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CATY\2025\"/>
    </mc:Choice>
  </mc:AlternateContent>
  <bookViews>
    <workbookView xWindow="0" yWindow="0" windowWidth="7995" windowHeight="7185" activeTab="2"/>
  </bookViews>
  <sheets>
    <sheet name="DATA" sheetId="18" r:id="rId1"/>
    <sheet name="REGIONAL" sheetId="4" r:id="rId2"/>
    <sheet name="cumple cloro" sheetId="19" r:id="rId3"/>
    <sheet name="Analisis de agua para consumo" sheetId="5" r:id="rId4"/>
  </sheets>
  <externalReferences>
    <externalReference r:id="rId5"/>
  </externalReferences>
  <definedNames>
    <definedName name="_xlnm._FilterDatabase" localSheetId="0" hidden="1">DATA!$A$2:$EC$4489</definedName>
    <definedName name="_xlnm._FilterDatabase" localSheetId="1" hidden="1">REGIONAL!$B$3:$I$3</definedName>
  </definedNames>
  <calcPr calcId="152511"/>
  <pivotCaches>
    <pivotCache cacheId="8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L4489" i="18" l="1"/>
  <c r="DK4489" i="18"/>
  <c r="DJ4489" i="18"/>
  <c r="DI4489" i="18"/>
  <c r="B4489" i="18"/>
  <c r="DL4488" i="18"/>
  <c r="DK4488" i="18"/>
  <c r="DJ4488" i="18"/>
  <c r="DI4488" i="18"/>
  <c r="B4488" i="18"/>
  <c r="DL4487" i="18"/>
  <c r="DK4487" i="18"/>
  <c r="DJ4487" i="18"/>
  <c r="DI4487" i="18"/>
  <c r="B4487" i="18"/>
  <c r="DL4486" i="18"/>
  <c r="DK4486" i="18"/>
  <c r="DJ4486" i="18"/>
  <c r="DI4486" i="18"/>
  <c r="B4486" i="18"/>
  <c r="DL4485" i="18"/>
  <c r="DK4485" i="18"/>
  <c r="DJ4485" i="18"/>
  <c r="DI4485" i="18"/>
  <c r="B4485" i="18"/>
  <c r="DL4484" i="18"/>
  <c r="DK4484" i="18"/>
  <c r="DJ4484" i="18"/>
  <c r="DI4484" i="18"/>
  <c r="B4484" i="18"/>
  <c r="DL4483" i="18"/>
  <c r="DK4483" i="18"/>
  <c r="DJ4483" i="18"/>
  <c r="DI4483" i="18"/>
  <c r="B4483" i="18"/>
  <c r="DL4482" i="18"/>
  <c r="DK4482" i="18"/>
  <c r="DJ4482" i="18"/>
  <c r="DI4482" i="18"/>
  <c r="B4482" i="18"/>
  <c r="DL4481" i="18"/>
  <c r="DK4481" i="18"/>
  <c r="DJ4481" i="18"/>
  <c r="DI4481" i="18"/>
  <c r="B4481" i="18"/>
  <c r="DL4480" i="18"/>
  <c r="DK4480" i="18"/>
  <c r="DJ4480" i="18"/>
  <c r="DI4480" i="18"/>
  <c r="B4480" i="18"/>
  <c r="DL4479" i="18"/>
  <c r="DK4479" i="18"/>
  <c r="DJ4479" i="18"/>
  <c r="DI4479" i="18"/>
  <c r="B4479" i="18"/>
  <c r="DL4478" i="18"/>
  <c r="DK4478" i="18"/>
  <c r="DJ4478" i="18"/>
  <c r="DI4478" i="18"/>
  <c r="B4478" i="18"/>
  <c r="DL4477" i="18"/>
  <c r="DK4477" i="18"/>
  <c r="DJ4477" i="18"/>
  <c r="DI4477" i="18"/>
  <c r="B4477" i="18"/>
  <c r="DL4476" i="18"/>
  <c r="DK4476" i="18"/>
  <c r="DJ4476" i="18"/>
  <c r="DI4476" i="18"/>
  <c r="B4476" i="18"/>
  <c r="DL4475" i="18"/>
  <c r="DK4475" i="18"/>
  <c r="DJ4475" i="18"/>
  <c r="DI4475" i="18"/>
  <c r="B4475" i="18"/>
  <c r="DL4474" i="18"/>
  <c r="DK4474" i="18"/>
  <c r="DJ4474" i="18"/>
  <c r="DI4474" i="18"/>
  <c r="B4474" i="18"/>
  <c r="DL4473" i="18"/>
  <c r="DK4473" i="18"/>
  <c r="DJ4473" i="18"/>
  <c r="DI4473" i="18"/>
  <c r="B4473" i="18"/>
  <c r="DL4472" i="18"/>
  <c r="DK4472" i="18"/>
  <c r="DJ4472" i="18"/>
  <c r="DI4472" i="18"/>
  <c r="B4472" i="18"/>
  <c r="DL4471" i="18"/>
  <c r="DK4471" i="18"/>
  <c r="DJ4471" i="18"/>
  <c r="DI4471" i="18"/>
  <c r="B4471" i="18"/>
  <c r="DL4470" i="18"/>
  <c r="DK4470" i="18"/>
  <c r="DJ4470" i="18"/>
  <c r="DI4470" i="18"/>
  <c r="B4470" i="18"/>
  <c r="DL4469" i="18"/>
  <c r="DK4469" i="18"/>
  <c r="DJ4469" i="18"/>
  <c r="DI4469" i="18"/>
  <c r="B4469" i="18"/>
  <c r="DL4468" i="18"/>
  <c r="DK4468" i="18"/>
  <c r="DJ4468" i="18"/>
  <c r="DI4468" i="18"/>
  <c r="B4468" i="18"/>
  <c r="DL4467" i="18"/>
  <c r="DK4467" i="18"/>
  <c r="DJ4467" i="18"/>
  <c r="DI4467" i="18"/>
  <c r="B4467" i="18"/>
  <c r="DL4466" i="18"/>
  <c r="DK4466" i="18"/>
  <c r="DJ4466" i="18"/>
  <c r="DI4466" i="18"/>
  <c r="B4466" i="18"/>
  <c r="DL4465" i="18"/>
  <c r="DK4465" i="18"/>
  <c r="DJ4465" i="18"/>
  <c r="DI4465" i="18"/>
  <c r="B4465" i="18"/>
  <c r="DL4464" i="18"/>
  <c r="DK4464" i="18"/>
  <c r="DJ4464" i="18"/>
  <c r="DI4464" i="18"/>
  <c r="B4464" i="18"/>
  <c r="DL4463" i="18"/>
  <c r="DK4463" i="18"/>
  <c r="DJ4463" i="18"/>
  <c r="DI4463" i="18"/>
  <c r="B4463" i="18"/>
  <c r="DL4462" i="18"/>
  <c r="DK4462" i="18"/>
  <c r="DJ4462" i="18"/>
  <c r="DI4462" i="18"/>
  <c r="B4462" i="18"/>
  <c r="DL4461" i="18"/>
  <c r="DK4461" i="18"/>
  <c r="DJ4461" i="18"/>
  <c r="DI4461" i="18"/>
  <c r="B4461" i="18"/>
  <c r="DL4460" i="18"/>
  <c r="DK4460" i="18"/>
  <c r="DJ4460" i="18"/>
  <c r="DI4460" i="18"/>
  <c r="B4460" i="18"/>
  <c r="DL4459" i="18"/>
  <c r="DK4459" i="18"/>
  <c r="DJ4459" i="18"/>
  <c r="DI4459" i="18"/>
  <c r="B4459" i="18"/>
  <c r="DL4458" i="18"/>
  <c r="DK4458" i="18"/>
  <c r="DJ4458" i="18"/>
  <c r="DI4458" i="18"/>
  <c r="B4458" i="18"/>
  <c r="DL4457" i="18"/>
  <c r="DK4457" i="18"/>
  <c r="DJ4457" i="18"/>
  <c r="DI4457" i="18"/>
  <c r="B4457" i="18"/>
  <c r="DL4456" i="18"/>
  <c r="DK4456" i="18"/>
  <c r="DJ4456" i="18"/>
  <c r="DI4456" i="18"/>
  <c r="B4456" i="18"/>
  <c r="DL4455" i="18"/>
  <c r="DK4455" i="18"/>
  <c r="DJ4455" i="18"/>
  <c r="DI4455" i="18"/>
  <c r="B4455" i="18"/>
  <c r="DL4454" i="18"/>
  <c r="DK4454" i="18"/>
  <c r="DJ4454" i="18"/>
  <c r="DI4454" i="18"/>
  <c r="B4454" i="18"/>
  <c r="DL4453" i="18"/>
  <c r="DK4453" i="18"/>
  <c r="DJ4453" i="18"/>
  <c r="DI4453" i="18"/>
  <c r="B4453" i="18"/>
  <c r="DL4452" i="18"/>
  <c r="DK4452" i="18"/>
  <c r="DJ4452" i="18"/>
  <c r="DI4452" i="18"/>
  <c r="B4452" i="18"/>
  <c r="DL4451" i="18"/>
  <c r="DK4451" i="18"/>
  <c r="DJ4451" i="18"/>
  <c r="DI4451" i="18"/>
  <c r="B4451" i="18"/>
  <c r="DL4450" i="18"/>
  <c r="DK4450" i="18"/>
  <c r="DJ4450" i="18"/>
  <c r="DI4450" i="18"/>
  <c r="B4450" i="18"/>
  <c r="DL4449" i="18"/>
  <c r="DK4449" i="18"/>
  <c r="DJ4449" i="18"/>
  <c r="DI4449" i="18"/>
  <c r="B4449" i="18"/>
  <c r="DL4448" i="18"/>
  <c r="DK4448" i="18"/>
  <c r="DJ4448" i="18"/>
  <c r="DI4448" i="18"/>
  <c r="B4448" i="18"/>
  <c r="DL4447" i="18"/>
  <c r="DK4447" i="18"/>
  <c r="DJ4447" i="18"/>
  <c r="DI4447" i="18"/>
  <c r="B4447" i="18"/>
  <c r="DL4446" i="18"/>
  <c r="DK4446" i="18"/>
  <c r="DJ4446" i="18"/>
  <c r="DI4446" i="18"/>
  <c r="B4446" i="18"/>
  <c r="DL4445" i="18"/>
  <c r="DK4445" i="18"/>
  <c r="DJ4445" i="18"/>
  <c r="DI4445" i="18"/>
  <c r="B4445" i="18"/>
  <c r="DL4444" i="18"/>
  <c r="DK4444" i="18"/>
  <c r="DJ4444" i="18"/>
  <c r="DI4444" i="18"/>
  <c r="B4444" i="18"/>
  <c r="DL4443" i="18"/>
  <c r="DK4443" i="18"/>
  <c r="DJ4443" i="18"/>
  <c r="DI4443" i="18"/>
  <c r="B4443" i="18"/>
  <c r="DL4442" i="18"/>
  <c r="DK4442" i="18"/>
  <c r="DJ4442" i="18"/>
  <c r="DI4442" i="18"/>
  <c r="B4442" i="18"/>
  <c r="DL4441" i="18"/>
  <c r="DK4441" i="18"/>
  <c r="DJ4441" i="18"/>
  <c r="DI4441" i="18"/>
  <c r="B4441" i="18"/>
  <c r="DL4440" i="18"/>
  <c r="DK4440" i="18"/>
  <c r="DJ4440" i="18"/>
  <c r="DI4440" i="18"/>
  <c r="B4440" i="18"/>
  <c r="DL4439" i="18"/>
  <c r="DK4439" i="18"/>
  <c r="DJ4439" i="18"/>
  <c r="DI4439" i="18"/>
  <c r="B4439" i="18"/>
  <c r="DL4438" i="18"/>
  <c r="DK4438" i="18"/>
  <c r="DJ4438" i="18"/>
  <c r="DI4438" i="18"/>
  <c r="B4438" i="18"/>
  <c r="DL4437" i="18"/>
  <c r="DK4437" i="18"/>
  <c r="DJ4437" i="18"/>
  <c r="DI4437" i="18"/>
  <c r="B4437" i="18"/>
  <c r="DL4436" i="18"/>
  <c r="DK4436" i="18"/>
  <c r="DJ4436" i="18"/>
  <c r="DI4436" i="18"/>
  <c r="B4436" i="18"/>
  <c r="DL4435" i="18"/>
  <c r="DK4435" i="18"/>
  <c r="DJ4435" i="18"/>
  <c r="DI4435" i="18"/>
  <c r="B4435" i="18"/>
  <c r="DL4434" i="18"/>
  <c r="DK4434" i="18"/>
  <c r="DJ4434" i="18"/>
  <c r="DI4434" i="18"/>
  <c r="B4434" i="18"/>
  <c r="DL4433" i="18"/>
  <c r="DK4433" i="18"/>
  <c r="DJ4433" i="18"/>
  <c r="DI4433" i="18"/>
  <c r="B4433" i="18"/>
  <c r="DL4432" i="18"/>
  <c r="DK4432" i="18"/>
  <c r="DJ4432" i="18"/>
  <c r="DI4432" i="18"/>
  <c r="B4432" i="18"/>
  <c r="DL4431" i="18"/>
  <c r="DK4431" i="18"/>
  <c r="DJ4431" i="18"/>
  <c r="DI4431" i="18"/>
  <c r="B4431" i="18"/>
  <c r="DL4430" i="18"/>
  <c r="DK4430" i="18"/>
  <c r="DJ4430" i="18"/>
  <c r="DI4430" i="18"/>
  <c r="B4430" i="18"/>
  <c r="DL4429" i="18"/>
  <c r="DK4429" i="18"/>
  <c r="DJ4429" i="18"/>
  <c r="DI4429" i="18"/>
  <c r="B4429" i="18"/>
  <c r="DL4428" i="18"/>
  <c r="DK4428" i="18"/>
  <c r="DJ4428" i="18"/>
  <c r="DI4428" i="18"/>
  <c r="B4428" i="18"/>
  <c r="DL4427" i="18"/>
  <c r="DK4427" i="18"/>
  <c r="DJ4427" i="18"/>
  <c r="DI4427" i="18"/>
  <c r="B4427" i="18"/>
  <c r="DL4426" i="18"/>
  <c r="DK4426" i="18"/>
  <c r="DJ4426" i="18"/>
  <c r="DI4426" i="18"/>
  <c r="B4426" i="18"/>
  <c r="DL4425" i="18"/>
  <c r="DK4425" i="18"/>
  <c r="DJ4425" i="18"/>
  <c r="DI4425" i="18"/>
  <c r="B4425" i="18"/>
  <c r="DL4424" i="18"/>
  <c r="DK4424" i="18"/>
  <c r="DJ4424" i="18"/>
  <c r="DI4424" i="18"/>
  <c r="B4424" i="18"/>
  <c r="DL4423" i="18"/>
  <c r="DK4423" i="18"/>
  <c r="DJ4423" i="18"/>
  <c r="DI4423" i="18"/>
  <c r="B4423" i="18"/>
  <c r="DL4422" i="18"/>
  <c r="DK4422" i="18"/>
  <c r="DJ4422" i="18"/>
  <c r="DI4422" i="18"/>
  <c r="B4422" i="18"/>
  <c r="DL4421" i="18"/>
  <c r="DK4421" i="18"/>
  <c r="DJ4421" i="18"/>
  <c r="DI4421" i="18"/>
  <c r="B4421" i="18"/>
  <c r="DL4420" i="18"/>
  <c r="DK4420" i="18"/>
  <c r="DJ4420" i="18"/>
  <c r="DI4420" i="18"/>
  <c r="B4420" i="18"/>
  <c r="DL4419" i="18"/>
  <c r="DK4419" i="18"/>
  <c r="DJ4419" i="18"/>
  <c r="DI4419" i="18"/>
  <c r="B4419" i="18"/>
  <c r="DL4418" i="18"/>
  <c r="DK4418" i="18"/>
  <c r="DJ4418" i="18"/>
  <c r="DI4418" i="18"/>
  <c r="B4418" i="18"/>
  <c r="DL4417" i="18"/>
  <c r="DK4417" i="18"/>
  <c r="DJ4417" i="18"/>
  <c r="DI4417" i="18"/>
  <c r="B4417" i="18"/>
  <c r="DL4416" i="18"/>
  <c r="DK4416" i="18"/>
  <c r="DJ4416" i="18"/>
  <c r="DI4416" i="18"/>
  <c r="B4416" i="18"/>
  <c r="DL4415" i="18"/>
  <c r="DK4415" i="18"/>
  <c r="DJ4415" i="18"/>
  <c r="DI4415" i="18"/>
  <c r="B4415" i="18"/>
  <c r="DL4414" i="18"/>
  <c r="DK4414" i="18"/>
  <c r="DJ4414" i="18"/>
  <c r="DI4414" i="18"/>
  <c r="B4414" i="18"/>
  <c r="DL4413" i="18"/>
  <c r="DK4413" i="18"/>
  <c r="DJ4413" i="18"/>
  <c r="DI4413" i="18"/>
  <c r="B4413" i="18"/>
  <c r="DL4412" i="18"/>
  <c r="DK4412" i="18"/>
  <c r="DJ4412" i="18"/>
  <c r="DI4412" i="18"/>
  <c r="B4412" i="18"/>
  <c r="DL4411" i="18"/>
  <c r="DK4411" i="18"/>
  <c r="DJ4411" i="18"/>
  <c r="DI4411" i="18"/>
  <c r="B4411" i="18"/>
  <c r="DL4410" i="18"/>
  <c r="DK4410" i="18"/>
  <c r="DJ4410" i="18"/>
  <c r="DI4410" i="18"/>
  <c r="B4410" i="18"/>
  <c r="DL4409" i="18"/>
  <c r="DK4409" i="18"/>
  <c r="DJ4409" i="18"/>
  <c r="DI4409" i="18"/>
  <c r="B4409" i="18"/>
  <c r="DL4408" i="18"/>
  <c r="DK4408" i="18"/>
  <c r="DJ4408" i="18"/>
  <c r="DI4408" i="18"/>
  <c r="B4408" i="18"/>
  <c r="DL4407" i="18"/>
  <c r="DK4407" i="18"/>
  <c r="DJ4407" i="18"/>
  <c r="DI4407" i="18"/>
  <c r="B4407" i="18"/>
  <c r="DL4406" i="18"/>
  <c r="DK4406" i="18"/>
  <c r="DJ4406" i="18"/>
  <c r="DI4406" i="18"/>
  <c r="B4406" i="18"/>
  <c r="DL4405" i="18"/>
  <c r="DK4405" i="18"/>
  <c r="DJ4405" i="18"/>
  <c r="DI4405" i="18"/>
  <c r="B4405" i="18"/>
  <c r="DL4404" i="18"/>
  <c r="DK4404" i="18"/>
  <c r="DJ4404" i="18"/>
  <c r="DI4404" i="18"/>
  <c r="B4404" i="18"/>
  <c r="DL4403" i="18"/>
  <c r="DK4403" i="18"/>
  <c r="DJ4403" i="18"/>
  <c r="DI4403" i="18"/>
  <c r="B4403" i="18"/>
  <c r="DL4402" i="18"/>
  <c r="DK4402" i="18"/>
  <c r="DJ4402" i="18"/>
  <c r="DI4402" i="18"/>
  <c r="B4402" i="18"/>
  <c r="DL4401" i="18"/>
  <c r="DK4401" i="18"/>
  <c r="DJ4401" i="18"/>
  <c r="DI4401" i="18"/>
  <c r="B4401" i="18"/>
  <c r="DL4400" i="18"/>
  <c r="DK4400" i="18"/>
  <c r="DJ4400" i="18"/>
  <c r="DI4400" i="18"/>
  <c r="B4400" i="18"/>
  <c r="DL4399" i="18"/>
  <c r="DK4399" i="18"/>
  <c r="DJ4399" i="18"/>
  <c r="DI4399" i="18"/>
  <c r="B4399" i="18"/>
  <c r="DL4398" i="18"/>
  <c r="DK4398" i="18"/>
  <c r="DJ4398" i="18"/>
  <c r="DI4398" i="18"/>
  <c r="B4398" i="18"/>
  <c r="DL4397" i="18"/>
  <c r="DK4397" i="18"/>
  <c r="DJ4397" i="18"/>
  <c r="DI4397" i="18"/>
  <c r="B4397" i="18"/>
  <c r="DL4396" i="18"/>
  <c r="DK4396" i="18"/>
  <c r="DJ4396" i="18"/>
  <c r="DI4396" i="18"/>
  <c r="B4396" i="18"/>
  <c r="DL4395" i="18"/>
  <c r="DK4395" i="18"/>
  <c r="DJ4395" i="18"/>
  <c r="DI4395" i="18"/>
  <c r="B4395" i="18"/>
  <c r="DL4394" i="18"/>
  <c r="DK4394" i="18"/>
  <c r="DJ4394" i="18"/>
  <c r="DI4394" i="18"/>
  <c r="B4394" i="18"/>
  <c r="DL4393" i="18"/>
  <c r="DK4393" i="18"/>
  <c r="DJ4393" i="18"/>
  <c r="DI4393" i="18"/>
  <c r="B4393" i="18"/>
  <c r="DL4392" i="18"/>
  <c r="DK4392" i="18"/>
  <c r="DJ4392" i="18"/>
  <c r="DI4392" i="18"/>
  <c r="B4392" i="18"/>
  <c r="DL4391" i="18"/>
  <c r="DK4391" i="18"/>
  <c r="DJ4391" i="18"/>
  <c r="DI4391" i="18"/>
  <c r="B4391" i="18"/>
  <c r="DL4390" i="18"/>
  <c r="DK4390" i="18"/>
  <c r="DJ4390" i="18"/>
  <c r="DI4390" i="18"/>
  <c r="B4390" i="18"/>
  <c r="DL4389" i="18"/>
  <c r="DK4389" i="18"/>
  <c r="DJ4389" i="18"/>
  <c r="DI4389" i="18"/>
  <c r="B4389" i="18"/>
  <c r="DL4388" i="18"/>
  <c r="DK4388" i="18"/>
  <c r="DJ4388" i="18"/>
  <c r="DI4388" i="18"/>
  <c r="B4388" i="18"/>
  <c r="DL4387" i="18"/>
  <c r="DK4387" i="18"/>
  <c r="DJ4387" i="18"/>
  <c r="DI4387" i="18"/>
  <c r="B4387" i="18"/>
  <c r="DL4386" i="18"/>
  <c r="DK4386" i="18"/>
  <c r="DJ4386" i="18"/>
  <c r="DI4386" i="18"/>
  <c r="B4386" i="18"/>
  <c r="DL4385" i="18"/>
  <c r="DK4385" i="18"/>
  <c r="DJ4385" i="18"/>
  <c r="DI4385" i="18"/>
  <c r="B4385" i="18"/>
  <c r="DL4384" i="18"/>
  <c r="DK4384" i="18"/>
  <c r="DJ4384" i="18"/>
  <c r="DI4384" i="18"/>
  <c r="B4384" i="18"/>
  <c r="DL4383" i="18"/>
  <c r="DK4383" i="18"/>
  <c r="DJ4383" i="18"/>
  <c r="DI4383" i="18"/>
  <c r="B4383" i="18"/>
  <c r="DL4382" i="18"/>
  <c r="DK4382" i="18"/>
  <c r="DJ4382" i="18"/>
  <c r="DI4382" i="18"/>
  <c r="B4382" i="18"/>
  <c r="DL4381" i="18"/>
  <c r="DK4381" i="18"/>
  <c r="DJ4381" i="18"/>
  <c r="DI4381" i="18"/>
  <c r="B4381" i="18"/>
  <c r="DL4380" i="18"/>
  <c r="DK4380" i="18"/>
  <c r="DJ4380" i="18"/>
  <c r="DI4380" i="18"/>
  <c r="B4380" i="18"/>
  <c r="DL4379" i="18"/>
  <c r="DK4379" i="18"/>
  <c r="DJ4379" i="18"/>
  <c r="DI4379" i="18"/>
  <c r="B4379" i="18"/>
  <c r="DL4378" i="18"/>
  <c r="DK4378" i="18"/>
  <c r="DJ4378" i="18"/>
  <c r="DI4378" i="18"/>
  <c r="B4378" i="18"/>
  <c r="DL4377" i="18"/>
  <c r="DK4377" i="18"/>
  <c r="DJ4377" i="18"/>
  <c r="DI4377" i="18"/>
  <c r="B4377" i="18"/>
  <c r="DL4376" i="18"/>
  <c r="DK4376" i="18"/>
  <c r="DJ4376" i="18"/>
  <c r="DI4376" i="18"/>
  <c r="B4376" i="18"/>
  <c r="DL4375" i="18"/>
  <c r="DK4375" i="18"/>
  <c r="DJ4375" i="18"/>
  <c r="DI4375" i="18"/>
  <c r="B4375" i="18"/>
  <c r="DL4374" i="18"/>
  <c r="DK4374" i="18"/>
  <c r="DJ4374" i="18"/>
  <c r="DI4374" i="18"/>
  <c r="B4374" i="18"/>
  <c r="DL4373" i="18"/>
  <c r="DK4373" i="18"/>
  <c r="DJ4373" i="18"/>
  <c r="DI4373" i="18"/>
  <c r="B4373" i="18"/>
  <c r="DL4372" i="18"/>
  <c r="DK4372" i="18"/>
  <c r="DJ4372" i="18"/>
  <c r="DI4372" i="18"/>
  <c r="B4372" i="18"/>
  <c r="DL4371" i="18"/>
  <c r="DK4371" i="18"/>
  <c r="DJ4371" i="18"/>
  <c r="DI4371" i="18"/>
  <c r="B4371" i="18"/>
  <c r="DL4370" i="18"/>
  <c r="DK4370" i="18"/>
  <c r="DJ4370" i="18"/>
  <c r="DI4370" i="18"/>
  <c r="B4370" i="18"/>
  <c r="DL4369" i="18"/>
  <c r="DK4369" i="18"/>
  <c r="DJ4369" i="18"/>
  <c r="DI4369" i="18"/>
  <c r="B4369" i="18"/>
  <c r="DL4368" i="18"/>
  <c r="DK4368" i="18"/>
  <c r="DJ4368" i="18"/>
  <c r="DI4368" i="18"/>
  <c r="B4368" i="18"/>
  <c r="DL4367" i="18"/>
  <c r="DK4367" i="18"/>
  <c r="DJ4367" i="18"/>
  <c r="DI4367" i="18"/>
  <c r="B4367" i="18"/>
  <c r="DL4366" i="18"/>
  <c r="DK4366" i="18"/>
  <c r="DJ4366" i="18"/>
  <c r="DI4366" i="18"/>
  <c r="B4366" i="18"/>
  <c r="DL4365" i="18"/>
  <c r="DK4365" i="18"/>
  <c r="DJ4365" i="18"/>
  <c r="DI4365" i="18"/>
  <c r="B4365" i="18"/>
  <c r="DL4364" i="18"/>
  <c r="DK4364" i="18"/>
  <c r="DJ4364" i="18"/>
  <c r="DI4364" i="18"/>
  <c r="B4364" i="18"/>
  <c r="DL4363" i="18"/>
  <c r="DK4363" i="18"/>
  <c r="DJ4363" i="18"/>
  <c r="DI4363" i="18"/>
  <c r="B4363" i="18"/>
  <c r="DL4362" i="18"/>
  <c r="DK4362" i="18"/>
  <c r="DJ4362" i="18"/>
  <c r="DI4362" i="18"/>
  <c r="B4362" i="18"/>
  <c r="DL4361" i="18"/>
  <c r="DK4361" i="18"/>
  <c r="DJ4361" i="18"/>
  <c r="DI4361" i="18"/>
  <c r="B4361" i="18"/>
  <c r="DL4360" i="18"/>
  <c r="DK4360" i="18"/>
  <c r="DJ4360" i="18"/>
  <c r="DI4360" i="18"/>
  <c r="B4360" i="18"/>
  <c r="DL4359" i="18"/>
  <c r="DK4359" i="18"/>
  <c r="DJ4359" i="18"/>
  <c r="DI4359" i="18"/>
  <c r="B4359" i="18"/>
  <c r="DL4358" i="18"/>
  <c r="DK4358" i="18"/>
  <c r="DJ4358" i="18"/>
  <c r="DI4358" i="18"/>
  <c r="B4358" i="18"/>
  <c r="DL4357" i="18"/>
  <c r="DK4357" i="18"/>
  <c r="DJ4357" i="18"/>
  <c r="DI4357" i="18"/>
  <c r="B4357" i="18"/>
  <c r="DL4356" i="18"/>
  <c r="DK4356" i="18"/>
  <c r="DJ4356" i="18"/>
  <c r="DI4356" i="18"/>
  <c r="B4356" i="18"/>
  <c r="DL4355" i="18"/>
  <c r="DK4355" i="18"/>
  <c r="DJ4355" i="18"/>
  <c r="DI4355" i="18"/>
  <c r="B4355" i="18"/>
  <c r="DL4354" i="18"/>
  <c r="DK4354" i="18"/>
  <c r="DJ4354" i="18"/>
  <c r="DI4354" i="18"/>
  <c r="B4354" i="18"/>
  <c r="DL4353" i="18"/>
  <c r="DK4353" i="18"/>
  <c r="DJ4353" i="18"/>
  <c r="DI4353" i="18"/>
  <c r="B4353" i="18"/>
  <c r="DL4352" i="18"/>
  <c r="DK4352" i="18"/>
  <c r="DJ4352" i="18"/>
  <c r="DI4352" i="18"/>
  <c r="B4352" i="18"/>
  <c r="DL4351" i="18"/>
  <c r="DK4351" i="18"/>
  <c r="DJ4351" i="18"/>
  <c r="DI4351" i="18"/>
  <c r="B4351" i="18"/>
  <c r="DL4350" i="18"/>
  <c r="DK4350" i="18"/>
  <c r="DJ4350" i="18"/>
  <c r="DI4350" i="18"/>
  <c r="B4350" i="18"/>
  <c r="DL4349" i="18"/>
  <c r="DK4349" i="18"/>
  <c r="DJ4349" i="18"/>
  <c r="DI4349" i="18"/>
  <c r="B4349" i="18"/>
  <c r="DL4348" i="18"/>
  <c r="DK4348" i="18"/>
  <c r="DJ4348" i="18"/>
  <c r="DI4348" i="18"/>
  <c r="B4348" i="18"/>
  <c r="DL4347" i="18"/>
  <c r="DK4347" i="18"/>
  <c r="DJ4347" i="18"/>
  <c r="DI4347" i="18"/>
  <c r="B4347" i="18"/>
  <c r="DL4346" i="18"/>
  <c r="DK4346" i="18"/>
  <c r="DJ4346" i="18"/>
  <c r="DI4346" i="18"/>
  <c r="B4346" i="18"/>
  <c r="DL4345" i="18"/>
  <c r="DK4345" i="18"/>
  <c r="DJ4345" i="18"/>
  <c r="DI4345" i="18"/>
  <c r="B4345" i="18"/>
  <c r="DL4344" i="18"/>
  <c r="DK4344" i="18"/>
  <c r="DJ4344" i="18"/>
  <c r="DI4344" i="18"/>
  <c r="B4344" i="18"/>
  <c r="DL4343" i="18"/>
  <c r="DK4343" i="18"/>
  <c r="DJ4343" i="18"/>
  <c r="DI4343" i="18"/>
  <c r="B4343" i="18"/>
  <c r="DL4342" i="18"/>
  <c r="DK4342" i="18"/>
  <c r="DJ4342" i="18"/>
  <c r="DI4342" i="18"/>
  <c r="B4342" i="18"/>
  <c r="DL4341" i="18"/>
  <c r="DK4341" i="18"/>
  <c r="DJ4341" i="18"/>
  <c r="DI4341" i="18"/>
  <c r="B4341" i="18"/>
  <c r="DL4340" i="18"/>
  <c r="DK4340" i="18"/>
  <c r="DJ4340" i="18"/>
  <c r="DI4340" i="18"/>
  <c r="B4340" i="18"/>
  <c r="DL4339" i="18"/>
  <c r="DK4339" i="18"/>
  <c r="DJ4339" i="18"/>
  <c r="DI4339" i="18"/>
  <c r="B4339" i="18"/>
  <c r="DL4338" i="18"/>
  <c r="DK4338" i="18"/>
  <c r="DJ4338" i="18"/>
  <c r="DI4338" i="18"/>
  <c r="B4338" i="18"/>
  <c r="DL4337" i="18"/>
  <c r="DK4337" i="18"/>
  <c r="DJ4337" i="18"/>
  <c r="DI4337" i="18"/>
  <c r="B4337" i="18"/>
  <c r="DL4336" i="18"/>
  <c r="DK4336" i="18"/>
  <c r="DJ4336" i="18"/>
  <c r="DI4336" i="18"/>
  <c r="B4336" i="18"/>
  <c r="DL4335" i="18"/>
  <c r="DK4335" i="18"/>
  <c r="DJ4335" i="18"/>
  <c r="DI4335" i="18"/>
  <c r="B4335" i="18"/>
  <c r="DL4334" i="18"/>
  <c r="DK4334" i="18"/>
  <c r="DJ4334" i="18"/>
  <c r="DI4334" i="18"/>
  <c r="B4334" i="18"/>
  <c r="DL4333" i="18"/>
  <c r="DK4333" i="18"/>
  <c r="DJ4333" i="18"/>
  <c r="DI4333" i="18"/>
  <c r="B4333" i="18"/>
  <c r="DL4332" i="18"/>
  <c r="DK4332" i="18"/>
  <c r="DJ4332" i="18"/>
  <c r="DI4332" i="18"/>
  <c r="B4332" i="18"/>
  <c r="DL4331" i="18"/>
  <c r="DK4331" i="18"/>
  <c r="DJ4331" i="18"/>
  <c r="DI4331" i="18"/>
  <c r="B4331" i="18"/>
  <c r="DL4330" i="18"/>
  <c r="DK4330" i="18"/>
  <c r="DJ4330" i="18"/>
  <c r="DI4330" i="18"/>
  <c r="B4330" i="18"/>
  <c r="DL4329" i="18"/>
  <c r="DK4329" i="18"/>
  <c r="DJ4329" i="18"/>
  <c r="DI4329" i="18"/>
  <c r="B4329" i="18"/>
  <c r="DL4328" i="18"/>
  <c r="DK4328" i="18"/>
  <c r="DJ4328" i="18"/>
  <c r="DI4328" i="18"/>
  <c r="B4328" i="18"/>
  <c r="DL4327" i="18"/>
  <c r="DK4327" i="18"/>
  <c r="DJ4327" i="18"/>
  <c r="DI4327" i="18"/>
  <c r="B4327" i="18"/>
  <c r="DL4326" i="18"/>
  <c r="DK4326" i="18"/>
  <c r="DJ4326" i="18"/>
  <c r="DI4326" i="18"/>
  <c r="B4326" i="18"/>
  <c r="DL4325" i="18"/>
  <c r="DK4325" i="18"/>
  <c r="DJ4325" i="18"/>
  <c r="DI4325" i="18"/>
  <c r="B4325" i="18"/>
  <c r="DL4324" i="18"/>
  <c r="DK4324" i="18"/>
  <c r="DJ4324" i="18"/>
  <c r="DI4324" i="18"/>
  <c r="B4324" i="18"/>
  <c r="DL4323" i="18"/>
  <c r="DK4323" i="18"/>
  <c r="DJ4323" i="18"/>
  <c r="DI4323" i="18"/>
  <c r="B4323" i="18"/>
  <c r="DL4322" i="18"/>
  <c r="DK4322" i="18"/>
  <c r="DJ4322" i="18"/>
  <c r="DI4322" i="18"/>
  <c r="B4322" i="18"/>
  <c r="DL4321" i="18"/>
  <c r="DK4321" i="18"/>
  <c r="DJ4321" i="18"/>
  <c r="DI4321" i="18"/>
  <c r="B4321" i="18"/>
  <c r="DL4320" i="18"/>
  <c r="DK4320" i="18"/>
  <c r="DJ4320" i="18"/>
  <c r="DI4320" i="18"/>
  <c r="B4320" i="18"/>
  <c r="DL4319" i="18"/>
  <c r="DK4319" i="18"/>
  <c r="DJ4319" i="18"/>
  <c r="DI4319" i="18"/>
  <c r="B4319" i="18"/>
  <c r="DL4318" i="18"/>
  <c r="DK4318" i="18"/>
  <c r="DJ4318" i="18"/>
  <c r="DI4318" i="18"/>
  <c r="B4318" i="18"/>
  <c r="DL4317" i="18"/>
  <c r="DK4317" i="18"/>
  <c r="DJ4317" i="18"/>
  <c r="DI4317" i="18"/>
  <c r="B4317" i="18"/>
  <c r="DL4316" i="18"/>
  <c r="DK4316" i="18"/>
  <c r="DJ4316" i="18"/>
  <c r="DI4316" i="18"/>
  <c r="B4316" i="18"/>
  <c r="DL4315" i="18"/>
  <c r="DK4315" i="18"/>
  <c r="DJ4315" i="18"/>
  <c r="DI4315" i="18"/>
  <c r="B4315" i="18"/>
  <c r="DL4314" i="18"/>
  <c r="DK4314" i="18"/>
  <c r="DJ4314" i="18"/>
  <c r="DI4314" i="18"/>
  <c r="B4314" i="18"/>
  <c r="DL4313" i="18"/>
  <c r="DK4313" i="18"/>
  <c r="DJ4313" i="18"/>
  <c r="DI4313" i="18"/>
  <c r="B4313" i="18"/>
  <c r="DL4312" i="18"/>
  <c r="DK4312" i="18"/>
  <c r="DJ4312" i="18"/>
  <c r="DI4312" i="18"/>
  <c r="B4312" i="18"/>
  <c r="DL4311" i="18"/>
  <c r="DK4311" i="18"/>
  <c r="DJ4311" i="18"/>
  <c r="DI4311" i="18"/>
  <c r="B4311" i="18"/>
  <c r="DL4310" i="18"/>
  <c r="DK4310" i="18"/>
  <c r="DJ4310" i="18"/>
  <c r="DI4310" i="18"/>
  <c r="B4310" i="18"/>
  <c r="DL4309" i="18"/>
  <c r="DK4309" i="18"/>
  <c r="DJ4309" i="18"/>
  <c r="DI4309" i="18"/>
  <c r="B4309" i="18"/>
  <c r="DL4308" i="18"/>
  <c r="DK4308" i="18"/>
  <c r="DJ4308" i="18"/>
  <c r="DI4308" i="18"/>
  <c r="B4308" i="18"/>
  <c r="DL4307" i="18"/>
  <c r="DK4307" i="18"/>
  <c r="DJ4307" i="18"/>
  <c r="DI4307" i="18"/>
  <c r="B4307" i="18"/>
  <c r="DL4306" i="18"/>
  <c r="DK4306" i="18"/>
  <c r="DJ4306" i="18"/>
  <c r="DI4306" i="18"/>
  <c r="B4306" i="18"/>
  <c r="DL4305" i="18"/>
  <c r="DK4305" i="18"/>
  <c r="DJ4305" i="18"/>
  <c r="DI4305" i="18"/>
  <c r="B4305" i="18"/>
  <c r="DL4304" i="18"/>
  <c r="DK4304" i="18"/>
  <c r="DJ4304" i="18"/>
  <c r="DI4304" i="18"/>
  <c r="B4304" i="18"/>
  <c r="DL4303" i="18"/>
  <c r="DK4303" i="18"/>
  <c r="DJ4303" i="18"/>
  <c r="DI4303" i="18"/>
  <c r="B4303" i="18"/>
  <c r="DL4302" i="18"/>
  <c r="DK4302" i="18"/>
  <c r="DJ4302" i="18"/>
  <c r="DI4302" i="18"/>
  <c r="B4302" i="18"/>
  <c r="DL4301" i="18"/>
  <c r="DK4301" i="18"/>
  <c r="DJ4301" i="18"/>
  <c r="DI4301" i="18"/>
  <c r="B4301" i="18"/>
  <c r="DL4300" i="18"/>
  <c r="DK4300" i="18"/>
  <c r="DJ4300" i="18"/>
  <c r="DI4300" i="18"/>
  <c r="B4300" i="18"/>
  <c r="DL4299" i="18"/>
  <c r="DK4299" i="18"/>
  <c r="DJ4299" i="18"/>
  <c r="DI4299" i="18"/>
  <c r="B4299" i="18"/>
  <c r="DL4298" i="18"/>
  <c r="DK4298" i="18"/>
  <c r="DJ4298" i="18"/>
  <c r="DI4298" i="18"/>
  <c r="B4298" i="18"/>
  <c r="DL4297" i="18"/>
  <c r="DK4297" i="18"/>
  <c r="DJ4297" i="18"/>
  <c r="DI4297" i="18"/>
  <c r="B4297" i="18"/>
  <c r="DL4296" i="18"/>
  <c r="DK4296" i="18"/>
  <c r="DJ4296" i="18"/>
  <c r="DI4296" i="18"/>
  <c r="B4296" i="18"/>
  <c r="DL4295" i="18"/>
  <c r="DK4295" i="18"/>
  <c r="DJ4295" i="18"/>
  <c r="DI4295" i="18"/>
  <c r="B4295" i="18"/>
  <c r="DL4294" i="18"/>
  <c r="DK4294" i="18"/>
  <c r="DJ4294" i="18"/>
  <c r="DI4294" i="18"/>
  <c r="B4294" i="18"/>
  <c r="DL4293" i="18"/>
  <c r="DK4293" i="18"/>
  <c r="DJ4293" i="18"/>
  <c r="DI4293" i="18"/>
  <c r="B4293" i="18"/>
  <c r="DL4292" i="18"/>
  <c r="DK4292" i="18"/>
  <c r="DJ4292" i="18"/>
  <c r="DI4292" i="18"/>
  <c r="B4292" i="18"/>
  <c r="DL4291" i="18"/>
  <c r="DK4291" i="18"/>
  <c r="DJ4291" i="18"/>
  <c r="DI4291" i="18"/>
  <c r="B4291" i="18"/>
  <c r="DL4290" i="18"/>
  <c r="DK4290" i="18"/>
  <c r="DJ4290" i="18"/>
  <c r="DI4290" i="18"/>
  <c r="B4290" i="18"/>
  <c r="DL4289" i="18"/>
  <c r="DK4289" i="18"/>
  <c r="DJ4289" i="18"/>
  <c r="DI4289" i="18"/>
  <c r="B4289" i="18"/>
  <c r="DL4288" i="18"/>
  <c r="DK4288" i="18"/>
  <c r="DJ4288" i="18"/>
  <c r="DI4288" i="18"/>
  <c r="B4288" i="18"/>
  <c r="DL4287" i="18"/>
  <c r="DK4287" i="18"/>
  <c r="DJ4287" i="18"/>
  <c r="DI4287" i="18"/>
  <c r="B4287" i="18"/>
  <c r="DL4286" i="18"/>
  <c r="DK4286" i="18"/>
  <c r="DJ4286" i="18"/>
  <c r="DI4286" i="18"/>
  <c r="B4286" i="18"/>
  <c r="DL4285" i="18"/>
  <c r="DK4285" i="18"/>
  <c r="DJ4285" i="18"/>
  <c r="DI4285" i="18"/>
  <c r="B4285" i="18"/>
  <c r="DL4284" i="18"/>
  <c r="DK4284" i="18"/>
  <c r="DJ4284" i="18"/>
  <c r="DI4284" i="18"/>
  <c r="B4284" i="18"/>
  <c r="DL4283" i="18"/>
  <c r="DK4283" i="18"/>
  <c r="DJ4283" i="18"/>
  <c r="DI4283" i="18"/>
  <c r="B4283" i="18"/>
  <c r="DL4282" i="18"/>
  <c r="DK4282" i="18"/>
  <c r="DJ4282" i="18"/>
  <c r="DI4282" i="18"/>
  <c r="B4282" i="18"/>
  <c r="DL4281" i="18"/>
  <c r="DK4281" i="18"/>
  <c r="DJ4281" i="18"/>
  <c r="DI4281" i="18"/>
  <c r="B4281" i="18"/>
  <c r="DL4280" i="18"/>
  <c r="DK4280" i="18"/>
  <c r="DJ4280" i="18"/>
  <c r="DI4280" i="18"/>
  <c r="B4280" i="18"/>
  <c r="DL4279" i="18"/>
  <c r="DK4279" i="18"/>
  <c r="DJ4279" i="18"/>
  <c r="DI4279" i="18"/>
  <c r="B4279" i="18"/>
  <c r="DL4278" i="18"/>
  <c r="DK4278" i="18"/>
  <c r="DJ4278" i="18"/>
  <c r="DI4278" i="18"/>
  <c r="B4278" i="18"/>
  <c r="DL4277" i="18"/>
  <c r="DK4277" i="18"/>
  <c r="DJ4277" i="18"/>
  <c r="DI4277" i="18"/>
  <c r="B4277" i="18"/>
  <c r="DL4276" i="18"/>
  <c r="DK4276" i="18"/>
  <c r="DJ4276" i="18"/>
  <c r="DI4276" i="18"/>
  <c r="B4276" i="18"/>
  <c r="DL4275" i="18"/>
  <c r="DK4275" i="18"/>
  <c r="DJ4275" i="18"/>
  <c r="DI4275" i="18"/>
  <c r="B4275" i="18"/>
  <c r="DL4274" i="18"/>
  <c r="DK4274" i="18"/>
  <c r="DJ4274" i="18"/>
  <c r="DI4274" i="18"/>
  <c r="B4274" i="18"/>
  <c r="DL4273" i="18"/>
  <c r="DK4273" i="18"/>
  <c r="DJ4273" i="18"/>
  <c r="DI4273" i="18"/>
  <c r="B4273" i="18"/>
  <c r="DL4272" i="18"/>
  <c r="DK4272" i="18"/>
  <c r="DJ4272" i="18"/>
  <c r="DI4272" i="18"/>
  <c r="B4272" i="18"/>
  <c r="DL4271" i="18"/>
  <c r="DK4271" i="18"/>
  <c r="DJ4271" i="18"/>
  <c r="DI4271" i="18"/>
  <c r="B4271" i="18"/>
  <c r="DL4270" i="18"/>
  <c r="DK4270" i="18"/>
  <c r="DJ4270" i="18"/>
  <c r="DI4270" i="18"/>
  <c r="B4270" i="18"/>
  <c r="DL4269" i="18"/>
  <c r="DK4269" i="18"/>
  <c r="DJ4269" i="18"/>
  <c r="DI4269" i="18"/>
  <c r="B4269" i="18"/>
  <c r="DL4268" i="18"/>
  <c r="DK4268" i="18"/>
  <c r="DJ4268" i="18"/>
  <c r="DI4268" i="18"/>
  <c r="B4268" i="18"/>
  <c r="DL4267" i="18"/>
  <c r="DK4267" i="18"/>
  <c r="DJ4267" i="18"/>
  <c r="DI4267" i="18"/>
  <c r="B4267" i="18"/>
  <c r="DL4266" i="18"/>
  <c r="DK4266" i="18"/>
  <c r="DJ4266" i="18"/>
  <c r="DI4266" i="18"/>
  <c r="B4266" i="18"/>
  <c r="DL4265" i="18"/>
  <c r="DK4265" i="18"/>
  <c r="DJ4265" i="18"/>
  <c r="DI4265" i="18"/>
  <c r="B4265" i="18"/>
  <c r="DL4264" i="18"/>
  <c r="DK4264" i="18"/>
  <c r="DJ4264" i="18"/>
  <c r="DI4264" i="18"/>
  <c r="B4264" i="18"/>
  <c r="DL4263" i="18"/>
  <c r="DK4263" i="18"/>
  <c r="DJ4263" i="18"/>
  <c r="DI4263" i="18"/>
  <c r="B4263" i="18"/>
  <c r="DL4262" i="18"/>
  <c r="DK4262" i="18"/>
  <c r="DJ4262" i="18"/>
  <c r="DI4262" i="18"/>
  <c r="B4262" i="18"/>
  <c r="DL4261" i="18"/>
  <c r="DK4261" i="18"/>
  <c r="DJ4261" i="18"/>
  <c r="DI4261" i="18"/>
  <c r="B4261" i="18"/>
  <c r="DL4260" i="18"/>
  <c r="DK4260" i="18"/>
  <c r="DJ4260" i="18"/>
  <c r="DI4260" i="18"/>
  <c r="B4260" i="18"/>
  <c r="DL4259" i="18"/>
  <c r="DK4259" i="18"/>
  <c r="DJ4259" i="18"/>
  <c r="DI4259" i="18"/>
  <c r="B4259" i="18"/>
  <c r="DL4258" i="18"/>
  <c r="DK4258" i="18"/>
  <c r="DJ4258" i="18"/>
  <c r="DI4258" i="18"/>
  <c r="B4258" i="18"/>
  <c r="DL4257" i="18"/>
  <c r="DK4257" i="18"/>
  <c r="DJ4257" i="18"/>
  <c r="DI4257" i="18"/>
  <c r="B4257" i="18"/>
  <c r="DL4256" i="18"/>
  <c r="DK4256" i="18"/>
  <c r="DJ4256" i="18"/>
  <c r="DI4256" i="18"/>
  <c r="B4256" i="18"/>
  <c r="DL4255" i="18"/>
  <c r="DK4255" i="18"/>
  <c r="DJ4255" i="18"/>
  <c r="DI4255" i="18"/>
  <c r="B4255" i="18"/>
  <c r="DL4254" i="18"/>
  <c r="DK4254" i="18"/>
  <c r="DJ4254" i="18"/>
  <c r="DI4254" i="18"/>
  <c r="B4254" i="18"/>
  <c r="DL4253" i="18"/>
  <c r="DK4253" i="18"/>
  <c r="DJ4253" i="18"/>
  <c r="DI4253" i="18"/>
  <c r="B4253" i="18"/>
  <c r="DL4252" i="18"/>
  <c r="DK4252" i="18"/>
  <c r="DJ4252" i="18"/>
  <c r="DI4252" i="18"/>
  <c r="B4252" i="18"/>
  <c r="DL4251" i="18"/>
  <c r="DK4251" i="18"/>
  <c r="DJ4251" i="18"/>
  <c r="DI4251" i="18"/>
  <c r="B4251" i="18"/>
  <c r="DL4250" i="18"/>
  <c r="DK4250" i="18"/>
  <c r="DJ4250" i="18"/>
  <c r="DI4250" i="18"/>
  <c r="B4250" i="18"/>
  <c r="DL4249" i="18"/>
  <c r="DK4249" i="18"/>
  <c r="DJ4249" i="18"/>
  <c r="DI4249" i="18"/>
  <c r="B4249" i="18"/>
  <c r="DL4248" i="18"/>
  <c r="DK4248" i="18"/>
  <c r="DJ4248" i="18"/>
  <c r="DI4248" i="18"/>
  <c r="B4248" i="18"/>
  <c r="DL4247" i="18"/>
  <c r="DK4247" i="18"/>
  <c r="DJ4247" i="18"/>
  <c r="DI4247" i="18"/>
  <c r="B4247" i="18"/>
  <c r="DL4246" i="18"/>
  <c r="DK4246" i="18"/>
  <c r="DJ4246" i="18"/>
  <c r="DI4246" i="18"/>
  <c r="B4246" i="18"/>
  <c r="DL4245" i="18"/>
  <c r="DK4245" i="18"/>
  <c r="DJ4245" i="18"/>
  <c r="DI4245" i="18"/>
  <c r="B4245" i="18"/>
  <c r="DL4244" i="18"/>
  <c r="DK4244" i="18"/>
  <c r="DJ4244" i="18"/>
  <c r="DI4244" i="18"/>
  <c r="B4244" i="18"/>
  <c r="DL4243" i="18"/>
  <c r="DK4243" i="18"/>
  <c r="DJ4243" i="18"/>
  <c r="DI4243" i="18"/>
  <c r="B4243" i="18"/>
  <c r="DL4242" i="18"/>
  <c r="DK4242" i="18"/>
  <c r="DJ4242" i="18"/>
  <c r="DI4242" i="18"/>
  <c r="B4242" i="18"/>
  <c r="DL4241" i="18"/>
  <c r="DK4241" i="18"/>
  <c r="DJ4241" i="18"/>
  <c r="DI4241" i="18"/>
  <c r="B4241" i="18"/>
  <c r="DL4240" i="18"/>
  <c r="DK4240" i="18"/>
  <c r="DJ4240" i="18"/>
  <c r="DI4240" i="18"/>
  <c r="B4240" i="18"/>
  <c r="DL4239" i="18"/>
  <c r="DK4239" i="18"/>
  <c r="DJ4239" i="18"/>
  <c r="DI4239" i="18"/>
  <c r="B4239" i="18"/>
  <c r="DL4238" i="18"/>
  <c r="DK4238" i="18"/>
  <c r="DJ4238" i="18"/>
  <c r="DI4238" i="18"/>
  <c r="B4238" i="18"/>
  <c r="DL4237" i="18"/>
  <c r="DK4237" i="18"/>
  <c r="DJ4237" i="18"/>
  <c r="DI4237" i="18"/>
  <c r="B4237" i="18"/>
  <c r="DL4236" i="18"/>
  <c r="DK4236" i="18"/>
  <c r="DJ4236" i="18"/>
  <c r="DI4236" i="18"/>
  <c r="B4236" i="18"/>
  <c r="DL4235" i="18"/>
  <c r="DK4235" i="18"/>
  <c r="DJ4235" i="18"/>
  <c r="DI4235" i="18"/>
  <c r="B4235" i="18"/>
  <c r="DL4234" i="18"/>
  <c r="DK4234" i="18"/>
  <c r="DJ4234" i="18"/>
  <c r="DI4234" i="18"/>
  <c r="B4234" i="18"/>
  <c r="DL4233" i="18"/>
  <c r="DK4233" i="18"/>
  <c r="DJ4233" i="18"/>
  <c r="DI4233" i="18"/>
  <c r="B4233" i="18"/>
  <c r="DL4232" i="18"/>
  <c r="DK4232" i="18"/>
  <c r="DJ4232" i="18"/>
  <c r="DI4232" i="18"/>
  <c r="B4232" i="18"/>
  <c r="DL4231" i="18"/>
  <c r="DK4231" i="18"/>
  <c r="DJ4231" i="18"/>
  <c r="DI4231" i="18"/>
  <c r="B4231" i="18"/>
  <c r="DL4230" i="18"/>
  <c r="DK4230" i="18"/>
  <c r="DJ4230" i="18"/>
  <c r="DI4230" i="18"/>
  <c r="B4230" i="18"/>
  <c r="DL4229" i="18"/>
  <c r="DK4229" i="18"/>
  <c r="DJ4229" i="18"/>
  <c r="DI4229" i="18"/>
  <c r="B4229" i="18"/>
  <c r="DL4228" i="18"/>
  <c r="DK4228" i="18"/>
  <c r="DJ4228" i="18"/>
  <c r="DI4228" i="18"/>
  <c r="B4228" i="18"/>
  <c r="DL4227" i="18"/>
  <c r="DK4227" i="18"/>
  <c r="DJ4227" i="18"/>
  <c r="DI4227" i="18"/>
  <c r="B4227" i="18"/>
  <c r="DL4226" i="18"/>
  <c r="DK4226" i="18"/>
  <c r="DJ4226" i="18"/>
  <c r="DI4226" i="18"/>
  <c r="B4226" i="18"/>
  <c r="DL4225" i="18"/>
  <c r="DK4225" i="18"/>
  <c r="DJ4225" i="18"/>
  <c r="DI4225" i="18"/>
  <c r="B4225" i="18"/>
  <c r="DL4224" i="18"/>
  <c r="DK4224" i="18"/>
  <c r="DJ4224" i="18"/>
  <c r="DI4224" i="18"/>
  <c r="B4224" i="18"/>
  <c r="DL4223" i="18"/>
  <c r="DK4223" i="18"/>
  <c r="DJ4223" i="18"/>
  <c r="DI4223" i="18"/>
  <c r="B4223" i="18"/>
  <c r="DL4222" i="18"/>
  <c r="DK4222" i="18"/>
  <c r="DJ4222" i="18"/>
  <c r="DI4222" i="18"/>
  <c r="B4222" i="18"/>
  <c r="DL4221" i="18"/>
  <c r="DK4221" i="18"/>
  <c r="DJ4221" i="18"/>
  <c r="DI4221" i="18"/>
  <c r="B4221" i="18"/>
  <c r="DL4220" i="18"/>
  <c r="DK4220" i="18"/>
  <c r="DJ4220" i="18"/>
  <c r="DI4220" i="18"/>
  <c r="B4220" i="18"/>
  <c r="DL4219" i="18"/>
  <c r="DK4219" i="18"/>
  <c r="DJ4219" i="18"/>
  <c r="DI4219" i="18"/>
  <c r="B4219" i="18"/>
  <c r="DL4218" i="18"/>
  <c r="DK4218" i="18"/>
  <c r="DJ4218" i="18"/>
  <c r="DI4218" i="18"/>
  <c r="B4218" i="18"/>
  <c r="DL4217" i="18"/>
  <c r="DK4217" i="18"/>
  <c r="DJ4217" i="18"/>
  <c r="DI4217" i="18"/>
  <c r="B4217" i="18"/>
  <c r="DL4216" i="18"/>
  <c r="DK4216" i="18"/>
  <c r="DJ4216" i="18"/>
  <c r="DI4216" i="18"/>
  <c r="B4216" i="18"/>
  <c r="DL4215" i="18"/>
  <c r="DK4215" i="18"/>
  <c r="DJ4215" i="18"/>
  <c r="DI4215" i="18"/>
  <c r="B4215" i="18"/>
  <c r="DL4214" i="18"/>
  <c r="DK4214" i="18"/>
  <c r="DJ4214" i="18"/>
  <c r="DI4214" i="18"/>
  <c r="B4214" i="18"/>
  <c r="DL4213" i="18"/>
  <c r="DK4213" i="18"/>
  <c r="DJ4213" i="18"/>
  <c r="DI4213" i="18"/>
  <c r="B4213" i="18"/>
  <c r="DL4212" i="18"/>
  <c r="DK4212" i="18"/>
  <c r="DJ4212" i="18"/>
  <c r="DI4212" i="18"/>
  <c r="B4212" i="18"/>
  <c r="DL4211" i="18"/>
  <c r="DK4211" i="18"/>
  <c r="DJ4211" i="18"/>
  <c r="DI4211" i="18"/>
  <c r="B4211" i="18"/>
  <c r="DL4210" i="18"/>
  <c r="DK4210" i="18"/>
  <c r="DJ4210" i="18"/>
  <c r="DI4210" i="18"/>
  <c r="B4210" i="18"/>
  <c r="DL4209" i="18"/>
  <c r="DK4209" i="18"/>
  <c r="DJ4209" i="18"/>
  <c r="DI4209" i="18"/>
  <c r="B4209" i="18"/>
  <c r="DL4208" i="18"/>
  <c r="DK4208" i="18"/>
  <c r="DJ4208" i="18"/>
  <c r="DI4208" i="18"/>
  <c r="B4208" i="18"/>
  <c r="DL4207" i="18"/>
  <c r="DK4207" i="18"/>
  <c r="DJ4207" i="18"/>
  <c r="DI4207" i="18"/>
  <c r="B4207" i="18"/>
  <c r="DL4206" i="18"/>
  <c r="DK4206" i="18"/>
  <c r="DJ4206" i="18"/>
  <c r="DI4206" i="18"/>
  <c r="B4206" i="18"/>
  <c r="DL4205" i="18"/>
  <c r="DK4205" i="18"/>
  <c r="DJ4205" i="18"/>
  <c r="DI4205" i="18"/>
  <c r="B4205" i="18"/>
  <c r="DL4204" i="18"/>
  <c r="DK4204" i="18"/>
  <c r="DJ4204" i="18"/>
  <c r="DI4204" i="18"/>
  <c r="B4204" i="18"/>
  <c r="DL4203" i="18"/>
  <c r="DK4203" i="18"/>
  <c r="DJ4203" i="18"/>
  <c r="DI4203" i="18"/>
  <c r="B4203" i="18"/>
  <c r="DL4202" i="18"/>
  <c r="DK4202" i="18"/>
  <c r="DJ4202" i="18"/>
  <c r="DI4202" i="18"/>
  <c r="B4202" i="18"/>
  <c r="DL4201" i="18"/>
  <c r="DK4201" i="18"/>
  <c r="DJ4201" i="18"/>
  <c r="DI4201" i="18"/>
  <c r="B4201" i="18"/>
  <c r="DL4200" i="18"/>
  <c r="DK4200" i="18"/>
  <c r="DJ4200" i="18"/>
  <c r="DI4200" i="18"/>
  <c r="B4200" i="18"/>
  <c r="DL4199" i="18"/>
  <c r="DK4199" i="18"/>
  <c r="DJ4199" i="18"/>
  <c r="DI4199" i="18"/>
  <c r="B4199" i="18"/>
  <c r="DL4198" i="18"/>
  <c r="DK4198" i="18"/>
  <c r="DJ4198" i="18"/>
  <c r="DI4198" i="18"/>
  <c r="B4198" i="18"/>
  <c r="DL4197" i="18"/>
  <c r="DK4197" i="18"/>
  <c r="DJ4197" i="18"/>
  <c r="DI4197" i="18"/>
  <c r="B4197" i="18"/>
  <c r="DL4196" i="18"/>
  <c r="DK4196" i="18"/>
  <c r="DJ4196" i="18"/>
  <c r="DI4196" i="18"/>
  <c r="B4196" i="18"/>
  <c r="DL4195" i="18"/>
  <c r="DK4195" i="18"/>
  <c r="DJ4195" i="18"/>
  <c r="DI4195" i="18"/>
  <c r="B4195" i="18"/>
  <c r="DL4194" i="18"/>
  <c r="DK4194" i="18"/>
  <c r="DJ4194" i="18"/>
  <c r="DI4194" i="18"/>
  <c r="B4194" i="18"/>
  <c r="DL4193" i="18"/>
  <c r="DK4193" i="18"/>
  <c r="DJ4193" i="18"/>
  <c r="DI4193" i="18"/>
  <c r="B4193" i="18"/>
  <c r="DL4192" i="18"/>
  <c r="DK4192" i="18"/>
  <c r="DJ4192" i="18"/>
  <c r="DI4192" i="18"/>
  <c r="B4192" i="18"/>
  <c r="DL4191" i="18"/>
  <c r="DK4191" i="18"/>
  <c r="DJ4191" i="18"/>
  <c r="DI4191" i="18"/>
  <c r="B4191" i="18"/>
  <c r="DL4190" i="18"/>
  <c r="DK4190" i="18"/>
  <c r="DJ4190" i="18"/>
  <c r="DI4190" i="18"/>
  <c r="B4190" i="18"/>
  <c r="DL4189" i="18"/>
  <c r="DK4189" i="18"/>
  <c r="DJ4189" i="18"/>
  <c r="DI4189" i="18"/>
  <c r="B4189" i="18"/>
  <c r="DL4188" i="18"/>
  <c r="DK4188" i="18"/>
  <c r="DJ4188" i="18"/>
  <c r="DI4188" i="18"/>
  <c r="B4188" i="18"/>
  <c r="DL4187" i="18"/>
  <c r="DK4187" i="18"/>
  <c r="DJ4187" i="18"/>
  <c r="DI4187" i="18"/>
  <c r="B4187" i="18"/>
  <c r="DL4186" i="18"/>
  <c r="DK4186" i="18"/>
  <c r="DJ4186" i="18"/>
  <c r="DI4186" i="18"/>
  <c r="B4186" i="18"/>
  <c r="DL4185" i="18"/>
  <c r="DK4185" i="18"/>
  <c r="DJ4185" i="18"/>
  <c r="DI4185" i="18"/>
  <c r="B4185" i="18"/>
  <c r="DL4184" i="18"/>
  <c r="DK4184" i="18"/>
  <c r="DJ4184" i="18"/>
  <c r="DI4184" i="18"/>
  <c r="B4184" i="18"/>
  <c r="DL4183" i="18"/>
  <c r="DK4183" i="18"/>
  <c r="DJ4183" i="18"/>
  <c r="DI4183" i="18"/>
  <c r="B4183" i="18"/>
  <c r="DL4182" i="18"/>
  <c r="DK4182" i="18"/>
  <c r="DJ4182" i="18"/>
  <c r="DI4182" i="18"/>
  <c r="B4182" i="18"/>
  <c r="DL4181" i="18"/>
  <c r="DK4181" i="18"/>
  <c r="DJ4181" i="18"/>
  <c r="DI4181" i="18"/>
  <c r="B4181" i="18"/>
  <c r="DL4180" i="18"/>
  <c r="DK4180" i="18"/>
  <c r="DJ4180" i="18"/>
  <c r="DI4180" i="18"/>
  <c r="B4180" i="18"/>
  <c r="DL4179" i="18"/>
  <c r="DK4179" i="18"/>
  <c r="DJ4179" i="18"/>
  <c r="DI4179" i="18"/>
  <c r="B4179" i="18"/>
  <c r="DL4178" i="18"/>
  <c r="DK4178" i="18"/>
  <c r="DJ4178" i="18"/>
  <c r="DI4178" i="18"/>
  <c r="B4178" i="18"/>
  <c r="DL4177" i="18"/>
  <c r="DK4177" i="18"/>
  <c r="DJ4177" i="18"/>
  <c r="DI4177" i="18"/>
  <c r="B4177" i="18"/>
  <c r="DL4176" i="18"/>
  <c r="DK4176" i="18"/>
  <c r="DJ4176" i="18"/>
  <c r="DI4176" i="18"/>
  <c r="B4176" i="18"/>
  <c r="DL4175" i="18"/>
  <c r="DK4175" i="18"/>
  <c r="DJ4175" i="18"/>
  <c r="DI4175" i="18"/>
  <c r="B4175" i="18"/>
  <c r="DL4174" i="18"/>
  <c r="DK4174" i="18"/>
  <c r="DJ4174" i="18"/>
  <c r="DI4174" i="18"/>
  <c r="B4174" i="18"/>
  <c r="DL4173" i="18"/>
  <c r="DK4173" i="18"/>
  <c r="DJ4173" i="18"/>
  <c r="DI4173" i="18"/>
  <c r="B4173" i="18"/>
  <c r="DL4172" i="18"/>
  <c r="DK4172" i="18"/>
  <c r="DJ4172" i="18"/>
  <c r="DI4172" i="18"/>
  <c r="B4172" i="18"/>
  <c r="DL4171" i="18"/>
  <c r="DK4171" i="18"/>
  <c r="DJ4171" i="18"/>
  <c r="DI4171" i="18"/>
  <c r="B4171" i="18"/>
  <c r="DL4170" i="18"/>
  <c r="DK4170" i="18"/>
  <c r="DJ4170" i="18"/>
  <c r="DI4170" i="18"/>
  <c r="B4170" i="18"/>
  <c r="DL4169" i="18"/>
  <c r="DK4169" i="18"/>
  <c r="DJ4169" i="18"/>
  <c r="DI4169" i="18"/>
  <c r="B4169" i="18"/>
  <c r="DL4168" i="18"/>
  <c r="DK4168" i="18"/>
  <c r="DJ4168" i="18"/>
  <c r="DI4168" i="18"/>
  <c r="B4168" i="18"/>
  <c r="DL4167" i="18"/>
  <c r="DK4167" i="18"/>
  <c r="DJ4167" i="18"/>
  <c r="DI4167" i="18"/>
  <c r="B4167" i="18"/>
  <c r="DL4166" i="18"/>
  <c r="DK4166" i="18"/>
  <c r="DJ4166" i="18"/>
  <c r="DI4166" i="18"/>
  <c r="B4166" i="18"/>
  <c r="DL4165" i="18"/>
  <c r="DK4165" i="18"/>
  <c r="DJ4165" i="18"/>
  <c r="DI4165" i="18"/>
  <c r="B4165" i="18"/>
  <c r="DL4164" i="18"/>
  <c r="DK4164" i="18"/>
  <c r="DJ4164" i="18"/>
  <c r="DI4164" i="18"/>
  <c r="B4164" i="18"/>
  <c r="DL4163" i="18"/>
  <c r="DK4163" i="18"/>
  <c r="DJ4163" i="18"/>
  <c r="DI4163" i="18"/>
  <c r="B4163" i="18"/>
  <c r="DL4162" i="18"/>
  <c r="DK4162" i="18"/>
  <c r="DJ4162" i="18"/>
  <c r="DI4162" i="18"/>
  <c r="B4162" i="18"/>
  <c r="DL4161" i="18"/>
  <c r="DK4161" i="18"/>
  <c r="DJ4161" i="18"/>
  <c r="DI4161" i="18"/>
  <c r="B4161" i="18"/>
  <c r="DL4160" i="18"/>
  <c r="DK4160" i="18"/>
  <c r="DJ4160" i="18"/>
  <c r="DI4160" i="18"/>
  <c r="B4160" i="18"/>
  <c r="DL4159" i="18"/>
  <c r="DK4159" i="18"/>
  <c r="DJ4159" i="18"/>
  <c r="DI4159" i="18"/>
  <c r="B4159" i="18"/>
  <c r="DL4158" i="18"/>
  <c r="DK4158" i="18"/>
  <c r="DJ4158" i="18"/>
  <c r="DI4158" i="18"/>
  <c r="B4158" i="18"/>
  <c r="DL4157" i="18"/>
  <c r="DK4157" i="18"/>
  <c r="DJ4157" i="18"/>
  <c r="DI4157" i="18"/>
  <c r="B4157" i="18"/>
  <c r="DL4156" i="18"/>
  <c r="DK4156" i="18"/>
  <c r="DJ4156" i="18"/>
  <c r="DI4156" i="18"/>
  <c r="B4156" i="18"/>
  <c r="DL4155" i="18"/>
  <c r="DK4155" i="18"/>
  <c r="DJ4155" i="18"/>
  <c r="DI4155" i="18"/>
  <c r="B4155" i="18"/>
  <c r="DL4154" i="18"/>
  <c r="DK4154" i="18"/>
  <c r="DJ4154" i="18"/>
  <c r="DI4154" i="18"/>
  <c r="B4154" i="18"/>
  <c r="DL4153" i="18"/>
  <c r="DK4153" i="18"/>
  <c r="DJ4153" i="18"/>
  <c r="DI4153" i="18"/>
  <c r="B4153" i="18"/>
  <c r="DL4152" i="18"/>
  <c r="DK4152" i="18"/>
  <c r="DJ4152" i="18"/>
  <c r="DI4152" i="18"/>
  <c r="B4152" i="18"/>
  <c r="DL4151" i="18"/>
  <c r="DK4151" i="18"/>
  <c r="DJ4151" i="18"/>
  <c r="DI4151" i="18"/>
  <c r="B4151" i="18"/>
  <c r="DL4150" i="18"/>
  <c r="DK4150" i="18"/>
  <c r="DJ4150" i="18"/>
  <c r="DI4150" i="18"/>
  <c r="B4150" i="18"/>
  <c r="DL4149" i="18"/>
  <c r="DK4149" i="18"/>
  <c r="DJ4149" i="18"/>
  <c r="DI4149" i="18"/>
  <c r="B4149" i="18"/>
  <c r="DL4148" i="18"/>
  <c r="DK4148" i="18"/>
  <c r="DJ4148" i="18"/>
  <c r="DI4148" i="18"/>
  <c r="B4148" i="18"/>
  <c r="DL4147" i="18"/>
  <c r="DK4147" i="18"/>
  <c r="DJ4147" i="18"/>
  <c r="DI4147" i="18"/>
  <c r="B4147" i="18"/>
  <c r="DL4146" i="18"/>
  <c r="DK4146" i="18"/>
  <c r="DJ4146" i="18"/>
  <c r="DI4146" i="18"/>
  <c r="B4146" i="18"/>
  <c r="DL4145" i="18"/>
  <c r="DK4145" i="18"/>
  <c r="DJ4145" i="18"/>
  <c r="DI4145" i="18"/>
  <c r="B4145" i="18"/>
  <c r="DL4144" i="18"/>
  <c r="DK4144" i="18"/>
  <c r="DJ4144" i="18"/>
  <c r="DI4144" i="18"/>
  <c r="B4144" i="18"/>
  <c r="DL4143" i="18"/>
  <c r="DK4143" i="18"/>
  <c r="DJ4143" i="18"/>
  <c r="DI4143" i="18"/>
  <c r="B4143" i="18"/>
  <c r="DL4142" i="18"/>
  <c r="DK4142" i="18"/>
  <c r="DJ4142" i="18"/>
  <c r="DI4142" i="18"/>
  <c r="B4142" i="18"/>
  <c r="DL4141" i="18"/>
  <c r="DK4141" i="18"/>
  <c r="DJ4141" i="18"/>
  <c r="DI4141" i="18"/>
  <c r="B4141" i="18"/>
  <c r="DL4140" i="18"/>
  <c r="DK4140" i="18"/>
  <c r="DJ4140" i="18"/>
  <c r="DI4140" i="18"/>
  <c r="B4140" i="18"/>
  <c r="DL4139" i="18"/>
  <c r="DK4139" i="18"/>
  <c r="DJ4139" i="18"/>
  <c r="DI4139" i="18"/>
  <c r="B4139" i="18"/>
  <c r="DL4138" i="18"/>
  <c r="DK4138" i="18"/>
  <c r="DJ4138" i="18"/>
  <c r="DI4138" i="18"/>
  <c r="B4138" i="18"/>
  <c r="DL4137" i="18"/>
  <c r="DK4137" i="18"/>
  <c r="DJ4137" i="18"/>
  <c r="DI4137" i="18"/>
  <c r="B4137" i="18"/>
  <c r="DL4136" i="18"/>
  <c r="DK4136" i="18"/>
  <c r="DJ4136" i="18"/>
  <c r="DI4136" i="18"/>
  <c r="B4136" i="18"/>
  <c r="DL4135" i="18"/>
  <c r="DK4135" i="18"/>
  <c r="DJ4135" i="18"/>
  <c r="DI4135" i="18"/>
  <c r="B4135" i="18"/>
  <c r="DL4134" i="18"/>
  <c r="DK4134" i="18"/>
  <c r="DJ4134" i="18"/>
  <c r="DI4134" i="18"/>
  <c r="B4134" i="18"/>
  <c r="DL4133" i="18"/>
  <c r="DK4133" i="18"/>
  <c r="DJ4133" i="18"/>
  <c r="DI4133" i="18"/>
  <c r="B4133" i="18"/>
  <c r="DL4132" i="18"/>
  <c r="DK4132" i="18"/>
  <c r="DJ4132" i="18"/>
  <c r="DI4132" i="18"/>
  <c r="B4132" i="18"/>
  <c r="DL4131" i="18"/>
  <c r="DK4131" i="18"/>
  <c r="DJ4131" i="18"/>
  <c r="DI4131" i="18"/>
  <c r="B4131" i="18"/>
  <c r="DL4130" i="18"/>
  <c r="DK4130" i="18"/>
  <c r="DJ4130" i="18"/>
  <c r="DI4130" i="18"/>
  <c r="B4130" i="18"/>
  <c r="DL4129" i="18"/>
  <c r="DK4129" i="18"/>
  <c r="DJ4129" i="18"/>
  <c r="DI4129" i="18"/>
  <c r="B4129" i="18"/>
  <c r="DL4128" i="18"/>
  <c r="DK4128" i="18"/>
  <c r="DJ4128" i="18"/>
  <c r="DI4128" i="18"/>
  <c r="B4128" i="18"/>
  <c r="DL4127" i="18"/>
  <c r="DK4127" i="18"/>
  <c r="DJ4127" i="18"/>
  <c r="DI4127" i="18"/>
  <c r="B4127" i="18"/>
  <c r="DL4126" i="18"/>
  <c r="DK4126" i="18"/>
  <c r="DJ4126" i="18"/>
  <c r="DI4126" i="18"/>
  <c r="B4126" i="18"/>
  <c r="DL4125" i="18"/>
  <c r="DK4125" i="18"/>
  <c r="DJ4125" i="18"/>
  <c r="DI4125" i="18"/>
  <c r="B4125" i="18"/>
  <c r="DL4124" i="18"/>
  <c r="DK4124" i="18"/>
  <c r="DJ4124" i="18"/>
  <c r="DI4124" i="18"/>
  <c r="B4124" i="18"/>
  <c r="DL4123" i="18"/>
  <c r="DK4123" i="18"/>
  <c r="DJ4123" i="18"/>
  <c r="DI4123" i="18"/>
  <c r="B4123" i="18"/>
  <c r="DL4122" i="18"/>
  <c r="DK4122" i="18"/>
  <c r="DJ4122" i="18"/>
  <c r="DI4122" i="18"/>
  <c r="B4122" i="18"/>
  <c r="DL4121" i="18"/>
  <c r="DK4121" i="18"/>
  <c r="DJ4121" i="18"/>
  <c r="DI4121" i="18"/>
  <c r="B4121" i="18"/>
  <c r="DL4120" i="18"/>
  <c r="DK4120" i="18"/>
  <c r="DJ4120" i="18"/>
  <c r="DI4120" i="18"/>
  <c r="B4120" i="18"/>
  <c r="DL4119" i="18"/>
  <c r="DK4119" i="18"/>
  <c r="DJ4119" i="18"/>
  <c r="DI4119" i="18"/>
  <c r="B4119" i="18"/>
  <c r="DL4118" i="18"/>
  <c r="DK4118" i="18"/>
  <c r="DJ4118" i="18"/>
  <c r="DI4118" i="18"/>
  <c r="B4118" i="18"/>
  <c r="DL4117" i="18"/>
  <c r="DK4117" i="18"/>
  <c r="DJ4117" i="18"/>
  <c r="DI4117" i="18"/>
  <c r="B4117" i="18"/>
  <c r="DL4116" i="18"/>
  <c r="DK4116" i="18"/>
  <c r="DJ4116" i="18"/>
  <c r="DI4116" i="18"/>
  <c r="B4116" i="18"/>
  <c r="DL4115" i="18"/>
  <c r="DK4115" i="18"/>
  <c r="DJ4115" i="18"/>
  <c r="DI4115" i="18"/>
  <c r="B4115" i="18"/>
  <c r="DL4114" i="18"/>
  <c r="DK4114" i="18"/>
  <c r="DJ4114" i="18"/>
  <c r="DI4114" i="18"/>
  <c r="B4114" i="18"/>
  <c r="DL4113" i="18"/>
  <c r="DK4113" i="18"/>
  <c r="DJ4113" i="18"/>
  <c r="DI4113" i="18"/>
  <c r="B4113" i="18"/>
  <c r="DL4112" i="18"/>
  <c r="DK4112" i="18"/>
  <c r="DJ4112" i="18"/>
  <c r="DI4112" i="18"/>
  <c r="B4112" i="18"/>
  <c r="DL4111" i="18"/>
  <c r="DK4111" i="18"/>
  <c r="DJ4111" i="18"/>
  <c r="DI4111" i="18"/>
  <c r="B4111" i="18"/>
  <c r="DL4110" i="18"/>
  <c r="DK4110" i="18"/>
  <c r="DJ4110" i="18"/>
  <c r="DI4110" i="18"/>
  <c r="B4110" i="18"/>
  <c r="DL4109" i="18"/>
  <c r="DK4109" i="18"/>
  <c r="DJ4109" i="18"/>
  <c r="DI4109" i="18"/>
  <c r="B4109" i="18"/>
  <c r="DL4108" i="18"/>
  <c r="DK4108" i="18"/>
  <c r="DJ4108" i="18"/>
  <c r="DI4108" i="18"/>
  <c r="B4108" i="18"/>
  <c r="DL4107" i="18"/>
  <c r="DK4107" i="18"/>
  <c r="DJ4107" i="18"/>
  <c r="DI4107" i="18"/>
  <c r="B4107" i="18"/>
  <c r="DL4106" i="18"/>
  <c r="DK4106" i="18"/>
  <c r="DJ4106" i="18"/>
  <c r="DI4106" i="18"/>
  <c r="B4106" i="18"/>
  <c r="DL4105" i="18"/>
  <c r="DK4105" i="18"/>
  <c r="DJ4105" i="18"/>
  <c r="DI4105" i="18"/>
  <c r="B4105" i="18"/>
  <c r="DL4104" i="18"/>
  <c r="DK4104" i="18"/>
  <c r="DJ4104" i="18"/>
  <c r="DI4104" i="18"/>
  <c r="B4104" i="18"/>
  <c r="DL4103" i="18"/>
  <c r="DK4103" i="18"/>
  <c r="DJ4103" i="18"/>
  <c r="DI4103" i="18"/>
  <c r="B4103" i="18"/>
  <c r="DL4102" i="18"/>
  <c r="DK4102" i="18"/>
  <c r="DJ4102" i="18"/>
  <c r="DI4102" i="18"/>
  <c r="B4102" i="18"/>
  <c r="DL4101" i="18"/>
  <c r="DK4101" i="18"/>
  <c r="DJ4101" i="18"/>
  <c r="DI4101" i="18"/>
  <c r="B4101" i="18"/>
  <c r="DL4100" i="18"/>
  <c r="DK4100" i="18"/>
  <c r="DJ4100" i="18"/>
  <c r="DI4100" i="18"/>
  <c r="B4100" i="18"/>
  <c r="DL4099" i="18"/>
  <c r="DK4099" i="18"/>
  <c r="DJ4099" i="18"/>
  <c r="DI4099" i="18"/>
  <c r="B4099" i="18"/>
  <c r="DL4098" i="18"/>
  <c r="DK4098" i="18"/>
  <c r="DJ4098" i="18"/>
  <c r="DI4098" i="18"/>
  <c r="B4098" i="18"/>
  <c r="DL4097" i="18"/>
  <c r="DK4097" i="18"/>
  <c r="DJ4097" i="18"/>
  <c r="DI4097" i="18"/>
  <c r="B4097" i="18"/>
  <c r="DL4096" i="18"/>
  <c r="DK4096" i="18"/>
  <c r="DJ4096" i="18"/>
  <c r="DI4096" i="18"/>
  <c r="B4096" i="18"/>
  <c r="DL4095" i="18"/>
  <c r="DK4095" i="18"/>
  <c r="DJ4095" i="18"/>
  <c r="DI4095" i="18"/>
  <c r="B4095" i="18"/>
  <c r="DL4094" i="18"/>
  <c r="DK4094" i="18"/>
  <c r="DJ4094" i="18"/>
  <c r="DI4094" i="18"/>
  <c r="B4094" i="18"/>
  <c r="DL4093" i="18"/>
  <c r="DK4093" i="18"/>
  <c r="DJ4093" i="18"/>
  <c r="DI4093" i="18"/>
  <c r="B4093" i="18"/>
  <c r="DL4092" i="18"/>
  <c r="DK4092" i="18"/>
  <c r="DJ4092" i="18"/>
  <c r="DI4092" i="18"/>
  <c r="B4092" i="18"/>
  <c r="DL4091" i="18"/>
  <c r="DK4091" i="18"/>
  <c r="DJ4091" i="18"/>
  <c r="DI4091" i="18"/>
  <c r="B4091" i="18"/>
  <c r="DL4090" i="18"/>
  <c r="DK4090" i="18"/>
  <c r="DJ4090" i="18"/>
  <c r="DI4090" i="18"/>
  <c r="B4090" i="18"/>
  <c r="DL4089" i="18"/>
  <c r="DK4089" i="18"/>
  <c r="DJ4089" i="18"/>
  <c r="DI4089" i="18"/>
  <c r="B4089" i="18"/>
  <c r="DL4088" i="18"/>
  <c r="DK4088" i="18"/>
  <c r="DJ4088" i="18"/>
  <c r="DI4088" i="18"/>
  <c r="B4088" i="18"/>
  <c r="DL4087" i="18"/>
  <c r="DK4087" i="18"/>
  <c r="DJ4087" i="18"/>
  <c r="DI4087" i="18"/>
  <c r="B4087" i="18"/>
  <c r="DL4086" i="18"/>
  <c r="DK4086" i="18"/>
  <c r="DJ4086" i="18"/>
  <c r="DI4086" i="18"/>
  <c r="B4086" i="18"/>
  <c r="DL4085" i="18"/>
  <c r="DK4085" i="18"/>
  <c r="DJ4085" i="18"/>
  <c r="DI4085" i="18"/>
  <c r="B4085" i="18"/>
  <c r="DL4084" i="18"/>
  <c r="DK4084" i="18"/>
  <c r="DJ4084" i="18"/>
  <c r="DI4084" i="18"/>
  <c r="B4084" i="18"/>
  <c r="DL4083" i="18"/>
  <c r="DK4083" i="18"/>
  <c r="DJ4083" i="18"/>
  <c r="DI4083" i="18"/>
  <c r="B4083" i="18"/>
  <c r="DL4082" i="18"/>
  <c r="DK4082" i="18"/>
  <c r="DJ4082" i="18"/>
  <c r="DI4082" i="18"/>
  <c r="B4082" i="18"/>
  <c r="DL4081" i="18"/>
  <c r="DK4081" i="18"/>
  <c r="DJ4081" i="18"/>
  <c r="DI4081" i="18"/>
  <c r="B4081" i="18"/>
  <c r="DL4080" i="18"/>
  <c r="DK4080" i="18"/>
  <c r="DJ4080" i="18"/>
  <c r="DI4080" i="18"/>
  <c r="B4080" i="18"/>
  <c r="DL4079" i="18"/>
  <c r="DK4079" i="18"/>
  <c r="DJ4079" i="18"/>
  <c r="DI4079" i="18"/>
  <c r="B4079" i="18"/>
  <c r="DL4078" i="18"/>
  <c r="DK4078" i="18"/>
  <c r="DJ4078" i="18"/>
  <c r="DI4078" i="18"/>
  <c r="B4078" i="18"/>
  <c r="DL4077" i="18"/>
  <c r="DK4077" i="18"/>
  <c r="DJ4077" i="18"/>
  <c r="DI4077" i="18"/>
  <c r="B4077" i="18"/>
  <c r="DL4076" i="18"/>
  <c r="DK4076" i="18"/>
  <c r="DJ4076" i="18"/>
  <c r="DI4076" i="18"/>
  <c r="B4076" i="18"/>
  <c r="DL4075" i="18"/>
  <c r="DK4075" i="18"/>
  <c r="DJ4075" i="18"/>
  <c r="DI4075" i="18"/>
  <c r="B4075" i="18"/>
  <c r="DL4074" i="18"/>
  <c r="DK4074" i="18"/>
  <c r="DJ4074" i="18"/>
  <c r="DI4074" i="18"/>
  <c r="B4074" i="18"/>
  <c r="DL4073" i="18"/>
  <c r="DK4073" i="18"/>
  <c r="DJ4073" i="18"/>
  <c r="DI4073" i="18"/>
  <c r="B4073" i="18"/>
  <c r="DL4072" i="18"/>
  <c r="DK4072" i="18"/>
  <c r="DJ4072" i="18"/>
  <c r="DI4072" i="18"/>
  <c r="B4072" i="18"/>
  <c r="DL4071" i="18"/>
  <c r="DK4071" i="18"/>
  <c r="DJ4071" i="18"/>
  <c r="DI4071" i="18"/>
  <c r="B4071" i="18"/>
  <c r="DL4070" i="18"/>
  <c r="DK4070" i="18"/>
  <c r="DJ4070" i="18"/>
  <c r="DI4070" i="18"/>
  <c r="B4070" i="18"/>
  <c r="DL4069" i="18"/>
  <c r="DK4069" i="18"/>
  <c r="DJ4069" i="18"/>
  <c r="DI4069" i="18"/>
  <c r="B4069" i="18"/>
  <c r="DL4068" i="18"/>
  <c r="DK4068" i="18"/>
  <c r="DJ4068" i="18"/>
  <c r="DI4068" i="18"/>
  <c r="B4068" i="18"/>
  <c r="DL4067" i="18"/>
  <c r="DK4067" i="18"/>
  <c r="DJ4067" i="18"/>
  <c r="DI4067" i="18"/>
  <c r="B4067" i="18"/>
  <c r="DL4066" i="18"/>
  <c r="DK4066" i="18"/>
  <c r="DJ4066" i="18"/>
  <c r="DI4066" i="18"/>
  <c r="B4066" i="18"/>
  <c r="DL4065" i="18"/>
  <c r="DK4065" i="18"/>
  <c r="DJ4065" i="18"/>
  <c r="DI4065" i="18"/>
  <c r="B4065" i="18"/>
  <c r="DL4064" i="18"/>
  <c r="DK4064" i="18"/>
  <c r="DJ4064" i="18"/>
  <c r="DI4064" i="18"/>
  <c r="B4064" i="18"/>
  <c r="DL4063" i="18"/>
  <c r="DK4063" i="18"/>
  <c r="DJ4063" i="18"/>
  <c r="DI4063" i="18"/>
  <c r="B4063" i="18"/>
  <c r="DL4062" i="18"/>
  <c r="DK4062" i="18"/>
  <c r="DJ4062" i="18"/>
  <c r="DI4062" i="18"/>
  <c r="B4062" i="18"/>
  <c r="DL4061" i="18"/>
  <c r="DK4061" i="18"/>
  <c r="DJ4061" i="18"/>
  <c r="DI4061" i="18"/>
  <c r="B4061" i="18"/>
  <c r="DL4060" i="18"/>
  <c r="DK4060" i="18"/>
  <c r="DJ4060" i="18"/>
  <c r="DI4060" i="18"/>
  <c r="B4060" i="18"/>
  <c r="DL4059" i="18"/>
  <c r="DK4059" i="18"/>
  <c r="DJ4059" i="18"/>
  <c r="DI4059" i="18"/>
  <c r="B4059" i="18"/>
  <c r="DL4058" i="18"/>
  <c r="DK4058" i="18"/>
  <c r="DJ4058" i="18"/>
  <c r="DI4058" i="18"/>
  <c r="B4058" i="18"/>
  <c r="DL4057" i="18"/>
  <c r="DK4057" i="18"/>
  <c r="DJ4057" i="18"/>
  <c r="DI4057" i="18"/>
  <c r="B4057" i="18"/>
  <c r="DL4056" i="18"/>
  <c r="DK4056" i="18"/>
  <c r="DJ4056" i="18"/>
  <c r="DI4056" i="18"/>
  <c r="B4056" i="18"/>
  <c r="DL4055" i="18"/>
  <c r="DK4055" i="18"/>
  <c r="DJ4055" i="18"/>
  <c r="DI4055" i="18"/>
  <c r="B4055" i="18"/>
  <c r="DL4054" i="18"/>
  <c r="DK4054" i="18"/>
  <c r="DJ4054" i="18"/>
  <c r="DI4054" i="18"/>
  <c r="B4054" i="18"/>
  <c r="DL4053" i="18"/>
  <c r="DK4053" i="18"/>
  <c r="DJ4053" i="18"/>
  <c r="DI4053" i="18"/>
  <c r="B4053" i="18"/>
  <c r="DL4052" i="18"/>
  <c r="DK4052" i="18"/>
  <c r="DJ4052" i="18"/>
  <c r="DI4052" i="18"/>
  <c r="B4052" i="18"/>
  <c r="DL4051" i="18"/>
  <c r="DK4051" i="18"/>
  <c r="DJ4051" i="18"/>
  <c r="DI4051" i="18"/>
  <c r="B4051" i="18"/>
  <c r="DL4050" i="18"/>
  <c r="DK4050" i="18"/>
  <c r="DJ4050" i="18"/>
  <c r="DI4050" i="18"/>
  <c r="B4050" i="18"/>
  <c r="DL4049" i="18"/>
  <c r="DK4049" i="18"/>
  <c r="DJ4049" i="18"/>
  <c r="DI4049" i="18"/>
  <c r="B4049" i="18"/>
  <c r="DL4048" i="18"/>
  <c r="DK4048" i="18"/>
  <c r="DJ4048" i="18"/>
  <c r="DI4048" i="18"/>
  <c r="B4048" i="18"/>
  <c r="DL4047" i="18"/>
  <c r="DK4047" i="18"/>
  <c r="DJ4047" i="18"/>
  <c r="DI4047" i="18"/>
  <c r="B4047" i="18"/>
  <c r="DL4046" i="18"/>
  <c r="DK4046" i="18"/>
  <c r="DJ4046" i="18"/>
  <c r="DI4046" i="18"/>
  <c r="B4046" i="18"/>
  <c r="DL4045" i="18"/>
  <c r="DK4045" i="18"/>
  <c r="DJ4045" i="18"/>
  <c r="DI4045" i="18"/>
  <c r="B4045" i="18"/>
  <c r="DL4044" i="18"/>
  <c r="DK4044" i="18"/>
  <c r="DJ4044" i="18"/>
  <c r="DI4044" i="18"/>
  <c r="B4044" i="18"/>
  <c r="DL4043" i="18"/>
  <c r="DK4043" i="18"/>
  <c r="DJ4043" i="18"/>
  <c r="DI4043" i="18"/>
  <c r="B4043" i="18"/>
  <c r="DL4042" i="18"/>
  <c r="DK4042" i="18"/>
  <c r="DJ4042" i="18"/>
  <c r="DI4042" i="18"/>
  <c r="B4042" i="18"/>
  <c r="DL4041" i="18"/>
  <c r="DK4041" i="18"/>
  <c r="DJ4041" i="18"/>
  <c r="DI4041" i="18"/>
  <c r="B4041" i="18"/>
  <c r="DL4040" i="18"/>
  <c r="DK4040" i="18"/>
  <c r="DJ4040" i="18"/>
  <c r="DI4040" i="18"/>
  <c r="B4040" i="18"/>
  <c r="DL4039" i="18"/>
  <c r="DK4039" i="18"/>
  <c r="DJ4039" i="18"/>
  <c r="DI4039" i="18"/>
  <c r="B4039" i="18"/>
  <c r="DL4038" i="18"/>
  <c r="DK4038" i="18"/>
  <c r="DJ4038" i="18"/>
  <c r="DI4038" i="18"/>
  <c r="B4038" i="18"/>
  <c r="DL4037" i="18"/>
  <c r="DK4037" i="18"/>
  <c r="DJ4037" i="18"/>
  <c r="DI4037" i="18"/>
  <c r="B4037" i="18"/>
  <c r="DL4036" i="18"/>
  <c r="DK4036" i="18"/>
  <c r="DJ4036" i="18"/>
  <c r="DI4036" i="18"/>
  <c r="B4036" i="18"/>
  <c r="DL4035" i="18"/>
  <c r="DK4035" i="18"/>
  <c r="DJ4035" i="18"/>
  <c r="DI4035" i="18"/>
  <c r="B4035" i="18"/>
  <c r="DL4034" i="18"/>
  <c r="DK4034" i="18"/>
  <c r="DJ4034" i="18"/>
  <c r="DI4034" i="18"/>
  <c r="B4034" i="18"/>
  <c r="DL4033" i="18"/>
  <c r="DK4033" i="18"/>
  <c r="DJ4033" i="18"/>
  <c r="DI4033" i="18"/>
  <c r="B4033" i="18"/>
  <c r="DL4032" i="18"/>
  <c r="DK4032" i="18"/>
  <c r="DJ4032" i="18"/>
  <c r="DI4032" i="18"/>
  <c r="B4032" i="18"/>
  <c r="DL4031" i="18"/>
  <c r="DK4031" i="18"/>
  <c r="DJ4031" i="18"/>
  <c r="DI4031" i="18"/>
  <c r="B4031" i="18"/>
  <c r="DL4030" i="18"/>
  <c r="DK4030" i="18"/>
  <c r="DJ4030" i="18"/>
  <c r="DI4030" i="18"/>
  <c r="B4030" i="18"/>
  <c r="DL4029" i="18"/>
  <c r="DK4029" i="18"/>
  <c r="DJ4029" i="18"/>
  <c r="DI4029" i="18"/>
  <c r="B4029" i="18"/>
  <c r="DL4028" i="18"/>
  <c r="DK4028" i="18"/>
  <c r="DJ4028" i="18"/>
  <c r="DI4028" i="18"/>
  <c r="B4028" i="18"/>
  <c r="DL4027" i="18"/>
  <c r="DK4027" i="18"/>
  <c r="DJ4027" i="18"/>
  <c r="DI4027" i="18"/>
  <c r="B4027" i="18"/>
  <c r="DL4026" i="18"/>
  <c r="DK4026" i="18"/>
  <c r="DJ4026" i="18"/>
  <c r="DI4026" i="18"/>
  <c r="B4026" i="18"/>
  <c r="DL4025" i="18"/>
  <c r="DK4025" i="18"/>
  <c r="DJ4025" i="18"/>
  <c r="DI4025" i="18"/>
  <c r="B4025" i="18"/>
  <c r="DL4024" i="18"/>
  <c r="DK4024" i="18"/>
  <c r="DJ4024" i="18"/>
  <c r="DI4024" i="18"/>
  <c r="B4024" i="18"/>
  <c r="DL4023" i="18"/>
  <c r="DK4023" i="18"/>
  <c r="DJ4023" i="18"/>
  <c r="DI4023" i="18"/>
  <c r="B4023" i="18"/>
  <c r="DL4022" i="18"/>
  <c r="DK4022" i="18"/>
  <c r="DJ4022" i="18"/>
  <c r="DI4022" i="18"/>
  <c r="B4022" i="18"/>
  <c r="DL4021" i="18"/>
  <c r="DK4021" i="18"/>
  <c r="DJ4021" i="18"/>
  <c r="DI4021" i="18"/>
  <c r="B4021" i="18"/>
  <c r="DL4020" i="18"/>
  <c r="DK4020" i="18"/>
  <c r="DJ4020" i="18"/>
  <c r="DI4020" i="18"/>
  <c r="B4020" i="18"/>
  <c r="DL4019" i="18"/>
  <c r="DK4019" i="18"/>
  <c r="DJ4019" i="18"/>
  <c r="DI4019" i="18"/>
  <c r="B4019" i="18"/>
  <c r="DL4018" i="18"/>
  <c r="DK4018" i="18"/>
  <c r="DJ4018" i="18"/>
  <c r="DI4018" i="18"/>
  <c r="B4018" i="18"/>
  <c r="DL4017" i="18"/>
  <c r="DK4017" i="18"/>
  <c r="DJ4017" i="18"/>
  <c r="DI4017" i="18"/>
  <c r="B4017" i="18"/>
  <c r="DL4016" i="18"/>
  <c r="DK4016" i="18"/>
  <c r="DJ4016" i="18"/>
  <c r="DI4016" i="18"/>
  <c r="B4016" i="18"/>
  <c r="DL4015" i="18"/>
  <c r="DK4015" i="18"/>
  <c r="DJ4015" i="18"/>
  <c r="DI4015" i="18"/>
  <c r="B4015" i="18"/>
  <c r="DL4014" i="18"/>
  <c r="DK4014" i="18"/>
  <c r="DJ4014" i="18"/>
  <c r="DI4014" i="18"/>
  <c r="B4014" i="18"/>
  <c r="DL4013" i="18"/>
  <c r="DK4013" i="18"/>
  <c r="DJ4013" i="18"/>
  <c r="DI4013" i="18"/>
  <c r="B4013" i="18"/>
  <c r="DL4012" i="18"/>
  <c r="DK4012" i="18"/>
  <c r="DJ4012" i="18"/>
  <c r="DI4012" i="18"/>
  <c r="B4012" i="18"/>
  <c r="DL4011" i="18"/>
  <c r="DK4011" i="18"/>
  <c r="DJ4011" i="18"/>
  <c r="DI4011" i="18"/>
  <c r="B4011" i="18"/>
  <c r="DL4010" i="18"/>
  <c r="DK4010" i="18"/>
  <c r="DJ4010" i="18"/>
  <c r="DI4010" i="18"/>
  <c r="B4010" i="18"/>
  <c r="DL4009" i="18"/>
  <c r="DK4009" i="18"/>
  <c r="DJ4009" i="18"/>
  <c r="DI4009" i="18"/>
  <c r="B4009" i="18"/>
  <c r="DL4008" i="18"/>
  <c r="DK4008" i="18"/>
  <c r="DJ4008" i="18"/>
  <c r="DI4008" i="18"/>
  <c r="B4008" i="18"/>
  <c r="DL4007" i="18"/>
  <c r="DK4007" i="18"/>
  <c r="DJ4007" i="18"/>
  <c r="DI4007" i="18"/>
  <c r="B4007" i="18"/>
  <c r="DL4006" i="18"/>
  <c r="DK4006" i="18"/>
  <c r="DJ4006" i="18"/>
  <c r="DI4006" i="18"/>
  <c r="B4006" i="18"/>
  <c r="DL4005" i="18"/>
  <c r="DK4005" i="18"/>
  <c r="DJ4005" i="18"/>
  <c r="DI4005" i="18"/>
  <c r="B4005" i="18"/>
  <c r="DL4004" i="18"/>
  <c r="DK4004" i="18"/>
  <c r="DJ4004" i="18"/>
  <c r="DI4004" i="18"/>
  <c r="B4004" i="18"/>
  <c r="DL4003" i="18"/>
  <c r="DK4003" i="18"/>
  <c r="DJ4003" i="18"/>
  <c r="DI4003" i="18"/>
  <c r="B4003" i="18"/>
  <c r="DL4002" i="18"/>
  <c r="DK4002" i="18"/>
  <c r="DJ4002" i="18"/>
  <c r="DI4002" i="18"/>
  <c r="B4002" i="18"/>
  <c r="DL4001" i="18"/>
  <c r="DK4001" i="18"/>
  <c r="DJ4001" i="18"/>
  <c r="DI4001" i="18"/>
  <c r="B4001" i="18"/>
  <c r="DL4000" i="18"/>
  <c r="DK4000" i="18"/>
  <c r="DJ4000" i="18"/>
  <c r="DI4000" i="18"/>
  <c r="B4000" i="18"/>
  <c r="DL3999" i="18"/>
  <c r="DK3999" i="18"/>
  <c r="DJ3999" i="18"/>
  <c r="DI3999" i="18"/>
  <c r="B3999" i="18"/>
  <c r="DL3998" i="18"/>
  <c r="DK3998" i="18"/>
  <c r="DJ3998" i="18"/>
  <c r="DI3998" i="18"/>
  <c r="B3998" i="18"/>
  <c r="DL3997" i="18"/>
  <c r="DK3997" i="18"/>
  <c r="DJ3997" i="18"/>
  <c r="DI3997" i="18"/>
  <c r="B3997" i="18"/>
  <c r="DL3996" i="18"/>
  <c r="DK3996" i="18"/>
  <c r="DJ3996" i="18"/>
  <c r="DI3996" i="18"/>
  <c r="B3996" i="18"/>
  <c r="DL3995" i="18"/>
  <c r="DK3995" i="18"/>
  <c r="DJ3995" i="18"/>
  <c r="DI3995" i="18"/>
  <c r="B3995" i="18"/>
  <c r="DL3994" i="18"/>
  <c r="DK3994" i="18"/>
  <c r="DJ3994" i="18"/>
  <c r="DI3994" i="18"/>
  <c r="B3994" i="18"/>
  <c r="DL3993" i="18"/>
  <c r="DK3993" i="18"/>
  <c r="DJ3993" i="18"/>
  <c r="DI3993" i="18"/>
  <c r="B3993" i="18"/>
  <c r="DL3992" i="18"/>
  <c r="DK3992" i="18"/>
  <c r="DJ3992" i="18"/>
  <c r="DI3992" i="18"/>
  <c r="B3992" i="18"/>
  <c r="DL3991" i="18"/>
  <c r="DK3991" i="18"/>
  <c r="DJ3991" i="18"/>
  <c r="DI3991" i="18"/>
  <c r="B3991" i="18"/>
  <c r="DL3990" i="18"/>
  <c r="DK3990" i="18"/>
  <c r="DJ3990" i="18"/>
  <c r="DI3990" i="18"/>
  <c r="B3990" i="18"/>
  <c r="DL3989" i="18"/>
  <c r="DK3989" i="18"/>
  <c r="DJ3989" i="18"/>
  <c r="DI3989" i="18"/>
  <c r="B3989" i="18"/>
  <c r="DL3988" i="18"/>
  <c r="DK3988" i="18"/>
  <c r="DJ3988" i="18"/>
  <c r="DI3988" i="18"/>
  <c r="B3988" i="18"/>
  <c r="DL3987" i="18"/>
  <c r="DK3987" i="18"/>
  <c r="DJ3987" i="18"/>
  <c r="DI3987" i="18"/>
  <c r="B3987" i="18"/>
  <c r="DL3986" i="18"/>
  <c r="DK3986" i="18"/>
  <c r="DJ3986" i="18"/>
  <c r="DI3986" i="18"/>
  <c r="B3986" i="18"/>
  <c r="DL3985" i="18"/>
  <c r="DK3985" i="18"/>
  <c r="DJ3985" i="18"/>
  <c r="DI3985" i="18"/>
  <c r="B3985" i="18"/>
  <c r="DL3984" i="18"/>
  <c r="DK3984" i="18"/>
  <c r="DJ3984" i="18"/>
  <c r="DI3984" i="18"/>
  <c r="B3984" i="18"/>
  <c r="DL3983" i="18"/>
  <c r="DK3983" i="18"/>
  <c r="DJ3983" i="18"/>
  <c r="DI3983" i="18"/>
  <c r="B3983" i="18"/>
  <c r="DL3982" i="18"/>
  <c r="DK3982" i="18"/>
  <c r="DJ3982" i="18"/>
  <c r="DI3982" i="18"/>
  <c r="B3982" i="18"/>
  <c r="DL3981" i="18"/>
  <c r="DK3981" i="18"/>
  <c r="DJ3981" i="18"/>
  <c r="DI3981" i="18"/>
  <c r="B3981" i="18"/>
  <c r="DL3980" i="18"/>
  <c r="DK3980" i="18"/>
  <c r="DJ3980" i="18"/>
  <c r="DI3980" i="18"/>
  <c r="B3980" i="18"/>
  <c r="DL3979" i="18"/>
  <c r="DK3979" i="18"/>
  <c r="DJ3979" i="18"/>
  <c r="DI3979" i="18"/>
  <c r="B3979" i="18"/>
  <c r="DL3978" i="18"/>
  <c r="DK3978" i="18"/>
  <c r="DJ3978" i="18"/>
  <c r="DI3978" i="18"/>
  <c r="B3978" i="18"/>
  <c r="DL3977" i="18"/>
  <c r="DK3977" i="18"/>
  <c r="DJ3977" i="18"/>
  <c r="DI3977" i="18"/>
  <c r="B3977" i="18"/>
  <c r="DL3976" i="18"/>
  <c r="DK3976" i="18"/>
  <c r="DJ3976" i="18"/>
  <c r="DI3976" i="18"/>
  <c r="B3976" i="18"/>
  <c r="DL3975" i="18"/>
  <c r="DK3975" i="18"/>
  <c r="DJ3975" i="18"/>
  <c r="DI3975" i="18"/>
  <c r="B3975" i="18"/>
  <c r="DL3974" i="18"/>
  <c r="DK3974" i="18"/>
  <c r="DJ3974" i="18"/>
  <c r="DI3974" i="18"/>
  <c r="B3974" i="18"/>
  <c r="DL3973" i="18"/>
  <c r="DK3973" i="18"/>
  <c r="DJ3973" i="18"/>
  <c r="DI3973" i="18"/>
  <c r="B3973" i="18"/>
  <c r="DL3972" i="18"/>
  <c r="DK3972" i="18"/>
  <c r="DJ3972" i="18"/>
  <c r="DI3972" i="18"/>
  <c r="B3972" i="18"/>
  <c r="DL3971" i="18"/>
  <c r="DK3971" i="18"/>
  <c r="DJ3971" i="18"/>
  <c r="DI3971" i="18"/>
  <c r="B3971" i="18"/>
  <c r="DL3970" i="18"/>
  <c r="DK3970" i="18"/>
  <c r="DJ3970" i="18"/>
  <c r="DI3970" i="18"/>
  <c r="B3970" i="18"/>
  <c r="DL3969" i="18"/>
  <c r="DK3969" i="18"/>
  <c r="DJ3969" i="18"/>
  <c r="DI3969" i="18"/>
  <c r="B3969" i="18"/>
  <c r="DL3968" i="18"/>
  <c r="DK3968" i="18"/>
  <c r="DJ3968" i="18"/>
  <c r="DI3968" i="18"/>
  <c r="B3968" i="18"/>
  <c r="DL3967" i="18"/>
  <c r="DK3967" i="18"/>
  <c r="DJ3967" i="18"/>
  <c r="DI3967" i="18"/>
  <c r="B3967" i="18"/>
  <c r="DL3966" i="18"/>
  <c r="DK3966" i="18"/>
  <c r="DJ3966" i="18"/>
  <c r="DI3966" i="18"/>
  <c r="B3966" i="18"/>
  <c r="DL3965" i="18"/>
  <c r="DK3965" i="18"/>
  <c r="DJ3965" i="18"/>
  <c r="DI3965" i="18"/>
  <c r="B3965" i="18"/>
  <c r="DL3964" i="18"/>
  <c r="DK3964" i="18"/>
  <c r="DJ3964" i="18"/>
  <c r="DI3964" i="18"/>
  <c r="B3964" i="18"/>
  <c r="DL3963" i="18"/>
  <c r="DK3963" i="18"/>
  <c r="DJ3963" i="18"/>
  <c r="DI3963" i="18"/>
  <c r="B3963" i="18"/>
  <c r="DL3962" i="18"/>
  <c r="DK3962" i="18"/>
  <c r="DJ3962" i="18"/>
  <c r="DI3962" i="18"/>
  <c r="B3962" i="18"/>
  <c r="DL3961" i="18"/>
  <c r="DK3961" i="18"/>
  <c r="DJ3961" i="18"/>
  <c r="DI3961" i="18"/>
  <c r="B3961" i="18"/>
  <c r="DL3960" i="18"/>
  <c r="DK3960" i="18"/>
  <c r="DJ3960" i="18"/>
  <c r="DI3960" i="18"/>
  <c r="B3960" i="18"/>
  <c r="DL3959" i="18"/>
  <c r="DK3959" i="18"/>
  <c r="DJ3959" i="18"/>
  <c r="DI3959" i="18"/>
  <c r="B3959" i="18"/>
  <c r="DL3958" i="18"/>
  <c r="DK3958" i="18"/>
  <c r="DJ3958" i="18"/>
  <c r="DI3958" i="18"/>
  <c r="B3958" i="18"/>
  <c r="DL3957" i="18"/>
  <c r="DK3957" i="18"/>
  <c r="DJ3957" i="18"/>
  <c r="DI3957" i="18"/>
  <c r="B3957" i="18"/>
  <c r="DL3956" i="18"/>
  <c r="DK3956" i="18"/>
  <c r="DJ3956" i="18"/>
  <c r="DI3956" i="18"/>
  <c r="B3956" i="18"/>
  <c r="DL3955" i="18"/>
  <c r="DK3955" i="18"/>
  <c r="DJ3955" i="18"/>
  <c r="DI3955" i="18"/>
  <c r="B3955" i="18"/>
  <c r="DL3954" i="18"/>
  <c r="DK3954" i="18"/>
  <c r="DJ3954" i="18"/>
  <c r="DI3954" i="18"/>
  <c r="B3954" i="18"/>
  <c r="DL3953" i="18"/>
  <c r="DK3953" i="18"/>
  <c r="DJ3953" i="18"/>
  <c r="DI3953" i="18"/>
  <c r="B3953" i="18"/>
  <c r="DL3952" i="18"/>
  <c r="DK3952" i="18"/>
  <c r="DJ3952" i="18"/>
  <c r="DI3952" i="18"/>
  <c r="B3952" i="18"/>
  <c r="DL3951" i="18"/>
  <c r="DK3951" i="18"/>
  <c r="DJ3951" i="18"/>
  <c r="DI3951" i="18"/>
  <c r="B3951" i="18"/>
  <c r="DL3950" i="18"/>
  <c r="DK3950" i="18"/>
  <c r="DJ3950" i="18"/>
  <c r="DI3950" i="18"/>
  <c r="B3950" i="18"/>
  <c r="DL3949" i="18"/>
  <c r="DK3949" i="18"/>
  <c r="DJ3949" i="18"/>
  <c r="DI3949" i="18"/>
  <c r="B3949" i="18"/>
  <c r="DL3948" i="18"/>
  <c r="DK3948" i="18"/>
  <c r="DJ3948" i="18"/>
  <c r="DI3948" i="18"/>
  <c r="B3948" i="18"/>
  <c r="DL3947" i="18"/>
  <c r="DK3947" i="18"/>
  <c r="DJ3947" i="18"/>
  <c r="DI3947" i="18"/>
  <c r="B3947" i="18"/>
  <c r="DL3946" i="18"/>
  <c r="DK3946" i="18"/>
  <c r="DJ3946" i="18"/>
  <c r="DI3946" i="18"/>
  <c r="B3946" i="18"/>
  <c r="DL3945" i="18"/>
  <c r="DK3945" i="18"/>
  <c r="DJ3945" i="18"/>
  <c r="DI3945" i="18"/>
  <c r="B3945" i="18"/>
  <c r="DL3944" i="18"/>
  <c r="DK3944" i="18"/>
  <c r="DJ3944" i="18"/>
  <c r="DI3944" i="18"/>
  <c r="B3944" i="18"/>
  <c r="DL3943" i="18"/>
  <c r="DK3943" i="18"/>
  <c r="DJ3943" i="18"/>
  <c r="DI3943" i="18"/>
  <c r="B3943" i="18"/>
  <c r="DL3942" i="18"/>
  <c r="DK3942" i="18"/>
  <c r="DJ3942" i="18"/>
  <c r="DI3942" i="18"/>
  <c r="B3942" i="18"/>
  <c r="DL3941" i="18"/>
  <c r="DK3941" i="18"/>
  <c r="DJ3941" i="18"/>
  <c r="DI3941" i="18"/>
  <c r="B3941" i="18"/>
  <c r="DL3940" i="18"/>
  <c r="DK3940" i="18"/>
  <c r="DJ3940" i="18"/>
  <c r="DI3940" i="18"/>
  <c r="B3940" i="18"/>
  <c r="DL3939" i="18"/>
  <c r="DK3939" i="18"/>
  <c r="DJ3939" i="18"/>
  <c r="DI3939" i="18"/>
  <c r="B3939" i="18"/>
  <c r="DL3938" i="18"/>
  <c r="DK3938" i="18"/>
  <c r="DJ3938" i="18"/>
  <c r="DI3938" i="18"/>
  <c r="B3938" i="18"/>
  <c r="DL3937" i="18"/>
  <c r="DK3937" i="18"/>
  <c r="DJ3937" i="18"/>
  <c r="DI3937" i="18"/>
  <c r="B3937" i="18"/>
  <c r="DL3936" i="18"/>
  <c r="DK3936" i="18"/>
  <c r="DJ3936" i="18"/>
  <c r="DI3936" i="18"/>
  <c r="B3936" i="18"/>
  <c r="DL3935" i="18"/>
  <c r="DK3935" i="18"/>
  <c r="DJ3935" i="18"/>
  <c r="DI3935" i="18"/>
  <c r="B3935" i="18"/>
  <c r="DL3934" i="18"/>
  <c r="DK3934" i="18"/>
  <c r="DJ3934" i="18"/>
  <c r="DI3934" i="18"/>
  <c r="B3934" i="18"/>
  <c r="DL3933" i="18"/>
  <c r="DK3933" i="18"/>
  <c r="DJ3933" i="18"/>
  <c r="DI3933" i="18"/>
  <c r="B3933" i="18"/>
  <c r="DL3932" i="18"/>
  <c r="DK3932" i="18"/>
  <c r="DJ3932" i="18"/>
  <c r="DI3932" i="18"/>
  <c r="B3932" i="18"/>
  <c r="DL3931" i="18"/>
  <c r="DK3931" i="18"/>
  <c r="DJ3931" i="18"/>
  <c r="DI3931" i="18"/>
  <c r="B3931" i="18"/>
  <c r="DL3930" i="18"/>
  <c r="DK3930" i="18"/>
  <c r="DJ3930" i="18"/>
  <c r="DI3930" i="18"/>
  <c r="B3930" i="18"/>
  <c r="DL3929" i="18"/>
  <c r="DK3929" i="18"/>
  <c r="DJ3929" i="18"/>
  <c r="DI3929" i="18"/>
  <c r="B3929" i="18"/>
  <c r="DL3928" i="18"/>
  <c r="DK3928" i="18"/>
  <c r="DJ3928" i="18"/>
  <c r="DI3928" i="18"/>
  <c r="B3928" i="18"/>
  <c r="DL3927" i="18"/>
  <c r="DK3927" i="18"/>
  <c r="DJ3927" i="18"/>
  <c r="DI3927" i="18"/>
  <c r="B3927" i="18"/>
  <c r="DL3926" i="18"/>
  <c r="DK3926" i="18"/>
  <c r="DJ3926" i="18"/>
  <c r="DI3926" i="18"/>
  <c r="B3926" i="18"/>
  <c r="DL3925" i="18"/>
  <c r="DK3925" i="18"/>
  <c r="DJ3925" i="18"/>
  <c r="DI3925" i="18"/>
  <c r="B3925" i="18"/>
  <c r="DL3924" i="18"/>
  <c r="DK3924" i="18"/>
  <c r="DJ3924" i="18"/>
  <c r="DI3924" i="18"/>
  <c r="B3924" i="18"/>
  <c r="DL3923" i="18"/>
  <c r="DK3923" i="18"/>
  <c r="DJ3923" i="18"/>
  <c r="DI3923" i="18"/>
  <c r="B3923" i="18"/>
  <c r="DL3922" i="18"/>
  <c r="DK3922" i="18"/>
  <c r="DJ3922" i="18"/>
  <c r="DI3922" i="18"/>
  <c r="B3922" i="18"/>
  <c r="DL3921" i="18"/>
  <c r="DK3921" i="18"/>
  <c r="DJ3921" i="18"/>
  <c r="DI3921" i="18"/>
  <c r="B3921" i="18"/>
  <c r="DL3920" i="18"/>
  <c r="DK3920" i="18"/>
  <c r="DJ3920" i="18"/>
  <c r="DI3920" i="18"/>
  <c r="B3920" i="18"/>
  <c r="DL3919" i="18"/>
  <c r="DK3919" i="18"/>
  <c r="DJ3919" i="18"/>
  <c r="DI3919" i="18"/>
  <c r="B3919" i="18"/>
  <c r="DL3918" i="18"/>
  <c r="DK3918" i="18"/>
  <c r="DJ3918" i="18"/>
  <c r="DI3918" i="18"/>
  <c r="B3918" i="18"/>
  <c r="DL3917" i="18"/>
  <c r="DK3917" i="18"/>
  <c r="DJ3917" i="18"/>
  <c r="DI3917" i="18"/>
  <c r="B3917" i="18"/>
  <c r="DL3916" i="18"/>
  <c r="DK3916" i="18"/>
  <c r="DJ3916" i="18"/>
  <c r="DI3916" i="18"/>
  <c r="B3916" i="18"/>
  <c r="DL3915" i="18"/>
  <c r="DK3915" i="18"/>
  <c r="DJ3915" i="18"/>
  <c r="DI3915" i="18"/>
  <c r="B3915" i="18"/>
  <c r="DL3914" i="18"/>
  <c r="DK3914" i="18"/>
  <c r="DJ3914" i="18"/>
  <c r="DI3914" i="18"/>
  <c r="B3914" i="18"/>
  <c r="DL3913" i="18"/>
  <c r="DK3913" i="18"/>
  <c r="DJ3913" i="18"/>
  <c r="DI3913" i="18"/>
  <c r="B3913" i="18"/>
  <c r="DL3912" i="18"/>
  <c r="DK3912" i="18"/>
  <c r="DJ3912" i="18"/>
  <c r="DI3912" i="18"/>
  <c r="B3912" i="18"/>
  <c r="DL3911" i="18"/>
  <c r="DK3911" i="18"/>
  <c r="DJ3911" i="18"/>
  <c r="DI3911" i="18"/>
  <c r="B3911" i="18"/>
  <c r="DL3910" i="18"/>
  <c r="DK3910" i="18"/>
  <c r="DJ3910" i="18"/>
  <c r="DI3910" i="18"/>
  <c r="B3910" i="18"/>
  <c r="DL3909" i="18"/>
  <c r="DK3909" i="18"/>
  <c r="DJ3909" i="18"/>
  <c r="DI3909" i="18"/>
  <c r="B3909" i="18"/>
  <c r="DL3908" i="18"/>
  <c r="DK3908" i="18"/>
  <c r="DJ3908" i="18"/>
  <c r="DI3908" i="18"/>
  <c r="B3908" i="18"/>
  <c r="DL3907" i="18"/>
  <c r="DK3907" i="18"/>
  <c r="DJ3907" i="18"/>
  <c r="DI3907" i="18"/>
  <c r="B3907" i="18"/>
  <c r="DL3906" i="18"/>
  <c r="DK3906" i="18"/>
  <c r="DJ3906" i="18"/>
  <c r="DI3906" i="18"/>
  <c r="B3906" i="18"/>
  <c r="DL3905" i="18"/>
  <c r="DK3905" i="18"/>
  <c r="DJ3905" i="18"/>
  <c r="DI3905" i="18"/>
  <c r="B3905" i="18"/>
  <c r="DL3904" i="18"/>
  <c r="DK3904" i="18"/>
  <c r="DJ3904" i="18"/>
  <c r="DI3904" i="18"/>
  <c r="B3904" i="18"/>
  <c r="DL3903" i="18"/>
  <c r="DK3903" i="18"/>
  <c r="DJ3903" i="18"/>
  <c r="DI3903" i="18"/>
  <c r="B3903" i="18"/>
  <c r="DL3902" i="18"/>
  <c r="DK3902" i="18"/>
  <c r="DJ3902" i="18"/>
  <c r="DI3902" i="18"/>
  <c r="B3902" i="18"/>
  <c r="DL3901" i="18"/>
  <c r="DK3901" i="18"/>
  <c r="DJ3901" i="18"/>
  <c r="DI3901" i="18"/>
  <c r="B3901" i="18"/>
  <c r="DL3900" i="18"/>
  <c r="DK3900" i="18"/>
  <c r="DJ3900" i="18"/>
  <c r="DI3900" i="18"/>
  <c r="B3900" i="18"/>
  <c r="DL3899" i="18"/>
  <c r="DK3899" i="18"/>
  <c r="DJ3899" i="18"/>
  <c r="DI3899" i="18"/>
  <c r="B3899" i="18"/>
  <c r="DL3898" i="18"/>
  <c r="DK3898" i="18"/>
  <c r="DJ3898" i="18"/>
  <c r="DI3898" i="18"/>
  <c r="B3898" i="18"/>
  <c r="DL3897" i="18"/>
  <c r="DK3897" i="18"/>
  <c r="DJ3897" i="18"/>
  <c r="DI3897" i="18"/>
  <c r="B3897" i="18"/>
  <c r="DL3896" i="18"/>
  <c r="DK3896" i="18"/>
  <c r="DJ3896" i="18"/>
  <c r="DI3896" i="18"/>
  <c r="B3896" i="18"/>
  <c r="DL3895" i="18"/>
  <c r="DK3895" i="18"/>
  <c r="DJ3895" i="18"/>
  <c r="DI3895" i="18"/>
  <c r="B3895" i="18"/>
  <c r="DL3894" i="18"/>
  <c r="DK3894" i="18"/>
  <c r="DJ3894" i="18"/>
  <c r="DI3894" i="18"/>
  <c r="B3894" i="18"/>
  <c r="DL3893" i="18"/>
  <c r="DK3893" i="18"/>
  <c r="DJ3893" i="18"/>
  <c r="DI3893" i="18"/>
  <c r="B3893" i="18"/>
  <c r="DL3892" i="18"/>
  <c r="DK3892" i="18"/>
  <c r="DJ3892" i="18"/>
  <c r="DI3892" i="18"/>
  <c r="B3892" i="18"/>
  <c r="DL3891" i="18"/>
  <c r="DK3891" i="18"/>
  <c r="DJ3891" i="18"/>
  <c r="DI3891" i="18"/>
  <c r="B3891" i="18"/>
  <c r="DL3890" i="18"/>
  <c r="DK3890" i="18"/>
  <c r="DJ3890" i="18"/>
  <c r="DI3890" i="18"/>
  <c r="B3890" i="18"/>
  <c r="DL3889" i="18"/>
  <c r="DK3889" i="18"/>
  <c r="DJ3889" i="18"/>
  <c r="DI3889" i="18"/>
  <c r="B3889" i="18"/>
  <c r="DL3888" i="18"/>
  <c r="DK3888" i="18"/>
  <c r="DJ3888" i="18"/>
  <c r="DI3888" i="18"/>
  <c r="B3888" i="18"/>
  <c r="DL3887" i="18"/>
  <c r="DK3887" i="18"/>
  <c r="DJ3887" i="18"/>
  <c r="DI3887" i="18"/>
  <c r="B3887" i="18"/>
  <c r="DL3886" i="18"/>
  <c r="DK3886" i="18"/>
  <c r="DJ3886" i="18"/>
  <c r="DI3886" i="18"/>
  <c r="B3886" i="18"/>
  <c r="DL3885" i="18"/>
  <c r="DK3885" i="18"/>
  <c r="DJ3885" i="18"/>
  <c r="DI3885" i="18"/>
  <c r="B3885" i="18"/>
  <c r="DL3884" i="18"/>
  <c r="DK3884" i="18"/>
  <c r="DJ3884" i="18"/>
  <c r="DI3884" i="18"/>
  <c r="B3884" i="18"/>
  <c r="DL3883" i="18"/>
  <c r="DK3883" i="18"/>
  <c r="DJ3883" i="18"/>
  <c r="DI3883" i="18"/>
  <c r="B3883" i="18"/>
  <c r="DL3882" i="18"/>
  <c r="DK3882" i="18"/>
  <c r="DJ3882" i="18"/>
  <c r="DI3882" i="18"/>
  <c r="B3882" i="18"/>
  <c r="DL3881" i="18"/>
  <c r="DK3881" i="18"/>
  <c r="DJ3881" i="18"/>
  <c r="DI3881" i="18"/>
  <c r="B3881" i="18"/>
  <c r="DL3880" i="18"/>
  <c r="DK3880" i="18"/>
  <c r="DJ3880" i="18"/>
  <c r="DI3880" i="18"/>
  <c r="B3880" i="18"/>
  <c r="DL3879" i="18"/>
  <c r="DK3879" i="18"/>
  <c r="DJ3879" i="18"/>
  <c r="DI3879" i="18"/>
  <c r="B3879" i="18"/>
  <c r="DL3878" i="18"/>
  <c r="DK3878" i="18"/>
  <c r="DJ3878" i="18"/>
  <c r="DI3878" i="18"/>
  <c r="B3878" i="18"/>
  <c r="DL3877" i="18"/>
  <c r="DK3877" i="18"/>
  <c r="DJ3877" i="18"/>
  <c r="DI3877" i="18"/>
  <c r="B3877" i="18"/>
  <c r="DL3876" i="18"/>
  <c r="DK3876" i="18"/>
  <c r="DJ3876" i="18"/>
  <c r="DI3876" i="18"/>
  <c r="B3876" i="18"/>
  <c r="DL3875" i="18"/>
  <c r="DK3875" i="18"/>
  <c r="DJ3875" i="18"/>
  <c r="DI3875" i="18"/>
  <c r="B3875" i="18"/>
  <c r="DL3874" i="18"/>
  <c r="DK3874" i="18"/>
  <c r="DJ3874" i="18"/>
  <c r="DI3874" i="18"/>
  <c r="B3874" i="18"/>
  <c r="DL3873" i="18"/>
  <c r="DK3873" i="18"/>
  <c r="DJ3873" i="18"/>
  <c r="DI3873" i="18"/>
  <c r="B3873" i="18"/>
  <c r="DL3872" i="18"/>
  <c r="DK3872" i="18"/>
  <c r="DJ3872" i="18"/>
  <c r="DI3872" i="18"/>
  <c r="B3872" i="18"/>
  <c r="DL3871" i="18"/>
  <c r="DK3871" i="18"/>
  <c r="DJ3871" i="18"/>
  <c r="DI3871" i="18"/>
  <c r="B3871" i="18"/>
  <c r="DL3870" i="18"/>
  <c r="DK3870" i="18"/>
  <c r="DJ3870" i="18"/>
  <c r="DI3870" i="18"/>
  <c r="B3870" i="18"/>
  <c r="DL3869" i="18"/>
  <c r="DK3869" i="18"/>
  <c r="DJ3869" i="18"/>
  <c r="DI3869" i="18"/>
  <c r="B3869" i="18"/>
  <c r="DL3868" i="18"/>
  <c r="DK3868" i="18"/>
  <c r="DJ3868" i="18"/>
  <c r="DI3868" i="18"/>
  <c r="B3868" i="18"/>
  <c r="DL3867" i="18"/>
  <c r="DK3867" i="18"/>
  <c r="DJ3867" i="18"/>
  <c r="DI3867" i="18"/>
  <c r="B3867" i="18"/>
  <c r="DL3866" i="18"/>
  <c r="DK3866" i="18"/>
  <c r="DJ3866" i="18"/>
  <c r="DI3866" i="18"/>
  <c r="B3866" i="18"/>
  <c r="DL3865" i="18"/>
  <c r="DK3865" i="18"/>
  <c r="DJ3865" i="18"/>
  <c r="DI3865" i="18"/>
  <c r="B3865" i="18"/>
  <c r="DL3864" i="18"/>
  <c r="DK3864" i="18"/>
  <c r="DJ3864" i="18"/>
  <c r="DI3864" i="18"/>
  <c r="B3864" i="18"/>
  <c r="DL3863" i="18"/>
  <c r="DK3863" i="18"/>
  <c r="DJ3863" i="18"/>
  <c r="DI3863" i="18"/>
  <c r="B3863" i="18"/>
  <c r="DL3862" i="18"/>
  <c r="DK3862" i="18"/>
  <c r="DJ3862" i="18"/>
  <c r="DI3862" i="18"/>
  <c r="B3862" i="18"/>
  <c r="DL3861" i="18"/>
  <c r="DK3861" i="18"/>
  <c r="DJ3861" i="18"/>
  <c r="DI3861" i="18"/>
  <c r="B3861" i="18"/>
  <c r="DL3860" i="18"/>
  <c r="DK3860" i="18"/>
  <c r="DJ3860" i="18"/>
  <c r="DI3860" i="18"/>
  <c r="B3860" i="18"/>
  <c r="DL3859" i="18"/>
  <c r="DK3859" i="18"/>
  <c r="DJ3859" i="18"/>
  <c r="DI3859" i="18"/>
  <c r="B3859" i="18"/>
  <c r="DL3858" i="18"/>
  <c r="DK3858" i="18"/>
  <c r="DJ3858" i="18"/>
  <c r="DI3858" i="18"/>
  <c r="B3858" i="18"/>
  <c r="DL3857" i="18"/>
  <c r="DK3857" i="18"/>
  <c r="DJ3857" i="18"/>
  <c r="DI3857" i="18"/>
  <c r="B3857" i="18"/>
  <c r="DL3856" i="18"/>
  <c r="DK3856" i="18"/>
  <c r="DJ3856" i="18"/>
  <c r="DI3856" i="18"/>
  <c r="B3856" i="18"/>
  <c r="DL3855" i="18"/>
  <c r="DK3855" i="18"/>
  <c r="DJ3855" i="18"/>
  <c r="DI3855" i="18"/>
  <c r="B3855" i="18"/>
  <c r="DL3854" i="18"/>
  <c r="DK3854" i="18"/>
  <c r="DJ3854" i="18"/>
  <c r="DI3854" i="18"/>
  <c r="B3854" i="18"/>
  <c r="DL3853" i="18"/>
  <c r="DK3853" i="18"/>
  <c r="DJ3853" i="18"/>
  <c r="DI3853" i="18"/>
  <c r="B3853" i="18"/>
  <c r="DL3852" i="18"/>
  <c r="DK3852" i="18"/>
  <c r="DJ3852" i="18"/>
  <c r="DI3852" i="18"/>
  <c r="B3852" i="18"/>
  <c r="DL3851" i="18"/>
  <c r="DK3851" i="18"/>
  <c r="DJ3851" i="18"/>
  <c r="DI3851" i="18"/>
  <c r="B3851" i="18"/>
  <c r="DL3850" i="18"/>
  <c r="DK3850" i="18"/>
  <c r="DJ3850" i="18"/>
  <c r="DI3850" i="18"/>
  <c r="B3850" i="18"/>
  <c r="DL3849" i="18"/>
  <c r="DK3849" i="18"/>
  <c r="DJ3849" i="18"/>
  <c r="DI3849" i="18"/>
  <c r="B3849" i="18"/>
  <c r="DL3848" i="18"/>
  <c r="DK3848" i="18"/>
  <c r="DJ3848" i="18"/>
  <c r="DI3848" i="18"/>
  <c r="B3848" i="18"/>
  <c r="DL3847" i="18"/>
  <c r="DK3847" i="18"/>
  <c r="DJ3847" i="18"/>
  <c r="DI3847" i="18"/>
  <c r="B3847" i="18"/>
  <c r="DL3846" i="18"/>
  <c r="DK3846" i="18"/>
  <c r="DJ3846" i="18"/>
  <c r="DI3846" i="18"/>
  <c r="B3846" i="18"/>
  <c r="DL3845" i="18"/>
  <c r="DK3845" i="18"/>
  <c r="DJ3845" i="18"/>
  <c r="DI3845" i="18"/>
  <c r="B3845" i="18"/>
  <c r="DL3844" i="18"/>
  <c r="DK3844" i="18"/>
  <c r="DJ3844" i="18"/>
  <c r="DI3844" i="18"/>
  <c r="B3844" i="18"/>
  <c r="DL3843" i="18"/>
  <c r="DK3843" i="18"/>
  <c r="DJ3843" i="18"/>
  <c r="DI3843" i="18"/>
  <c r="B3843" i="18"/>
  <c r="DL3842" i="18"/>
  <c r="DK3842" i="18"/>
  <c r="DJ3842" i="18"/>
  <c r="DI3842" i="18"/>
  <c r="B3842" i="18"/>
  <c r="DL3841" i="18"/>
  <c r="DK3841" i="18"/>
  <c r="DJ3841" i="18"/>
  <c r="DI3841" i="18"/>
  <c r="B3841" i="18"/>
  <c r="DL3840" i="18"/>
  <c r="DK3840" i="18"/>
  <c r="DJ3840" i="18"/>
  <c r="DI3840" i="18"/>
  <c r="B3840" i="18"/>
  <c r="DL3839" i="18"/>
  <c r="DK3839" i="18"/>
  <c r="DJ3839" i="18"/>
  <c r="DI3839" i="18"/>
  <c r="B3839" i="18"/>
  <c r="DL3838" i="18"/>
  <c r="DK3838" i="18"/>
  <c r="DJ3838" i="18"/>
  <c r="DI3838" i="18"/>
  <c r="B3838" i="18"/>
  <c r="DL3837" i="18"/>
  <c r="DK3837" i="18"/>
  <c r="DJ3837" i="18"/>
  <c r="DI3837" i="18"/>
  <c r="B3837" i="18"/>
  <c r="DL3836" i="18"/>
  <c r="DK3836" i="18"/>
  <c r="DJ3836" i="18"/>
  <c r="DI3836" i="18"/>
  <c r="B3836" i="18"/>
  <c r="DL3835" i="18"/>
  <c r="DK3835" i="18"/>
  <c r="DJ3835" i="18"/>
  <c r="DI3835" i="18"/>
  <c r="B3835" i="18"/>
  <c r="DL3834" i="18"/>
  <c r="DK3834" i="18"/>
  <c r="DJ3834" i="18"/>
  <c r="DI3834" i="18"/>
  <c r="B3834" i="18"/>
  <c r="DL3833" i="18"/>
  <c r="DK3833" i="18"/>
  <c r="DJ3833" i="18"/>
  <c r="DI3833" i="18"/>
  <c r="B3833" i="18"/>
  <c r="DL3832" i="18"/>
  <c r="DK3832" i="18"/>
  <c r="DJ3832" i="18"/>
  <c r="DI3832" i="18"/>
  <c r="B3832" i="18"/>
  <c r="DL3831" i="18"/>
  <c r="DK3831" i="18"/>
  <c r="DJ3831" i="18"/>
  <c r="DI3831" i="18"/>
  <c r="B3831" i="18"/>
  <c r="DL3830" i="18"/>
  <c r="DK3830" i="18"/>
  <c r="DJ3830" i="18"/>
  <c r="DI3830" i="18"/>
  <c r="B3830" i="18"/>
  <c r="DL3829" i="18"/>
  <c r="DK3829" i="18"/>
  <c r="DJ3829" i="18"/>
  <c r="DI3829" i="18"/>
  <c r="B3829" i="18"/>
  <c r="DL3828" i="18"/>
  <c r="DK3828" i="18"/>
  <c r="DJ3828" i="18"/>
  <c r="DI3828" i="18"/>
  <c r="B3828" i="18"/>
  <c r="DL3827" i="18"/>
  <c r="DK3827" i="18"/>
  <c r="DJ3827" i="18"/>
  <c r="DI3827" i="18"/>
  <c r="B3827" i="18"/>
  <c r="DL3826" i="18"/>
  <c r="DK3826" i="18"/>
  <c r="DJ3826" i="18"/>
  <c r="DI3826" i="18"/>
  <c r="B3826" i="18"/>
  <c r="DL3825" i="18"/>
  <c r="DK3825" i="18"/>
  <c r="DJ3825" i="18"/>
  <c r="DI3825" i="18"/>
  <c r="B3825" i="18"/>
  <c r="DL3824" i="18"/>
  <c r="DK3824" i="18"/>
  <c r="DJ3824" i="18"/>
  <c r="DI3824" i="18"/>
  <c r="B3824" i="18"/>
  <c r="DL3823" i="18"/>
  <c r="DK3823" i="18"/>
  <c r="DJ3823" i="18"/>
  <c r="DI3823" i="18"/>
  <c r="B3823" i="18"/>
  <c r="DL3822" i="18"/>
  <c r="DK3822" i="18"/>
  <c r="DJ3822" i="18"/>
  <c r="DI3822" i="18"/>
  <c r="B3822" i="18"/>
  <c r="DL3821" i="18"/>
  <c r="DK3821" i="18"/>
  <c r="DJ3821" i="18"/>
  <c r="DI3821" i="18"/>
  <c r="B3821" i="18"/>
  <c r="DL3820" i="18"/>
  <c r="DK3820" i="18"/>
  <c r="DJ3820" i="18"/>
  <c r="DI3820" i="18"/>
  <c r="B3820" i="18"/>
  <c r="DL3819" i="18"/>
  <c r="DK3819" i="18"/>
  <c r="DJ3819" i="18"/>
  <c r="DI3819" i="18"/>
  <c r="B3819" i="18"/>
  <c r="DL3818" i="18"/>
  <c r="DK3818" i="18"/>
  <c r="DJ3818" i="18"/>
  <c r="DI3818" i="18"/>
  <c r="B3818" i="18"/>
  <c r="DL3817" i="18"/>
  <c r="DK3817" i="18"/>
  <c r="DJ3817" i="18"/>
  <c r="DI3817" i="18"/>
  <c r="B3817" i="18"/>
  <c r="DL3816" i="18"/>
  <c r="DK3816" i="18"/>
  <c r="DJ3816" i="18"/>
  <c r="DI3816" i="18"/>
  <c r="B3816" i="18"/>
  <c r="DL3815" i="18"/>
  <c r="DK3815" i="18"/>
  <c r="DJ3815" i="18"/>
  <c r="DI3815" i="18"/>
  <c r="B3815" i="18"/>
  <c r="DL3814" i="18"/>
  <c r="DK3814" i="18"/>
  <c r="DJ3814" i="18"/>
  <c r="DI3814" i="18"/>
  <c r="B3814" i="18"/>
  <c r="DL3813" i="18"/>
  <c r="DK3813" i="18"/>
  <c r="DJ3813" i="18"/>
  <c r="DI3813" i="18"/>
  <c r="B3813" i="18"/>
  <c r="DL3812" i="18"/>
  <c r="DK3812" i="18"/>
  <c r="DJ3812" i="18"/>
  <c r="DI3812" i="18"/>
  <c r="B3812" i="18"/>
  <c r="DL3811" i="18"/>
  <c r="DK3811" i="18"/>
  <c r="DJ3811" i="18"/>
  <c r="DI3811" i="18"/>
  <c r="B3811" i="18"/>
  <c r="DL3810" i="18"/>
  <c r="DK3810" i="18"/>
  <c r="DJ3810" i="18"/>
  <c r="DI3810" i="18"/>
  <c r="B3810" i="18"/>
  <c r="DL3809" i="18"/>
  <c r="DK3809" i="18"/>
  <c r="DJ3809" i="18"/>
  <c r="DI3809" i="18"/>
  <c r="B3809" i="18"/>
  <c r="DL3808" i="18"/>
  <c r="DK3808" i="18"/>
  <c r="DJ3808" i="18"/>
  <c r="DI3808" i="18"/>
  <c r="B3808" i="18"/>
  <c r="DL3807" i="18"/>
  <c r="DK3807" i="18"/>
  <c r="DJ3807" i="18"/>
  <c r="DI3807" i="18"/>
  <c r="B3807" i="18"/>
  <c r="DL3806" i="18"/>
  <c r="DK3806" i="18"/>
  <c r="DJ3806" i="18"/>
  <c r="DI3806" i="18"/>
  <c r="B3806" i="18"/>
  <c r="DL3805" i="18"/>
  <c r="DK3805" i="18"/>
  <c r="DJ3805" i="18"/>
  <c r="DI3805" i="18"/>
  <c r="B3805" i="18"/>
  <c r="DL3804" i="18"/>
  <c r="DK3804" i="18"/>
  <c r="DJ3804" i="18"/>
  <c r="DI3804" i="18"/>
  <c r="B3804" i="18"/>
  <c r="DL3803" i="18"/>
  <c r="DK3803" i="18"/>
  <c r="DJ3803" i="18"/>
  <c r="DI3803" i="18"/>
  <c r="B3803" i="18"/>
  <c r="DL3802" i="18"/>
  <c r="DK3802" i="18"/>
  <c r="DJ3802" i="18"/>
  <c r="DI3802" i="18"/>
  <c r="B3802" i="18"/>
  <c r="DL3801" i="18"/>
  <c r="DK3801" i="18"/>
  <c r="DJ3801" i="18"/>
  <c r="DI3801" i="18"/>
  <c r="B3801" i="18"/>
  <c r="DL3800" i="18"/>
  <c r="DK3800" i="18"/>
  <c r="DJ3800" i="18"/>
  <c r="DI3800" i="18"/>
  <c r="B3800" i="18"/>
  <c r="DL3799" i="18"/>
  <c r="DK3799" i="18"/>
  <c r="DJ3799" i="18"/>
  <c r="DI3799" i="18"/>
  <c r="B3799" i="18"/>
  <c r="DL3798" i="18"/>
  <c r="DK3798" i="18"/>
  <c r="DJ3798" i="18"/>
  <c r="DI3798" i="18"/>
  <c r="B3798" i="18"/>
  <c r="DL3797" i="18"/>
  <c r="DK3797" i="18"/>
  <c r="DJ3797" i="18"/>
  <c r="DI3797" i="18"/>
  <c r="B3797" i="18"/>
  <c r="DL3796" i="18"/>
  <c r="DK3796" i="18"/>
  <c r="DJ3796" i="18"/>
  <c r="DI3796" i="18"/>
  <c r="B3796" i="18"/>
  <c r="DL3795" i="18"/>
  <c r="DK3795" i="18"/>
  <c r="DJ3795" i="18"/>
  <c r="DI3795" i="18"/>
  <c r="B3795" i="18"/>
  <c r="DL3794" i="18"/>
  <c r="DK3794" i="18"/>
  <c r="DJ3794" i="18"/>
  <c r="DI3794" i="18"/>
  <c r="B3794" i="18"/>
  <c r="DL3793" i="18"/>
  <c r="DK3793" i="18"/>
  <c r="DJ3793" i="18"/>
  <c r="DI3793" i="18"/>
  <c r="B3793" i="18"/>
  <c r="DL3792" i="18"/>
  <c r="DK3792" i="18"/>
  <c r="DJ3792" i="18"/>
  <c r="DI3792" i="18"/>
  <c r="B3792" i="18"/>
  <c r="DL3791" i="18"/>
  <c r="DK3791" i="18"/>
  <c r="DJ3791" i="18"/>
  <c r="DI3791" i="18"/>
  <c r="B3791" i="18"/>
  <c r="DL3790" i="18"/>
  <c r="DK3790" i="18"/>
  <c r="DJ3790" i="18"/>
  <c r="DI3790" i="18"/>
  <c r="B3790" i="18"/>
  <c r="DL3789" i="18"/>
  <c r="DK3789" i="18"/>
  <c r="DJ3789" i="18"/>
  <c r="DI3789" i="18"/>
  <c r="B3789" i="18"/>
  <c r="DL3788" i="18"/>
  <c r="DK3788" i="18"/>
  <c r="DJ3788" i="18"/>
  <c r="DI3788" i="18"/>
  <c r="B3788" i="18"/>
  <c r="DL3787" i="18"/>
  <c r="DK3787" i="18"/>
  <c r="DJ3787" i="18"/>
  <c r="DI3787" i="18"/>
  <c r="B3787" i="18"/>
  <c r="DL3786" i="18"/>
  <c r="DK3786" i="18"/>
  <c r="DJ3786" i="18"/>
  <c r="DI3786" i="18"/>
  <c r="B3786" i="18"/>
  <c r="DL3785" i="18"/>
  <c r="DK3785" i="18"/>
  <c r="DJ3785" i="18"/>
  <c r="DI3785" i="18"/>
  <c r="B3785" i="18"/>
  <c r="DL3784" i="18"/>
  <c r="DK3784" i="18"/>
  <c r="DJ3784" i="18"/>
  <c r="DI3784" i="18"/>
  <c r="B3784" i="18"/>
  <c r="DL3783" i="18"/>
  <c r="DK3783" i="18"/>
  <c r="DJ3783" i="18"/>
  <c r="DI3783" i="18"/>
  <c r="B3783" i="18"/>
  <c r="DL3782" i="18"/>
  <c r="DK3782" i="18"/>
  <c r="DJ3782" i="18"/>
  <c r="DI3782" i="18"/>
  <c r="B3782" i="18"/>
  <c r="DL3781" i="18"/>
  <c r="DK3781" i="18"/>
  <c r="DJ3781" i="18"/>
  <c r="DI3781" i="18"/>
  <c r="B3781" i="18"/>
  <c r="DL3780" i="18"/>
  <c r="DK3780" i="18"/>
  <c r="DJ3780" i="18"/>
  <c r="DI3780" i="18"/>
  <c r="B3780" i="18"/>
  <c r="DL3779" i="18"/>
  <c r="DK3779" i="18"/>
  <c r="DJ3779" i="18"/>
  <c r="DI3779" i="18"/>
  <c r="B3779" i="18"/>
  <c r="DL3778" i="18"/>
  <c r="DK3778" i="18"/>
  <c r="DJ3778" i="18"/>
  <c r="DI3778" i="18"/>
  <c r="B3778" i="18"/>
  <c r="DL3777" i="18"/>
  <c r="DK3777" i="18"/>
  <c r="DJ3777" i="18"/>
  <c r="DI3777" i="18"/>
  <c r="B3777" i="18"/>
  <c r="DL3776" i="18"/>
  <c r="DK3776" i="18"/>
  <c r="DJ3776" i="18"/>
  <c r="DI3776" i="18"/>
  <c r="B3776" i="18"/>
  <c r="DL3775" i="18"/>
  <c r="DK3775" i="18"/>
  <c r="DJ3775" i="18"/>
  <c r="DI3775" i="18"/>
  <c r="B3775" i="18"/>
  <c r="DL3774" i="18"/>
  <c r="DK3774" i="18"/>
  <c r="DJ3774" i="18"/>
  <c r="DI3774" i="18"/>
  <c r="B3774" i="18"/>
  <c r="DL3773" i="18"/>
  <c r="DK3773" i="18"/>
  <c r="DJ3773" i="18"/>
  <c r="DI3773" i="18"/>
  <c r="B3773" i="18"/>
  <c r="DL3772" i="18"/>
  <c r="DK3772" i="18"/>
  <c r="DJ3772" i="18"/>
  <c r="DI3772" i="18"/>
  <c r="B3772" i="18"/>
  <c r="DL3771" i="18"/>
  <c r="DK3771" i="18"/>
  <c r="DJ3771" i="18"/>
  <c r="DI3771" i="18"/>
  <c r="B3771" i="18"/>
  <c r="DL3770" i="18"/>
  <c r="DK3770" i="18"/>
  <c r="DJ3770" i="18"/>
  <c r="DI3770" i="18"/>
  <c r="B3770" i="18"/>
  <c r="DL3769" i="18"/>
  <c r="DK3769" i="18"/>
  <c r="DJ3769" i="18"/>
  <c r="DI3769" i="18"/>
  <c r="B3769" i="18"/>
  <c r="DL3768" i="18"/>
  <c r="DK3768" i="18"/>
  <c r="DJ3768" i="18"/>
  <c r="DI3768" i="18"/>
  <c r="B3768" i="18"/>
  <c r="DL3767" i="18"/>
  <c r="DK3767" i="18"/>
  <c r="DJ3767" i="18"/>
  <c r="DI3767" i="18"/>
  <c r="B3767" i="18"/>
  <c r="DL3766" i="18"/>
  <c r="DK3766" i="18"/>
  <c r="DJ3766" i="18"/>
  <c r="DI3766" i="18"/>
  <c r="B3766" i="18"/>
  <c r="DL3765" i="18"/>
  <c r="DK3765" i="18"/>
  <c r="DJ3765" i="18"/>
  <c r="DI3765" i="18"/>
  <c r="B3765" i="18"/>
  <c r="DL3764" i="18"/>
  <c r="DK3764" i="18"/>
  <c r="DJ3764" i="18"/>
  <c r="DI3764" i="18"/>
  <c r="B3764" i="18"/>
  <c r="DL3763" i="18"/>
  <c r="DK3763" i="18"/>
  <c r="DJ3763" i="18"/>
  <c r="DI3763" i="18"/>
  <c r="B3763" i="18"/>
  <c r="DL3762" i="18"/>
  <c r="DK3762" i="18"/>
  <c r="DJ3762" i="18"/>
  <c r="DI3762" i="18"/>
  <c r="B3762" i="18"/>
  <c r="DL3761" i="18"/>
  <c r="DK3761" i="18"/>
  <c r="DJ3761" i="18"/>
  <c r="DI3761" i="18"/>
  <c r="B3761" i="18"/>
  <c r="DL3760" i="18"/>
  <c r="DK3760" i="18"/>
  <c r="DJ3760" i="18"/>
  <c r="DI3760" i="18"/>
  <c r="B3760" i="18"/>
  <c r="DL3759" i="18"/>
  <c r="DK3759" i="18"/>
  <c r="DJ3759" i="18"/>
  <c r="DI3759" i="18"/>
  <c r="B3759" i="18"/>
  <c r="DL3758" i="18"/>
  <c r="DK3758" i="18"/>
  <c r="DJ3758" i="18"/>
  <c r="DI3758" i="18"/>
  <c r="B3758" i="18"/>
  <c r="DL3757" i="18"/>
  <c r="DK3757" i="18"/>
  <c r="DJ3757" i="18"/>
  <c r="DI3757" i="18"/>
  <c r="B3757" i="18"/>
  <c r="DL3756" i="18"/>
  <c r="DK3756" i="18"/>
  <c r="DJ3756" i="18"/>
  <c r="DI3756" i="18"/>
  <c r="B3756" i="18"/>
  <c r="DL3755" i="18"/>
  <c r="DK3755" i="18"/>
  <c r="DJ3755" i="18"/>
  <c r="DI3755" i="18"/>
  <c r="B3755" i="18"/>
  <c r="DL3754" i="18"/>
  <c r="DK3754" i="18"/>
  <c r="DJ3754" i="18"/>
  <c r="DI3754" i="18"/>
  <c r="B3754" i="18"/>
  <c r="DL3753" i="18"/>
  <c r="DK3753" i="18"/>
  <c r="DJ3753" i="18"/>
  <c r="DI3753" i="18"/>
  <c r="B3753" i="18"/>
  <c r="DL3752" i="18"/>
  <c r="DK3752" i="18"/>
  <c r="DJ3752" i="18"/>
  <c r="DI3752" i="18"/>
  <c r="B3752" i="18"/>
  <c r="DL3751" i="18"/>
  <c r="DK3751" i="18"/>
  <c r="DJ3751" i="18"/>
  <c r="DI3751" i="18"/>
  <c r="B3751" i="18"/>
  <c r="DL3750" i="18"/>
  <c r="DK3750" i="18"/>
  <c r="DJ3750" i="18"/>
  <c r="DI3750" i="18"/>
  <c r="B3750" i="18"/>
  <c r="DL3749" i="18"/>
  <c r="DK3749" i="18"/>
  <c r="DJ3749" i="18"/>
  <c r="DI3749" i="18"/>
  <c r="B3749" i="18"/>
  <c r="DL3748" i="18"/>
  <c r="DK3748" i="18"/>
  <c r="DJ3748" i="18"/>
  <c r="DI3748" i="18"/>
  <c r="B3748" i="18"/>
  <c r="DL3747" i="18"/>
  <c r="DK3747" i="18"/>
  <c r="DJ3747" i="18"/>
  <c r="DI3747" i="18"/>
  <c r="B3747" i="18"/>
  <c r="DL3746" i="18"/>
  <c r="DK3746" i="18"/>
  <c r="DJ3746" i="18"/>
  <c r="DI3746" i="18"/>
  <c r="B3746" i="18"/>
  <c r="DL3745" i="18"/>
  <c r="DK3745" i="18"/>
  <c r="DJ3745" i="18"/>
  <c r="DI3745" i="18"/>
  <c r="B3745" i="18"/>
  <c r="DL3744" i="18"/>
  <c r="DK3744" i="18"/>
  <c r="DJ3744" i="18"/>
  <c r="DI3744" i="18"/>
  <c r="B3744" i="18"/>
  <c r="DL3743" i="18"/>
  <c r="DK3743" i="18"/>
  <c r="DJ3743" i="18"/>
  <c r="DI3743" i="18"/>
  <c r="B3743" i="18"/>
  <c r="DL3742" i="18"/>
  <c r="DK3742" i="18"/>
  <c r="DJ3742" i="18"/>
  <c r="DI3742" i="18"/>
  <c r="B3742" i="18"/>
  <c r="DL3741" i="18"/>
  <c r="DK3741" i="18"/>
  <c r="DJ3741" i="18"/>
  <c r="DI3741" i="18"/>
  <c r="B3741" i="18"/>
  <c r="DL3740" i="18"/>
  <c r="DK3740" i="18"/>
  <c r="DJ3740" i="18"/>
  <c r="DI3740" i="18"/>
  <c r="B3740" i="18"/>
  <c r="DL3739" i="18"/>
  <c r="DK3739" i="18"/>
  <c r="DJ3739" i="18"/>
  <c r="DI3739" i="18"/>
  <c r="B3739" i="18"/>
  <c r="DL3738" i="18"/>
  <c r="DK3738" i="18"/>
  <c r="DJ3738" i="18"/>
  <c r="DI3738" i="18"/>
  <c r="B3738" i="18"/>
  <c r="DL3737" i="18"/>
  <c r="DK3737" i="18"/>
  <c r="DJ3737" i="18"/>
  <c r="DI3737" i="18"/>
  <c r="B3737" i="18"/>
  <c r="DL3736" i="18"/>
  <c r="DK3736" i="18"/>
  <c r="DJ3736" i="18"/>
  <c r="DI3736" i="18"/>
  <c r="B3736" i="18"/>
  <c r="DL3735" i="18"/>
  <c r="DK3735" i="18"/>
  <c r="DJ3735" i="18"/>
  <c r="DI3735" i="18"/>
  <c r="B3735" i="18"/>
  <c r="DL3734" i="18"/>
  <c r="DK3734" i="18"/>
  <c r="DJ3734" i="18"/>
  <c r="DI3734" i="18"/>
  <c r="B3734" i="18"/>
  <c r="DL3733" i="18"/>
  <c r="DK3733" i="18"/>
  <c r="DJ3733" i="18"/>
  <c r="DI3733" i="18"/>
  <c r="B3733" i="18"/>
  <c r="DL3732" i="18"/>
  <c r="DK3732" i="18"/>
  <c r="DJ3732" i="18"/>
  <c r="DI3732" i="18"/>
  <c r="B3732" i="18"/>
  <c r="DL3731" i="18"/>
  <c r="DK3731" i="18"/>
  <c r="DJ3731" i="18"/>
  <c r="DI3731" i="18"/>
  <c r="B3731" i="18"/>
  <c r="DL3730" i="18"/>
  <c r="DK3730" i="18"/>
  <c r="DJ3730" i="18"/>
  <c r="DI3730" i="18"/>
  <c r="B3730" i="18"/>
  <c r="DL3729" i="18"/>
  <c r="DK3729" i="18"/>
  <c r="DJ3729" i="18"/>
  <c r="DI3729" i="18"/>
  <c r="B3729" i="18"/>
  <c r="DL3728" i="18"/>
  <c r="DK3728" i="18"/>
  <c r="DJ3728" i="18"/>
  <c r="DI3728" i="18"/>
  <c r="B3728" i="18"/>
  <c r="DL3727" i="18"/>
  <c r="DK3727" i="18"/>
  <c r="DJ3727" i="18"/>
  <c r="DI3727" i="18"/>
  <c r="B3727" i="18"/>
  <c r="DL3726" i="18"/>
  <c r="DK3726" i="18"/>
  <c r="DJ3726" i="18"/>
  <c r="DI3726" i="18"/>
  <c r="B3726" i="18"/>
  <c r="DL3725" i="18"/>
  <c r="DK3725" i="18"/>
  <c r="DJ3725" i="18"/>
  <c r="DI3725" i="18"/>
  <c r="B3725" i="18"/>
  <c r="DL3724" i="18"/>
  <c r="DK3724" i="18"/>
  <c r="DJ3724" i="18"/>
  <c r="DI3724" i="18"/>
  <c r="B3724" i="18"/>
  <c r="DL3723" i="18"/>
  <c r="DK3723" i="18"/>
  <c r="DJ3723" i="18"/>
  <c r="DI3723" i="18"/>
  <c r="B3723" i="18"/>
  <c r="DL3722" i="18"/>
  <c r="DK3722" i="18"/>
  <c r="DJ3722" i="18"/>
  <c r="DI3722" i="18"/>
  <c r="B3722" i="18"/>
  <c r="DL3721" i="18"/>
  <c r="DK3721" i="18"/>
  <c r="DJ3721" i="18"/>
  <c r="DI3721" i="18"/>
  <c r="B3721" i="18"/>
  <c r="DL3720" i="18"/>
  <c r="DK3720" i="18"/>
  <c r="DJ3720" i="18"/>
  <c r="DI3720" i="18"/>
  <c r="B3720" i="18"/>
  <c r="DL3719" i="18"/>
  <c r="DK3719" i="18"/>
  <c r="DJ3719" i="18"/>
  <c r="DI3719" i="18"/>
  <c r="B3719" i="18"/>
  <c r="DL3718" i="18"/>
  <c r="DK3718" i="18"/>
  <c r="DJ3718" i="18"/>
  <c r="DI3718" i="18"/>
  <c r="B3718" i="18"/>
  <c r="DL3717" i="18"/>
  <c r="DK3717" i="18"/>
  <c r="DJ3717" i="18"/>
  <c r="DI3717" i="18"/>
  <c r="B3717" i="18"/>
  <c r="DL3716" i="18"/>
  <c r="DK3716" i="18"/>
  <c r="DJ3716" i="18"/>
  <c r="DI3716" i="18"/>
  <c r="B3716" i="18"/>
  <c r="DL3715" i="18"/>
  <c r="DK3715" i="18"/>
  <c r="DJ3715" i="18"/>
  <c r="DI3715" i="18"/>
  <c r="B3715" i="18"/>
  <c r="DL3714" i="18"/>
  <c r="DK3714" i="18"/>
  <c r="DJ3714" i="18"/>
  <c r="DI3714" i="18"/>
  <c r="B3714" i="18"/>
  <c r="DL3713" i="18"/>
  <c r="DK3713" i="18"/>
  <c r="DJ3713" i="18"/>
  <c r="DI3713" i="18"/>
  <c r="B3713" i="18"/>
  <c r="DL3712" i="18"/>
  <c r="DK3712" i="18"/>
  <c r="DJ3712" i="18"/>
  <c r="DI3712" i="18"/>
  <c r="B3712" i="18"/>
  <c r="DL3711" i="18"/>
  <c r="DK3711" i="18"/>
  <c r="DJ3711" i="18"/>
  <c r="DI3711" i="18"/>
  <c r="B3711" i="18"/>
  <c r="DL3710" i="18"/>
  <c r="DK3710" i="18"/>
  <c r="DJ3710" i="18"/>
  <c r="DI3710" i="18"/>
  <c r="B3710" i="18"/>
  <c r="DL3709" i="18"/>
  <c r="DK3709" i="18"/>
  <c r="DJ3709" i="18"/>
  <c r="DI3709" i="18"/>
  <c r="B3709" i="18"/>
  <c r="DL3708" i="18"/>
  <c r="DK3708" i="18"/>
  <c r="DJ3708" i="18"/>
  <c r="DI3708" i="18"/>
  <c r="B3708" i="18"/>
  <c r="DL3707" i="18"/>
  <c r="DK3707" i="18"/>
  <c r="DJ3707" i="18"/>
  <c r="DI3707" i="18"/>
  <c r="B3707" i="18"/>
  <c r="DL3706" i="18"/>
  <c r="DK3706" i="18"/>
  <c r="DJ3706" i="18"/>
  <c r="DI3706" i="18"/>
  <c r="B3706" i="18"/>
  <c r="DL3705" i="18"/>
  <c r="DK3705" i="18"/>
  <c r="DJ3705" i="18"/>
  <c r="DI3705" i="18"/>
  <c r="B3705" i="18"/>
  <c r="DL3704" i="18"/>
  <c r="DK3704" i="18"/>
  <c r="DJ3704" i="18"/>
  <c r="DI3704" i="18"/>
  <c r="B3704" i="18"/>
  <c r="DL3703" i="18"/>
  <c r="DK3703" i="18"/>
  <c r="DJ3703" i="18"/>
  <c r="DI3703" i="18"/>
  <c r="B3703" i="18"/>
  <c r="DL3702" i="18"/>
  <c r="DK3702" i="18"/>
  <c r="DJ3702" i="18"/>
  <c r="DI3702" i="18"/>
  <c r="B3702" i="18"/>
  <c r="DL3701" i="18"/>
  <c r="DK3701" i="18"/>
  <c r="DJ3701" i="18"/>
  <c r="DI3701" i="18"/>
  <c r="B3701" i="18"/>
  <c r="DL3700" i="18"/>
  <c r="DK3700" i="18"/>
  <c r="DJ3700" i="18"/>
  <c r="DI3700" i="18"/>
  <c r="B3700" i="18"/>
  <c r="DL3699" i="18"/>
  <c r="DK3699" i="18"/>
  <c r="DJ3699" i="18"/>
  <c r="DI3699" i="18"/>
  <c r="B3699" i="18"/>
  <c r="DL3698" i="18"/>
  <c r="DK3698" i="18"/>
  <c r="DJ3698" i="18"/>
  <c r="DI3698" i="18"/>
  <c r="B3698" i="18"/>
  <c r="DL3697" i="18"/>
  <c r="DK3697" i="18"/>
  <c r="DJ3697" i="18"/>
  <c r="DI3697" i="18"/>
  <c r="B3697" i="18"/>
  <c r="DL3696" i="18"/>
  <c r="DK3696" i="18"/>
  <c r="DJ3696" i="18"/>
  <c r="DI3696" i="18"/>
  <c r="B3696" i="18"/>
  <c r="DL3695" i="18"/>
  <c r="DK3695" i="18"/>
  <c r="DJ3695" i="18"/>
  <c r="DI3695" i="18"/>
  <c r="B3695" i="18"/>
  <c r="DL3694" i="18"/>
  <c r="DK3694" i="18"/>
  <c r="DJ3694" i="18"/>
  <c r="DI3694" i="18"/>
  <c r="B3694" i="18"/>
  <c r="DL3693" i="18"/>
  <c r="DK3693" i="18"/>
  <c r="DJ3693" i="18"/>
  <c r="DI3693" i="18"/>
  <c r="B3693" i="18"/>
  <c r="DL3692" i="18"/>
  <c r="DK3692" i="18"/>
  <c r="DJ3692" i="18"/>
  <c r="DI3692" i="18"/>
  <c r="B3692" i="18"/>
  <c r="DL3691" i="18"/>
  <c r="DK3691" i="18"/>
  <c r="DJ3691" i="18"/>
  <c r="DI3691" i="18"/>
  <c r="B3691" i="18"/>
  <c r="DL3690" i="18"/>
  <c r="DK3690" i="18"/>
  <c r="DJ3690" i="18"/>
  <c r="DI3690" i="18"/>
  <c r="B3690" i="18"/>
  <c r="DL3689" i="18"/>
  <c r="DK3689" i="18"/>
  <c r="DJ3689" i="18"/>
  <c r="DI3689" i="18"/>
  <c r="B3689" i="18"/>
  <c r="DL3688" i="18"/>
  <c r="DK3688" i="18"/>
  <c r="DJ3688" i="18"/>
  <c r="DI3688" i="18"/>
  <c r="B3688" i="18"/>
  <c r="DL3687" i="18"/>
  <c r="DK3687" i="18"/>
  <c r="DJ3687" i="18"/>
  <c r="DI3687" i="18"/>
  <c r="B3687" i="18"/>
  <c r="DL3686" i="18"/>
  <c r="DK3686" i="18"/>
  <c r="DJ3686" i="18"/>
  <c r="DI3686" i="18"/>
  <c r="B3686" i="18"/>
  <c r="DL3685" i="18"/>
  <c r="DK3685" i="18"/>
  <c r="DJ3685" i="18"/>
  <c r="DI3685" i="18"/>
  <c r="B3685" i="18"/>
  <c r="DL3684" i="18"/>
  <c r="DK3684" i="18"/>
  <c r="DJ3684" i="18"/>
  <c r="DI3684" i="18"/>
  <c r="DL3683" i="18"/>
  <c r="DK3683" i="18"/>
  <c r="DJ3683" i="18"/>
  <c r="DI3683" i="18"/>
  <c r="B3683" i="18"/>
  <c r="DL3682" i="18"/>
  <c r="DK3682" i="18"/>
  <c r="DJ3682" i="18"/>
  <c r="DI3682" i="18"/>
  <c r="B3682" i="18"/>
  <c r="DL3681" i="18"/>
  <c r="DK3681" i="18"/>
  <c r="DJ3681" i="18"/>
  <c r="DI3681" i="18"/>
  <c r="B3681" i="18"/>
  <c r="DL3680" i="18"/>
  <c r="DK3680" i="18"/>
  <c r="DJ3680" i="18"/>
  <c r="DI3680" i="18"/>
  <c r="B3680" i="18"/>
  <c r="DL3679" i="18"/>
  <c r="DK3679" i="18"/>
  <c r="DJ3679" i="18"/>
  <c r="DI3679" i="18"/>
  <c r="B3679" i="18"/>
  <c r="DL3678" i="18"/>
  <c r="DK3678" i="18"/>
  <c r="DJ3678" i="18"/>
  <c r="DI3678" i="18"/>
  <c r="B3678" i="18"/>
  <c r="DL3677" i="18"/>
  <c r="DK3677" i="18"/>
  <c r="DJ3677" i="18"/>
  <c r="DI3677" i="18"/>
  <c r="B3677" i="18"/>
  <c r="DL3676" i="18"/>
  <c r="DK3676" i="18"/>
  <c r="DJ3676" i="18"/>
  <c r="DI3676" i="18"/>
  <c r="B3676" i="18"/>
  <c r="DL3675" i="18"/>
  <c r="DK3675" i="18"/>
  <c r="DJ3675" i="18"/>
  <c r="DI3675" i="18"/>
  <c r="B3675" i="18"/>
  <c r="DL3674" i="18"/>
  <c r="DK3674" i="18"/>
  <c r="DJ3674" i="18"/>
  <c r="DI3674" i="18"/>
  <c r="B3674" i="18"/>
  <c r="DL3673" i="18"/>
  <c r="DK3673" i="18"/>
  <c r="DJ3673" i="18"/>
  <c r="DI3673" i="18"/>
  <c r="B3673" i="18"/>
  <c r="DL3672" i="18"/>
  <c r="DK3672" i="18"/>
  <c r="DJ3672" i="18"/>
  <c r="DI3672" i="18"/>
  <c r="B3672" i="18"/>
  <c r="DL3671" i="18"/>
  <c r="DK3671" i="18"/>
  <c r="DJ3671" i="18"/>
  <c r="DI3671" i="18"/>
  <c r="B3671" i="18"/>
  <c r="DL3670" i="18"/>
  <c r="DK3670" i="18"/>
  <c r="DJ3670" i="18"/>
  <c r="DI3670" i="18"/>
  <c r="B3670" i="18"/>
  <c r="DL3669" i="18"/>
  <c r="DK3669" i="18"/>
  <c r="DJ3669" i="18"/>
  <c r="DI3669" i="18"/>
  <c r="B3669" i="18"/>
  <c r="DL3668" i="18"/>
  <c r="DK3668" i="18"/>
  <c r="DJ3668" i="18"/>
  <c r="DI3668" i="18"/>
  <c r="B3668" i="18"/>
  <c r="DL3667" i="18"/>
  <c r="DK3667" i="18"/>
  <c r="DJ3667" i="18"/>
  <c r="DI3667" i="18"/>
  <c r="B3667" i="18"/>
  <c r="DL3666" i="18"/>
  <c r="DK3666" i="18"/>
  <c r="DJ3666" i="18"/>
  <c r="DI3666" i="18"/>
  <c r="B3666" i="18"/>
  <c r="DL3665" i="18"/>
  <c r="DK3665" i="18"/>
  <c r="DJ3665" i="18"/>
  <c r="DI3665" i="18"/>
  <c r="B3665" i="18"/>
  <c r="DL3664" i="18"/>
  <c r="DK3664" i="18"/>
  <c r="DJ3664" i="18"/>
  <c r="DI3664" i="18"/>
  <c r="B3664" i="18"/>
  <c r="DL3663" i="18"/>
  <c r="DK3663" i="18"/>
  <c r="DJ3663" i="18"/>
  <c r="DI3663" i="18"/>
  <c r="B3663" i="18"/>
  <c r="DL3662" i="18"/>
  <c r="DK3662" i="18"/>
  <c r="DJ3662" i="18"/>
  <c r="DI3662" i="18"/>
  <c r="B3662" i="18"/>
  <c r="DL3661" i="18"/>
  <c r="DK3661" i="18"/>
  <c r="DJ3661" i="18"/>
  <c r="DI3661" i="18"/>
  <c r="B3661" i="18"/>
  <c r="DL3660" i="18"/>
  <c r="DK3660" i="18"/>
  <c r="DJ3660" i="18"/>
  <c r="DI3660" i="18"/>
  <c r="B3660" i="18"/>
  <c r="DL3659" i="18"/>
  <c r="DK3659" i="18"/>
  <c r="DJ3659" i="18"/>
  <c r="DI3659" i="18"/>
  <c r="B3659" i="18"/>
  <c r="DL3658" i="18"/>
  <c r="DK3658" i="18"/>
  <c r="DJ3658" i="18"/>
  <c r="DI3658" i="18"/>
  <c r="B3658" i="18"/>
  <c r="DL3657" i="18"/>
  <c r="DK3657" i="18"/>
  <c r="DJ3657" i="18"/>
  <c r="DI3657" i="18"/>
  <c r="B3657" i="18"/>
  <c r="DL3656" i="18"/>
  <c r="DK3656" i="18"/>
  <c r="DJ3656" i="18"/>
  <c r="DI3656" i="18"/>
  <c r="B3656" i="18"/>
  <c r="DL3655" i="18"/>
  <c r="DK3655" i="18"/>
  <c r="DJ3655" i="18"/>
  <c r="DI3655" i="18"/>
  <c r="B3655" i="18"/>
  <c r="DL3654" i="18"/>
  <c r="DK3654" i="18"/>
  <c r="DJ3654" i="18"/>
  <c r="DI3654" i="18"/>
  <c r="B3654" i="18"/>
  <c r="DL3653" i="18"/>
  <c r="DK3653" i="18"/>
  <c r="DJ3653" i="18"/>
  <c r="DI3653" i="18"/>
  <c r="B3653" i="18"/>
  <c r="DL3652" i="18"/>
  <c r="DK3652" i="18"/>
  <c r="DJ3652" i="18"/>
  <c r="DI3652" i="18"/>
  <c r="B3652" i="18"/>
  <c r="DL3651" i="18"/>
  <c r="DK3651" i="18"/>
  <c r="DJ3651" i="18"/>
  <c r="DI3651" i="18"/>
  <c r="B3651" i="18"/>
  <c r="DL3650" i="18"/>
  <c r="DK3650" i="18"/>
  <c r="DJ3650" i="18"/>
  <c r="DI3650" i="18"/>
  <c r="B3650" i="18"/>
  <c r="DL3649" i="18"/>
  <c r="DK3649" i="18"/>
  <c r="DJ3649" i="18"/>
  <c r="DI3649" i="18"/>
  <c r="B3649" i="18"/>
  <c r="DL3648" i="18"/>
  <c r="DK3648" i="18"/>
  <c r="DJ3648" i="18"/>
  <c r="DI3648" i="18"/>
  <c r="B3648" i="18"/>
  <c r="DL3647" i="18"/>
  <c r="DK3647" i="18"/>
  <c r="DJ3647" i="18"/>
  <c r="DI3647" i="18"/>
  <c r="B3647" i="18"/>
  <c r="DL3646" i="18"/>
  <c r="DK3646" i="18"/>
  <c r="DJ3646" i="18"/>
  <c r="DI3646" i="18"/>
  <c r="B3646" i="18"/>
  <c r="DL3645" i="18"/>
  <c r="DK3645" i="18"/>
  <c r="DJ3645" i="18"/>
  <c r="DI3645" i="18"/>
  <c r="B3645" i="18"/>
  <c r="DL3644" i="18"/>
  <c r="DK3644" i="18"/>
  <c r="DJ3644" i="18"/>
  <c r="DI3644" i="18"/>
  <c r="B3644" i="18"/>
  <c r="DL3643" i="18"/>
  <c r="DK3643" i="18"/>
  <c r="DJ3643" i="18"/>
  <c r="DI3643" i="18"/>
  <c r="B3643" i="18"/>
  <c r="DL3642" i="18"/>
  <c r="DK3642" i="18"/>
  <c r="DJ3642" i="18"/>
  <c r="DI3642" i="18"/>
  <c r="B3642" i="18"/>
  <c r="DL3641" i="18"/>
  <c r="DK3641" i="18"/>
  <c r="DJ3641" i="18"/>
  <c r="DI3641" i="18"/>
  <c r="B3641" i="18"/>
  <c r="DL3640" i="18"/>
  <c r="DK3640" i="18"/>
  <c r="DJ3640" i="18"/>
  <c r="DI3640" i="18"/>
  <c r="B3640" i="18"/>
  <c r="DL3639" i="18"/>
  <c r="DK3639" i="18"/>
  <c r="DJ3639" i="18"/>
  <c r="DI3639" i="18"/>
  <c r="B3639" i="18"/>
  <c r="DL3638" i="18"/>
  <c r="DK3638" i="18"/>
  <c r="DJ3638" i="18"/>
  <c r="DI3638" i="18"/>
  <c r="B3638" i="18"/>
  <c r="DL3637" i="18"/>
  <c r="DK3637" i="18"/>
  <c r="DJ3637" i="18"/>
  <c r="DI3637" i="18"/>
  <c r="B3637" i="18"/>
  <c r="DL3636" i="18"/>
  <c r="DK3636" i="18"/>
  <c r="DJ3636" i="18"/>
  <c r="DI3636" i="18"/>
  <c r="B3636" i="18"/>
  <c r="DL3635" i="18"/>
  <c r="DK3635" i="18"/>
  <c r="DJ3635" i="18"/>
  <c r="DI3635" i="18"/>
  <c r="B3635" i="18"/>
  <c r="DL3634" i="18"/>
  <c r="DK3634" i="18"/>
  <c r="DJ3634" i="18"/>
  <c r="DI3634" i="18"/>
  <c r="B3634" i="18"/>
  <c r="DL3633" i="18"/>
  <c r="DK3633" i="18"/>
  <c r="DJ3633" i="18"/>
  <c r="DI3633" i="18"/>
  <c r="B3633" i="18"/>
  <c r="DL3632" i="18"/>
  <c r="DK3632" i="18"/>
  <c r="DJ3632" i="18"/>
  <c r="DI3632" i="18"/>
  <c r="B3632" i="18"/>
  <c r="DL3631" i="18"/>
  <c r="DK3631" i="18"/>
  <c r="DJ3631" i="18"/>
  <c r="DI3631" i="18"/>
  <c r="B3631" i="18"/>
  <c r="DL3630" i="18"/>
  <c r="DK3630" i="18"/>
  <c r="DJ3630" i="18"/>
  <c r="DI3630" i="18"/>
  <c r="B3630" i="18"/>
  <c r="DL3629" i="18"/>
  <c r="DK3629" i="18"/>
  <c r="DJ3629" i="18"/>
  <c r="DI3629" i="18"/>
  <c r="B3629" i="18"/>
  <c r="DL3628" i="18"/>
  <c r="DK3628" i="18"/>
  <c r="DJ3628" i="18"/>
  <c r="DI3628" i="18"/>
  <c r="B3628" i="18"/>
  <c r="DL3627" i="18"/>
  <c r="DK3627" i="18"/>
  <c r="DJ3627" i="18"/>
  <c r="DI3627" i="18"/>
  <c r="B3627" i="18"/>
  <c r="DL3626" i="18"/>
  <c r="DK3626" i="18"/>
  <c r="DJ3626" i="18"/>
  <c r="DI3626" i="18"/>
  <c r="B3626" i="18"/>
  <c r="DL3625" i="18"/>
  <c r="DK3625" i="18"/>
  <c r="DJ3625" i="18"/>
  <c r="DI3625" i="18"/>
  <c r="B3625" i="18"/>
  <c r="DL3624" i="18"/>
  <c r="DK3624" i="18"/>
  <c r="DJ3624" i="18"/>
  <c r="DI3624" i="18"/>
  <c r="B3624" i="18"/>
  <c r="DL3623" i="18"/>
  <c r="DK3623" i="18"/>
  <c r="DJ3623" i="18"/>
  <c r="DI3623" i="18"/>
  <c r="B3623" i="18"/>
  <c r="DL3622" i="18"/>
  <c r="DK3622" i="18"/>
  <c r="DJ3622" i="18"/>
  <c r="DI3622" i="18"/>
  <c r="B3622" i="18"/>
  <c r="DL3621" i="18"/>
  <c r="DK3621" i="18"/>
  <c r="DJ3621" i="18"/>
  <c r="DI3621" i="18"/>
  <c r="B3621" i="18"/>
  <c r="DL3620" i="18"/>
  <c r="DK3620" i="18"/>
  <c r="DJ3620" i="18"/>
  <c r="DI3620" i="18"/>
  <c r="B3620" i="18"/>
  <c r="DL3619" i="18"/>
  <c r="DK3619" i="18"/>
  <c r="DJ3619" i="18"/>
  <c r="DI3619" i="18"/>
  <c r="B3619" i="18"/>
  <c r="DL3618" i="18"/>
  <c r="DK3618" i="18"/>
  <c r="DJ3618" i="18"/>
  <c r="DI3618" i="18"/>
  <c r="B3618" i="18"/>
  <c r="DL3617" i="18"/>
  <c r="DK3617" i="18"/>
  <c r="DJ3617" i="18"/>
  <c r="DI3617" i="18"/>
  <c r="B3617" i="18"/>
  <c r="DL3616" i="18"/>
  <c r="DK3616" i="18"/>
  <c r="DJ3616" i="18"/>
  <c r="DI3616" i="18"/>
  <c r="B3616" i="18"/>
  <c r="DL3615" i="18"/>
  <c r="DK3615" i="18"/>
  <c r="DJ3615" i="18"/>
  <c r="DI3615" i="18"/>
  <c r="B3615" i="18"/>
  <c r="DL3614" i="18"/>
  <c r="DK3614" i="18"/>
  <c r="DJ3614" i="18"/>
  <c r="DI3614" i="18"/>
  <c r="B3614" i="18"/>
  <c r="DL3613" i="18"/>
  <c r="DK3613" i="18"/>
  <c r="DJ3613" i="18"/>
  <c r="DI3613" i="18"/>
  <c r="B3613" i="18"/>
  <c r="DL3612" i="18"/>
  <c r="DK3612" i="18"/>
  <c r="DJ3612" i="18"/>
  <c r="DI3612" i="18"/>
  <c r="B3612" i="18"/>
  <c r="DL3611" i="18"/>
  <c r="DK3611" i="18"/>
  <c r="DJ3611" i="18"/>
  <c r="DI3611" i="18"/>
  <c r="B3611" i="18"/>
  <c r="DL3610" i="18"/>
  <c r="DK3610" i="18"/>
  <c r="DJ3610" i="18"/>
  <c r="DI3610" i="18"/>
  <c r="B3610" i="18"/>
  <c r="DL3609" i="18"/>
  <c r="DK3609" i="18"/>
  <c r="DJ3609" i="18"/>
  <c r="DI3609" i="18"/>
  <c r="B3609" i="18"/>
  <c r="DL3608" i="18"/>
  <c r="DK3608" i="18"/>
  <c r="DJ3608" i="18"/>
  <c r="DI3608" i="18"/>
  <c r="B3608" i="18"/>
  <c r="DL3607" i="18"/>
  <c r="DK3607" i="18"/>
  <c r="DJ3607" i="18"/>
  <c r="DI3607" i="18"/>
  <c r="B3607" i="18"/>
  <c r="DL3606" i="18"/>
  <c r="DK3606" i="18"/>
  <c r="DJ3606" i="18"/>
  <c r="DI3606" i="18"/>
  <c r="B3606" i="18"/>
  <c r="DL3605" i="18"/>
  <c r="DK3605" i="18"/>
  <c r="DJ3605" i="18"/>
  <c r="DI3605" i="18"/>
  <c r="B3605" i="18"/>
  <c r="DL3604" i="18"/>
  <c r="DK3604" i="18"/>
  <c r="DJ3604" i="18"/>
  <c r="DI3604" i="18"/>
  <c r="B3604" i="18"/>
  <c r="DL3603" i="18"/>
  <c r="DK3603" i="18"/>
  <c r="DJ3603" i="18"/>
  <c r="DI3603" i="18"/>
  <c r="B3603" i="18"/>
  <c r="DL3602" i="18"/>
  <c r="DK3602" i="18"/>
  <c r="DJ3602" i="18"/>
  <c r="DI3602" i="18"/>
  <c r="B3602" i="18"/>
  <c r="DL3601" i="18"/>
  <c r="DK3601" i="18"/>
  <c r="DJ3601" i="18"/>
  <c r="DI3601" i="18"/>
  <c r="B3601" i="18"/>
  <c r="DL3600" i="18"/>
  <c r="DK3600" i="18"/>
  <c r="DJ3600" i="18"/>
  <c r="DI3600" i="18"/>
  <c r="B3600" i="18"/>
  <c r="DL3599" i="18"/>
  <c r="DK3599" i="18"/>
  <c r="DJ3599" i="18"/>
  <c r="DI3599" i="18"/>
  <c r="B3599" i="18"/>
  <c r="DL3598" i="18"/>
  <c r="DK3598" i="18"/>
  <c r="DJ3598" i="18"/>
  <c r="DI3598" i="18"/>
  <c r="B3598" i="18"/>
  <c r="DL3597" i="18"/>
  <c r="DK3597" i="18"/>
  <c r="DJ3597" i="18"/>
  <c r="DI3597" i="18"/>
  <c r="B3597" i="18"/>
  <c r="DL3596" i="18"/>
  <c r="DK3596" i="18"/>
  <c r="DJ3596" i="18"/>
  <c r="DI3596" i="18"/>
  <c r="B3596" i="18"/>
  <c r="DL3595" i="18"/>
  <c r="DK3595" i="18"/>
  <c r="DJ3595" i="18"/>
  <c r="DI3595" i="18"/>
  <c r="B3595" i="18"/>
  <c r="DL3594" i="18"/>
  <c r="DK3594" i="18"/>
  <c r="DJ3594" i="18"/>
  <c r="DI3594" i="18"/>
  <c r="B3594" i="18"/>
  <c r="DL3593" i="18"/>
  <c r="DK3593" i="18"/>
  <c r="DJ3593" i="18"/>
  <c r="DI3593" i="18"/>
  <c r="B3593" i="18"/>
  <c r="DL3592" i="18"/>
  <c r="DK3592" i="18"/>
  <c r="DJ3592" i="18"/>
  <c r="DI3592" i="18"/>
  <c r="B3592" i="18"/>
  <c r="DL3591" i="18"/>
  <c r="DK3591" i="18"/>
  <c r="DJ3591" i="18"/>
  <c r="DI3591" i="18"/>
  <c r="B3591" i="18"/>
  <c r="DL3590" i="18"/>
  <c r="DK3590" i="18"/>
  <c r="DJ3590" i="18"/>
  <c r="DI3590" i="18"/>
  <c r="B3590" i="18"/>
  <c r="DL3589" i="18"/>
  <c r="DK3589" i="18"/>
  <c r="DJ3589" i="18"/>
  <c r="DI3589" i="18"/>
  <c r="B3589" i="18"/>
  <c r="DL3588" i="18"/>
  <c r="DK3588" i="18"/>
  <c r="DJ3588" i="18"/>
  <c r="DI3588" i="18"/>
  <c r="B3588" i="18"/>
  <c r="DL3587" i="18"/>
  <c r="DK3587" i="18"/>
  <c r="DJ3587" i="18"/>
  <c r="DI3587" i="18"/>
  <c r="B3587" i="18"/>
  <c r="DL3586" i="18"/>
  <c r="DK3586" i="18"/>
  <c r="DJ3586" i="18"/>
  <c r="DI3586" i="18"/>
  <c r="B3586" i="18"/>
  <c r="DL3585" i="18"/>
  <c r="DK3585" i="18"/>
  <c r="DJ3585" i="18"/>
  <c r="DI3585" i="18"/>
  <c r="B3585" i="18"/>
  <c r="DL3584" i="18"/>
  <c r="DK3584" i="18"/>
  <c r="DJ3584" i="18"/>
  <c r="DI3584" i="18"/>
  <c r="B3584" i="18"/>
  <c r="DL3583" i="18"/>
  <c r="DK3583" i="18"/>
  <c r="DJ3583" i="18"/>
  <c r="DI3583" i="18"/>
  <c r="B3583" i="18"/>
  <c r="DL3582" i="18"/>
  <c r="DK3582" i="18"/>
  <c r="DJ3582" i="18"/>
  <c r="DI3582" i="18"/>
  <c r="B3582" i="18"/>
  <c r="DL3581" i="18"/>
  <c r="DK3581" i="18"/>
  <c r="DJ3581" i="18"/>
  <c r="DI3581" i="18"/>
  <c r="B3581" i="18"/>
  <c r="DL3580" i="18"/>
  <c r="DK3580" i="18"/>
  <c r="DJ3580" i="18"/>
  <c r="DI3580" i="18"/>
  <c r="B3580" i="18"/>
  <c r="DL3579" i="18"/>
  <c r="DK3579" i="18"/>
  <c r="DJ3579" i="18"/>
  <c r="DI3579" i="18"/>
  <c r="B3579" i="18"/>
  <c r="DL3578" i="18"/>
  <c r="DK3578" i="18"/>
  <c r="DJ3578" i="18"/>
  <c r="DI3578" i="18"/>
  <c r="B3578" i="18"/>
  <c r="DL3577" i="18"/>
  <c r="DK3577" i="18"/>
  <c r="DJ3577" i="18"/>
  <c r="DI3577" i="18"/>
  <c r="B3577" i="18"/>
  <c r="DL3576" i="18"/>
  <c r="DK3576" i="18"/>
  <c r="DJ3576" i="18"/>
  <c r="DI3576" i="18"/>
  <c r="B3576" i="18"/>
  <c r="DL3575" i="18"/>
  <c r="DK3575" i="18"/>
  <c r="DJ3575" i="18"/>
  <c r="DI3575" i="18"/>
  <c r="B3575" i="18"/>
  <c r="DL3574" i="18"/>
  <c r="DK3574" i="18"/>
  <c r="DJ3574" i="18"/>
  <c r="DI3574" i="18"/>
  <c r="B3574" i="18"/>
  <c r="DL3573" i="18"/>
  <c r="DK3573" i="18"/>
  <c r="DJ3573" i="18"/>
  <c r="DI3573" i="18"/>
  <c r="B3573" i="18"/>
  <c r="DL3572" i="18"/>
  <c r="DK3572" i="18"/>
  <c r="DJ3572" i="18"/>
  <c r="DI3572" i="18"/>
  <c r="B3572" i="18"/>
  <c r="DL3571" i="18"/>
  <c r="DK3571" i="18"/>
  <c r="DJ3571" i="18"/>
  <c r="DI3571" i="18"/>
  <c r="B3571" i="18"/>
  <c r="DL3570" i="18"/>
  <c r="DK3570" i="18"/>
  <c r="DJ3570" i="18"/>
  <c r="DI3570" i="18"/>
  <c r="B3570" i="18"/>
  <c r="DL3569" i="18"/>
  <c r="DK3569" i="18"/>
  <c r="DJ3569" i="18"/>
  <c r="DI3569" i="18"/>
  <c r="B3569" i="18"/>
  <c r="DL3568" i="18"/>
  <c r="DK3568" i="18"/>
  <c r="DJ3568" i="18"/>
  <c r="DI3568" i="18"/>
  <c r="B3568" i="18"/>
  <c r="DL3567" i="18"/>
  <c r="DK3567" i="18"/>
  <c r="DJ3567" i="18"/>
  <c r="DI3567" i="18"/>
  <c r="B3567" i="18"/>
  <c r="DL3566" i="18"/>
  <c r="DK3566" i="18"/>
  <c r="DJ3566" i="18"/>
  <c r="DI3566" i="18"/>
  <c r="B3566" i="18"/>
  <c r="DL3565" i="18"/>
  <c r="DK3565" i="18"/>
  <c r="DJ3565" i="18"/>
  <c r="DI3565" i="18"/>
  <c r="B3565" i="18"/>
  <c r="DL3564" i="18"/>
  <c r="DK3564" i="18"/>
  <c r="DJ3564" i="18"/>
  <c r="DI3564" i="18"/>
  <c r="B3564" i="18"/>
  <c r="DL3563" i="18"/>
  <c r="DK3563" i="18"/>
  <c r="DJ3563" i="18"/>
  <c r="DI3563" i="18"/>
  <c r="B3563" i="18"/>
  <c r="DL3562" i="18"/>
  <c r="DK3562" i="18"/>
  <c r="DJ3562" i="18"/>
  <c r="DI3562" i="18"/>
  <c r="B3562" i="18"/>
  <c r="DL3561" i="18"/>
  <c r="DK3561" i="18"/>
  <c r="DJ3561" i="18"/>
  <c r="DI3561" i="18"/>
  <c r="B3561" i="18"/>
  <c r="DL3560" i="18"/>
  <c r="DK3560" i="18"/>
  <c r="DJ3560" i="18"/>
  <c r="DI3560" i="18"/>
  <c r="B3560" i="18"/>
  <c r="DL3559" i="18"/>
  <c r="DK3559" i="18"/>
  <c r="DJ3559" i="18"/>
  <c r="DI3559" i="18"/>
  <c r="B3559" i="18"/>
  <c r="DL3558" i="18"/>
  <c r="DK3558" i="18"/>
  <c r="DJ3558" i="18"/>
  <c r="DI3558" i="18"/>
  <c r="B3558" i="18"/>
  <c r="DL3557" i="18"/>
  <c r="DK3557" i="18"/>
  <c r="DJ3557" i="18"/>
  <c r="DI3557" i="18"/>
  <c r="B3557" i="18"/>
  <c r="DL3556" i="18"/>
  <c r="DK3556" i="18"/>
  <c r="DJ3556" i="18"/>
  <c r="DI3556" i="18"/>
  <c r="B3556" i="18"/>
  <c r="DL3555" i="18"/>
  <c r="DK3555" i="18"/>
  <c r="DJ3555" i="18"/>
  <c r="DI3555" i="18"/>
  <c r="B3555" i="18"/>
  <c r="DL3554" i="18"/>
  <c r="DK3554" i="18"/>
  <c r="DJ3554" i="18"/>
  <c r="DI3554" i="18"/>
  <c r="B3554" i="18"/>
  <c r="DL3553" i="18"/>
  <c r="DK3553" i="18"/>
  <c r="DJ3553" i="18"/>
  <c r="DI3553" i="18"/>
  <c r="B3553" i="18"/>
  <c r="DL3552" i="18"/>
  <c r="DK3552" i="18"/>
  <c r="DJ3552" i="18"/>
  <c r="DI3552" i="18"/>
  <c r="B3552" i="18"/>
  <c r="DL3551" i="18"/>
  <c r="DK3551" i="18"/>
  <c r="DJ3551" i="18"/>
  <c r="DI3551" i="18"/>
  <c r="B3551" i="18"/>
  <c r="DL3550" i="18"/>
  <c r="DK3550" i="18"/>
  <c r="DJ3550" i="18"/>
  <c r="DI3550" i="18"/>
  <c r="B3550" i="18"/>
  <c r="DL3549" i="18"/>
  <c r="DK3549" i="18"/>
  <c r="DJ3549" i="18"/>
  <c r="DI3549" i="18"/>
  <c r="B3549" i="18"/>
  <c r="DL3548" i="18"/>
  <c r="DK3548" i="18"/>
  <c r="DJ3548" i="18"/>
  <c r="DI3548" i="18"/>
  <c r="B3548" i="18"/>
  <c r="DL3547" i="18"/>
  <c r="DK3547" i="18"/>
  <c r="DJ3547" i="18"/>
  <c r="DI3547" i="18"/>
  <c r="B3547" i="18"/>
  <c r="DL3546" i="18"/>
  <c r="DK3546" i="18"/>
  <c r="DJ3546" i="18"/>
  <c r="DI3546" i="18"/>
  <c r="B3546" i="18"/>
  <c r="DL3545" i="18"/>
  <c r="DK3545" i="18"/>
  <c r="DJ3545" i="18"/>
  <c r="DI3545" i="18"/>
  <c r="B3545" i="18"/>
  <c r="DL3544" i="18"/>
  <c r="DK3544" i="18"/>
  <c r="DJ3544" i="18"/>
  <c r="DI3544" i="18"/>
  <c r="B3544" i="18"/>
  <c r="DL3543" i="18"/>
  <c r="DK3543" i="18"/>
  <c r="DJ3543" i="18"/>
  <c r="DI3543" i="18"/>
  <c r="B3543" i="18"/>
  <c r="DL3542" i="18"/>
  <c r="DK3542" i="18"/>
  <c r="DJ3542" i="18"/>
  <c r="DI3542" i="18"/>
  <c r="B3542" i="18"/>
  <c r="DL3541" i="18"/>
  <c r="DK3541" i="18"/>
  <c r="DJ3541" i="18"/>
  <c r="DI3541" i="18"/>
  <c r="B3541" i="18"/>
  <c r="DL3540" i="18"/>
  <c r="DK3540" i="18"/>
  <c r="DJ3540" i="18"/>
  <c r="DI3540" i="18"/>
  <c r="B3540" i="18"/>
  <c r="DL3539" i="18"/>
  <c r="DK3539" i="18"/>
  <c r="DJ3539" i="18"/>
  <c r="DI3539" i="18"/>
  <c r="B3539" i="18"/>
  <c r="DL3538" i="18"/>
  <c r="DK3538" i="18"/>
  <c r="DJ3538" i="18"/>
  <c r="DI3538" i="18"/>
  <c r="B3538" i="18"/>
  <c r="DL3537" i="18"/>
  <c r="DK3537" i="18"/>
  <c r="DJ3537" i="18"/>
  <c r="DI3537" i="18"/>
  <c r="B3537" i="18"/>
  <c r="DL3536" i="18"/>
  <c r="DK3536" i="18"/>
  <c r="DJ3536" i="18"/>
  <c r="DI3536" i="18"/>
  <c r="B3536" i="18"/>
  <c r="DL3535" i="18"/>
  <c r="DK3535" i="18"/>
  <c r="DJ3535" i="18"/>
  <c r="DI3535" i="18"/>
  <c r="B3535" i="18"/>
  <c r="DL3534" i="18"/>
  <c r="DK3534" i="18"/>
  <c r="DJ3534" i="18"/>
  <c r="DI3534" i="18"/>
  <c r="B3534" i="18"/>
  <c r="DL3533" i="18"/>
  <c r="DK3533" i="18"/>
  <c r="DJ3533" i="18"/>
  <c r="DI3533" i="18"/>
  <c r="B3533" i="18"/>
  <c r="DL3532" i="18"/>
  <c r="DK3532" i="18"/>
  <c r="DJ3532" i="18"/>
  <c r="DI3532" i="18"/>
  <c r="B3532" i="18"/>
  <c r="DL3531" i="18"/>
  <c r="DK3531" i="18"/>
  <c r="DJ3531" i="18"/>
  <c r="DI3531" i="18"/>
  <c r="B3531" i="18"/>
  <c r="DL3530" i="18"/>
  <c r="DK3530" i="18"/>
  <c r="DJ3530" i="18"/>
  <c r="DI3530" i="18"/>
  <c r="B3530" i="18"/>
  <c r="DL3529" i="18"/>
  <c r="DK3529" i="18"/>
  <c r="DJ3529" i="18"/>
  <c r="DI3529" i="18"/>
  <c r="B3529" i="18"/>
  <c r="DL3528" i="18"/>
  <c r="DK3528" i="18"/>
  <c r="DJ3528" i="18"/>
  <c r="DI3528" i="18"/>
  <c r="B3528" i="18"/>
  <c r="DL3527" i="18"/>
  <c r="DK3527" i="18"/>
  <c r="DJ3527" i="18"/>
  <c r="DI3527" i="18"/>
  <c r="B3527" i="18"/>
  <c r="DL3526" i="18"/>
  <c r="DK3526" i="18"/>
  <c r="DJ3526" i="18"/>
  <c r="DI3526" i="18"/>
  <c r="B3526" i="18"/>
  <c r="DL3525" i="18"/>
  <c r="DK3525" i="18"/>
  <c r="DJ3525" i="18"/>
  <c r="DI3525" i="18"/>
  <c r="B3525" i="18"/>
  <c r="DL3524" i="18"/>
  <c r="DK3524" i="18"/>
  <c r="DJ3524" i="18"/>
  <c r="DI3524" i="18"/>
  <c r="B3524" i="18"/>
  <c r="DL3523" i="18"/>
  <c r="DK3523" i="18"/>
  <c r="DJ3523" i="18"/>
  <c r="DI3523" i="18"/>
  <c r="B3523" i="18"/>
  <c r="DL3522" i="18"/>
  <c r="DK3522" i="18"/>
  <c r="DJ3522" i="18"/>
  <c r="DI3522" i="18"/>
  <c r="B3522" i="18"/>
  <c r="DL3521" i="18"/>
  <c r="DK3521" i="18"/>
  <c r="DJ3521" i="18"/>
  <c r="DI3521" i="18"/>
  <c r="B3521" i="18"/>
  <c r="DL3520" i="18"/>
  <c r="DK3520" i="18"/>
  <c r="DJ3520" i="18"/>
  <c r="DI3520" i="18"/>
  <c r="B3520" i="18"/>
  <c r="DL3519" i="18"/>
  <c r="DK3519" i="18"/>
  <c r="DJ3519" i="18"/>
  <c r="DI3519" i="18"/>
  <c r="B3519" i="18"/>
  <c r="DL3518" i="18"/>
  <c r="DK3518" i="18"/>
  <c r="DJ3518" i="18"/>
  <c r="DI3518" i="18"/>
  <c r="B3518" i="18"/>
  <c r="DL3517" i="18"/>
  <c r="DK3517" i="18"/>
  <c r="DJ3517" i="18"/>
  <c r="DI3517" i="18"/>
  <c r="B3517" i="18"/>
  <c r="DL3516" i="18"/>
  <c r="DK3516" i="18"/>
  <c r="DJ3516" i="18"/>
  <c r="DI3516" i="18"/>
  <c r="B3516" i="18"/>
  <c r="DL3515" i="18"/>
  <c r="DK3515" i="18"/>
  <c r="DJ3515" i="18"/>
  <c r="DI3515" i="18"/>
  <c r="B3515" i="18"/>
  <c r="DL3514" i="18"/>
  <c r="DK3514" i="18"/>
  <c r="DJ3514" i="18"/>
  <c r="DI3514" i="18"/>
  <c r="B3514" i="18"/>
  <c r="DL3513" i="18"/>
  <c r="DK3513" i="18"/>
  <c r="DJ3513" i="18"/>
  <c r="DI3513" i="18"/>
  <c r="B3513" i="18"/>
  <c r="DL3512" i="18"/>
  <c r="DK3512" i="18"/>
  <c r="DJ3512" i="18"/>
  <c r="DI3512" i="18"/>
  <c r="B3512" i="18"/>
  <c r="DL3511" i="18"/>
  <c r="DK3511" i="18"/>
  <c r="DJ3511" i="18"/>
  <c r="DI3511" i="18"/>
  <c r="B3511" i="18"/>
  <c r="DL3510" i="18"/>
  <c r="DK3510" i="18"/>
  <c r="DJ3510" i="18"/>
  <c r="DI3510" i="18"/>
  <c r="B3510" i="18"/>
  <c r="DL3509" i="18"/>
  <c r="DK3509" i="18"/>
  <c r="DJ3509" i="18"/>
  <c r="DI3509" i="18"/>
  <c r="B3509" i="18"/>
  <c r="DL3508" i="18"/>
  <c r="DK3508" i="18"/>
  <c r="DJ3508" i="18"/>
  <c r="DI3508" i="18"/>
  <c r="B3508" i="18"/>
  <c r="DL3507" i="18"/>
  <c r="DK3507" i="18"/>
  <c r="DJ3507" i="18"/>
  <c r="DI3507" i="18"/>
  <c r="B3507" i="18"/>
  <c r="DL3506" i="18"/>
  <c r="DK3506" i="18"/>
  <c r="DJ3506" i="18"/>
  <c r="DI3506" i="18"/>
  <c r="B3506" i="18"/>
  <c r="DL3505" i="18"/>
  <c r="DK3505" i="18"/>
  <c r="DJ3505" i="18"/>
  <c r="DI3505" i="18"/>
  <c r="B3505" i="18"/>
  <c r="DL3504" i="18"/>
  <c r="DK3504" i="18"/>
  <c r="DJ3504" i="18"/>
  <c r="DI3504" i="18"/>
  <c r="B3504" i="18"/>
  <c r="DL3503" i="18"/>
  <c r="DK3503" i="18"/>
  <c r="DJ3503" i="18"/>
  <c r="DI3503" i="18"/>
  <c r="B3503" i="18"/>
  <c r="DL3502" i="18"/>
  <c r="DK3502" i="18"/>
  <c r="DJ3502" i="18"/>
  <c r="DI3502" i="18"/>
  <c r="B3502" i="18"/>
  <c r="DL3501" i="18"/>
  <c r="DK3501" i="18"/>
  <c r="DJ3501" i="18"/>
  <c r="DI3501" i="18"/>
  <c r="B3501" i="18"/>
  <c r="DL3500" i="18"/>
  <c r="DK3500" i="18"/>
  <c r="DJ3500" i="18"/>
  <c r="DI3500" i="18"/>
  <c r="B3500" i="18"/>
  <c r="DL3499" i="18"/>
  <c r="DK3499" i="18"/>
  <c r="DJ3499" i="18"/>
  <c r="DI3499" i="18"/>
  <c r="B3499" i="18"/>
  <c r="DL3498" i="18"/>
  <c r="DK3498" i="18"/>
  <c r="DJ3498" i="18"/>
  <c r="DI3498" i="18"/>
  <c r="B3498" i="18"/>
  <c r="DL3497" i="18"/>
  <c r="DK3497" i="18"/>
  <c r="DJ3497" i="18"/>
  <c r="DI3497" i="18"/>
  <c r="B3497" i="18"/>
  <c r="DL3496" i="18"/>
  <c r="DK3496" i="18"/>
  <c r="DJ3496" i="18"/>
  <c r="DI3496" i="18"/>
  <c r="B3496" i="18"/>
  <c r="DL3495" i="18"/>
  <c r="DK3495" i="18"/>
  <c r="DJ3495" i="18"/>
  <c r="DI3495" i="18"/>
  <c r="B3495" i="18"/>
  <c r="DL3494" i="18"/>
  <c r="DK3494" i="18"/>
  <c r="DJ3494" i="18"/>
  <c r="DI3494" i="18"/>
  <c r="B3494" i="18"/>
  <c r="DL3493" i="18"/>
  <c r="DK3493" i="18"/>
  <c r="DJ3493" i="18"/>
  <c r="DI3493" i="18"/>
  <c r="B3493" i="18"/>
  <c r="DL3492" i="18"/>
  <c r="DK3492" i="18"/>
  <c r="DJ3492" i="18"/>
  <c r="DI3492" i="18"/>
  <c r="B3492" i="18"/>
  <c r="DL3491" i="18"/>
  <c r="DK3491" i="18"/>
  <c r="DJ3491" i="18"/>
  <c r="DI3491" i="18"/>
  <c r="B3491" i="18"/>
  <c r="DL3490" i="18"/>
  <c r="DK3490" i="18"/>
  <c r="DJ3490" i="18"/>
  <c r="DI3490" i="18"/>
  <c r="B3490" i="18"/>
  <c r="DL3489" i="18"/>
  <c r="DK3489" i="18"/>
  <c r="DJ3489" i="18"/>
  <c r="DI3489" i="18"/>
  <c r="B3489" i="18"/>
  <c r="DL3488" i="18"/>
  <c r="DK3488" i="18"/>
  <c r="DJ3488" i="18"/>
  <c r="DI3488" i="18"/>
  <c r="B3488" i="18"/>
  <c r="DL3487" i="18"/>
  <c r="DK3487" i="18"/>
  <c r="DJ3487" i="18"/>
  <c r="DI3487" i="18"/>
  <c r="B3487" i="18"/>
  <c r="DL3486" i="18"/>
  <c r="DK3486" i="18"/>
  <c r="DJ3486" i="18"/>
  <c r="DI3486" i="18"/>
  <c r="B3486" i="18"/>
  <c r="DL3485" i="18"/>
  <c r="DK3485" i="18"/>
  <c r="DJ3485" i="18"/>
  <c r="DI3485" i="18"/>
  <c r="B3485" i="18"/>
  <c r="DL3484" i="18"/>
  <c r="DK3484" i="18"/>
  <c r="DJ3484" i="18"/>
  <c r="DI3484" i="18"/>
  <c r="B3484" i="18"/>
  <c r="DL3483" i="18"/>
  <c r="DK3483" i="18"/>
  <c r="DJ3483" i="18"/>
  <c r="DI3483" i="18"/>
  <c r="B3483" i="18"/>
  <c r="DL3482" i="18"/>
  <c r="DK3482" i="18"/>
  <c r="DJ3482" i="18"/>
  <c r="DI3482" i="18"/>
  <c r="B3482" i="18"/>
  <c r="DL3481" i="18"/>
  <c r="DK3481" i="18"/>
  <c r="DJ3481" i="18"/>
  <c r="DI3481" i="18"/>
  <c r="B3481" i="18"/>
  <c r="DL3480" i="18"/>
  <c r="DK3480" i="18"/>
  <c r="DJ3480" i="18"/>
  <c r="DI3480" i="18"/>
  <c r="B3480" i="18"/>
  <c r="DL3479" i="18"/>
  <c r="DK3479" i="18"/>
  <c r="DJ3479" i="18"/>
  <c r="DI3479" i="18"/>
  <c r="B3479" i="18"/>
  <c r="DL3478" i="18"/>
  <c r="DK3478" i="18"/>
  <c r="DJ3478" i="18"/>
  <c r="DI3478" i="18"/>
  <c r="B3478" i="18"/>
  <c r="DL3477" i="18"/>
  <c r="DK3477" i="18"/>
  <c r="DJ3477" i="18"/>
  <c r="DI3477" i="18"/>
  <c r="B3477" i="18"/>
  <c r="DL3476" i="18"/>
  <c r="DK3476" i="18"/>
  <c r="DJ3476" i="18"/>
  <c r="DI3476" i="18"/>
  <c r="B3476" i="18"/>
  <c r="DL3475" i="18"/>
  <c r="DK3475" i="18"/>
  <c r="DJ3475" i="18"/>
  <c r="DI3475" i="18"/>
  <c r="B3475" i="18"/>
  <c r="DL3474" i="18"/>
  <c r="DK3474" i="18"/>
  <c r="DJ3474" i="18"/>
  <c r="DI3474" i="18"/>
  <c r="B3474" i="18"/>
  <c r="DL3473" i="18"/>
  <c r="DK3473" i="18"/>
  <c r="DJ3473" i="18"/>
  <c r="DI3473" i="18"/>
  <c r="B3473" i="18"/>
  <c r="DL3472" i="18"/>
  <c r="DK3472" i="18"/>
  <c r="DJ3472" i="18"/>
  <c r="DI3472" i="18"/>
  <c r="B3472" i="18"/>
  <c r="DL3471" i="18"/>
  <c r="DK3471" i="18"/>
  <c r="DJ3471" i="18"/>
  <c r="DI3471" i="18"/>
  <c r="B3471" i="18"/>
  <c r="DL3470" i="18"/>
  <c r="DK3470" i="18"/>
  <c r="DJ3470" i="18"/>
  <c r="DI3470" i="18"/>
  <c r="B3470" i="18"/>
  <c r="DL3469" i="18"/>
  <c r="DK3469" i="18"/>
  <c r="DJ3469" i="18"/>
  <c r="DI3469" i="18"/>
  <c r="B3469" i="18"/>
  <c r="DL3468" i="18"/>
  <c r="DK3468" i="18"/>
  <c r="DJ3468" i="18"/>
  <c r="DI3468" i="18"/>
  <c r="B3468" i="18"/>
  <c r="DL3467" i="18"/>
  <c r="DK3467" i="18"/>
  <c r="DJ3467" i="18"/>
  <c r="DI3467" i="18"/>
  <c r="B3467" i="18"/>
  <c r="DL3466" i="18"/>
  <c r="DK3466" i="18"/>
  <c r="DJ3466" i="18"/>
  <c r="DI3466" i="18"/>
  <c r="B3466" i="18"/>
  <c r="DL3465" i="18"/>
  <c r="DK3465" i="18"/>
  <c r="DJ3465" i="18"/>
  <c r="DI3465" i="18"/>
  <c r="B3465" i="18"/>
  <c r="DL3464" i="18"/>
  <c r="DK3464" i="18"/>
  <c r="DJ3464" i="18"/>
  <c r="DI3464" i="18"/>
  <c r="B3464" i="18"/>
  <c r="DL3463" i="18"/>
  <c r="DK3463" i="18"/>
  <c r="DJ3463" i="18"/>
  <c r="DI3463" i="18"/>
  <c r="B3463" i="18"/>
  <c r="DL3462" i="18"/>
  <c r="DK3462" i="18"/>
  <c r="DJ3462" i="18"/>
  <c r="DI3462" i="18"/>
  <c r="B3462" i="18"/>
  <c r="DL3461" i="18"/>
  <c r="DK3461" i="18"/>
  <c r="DJ3461" i="18"/>
  <c r="DI3461" i="18"/>
  <c r="B3461" i="18"/>
  <c r="DL3460" i="18"/>
  <c r="DK3460" i="18"/>
  <c r="DJ3460" i="18"/>
  <c r="DI3460" i="18"/>
  <c r="B3460" i="18"/>
  <c r="DL3459" i="18"/>
  <c r="DK3459" i="18"/>
  <c r="DJ3459" i="18"/>
  <c r="DI3459" i="18"/>
  <c r="B3459" i="18"/>
  <c r="DL3458" i="18"/>
  <c r="DK3458" i="18"/>
  <c r="DJ3458" i="18"/>
  <c r="DI3458" i="18"/>
  <c r="B3458" i="18"/>
  <c r="DL3457" i="18"/>
  <c r="DK3457" i="18"/>
  <c r="DJ3457" i="18"/>
  <c r="DI3457" i="18"/>
  <c r="B3457" i="18"/>
  <c r="DL3456" i="18"/>
  <c r="DK3456" i="18"/>
  <c r="DJ3456" i="18"/>
  <c r="DI3456" i="18"/>
  <c r="B3456" i="18"/>
  <c r="DL3455" i="18"/>
  <c r="DK3455" i="18"/>
  <c r="DJ3455" i="18"/>
  <c r="DI3455" i="18"/>
  <c r="B3455" i="18"/>
  <c r="DL3454" i="18"/>
  <c r="DK3454" i="18"/>
  <c r="DJ3454" i="18"/>
  <c r="DI3454" i="18"/>
  <c r="B3454" i="18"/>
  <c r="DL3453" i="18"/>
  <c r="DK3453" i="18"/>
  <c r="DJ3453" i="18"/>
  <c r="DI3453" i="18"/>
  <c r="B3453" i="18"/>
  <c r="DL3452" i="18"/>
  <c r="DK3452" i="18"/>
  <c r="DJ3452" i="18"/>
  <c r="DI3452" i="18"/>
  <c r="B3452" i="18"/>
  <c r="DL3451" i="18"/>
  <c r="DK3451" i="18"/>
  <c r="DJ3451" i="18"/>
  <c r="DI3451" i="18"/>
  <c r="B3451" i="18"/>
  <c r="DL3450" i="18"/>
  <c r="DK3450" i="18"/>
  <c r="DJ3450" i="18"/>
  <c r="DI3450" i="18"/>
  <c r="B3450" i="18"/>
  <c r="DL3449" i="18"/>
  <c r="DK3449" i="18"/>
  <c r="DJ3449" i="18"/>
  <c r="DI3449" i="18"/>
  <c r="B3449" i="18"/>
  <c r="DL3448" i="18"/>
  <c r="DK3448" i="18"/>
  <c r="DJ3448" i="18"/>
  <c r="DI3448" i="18"/>
  <c r="B3448" i="18"/>
  <c r="DL3447" i="18"/>
  <c r="DK3447" i="18"/>
  <c r="DJ3447" i="18"/>
  <c r="DI3447" i="18"/>
  <c r="B3447" i="18"/>
  <c r="DL3446" i="18"/>
  <c r="DK3446" i="18"/>
  <c r="DJ3446" i="18"/>
  <c r="DI3446" i="18"/>
  <c r="B3446" i="18"/>
  <c r="DL3445" i="18"/>
  <c r="DK3445" i="18"/>
  <c r="DJ3445" i="18"/>
  <c r="DI3445" i="18"/>
  <c r="B3445" i="18"/>
  <c r="DL3444" i="18"/>
  <c r="DK3444" i="18"/>
  <c r="DJ3444" i="18"/>
  <c r="DI3444" i="18"/>
  <c r="B3444" i="18"/>
  <c r="DL3443" i="18"/>
  <c r="DK3443" i="18"/>
  <c r="DJ3443" i="18"/>
  <c r="DI3443" i="18"/>
  <c r="B3443" i="18"/>
  <c r="DL3442" i="18"/>
  <c r="DK3442" i="18"/>
  <c r="DJ3442" i="18"/>
  <c r="DI3442" i="18"/>
  <c r="B3442" i="18"/>
  <c r="DL3441" i="18"/>
  <c r="DK3441" i="18"/>
  <c r="DJ3441" i="18"/>
  <c r="DI3441" i="18"/>
  <c r="B3441" i="18"/>
  <c r="DL3440" i="18"/>
  <c r="DK3440" i="18"/>
  <c r="DJ3440" i="18"/>
  <c r="DI3440" i="18"/>
  <c r="B3440" i="18"/>
  <c r="DL3439" i="18"/>
  <c r="DK3439" i="18"/>
  <c r="DJ3439" i="18"/>
  <c r="DI3439" i="18"/>
  <c r="B3439" i="18"/>
  <c r="DL3438" i="18"/>
  <c r="DK3438" i="18"/>
  <c r="DJ3438" i="18"/>
  <c r="DI3438" i="18"/>
  <c r="B3438" i="18"/>
  <c r="DL3437" i="18"/>
  <c r="DK3437" i="18"/>
  <c r="DJ3437" i="18"/>
  <c r="DI3437" i="18"/>
  <c r="B3437" i="18"/>
  <c r="DL3436" i="18"/>
  <c r="DK3436" i="18"/>
  <c r="DJ3436" i="18"/>
  <c r="DI3436" i="18"/>
  <c r="B3436" i="18"/>
  <c r="DL3435" i="18"/>
  <c r="DK3435" i="18"/>
  <c r="DJ3435" i="18"/>
  <c r="DI3435" i="18"/>
  <c r="B3435" i="18"/>
  <c r="DL3434" i="18"/>
  <c r="DK3434" i="18"/>
  <c r="DJ3434" i="18"/>
  <c r="DI3434" i="18"/>
  <c r="B3434" i="18"/>
  <c r="DL3433" i="18"/>
  <c r="DK3433" i="18"/>
  <c r="DJ3433" i="18"/>
  <c r="DI3433" i="18"/>
  <c r="B3433" i="18"/>
  <c r="DL3432" i="18"/>
  <c r="DK3432" i="18"/>
  <c r="DJ3432" i="18"/>
  <c r="DI3432" i="18"/>
  <c r="B3432" i="18"/>
  <c r="DL3431" i="18"/>
  <c r="DK3431" i="18"/>
  <c r="DJ3431" i="18"/>
  <c r="DI3431" i="18"/>
  <c r="B3431" i="18"/>
  <c r="DL3430" i="18"/>
  <c r="DK3430" i="18"/>
  <c r="DJ3430" i="18"/>
  <c r="DI3430" i="18"/>
  <c r="B3430" i="18"/>
  <c r="DL3429" i="18"/>
  <c r="DK3429" i="18"/>
  <c r="DJ3429" i="18"/>
  <c r="DI3429" i="18"/>
  <c r="B3429" i="18"/>
  <c r="DL3428" i="18"/>
  <c r="DK3428" i="18"/>
  <c r="DJ3428" i="18"/>
  <c r="DI3428" i="18"/>
  <c r="B3428" i="18"/>
  <c r="DL3427" i="18"/>
  <c r="DK3427" i="18"/>
  <c r="DJ3427" i="18"/>
  <c r="DI3427" i="18"/>
  <c r="B3427" i="18"/>
  <c r="DL3426" i="18"/>
  <c r="DK3426" i="18"/>
  <c r="DJ3426" i="18"/>
  <c r="DI3426" i="18"/>
  <c r="B3426" i="18"/>
  <c r="DL3425" i="18"/>
  <c r="DK3425" i="18"/>
  <c r="DJ3425" i="18"/>
  <c r="DI3425" i="18"/>
  <c r="B3425" i="18"/>
  <c r="DL3424" i="18"/>
  <c r="DK3424" i="18"/>
  <c r="DJ3424" i="18"/>
  <c r="DI3424" i="18"/>
  <c r="B3424" i="18"/>
  <c r="DL3423" i="18"/>
  <c r="DK3423" i="18"/>
  <c r="DJ3423" i="18"/>
  <c r="DI3423" i="18"/>
  <c r="B3423" i="18"/>
  <c r="DL3422" i="18"/>
  <c r="DK3422" i="18"/>
  <c r="DJ3422" i="18"/>
  <c r="DI3422" i="18"/>
  <c r="B3422" i="18"/>
  <c r="DL3421" i="18"/>
  <c r="DK3421" i="18"/>
  <c r="DJ3421" i="18"/>
  <c r="DI3421" i="18"/>
  <c r="B3421" i="18"/>
  <c r="DL3420" i="18"/>
  <c r="DK3420" i="18"/>
  <c r="DJ3420" i="18"/>
  <c r="DI3420" i="18"/>
  <c r="B3420" i="18"/>
  <c r="DL3419" i="18"/>
  <c r="DK3419" i="18"/>
  <c r="DJ3419" i="18"/>
  <c r="DI3419" i="18"/>
  <c r="B3419" i="18"/>
  <c r="DL3418" i="18"/>
  <c r="DK3418" i="18"/>
  <c r="DJ3418" i="18"/>
  <c r="DI3418" i="18"/>
  <c r="B3418" i="18"/>
  <c r="DL3417" i="18"/>
  <c r="DK3417" i="18"/>
  <c r="DJ3417" i="18"/>
  <c r="DI3417" i="18"/>
  <c r="B3417" i="18"/>
  <c r="DL3416" i="18"/>
  <c r="DK3416" i="18"/>
  <c r="DJ3416" i="18"/>
  <c r="DI3416" i="18"/>
  <c r="B3416" i="18"/>
  <c r="DL3415" i="18"/>
  <c r="DK3415" i="18"/>
  <c r="DJ3415" i="18"/>
  <c r="DI3415" i="18"/>
  <c r="B3415" i="18"/>
  <c r="DL3414" i="18"/>
  <c r="DK3414" i="18"/>
  <c r="DJ3414" i="18"/>
  <c r="DI3414" i="18"/>
  <c r="B3414" i="18"/>
  <c r="DL3413" i="18"/>
  <c r="DK3413" i="18"/>
  <c r="DJ3413" i="18"/>
  <c r="DI3413" i="18"/>
  <c r="B3413" i="18"/>
  <c r="DL3412" i="18"/>
  <c r="DK3412" i="18"/>
  <c r="DJ3412" i="18"/>
  <c r="DI3412" i="18"/>
  <c r="B3412" i="18"/>
  <c r="DL3411" i="18"/>
  <c r="DK3411" i="18"/>
  <c r="DJ3411" i="18"/>
  <c r="DI3411" i="18"/>
  <c r="B3411" i="18"/>
  <c r="DL3410" i="18"/>
  <c r="DK3410" i="18"/>
  <c r="DJ3410" i="18"/>
  <c r="DI3410" i="18"/>
  <c r="B3410" i="18"/>
  <c r="DL3409" i="18"/>
  <c r="DK3409" i="18"/>
  <c r="DJ3409" i="18"/>
  <c r="DI3409" i="18"/>
  <c r="B3409" i="18"/>
  <c r="DL3408" i="18"/>
  <c r="DK3408" i="18"/>
  <c r="DJ3408" i="18"/>
  <c r="DI3408" i="18"/>
  <c r="B3408" i="18"/>
  <c r="DL3407" i="18"/>
  <c r="DK3407" i="18"/>
  <c r="DJ3407" i="18"/>
  <c r="DI3407" i="18"/>
  <c r="B3407" i="18"/>
  <c r="DL3406" i="18"/>
  <c r="DK3406" i="18"/>
  <c r="DJ3406" i="18"/>
  <c r="DI3406" i="18"/>
  <c r="B3406" i="18"/>
  <c r="DL3405" i="18"/>
  <c r="DK3405" i="18"/>
  <c r="DJ3405" i="18"/>
  <c r="DI3405" i="18"/>
  <c r="B3405" i="18"/>
  <c r="DL3404" i="18"/>
  <c r="DK3404" i="18"/>
  <c r="DJ3404" i="18"/>
  <c r="DI3404" i="18"/>
  <c r="B3404" i="18"/>
  <c r="DL3403" i="18"/>
  <c r="DK3403" i="18"/>
  <c r="DJ3403" i="18"/>
  <c r="DI3403" i="18"/>
  <c r="B3403" i="18"/>
  <c r="DL3402" i="18"/>
  <c r="DK3402" i="18"/>
  <c r="DJ3402" i="18"/>
  <c r="DI3402" i="18"/>
  <c r="B3402" i="18"/>
  <c r="DL3401" i="18"/>
  <c r="DK3401" i="18"/>
  <c r="DJ3401" i="18"/>
  <c r="DI3401" i="18"/>
  <c r="B3401" i="18"/>
  <c r="DL3400" i="18"/>
  <c r="DK3400" i="18"/>
  <c r="DJ3400" i="18"/>
  <c r="DI3400" i="18"/>
  <c r="B3400" i="18"/>
  <c r="DL3399" i="18"/>
  <c r="DK3399" i="18"/>
  <c r="DJ3399" i="18"/>
  <c r="DI3399" i="18"/>
  <c r="B3399" i="18"/>
  <c r="DL3398" i="18"/>
  <c r="DK3398" i="18"/>
  <c r="DJ3398" i="18"/>
  <c r="DI3398" i="18"/>
  <c r="B3398" i="18"/>
  <c r="DL3397" i="18"/>
  <c r="DK3397" i="18"/>
  <c r="DJ3397" i="18"/>
  <c r="DI3397" i="18"/>
  <c r="B3397" i="18"/>
  <c r="DL3396" i="18"/>
  <c r="DK3396" i="18"/>
  <c r="DJ3396" i="18"/>
  <c r="DI3396" i="18"/>
  <c r="B3396" i="18"/>
  <c r="DL3395" i="18"/>
  <c r="DK3395" i="18"/>
  <c r="DJ3395" i="18"/>
  <c r="DI3395" i="18"/>
  <c r="B3395" i="18"/>
  <c r="DL3394" i="18"/>
  <c r="DK3394" i="18"/>
  <c r="DJ3394" i="18"/>
  <c r="DI3394" i="18"/>
  <c r="B3394" i="18"/>
  <c r="DL3393" i="18"/>
  <c r="DK3393" i="18"/>
  <c r="DJ3393" i="18"/>
  <c r="DI3393" i="18"/>
  <c r="B3393" i="18"/>
  <c r="DL3392" i="18"/>
  <c r="DK3392" i="18"/>
  <c r="DJ3392" i="18"/>
  <c r="DI3392" i="18"/>
  <c r="B3392" i="18"/>
  <c r="DL3391" i="18"/>
  <c r="DK3391" i="18"/>
  <c r="DJ3391" i="18"/>
  <c r="DI3391" i="18"/>
  <c r="B3391" i="18"/>
  <c r="DL3390" i="18"/>
  <c r="DK3390" i="18"/>
  <c r="DJ3390" i="18"/>
  <c r="DI3390" i="18"/>
  <c r="B3390" i="18"/>
  <c r="DL3389" i="18"/>
  <c r="DK3389" i="18"/>
  <c r="DJ3389" i="18"/>
  <c r="DI3389" i="18"/>
  <c r="B3389" i="18"/>
  <c r="DL3388" i="18"/>
  <c r="DK3388" i="18"/>
  <c r="DJ3388" i="18"/>
  <c r="DI3388" i="18"/>
  <c r="B3388" i="18"/>
  <c r="DL3387" i="18"/>
  <c r="DK3387" i="18"/>
  <c r="DJ3387" i="18"/>
  <c r="DI3387" i="18"/>
  <c r="B3387" i="18"/>
  <c r="DL3386" i="18"/>
  <c r="DK3386" i="18"/>
  <c r="DJ3386" i="18"/>
  <c r="DI3386" i="18"/>
  <c r="B3386" i="18"/>
  <c r="DL3385" i="18"/>
  <c r="DK3385" i="18"/>
  <c r="DJ3385" i="18"/>
  <c r="DI3385" i="18"/>
  <c r="B3385" i="18"/>
  <c r="DL3384" i="18"/>
  <c r="DK3384" i="18"/>
  <c r="DJ3384" i="18"/>
  <c r="DI3384" i="18"/>
  <c r="B3384" i="18"/>
  <c r="DL3383" i="18"/>
  <c r="DK3383" i="18"/>
  <c r="DJ3383" i="18"/>
  <c r="DI3383" i="18"/>
  <c r="B3383" i="18"/>
  <c r="DL3382" i="18"/>
  <c r="DK3382" i="18"/>
  <c r="DJ3382" i="18"/>
  <c r="DI3382" i="18"/>
  <c r="B3382" i="18"/>
  <c r="DL3381" i="18"/>
  <c r="DK3381" i="18"/>
  <c r="DJ3381" i="18"/>
  <c r="DI3381" i="18"/>
  <c r="B3381" i="18"/>
  <c r="DL3380" i="18"/>
  <c r="DK3380" i="18"/>
  <c r="DJ3380" i="18"/>
  <c r="DI3380" i="18"/>
  <c r="B3380" i="18"/>
  <c r="DL3379" i="18"/>
  <c r="DK3379" i="18"/>
  <c r="DJ3379" i="18"/>
  <c r="DI3379" i="18"/>
  <c r="B3379" i="18"/>
  <c r="DL3378" i="18"/>
  <c r="DK3378" i="18"/>
  <c r="DJ3378" i="18"/>
  <c r="DI3378" i="18"/>
  <c r="B3378" i="18"/>
  <c r="DL3377" i="18"/>
  <c r="DK3377" i="18"/>
  <c r="DJ3377" i="18"/>
  <c r="DI3377" i="18"/>
  <c r="B3377" i="18"/>
  <c r="DL3376" i="18"/>
  <c r="DK3376" i="18"/>
  <c r="DJ3376" i="18"/>
  <c r="DI3376" i="18"/>
  <c r="B3376" i="18"/>
  <c r="DL3375" i="18"/>
  <c r="DK3375" i="18"/>
  <c r="DJ3375" i="18"/>
  <c r="DI3375" i="18"/>
  <c r="B3375" i="18"/>
  <c r="DL3374" i="18"/>
  <c r="DK3374" i="18"/>
  <c r="DJ3374" i="18"/>
  <c r="DI3374" i="18"/>
  <c r="B3374" i="18"/>
  <c r="DL3373" i="18"/>
  <c r="DK3373" i="18"/>
  <c r="DJ3373" i="18"/>
  <c r="DI3373" i="18"/>
  <c r="B3373" i="18"/>
  <c r="DL3372" i="18"/>
  <c r="DK3372" i="18"/>
  <c r="DJ3372" i="18"/>
  <c r="DI3372" i="18"/>
  <c r="B3372" i="18"/>
  <c r="DL3371" i="18"/>
  <c r="DK3371" i="18"/>
  <c r="DJ3371" i="18"/>
  <c r="DI3371" i="18"/>
  <c r="B3371" i="18"/>
  <c r="DL3370" i="18"/>
  <c r="DK3370" i="18"/>
  <c r="DJ3370" i="18"/>
  <c r="DI3370" i="18"/>
  <c r="B3370" i="18"/>
  <c r="DL3369" i="18"/>
  <c r="DK3369" i="18"/>
  <c r="DJ3369" i="18"/>
  <c r="DI3369" i="18"/>
  <c r="B3369" i="18"/>
  <c r="DL3368" i="18"/>
  <c r="DK3368" i="18"/>
  <c r="DJ3368" i="18"/>
  <c r="DI3368" i="18"/>
  <c r="B3368" i="18"/>
  <c r="DL3367" i="18"/>
  <c r="DK3367" i="18"/>
  <c r="DJ3367" i="18"/>
  <c r="DI3367" i="18"/>
  <c r="B3367" i="18"/>
  <c r="DL3366" i="18"/>
  <c r="DK3366" i="18"/>
  <c r="DJ3366" i="18"/>
  <c r="DI3366" i="18"/>
  <c r="B3366" i="18"/>
  <c r="DL3365" i="18"/>
  <c r="DK3365" i="18"/>
  <c r="DJ3365" i="18"/>
  <c r="DI3365" i="18"/>
  <c r="B3365" i="18"/>
  <c r="DL3364" i="18"/>
  <c r="DK3364" i="18"/>
  <c r="DJ3364" i="18"/>
  <c r="DI3364" i="18"/>
  <c r="B3364" i="18"/>
  <c r="DL3363" i="18"/>
  <c r="DK3363" i="18"/>
  <c r="DJ3363" i="18"/>
  <c r="DI3363" i="18"/>
  <c r="B3363" i="18"/>
  <c r="DL3362" i="18"/>
  <c r="DK3362" i="18"/>
  <c r="DJ3362" i="18"/>
  <c r="DI3362" i="18"/>
  <c r="B3362" i="18"/>
  <c r="DL3361" i="18"/>
  <c r="DK3361" i="18"/>
  <c r="DJ3361" i="18"/>
  <c r="DI3361" i="18"/>
  <c r="B3361" i="18"/>
  <c r="DL3360" i="18"/>
  <c r="DK3360" i="18"/>
  <c r="DJ3360" i="18"/>
  <c r="DI3360" i="18"/>
  <c r="B3360" i="18"/>
  <c r="DL3359" i="18"/>
  <c r="DK3359" i="18"/>
  <c r="DJ3359" i="18"/>
  <c r="DI3359" i="18"/>
  <c r="B3359" i="18"/>
  <c r="DL3358" i="18"/>
  <c r="DK3358" i="18"/>
  <c r="DJ3358" i="18"/>
  <c r="DI3358" i="18"/>
  <c r="B3358" i="18"/>
  <c r="DL3357" i="18"/>
  <c r="DK3357" i="18"/>
  <c r="DJ3357" i="18"/>
  <c r="DI3357" i="18"/>
  <c r="B3357" i="18"/>
  <c r="DL3356" i="18"/>
  <c r="DK3356" i="18"/>
  <c r="DJ3356" i="18"/>
  <c r="DI3356" i="18"/>
  <c r="B3356" i="18"/>
  <c r="DL3355" i="18"/>
  <c r="DK3355" i="18"/>
  <c r="DJ3355" i="18"/>
  <c r="DI3355" i="18"/>
  <c r="B3355" i="18"/>
  <c r="DL3354" i="18"/>
  <c r="DK3354" i="18"/>
  <c r="DJ3354" i="18"/>
  <c r="DI3354" i="18"/>
  <c r="B3354" i="18"/>
  <c r="DL3353" i="18"/>
  <c r="DK3353" i="18"/>
  <c r="DJ3353" i="18"/>
  <c r="DI3353" i="18"/>
  <c r="B3353" i="18"/>
  <c r="DL3352" i="18"/>
  <c r="DK3352" i="18"/>
  <c r="DJ3352" i="18"/>
  <c r="DI3352" i="18"/>
  <c r="B3352" i="18"/>
  <c r="DL3351" i="18"/>
  <c r="DK3351" i="18"/>
  <c r="DJ3351" i="18"/>
  <c r="DI3351" i="18"/>
  <c r="B3351" i="18"/>
  <c r="DL3350" i="18"/>
  <c r="DK3350" i="18"/>
  <c r="DJ3350" i="18"/>
  <c r="DI3350" i="18"/>
  <c r="B3350" i="18"/>
  <c r="DL3349" i="18"/>
  <c r="DK3349" i="18"/>
  <c r="DJ3349" i="18"/>
  <c r="DI3349" i="18"/>
  <c r="B3349" i="18"/>
  <c r="DL3348" i="18"/>
  <c r="DK3348" i="18"/>
  <c r="DJ3348" i="18"/>
  <c r="DI3348" i="18"/>
  <c r="B3348" i="18"/>
  <c r="DL3347" i="18"/>
  <c r="DK3347" i="18"/>
  <c r="DJ3347" i="18"/>
  <c r="DI3347" i="18"/>
  <c r="B3347" i="18"/>
  <c r="DL3346" i="18"/>
  <c r="DK3346" i="18"/>
  <c r="DJ3346" i="18"/>
  <c r="DI3346" i="18"/>
  <c r="B3346" i="18"/>
  <c r="DL3345" i="18"/>
  <c r="DK3345" i="18"/>
  <c r="DJ3345" i="18"/>
  <c r="DI3345" i="18"/>
  <c r="B3345" i="18"/>
  <c r="DL3344" i="18"/>
  <c r="DK3344" i="18"/>
  <c r="DJ3344" i="18"/>
  <c r="DI3344" i="18"/>
  <c r="B3344" i="18"/>
  <c r="DL3343" i="18"/>
  <c r="DK3343" i="18"/>
  <c r="DJ3343" i="18"/>
  <c r="DI3343" i="18"/>
  <c r="B3343" i="18"/>
  <c r="DL3342" i="18"/>
  <c r="DK3342" i="18"/>
  <c r="DJ3342" i="18"/>
  <c r="DI3342" i="18"/>
  <c r="B3342" i="18"/>
  <c r="DL3341" i="18"/>
  <c r="DK3341" i="18"/>
  <c r="DJ3341" i="18"/>
  <c r="DI3341" i="18"/>
  <c r="B3341" i="18"/>
  <c r="DL3340" i="18"/>
  <c r="DK3340" i="18"/>
  <c r="DJ3340" i="18"/>
  <c r="DI3340" i="18"/>
  <c r="B3340" i="18"/>
  <c r="DL3339" i="18"/>
  <c r="DK3339" i="18"/>
  <c r="DJ3339" i="18"/>
  <c r="DI3339" i="18"/>
  <c r="B3339" i="18"/>
  <c r="DL3338" i="18"/>
  <c r="DK3338" i="18"/>
  <c r="DJ3338" i="18"/>
  <c r="DI3338" i="18"/>
  <c r="B3338" i="18"/>
  <c r="DL3337" i="18"/>
  <c r="DK3337" i="18"/>
  <c r="DJ3337" i="18"/>
  <c r="DI3337" i="18"/>
  <c r="B3337" i="18"/>
  <c r="DL3336" i="18"/>
  <c r="DK3336" i="18"/>
  <c r="DJ3336" i="18"/>
  <c r="DI3336" i="18"/>
  <c r="B3336" i="18"/>
  <c r="DL3335" i="18"/>
  <c r="DK3335" i="18"/>
  <c r="DJ3335" i="18"/>
  <c r="DI3335" i="18"/>
  <c r="B3335" i="18"/>
  <c r="DL3334" i="18"/>
  <c r="DK3334" i="18"/>
  <c r="DJ3334" i="18"/>
  <c r="DI3334" i="18"/>
  <c r="B3334" i="18"/>
  <c r="DL3333" i="18"/>
  <c r="DK3333" i="18"/>
  <c r="DJ3333" i="18"/>
  <c r="DI3333" i="18"/>
  <c r="B3333" i="18"/>
  <c r="DL3332" i="18"/>
  <c r="DK3332" i="18"/>
  <c r="DJ3332" i="18"/>
  <c r="DI3332" i="18"/>
  <c r="B3332" i="18"/>
  <c r="DL3331" i="18"/>
  <c r="DK3331" i="18"/>
  <c r="DJ3331" i="18"/>
  <c r="DI3331" i="18"/>
  <c r="B3331" i="18"/>
  <c r="DL3330" i="18"/>
  <c r="DK3330" i="18"/>
  <c r="DJ3330" i="18"/>
  <c r="DI3330" i="18"/>
  <c r="B3330" i="18"/>
  <c r="DL3329" i="18"/>
  <c r="DK3329" i="18"/>
  <c r="DJ3329" i="18"/>
  <c r="DI3329" i="18"/>
  <c r="B3329" i="18"/>
  <c r="DL3328" i="18"/>
  <c r="DK3328" i="18"/>
  <c r="DJ3328" i="18"/>
  <c r="DI3328" i="18"/>
  <c r="B3328" i="18"/>
  <c r="DL3327" i="18"/>
  <c r="DK3327" i="18"/>
  <c r="DJ3327" i="18"/>
  <c r="DI3327" i="18"/>
  <c r="B3327" i="18"/>
  <c r="DL3326" i="18"/>
  <c r="DK3326" i="18"/>
  <c r="DJ3326" i="18"/>
  <c r="DI3326" i="18"/>
  <c r="B3326" i="18"/>
  <c r="DL3325" i="18"/>
  <c r="DK3325" i="18"/>
  <c r="DJ3325" i="18"/>
  <c r="DI3325" i="18"/>
  <c r="B3325" i="18"/>
  <c r="DL3324" i="18"/>
  <c r="DK3324" i="18"/>
  <c r="DJ3324" i="18"/>
  <c r="DI3324" i="18"/>
  <c r="B3324" i="18"/>
  <c r="DL3323" i="18"/>
  <c r="DK3323" i="18"/>
  <c r="DJ3323" i="18"/>
  <c r="DI3323" i="18"/>
  <c r="B3323" i="18"/>
  <c r="DL3322" i="18"/>
  <c r="DK3322" i="18"/>
  <c r="DJ3322" i="18"/>
  <c r="DI3322" i="18"/>
  <c r="B3322" i="18"/>
  <c r="DL3321" i="18"/>
  <c r="DK3321" i="18"/>
  <c r="DJ3321" i="18"/>
  <c r="DI3321" i="18"/>
  <c r="B3321" i="18"/>
  <c r="DL3320" i="18"/>
  <c r="DK3320" i="18"/>
  <c r="DJ3320" i="18"/>
  <c r="DI3320" i="18"/>
  <c r="B3320" i="18"/>
  <c r="DL3319" i="18"/>
  <c r="DK3319" i="18"/>
  <c r="DJ3319" i="18"/>
  <c r="DI3319" i="18"/>
  <c r="B3319" i="18"/>
  <c r="DL3318" i="18"/>
  <c r="DK3318" i="18"/>
  <c r="DJ3318" i="18"/>
  <c r="DI3318" i="18"/>
  <c r="B3318" i="18"/>
  <c r="DL3317" i="18"/>
  <c r="DK3317" i="18"/>
  <c r="DJ3317" i="18"/>
  <c r="DI3317" i="18"/>
  <c r="B3317" i="18"/>
  <c r="DL3316" i="18"/>
  <c r="DK3316" i="18"/>
  <c r="DJ3316" i="18"/>
  <c r="DI3316" i="18"/>
  <c r="B3316" i="18"/>
  <c r="DL3315" i="18"/>
  <c r="DK3315" i="18"/>
  <c r="DJ3315" i="18"/>
  <c r="DI3315" i="18"/>
  <c r="B3315" i="18"/>
  <c r="DL3314" i="18"/>
  <c r="DK3314" i="18"/>
  <c r="DJ3314" i="18"/>
  <c r="DI3314" i="18"/>
  <c r="B3314" i="18"/>
  <c r="DL3313" i="18"/>
  <c r="DK3313" i="18"/>
  <c r="DJ3313" i="18"/>
  <c r="DI3313" i="18"/>
  <c r="B3313" i="18"/>
  <c r="DL3312" i="18"/>
  <c r="DK3312" i="18"/>
  <c r="DJ3312" i="18"/>
  <c r="DI3312" i="18"/>
  <c r="B3312" i="18"/>
  <c r="DL3311" i="18"/>
  <c r="DK3311" i="18"/>
  <c r="DJ3311" i="18"/>
  <c r="DI3311" i="18"/>
  <c r="B3311" i="18"/>
  <c r="DL3310" i="18"/>
  <c r="DK3310" i="18"/>
  <c r="DJ3310" i="18"/>
  <c r="DI3310" i="18"/>
  <c r="B3310" i="18"/>
  <c r="DL3309" i="18"/>
  <c r="DK3309" i="18"/>
  <c r="DJ3309" i="18"/>
  <c r="DI3309" i="18"/>
  <c r="B3309" i="18"/>
  <c r="DL3308" i="18"/>
  <c r="DK3308" i="18"/>
  <c r="DJ3308" i="18"/>
  <c r="DI3308" i="18"/>
  <c r="B3308" i="18"/>
  <c r="DL3307" i="18"/>
  <c r="DK3307" i="18"/>
  <c r="DJ3307" i="18"/>
  <c r="DI3307" i="18"/>
  <c r="B3307" i="18"/>
  <c r="DL3306" i="18"/>
  <c r="DK3306" i="18"/>
  <c r="DJ3306" i="18"/>
  <c r="DI3306" i="18"/>
  <c r="B3306" i="18"/>
  <c r="DL3305" i="18"/>
  <c r="DK3305" i="18"/>
  <c r="DJ3305" i="18"/>
  <c r="DI3305" i="18"/>
  <c r="B3305" i="18"/>
  <c r="DL3304" i="18"/>
  <c r="DK3304" i="18"/>
  <c r="DJ3304" i="18"/>
  <c r="DI3304" i="18"/>
  <c r="B3304" i="18"/>
  <c r="DL3303" i="18"/>
  <c r="DK3303" i="18"/>
  <c r="DJ3303" i="18"/>
  <c r="DI3303" i="18"/>
  <c r="B3303" i="18"/>
  <c r="DL3302" i="18"/>
  <c r="DK3302" i="18"/>
  <c r="DJ3302" i="18"/>
  <c r="DI3302" i="18"/>
  <c r="B3302" i="18"/>
  <c r="DL3301" i="18"/>
  <c r="DK3301" i="18"/>
  <c r="DJ3301" i="18"/>
  <c r="DI3301" i="18"/>
  <c r="B3301" i="18"/>
  <c r="DL3300" i="18"/>
  <c r="DK3300" i="18"/>
  <c r="DJ3300" i="18"/>
  <c r="DI3300" i="18"/>
  <c r="B3300" i="18"/>
  <c r="DL3299" i="18"/>
  <c r="DK3299" i="18"/>
  <c r="DJ3299" i="18"/>
  <c r="DI3299" i="18"/>
  <c r="B3299" i="18"/>
  <c r="DL3298" i="18"/>
  <c r="DK3298" i="18"/>
  <c r="DJ3298" i="18"/>
  <c r="DI3298" i="18"/>
  <c r="B3298" i="18"/>
  <c r="DL3297" i="18"/>
  <c r="DK3297" i="18"/>
  <c r="DJ3297" i="18"/>
  <c r="DI3297" i="18"/>
  <c r="B3297" i="18"/>
  <c r="DL3296" i="18"/>
  <c r="DK3296" i="18"/>
  <c r="DJ3296" i="18"/>
  <c r="DI3296" i="18"/>
  <c r="B3296" i="18"/>
  <c r="DL3295" i="18"/>
  <c r="DK3295" i="18"/>
  <c r="DJ3295" i="18"/>
  <c r="DI3295" i="18"/>
  <c r="B3295" i="18"/>
  <c r="DL3294" i="18"/>
  <c r="DK3294" i="18"/>
  <c r="DJ3294" i="18"/>
  <c r="DI3294" i="18"/>
  <c r="B3294" i="18"/>
  <c r="DL3293" i="18"/>
  <c r="DK3293" i="18"/>
  <c r="DJ3293" i="18"/>
  <c r="DI3293" i="18"/>
  <c r="B3293" i="18"/>
  <c r="DL3292" i="18"/>
  <c r="DK3292" i="18"/>
  <c r="DJ3292" i="18"/>
  <c r="DI3292" i="18"/>
  <c r="B3292" i="18"/>
  <c r="DL3291" i="18"/>
  <c r="DK3291" i="18"/>
  <c r="DJ3291" i="18"/>
  <c r="DI3291" i="18"/>
  <c r="B3291" i="18"/>
  <c r="DL3290" i="18"/>
  <c r="DK3290" i="18"/>
  <c r="DJ3290" i="18"/>
  <c r="DI3290" i="18"/>
  <c r="B3290" i="18"/>
  <c r="DL3289" i="18"/>
  <c r="DK3289" i="18"/>
  <c r="DJ3289" i="18"/>
  <c r="DI3289" i="18"/>
  <c r="B3289" i="18"/>
  <c r="DL3288" i="18"/>
  <c r="DK3288" i="18"/>
  <c r="DJ3288" i="18"/>
  <c r="DI3288" i="18"/>
  <c r="B3288" i="18"/>
  <c r="DL3287" i="18"/>
  <c r="DK3287" i="18"/>
  <c r="DJ3287" i="18"/>
  <c r="DI3287" i="18"/>
  <c r="B3287" i="18"/>
  <c r="DL3286" i="18"/>
  <c r="DK3286" i="18"/>
  <c r="DJ3286" i="18"/>
  <c r="DI3286" i="18"/>
  <c r="B3286" i="18"/>
  <c r="DL3285" i="18"/>
  <c r="DK3285" i="18"/>
  <c r="DJ3285" i="18"/>
  <c r="DI3285" i="18"/>
  <c r="B3285" i="18"/>
  <c r="DL3284" i="18"/>
  <c r="DK3284" i="18"/>
  <c r="DJ3284" i="18"/>
  <c r="DI3284" i="18"/>
  <c r="B3284" i="18"/>
  <c r="DL3283" i="18"/>
  <c r="DK3283" i="18"/>
  <c r="DJ3283" i="18"/>
  <c r="DI3283" i="18"/>
  <c r="B3283" i="18"/>
  <c r="DL3282" i="18"/>
  <c r="DK3282" i="18"/>
  <c r="DJ3282" i="18"/>
  <c r="DI3282" i="18"/>
  <c r="B3282" i="18"/>
  <c r="DL3281" i="18"/>
  <c r="DK3281" i="18"/>
  <c r="DJ3281" i="18"/>
  <c r="DI3281" i="18"/>
  <c r="B3281" i="18"/>
  <c r="DL3280" i="18"/>
  <c r="DK3280" i="18"/>
  <c r="DJ3280" i="18"/>
  <c r="DI3280" i="18"/>
  <c r="B3280" i="18"/>
  <c r="DL3279" i="18"/>
  <c r="DK3279" i="18"/>
  <c r="DJ3279" i="18"/>
  <c r="DI3279" i="18"/>
  <c r="B3279" i="18"/>
  <c r="DL3278" i="18"/>
  <c r="DK3278" i="18"/>
  <c r="DJ3278" i="18"/>
  <c r="DI3278" i="18"/>
  <c r="B3278" i="18"/>
  <c r="DL3277" i="18"/>
  <c r="DK3277" i="18"/>
  <c r="DJ3277" i="18"/>
  <c r="DI3277" i="18"/>
  <c r="B3277" i="18"/>
  <c r="DL3276" i="18"/>
  <c r="DK3276" i="18"/>
  <c r="DJ3276" i="18"/>
  <c r="DI3276" i="18"/>
  <c r="B3276" i="18"/>
  <c r="DL3275" i="18"/>
  <c r="DK3275" i="18"/>
  <c r="DJ3275" i="18"/>
  <c r="DI3275" i="18"/>
  <c r="B3275" i="18"/>
  <c r="DL3274" i="18"/>
  <c r="DK3274" i="18"/>
  <c r="DJ3274" i="18"/>
  <c r="DI3274" i="18"/>
  <c r="B3274" i="18"/>
  <c r="DL3273" i="18"/>
  <c r="DK3273" i="18"/>
  <c r="DJ3273" i="18"/>
  <c r="DI3273" i="18"/>
  <c r="B3273" i="18"/>
  <c r="DL3272" i="18"/>
  <c r="DK3272" i="18"/>
  <c r="DJ3272" i="18"/>
  <c r="DI3272" i="18"/>
  <c r="B3272" i="18"/>
  <c r="DL3271" i="18"/>
  <c r="DK3271" i="18"/>
  <c r="DJ3271" i="18"/>
  <c r="DI3271" i="18"/>
  <c r="B3271" i="18"/>
  <c r="DL3270" i="18"/>
  <c r="DK3270" i="18"/>
  <c r="DJ3270" i="18"/>
  <c r="DI3270" i="18"/>
  <c r="B3270" i="18"/>
  <c r="DL3269" i="18"/>
  <c r="DK3269" i="18"/>
  <c r="DJ3269" i="18"/>
  <c r="DI3269" i="18"/>
  <c r="B3269" i="18"/>
  <c r="DL3268" i="18"/>
  <c r="DK3268" i="18"/>
  <c r="DJ3268" i="18"/>
  <c r="DI3268" i="18"/>
  <c r="B3268" i="18"/>
  <c r="DL3267" i="18"/>
  <c r="DK3267" i="18"/>
  <c r="DJ3267" i="18"/>
  <c r="DI3267" i="18"/>
  <c r="B3267" i="18"/>
  <c r="DL3266" i="18"/>
  <c r="DK3266" i="18"/>
  <c r="DJ3266" i="18"/>
  <c r="DI3266" i="18"/>
  <c r="B3266" i="18"/>
  <c r="DL3265" i="18"/>
  <c r="DK3265" i="18"/>
  <c r="DJ3265" i="18"/>
  <c r="DI3265" i="18"/>
  <c r="B3265" i="18"/>
  <c r="DL3264" i="18"/>
  <c r="DK3264" i="18"/>
  <c r="DJ3264" i="18"/>
  <c r="DI3264" i="18"/>
  <c r="B3264" i="18"/>
  <c r="DL3263" i="18"/>
  <c r="DK3263" i="18"/>
  <c r="DJ3263" i="18"/>
  <c r="DI3263" i="18"/>
  <c r="B3263" i="18"/>
  <c r="DL3262" i="18"/>
  <c r="DK3262" i="18"/>
  <c r="DJ3262" i="18"/>
  <c r="DI3262" i="18"/>
  <c r="B3262" i="18"/>
  <c r="DL3261" i="18"/>
  <c r="DK3261" i="18"/>
  <c r="DJ3261" i="18"/>
  <c r="DI3261" i="18"/>
  <c r="B3261" i="18"/>
  <c r="DL3260" i="18"/>
  <c r="DK3260" i="18"/>
  <c r="DJ3260" i="18"/>
  <c r="DI3260" i="18"/>
  <c r="B3260" i="18"/>
  <c r="DL3259" i="18"/>
  <c r="DK3259" i="18"/>
  <c r="DJ3259" i="18"/>
  <c r="DI3259" i="18"/>
  <c r="B3259" i="18"/>
  <c r="DL3258" i="18"/>
  <c r="DK3258" i="18"/>
  <c r="DJ3258" i="18"/>
  <c r="DI3258" i="18"/>
  <c r="B3258" i="18"/>
  <c r="DL3257" i="18"/>
  <c r="DK3257" i="18"/>
  <c r="DJ3257" i="18"/>
  <c r="DI3257" i="18"/>
  <c r="B3257" i="18"/>
  <c r="DL3256" i="18"/>
  <c r="DK3256" i="18"/>
  <c r="DJ3256" i="18"/>
  <c r="DI3256" i="18"/>
  <c r="B3256" i="18"/>
  <c r="DL3255" i="18"/>
  <c r="DK3255" i="18"/>
  <c r="DJ3255" i="18"/>
  <c r="DI3255" i="18"/>
  <c r="B3255" i="18"/>
  <c r="DL3254" i="18"/>
  <c r="DK3254" i="18"/>
  <c r="DJ3254" i="18"/>
  <c r="DI3254" i="18"/>
  <c r="B3254" i="18"/>
  <c r="DL3253" i="18"/>
  <c r="DK3253" i="18"/>
  <c r="DJ3253" i="18"/>
  <c r="DI3253" i="18"/>
  <c r="B3253" i="18"/>
  <c r="DL3252" i="18"/>
  <c r="DK3252" i="18"/>
  <c r="DJ3252" i="18"/>
  <c r="DI3252" i="18"/>
  <c r="B3252" i="18"/>
  <c r="DL3251" i="18"/>
  <c r="DK3251" i="18"/>
  <c r="DJ3251" i="18"/>
  <c r="DI3251" i="18"/>
  <c r="B3251" i="18"/>
  <c r="DL3250" i="18"/>
  <c r="DK3250" i="18"/>
  <c r="DJ3250" i="18"/>
  <c r="DI3250" i="18"/>
  <c r="B3250" i="18"/>
  <c r="DL3249" i="18"/>
  <c r="DK3249" i="18"/>
  <c r="DJ3249" i="18"/>
  <c r="DI3249" i="18"/>
  <c r="B3249" i="18"/>
  <c r="DL3248" i="18"/>
  <c r="DK3248" i="18"/>
  <c r="DJ3248" i="18"/>
  <c r="DI3248" i="18"/>
  <c r="B3248" i="18"/>
  <c r="DL3247" i="18"/>
  <c r="DK3247" i="18"/>
  <c r="DJ3247" i="18"/>
  <c r="DI3247" i="18"/>
  <c r="B3247" i="18"/>
  <c r="DL3246" i="18"/>
  <c r="DK3246" i="18"/>
  <c r="DJ3246" i="18"/>
  <c r="DI3246" i="18"/>
  <c r="B3246" i="18"/>
  <c r="DL3245" i="18"/>
  <c r="DK3245" i="18"/>
  <c r="DJ3245" i="18"/>
  <c r="DI3245" i="18"/>
  <c r="B3245" i="18"/>
  <c r="DL3244" i="18"/>
  <c r="DK3244" i="18"/>
  <c r="DJ3244" i="18"/>
  <c r="DI3244" i="18"/>
  <c r="B3244" i="18"/>
  <c r="DL3243" i="18"/>
  <c r="DK3243" i="18"/>
  <c r="DJ3243" i="18"/>
  <c r="DI3243" i="18"/>
  <c r="B3243" i="18"/>
  <c r="DL3242" i="18"/>
  <c r="DK3242" i="18"/>
  <c r="DJ3242" i="18"/>
  <c r="DI3242" i="18"/>
  <c r="B3242" i="18"/>
  <c r="DL3241" i="18"/>
  <c r="DK3241" i="18"/>
  <c r="DJ3241" i="18"/>
  <c r="DI3241" i="18"/>
  <c r="B3241" i="18"/>
  <c r="DL3240" i="18"/>
  <c r="DK3240" i="18"/>
  <c r="DJ3240" i="18"/>
  <c r="DI3240" i="18"/>
  <c r="B3240" i="18"/>
  <c r="DL3239" i="18"/>
  <c r="DK3239" i="18"/>
  <c r="DJ3239" i="18"/>
  <c r="DI3239" i="18"/>
  <c r="B3239" i="18"/>
  <c r="DL3238" i="18"/>
  <c r="DK3238" i="18"/>
  <c r="DJ3238" i="18"/>
  <c r="DI3238" i="18"/>
  <c r="B3238" i="18"/>
  <c r="DL3237" i="18"/>
  <c r="DK3237" i="18"/>
  <c r="DJ3237" i="18"/>
  <c r="DI3237" i="18"/>
  <c r="B3237" i="18"/>
  <c r="DL3236" i="18"/>
  <c r="DK3236" i="18"/>
  <c r="DJ3236" i="18"/>
  <c r="DI3236" i="18"/>
  <c r="B3236" i="18"/>
  <c r="DL3235" i="18"/>
  <c r="DK3235" i="18"/>
  <c r="DJ3235" i="18"/>
  <c r="DI3235" i="18"/>
  <c r="B3235" i="18"/>
  <c r="DL3234" i="18"/>
  <c r="DK3234" i="18"/>
  <c r="DJ3234" i="18"/>
  <c r="DI3234" i="18"/>
  <c r="B3234" i="18"/>
  <c r="DL3233" i="18"/>
  <c r="DK3233" i="18"/>
  <c r="DJ3233" i="18"/>
  <c r="DI3233" i="18"/>
  <c r="B3233" i="18"/>
  <c r="DL3232" i="18"/>
  <c r="DK3232" i="18"/>
  <c r="DJ3232" i="18"/>
  <c r="DI3232" i="18"/>
  <c r="B3232" i="18"/>
  <c r="DL3231" i="18"/>
  <c r="DK3231" i="18"/>
  <c r="DJ3231" i="18"/>
  <c r="DI3231" i="18"/>
  <c r="B3231" i="18"/>
  <c r="DL3230" i="18"/>
  <c r="DK3230" i="18"/>
  <c r="DJ3230" i="18"/>
  <c r="DI3230" i="18"/>
  <c r="B3230" i="18"/>
  <c r="DL3229" i="18"/>
  <c r="DK3229" i="18"/>
  <c r="DJ3229" i="18"/>
  <c r="DI3229" i="18"/>
  <c r="B3229" i="18"/>
  <c r="DL3228" i="18"/>
  <c r="DK3228" i="18"/>
  <c r="DJ3228" i="18"/>
  <c r="DI3228" i="18"/>
  <c r="B3228" i="18"/>
  <c r="DL3227" i="18"/>
  <c r="DK3227" i="18"/>
  <c r="DJ3227" i="18"/>
  <c r="DI3227" i="18"/>
  <c r="B3227" i="18"/>
  <c r="DL3226" i="18"/>
  <c r="DK3226" i="18"/>
  <c r="DJ3226" i="18"/>
  <c r="DI3226" i="18"/>
  <c r="B3226" i="18"/>
  <c r="DL3225" i="18"/>
  <c r="DK3225" i="18"/>
  <c r="DJ3225" i="18"/>
  <c r="DI3225" i="18"/>
  <c r="B3225" i="18"/>
  <c r="DL3224" i="18"/>
  <c r="DK3224" i="18"/>
  <c r="DJ3224" i="18"/>
  <c r="DI3224" i="18"/>
  <c r="B3224" i="18"/>
  <c r="DL3223" i="18"/>
  <c r="DK3223" i="18"/>
  <c r="DJ3223" i="18"/>
  <c r="DI3223" i="18"/>
  <c r="B3223" i="18"/>
  <c r="DL3222" i="18"/>
  <c r="DK3222" i="18"/>
  <c r="DJ3222" i="18"/>
  <c r="DI3222" i="18"/>
  <c r="B3222" i="18"/>
  <c r="DL3221" i="18"/>
  <c r="DK3221" i="18"/>
  <c r="DJ3221" i="18"/>
  <c r="DI3221" i="18"/>
  <c r="B3221" i="18"/>
  <c r="DL3220" i="18"/>
  <c r="DK3220" i="18"/>
  <c r="DJ3220" i="18"/>
  <c r="DI3220" i="18"/>
  <c r="B3220" i="18"/>
  <c r="DL3219" i="18"/>
  <c r="DK3219" i="18"/>
  <c r="DJ3219" i="18"/>
  <c r="DI3219" i="18"/>
  <c r="B3219" i="18"/>
  <c r="DL3218" i="18"/>
  <c r="DK3218" i="18"/>
  <c r="DJ3218" i="18"/>
  <c r="DI3218" i="18"/>
  <c r="B3218" i="18"/>
  <c r="DL3217" i="18"/>
  <c r="DK3217" i="18"/>
  <c r="DJ3217" i="18"/>
  <c r="DI3217" i="18"/>
  <c r="B3217" i="18"/>
  <c r="DL3216" i="18"/>
  <c r="DK3216" i="18"/>
  <c r="DJ3216" i="18"/>
  <c r="DI3216" i="18"/>
  <c r="B3216" i="18"/>
  <c r="DL3215" i="18"/>
  <c r="DK3215" i="18"/>
  <c r="DJ3215" i="18"/>
  <c r="DI3215" i="18"/>
  <c r="B3215" i="18"/>
  <c r="DL3214" i="18"/>
  <c r="DK3214" i="18"/>
  <c r="DJ3214" i="18"/>
  <c r="DI3214" i="18"/>
  <c r="B3214" i="18"/>
  <c r="DL3213" i="18"/>
  <c r="DK3213" i="18"/>
  <c r="DJ3213" i="18"/>
  <c r="DI3213" i="18"/>
  <c r="B3213" i="18"/>
  <c r="DL3212" i="18"/>
  <c r="DK3212" i="18"/>
  <c r="DJ3212" i="18"/>
  <c r="DI3212" i="18"/>
  <c r="B3212" i="18"/>
  <c r="DL3211" i="18"/>
  <c r="DK3211" i="18"/>
  <c r="DJ3211" i="18"/>
  <c r="DI3211" i="18"/>
  <c r="B3211" i="18"/>
  <c r="DL3210" i="18"/>
  <c r="DK3210" i="18"/>
  <c r="DJ3210" i="18"/>
  <c r="DI3210" i="18"/>
  <c r="B3210" i="18"/>
  <c r="DL3209" i="18"/>
  <c r="DK3209" i="18"/>
  <c r="DJ3209" i="18"/>
  <c r="DI3209" i="18"/>
  <c r="B3209" i="18"/>
  <c r="DL3208" i="18"/>
  <c r="DK3208" i="18"/>
  <c r="DJ3208" i="18"/>
  <c r="DI3208" i="18"/>
  <c r="B3208" i="18"/>
  <c r="DL3207" i="18"/>
  <c r="DK3207" i="18"/>
  <c r="DJ3207" i="18"/>
  <c r="DI3207" i="18"/>
  <c r="B3207" i="18"/>
  <c r="DL3206" i="18"/>
  <c r="DK3206" i="18"/>
  <c r="DJ3206" i="18"/>
  <c r="DI3206" i="18"/>
  <c r="B3206" i="18"/>
  <c r="DL3205" i="18"/>
  <c r="DK3205" i="18"/>
  <c r="DJ3205" i="18"/>
  <c r="DI3205" i="18"/>
  <c r="B3205" i="18"/>
  <c r="DL3204" i="18"/>
  <c r="DK3204" i="18"/>
  <c r="DJ3204" i="18"/>
  <c r="DI3204" i="18"/>
  <c r="B3204" i="18"/>
  <c r="DL3203" i="18"/>
  <c r="DK3203" i="18"/>
  <c r="DJ3203" i="18"/>
  <c r="DI3203" i="18"/>
  <c r="B3203" i="18"/>
  <c r="DL3202" i="18"/>
  <c r="DK3202" i="18"/>
  <c r="DJ3202" i="18"/>
  <c r="DI3202" i="18"/>
  <c r="B3202" i="18"/>
  <c r="DL3201" i="18"/>
  <c r="DK3201" i="18"/>
  <c r="DJ3201" i="18"/>
  <c r="DI3201" i="18"/>
  <c r="B3201" i="18"/>
  <c r="DL3200" i="18"/>
  <c r="DK3200" i="18"/>
  <c r="DJ3200" i="18"/>
  <c r="DI3200" i="18"/>
  <c r="B3200" i="18"/>
  <c r="DL3199" i="18"/>
  <c r="DK3199" i="18"/>
  <c r="DJ3199" i="18"/>
  <c r="DI3199" i="18"/>
  <c r="B3199" i="18"/>
  <c r="DL3198" i="18"/>
  <c r="DK3198" i="18"/>
  <c r="DJ3198" i="18"/>
  <c r="DI3198" i="18"/>
  <c r="B3198" i="18"/>
  <c r="DL3197" i="18"/>
  <c r="DK3197" i="18"/>
  <c r="DJ3197" i="18"/>
  <c r="DI3197" i="18"/>
  <c r="B3197" i="18"/>
  <c r="DL3196" i="18"/>
  <c r="DK3196" i="18"/>
  <c r="DJ3196" i="18"/>
  <c r="DI3196" i="18"/>
  <c r="B3196" i="18"/>
  <c r="DL3195" i="18"/>
  <c r="DK3195" i="18"/>
  <c r="DJ3195" i="18"/>
  <c r="DI3195" i="18"/>
  <c r="B3195" i="18"/>
  <c r="DL3194" i="18"/>
  <c r="DK3194" i="18"/>
  <c r="DJ3194" i="18"/>
  <c r="DI3194" i="18"/>
  <c r="B3194" i="18"/>
  <c r="DL3193" i="18"/>
  <c r="DK3193" i="18"/>
  <c r="DJ3193" i="18"/>
  <c r="DI3193" i="18"/>
  <c r="B3193" i="18"/>
  <c r="DL3192" i="18"/>
  <c r="DK3192" i="18"/>
  <c r="DJ3192" i="18"/>
  <c r="DI3192" i="18"/>
  <c r="B3192" i="18"/>
  <c r="DL3191" i="18"/>
  <c r="DK3191" i="18"/>
  <c r="DJ3191" i="18"/>
  <c r="DI3191" i="18"/>
  <c r="B3191" i="18"/>
  <c r="DL3190" i="18"/>
  <c r="DK3190" i="18"/>
  <c r="DJ3190" i="18"/>
  <c r="DI3190" i="18"/>
  <c r="B3190" i="18"/>
  <c r="DL3189" i="18"/>
  <c r="DK3189" i="18"/>
  <c r="DJ3189" i="18"/>
  <c r="DI3189" i="18"/>
  <c r="B3189" i="18"/>
  <c r="DL3188" i="18"/>
  <c r="DK3188" i="18"/>
  <c r="DJ3188" i="18"/>
  <c r="DI3188" i="18"/>
  <c r="B3188" i="18"/>
  <c r="DL3187" i="18"/>
  <c r="DK3187" i="18"/>
  <c r="DJ3187" i="18"/>
  <c r="DI3187" i="18"/>
  <c r="B3187" i="18"/>
  <c r="DL3186" i="18"/>
  <c r="DK3186" i="18"/>
  <c r="DJ3186" i="18"/>
  <c r="DI3186" i="18"/>
  <c r="B3186" i="18"/>
  <c r="DL3185" i="18"/>
  <c r="DK3185" i="18"/>
  <c r="DJ3185" i="18"/>
  <c r="DI3185" i="18"/>
  <c r="B3185" i="18"/>
  <c r="DL3184" i="18"/>
  <c r="DK3184" i="18"/>
  <c r="DJ3184" i="18"/>
  <c r="DI3184" i="18"/>
  <c r="B3184" i="18"/>
  <c r="DL3183" i="18"/>
  <c r="DK3183" i="18"/>
  <c r="DJ3183" i="18"/>
  <c r="DI3183" i="18"/>
  <c r="B3183" i="18"/>
  <c r="DL3182" i="18"/>
  <c r="DK3182" i="18"/>
  <c r="DJ3182" i="18"/>
  <c r="DI3182" i="18"/>
  <c r="B3182" i="18"/>
  <c r="DL3181" i="18"/>
  <c r="DK3181" i="18"/>
  <c r="DJ3181" i="18"/>
  <c r="DI3181" i="18"/>
  <c r="B3181" i="18"/>
  <c r="DL3180" i="18"/>
  <c r="DK3180" i="18"/>
  <c r="DJ3180" i="18"/>
  <c r="DI3180" i="18"/>
  <c r="B3180" i="18"/>
  <c r="DL3179" i="18"/>
  <c r="DK3179" i="18"/>
  <c r="DJ3179" i="18"/>
  <c r="DI3179" i="18"/>
  <c r="B3179" i="18"/>
  <c r="DL3178" i="18"/>
  <c r="DK3178" i="18"/>
  <c r="DJ3178" i="18"/>
  <c r="DI3178" i="18"/>
  <c r="B3178" i="18"/>
  <c r="DL3177" i="18"/>
  <c r="DK3177" i="18"/>
  <c r="DJ3177" i="18"/>
  <c r="DI3177" i="18"/>
  <c r="B3177" i="18"/>
  <c r="DL3176" i="18"/>
  <c r="DK3176" i="18"/>
  <c r="DJ3176" i="18"/>
  <c r="DI3176" i="18"/>
  <c r="B3176" i="18"/>
  <c r="DL3175" i="18"/>
  <c r="DK3175" i="18"/>
  <c r="DJ3175" i="18"/>
  <c r="DI3175" i="18"/>
  <c r="B3175" i="18"/>
  <c r="DL3174" i="18"/>
  <c r="DK3174" i="18"/>
  <c r="DJ3174" i="18"/>
  <c r="DI3174" i="18"/>
  <c r="B3174" i="18"/>
  <c r="DL3173" i="18"/>
  <c r="DK3173" i="18"/>
  <c r="DJ3173" i="18"/>
  <c r="DI3173" i="18"/>
  <c r="B3173" i="18"/>
  <c r="DL3172" i="18"/>
  <c r="DK3172" i="18"/>
  <c r="DJ3172" i="18"/>
  <c r="DI3172" i="18"/>
  <c r="B3172" i="18"/>
  <c r="DL3171" i="18"/>
  <c r="DK3171" i="18"/>
  <c r="DJ3171" i="18"/>
  <c r="DI3171" i="18"/>
  <c r="B3171" i="18"/>
  <c r="DL3170" i="18"/>
  <c r="DK3170" i="18"/>
  <c r="DJ3170" i="18"/>
  <c r="DI3170" i="18"/>
  <c r="B3170" i="18"/>
  <c r="DL3169" i="18"/>
  <c r="DK3169" i="18"/>
  <c r="DJ3169" i="18"/>
  <c r="DI3169" i="18"/>
  <c r="B3169" i="18"/>
  <c r="DL3168" i="18"/>
  <c r="DK3168" i="18"/>
  <c r="DJ3168" i="18"/>
  <c r="DI3168" i="18"/>
  <c r="B3168" i="18"/>
  <c r="DL3167" i="18"/>
  <c r="DK3167" i="18"/>
  <c r="DJ3167" i="18"/>
  <c r="DI3167" i="18"/>
  <c r="B3167" i="18"/>
  <c r="DL3166" i="18"/>
  <c r="DK3166" i="18"/>
  <c r="DJ3166" i="18"/>
  <c r="DI3166" i="18"/>
  <c r="B3166" i="18"/>
  <c r="DL3165" i="18"/>
  <c r="DK3165" i="18"/>
  <c r="DJ3165" i="18"/>
  <c r="DI3165" i="18"/>
  <c r="B3165" i="18"/>
  <c r="DL3164" i="18"/>
  <c r="DK3164" i="18"/>
  <c r="DJ3164" i="18"/>
  <c r="DI3164" i="18"/>
  <c r="B3164" i="18"/>
  <c r="DL3163" i="18"/>
  <c r="DK3163" i="18"/>
  <c r="DJ3163" i="18"/>
  <c r="DI3163" i="18"/>
  <c r="B3163" i="18"/>
  <c r="DL3162" i="18"/>
  <c r="DK3162" i="18"/>
  <c r="DJ3162" i="18"/>
  <c r="DI3162" i="18"/>
  <c r="B3162" i="18"/>
  <c r="DL3161" i="18"/>
  <c r="DK3161" i="18"/>
  <c r="DJ3161" i="18"/>
  <c r="DI3161" i="18"/>
  <c r="B3161" i="18"/>
  <c r="DL3160" i="18"/>
  <c r="DK3160" i="18"/>
  <c r="DJ3160" i="18"/>
  <c r="DI3160" i="18"/>
  <c r="B3160" i="18"/>
  <c r="DL3159" i="18"/>
  <c r="DK3159" i="18"/>
  <c r="DJ3159" i="18"/>
  <c r="DI3159" i="18"/>
  <c r="B3159" i="18"/>
  <c r="DL3158" i="18"/>
  <c r="DK3158" i="18"/>
  <c r="DJ3158" i="18"/>
  <c r="DI3158" i="18"/>
  <c r="B3158" i="18"/>
  <c r="DL3157" i="18"/>
  <c r="DK3157" i="18"/>
  <c r="DJ3157" i="18"/>
  <c r="DI3157" i="18"/>
  <c r="B3157" i="18"/>
  <c r="DL3156" i="18"/>
  <c r="DK3156" i="18"/>
  <c r="DJ3156" i="18"/>
  <c r="DI3156" i="18"/>
  <c r="B3156" i="18"/>
  <c r="DL3155" i="18"/>
  <c r="DK3155" i="18"/>
  <c r="DJ3155" i="18"/>
  <c r="DI3155" i="18"/>
  <c r="B3155" i="18"/>
  <c r="DL3154" i="18"/>
  <c r="DK3154" i="18"/>
  <c r="DJ3154" i="18"/>
  <c r="DI3154" i="18"/>
  <c r="B3154" i="18"/>
  <c r="DL3153" i="18"/>
  <c r="DK3153" i="18"/>
  <c r="DJ3153" i="18"/>
  <c r="DI3153" i="18"/>
  <c r="B3153" i="18"/>
  <c r="DL3152" i="18"/>
  <c r="DK3152" i="18"/>
  <c r="DJ3152" i="18"/>
  <c r="DI3152" i="18"/>
  <c r="B3152" i="18"/>
  <c r="DL3151" i="18"/>
  <c r="DK3151" i="18"/>
  <c r="DJ3151" i="18"/>
  <c r="DI3151" i="18"/>
  <c r="B3151" i="18"/>
  <c r="DL3150" i="18"/>
  <c r="DK3150" i="18"/>
  <c r="DJ3150" i="18"/>
  <c r="DI3150" i="18"/>
  <c r="B3150" i="18"/>
  <c r="DL3149" i="18"/>
  <c r="DK3149" i="18"/>
  <c r="DJ3149" i="18"/>
  <c r="DI3149" i="18"/>
  <c r="B3149" i="18"/>
  <c r="DL3148" i="18"/>
  <c r="DK3148" i="18"/>
  <c r="DJ3148" i="18"/>
  <c r="DI3148" i="18"/>
  <c r="B3148" i="18"/>
  <c r="DL3147" i="18"/>
  <c r="DK3147" i="18"/>
  <c r="DJ3147" i="18"/>
  <c r="DI3147" i="18"/>
  <c r="B3147" i="18"/>
  <c r="DL3146" i="18"/>
  <c r="DK3146" i="18"/>
  <c r="DJ3146" i="18"/>
  <c r="DI3146" i="18"/>
  <c r="B3146" i="18"/>
  <c r="DL3145" i="18"/>
  <c r="DK3145" i="18"/>
  <c r="DJ3145" i="18"/>
  <c r="DI3145" i="18"/>
  <c r="B3145" i="18"/>
  <c r="DL3144" i="18"/>
  <c r="DK3144" i="18"/>
  <c r="DJ3144" i="18"/>
  <c r="DI3144" i="18"/>
  <c r="B3144" i="18"/>
  <c r="DL3143" i="18"/>
  <c r="DK3143" i="18"/>
  <c r="DJ3143" i="18"/>
  <c r="DI3143" i="18"/>
  <c r="B3143" i="18"/>
  <c r="DL3142" i="18"/>
  <c r="DK3142" i="18"/>
  <c r="DJ3142" i="18"/>
  <c r="DI3142" i="18"/>
  <c r="B3142" i="18"/>
  <c r="DL3141" i="18"/>
  <c r="DK3141" i="18"/>
  <c r="DJ3141" i="18"/>
  <c r="DI3141" i="18"/>
  <c r="B3141" i="18"/>
  <c r="DL3140" i="18"/>
  <c r="DK3140" i="18"/>
  <c r="DJ3140" i="18"/>
  <c r="DI3140" i="18"/>
  <c r="B3140" i="18"/>
  <c r="DL3139" i="18"/>
  <c r="DK3139" i="18"/>
  <c r="DJ3139" i="18"/>
  <c r="DI3139" i="18"/>
  <c r="B3139" i="18"/>
  <c r="DL3138" i="18"/>
  <c r="DK3138" i="18"/>
  <c r="DJ3138" i="18"/>
  <c r="DI3138" i="18"/>
  <c r="B3138" i="18"/>
  <c r="DL3137" i="18"/>
  <c r="DK3137" i="18"/>
  <c r="DJ3137" i="18"/>
  <c r="DI3137" i="18"/>
  <c r="B3137" i="18"/>
  <c r="DL3136" i="18"/>
  <c r="DK3136" i="18"/>
  <c r="DJ3136" i="18"/>
  <c r="DI3136" i="18"/>
  <c r="B3136" i="18"/>
  <c r="DL3135" i="18"/>
  <c r="DK3135" i="18"/>
  <c r="DJ3135" i="18"/>
  <c r="DI3135" i="18"/>
  <c r="B3135" i="18"/>
  <c r="DL3134" i="18"/>
  <c r="DK3134" i="18"/>
  <c r="DJ3134" i="18"/>
  <c r="DI3134" i="18"/>
  <c r="B3134" i="18"/>
  <c r="DL3133" i="18"/>
  <c r="DK3133" i="18"/>
  <c r="DJ3133" i="18"/>
  <c r="DI3133" i="18"/>
  <c r="B3133" i="18"/>
  <c r="DL3132" i="18"/>
  <c r="DK3132" i="18"/>
  <c r="DJ3132" i="18"/>
  <c r="DI3132" i="18"/>
  <c r="B3132" i="18"/>
  <c r="DL3131" i="18"/>
  <c r="DK3131" i="18"/>
  <c r="DJ3131" i="18"/>
  <c r="DI3131" i="18"/>
  <c r="B3131" i="18"/>
  <c r="DL3130" i="18"/>
  <c r="DK3130" i="18"/>
  <c r="DJ3130" i="18"/>
  <c r="DI3130" i="18"/>
  <c r="B3130" i="18"/>
  <c r="DL3129" i="18"/>
  <c r="DK3129" i="18"/>
  <c r="DJ3129" i="18"/>
  <c r="DI3129" i="18"/>
  <c r="B3129" i="18"/>
  <c r="DL3128" i="18"/>
  <c r="DK3128" i="18"/>
  <c r="DJ3128" i="18"/>
  <c r="DI3128" i="18"/>
  <c r="B3128" i="18"/>
  <c r="DL3127" i="18"/>
  <c r="DK3127" i="18"/>
  <c r="DJ3127" i="18"/>
  <c r="DI3127" i="18"/>
  <c r="B3127" i="18"/>
  <c r="DL3126" i="18"/>
  <c r="DK3126" i="18"/>
  <c r="DJ3126" i="18"/>
  <c r="DI3126" i="18"/>
  <c r="B3126" i="18"/>
  <c r="DL3125" i="18"/>
  <c r="DK3125" i="18"/>
  <c r="DJ3125" i="18"/>
  <c r="DI3125" i="18"/>
  <c r="B3125" i="18"/>
  <c r="DL3124" i="18"/>
  <c r="DK3124" i="18"/>
  <c r="DJ3124" i="18"/>
  <c r="DI3124" i="18"/>
  <c r="B3124" i="18"/>
  <c r="DL3123" i="18"/>
  <c r="DK3123" i="18"/>
  <c r="DJ3123" i="18"/>
  <c r="DI3123" i="18"/>
  <c r="B3123" i="18"/>
  <c r="DL3122" i="18"/>
  <c r="DK3122" i="18"/>
  <c r="DJ3122" i="18"/>
  <c r="DI3122" i="18"/>
  <c r="B3122" i="18"/>
  <c r="DL3121" i="18"/>
  <c r="DK3121" i="18"/>
  <c r="DJ3121" i="18"/>
  <c r="DI3121" i="18"/>
  <c r="B3121" i="18"/>
  <c r="DL3120" i="18"/>
  <c r="DK3120" i="18"/>
  <c r="DJ3120" i="18"/>
  <c r="DI3120" i="18"/>
  <c r="B3120" i="18"/>
  <c r="DL3119" i="18"/>
  <c r="DK3119" i="18"/>
  <c r="DJ3119" i="18"/>
  <c r="DI3119" i="18"/>
  <c r="B3119" i="18"/>
  <c r="DL3118" i="18"/>
  <c r="DK3118" i="18"/>
  <c r="DJ3118" i="18"/>
  <c r="DI3118" i="18"/>
  <c r="B3118" i="18"/>
  <c r="DL3117" i="18"/>
  <c r="DK3117" i="18"/>
  <c r="DJ3117" i="18"/>
  <c r="DI3117" i="18"/>
  <c r="B3117" i="18"/>
  <c r="DL3116" i="18"/>
  <c r="DK3116" i="18"/>
  <c r="DJ3116" i="18"/>
  <c r="DI3116" i="18"/>
  <c r="B3116" i="18"/>
  <c r="DL3115" i="18"/>
  <c r="DK3115" i="18"/>
  <c r="DJ3115" i="18"/>
  <c r="DI3115" i="18"/>
  <c r="B3115" i="18"/>
  <c r="DL3114" i="18"/>
  <c r="DK3114" i="18"/>
  <c r="DJ3114" i="18"/>
  <c r="DI3114" i="18"/>
  <c r="B3114" i="18"/>
  <c r="DL3113" i="18"/>
  <c r="DK3113" i="18"/>
  <c r="DJ3113" i="18"/>
  <c r="DI3113" i="18"/>
  <c r="B3113" i="18"/>
  <c r="DL3112" i="18"/>
  <c r="DK3112" i="18"/>
  <c r="DJ3112" i="18"/>
  <c r="DI3112" i="18"/>
  <c r="B3112" i="18"/>
  <c r="DL3111" i="18"/>
  <c r="DK3111" i="18"/>
  <c r="DJ3111" i="18"/>
  <c r="DI3111" i="18"/>
  <c r="B3111" i="18"/>
  <c r="DL3110" i="18"/>
  <c r="DK3110" i="18"/>
  <c r="DJ3110" i="18"/>
  <c r="DI3110" i="18"/>
  <c r="B3110" i="18"/>
  <c r="DL3109" i="18"/>
  <c r="DK3109" i="18"/>
  <c r="DJ3109" i="18"/>
  <c r="DI3109" i="18"/>
  <c r="B3109" i="18"/>
  <c r="DL3108" i="18"/>
  <c r="DK3108" i="18"/>
  <c r="DJ3108" i="18"/>
  <c r="DI3108" i="18"/>
  <c r="B3108" i="18"/>
  <c r="DL3107" i="18"/>
  <c r="DK3107" i="18"/>
  <c r="DJ3107" i="18"/>
  <c r="DI3107" i="18"/>
  <c r="B3107" i="18"/>
  <c r="DL3106" i="18"/>
  <c r="DK3106" i="18"/>
  <c r="DJ3106" i="18"/>
  <c r="DI3106" i="18"/>
  <c r="B3106" i="18"/>
  <c r="DL3105" i="18"/>
  <c r="DK3105" i="18"/>
  <c r="DJ3105" i="18"/>
  <c r="DI3105" i="18"/>
  <c r="B3105" i="18"/>
  <c r="DL3104" i="18"/>
  <c r="DK3104" i="18"/>
  <c r="DJ3104" i="18"/>
  <c r="DI3104" i="18"/>
  <c r="B3104" i="18"/>
  <c r="DL3103" i="18"/>
  <c r="DK3103" i="18"/>
  <c r="DJ3103" i="18"/>
  <c r="DI3103" i="18"/>
  <c r="B3103" i="18"/>
  <c r="DL3102" i="18"/>
  <c r="DK3102" i="18"/>
  <c r="DJ3102" i="18"/>
  <c r="DI3102" i="18"/>
  <c r="B3102" i="18"/>
  <c r="DL3101" i="18"/>
  <c r="DK3101" i="18"/>
  <c r="DJ3101" i="18"/>
  <c r="DI3101" i="18"/>
  <c r="B3101" i="18"/>
  <c r="DL3100" i="18"/>
  <c r="DK3100" i="18"/>
  <c r="DJ3100" i="18"/>
  <c r="DI3100" i="18"/>
  <c r="B3100" i="18"/>
  <c r="DL3099" i="18"/>
  <c r="DK3099" i="18"/>
  <c r="DJ3099" i="18"/>
  <c r="DI3099" i="18"/>
  <c r="B3099" i="18"/>
  <c r="DL3098" i="18"/>
  <c r="DK3098" i="18"/>
  <c r="DJ3098" i="18"/>
  <c r="DI3098" i="18"/>
  <c r="B3098" i="18"/>
  <c r="DL3097" i="18"/>
  <c r="DK3097" i="18"/>
  <c r="DJ3097" i="18"/>
  <c r="DI3097" i="18"/>
  <c r="B3097" i="18"/>
  <c r="DL3096" i="18"/>
  <c r="DK3096" i="18"/>
  <c r="DJ3096" i="18"/>
  <c r="DI3096" i="18"/>
  <c r="B3096" i="18"/>
  <c r="DL3095" i="18"/>
  <c r="DK3095" i="18"/>
  <c r="DJ3095" i="18"/>
  <c r="DI3095" i="18"/>
  <c r="B3095" i="18"/>
  <c r="DL3094" i="18"/>
  <c r="DK3094" i="18"/>
  <c r="DJ3094" i="18"/>
  <c r="DI3094" i="18"/>
  <c r="B3094" i="18"/>
  <c r="DL3093" i="18"/>
  <c r="DK3093" i="18"/>
  <c r="DJ3093" i="18"/>
  <c r="DI3093" i="18"/>
  <c r="B3093" i="18"/>
  <c r="DL3092" i="18"/>
  <c r="DK3092" i="18"/>
  <c r="DJ3092" i="18"/>
  <c r="DI3092" i="18"/>
  <c r="B3092" i="18"/>
  <c r="DL3091" i="18"/>
  <c r="DK3091" i="18"/>
  <c r="DJ3091" i="18"/>
  <c r="DI3091" i="18"/>
  <c r="B3091" i="18"/>
  <c r="DL3090" i="18"/>
  <c r="DK3090" i="18"/>
  <c r="DJ3090" i="18"/>
  <c r="DI3090" i="18"/>
  <c r="B3090" i="18"/>
  <c r="DL3089" i="18"/>
  <c r="DK3089" i="18"/>
  <c r="DJ3089" i="18"/>
  <c r="DI3089" i="18"/>
  <c r="B3089" i="18"/>
  <c r="DL3088" i="18"/>
  <c r="DK3088" i="18"/>
  <c r="DJ3088" i="18"/>
  <c r="DI3088" i="18"/>
  <c r="B3088" i="18"/>
  <c r="DL3087" i="18"/>
  <c r="DK3087" i="18"/>
  <c r="DJ3087" i="18"/>
  <c r="DI3087" i="18"/>
  <c r="B3087" i="18"/>
  <c r="DL3086" i="18"/>
  <c r="DK3086" i="18"/>
  <c r="DJ3086" i="18"/>
  <c r="DI3086" i="18"/>
  <c r="B3086" i="18"/>
  <c r="DL3085" i="18"/>
  <c r="DK3085" i="18"/>
  <c r="DJ3085" i="18"/>
  <c r="DI3085" i="18"/>
  <c r="B3085" i="18"/>
  <c r="DL3084" i="18"/>
  <c r="DK3084" i="18"/>
  <c r="DJ3084" i="18"/>
  <c r="DI3084" i="18"/>
  <c r="B3084" i="18"/>
  <c r="DL3083" i="18"/>
  <c r="DK3083" i="18"/>
  <c r="DJ3083" i="18"/>
  <c r="DI3083" i="18"/>
  <c r="B3083" i="18"/>
  <c r="DL3082" i="18"/>
  <c r="DK3082" i="18"/>
  <c r="DJ3082" i="18"/>
  <c r="DI3082" i="18"/>
  <c r="B3082" i="18"/>
  <c r="DL3081" i="18"/>
  <c r="DK3081" i="18"/>
  <c r="DJ3081" i="18"/>
  <c r="DI3081" i="18"/>
  <c r="B3081" i="18"/>
  <c r="DL3080" i="18"/>
  <c r="DK3080" i="18"/>
  <c r="DJ3080" i="18"/>
  <c r="DI3080" i="18"/>
  <c r="B3080" i="18"/>
  <c r="DL3079" i="18"/>
  <c r="DK3079" i="18"/>
  <c r="DJ3079" i="18"/>
  <c r="DI3079" i="18"/>
  <c r="B3079" i="18"/>
  <c r="DL3078" i="18"/>
  <c r="DK3078" i="18"/>
  <c r="DJ3078" i="18"/>
  <c r="DI3078" i="18"/>
  <c r="B3078" i="18"/>
  <c r="DL3077" i="18"/>
  <c r="DK3077" i="18"/>
  <c r="DJ3077" i="18"/>
  <c r="DI3077" i="18"/>
  <c r="B3077" i="18"/>
  <c r="DL3076" i="18"/>
  <c r="DK3076" i="18"/>
  <c r="DJ3076" i="18"/>
  <c r="DI3076" i="18"/>
  <c r="B3076" i="18"/>
  <c r="DL3075" i="18"/>
  <c r="DK3075" i="18"/>
  <c r="DJ3075" i="18"/>
  <c r="DI3075" i="18"/>
  <c r="B3075" i="18"/>
  <c r="DL3074" i="18"/>
  <c r="DK3074" i="18"/>
  <c r="DJ3074" i="18"/>
  <c r="DI3074" i="18"/>
  <c r="B3074" i="18"/>
  <c r="DL3073" i="18"/>
  <c r="DK3073" i="18"/>
  <c r="DJ3073" i="18"/>
  <c r="DI3073" i="18"/>
  <c r="B3073" i="18"/>
  <c r="DL3072" i="18"/>
  <c r="DK3072" i="18"/>
  <c r="DJ3072" i="18"/>
  <c r="DI3072" i="18"/>
  <c r="B3072" i="18"/>
  <c r="DL3071" i="18"/>
  <c r="DK3071" i="18"/>
  <c r="DJ3071" i="18"/>
  <c r="DI3071" i="18"/>
  <c r="B3071" i="18"/>
  <c r="DL3070" i="18"/>
  <c r="DK3070" i="18"/>
  <c r="DJ3070" i="18"/>
  <c r="DI3070" i="18"/>
  <c r="B3070" i="18"/>
  <c r="DL3069" i="18"/>
  <c r="DK3069" i="18"/>
  <c r="DJ3069" i="18"/>
  <c r="DI3069" i="18"/>
  <c r="B3069" i="18"/>
  <c r="DL3068" i="18"/>
  <c r="DK3068" i="18"/>
  <c r="DJ3068" i="18"/>
  <c r="DI3068" i="18"/>
  <c r="B3068" i="18"/>
  <c r="DL3067" i="18"/>
  <c r="DK3067" i="18"/>
  <c r="DJ3067" i="18"/>
  <c r="DI3067" i="18"/>
  <c r="B3067" i="18"/>
  <c r="DL3066" i="18"/>
  <c r="DK3066" i="18"/>
  <c r="DJ3066" i="18"/>
  <c r="DI3066" i="18"/>
  <c r="B3066" i="18"/>
  <c r="DL3065" i="18"/>
  <c r="DK3065" i="18"/>
  <c r="DJ3065" i="18"/>
  <c r="DI3065" i="18"/>
  <c r="B3065" i="18"/>
  <c r="DL3064" i="18"/>
  <c r="DK3064" i="18"/>
  <c r="DJ3064" i="18"/>
  <c r="DI3064" i="18"/>
  <c r="B3064" i="18"/>
  <c r="DL3063" i="18"/>
  <c r="DK3063" i="18"/>
  <c r="DJ3063" i="18"/>
  <c r="DI3063" i="18"/>
  <c r="B3063" i="18"/>
  <c r="DL3062" i="18"/>
  <c r="DK3062" i="18"/>
  <c r="DJ3062" i="18"/>
  <c r="DI3062" i="18"/>
  <c r="B3062" i="18"/>
  <c r="DL3061" i="18"/>
  <c r="DK3061" i="18"/>
  <c r="DJ3061" i="18"/>
  <c r="DI3061" i="18"/>
  <c r="B3061" i="18"/>
  <c r="DL3060" i="18"/>
  <c r="DK3060" i="18"/>
  <c r="DJ3060" i="18"/>
  <c r="DI3060" i="18"/>
  <c r="B3060" i="18"/>
  <c r="DL3059" i="18"/>
  <c r="DK3059" i="18"/>
  <c r="DJ3059" i="18"/>
  <c r="DI3059" i="18"/>
  <c r="B3059" i="18"/>
  <c r="DL3058" i="18"/>
  <c r="DK3058" i="18"/>
  <c r="DJ3058" i="18"/>
  <c r="DI3058" i="18"/>
  <c r="B3058" i="18"/>
  <c r="DL3057" i="18"/>
  <c r="DK3057" i="18"/>
  <c r="DJ3057" i="18"/>
  <c r="DI3057" i="18"/>
  <c r="B3057" i="18"/>
  <c r="DL3056" i="18"/>
  <c r="DK3056" i="18"/>
  <c r="DJ3056" i="18"/>
  <c r="DI3056" i="18"/>
  <c r="B3056" i="18"/>
  <c r="DL3055" i="18"/>
  <c r="DK3055" i="18"/>
  <c r="DJ3055" i="18"/>
  <c r="DI3055" i="18"/>
  <c r="B3055" i="18"/>
  <c r="DL3054" i="18"/>
  <c r="DK3054" i="18"/>
  <c r="DJ3054" i="18"/>
  <c r="DI3054" i="18"/>
  <c r="B3054" i="18"/>
  <c r="DL3053" i="18"/>
  <c r="DK3053" i="18"/>
  <c r="DJ3053" i="18"/>
  <c r="DI3053" i="18"/>
  <c r="B3053" i="18"/>
  <c r="DL3052" i="18"/>
  <c r="DK3052" i="18"/>
  <c r="DJ3052" i="18"/>
  <c r="DI3052" i="18"/>
  <c r="B3052" i="18"/>
  <c r="DL3051" i="18"/>
  <c r="DK3051" i="18"/>
  <c r="DJ3051" i="18"/>
  <c r="DI3051" i="18"/>
  <c r="B3051" i="18"/>
  <c r="DL3050" i="18"/>
  <c r="DK3050" i="18"/>
  <c r="DJ3050" i="18"/>
  <c r="DI3050" i="18"/>
  <c r="B3050" i="18"/>
  <c r="DL3049" i="18"/>
  <c r="DK3049" i="18"/>
  <c r="DJ3049" i="18"/>
  <c r="DI3049" i="18"/>
  <c r="B3049" i="18"/>
  <c r="DL3048" i="18"/>
  <c r="DK3048" i="18"/>
  <c r="DJ3048" i="18"/>
  <c r="DI3048" i="18"/>
  <c r="B3048" i="18"/>
  <c r="DL3047" i="18"/>
  <c r="DK3047" i="18"/>
  <c r="DJ3047" i="18"/>
  <c r="DI3047" i="18"/>
  <c r="B3047" i="18"/>
  <c r="DL3046" i="18"/>
  <c r="DK3046" i="18"/>
  <c r="DJ3046" i="18"/>
  <c r="DI3046" i="18"/>
  <c r="B3046" i="18"/>
  <c r="DL3045" i="18"/>
  <c r="DK3045" i="18"/>
  <c r="DJ3045" i="18"/>
  <c r="DI3045" i="18"/>
  <c r="B3045" i="18"/>
  <c r="DL3044" i="18"/>
  <c r="DK3044" i="18"/>
  <c r="DJ3044" i="18"/>
  <c r="DI3044" i="18"/>
  <c r="B3044" i="18"/>
  <c r="DL3043" i="18"/>
  <c r="DK3043" i="18"/>
  <c r="DJ3043" i="18"/>
  <c r="DI3043" i="18"/>
  <c r="B3043" i="18"/>
  <c r="DL3042" i="18"/>
  <c r="DK3042" i="18"/>
  <c r="DJ3042" i="18"/>
  <c r="DI3042" i="18"/>
  <c r="B3042" i="18"/>
  <c r="DL3041" i="18"/>
  <c r="DK3041" i="18"/>
  <c r="DJ3041" i="18"/>
  <c r="DI3041" i="18"/>
  <c r="B3041" i="18"/>
  <c r="DL3040" i="18"/>
  <c r="DK3040" i="18"/>
  <c r="DJ3040" i="18"/>
  <c r="DI3040" i="18"/>
  <c r="B3040" i="18"/>
  <c r="DL3039" i="18"/>
  <c r="DK3039" i="18"/>
  <c r="DJ3039" i="18"/>
  <c r="DI3039" i="18"/>
  <c r="B3039" i="18"/>
  <c r="DL3038" i="18"/>
  <c r="DK3038" i="18"/>
  <c r="DJ3038" i="18"/>
  <c r="DI3038" i="18"/>
  <c r="B3038" i="18"/>
  <c r="DL3037" i="18"/>
  <c r="DK3037" i="18"/>
  <c r="DJ3037" i="18"/>
  <c r="DI3037" i="18"/>
  <c r="B3037" i="18"/>
  <c r="DL3036" i="18"/>
  <c r="DK3036" i="18"/>
  <c r="DJ3036" i="18"/>
  <c r="DI3036" i="18"/>
  <c r="B3036" i="18"/>
  <c r="DL3035" i="18"/>
  <c r="DK3035" i="18"/>
  <c r="DJ3035" i="18"/>
  <c r="DI3035" i="18"/>
  <c r="B3035" i="18"/>
  <c r="DL3034" i="18"/>
  <c r="DK3034" i="18"/>
  <c r="DJ3034" i="18"/>
  <c r="DI3034" i="18"/>
  <c r="B3034" i="18"/>
  <c r="DL3033" i="18"/>
  <c r="DK3033" i="18"/>
  <c r="DJ3033" i="18"/>
  <c r="DI3033" i="18"/>
  <c r="B3033" i="18"/>
  <c r="DL3032" i="18"/>
  <c r="DK3032" i="18"/>
  <c r="DJ3032" i="18"/>
  <c r="DI3032" i="18"/>
  <c r="B3032" i="18"/>
  <c r="DL3031" i="18"/>
  <c r="DK3031" i="18"/>
  <c r="DJ3031" i="18"/>
  <c r="DI3031" i="18"/>
  <c r="B3031" i="18"/>
  <c r="DL3030" i="18"/>
  <c r="DK3030" i="18"/>
  <c r="DJ3030" i="18"/>
  <c r="DI3030" i="18"/>
  <c r="B3030" i="18"/>
  <c r="DL3029" i="18"/>
  <c r="DK3029" i="18"/>
  <c r="DJ3029" i="18"/>
  <c r="DI3029" i="18"/>
  <c r="B3029" i="18"/>
  <c r="DL3028" i="18"/>
  <c r="DK3028" i="18"/>
  <c r="DJ3028" i="18"/>
  <c r="DI3028" i="18"/>
  <c r="B3028" i="18"/>
  <c r="DL3027" i="18"/>
  <c r="DK3027" i="18"/>
  <c r="DJ3027" i="18"/>
  <c r="DI3027" i="18"/>
  <c r="B3027" i="18"/>
  <c r="DL3026" i="18"/>
  <c r="DK3026" i="18"/>
  <c r="DJ3026" i="18"/>
  <c r="DI3026" i="18"/>
  <c r="B3026" i="18"/>
  <c r="DL3025" i="18"/>
  <c r="DK3025" i="18"/>
  <c r="DJ3025" i="18"/>
  <c r="DI3025" i="18"/>
  <c r="B3025" i="18"/>
  <c r="DL3024" i="18"/>
  <c r="DK3024" i="18"/>
  <c r="DJ3024" i="18"/>
  <c r="DI3024" i="18"/>
  <c r="B3024" i="18"/>
  <c r="DL3023" i="18"/>
  <c r="DK3023" i="18"/>
  <c r="DJ3023" i="18"/>
  <c r="DI3023" i="18"/>
  <c r="B3023" i="18"/>
  <c r="DL3022" i="18"/>
  <c r="DK3022" i="18"/>
  <c r="DJ3022" i="18"/>
  <c r="DI3022" i="18"/>
  <c r="B3022" i="18"/>
  <c r="DL3021" i="18"/>
  <c r="DK3021" i="18"/>
  <c r="DJ3021" i="18"/>
  <c r="DI3021" i="18"/>
  <c r="B3021" i="18"/>
  <c r="DL3020" i="18"/>
  <c r="DK3020" i="18"/>
  <c r="DJ3020" i="18"/>
  <c r="DI3020" i="18"/>
  <c r="B3020" i="18"/>
  <c r="DL3019" i="18"/>
  <c r="DK3019" i="18"/>
  <c r="DJ3019" i="18"/>
  <c r="DI3019" i="18"/>
  <c r="B3019" i="18"/>
  <c r="DL3018" i="18"/>
  <c r="DK3018" i="18"/>
  <c r="DJ3018" i="18"/>
  <c r="DI3018" i="18"/>
  <c r="B3018" i="18"/>
  <c r="DL3017" i="18"/>
  <c r="DK3017" i="18"/>
  <c r="DJ3017" i="18"/>
  <c r="DI3017" i="18"/>
  <c r="B3017" i="18"/>
  <c r="DL3016" i="18"/>
  <c r="DK3016" i="18"/>
  <c r="DJ3016" i="18"/>
  <c r="DI3016" i="18"/>
  <c r="B3016" i="18"/>
  <c r="DL3015" i="18"/>
  <c r="DK3015" i="18"/>
  <c r="DJ3015" i="18"/>
  <c r="DI3015" i="18"/>
  <c r="B3015" i="18"/>
  <c r="DL3014" i="18"/>
  <c r="DK3014" i="18"/>
  <c r="DJ3014" i="18"/>
  <c r="DI3014" i="18"/>
  <c r="B3014" i="18"/>
  <c r="DL3013" i="18"/>
  <c r="DK3013" i="18"/>
  <c r="DJ3013" i="18"/>
  <c r="DI3013" i="18"/>
  <c r="B3013" i="18"/>
  <c r="DL3012" i="18"/>
  <c r="DK3012" i="18"/>
  <c r="DJ3012" i="18"/>
  <c r="DI3012" i="18"/>
  <c r="B3012" i="18"/>
  <c r="DL3011" i="18"/>
  <c r="DK3011" i="18"/>
  <c r="DJ3011" i="18"/>
  <c r="DI3011" i="18"/>
  <c r="B3011" i="18"/>
  <c r="DL3010" i="18"/>
  <c r="DK3010" i="18"/>
  <c r="DJ3010" i="18"/>
  <c r="DI3010" i="18"/>
  <c r="B3010" i="18"/>
  <c r="DL3009" i="18"/>
  <c r="DK3009" i="18"/>
  <c r="DJ3009" i="18"/>
  <c r="DI3009" i="18"/>
  <c r="B3009" i="18"/>
  <c r="DL3008" i="18"/>
  <c r="DK3008" i="18"/>
  <c r="DJ3008" i="18"/>
  <c r="DI3008" i="18"/>
  <c r="B3008" i="18"/>
  <c r="DL3007" i="18"/>
  <c r="DK3007" i="18"/>
  <c r="DJ3007" i="18"/>
  <c r="DI3007" i="18"/>
  <c r="B3007" i="18"/>
  <c r="DL3006" i="18"/>
  <c r="DK3006" i="18"/>
  <c r="DJ3006" i="18"/>
  <c r="DI3006" i="18"/>
  <c r="B3006" i="18"/>
  <c r="DL3005" i="18"/>
  <c r="DK3005" i="18"/>
  <c r="DJ3005" i="18"/>
  <c r="DI3005" i="18"/>
  <c r="B3005" i="18"/>
  <c r="DL3004" i="18"/>
  <c r="DK3004" i="18"/>
  <c r="DJ3004" i="18"/>
  <c r="DI3004" i="18"/>
  <c r="B3004" i="18"/>
  <c r="DL3003" i="18"/>
  <c r="DK3003" i="18"/>
  <c r="DJ3003" i="18"/>
  <c r="DI3003" i="18"/>
  <c r="B3003" i="18"/>
  <c r="DL3002" i="18"/>
  <c r="DK3002" i="18"/>
  <c r="DJ3002" i="18"/>
  <c r="DI3002" i="18"/>
  <c r="B3002" i="18"/>
  <c r="DL3001" i="18"/>
  <c r="DK3001" i="18"/>
  <c r="DJ3001" i="18"/>
  <c r="DI3001" i="18"/>
  <c r="B3001" i="18"/>
  <c r="DL3000" i="18"/>
  <c r="DK3000" i="18"/>
  <c r="DJ3000" i="18"/>
  <c r="DI3000" i="18"/>
  <c r="B3000" i="18"/>
  <c r="DL2999" i="18"/>
  <c r="DK2999" i="18"/>
  <c r="DJ2999" i="18"/>
  <c r="DI2999" i="18"/>
  <c r="B2999" i="18"/>
  <c r="DL2998" i="18"/>
  <c r="DK2998" i="18"/>
  <c r="DJ2998" i="18"/>
  <c r="DI2998" i="18"/>
  <c r="B2998" i="18"/>
  <c r="DL2997" i="18"/>
  <c r="DK2997" i="18"/>
  <c r="DJ2997" i="18"/>
  <c r="DI2997" i="18"/>
  <c r="B2997" i="18"/>
  <c r="DL2996" i="18"/>
  <c r="DK2996" i="18"/>
  <c r="DJ2996" i="18"/>
  <c r="DI2996" i="18"/>
  <c r="B2996" i="18"/>
  <c r="DL2995" i="18"/>
  <c r="DK2995" i="18"/>
  <c r="DJ2995" i="18"/>
  <c r="DI2995" i="18"/>
  <c r="B2995" i="18"/>
  <c r="DL2994" i="18"/>
  <c r="DK2994" i="18"/>
  <c r="DJ2994" i="18"/>
  <c r="DI2994" i="18"/>
  <c r="B2994" i="18"/>
  <c r="DL2993" i="18"/>
  <c r="DK2993" i="18"/>
  <c r="DJ2993" i="18"/>
  <c r="DI2993" i="18"/>
  <c r="B2993" i="18"/>
  <c r="DL2992" i="18"/>
  <c r="DK2992" i="18"/>
  <c r="DJ2992" i="18"/>
  <c r="DI2992" i="18"/>
  <c r="B2992" i="18"/>
  <c r="DL2991" i="18"/>
  <c r="DK2991" i="18"/>
  <c r="DJ2991" i="18"/>
  <c r="DI2991" i="18"/>
  <c r="B2991" i="18"/>
  <c r="DL2990" i="18"/>
  <c r="DK2990" i="18"/>
  <c r="DJ2990" i="18"/>
  <c r="DI2990" i="18"/>
  <c r="B2990" i="18"/>
  <c r="DL2989" i="18"/>
  <c r="DK2989" i="18"/>
  <c r="DJ2989" i="18"/>
  <c r="DI2989" i="18"/>
  <c r="B2989" i="18"/>
  <c r="DL2988" i="18"/>
  <c r="DK2988" i="18"/>
  <c r="DJ2988" i="18"/>
  <c r="DI2988" i="18"/>
  <c r="B2988" i="18"/>
  <c r="DL2987" i="18"/>
  <c r="DK2987" i="18"/>
  <c r="DJ2987" i="18"/>
  <c r="DI2987" i="18"/>
  <c r="B2987" i="18"/>
  <c r="DL2986" i="18"/>
  <c r="DK2986" i="18"/>
  <c r="DJ2986" i="18"/>
  <c r="DI2986" i="18"/>
  <c r="B2986" i="18"/>
  <c r="DL2985" i="18"/>
  <c r="DK2985" i="18"/>
  <c r="DJ2985" i="18"/>
  <c r="DI2985" i="18"/>
  <c r="B2985" i="18"/>
  <c r="DL2984" i="18"/>
  <c r="DK2984" i="18"/>
  <c r="DJ2984" i="18"/>
  <c r="DI2984" i="18"/>
  <c r="B2984" i="18"/>
  <c r="DL2983" i="18"/>
  <c r="DK2983" i="18"/>
  <c r="DJ2983" i="18"/>
  <c r="DI2983" i="18"/>
  <c r="B2983" i="18"/>
  <c r="DL2982" i="18"/>
  <c r="DK2982" i="18"/>
  <c r="DJ2982" i="18"/>
  <c r="DI2982" i="18"/>
  <c r="B2982" i="18"/>
  <c r="DL2981" i="18"/>
  <c r="DK2981" i="18"/>
  <c r="DJ2981" i="18"/>
  <c r="DI2981" i="18"/>
  <c r="B2981" i="18"/>
  <c r="DL2980" i="18"/>
  <c r="DK2980" i="18"/>
  <c r="DJ2980" i="18"/>
  <c r="DI2980" i="18"/>
  <c r="B2980" i="18"/>
  <c r="DL2979" i="18"/>
  <c r="DK2979" i="18"/>
  <c r="DJ2979" i="18"/>
  <c r="DI2979" i="18"/>
  <c r="B2979" i="18"/>
  <c r="DL2978" i="18"/>
  <c r="DK2978" i="18"/>
  <c r="DJ2978" i="18"/>
  <c r="DI2978" i="18"/>
  <c r="B2978" i="18"/>
  <c r="DL2977" i="18"/>
  <c r="DK2977" i="18"/>
  <c r="DJ2977" i="18"/>
  <c r="DI2977" i="18"/>
  <c r="B2977" i="18"/>
  <c r="DL2976" i="18"/>
  <c r="DK2976" i="18"/>
  <c r="DJ2976" i="18"/>
  <c r="DI2976" i="18"/>
  <c r="B2976" i="18"/>
  <c r="DL2975" i="18"/>
  <c r="DK2975" i="18"/>
  <c r="DJ2975" i="18"/>
  <c r="DI2975" i="18"/>
  <c r="B2975" i="18"/>
  <c r="DL2974" i="18"/>
  <c r="DK2974" i="18"/>
  <c r="DJ2974" i="18"/>
  <c r="DI2974" i="18"/>
  <c r="B2974" i="18"/>
  <c r="DL2973" i="18"/>
  <c r="DK2973" i="18"/>
  <c r="DJ2973" i="18"/>
  <c r="DI2973" i="18"/>
  <c r="B2973" i="18"/>
  <c r="DL2972" i="18"/>
  <c r="DK2972" i="18"/>
  <c r="DJ2972" i="18"/>
  <c r="DI2972" i="18"/>
  <c r="B2972" i="18"/>
  <c r="DL2971" i="18"/>
  <c r="DK2971" i="18"/>
  <c r="DJ2971" i="18"/>
  <c r="DI2971" i="18"/>
  <c r="B2971" i="18"/>
  <c r="DL2970" i="18"/>
  <c r="DK2970" i="18"/>
  <c r="DJ2970" i="18"/>
  <c r="DI2970" i="18"/>
  <c r="B2970" i="18"/>
  <c r="DL2969" i="18"/>
  <c r="DK2969" i="18"/>
  <c r="DJ2969" i="18"/>
  <c r="DI2969" i="18"/>
  <c r="B2969" i="18"/>
  <c r="DL2968" i="18"/>
  <c r="DK2968" i="18"/>
  <c r="DJ2968" i="18"/>
  <c r="DI2968" i="18"/>
  <c r="B2968" i="18"/>
  <c r="DL2967" i="18"/>
  <c r="DK2967" i="18"/>
  <c r="DJ2967" i="18"/>
  <c r="DI2967" i="18"/>
  <c r="B2967" i="18"/>
  <c r="DL2966" i="18"/>
  <c r="DK2966" i="18"/>
  <c r="DJ2966" i="18"/>
  <c r="DI2966" i="18"/>
  <c r="B2966" i="18"/>
  <c r="DL2965" i="18"/>
  <c r="DK2965" i="18"/>
  <c r="DJ2965" i="18"/>
  <c r="DI2965" i="18"/>
  <c r="B2965" i="18"/>
  <c r="DL2964" i="18"/>
  <c r="DK2964" i="18"/>
  <c r="DJ2964" i="18"/>
  <c r="DI2964" i="18"/>
  <c r="B2964" i="18"/>
  <c r="DL2963" i="18"/>
  <c r="DK2963" i="18"/>
  <c r="DJ2963" i="18"/>
  <c r="DI2963" i="18"/>
  <c r="B2963" i="18"/>
  <c r="DL2962" i="18"/>
  <c r="DK2962" i="18"/>
  <c r="DJ2962" i="18"/>
  <c r="DI2962" i="18"/>
  <c r="B2962" i="18"/>
  <c r="DL2961" i="18"/>
  <c r="DK2961" i="18"/>
  <c r="DJ2961" i="18"/>
  <c r="DI2961" i="18"/>
  <c r="B2961" i="18"/>
  <c r="DL2960" i="18"/>
  <c r="DK2960" i="18"/>
  <c r="DJ2960" i="18"/>
  <c r="DI2960" i="18"/>
  <c r="B2960" i="18"/>
  <c r="DL2959" i="18"/>
  <c r="DK2959" i="18"/>
  <c r="DJ2959" i="18"/>
  <c r="DI2959" i="18"/>
  <c r="B2959" i="18"/>
  <c r="DL2958" i="18"/>
  <c r="DK2958" i="18"/>
  <c r="DJ2958" i="18"/>
  <c r="DI2958" i="18"/>
  <c r="B2958" i="18"/>
  <c r="DL2957" i="18"/>
  <c r="DK2957" i="18"/>
  <c r="DJ2957" i="18"/>
  <c r="DI2957" i="18"/>
  <c r="B2957" i="18"/>
  <c r="DL2956" i="18"/>
  <c r="DK2956" i="18"/>
  <c r="DJ2956" i="18"/>
  <c r="DI2956" i="18"/>
  <c r="B2956" i="18"/>
  <c r="DL2955" i="18"/>
  <c r="DK2955" i="18"/>
  <c r="DJ2955" i="18"/>
  <c r="DI2955" i="18"/>
  <c r="B2955" i="18"/>
  <c r="DL2954" i="18"/>
  <c r="DK2954" i="18"/>
  <c r="DJ2954" i="18"/>
  <c r="DI2954" i="18"/>
  <c r="B2954" i="18"/>
  <c r="DL2953" i="18"/>
  <c r="DK2953" i="18"/>
  <c r="DJ2953" i="18"/>
  <c r="DI2953" i="18"/>
  <c r="B2953" i="18"/>
  <c r="DL2952" i="18"/>
  <c r="DK2952" i="18"/>
  <c r="DJ2952" i="18"/>
  <c r="DI2952" i="18"/>
  <c r="B2952" i="18"/>
  <c r="DL2951" i="18"/>
  <c r="DK2951" i="18"/>
  <c r="DJ2951" i="18"/>
  <c r="DI2951" i="18"/>
  <c r="B2951" i="18"/>
  <c r="DL2950" i="18"/>
  <c r="DK2950" i="18"/>
  <c r="DJ2950" i="18"/>
  <c r="DI2950" i="18"/>
  <c r="B2950" i="18"/>
  <c r="DL2949" i="18"/>
  <c r="DK2949" i="18"/>
  <c r="DJ2949" i="18"/>
  <c r="DI2949" i="18"/>
  <c r="B2949" i="18"/>
  <c r="DL2948" i="18"/>
  <c r="DK2948" i="18"/>
  <c r="DJ2948" i="18"/>
  <c r="DI2948" i="18"/>
  <c r="B2948" i="18"/>
  <c r="DL2947" i="18"/>
  <c r="DK2947" i="18"/>
  <c r="DJ2947" i="18"/>
  <c r="DI2947" i="18"/>
  <c r="B2947" i="18"/>
  <c r="DL2946" i="18"/>
  <c r="DK2946" i="18"/>
  <c r="DJ2946" i="18"/>
  <c r="DI2946" i="18"/>
  <c r="B2946" i="18"/>
  <c r="DL2945" i="18"/>
  <c r="DK2945" i="18"/>
  <c r="DJ2945" i="18"/>
  <c r="DI2945" i="18"/>
  <c r="B2945" i="18"/>
  <c r="DL2944" i="18"/>
  <c r="DK2944" i="18"/>
  <c r="DJ2944" i="18"/>
  <c r="DI2944" i="18"/>
  <c r="B2944" i="18"/>
  <c r="DL2943" i="18"/>
  <c r="DK2943" i="18"/>
  <c r="DJ2943" i="18"/>
  <c r="DI2943" i="18"/>
  <c r="B2943" i="18"/>
  <c r="DL2942" i="18"/>
  <c r="DK2942" i="18"/>
  <c r="DJ2942" i="18"/>
  <c r="DI2942" i="18"/>
  <c r="B2942" i="18"/>
  <c r="DL2941" i="18"/>
  <c r="DK2941" i="18"/>
  <c r="DJ2941" i="18"/>
  <c r="DI2941" i="18"/>
  <c r="B2941" i="18"/>
  <c r="DL2940" i="18"/>
  <c r="DK2940" i="18"/>
  <c r="DJ2940" i="18"/>
  <c r="DI2940" i="18"/>
  <c r="B2940" i="18"/>
  <c r="DL2939" i="18"/>
  <c r="DK2939" i="18"/>
  <c r="DJ2939" i="18"/>
  <c r="DI2939" i="18"/>
  <c r="B2939" i="18"/>
  <c r="DL2938" i="18"/>
  <c r="DK2938" i="18"/>
  <c r="DJ2938" i="18"/>
  <c r="DI2938" i="18"/>
  <c r="B2938" i="18"/>
  <c r="DL2937" i="18"/>
  <c r="DK2937" i="18"/>
  <c r="DJ2937" i="18"/>
  <c r="DI2937" i="18"/>
  <c r="B2937" i="18"/>
  <c r="DL2936" i="18"/>
  <c r="DK2936" i="18"/>
  <c r="DJ2936" i="18"/>
  <c r="DI2936" i="18"/>
  <c r="B2936" i="18"/>
  <c r="DL2935" i="18"/>
  <c r="DK2935" i="18"/>
  <c r="DJ2935" i="18"/>
  <c r="DI2935" i="18"/>
  <c r="B2935" i="18"/>
  <c r="DL2934" i="18"/>
  <c r="DK2934" i="18"/>
  <c r="DJ2934" i="18"/>
  <c r="DI2934" i="18"/>
  <c r="B2934" i="18"/>
  <c r="DL2933" i="18"/>
  <c r="DK2933" i="18"/>
  <c r="DJ2933" i="18"/>
  <c r="DI2933" i="18"/>
  <c r="B2933" i="18"/>
  <c r="DL2932" i="18"/>
  <c r="DK2932" i="18"/>
  <c r="DJ2932" i="18"/>
  <c r="DI2932" i="18"/>
  <c r="B2932" i="18"/>
  <c r="DL2931" i="18"/>
  <c r="DK2931" i="18"/>
  <c r="DJ2931" i="18"/>
  <c r="DI2931" i="18"/>
  <c r="B2931" i="18"/>
  <c r="DL2930" i="18"/>
  <c r="DK2930" i="18"/>
  <c r="DJ2930" i="18"/>
  <c r="DI2930" i="18"/>
  <c r="B2930" i="18"/>
  <c r="DL2929" i="18"/>
  <c r="DK2929" i="18"/>
  <c r="DJ2929" i="18"/>
  <c r="DI2929" i="18"/>
  <c r="B2929" i="18"/>
  <c r="DL2928" i="18"/>
  <c r="DK2928" i="18"/>
  <c r="DJ2928" i="18"/>
  <c r="DI2928" i="18"/>
  <c r="B2928" i="18"/>
  <c r="DL2927" i="18"/>
  <c r="DK2927" i="18"/>
  <c r="DJ2927" i="18"/>
  <c r="DI2927" i="18"/>
  <c r="B2927" i="18"/>
  <c r="DL2926" i="18"/>
  <c r="DK2926" i="18"/>
  <c r="DJ2926" i="18"/>
  <c r="DI2926" i="18"/>
  <c r="B2926" i="18"/>
  <c r="DL2925" i="18"/>
  <c r="DK2925" i="18"/>
  <c r="DJ2925" i="18"/>
  <c r="DI2925" i="18"/>
  <c r="B2925" i="18"/>
  <c r="DL2924" i="18"/>
  <c r="DK2924" i="18"/>
  <c r="DJ2924" i="18"/>
  <c r="DI2924" i="18"/>
  <c r="B2924" i="18"/>
  <c r="DL2923" i="18"/>
  <c r="DK2923" i="18"/>
  <c r="DJ2923" i="18"/>
  <c r="DI2923" i="18"/>
  <c r="B2923" i="18"/>
  <c r="DL2922" i="18"/>
  <c r="DK2922" i="18"/>
  <c r="DJ2922" i="18"/>
  <c r="DI2922" i="18"/>
  <c r="B2922" i="18"/>
  <c r="DL2921" i="18"/>
  <c r="DK2921" i="18"/>
  <c r="DJ2921" i="18"/>
  <c r="DI2921" i="18"/>
  <c r="B2921" i="18"/>
  <c r="DL2920" i="18"/>
  <c r="DK2920" i="18"/>
  <c r="DJ2920" i="18"/>
  <c r="DI2920" i="18"/>
  <c r="B2920" i="18"/>
  <c r="DL2919" i="18"/>
  <c r="DK2919" i="18"/>
  <c r="DJ2919" i="18"/>
  <c r="DI2919" i="18"/>
  <c r="B2919" i="18"/>
  <c r="DL2918" i="18"/>
  <c r="DK2918" i="18"/>
  <c r="DJ2918" i="18"/>
  <c r="DI2918" i="18"/>
  <c r="B2918" i="18"/>
  <c r="DL2917" i="18"/>
  <c r="DK2917" i="18"/>
  <c r="DJ2917" i="18"/>
  <c r="DI2917" i="18"/>
  <c r="B2917" i="18"/>
  <c r="DL2916" i="18"/>
  <c r="DK2916" i="18"/>
  <c r="DJ2916" i="18"/>
  <c r="DI2916" i="18"/>
  <c r="B2916" i="18"/>
  <c r="DL2915" i="18"/>
  <c r="DK2915" i="18"/>
  <c r="DJ2915" i="18"/>
  <c r="DI2915" i="18"/>
  <c r="B2915" i="18"/>
  <c r="DL2914" i="18"/>
  <c r="DK2914" i="18"/>
  <c r="DJ2914" i="18"/>
  <c r="DI2914" i="18"/>
  <c r="B2914" i="18"/>
  <c r="DL2913" i="18"/>
  <c r="DK2913" i="18"/>
  <c r="DJ2913" i="18"/>
  <c r="DI2913" i="18"/>
  <c r="B2913" i="18"/>
  <c r="DL2912" i="18"/>
  <c r="DK2912" i="18"/>
  <c r="DJ2912" i="18"/>
  <c r="DI2912" i="18"/>
  <c r="B2912" i="18"/>
  <c r="DL2911" i="18"/>
  <c r="DK2911" i="18"/>
  <c r="DJ2911" i="18"/>
  <c r="DI2911" i="18"/>
  <c r="B2911" i="18"/>
  <c r="DL2910" i="18"/>
  <c r="DK2910" i="18"/>
  <c r="DJ2910" i="18"/>
  <c r="DI2910" i="18"/>
  <c r="B2910" i="18"/>
  <c r="DL2909" i="18"/>
  <c r="DK2909" i="18"/>
  <c r="DJ2909" i="18"/>
  <c r="DI2909" i="18"/>
  <c r="B2909" i="18"/>
  <c r="DL2908" i="18"/>
  <c r="DK2908" i="18"/>
  <c r="DJ2908" i="18"/>
  <c r="DI2908" i="18"/>
  <c r="B2908" i="18"/>
  <c r="DL2907" i="18"/>
  <c r="DK2907" i="18"/>
  <c r="DJ2907" i="18"/>
  <c r="DI2907" i="18"/>
  <c r="B2907" i="18"/>
  <c r="DL2906" i="18"/>
  <c r="DK2906" i="18"/>
  <c r="DJ2906" i="18"/>
  <c r="DI2906" i="18"/>
  <c r="B2906" i="18"/>
  <c r="DL2905" i="18"/>
  <c r="DK2905" i="18"/>
  <c r="DJ2905" i="18"/>
  <c r="DI2905" i="18"/>
  <c r="B2905" i="18"/>
  <c r="DL2904" i="18"/>
  <c r="DK2904" i="18"/>
  <c r="DJ2904" i="18"/>
  <c r="DI2904" i="18"/>
  <c r="B2904" i="18"/>
  <c r="DL2903" i="18"/>
  <c r="DK2903" i="18"/>
  <c r="DJ2903" i="18"/>
  <c r="DI2903" i="18"/>
  <c r="B2903" i="18"/>
  <c r="DL2902" i="18"/>
  <c r="DK2902" i="18"/>
  <c r="DJ2902" i="18"/>
  <c r="DI2902" i="18"/>
  <c r="B2902" i="18"/>
  <c r="DL2901" i="18"/>
  <c r="DK2901" i="18"/>
  <c r="DJ2901" i="18"/>
  <c r="DI2901" i="18"/>
  <c r="B2901" i="18"/>
  <c r="DL2900" i="18"/>
  <c r="DK2900" i="18"/>
  <c r="DJ2900" i="18"/>
  <c r="DI2900" i="18"/>
  <c r="B2900" i="18"/>
  <c r="DL2899" i="18"/>
  <c r="DK2899" i="18"/>
  <c r="DJ2899" i="18"/>
  <c r="DI2899" i="18"/>
  <c r="B2899" i="18"/>
  <c r="DL2898" i="18"/>
  <c r="DK2898" i="18"/>
  <c r="DJ2898" i="18"/>
  <c r="DI2898" i="18"/>
  <c r="B2898" i="18"/>
  <c r="DL2897" i="18"/>
  <c r="DK2897" i="18"/>
  <c r="DJ2897" i="18"/>
  <c r="DI2897" i="18"/>
  <c r="B2897" i="18"/>
  <c r="DL2896" i="18"/>
  <c r="DK2896" i="18"/>
  <c r="DJ2896" i="18"/>
  <c r="DI2896" i="18"/>
  <c r="B2896" i="18"/>
  <c r="DL2895" i="18"/>
  <c r="DK2895" i="18"/>
  <c r="DJ2895" i="18"/>
  <c r="DI2895" i="18"/>
  <c r="B2895" i="18"/>
  <c r="DL2894" i="18"/>
  <c r="DK2894" i="18"/>
  <c r="DJ2894" i="18"/>
  <c r="DI2894" i="18"/>
  <c r="B2894" i="18"/>
  <c r="DL2893" i="18"/>
  <c r="DK2893" i="18"/>
  <c r="DJ2893" i="18"/>
  <c r="DI2893" i="18"/>
  <c r="B2893" i="18"/>
  <c r="DL2892" i="18"/>
  <c r="DK2892" i="18"/>
  <c r="DJ2892" i="18"/>
  <c r="DI2892" i="18"/>
  <c r="B2892" i="18"/>
  <c r="DL2891" i="18"/>
  <c r="DK2891" i="18"/>
  <c r="DJ2891" i="18"/>
  <c r="DI2891" i="18"/>
  <c r="B2891" i="18"/>
  <c r="DL2890" i="18"/>
  <c r="DK2890" i="18"/>
  <c r="DJ2890" i="18"/>
  <c r="DI2890" i="18"/>
  <c r="B2890" i="18"/>
  <c r="DL2889" i="18"/>
  <c r="DK2889" i="18"/>
  <c r="DJ2889" i="18"/>
  <c r="DI2889" i="18"/>
  <c r="B2889" i="18"/>
  <c r="DL2888" i="18"/>
  <c r="DK2888" i="18"/>
  <c r="DJ2888" i="18"/>
  <c r="DI2888" i="18"/>
  <c r="B2888" i="18"/>
  <c r="DL2887" i="18"/>
  <c r="DK2887" i="18"/>
  <c r="DJ2887" i="18"/>
  <c r="DI2887" i="18"/>
  <c r="B2887" i="18"/>
  <c r="DL2886" i="18"/>
  <c r="DK2886" i="18"/>
  <c r="DJ2886" i="18"/>
  <c r="DI2886" i="18"/>
  <c r="B2886" i="18"/>
  <c r="DL2885" i="18"/>
  <c r="DK2885" i="18"/>
  <c r="DJ2885" i="18"/>
  <c r="DI2885" i="18"/>
  <c r="B2885" i="18"/>
  <c r="DL2884" i="18"/>
  <c r="DK2884" i="18"/>
  <c r="DJ2884" i="18"/>
  <c r="DI2884" i="18"/>
  <c r="B2884" i="18"/>
  <c r="DL2883" i="18"/>
  <c r="DK2883" i="18"/>
  <c r="DJ2883" i="18"/>
  <c r="DI2883" i="18"/>
  <c r="B2883" i="18"/>
  <c r="DL2882" i="18"/>
  <c r="DK2882" i="18"/>
  <c r="DJ2882" i="18"/>
  <c r="DI2882" i="18"/>
  <c r="B2882" i="18"/>
  <c r="DL2881" i="18"/>
  <c r="DK2881" i="18"/>
  <c r="DJ2881" i="18"/>
  <c r="DI2881" i="18"/>
  <c r="B2881" i="18"/>
  <c r="DL2880" i="18"/>
  <c r="DK2880" i="18"/>
  <c r="DJ2880" i="18"/>
  <c r="DI2880" i="18"/>
  <c r="B2880" i="18"/>
  <c r="DL2879" i="18"/>
  <c r="DK2879" i="18"/>
  <c r="DJ2879" i="18"/>
  <c r="DI2879" i="18"/>
  <c r="B2879" i="18"/>
  <c r="DL2878" i="18"/>
  <c r="DK2878" i="18"/>
  <c r="DJ2878" i="18"/>
  <c r="DI2878" i="18"/>
  <c r="B2878" i="18"/>
  <c r="DL2877" i="18"/>
  <c r="DK2877" i="18"/>
  <c r="DJ2877" i="18"/>
  <c r="DI2877" i="18"/>
  <c r="B2877" i="18"/>
  <c r="DL2876" i="18"/>
  <c r="DK2876" i="18"/>
  <c r="DJ2876" i="18"/>
  <c r="DI2876" i="18"/>
  <c r="B2876" i="18"/>
  <c r="DL2875" i="18"/>
  <c r="DK2875" i="18"/>
  <c r="DJ2875" i="18"/>
  <c r="DI2875" i="18"/>
  <c r="B2875" i="18"/>
  <c r="DL2874" i="18"/>
  <c r="DK2874" i="18"/>
  <c r="DJ2874" i="18"/>
  <c r="DI2874" i="18"/>
  <c r="B2874" i="18"/>
  <c r="DL2873" i="18"/>
  <c r="DK2873" i="18"/>
  <c r="DJ2873" i="18"/>
  <c r="DI2873" i="18"/>
  <c r="B2873" i="18"/>
  <c r="DL2872" i="18"/>
  <c r="DK2872" i="18"/>
  <c r="DJ2872" i="18"/>
  <c r="DI2872" i="18"/>
  <c r="B2872" i="18"/>
  <c r="DL2871" i="18"/>
  <c r="DK2871" i="18"/>
  <c r="DJ2871" i="18"/>
  <c r="DI2871" i="18"/>
  <c r="B2871" i="18"/>
  <c r="DL2870" i="18"/>
  <c r="DK2870" i="18"/>
  <c r="DJ2870" i="18"/>
  <c r="DI2870" i="18"/>
  <c r="B2870" i="18"/>
  <c r="DL2869" i="18"/>
  <c r="DK2869" i="18"/>
  <c r="DJ2869" i="18"/>
  <c r="DI2869" i="18"/>
  <c r="B2869" i="18"/>
  <c r="DL2868" i="18"/>
  <c r="DK2868" i="18"/>
  <c r="DJ2868" i="18"/>
  <c r="DI2868" i="18"/>
  <c r="B2868" i="18"/>
  <c r="DL2867" i="18"/>
  <c r="DK2867" i="18"/>
  <c r="DJ2867" i="18"/>
  <c r="DI2867" i="18"/>
  <c r="B2867" i="18"/>
  <c r="DL2866" i="18"/>
  <c r="DK2866" i="18"/>
  <c r="DJ2866" i="18"/>
  <c r="DI2866" i="18"/>
  <c r="B2866" i="18"/>
  <c r="DL2865" i="18"/>
  <c r="DK2865" i="18"/>
  <c r="DJ2865" i="18"/>
  <c r="DI2865" i="18"/>
  <c r="B2865" i="18"/>
  <c r="DL2864" i="18"/>
  <c r="DK2864" i="18"/>
  <c r="DJ2864" i="18"/>
  <c r="DI2864" i="18"/>
  <c r="B2864" i="18"/>
  <c r="DL2863" i="18"/>
  <c r="DK2863" i="18"/>
  <c r="DJ2863" i="18"/>
  <c r="DI2863" i="18"/>
  <c r="B2863" i="18"/>
  <c r="DL2862" i="18"/>
  <c r="DK2862" i="18"/>
  <c r="DJ2862" i="18"/>
  <c r="DI2862" i="18"/>
  <c r="B2862" i="18"/>
  <c r="DL2861" i="18"/>
  <c r="DK2861" i="18"/>
  <c r="DJ2861" i="18"/>
  <c r="DI2861" i="18"/>
  <c r="B2861" i="18"/>
  <c r="DL2860" i="18"/>
  <c r="DK2860" i="18"/>
  <c r="DJ2860" i="18"/>
  <c r="DI2860" i="18"/>
  <c r="B2860" i="18"/>
  <c r="DL2859" i="18"/>
  <c r="DK2859" i="18"/>
  <c r="DJ2859" i="18"/>
  <c r="DI2859" i="18"/>
  <c r="B2859" i="18"/>
  <c r="DL2858" i="18"/>
  <c r="DK2858" i="18"/>
  <c r="DJ2858" i="18"/>
  <c r="DI2858" i="18"/>
  <c r="B2858" i="18"/>
  <c r="DL2857" i="18"/>
  <c r="DK2857" i="18"/>
  <c r="DJ2857" i="18"/>
  <c r="DI2857" i="18"/>
  <c r="B2857" i="18"/>
  <c r="DL2856" i="18"/>
  <c r="DK2856" i="18"/>
  <c r="DJ2856" i="18"/>
  <c r="DI2856" i="18"/>
  <c r="B2856" i="18"/>
  <c r="DL2855" i="18"/>
  <c r="DK2855" i="18"/>
  <c r="DJ2855" i="18"/>
  <c r="DI2855" i="18"/>
  <c r="B2855" i="18"/>
  <c r="DL2854" i="18"/>
  <c r="DK2854" i="18"/>
  <c r="DJ2854" i="18"/>
  <c r="DI2854" i="18"/>
  <c r="B2854" i="18"/>
  <c r="DL2853" i="18"/>
  <c r="DK2853" i="18"/>
  <c r="DJ2853" i="18"/>
  <c r="DI2853" i="18"/>
  <c r="B2853" i="18"/>
  <c r="DL2852" i="18"/>
  <c r="DK2852" i="18"/>
  <c r="DJ2852" i="18"/>
  <c r="DI2852" i="18"/>
  <c r="B2852" i="18"/>
  <c r="DL2851" i="18"/>
  <c r="DK2851" i="18"/>
  <c r="DJ2851" i="18"/>
  <c r="DI2851" i="18"/>
  <c r="B2851" i="18"/>
  <c r="DL2850" i="18"/>
  <c r="DK2850" i="18"/>
  <c r="DJ2850" i="18"/>
  <c r="DI2850" i="18"/>
  <c r="B2850" i="18"/>
  <c r="DL2849" i="18"/>
  <c r="DK2849" i="18"/>
  <c r="DJ2849" i="18"/>
  <c r="DI2849" i="18"/>
  <c r="B2849" i="18"/>
  <c r="DL2848" i="18"/>
  <c r="DK2848" i="18"/>
  <c r="DJ2848" i="18"/>
  <c r="DI2848" i="18"/>
  <c r="B2848" i="18"/>
  <c r="DL2847" i="18"/>
  <c r="DK2847" i="18"/>
  <c r="DJ2847" i="18"/>
  <c r="DI2847" i="18"/>
  <c r="B2847" i="18"/>
  <c r="DL2846" i="18"/>
  <c r="DK2846" i="18"/>
  <c r="DJ2846" i="18"/>
  <c r="DI2846" i="18"/>
  <c r="B2846" i="18"/>
  <c r="DL2845" i="18"/>
  <c r="DK2845" i="18"/>
  <c r="DJ2845" i="18"/>
  <c r="DI2845" i="18"/>
  <c r="B2845" i="18"/>
  <c r="DL2844" i="18"/>
  <c r="DK2844" i="18"/>
  <c r="DJ2844" i="18"/>
  <c r="DI2844" i="18"/>
  <c r="B2844" i="18"/>
  <c r="DL2843" i="18"/>
  <c r="DK2843" i="18"/>
  <c r="DJ2843" i="18"/>
  <c r="DI2843" i="18"/>
  <c r="B2843" i="18"/>
  <c r="DL2842" i="18"/>
  <c r="DK2842" i="18"/>
  <c r="DJ2842" i="18"/>
  <c r="DI2842" i="18"/>
  <c r="B2842" i="18"/>
  <c r="DL2841" i="18"/>
  <c r="DK2841" i="18"/>
  <c r="DJ2841" i="18"/>
  <c r="DI2841" i="18"/>
  <c r="B2841" i="18"/>
  <c r="DL2840" i="18"/>
  <c r="DK2840" i="18"/>
  <c r="DJ2840" i="18"/>
  <c r="DI2840" i="18"/>
  <c r="B2840" i="18"/>
  <c r="DL2839" i="18"/>
  <c r="DK2839" i="18"/>
  <c r="DJ2839" i="18"/>
  <c r="DI2839" i="18"/>
  <c r="B2839" i="18"/>
  <c r="DL2838" i="18"/>
  <c r="DK2838" i="18"/>
  <c r="DJ2838" i="18"/>
  <c r="DI2838" i="18"/>
  <c r="B2838" i="18"/>
  <c r="DL2837" i="18"/>
  <c r="DK2837" i="18"/>
  <c r="DJ2837" i="18"/>
  <c r="DI2837" i="18"/>
  <c r="B2837" i="18"/>
  <c r="DL2836" i="18"/>
  <c r="DK2836" i="18"/>
  <c r="DJ2836" i="18"/>
  <c r="DI2836" i="18"/>
  <c r="B2836" i="18"/>
  <c r="DL2835" i="18"/>
  <c r="DK2835" i="18"/>
  <c r="DJ2835" i="18"/>
  <c r="DI2835" i="18"/>
  <c r="B2835" i="18"/>
  <c r="DL2834" i="18"/>
  <c r="DK2834" i="18"/>
  <c r="DJ2834" i="18"/>
  <c r="DI2834" i="18"/>
  <c r="B2834" i="18"/>
  <c r="DL2833" i="18"/>
  <c r="DK2833" i="18"/>
  <c r="DJ2833" i="18"/>
  <c r="DI2833" i="18"/>
  <c r="B2833" i="18"/>
  <c r="DL2832" i="18"/>
  <c r="DK2832" i="18"/>
  <c r="DJ2832" i="18"/>
  <c r="DI2832" i="18"/>
  <c r="B2832" i="18"/>
  <c r="DL2831" i="18"/>
  <c r="DK2831" i="18"/>
  <c r="DJ2831" i="18"/>
  <c r="DI2831" i="18"/>
  <c r="B2831" i="18"/>
  <c r="DL2830" i="18"/>
  <c r="DK2830" i="18"/>
  <c r="DJ2830" i="18"/>
  <c r="DI2830" i="18"/>
  <c r="B2830" i="18"/>
  <c r="DL2829" i="18"/>
  <c r="DK2829" i="18"/>
  <c r="DJ2829" i="18"/>
  <c r="DI2829" i="18"/>
  <c r="B2829" i="18"/>
  <c r="DL2828" i="18"/>
  <c r="DK2828" i="18"/>
  <c r="DJ2828" i="18"/>
  <c r="DI2828" i="18"/>
  <c r="B2828" i="18"/>
  <c r="DL2827" i="18"/>
  <c r="DK2827" i="18"/>
  <c r="DJ2827" i="18"/>
  <c r="DI2827" i="18"/>
  <c r="B2827" i="18"/>
  <c r="DL2826" i="18"/>
  <c r="DK2826" i="18"/>
  <c r="DJ2826" i="18"/>
  <c r="DI2826" i="18"/>
  <c r="B2826" i="18"/>
  <c r="DL2825" i="18"/>
  <c r="DK2825" i="18"/>
  <c r="DJ2825" i="18"/>
  <c r="DI2825" i="18"/>
  <c r="B2825" i="18"/>
  <c r="DL2824" i="18"/>
  <c r="DK2824" i="18"/>
  <c r="DJ2824" i="18"/>
  <c r="DI2824" i="18"/>
  <c r="B2824" i="18"/>
  <c r="DL2823" i="18"/>
  <c r="DK2823" i="18"/>
  <c r="DJ2823" i="18"/>
  <c r="DI2823" i="18"/>
  <c r="B2823" i="18"/>
  <c r="DL2822" i="18"/>
  <c r="DK2822" i="18"/>
  <c r="DJ2822" i="18"/>
  <c r="DI2822" i="18"/>
  <c r="B2822" i="18"/>
  <c r="DL2821" i="18"/>
  <c r="DK2821" i="18"/>
  <c r="DJ2821" i="18"/>
  <c r="DI2821" i="18"/>
  <c r="B2821" i="18"/>
  <c r="DL2820" i="18"/>
  <c r="DK2820" i="18"/>
  <c r="DJ2820" i="18"/>
  <c r="DI2820" i="18"/>
  <c r="B2820" i="18"/>
  <c r="DL2819" i="18"/>
  <c r="DK2819" i="18"/>
  <c r="DJ2819" i="18"/>
  <c r="DI2819" i="18"/>
  <c r="B2819" i="18"/>
  <c r="DL2818" i="18"/>
  <c r="DK2818" i="18"/>
  <c r="DJ2818" i="18"/>
  <c r="DI2818" i="18"/>
  <c r="B2818" i="18"/>
  <c r="DL2817" i="18"/>
  <c r="DK2817" i="18"/>
  <c r="DJ2817" i="18"/>
  <c r="DI2817" i="18"/>
  <c r="B2817" i="18"/>
  <c r="DL2816" i="18"/>
  <c r="DK2816" i="18"/>
  <c r="DJ2816" i="18"/>
  <c r="DI2816" i="18"/>
  <c r="B2816" i="18"/>
  <c r="DL2815" i="18"/>
  <c r="DK2815" i="18"/>
  <c r="DJ2815" i="18"/>
  <c r="DI2815" i="18"/>
  <c r="B2815" i="18"/>
  <c r="DL2814" i="18"/>
  <c r="DK2814" i="18"/>
  <c r="DJ2814" i="18"/>
  <c r="DI2814" i="18"/>
  <c r="B2814" i="18"/>
  <c r="DL2813" i="18"/>
  <c r="DK2813" i="18"/>
  <c r="DJ2813" i="18"/>
  <c r="DI2813" i="18"/>
  <c r="B2813" i="18"/>
  <c r="DL2812" i="18"/>
  <c r="DK2812" i="18"/>
  <c r="DJ2812" i="18"/>
  <c r="DI2812" i="18"/>
  <c r="B2812" i="18"/>
  <c r="DL2811" i="18"/>
  <c r="DK2811" i="18"/>
  <c r="DJ2811" i="18"/>
  <c r="DI2811" i="18"/>
  <c r="B2811" i="18"/>
  <c r="DL2810" i="18"/>
  <c r="DK2810" i="18"/>
  <c r="DJ2810" i="18"/>
  <c r="DI2810" i="18"/>
  <c r="B2810" i="18"/>
  <c r="DL2809" i="18"/>
  <c r="DK2809" i="18"/>
  <c r="DJ2809" i="18"/>
  <c r="DI2809" i="18"/>
  <c r="B2809" i="18"/>
  <c r="DL2808" i="18"/>
  <c r="DK2808" i="18"/>
  <c r="DJ2808" i="18"/>
  <c r="DI2808" i="18"/>
  <c r="B2808" i="18"/>
  <c r="DL2807" i="18"/>
  <c r="DK2807" i="18"/>
  <c r="DJ2807" i="18"/>
  <c r="DI2807" i="18"/>
  <c r="B2807" i="18"/>
  <c r="DL2806" i="18"/>
  <c r="DK2806" i="18"/>
  <c r="DJ2806" i="18"/>
  <c r="DI2806" i="18"/>
  <c r="B2806" i="18"/>
  <c r="DL2805" i="18"/>
  <c r="DK2805" i="18"/>
  <c r="DJ2805" i="18"/>
  <c r="DI2805" i="18"/>
  <c r="B2805" i="18"/>
  <c r="DL2804" i="18"/>
  <c r="DK2804" i="18"/>
  <c r="DJ2804" i="18"/>
  <c r="DI2804" i="18"/>
  <c r="B2804" i="18"/>
  <c r="DL2803" i="18"/>
  <c r="DK2803" i="18"/>
  <c r="DJ2803" i="18"/>
  <c r="DI2803" i="18"/>
  <c r="B2803" i="18"/>
  <c r="DL2802" i="18"/>
  <c r="DK2802" i="18"/>
  <c r="DJ2802" i="18"/>
  <c r="DI2802" i="18"/>
  <c r="B2802" i="18"/>
  <c r="DL2801" i="18"/>
  <c r="DK2801" i="18"/>
  <c r="DJ2801" i="18"/>
  <c r="DI2801" i="18"/>
  <c r="B2801" i="18"/>
  <c r="DL2800" i="18"/>
  <c r="DK2800" i="18"/>
  <c r="DJ2800" i="18"/>
  <c r="DI2800" i="18"/>
  <c r="B2800" i="18"/>
  <c r="DL2799" i="18"/>
  <c r="DK2799" i="18"/>
  <c r="DJ2799" i="18"/>
  <c r="DI2799" i="18"/>
  <c r="B2799" i="18"/>
  <c r="DL2798" i="18"/>
  <c r="DK2798" i="18"/>
  <c r="DJ2798" i="18"/>
  <c r="DI2798" i="18"/>
  <c r="B2798" i="18"/>
  <c r="DL2797" i="18"/>
  <c r="DK2797" i="18"/>
  <c r="DJ2797" i="18"/>
  <c r="DI2797" i="18"/>
  <c r="B2797" i="18"/>
  <c r="DL2796" i="18"/>
  <c r="DK2796" i="18"/>
  <c r="DJ2796" i="18"/>
  <c r="DI2796" i="18"/>
  <c r="B2796" i="18"/>
  <c r="DL2795" i="18"/>
  <c r="DK2795" i="18"/>
  <c r="DJ2795" i="18"/>
  <c r="DI2795" i="18"/>
  <c r="B2795" i="18"/>
  <c r="DL2794" i="18"/>
  <c r="DK2794" i="18"/>
  <c r="DJ2794" i="18"/>
  <c r="DI2794" i="18"/>
  <c r="B2794" i="18"/>
  <c r="DL2793" i="18"/>
  <c r="DK2793" i="18"/>
  <c r="DJ2793" i="18"/>
  <c r="DI2793" i="18"/>
  <c r="B2793" i="18"/>
  <c r="DL2792" i="18"/>
  <c r="DK2792" i="18"/>
  <c r="DJ2792" i="18"/>
  <c r="DI2792" i="18"/>
  <c r="B2792" i="18"/>
  <c r="DL2791" i="18"/>
  <c r="DK2791" i="18"/>
  <c r="DJ2791" i="18"/>
  <c r="DI2791" i="18"/>
  <c r="B2791" i="18"/>
  <c r="DL2790" i="18"/>
  <c r="DK2790" i="18"/>
  <c r="DJ2790" i="18"/>
  <c r="DI2790" i="18"/>
  <c r="B2790" i="18"/>
  <c r="DL2789" i="18"/>
  <c r="DK2789" i="18"/>
  <c r="DJ2789" i="18"/>
  <c r="DI2789" i="18"/>
  <c r="B2789" i="18"/>
  <c r="DL2788" i="18"/>
  <c r="DK2788" i="18"/>
  <c r="DJ2788" i="18"/>
  <c r="DI2788" i="18"/>
  <c r="B2788" i="18"/>
  <c r="DL2787" i="18"/>
  <c r="DK2787" i="18"/>
  <c r="DJ2787" i="18"/>
  <c r="DI2787" i="18"/>
  <c r="B2787" i="18"/>
  <c r="DL2786" i="18"/>
  <c r="DK2786" i="18"/>
  <c r="DJ2786" i="18"/>
  <c r="DI2786" i="18"/>
  <c r="B2786" i="18"/>
  <c r="DL2785" i="18"/>
  <c r="DK2785" i="18"/>
  <c r="DJ2785" i="18"/>
  <c r="DI2785" i="18"/>
  <c r="B2785" i="18"/>
  <c r="DL2784" i="18"/>
  <c r="DK2784" i="18"/>
  <c r="DJ2784" i="18"/>
  <c r="DI2784" i="18"/>
  <c r="B2784" i="18"/>
  <c r="DL2783" i="18"/>
  <c r="DK2783" i="18"/>
  <c r="DJ2783" i="18"/>
  <c r="DI2783" i="18"/>
  <c r="B2783" i="18"/>
  <c r="DL2782" i="18"/>
  <c r="DK2782" i="18"/>
  <c r="DJ2782" i="18"/>
  <c r="DI2782" i="18"/>
  <c r="B2782" i="18"/>
  <c r="DL2781" i="18"/>
  <c r="DK2781" i="18"/>
  <c r="DJ2781" i="18"/>
  <c r="DI2781" i="18"/>
  <c r="B2781" i="18"/>
  <c r="DL2780" i="18"/>
  <c r="DK2780" i="18"/>
  <c r="DJ2780" i="18"/>
  <c r="DI2780" i="18"/>
  <c r="B2780" i="18"/>
  <c r="DL2779" i="18"/>
  <c r="DK2779" i="18"/>
  <c r="DJ2779" i="18"/>
  <c r="DI2779" i="18"/>
  <c r="B2779" i="18"/>
  <c r="DL2778" i="18"/>
  <c r="DK2778" i="18"/>
  <c r="DJ2778" i="18"/>
  <c r="DI2778" i="18"/>
  <c r="B2778" i="18"/>
  <c r="DL2777" i="18"/>
  <c r="DK2777" i="18"/>
  <c r="DJ2777" i="18"/>
  <c r="DI2777" i="18"/>
  <c r="B2777" i="18"/>
  <c r="DL2776" i="18"/>
  <c r="DK2776" i="18"/>
  <c r="DJ2776" i="18"/>
  <c r="DI2776" i="18"/>
  <c r="B2776" i="18"/>
  <c r="DL2775" i="18"/>
  <c r="DK2775" i="18"/>
  <c r="DJ2775" i="18"/>
  <c r="DI2775" i="18"/>
  <c r="B2775" i="18"/>
  <c r="DL2774" i="18"/>
  <c r="DK2774" i="18"/>
  <c r="DJ2774" i="18"/>
  <c r="DI2774" i="18"/>
  <c r="B2774" i="18"/>
  <c r="DL2773" i="18"/>
  <c r="DK2773" i="18"/>
  <c r="DJ2773" i="18"/>
  <c r="DI2773" i="18"/>
  <c r="B2773" i="18"/>
  <c r="DL2772" i="18"/>
  <c r="DK2772" i="18"/>
  <c r="DJ2772" i="18"/>
  <c r="DI2772" i="18"/>
  <c r="B2772" i="18"/>
  <c r="DL2771" i="18"/>
  <c r="DK2771" i="18"/>
  <c r="DJ2771" i="18"/>
  <c r="DI2771" i="18"/>
  <c r="B2771" i="18"/>
  <c r="DL2770" i="18"/>
  <c r="DK2770" i="18"/>
  <c r="DJ2770" i="18"/>
  <c r="DI2770" i="18"/>
  <c r="B2770" i="18"/>
  <c r="DL2769" i="18"/>
  <c r="DK2769" i="18"/>
  <c r="DJ2769" i="18"/>
  <c r="DI2769" i="18"/>
  <c r="B2769" i="18"/>
  <c r="DL2768" i="18"/>
  <c r="DK2768" i="18"/>
  <c r="DJ2768" i="18"/>
  <c r="DI2768" i="18"/>
  <c r="B2768" i="18"/>
  <c r="DL2767" i="18"/>
  <c r="DK2767" i="18"/>
  <c r="DJ2767" i="18"/>
  <c r="DI2767" i="18"/>
  <c r="B2767" i="18"/>
  <c r="DL2766" i="18"/>
  <c r="DK2766" i="18"/>
  <c r="DJ2766" i="18"/>
  <c r="DI2766" i="18"/>
  <c r="B2766" i="18"/>
  <c r="DL2765" i="18"/>
  <c r="DK2765" i="18"/>
  <c r="DJ2765" i="18"/>
  <c r="DI2765" i="18"/>
  <c r="B2765" i="18"/>
  <c r="DL2764" i="18"/>
  <c r="DK2764" i="18"/>
  <c r="DJ2764" i="18"/>
  <c r="DI2764" i="18"/>
  <c r="B2764" i="18"/>
  <c r="DL2763" i="18"/>
  <c r="DK2763" i="18"/>
  <c r="DJ2763" i="18"/>
  <c r="DI2763" i="18"/>
  <c r="B2763" i="18"/>
  <c r="DL2762" i="18"/>
  <c r="DK2762" i="18"/>
  <c r="DJ2762" i="18"/>
  <c r="DI2762" i="18"/>
  <c r="B2762" i="18"/>
  <c r="DL2761" i="18"/>
  <c r="DK2761" i="18"/>
  <c r="DJ2761" i="18"/>
  <c r="DI2761" i="18"/>
  <c r="B2761" i="18"/>
  <c r="DL2760" i="18"/>
  <c r="DK2760" i="18"/>
  <c r="DJ2760" i="18"/>
  <c r="DI2760" i="18"/>
  <c r="B2760" i="18"/>
  <c r="DL2759" i="18"/>
  <c r="DK2759" i="18"/>
  <c r="DJ2759" i="18"/>
  <c r="DI2759" i="18"/>
  <c r="B2759" i="18"/>
  <c r="DL2758" i="18"/>
  <c r="DK2758" i="18"/>
  <c r="DJ2758" i="18"/>
  <c r="DI2758" i="18"/>
  <c r="B2758" i="18"/>
  <c r="DL2757" i="18"/>
  <c r="DK2757" i="18"/>
  <c r="DJ2757" i="18"/>
  <c r="DI2757" i="18"/>
  <c r="B2757" i="18"/>
  <c r="DL2756" i="18"/>
  <c r="DK2756" i="18"/>
  <c r="DJ2756" i="18"/>
  <c r="DI2756" i="18"/>
  <c r="B2756" i="18"/>
  <c r="DL2755" i="18"/>
  <c r="DK2755" i="18"/>
  <c r="DJ2755" i="18"/>
  <c r="DI2755" i="18"/>
  <c r="B2755" i="18"/>
  <c r="DL2754" i="18"/>
  <c r="DK2754" i="18"/>
  <c r="DJ2754" i="18"/>
  <c r="DI2754" i="18"/>
  <c r="B2754" i="18"/>
  <c r="DL2753" i="18"/>
  <c r="DK2753" i="18"/>
  <c r="DJ2753" i="18"/>
  <c r="DI2753" i="18"/>
  <c r="B2753" i="18"/>
  <c r="DL2752" i="18"/>
  <c r="DK2752" i="18"/>
  <c r="DJ2752" i="18"/>
  <c r="DI2752" i="18"/>
  <c r="B2752" i="18"/>
  <c r="DL2751" i="18"/>
  <c r="DK2751" i="18"/>
  <c r="DJ2751" i="18"/>
  <c r="DI2751" i="18"/>
  <c r="B2751" i="18"/>
  <c r="DL2750" i="18"/>
  <c r="DK2750" i="18"/>
  <c r="DJ2750" i="18"/>
  <c r="DI2750" i="18"/>
  <c r="B2750" i="18"/>
  <c r="DL2749" i="18"/>
  <c r="DK2749" i="18"/>
  <c r="DJ2749" i="18"/>
  <c r="DI2749" i="18"/>
  <c r="B2749" i="18"/>
  <c r="DL2748" i="18"/>
  <c r="DK2748" i="18"/>
  <c r="DJ2748" i="18"/>
  <c r="DI2748" i="18"/>
  <c r="B2748" i="18"/>
  <c r="DL2747" i="18"/>
  <c r="DK2747" i="18"/>
  <c r="DJ2747" i="18"/>
  <c r="DI2747" i="18"/>
  <c r="B2747" i="18"/>
  <c r="DL2746" i="18"/>
  <c r="DK2746" i="18"/>
  <c r="DJ2746" i="18"/>
  <c r="DI2746" i="18"/>
  <c r="B2746" i="18"/>
  <c r="DL2745" i="18"/>
  <c r="DK2745" i="18"/>
  <c r="DJ2745" i="18"/>
  <c r="DI2745" i="18"/>
  <c r="B2745" i="18"/>
  <c r="DL2744" i="18"/>
  <c r="DK2744" i="18"/>
  <c r="DJ2744" i="18"/>
  <c r="DI2744" i="18"/>
  <c r="B2744" i="18"/>
  <c r="DL2743" i="18"/>
  <c r="DK2743" i="18"/>
  <c r="DJ2743" i="18"/>
  <c r="DI2743" i="18"/>
  <c r="B2743" i="18"/>
  <c r="DL2742" i="18"/>
  <c r="DK2742" i="18"/>
  <c r="DJ2742" i="18"/>
  <c r="DI2742" i="18"/>
  <c r="B2742" i="18"/>
  <c r="DL2741" i="18"/>
  <c r="DK2741" i="18"/>
  <c r="DJ2741" i="18"/>
  <c r="DI2741" i="18"/>
  <c r="B2741" i="18"/>
  <c r="DL2740" i="18"/>
  <c r="DK2740" i="18"/>
  <c r="DJ2740" i="18"/>
  <c r="DI2740" i="18"/>
  <c r="B2740" i="18"/>
  <c r="DL2739" i="18"/>
  <c r="DK2739" i="18"/>
  <c r="DJ2739" i="18"/>
  <c r="DI2739" i="18"/>
  <c r="B2739" i="18"/>
  <c r="DL2738" i="18"/>
  <c r="DK2738" i="18"/>
  <c r="DJ2738" i="18"/>
  <c r="DI2738" i="18"/>
  <c r="B2738" i="18"/>
  <c r="DL2737" i="18"/>
  <c r="DK2737" i="18"/>
  <c r="DJ2737" i="18"/>
  <c r="DI2737" i="18"/>
  <c r="B2737" i="18"/>
  <c r="DL2736" i="18"/>
  <c r="DK2736" i="18"/>
  <c r="DJ2736" i="18"/>
  <c r="DI2736" i="18"/>
  <c r="B2736" i="18"/>
  <c r="DL2735" i="18"/>
  <c r="DK2735" i="18"/>
  <c r="DJ2735" i="18"/>
  <c r="DI2735" i="18"/>
  <c r="B2735" i="18"/>
  <c r="DL2734" i="18"/>
  <c r="DK2734" i="18"/>
  <c r="DJ2734" i="18"/>
  <c r="DI2734" i="18"/>
  <c r="B2734" i="18"/>
  <c r="DL2733" i="18"/>
  <c r="DK2733" i="18"/>
  <c r="DJ2733" i="18"/>
  <c r="DI2733" i="18"/>
  <c r="B2733" i="18"/>
  <c r="DL2732" i="18"/>
  <c r="DK2732" i="18"/>
  <c r="DJ2732" i="18"/>
  <c r="DI2732" i="18"/>
  <c r="B2732" i="18"/>
  <c r="DL2731" i="18"/>
  <c r="DK2731" i="18"/>
  <c r="DJ2731" i="18"/>
  <c r="DI2731" i="18"/>
  <c r="B2731" i="18"/>
  <c r="DL2730" i="18"/>
  <c r="DK2730" i="18"/>
  <c r="DJ2730" i="18"/>
  <c r="DI2730" i="18"/>
  <c r="B2730" i="18"/>
  <c r="DL2729" i="18"/>
  <c r="DK2729" i="18"/>
  <c r="DJ2729" i="18"/>
  <c r="DI2729" i="18"/>
  <c r="B2729" i="18"/>
  <c r="DL2728" i="18"/>
  <c r="DK2728" i="18"/>
  <c r="DJ2728" i="18"/>
  <c r="DI2728" i="18"/>
  <c r="B2728" i="18"/>
  <c r="DL2727" i="18"/>
  <c r="DK2727" i="18"/>
  <c r="DJ2727" i="18"/>
  <c r="DI2727" i="18"/>
  <c r="B2727" i="18"/>
  <c r="DL2726" i="18"/>
  <c r="DK2726" i="18"/>
  <c r="DJ2726" i="18"/>
  <c r="DI2726" i="18"/>
  <c r="B2726" i="18"/>
  <c r="DL2725" i="18"/>
  <c r="DK2725" i="18"/>
  <c r="DJ2725" i="18"/>
  <c r="DI2725" i="18"/>
  <c r="B2725" i="18"/>
  <c r="DL2724" i="18"/>
  <c r="DK2724" i="18"/>
  <c r="DJ2724" i="18"/>
  <c r="DI2724" i="18"/>
  <c r="B2724" i="18"/>
  <c r="DL2723" i="18"/>
  <c r="DK2723" i="18"/>
  <c r="DJ2723" i="18"/>
  <c r="DI2723" i="18"/>
  <c r="B2723" i="18"/>
  <c r="DL2722" i="18"/>
  <c r="DK2722" i="18"/>
  <c r="DJ2722" i="18"/>
  <c r="DI2722" i="18"/>
  <c r="B2722" i="18"/>
  <c r="DL2721" i="18"/>
  <c r="DK2721" i="18"/>
  <c r="DJ2721" i="18"/>
  <c r="DI2721" i="18"/>
  <c r="B2721" i="18"/>
  <c r="DL2720" i="18"/>
  <c r="DK2720" i="18"/>
  <c r="DJ2720" i="18"/>
  <c r="DI2720" i="18"/>
  <c r="B2720" i="18"/>
  <c r="DL2719" i="18"/>
  <c r="DK2719" i="18"/>
  <c r="DJ2719" i="18"/>
  <c r="DI2719" i="18"/>
  <c r="B2719" i="18"/>
  <c r="DL2718" i="18"/>
  <c r="DK2718" i="18"/>
  <c r="DJ2718" i="18"/>
  <c r="DI2718" i="18"/>
  <c r="B2718" i="18"/>
  <c r="DL2717" i="18"/>
  <c r="DK2717" i="18"/>
  <c r="DJ2717" i="18"/>
  <c r="DI2717" i="18"/>
  <c r="B2717" i="18"/>
  <c r="DL2716" i="18"/>
  <c r="DK2716" i="18"/>
  <c r="DJ2716" i="18"/>
  <c r="DI2716" i="18"/>
  <c r="B2716" i="18"/>
  <c r="DL2715" i="18"/>
  <c r="DK2715" i="18"/>
  <c r="DJ2715" i="18"/>
  <c r="DI2715" i="18"/>
  <c r="B2715" i="18"/>
  <c r="DL2714" i="18"/>
  <c r="DK2714" i="18"/>
  <c r="DJ2714" i="18"/>
  <c r="DI2714" i="18"/>
  <c r="B2714" i="18"/>
  <c r="DL2713" i="18"/>
  <c r="DK2713" i="18"/>
  <c r="DJ2713" i="18"/>
  <c r="DI2713" i="18"/>
  <c r="B2713" i="18"/>
  <c r="DL2712" i="18"/>
  <c r="DK2712" i="18"/>
  <c r="DJ2712" i="18"/>
  <c r="DI2712" i="18"/>
  <c r="B2712" i="18"/>
  <c r="DL2711" i="18"/>
  <c r="DK2711" i="18"/>
  <c r="DJ2711" i="18"/>
  <c r="DI2711" i="18"/>
  <c r="B2711" i="18"/>
  <c r="DL2710" i="18"/>
  <c r="DK2710" i="18"/>
  <c r="DJ2710" i="18"/>
  <c r="DI2710" i="18"/>
  <c r="B2710" i="18"/>
  <c r="DL2709" i="18"/>
  <c r="DK2709" i="18"/>
  <c r="DJ2709" i="18"/>
  <c r="DI2709" i="18"/>
  <c r="B2709" i="18"/>
  <c r="DL2708" i="18"/>
  <c r="DK2708" i="18"/>
  <c r="DJ2708" i="18"/>
  <c r="DI2708" i="18"/>
  <c r="B2708" i="18"/>
  <c r="DL2707" i="18"/>
  <c r="DK2707" i="18"/>
  <c r="DJ2707" i="18"/>
  <c r="DI2707" i="18"/>
  <c r="B2707" i="18"/>
  <c r="DL2706" i="18"/>
  <c r="DK2706" i="18"/>
  <c r="DJ2706" i="18"/>
  <c r="DI2706" i="18"/>
  <c r="B2706" i="18"/>
  <c r="DL2705" i="18"/>
  <c r="DK2705" i="18"/>
  <c r="DJ2705" i="18"/>
  <c r="DI2705" i="18"/>
  <c r="B2705" i="18"/>
  <c r="DL2704" i="18"/>
  <c r="DK2704" i="18"/>
  <c r="DJ2704" i="18"/>
  <c r="DI2704" i="18"/>
  <c r="B2704" i="18"/>
  <c r="DL2703" i="18"/>
  <c r="DK2703" i="18"/>
  <c r="DJ2703" i="18"/>
  <c r="DI2703" i="18"/>
  <c r="B2703" i="18"/>
  <c r="DL2702" i="18"/>
  <c r="DK2702" i="18"/>
  <c r="DJ2702" i="18"/>
  <c r="DI2702" i="18"/>
  <c r="B2702" i="18"/>
  <c r="DL2701" i="18"/>
  <c r="DK2701" i="18"/>
  <c r="DJ2701" i="18"/>
  <c r="DI2701" i="18"/>
  <c r="B2701" i="18"/>
  <c r="DL2700" i="18"/>
  <c r="DK2700" i="18"/>
  <c r="DJ2700" i="18"/>
  <c r="DI2700" i="18"/>
  <c r="B2700" i="18"/>
  <c r="DL2699" i="18"/>
  <c r="DK2699" i="18"/>
  <c r="DJ2699" i="18"/>
  <c r="DI2699" i="18"/>
  <c r="B2699" i="18"/>
  <c r="DL2698" i="18"/>
  <c r="DK2698" i="18"/>
  <c r="DJ2698" i="18"/>
  <c r="DI2698" i="18"/>
  <c r="B2698" i="18"/>
  <c r="DL2697" i="18"/>
  <c r="DK2697" i="18"/>
  <c r="DJ2697" i="18"/>
  <c r="DI2697" i="18"/>
  <c r="B2697" i="18"/>
  <c r="DL2696" i="18"/>
  <c r="DK2696" i="18"/>
  <c r="DJ2696" i="18"/>
  <c r="DI2696" i="18"/>
  <c r="B2696" i="18"/>
  <c r="DL2695" i="18"/>
  <c r="DK2695" i="18"/>
  <c r="DJ2695" i="18"/>
  <c r="DI2695" i="18"/>
  <c r="B2695" i="18"/>
  <c r="DL2694" i="18"/>
  <c r="DK2694" i="18"/>
  <c r="DJ2694" i="18"/>
  <c r="DI2694" i="18"/>
  <c r="B2694" i="18"/>
  <c r="DL2693" i="18"/>
  <c r="DK2693" i="18"/>
  <c r="DJ2693" i="18"/>
  <c r="DI2693" i="18"/>
  <c r="B2693" i="18"/>
  <c r="DL2692" i="18"/>
  <c r="DK2692" i="18"/>
  <c r="DJ2692" i="18"/>
  <c r="DI2692" i="18"/>
  <c r="B2692" i="18"/>
  <c r="DL2691" i="18"/>
  <c r="DK2691" i="18"/>
  <c r="DJ2691" i="18"/>
  <c r="DI2691" i="18"/>
  <c r="B2691" i="18"/>
  <c r="DL2690" i="18"/>
  <c r="DK2690" i="18"/>
  <c r="DJ2690" i="18"/>
  <c r="DI2690" i="18"/>
  <c r="B2690" i="18"/>
  <c r="DL2689" i="18"/>
  <c r="DK2689" i="18"/>
  <c r="DJ2689" i="18"/>
  <c r="DI2689" i="18"/>
  <c r="B2689" i="18"/>
  <c r="DL2688" i="18"/>
  <c r="DK2688" i="18"/>
  <c r="DJ2688" i="18"/>
  <c r="DI2688" i="18"/>
  <c r="B2688" i="18"/>
  <c r="DL2687" i="18"/>
  <c r="DK2687" i="18"/>
  <c r="DJ2687" i="18"/>
  <c r="DI2687" i="18"/>
  <c r="B2687" i="18"/>
  <c r="DL2686" i="18"/>
  <c r="DK2686" i="18"/>
  <c r="DJ2686" i="18"/>
  <c r="DI2686" i="18"/>
  <c r="B2686" i="18"/>
  <c r="DL2685" i="18"/>
  <c r="DK2685" i="18"/>
  <c r="DJ2685" i="18"/>
  <c r="DI2685" i="18"/>
  <c r="B2685" i="18"/>
  <c r="DL2684" i="18"/>
  <c r="DK2684" i="18"/>
  <c r="DJ2684" i="18"/>
  <c r="DI2684" i="18"/>
  <c r="B2684" i="18"/>
  <c r="DL2683" i="18"/>
  <c r="DK2683" i="18"/>
  <c r="DJ2683" i="18"/>
  <c r="DI2683" i="18"/>
  <c r="B2683" i="18"/>
  <c r="DL2682" i="18"/>
  <c r="DK2682" i="18"/>
  <c r="DJ2682" i="18"/>
  <c r="DI2682" i="18"/>
  <c r="B2682" i="18"/>
  <c r="DL2681" i="18"/>
  <c r="DK2681" i="18"/>
  <c r="DJ2681" i="18"/>
  <c r="DI2681" i="18"/>
  <c r="B2681" i="18"/>
  <c r="DL2680" i="18"/>
  <c r="DK2680" i="18"/>
  <c r="DJ2680" i="18"/>
  <c r="DI2680" i="18"/>
  <c r="B2680" i="18"/>
  <c r="DL2679" i="18"/>
  <c r="DK2679" i="18"/>
  <c r="DJ2679" i="18"/>
  <c r="DI2679" i="18"/>
  <c r="B2679" i="18"/>
  <c r="DL2678" i="18"/>
  <c r="DK2678" i="18"/>
  <c r="DJ2678" i="18"/>
  <c r="DI2678" i="18"/>
  <c r="B2678" i="18"/>
  <c r="DL2677" i="18"/>
  <c r="DK2677" i="18"/>
  <c r="DJ2677" i="18"/>
  <c r="DI2677" i="18"/>
  <c r="B2677" i="18"/>
  <c r="DL2676" i="18"/>
  <c r="DK2676" i="18"/>
  <c r="DJ2676" i="18"/>
  <c r="DI2676" i="18"/>
  <c r="B2676" i="18"/>
  <c r="DL2675" i="18"/>
  <c r="DK2675" i="18"/>
  <c r="DJ2675" i="18"/>
  <c r="DI2675" i="18"/>
  <c r="B2675" i="18"/>
  <c r="DL2674" i="18"/>
  <c r="DK2674" i="18"/>
  <c r="DJ2674" i="18"/>
  <c r="DI2674" i="18"/>
  <c r="B2674" i="18"/>
  <c r="DL2673" i="18"/>
  <c r="DK2673" i="18"/>
  <c r="DJ2673" i="18"/>
  <c r="DI2673" i="18"/>
  <c r="B2673" i="18"/>
  <c r="DL2672" i="18"/>
  <c r="DK2672" i="18"/>
  <c r="DJ2672" i="18"/>
  <c r="DI2672" i="18"/>
  <c r="B2672" i="18"/>
  <c r="DL2671" i="18"/>
  <c r="DK2671" i="18"/>
  <c r="DJ2671" i="18"/>
  <c r="DI2671" i="18"/>
  <c r="B2671" i="18"/>
  <c r="DL2670" i="18"/>
  <c r="DK2670" i="18"/>
  <c r="DJ2670" i="18"/>
  <c r="DI2670" i="18"/>
  <c r="B2670" i="18"/>
  <c r="DL2669" i="18"/>
  <c r="DK2669" i="18"/>
  <c r="DJ2669" i="18"/>
  <c r="DI2669" i="18"/>
  <c r="B2669" i="18"/>
  <c r="DL2668" i="18"/>
  <c r="DK2668" i="18"/>
  <c r="DJ2668" i="18"/>
  <c r="DI2668" i="18"/>
  <c r="B2668" i="18"/>
  <c r="DL2667" i="18"/>
  <c r="DK2667" i="18"/>
  <c r="DJ2667" i="18"/>
  <c r="DI2667" i="18"/>
  <c r="B2667" i="18"/>
  <c r="DL2666" i="18"/>
  <c r="DK2666" i="18"/>
  <c r="DJ2666" i="18"/>
  <c r="DI2666" i="18"/>
  <c r="B2666" i="18"/>
  <c r="DL2665" i="18"/>
  <c r="DK2665" i="18"/>
  <c r="DJ2665" i="18"/>
  <c r="DI2665" i="18"/>
  <c r="B2665" i="18"/>
  <c r="DL2664" i="18"/>
  <c r="DK2664" i="18"/>
  <c r="DJ2664" i="18"/>
  <c r="DI2664" i="18"/>
  <c r="B2664" i="18"/>
  <c r="DL2663" i="18"/>
  <c r="DK2663" i="18"/>
  <c r="DJ2663" i="18"/>
  <c r="DI2663" i="18"/>
  <c r="B2663" i="18"/>
  <c r="DL2662" i="18"/>
  <c r="DK2662" i="18"/>
  <c r="DJ2662" i="18"/>
  <c r="DI2662" i="18"/>
  <c r="B2662" i="18"/>
  <c r="DL2661" i="18"/>
  <c r="DK2661" i="18"/>
  <c r="DJ2661" i="18"/>
  <c r="DI2661" i="18"/>
  <c r="B2661" i="18"/>
  <c r="DL2660" i="18"/>
  <c r="DK2660" i="18"/>
  <c r="DJ2660" i="18"/>
  <c r="DI2660" i="18"/>
  <c r="B2660" i="18"/>
  <c r="DL2659" i="18"/>
  <c r="DK2659" i="18"/>
  <c r="DJ2659" i="18"/>
  <c r="DI2659" i="18"/>
  <c r="B2659" i="18"/>
  <c r="DL2658" i="18"/>
  <c r="DK2658" i="18"/>
  <c r="DJ2658" i="18"/>
  <c r="DI2658" i="18"/>
  <c r="B2658" i="18"/>
  <c r="DL2657" i="18"/>
  <c r="DK2657" i="18"/>
  <c r="DJ2657" i="18"/>
  <c r="DI2657" i="18"/>
  <c r="B2657" i="18"/>
  <c r="DL2656" i="18"/>
  <c r="DK2656" i="18"/>
  <c r="DJ2656" i="18"/>
  <c r="DI2656" i="18"/>
  <c r="B2656" i="18"/>
  <c r="DL2655" i="18"/>
  <c r="DK2655" i="18"/>
  <c r="DJ2655" i="18"/>
  <c r="DI2655" i="18"/>
  <c r="B2655" i="18"/>
  <c r="DL2654" i="18"/>
  <c r="DK2654" i="18"/>
  <c r="DJ2654" i="18"/>
  <c r="DI2654" i="18"/>
  <c r="B2654" i="18"/>
  <c r="DL2653" i="18"/>
  <c r="DK2653" i="18"/>
  <c r="DJ2653" i="18"/>
  <c r="DI2653" i="18"/>
  <c r="B2653" i="18"/>
  <c r="DL2652" i="18"/>
  <c r="DK2652" i="18"/>
  <c r="DJ2652" i="18"/>
  <c r="DI2652" i="18"/>
  <c r="B2652" i="18"/>
  <c r="DL2651" i="18"/>
  <c r="DK2651" i="18"/>
  <c r="DJ2651" i="18"/>
  <c r="DI2651" i="18"/>
  <c r="B2651" i="18"/>
  <c r="DL2650" i="18"/>
  <c r="DK2650" i="18"/>
  <c r="DJ2650" i="18"/>
  <c r="DI2650" i="18"/>
  <c r="B2650" i="18"/>
  <c r="DL2649" i="18"/>
  <c r="DK2649" i="18"/>
  <c r="DJ2649" i="18"/>
  <c r="DI2649" i="18"/>
  <c r="B2649" i="18"/>
  <c r="DL2648" i="18"/>
  <c r="DK2648" i="18"/>
  <c r="DJ2648" i="18"/>
  <c r="DI2648" i="18"/>
  <c r="B2648" i="18"/>
  <c r="DL2647" i="18"/>
  <c r="DK2647" i="18"/>
  <c r="DJ2647" i="18"/>
  <c r="DI2647" i="18"/>
  <c r="B2647" i="18"/>
  <c r="DL2646" i="18"/>
  <c r="DK2646" i="18"/>
  <c r="DJ2646" i="18"/>
  <c r="DI2646" i="18"/>
  <c r="B2646" i="18"/>
  <c r="DL2645" i="18"/>
  <c r="DK2645" i="18"/>
  <c r="DJ2645" i="18"/>
  <c r="DI2645" i="18"/>
  <c r="B2645" i="18"/>
  <c r="DL2644" i="18"/>
  <c r="DK2644" i="18"/>
  <c r="DJ2644" i="18"/>
  <c r="DI2644" i="18"/>
  <c r="B2644" i="18"/>
  <c r="DL2643" i="18"/>
  <c r="DK2643" i="18"/>
  <c r="DJ2643" i="18"/>
  <c r="DI2643" i="18"/>
  <c r="B2643" i="18"/>
  <c r="DL2642" i="18"/>
  <c r="DK2642" i="18"/>
  <c r="DJ2642" i="18"/>
  <c r="DI2642" i="18"/>
  <c r="B2642" i="18"/>
  <c r="DL2641" i="18"/>
  <c r="DK2641" i="18"/>
  <c r="DJ2641" i="18"/>
  <c r="DI2641" i="18"/>
  <c r="B2641" i="18"/>
  <c r="DL2640" i="18"/>
  <c r="DK2640" i="18"/>
  <c r="DJ2640" i="18"/>
  <c r="DI2640" i="18"/>
  <c r="B2640" i="18"/>
  <c r="DL2639" i="18"/>
  <c r="DK2639" i="18"/>
  <c r="DJ2639" i="18"/>
  <c r="DI2639" i="18"/>
  <c r="B2639" i="18"/>
  <c r="DL2638" i="18"/>
  <c r="DK2638" i="18"/>
  <c r="DJ2638" i="18"/>
  <c r="DI2638" i="18"/>
  <c r="B2638" i="18"/>
  <c r="DL2637" i="18"/>
  <c r="DK2637" i="18"/>
  <c r="DJ2637" i="18"/>
  <c r="DI2637" i="18"/>
  <c r="B2637" i="18"/>
  <c r="DL2636" i="18"/>
  <c r="DK2636" i="18"/>
  <c r="DJ2636" i="18"/>
  <c r="DI2636" i="18"/>
  <c r="B2636" i="18"/>
  <c r="DL2635" i="18"/>
  <c r="DK2635" i="18"/>
  <c r="DJ2635" i="18"/>
  <c r="DI2635" i="18"/>
  <c r="B2635" i="18"/>
  <c r="DL2634" i="18"/>
  <c r="DK2634" i="18"/>
  <c r="DJ2634" i="18"/>
  <c r="DI2634" i="18"/>
  <c r="B2634" i="18"/>
  <c r="DL2633" i="18"/>
  <c r="DK2633" i="18"/>
  <c r="DJ2633" i="18"/>
  <c r="DI2633" i="18"/>
  <c r="B2633" i="18"/>
  <c r="DL2632" i="18"/>
  <c r="DK2632" i="18"/>
  <c r="DJ2632" i="18"/>
  <c r="DI2632" i="18"/>
  <c r="B2632" i="18"/>
  <c r="DL2631" i="18"/>
  <c r="DK2631" i="18"/>
  <c r="DJ2631" i="18"/>
  <c r="DI2631" i="18"/>
  <c r="B2631" i="18"/>
  <c r="DL2630" i="18"/>
  <c r="DK2630" i="18"/>
  <c r="DJ2630" i="18"/>
  <c r="DI2630" i="18"/>
  <c r="B2630" i="18"/>
  <c r="DL2629" i="18"/>
  <c r="DK2629" i="18"/>
  <c r="DJ2629" i="18"/>
  <c r="DI2629" i="18"/>
  <c r="B2629" i="18"/>
  <c r="DL2628" i="18"/>
  <c r="DK2628" i="18"/>
  <c r="DJ2628" i="18"/>
  <c r="DI2628" i="18"/>
  <c r="B2628" i="18"/>
  <c r="DL2627" i="18"/>
  <c r="DK2627" i="18"/>
  <c r="DJ2627" i="18"/>
  <c r="DI2627" i="18"/>
  <c r="B2627" i="18"/>
  <c r="DL2626" i="18"/>
  <c r="DK2626" i="18"/>
  <c r="DJ2626" i="18"/>
  <c r="DI2626" i="18"/>
  <c r="B2626" i="18"/>
  <c r="DL2625" i="18"/>
  <c r="DK2625" i="18"/>
  <c r="DJ2625" i="18"/>
  <c r="DI2625" i="18"/>
  <c r="B2625" i="18"/>
  <c r="DL2624" i="18"/>
  <c r="DK2624" i="18"/>
  <c r="DJ2624" i="18"/>
  <c r="DI2624" i="18"/>
  <c r="B2624" i="18"/>
  <c r="DL2623" i="18"/>
  <c r="DK2623" i="18"/>
  <c r="DJ2623" i="18"/>
  <c r="DI2623" i="18"/>
  <c r="B2623" i="18"/>
  <c r="DL2622" i="18"/>
  <c r="DK2622" i="18"/>
  <c r="DJ2622" i="18"/>
  <c r="DI2622" i="18"/>
  <c r="B2622" i="18"/>
  <c r="DL2621" i="18"/>
  <c r="DK2621" i="18"/>
  <c r="DJ2621" i="18"/>
  <c r="DI2621" i="18"/>
  <c r="B2621" i="18"/>
  <c r="DL2620" i="18"/>
  <c r="DK2620" i="18"/>
  <c r="DJ2620" i="18"/>
  <c r="DI2620" i="18"/>
  <c r="B2620" i="18"/>
  <c r="DL2619" i="18"/>
  <c r="DK2619" i="18"/>
  <c r="DJ2619" i="18"/>
  <c r="DI2619" i="18"/>
  <c r="B2619" i="18"/>
  <c r="DL2618" i="18"/>
  <c r="DK2618" i="18"/>
  <c r="DJ2618" i="18"/>
  <c r="DI2618" i="18"/>
  <c r="B2618" i="18"/>
  <c r="DL2617" i="18"/>
  <c r="DK2617" i="18"/>
  <c r="DJ2617" i="18"/>
  <c r="DI2617" i="18"/>
  <c r="B2617" i="18"/>
  <c r="DL2616" i="18"/>
  <c r="DK2616" i="18"/>
  <c r="DJ2616" i="18"/>
  <c r="DI2616" i="18"/>
  <c r="B2616" i="18"/>
  <c r="DL2615" i="18"/>
  <c r="DK2615" i="18"/>
  <c r="DJ2615" i="18"/>
  <c r="DI2615" i="18"/>
  <c r="B2615" i="18"/>
  <c r="DL2614" i="18"/>
  <c r="DK2614" i="18"/>
  <c r="DJ2614" i="18"/>
  <c r="DI2614" i="18"/>
  <c r="B2614" i="18"/>
  <c r="DL2613" i="18"/>
  <c r="DK2613" i="18"/>
  <c r="DJ2613" i="18"/>
  <c r="DI2613" i="18"/>
  <c r="B2613" i="18"/>
  <c r="DL2612" i="18"/>
  <c r="DK2612" i="18"/>
  <c r="DJ2612" i="18"/>
  <c r="DI2612" i="18"/>
  <c r="B2612" i="18"/>
  <c r="DL2611" i="18"/>
  <c r="DK2611" i="18"/>
  <c r="DJ2611" i="18"/>
  <c r="DI2611" i="18"/>
  <c r="B2611" i="18"/>
  <c r="DL2610" i="18"/>
  <c r="DK2610" i="18"/>
  <c r="DJ2610" i="18"/>
  <c r="DI2610" i="18"/>
  <c r="B2610" i="18"/>
  <c r="DL2609" i="18"/>
  <c r="DK2609" i="18"/>
  <c r="DJ2609" i="18"/>
  <c r="DI2609" i="18"/>
  <c r="B2609" i="18"/>
  <c r="DL2608" i="18"/>
  <c r="DK2608" i="18"/>
  <c r="DJ2608" i="18"/>
  <c r="DI2608" i="18"/>
  <c r="B2608" i="18"/>
  <c r="DL2607" i="18"/>
  <c r="DK2607" i="18"/>
  <c r="DJ2607" i="18"/>
  <c r="DI2607" i="18"/>
  <c r="B2607" i="18"/>
  <c r="DL2606" i="18"/>
  <c r="DK2606" i="18"/>
  <c r="DJ2606" i="18"/>
  <c r="DI2606" i="18"/>
  <c r="B2606" i="18"/>
  <c r="DL2605" i="18"/>
  <c r="DK2605" i="18"/>
  <c r="DJ2605" i="18"/>
  <c r="DI2605" i="18"/>
  <c r="B2605" i="18"/>
  <c r="DL2604" i="18"/>
  <c r="DK2604" i="18"/>
  <c r="DJ2604" i="18"/>
  <c r="DI2604" i="18"/>
  <c r="B2604" i="18"/>
  <c r="DL2603" i="18"/>
  <c r="DK2603" i="18"/>
  <c r="DJ2603" i="18"/>
  <c r="DI2603" i="18"/>
  <c r="B2603" i="18"/>
  <c r="DL2602" i="18"/>
  <c r="DK2602" i="18"/>
  <c r="DJ2602" i="18"/>
  <c r="DI2602" i="18"/>
  <c r="B2602" i="18"/>
  <c r="DL2601" i="18"/>
  <c r="DK2601" i="18"/>
  <c r="DJ2601" i="18"/>
  <c r="DI2601" i="18"/>
  <c r="B2601" i="18"/>
  <c r="DL2600" i="18"/>
  <c r="DK2600" i="18"/>
  <c r="DJ2600" i="18"/>
  <c r="DI2600" i="18"/>
  <c r="B2600" i="18"/>
  <c r="DL2599" i="18"/>
  <c r="DK2599" i="18"/>
  <c r="DJ2599" i="18"/>
  <c r="DI2599" i="18"/>
  <c r="B2599" i="18"/>
  <c r="DL2598" i="18"/>
  <c r="DK2598" i="18"/>
  <c r="DJ2598" i="18"/>
  <c r="DI2598" i="18"/>
  <c r="B2598" i="18"/>
  <c r="DL2597" i="18"/>
  <c r="DK2597" i="18"/>
  <c r="DJ2597" i="18"/>
  <c r="DI2597" i="18"/>
  <c r="B2597" i="18"/>
  <c r="DL2596" i="18"/>
  <c r="DK2596" i="18"/>
  <c r="DJ2596" i="18"/>
  <c r="DI2596" i="18"/>
  <c r="B2596" i="18"/>
  <c r="DL2595" i="18"/>
  <c r="DK2595" i="18"/>
  <c r="DJ2595" i="18"/>
  <c r="DI2595" i="18"/>
  <c r="B2595" i="18"/>
  <c r="DL2594" i="18"/>
  <c r="DK2594" i="18"/>
  <c r="DJ2594" i="18"/>
  <c r="DI2594" i="18"/>
  <c r="B2594" i="18"/>
  <c r="DL2593" i="18"/>
  <c r="DK2593" i="18"/>
  <c r="DJ2593" i="18"/>
  <c r="DI2593" i="18"/>
  <c r="B2593" i="18"/>
  <c r="DL2592" i="18"/>
  <c r="DK2592" i="18"/>
  <c r="DJ2592" i="18"/>
  <c r="DI2592" i="18"/>
  <c r="B2592" i="18"/>
  <c r="DL2591" i="18"/>
  <c r="DK2591" i="18"/>
  <c r="DJ2591" i="18"/>
  <c r="DI2591" i="18"/>
  <c r="B2591" i="18"/>
  <c r="DL2590" i="18"/>
  <c r="DK2590" i="18"/>
  <c r="DJ2590" i="18"/>
  <c r="DI2590" i="18"/>
  <c r="B2590" i="18"/>
  <c r="DL2589" i="18"/>
  <c r="DK2589" i="18"/>
  <c r="DJ2589" i="18"/>
  <c r="DI2589" i="18"/>
  <c r="B2589" i="18"/>
  <c r="DL2588" i="18"/>
  <c r="DK2588" i="18"/>
  <c r="DJ2588" i="18"/>
  <c r="DI2588" i="18"/>
  <c r="B2588" i="18"/>
  <c r="DL2587" i="18"/>
  <c r="DK2587" i="18"/>
  <c r="DJ2587" i="18"/>
  <c r="DI2587" i="18"/>
  <c r="B2587" i="18"/>
  <c r="DL2586" i="18"/>
  <c r="DK2586" i="18"/>
  <c r="DJ2586" i="18"/>
  <c r="DI2586" i="18"/>
  <c r="B2586" i="18"/>
  <c r="DL2585" i="18"/>
  <c r="DK2585" i="18"/>
  <c r="DJ2585" i="18"/>
  <c r="DI2585" i="18"/>
  <c r="B2585" i="18"/>
  <c r="DL2584" i="18"/>
  <c r="DK2584" i="18"/>
  <c r="DJ2584" i="18"/>
  <c r="DI2584" i="18"/>
  <c r="B2584" i="18"/>
  <c r="DL2583" i="18"/>
  <c r="DK2583" i="18"/>
  <c r="DJ2583" i="18"/>
  <c r="DI2583" i="18"/>
  <c r="B2583" i="18"/>
  <c r="DL2582" i="18"/>
  <c r="DK2582" i="18"/>
  <c r="DJ2582" i="18"/>
  <c r="DI2582" i="18"/>
  <c r="B2582" i="18"/>
  <c r="DL2581" i="18"/>
  <c r="DK2581" i="18"/>
  <c r="DJ2581" i="18"/>
  <c r="DI2581" i="18"/>
  <c r="B2581" i="18"/>
  <c r="DL2580" i="18"/>
  <c r="DK2580" i="18"/>
  <c r="DJ2580" i="18"/>
  <c r="DI2580" i="18"/>
  <c r="B2580" i="18"/>
  <c r="DL2579" i="18"/>
  <c r="DK2579" i="18"/>
  <c r="DJ2579" i="18"/>
  <c r="DI2579" i="18"/>
  <c r="B2579" i="18"/>
  <c r="DL2578" i="18"/>
  <c r="DK2578" i="18"/>
  <c r="DJ2578" i="18"/>
  <c r="DI2578" i="18"/>
  <c r="B2578" i="18"/>
  <c r="DL2577" i="18"/>
  <c r="DK2577" i="18"/>
  <c r="DJ2577" i="18"/>
  <c r="DI2577" i="18"/>
  <c r="B2577" i="18"/>
  <c r="DL2576" i="18"/>
  <c r="DK2576" i="18"/>
  <c r="DJ2576" i="18"/>
  <c r="DI2576" i="18"/>
  <c r="B2576" i="18"/>
  <c r="DL2575" i="18"/>
  <c r="DK2575" i="18"/>
  <c r="DJ2575" i="18"/>
  <c r="DI2575" i="18"/>
  <c r="B2575" i="18"/>
  <c r="DL2574" i="18"/>
  <c r="DK2574" i="18"/>
  <c r="DJ2574" i="18"/>
  <c r="DI2574" i="18"/>
  <c r="B2574" i="18"/>
  <c r="DL2573" i="18"/>
  <c r="DK2573" i="18"/>
  <c r="DJ2573" i="18"/>
  <c r="DI2573" i="18"/>
  <c r="B2573" i="18"/>
  <c r="DL2572" i="18"/>
  <c r="DK2572" i="18"/>
  <c r="DJ2572" i="18"/>
  <c r="DI2572" i="18"/>
  <c r="B2572" i="18"/>
  <c r="DL2571" i="18"/>
  <c r="DK2571" i="18"/>
  <c r="DJ2571" i="18"/>
  <c r="DI2571" i="18"/>
  <c r="B2571" i="18"/>
  <c r="DL2570" i="18"/>
  <c r="DK2570" i="18"/>
  <c r="DJ2570" i="18"/>
  <c r="DI2570" i="18"/>
  <c r="B2570" i="18"/>
  <c r="DL2569" i="18"/>
  <c r="DK2569" i="18"/>
  <c r="DJ2569" i="18"/>
  <c r="DI2569" i="18"/>
  <c r="B2569" i="18"/>
  <c r="DL2568" i="18"/>
  <c r="DK2568" i="18"/>
  <c r="DJ2568" i="18"/>
  <c r="DI2568" i="18"/>
  <c r="B2568" i="18"/>
  <c r="DL2567" i="18"/>
  <c r="DK2567" i="18"/>
  <c r="DJ2567" i="18"/>
  <c r="DI2567" i="18"/>
  <c r="B2567" i="18"/>
  <c r="DL2566" i="18"/>
  <c r="DK2566" i="18"/>
  <c r="DJ2566" i="18"/>
  <c r="DI2566" i="18"/>
  <c r="B2566" i="18"/>
  <c r="DL2565" i="18"/>
  <c r="DK2565" i="18"/>
  <c r="DJ2565" i="18"/>
  <c r="DI2565" i="18"/>
  <c r="B2565" i="18"/>
  <c r="DL2564" i="18"/>
  <c r="DK2564" i="18"/>
  <c r="DJ2564" i="18"/>
  <c r="DI2564" i="18"/>
  <c r="B2564" i="18"/>
  <c r="DL2563" i="18"/>
  <c r="DK2563" i="18"/>
  <c r="DJ2563" i="18"/>
  <c r="DI2563" i="18"/>
  <c r="B2563" i="18"/>
  <c r="DL2562" i="18"/>
  <c r="DK2562" i="18"/>
  <c r="DJ2562" i="18"/>
  <c r="DI2562" i="18"/>
  <c r="B2562" i="18"/>
  <c r="DL2561" i="18"/>
  <c r="DK2561" i="18"/>
  <c r="DJ2561" i="18"/>
  <c r="DI2561" i="18"/>
  <c r="B2561" i="18"/>
  <c r="DL2560" i="18"/>
  <c r="DK2560" i="18"/>
  <c r="DJ2560" i="18"/>
  <c r="DI2560" i="18"/>
  <c r="B2560" i="18"/>
  <c r="DL2559" i="18"/>
  <c r="DK2559" i="18"/>
  <c r="DJ2559" i="18"/>
  <c r="DI2559" i="18"/>
  <c r="B2559" i="18"/>
  <c r="DL2558" i="18"/>
  <c r="DK2558" i="18"/>
  <c r="DJ2558" i="18"/>
  <c r="DI2558" i="18"/>
  <c r="B2558" i="18"/>
  <c r="DL2557" i="18"/>
  <c r="DK2557" i="18"/>
  <c r="DJ2557" i="18"/>
  <c r="DI2557" i="18"/>
  <c r="B2557" i="18"/>
  <c r="DL2556" i="18"/>
  <c r="DK2556" i="18"/>
  <c r="DJ2556" i="18"/>
  <c r="DI2556" i="18"/>
  <c r="B2556" i="18"/>
  <c r="DL2555" i="18"/>
  <c r="DK2555" i="18"/>
  <c r="DJ2555" i="18"/>
  <c r="DI2555" i="18"/>
  <c r="B2555" i="18"/>
  <c r="DL2554" i="18"/>
  <c r="DK2554" i="18"/>
  <c r="DJ2554" i="18"/>
  <c r="DI2554" i="18"/>
  <c r="B2554" i="18"/>
  <c r="DL2553" i="18"/>
  <c r="DK2553" i="18"/>
  <c r="DJ2553" i="18"/>
  <c r="DI2553" i="18"/>
  <c r="B2553" i="18"/>
  <c r="DL2552" i="18"/>
  <c r="DK2552" i="18"/>
  <c r="DJ2552" i="18"/>
  <c r="DI2552" i="18"/>
  <c r="B2552" i="18"/>
  <c r="DL2551" i="18"/>
  <c r="DK2551" i="18"/>
  <c r="DJ2551" i="18"/>
  <c r="DI2551" i="18"/>
  <c r="B2551" i="18"/>
  <c r="DL2550" i="18"/>
  <c r="DK2550" i="18"/>
  <c r="DJ2550" i="18"/>
  <c r="DI2550" i="18"/>
  <c r="B2550" i="18"/>
  <c r="DL2549" i="18"/>
  <c r="DK2549" i="18"/>
  <c r="DJ2549" i="18"/>
  <c r="DI2549" i="18"/>
  <c r="B2549" i="18"/>
  <c r="DL2548" i="18"/>
  <c r="DK2548" i="18"/>
  <c r="DJ2548" i="18"/>
  <c r="DI2548" i="18"/>
  <c r="B2548" i="18"/>
  <c r="DL2547" i="18"/>
  <c r="DK2547" i="18"/>
  <c r="DJ2547" i="18"/>
  <c r="DI2547" i="18"/>
  <c r="B2547" i="18"/>
  <c r="DL2546" i="18"/>
  <c r="DK2546" i="18"/>
  <c r="DJ2546" i="18"/>
  <c r="DI2546" i="18"/>
  <c r="B2546" i="18"/>
  <c r="DL2545" i="18"/>
  <c r="DK2545" i="18"/>
  <c r="DJ2545" i="18"/>
  <c r="DI2545" i="18"/>
  <c r="B2545" i="18"/>
  <c r="DL2544" i="18"/>
  <c r="DK2544" i="18"/>
  <c r="DJ2544" i="18"/>
  <c r="DI2544" i="18"/>
  <c r="B2544" i="18"/>
  <c r="DL2543" i="18"/>
  <c r="DK2543" i="18"/>
  <c r="DJ2543" i="18"/>
  <c r="DI2543" i="18"/>
  <c r="B2543" i="18"/>
  <c r="DL2542" i="18"/>
  <c r="DK2542" i="18"/>
  <c r="DJ2542" i="18"/>
  <c r="DI2542" i="18"/>
  <c r="B2542" i="18"/>
  <c r="DL2541" i="18"/>
  <c r="DK2541" i="18"/>
  <c r="DJ2541" i="18"/>
  <c r="DI2541" i="18"/>
  <c r="B2541" i="18"/>
  <c r="DL2540" i="18"/>
  <c r="DK2540" i="18"/>
  <c r="DJ2540" i="18"/>
  <c r="DI2540" i="18"/>
  <c r="B2540" i="18"/>
  <c r="DL2539" i="18"/>
  <c r="DK2539" i="18"/>
  <c r="DJ2539" i="18"/>
  <c r="DI2539" i="18"/>
  <c r="B2539" i="18"/>
  <c r="DL2538" i="18"/>
  <c r="DK2538" i="18"/>
  <c r="DJ2538" i="18"/>
  <c r="DI2538" i="18"/>
  <c r="B2538" i="18"/>
  <c r="DL2537" i="18"/>
  <c r="DK2537" i="18"/>
  <c r="DJ2537" i="18"/>
  <c r="DI2537" i="18"/>
  <c r="B2537" i="18"/>
  <c r="DL2536" i="18"/>
  <c r="DK2536" i="18"/>
  <c r="DJ2536" i="18"/>
  <c r="DI2536" i="18"/>
  <c r="B2536" i="18"/>
  <c r="DL2535" i="18"/>
  <c r="DK2535" i="18"/>
  <c r="DJ2535" i="18"/>
  <c r="DI2535" i="18"/>
  <c r="B2535" i="18"/>
  <c r="DL2534" i="18"/>
  <c r="DK2534" i="18"/>
  <c r="DJ2534" i="18"/>
  <c r="DI2534" i="18"/>
  <c r="B2534" i="18"/>
  <c r="DL2533" i="18"/>
  <c r="DK2533" i="18"/>
  <c r="DJ2533" i="18"/>
  <c r="DI2533" i="18"/>
  <c r="B2533" i="18"/>
  <c r="DL2532" i="18"/>
  <c r="DK2532" i="18"/>
  <c r="DJ2532" i="18"/>
  <c r="DI2532" i="18"/>
  <c r="B2532" i="18"/>
  <c r="DL2531" i="18"/>
  <c r="DK2531" i="18"/>
  <c r="DJ2531" i="18"/>
  <c r="DI2531" i="18"/>
  <c r="B2531" i="18"/>
  <c r="DL2530" i="18"/>
  <c r="DK2530" i="18"/>
  <c r="DJ2530" i="18"/>
  <c r="DI2530" i="18"/>
  <c r="B2530" i="18"/>
  <c r="DL2529" i="18"/>
  <c r="DK2529" i="18"/>
  <c r="DJ2529" i="18"/>
  <c r="DI2529" i="18"/>
  <c r="B2529" i="18"/>
  <c r="DL2528" i="18"/>
  <c r="DK2528" i="18"/>
  <c r="DJ2528" i="18"/>
  <c r="DI2528" i="18"/>
  <c r="B2528" i="18"/>
  <c r="DL2527" i="18"/>
  <c r="DK2527" i="18"/>
  <c r="DJ2527" i="18"/>
  <c r="DI2527" i="18"/>
  <c r="B2527" i="18"/>
  <c r="DL2526" i="18"/>
  <c r="DK2526" i="18"/>
  <c r="DJ2526" i="18"/>
  <c r="DI2526" i="18"/>
  <c r="B2526" i="18"/>
  <c r="DL2525" i="18"/>
  <c r="DK2525" i="18"/>
  <c r="DJ2525" i="18"/>
  <c r="DI2525" i="18"/>
  <c r="B2525" i="18"/>
  <c r="DL2524" i="18"/>
  <c r="DK2524" i="18"/>
  <c r="DJ2524" i="18"/>
  <c r="DI2524" i="18"/>
  <c r="B2524" i="18"/>
  <c r="DL2523" i="18"/>
  <c r="DK2523" i="18"/>
  <c r="DJ2523" i="18"/>
  <c r="DI2523" i="18"/>
  <c r="B2523" i="18"/>
  <c r="DL2522" i="18"/>
  <c r="DK2522" i="18"/>
  <c r="DJ2522" i="18"/>
  <c r="DI2522" i="18"/>
  <c r="B2522" i="18"/>
  <c r="DL2521" i="18"/>
  <c r="DK2521" i="18"/>
  <c r="DJ2521" i="18"/>
  <c r="DI2521" i="18"/>
  <c r="B2521" i="18"/>
  <c r="DL2520" i="18"/>
  <c r="DK2520" i="18"/>
  <c r="DJ2520" i="18"/>
  <c r="DI2520" i="18"/>
  <c r="B2520" i="18"/>
  <c r="DL2519" i="18"/>
  <c r="DK2519" i="18"/>
  <c r="DJ2519" i="18"/>
  <c r="DI2519" i="18"/>
  <c r="B2519" i="18"/>
  <c r="DL2518" i="18"/>
  <c r="DK2518" i="18"/>
  <c r="DJ2518" i="18"/>
  <c r="DI2518" i="18"/>
  <c r="B2518" i="18"/>
  <c r="DL2517" i="18"/>
  <c r="DK2517" i="18"/>
  <c r="DJ2517" i="18"/>
  <c r="DI2517" i="18"/>
  <c r="B2517" i="18"/>
  <c r="DL2516" i="18"/>
  <c r="DK2516" i="18"/>
  <c r="DJ2516" i="18"/>
  <c r="DI2516" i="18"/>
  <c r="B2516" i="18"/>
  <c r="DL2515" i="18"/>
  <c r="DK2515" i="18"/>
  <c r="DJ2515" i="18"/>
  <c r="DI2515" i="18"/>
  <c r="B2515" i="18"/>
  <c r="DL2514" i="18"/>
  <c r="DK2514" i="18"/>
  <c r="DJ2514" i="18"/>
  <c r="DI2514" i="18"/>
  <c r="B2514" i="18"/>
  <c r="DL2513" i="18"/>
  <c r="DK2513" i="18"/>
  <c r="DJ2513" i="18"/>
  <c r="DI2513" i="18"/>
  <c r="B2513" i="18"/>
  <c r="DL2512" i="18"/>
  <c r="DK2512" i="18"/>
  <c r="DJ2512" i="18"/>
  <c r="DI2512" i="18"/>
  <c r="B2512" i="18"/>
  <c r="DL2511" i="18"/>
  <c r="DK2511" i="18"/>
  <c r="DJ2511" i="18"/>
  <c r="DI2511" i="18"/>
  <c r="B2511" i="18"/>
  <c r="DL2510" i="18"/>
  <c r="DK2510" i="18"/>
  <c r="DJ2510" i="18"/>
  <c r="DI2510" i="18"/>
  <c r="B2510" i="18"/>
  <c r="DL2509" i="18"/>
  <c r="DK2509" i="18"/>
  <c r="DJ2509" i="18"/>
  <c r="DI2509" i="18"/>
  <c r="B2509" i="18"/>
  <c r="DL2508" i="18"/>
  <c r="DK2508" i="18"/>
  <c r="DJ2508" i="18"/>
  <c r="DI2508" i="18"/>
  <c r="B2508" i="18"/>
  <c r="DL2507" i="18"/>
  <c r="DK2507" i="18"/>
  <c r="DJ2507" i="18"/>
  <c r="DI2507" i="18"/>
  <c r="B2507" i="18"/>
  <c r="DL2506" i="18"/>
  <c r="DK2506" i="18"/>
  <c r="DJ2506" i="18"/>
  <c r="DI2506" i="18"/>
  <c r="B2506" i="18"/>
  <c r="DL2505" i="18"/>
  <c r="DK2505" i="18"/>
  <c r="DJ2505" i="18"/>
  <c r="DI2505" i="18"/>
  <c r="B2505" i="18"/>
  <c r="DL2504" i="18"/>
  <c r="DK2504" i="18"/>
  <c r="DJ2504" i="18"/>
  <c r="DI2504" i="18"/>
  <c r="B2504" i="18"/>
  <c r="DL2503" i="18"/>
  <c r="DK2503" i="18"/>
  <c r="DJ2503" i="18"/>
  <c r="DI2503" i="18"/>
  <c r="B2503" i="18"/>
  <c r="DL2502" i="18"/>
  <c r="DK2502" i="18"/>
  <c r="DJ2502" i="18"/>
  <c r="DI2502" i="18"/>
  <c r="B2502" i="18"/>
  <c r="DL2501" i="18"/>
  <c r="DK2501" i="18"/>
  <c r="DJ2501" i="18"/>
  <c r="DI2501" i="18"/>
  <c r="B2501" i="18"/>
  <c r="DL2500" i="18"/>
  <c r="DK2500" i="18"/>
  <c r="DJ2500" i="18"/>
  <c r="DI2500" i="18"/>
  <c r="B2500" i="18"/>
  <c r="DL2499" i="18"/>
  <c r="DK2499" i="18"/>
  <c r="DJ2499" i="18"/>
  <c r="DI2499" i="18"/>
  <c r="B2499" i="18"/>
  <c r="DL2498" i="18"/>
  <c r="DK2498" i="18"/>
  <c r="DJ2498" i="18"/>
  <c r="DI2498" i="18"/>
  <c r="B2498" i="18"/>
  <c r="DL2497" i="18"/>
  <c r="DK2497" i="18"/>
  <c r="DJ2497" i="18"/>
  <c r="DI2497" i="18"/>
  <c r="B2497" i="18"/>
  <c r="DL2496" i="18"/>
  <c r="DK2496" i="18"/>
  <c r="DJ2496" i="18"/>
  <c r="DI2496" i="18"/>
  <c r="B2496" i="18"/>
  <c r="DL2495" i="18"/>
  <c r="DK2495" i="18"/>
  <c r="DJ2495" i="18"/>
  <c r="DI2495" i="18"/>
  <c r="B2495" i="18"/>
  <c r="DL2494" i="18"/>
  <c r="DK2494" i="18"/>
  <c r="DJ2494" i="18"/>
  <c r="DI2494" i="18"/>
  <c r="B2494" i="18"/>
  <c r="DL2493" i="18"/>
  <c r="DK2493" i="18"/>
  <c r="DJ2493" i="18"/>
  <c r="DI2493" i="18"/>
  <c r="B2493" i="18"/>
  <c r="DL2492" i="18"/>
  <c r="DK2492" i="18"/>
  <c r="DJ2492" i="18"/>
  <c r="DI2492" i="18"/>
  <c r="B2492" i="18"/>
  <c r="DL2491" i="18"/>
  <c r="DK2491" i="18"/>
  <c r="DJ2491" i="18"/>
  <c r="DI2491" i="18"/>
  <c r="B2491" i="18"/>
  <c r="DL2490" i="18"/>
  <c r="DK2490" i="18"/>
  <c r="DJ2490" i="18"/>
  <c r="DI2490" i="18"/>
  <c r="B2490" i="18"/>
  <c r="DL2489" i="18"/>
  <c r="DK2489" i="18"/>
  <c r="DJ2489" i="18"/>
  <c r="DI2489" i="18"/>
  <c r="B2489" i="18"/>
  <c r="DL2488" i="18"/>
  <c r="DK2488" i="18"/>
  <c r="DJ2488" i="18"/>
  <c r="DI2488" i="18"/>
  <c r="B2488" i="18"/>
  <c r="DL2487" i="18"/>
  <c r="DK2487" i="18"/>
  <c r="DJ2487" i="18"/>
  <c r="DI2487" i="18"/>
  <c r="B2487" i="18"/>
  <c r="DL2486" i="18"/>
  <c r="DK2486" i="18"/>
  <c r="DJ2486" i="18"/>
  <c r="DI2486" i="18"/>
  <c r="B2486" i="18"/>
  <c r="DL2485" i="18"/>
  <c r="DK2485" i="18"/>
  <c r="DJ2485" i="18"/>
  <c r="DI2485" i="18"/>
  <c r="B2485" i="18"/>
  <c r="DL2484" i="18"/>
  <c r="DK2484" i="18"/>
  <c r="DJ2484" i="18"/>
  <c r="DI2484" i="18"/>
  <c r="B2484" i="18"/>
  <c r="DL2483" i="18"/>
  <c r="DK2483" i="18"/>
  <c r="DJ2483" i="18"/>
  <c r="DI2483" i="18"/>
  <c r="B2483" i="18"/>
  <c r="DL2482" i="18"/>
  <c r="DK2482" i="18"/>
  <c r="DJ2482" i="18"/>
  <c r="DI2482" i="18"/>
  <c r="B2482" i="18"/>
  <c r="DL2481" i="18"/>
  <c r="DK2481" i="18"/>
  <c r="DJ2481" i="18"/>
  <c r="DI2481" i="18"/>
  <c r="B2481" i="18"/>
  <c r="DL2480" i="18"/>
  <c r="DK2480" i="18"/>
  <c r="DJ2480" i="18"/>
  <c r="DI2480" i="18"/>
  <c r="B2480" i="18"/>
  <c r="DL2479" i="18"/>
  <c r="DK2479" i="18"/>
  <c r="DJ2479" i="18"/>
  <c r="DI2479" i="18"/>
  <c r="B2479" i="18"/>
  <c r="DL2478" i="18"/>
  <c r="DK2478" i="18"/>
  <c r="DJ2478" i="18"/>
  <c r="DI2478" i="18"/>
  <c r="B2478" i="18"/>
  <c r="DL2477" i="18"/>
  <c r="DK2477" i="18"/>
  <c r="DJ2477" i="18"/>
  <c r="DI2477" i="18"/>
  <c r="B2477" i="18"/>
  <c r="DL2476" i="18"/>
  <c r="DK2476" i="18"/>
  <c r="DJ2476" i="18"/>
  <c r="DI2476" i="18"/>
  <c r="B2476" i="18"/>
  <c r="DL2475" i="18"/>
  <c r="DK2475" i="18"/>
  <c r="DJ2475" i="18"/>
  <c r="DI2475" i="18"/>
  <c r="B2475" i="18"/>
  <c r="DL2474" i="18"/>
  <c r="DK2474" i="18"/>
  <c r="DJ2474" i="18"/>
  <c r="DI2474" i="18"/>
  <c r="B2474" i="18"/>
  <c r="DL2473" i="18"/>
  <c r="DK2473" i="18"/>
  <c r="DJ2473" i="18"/>
  <c r="DI2473" i="18"/>
  <c r="B2473" i="18"/>
  <c r="DL2472" i="18"/>
  <c r="DK2472" i="18"/>
  <c r="DJ2472" i="18"/>
  <c r="DI2472" i="18"/>
  <c r="B2472" i="18"/>
  <c r="DL2471" i="18"/>
  <c r="DK2471" i="18"/>
  <c r="DJ2471" i="18"/>
  <c r="DI2471" i="18"/>
  <c r="B2471" i="18"/>
  <c r="DL2470" i="18"/>
  <c r="DK2470" i="18"/>
  <c r="DJ2470" i="18"/>
  <c r="DI2470" i="18"/>
  <c r="B2470" i="18"/>
  <c r="DL2469" i="18"/>
  <c r="DK2469" i="18"/>
  <c r="DJ2469" i="18"/>
  <c r="DI2469" i="18"/>
  <c r="B2469" i="18"/>
  <c r="DL2468" i="18"/>
  <c r="DK2468" i="18"/>
  <c r="DJ2468" i="18"/>
  <c r="DI2468" i="18"/>
  <c r="B2468" i="18"/>
  <c r="DL2467" i="18"/>
  <c r="DK2467" i="18"/>
  <c r="DJ2467" i="18"/>
  <c r="DI2467" i="18"/>
  <c r="B2467" i="18"/>
  <c r="DL2466" i="18"/>
  <c r="DK2466" i="18"/>
  <c r="DJ2466" i="18"/>
  <c r="DI2466" i="18"/>
  <c r="B2466" i="18"/>
  <c r="DL2465" i="18"/>
  <c r="DK2465" i="18"/>
  <c r="DJ2465" i="18"/>
  <c r="DI2465" i="18"/>
  <c r="B2465" i="18"/>
  <c r="DL2464" i="18"/>
  <c r="DK2464" i="18"/>
  <c r="DJ2464" i="18"/>
  <c r="DI2464" i="18"/>
  <c r="B2464" i="18"/>
  <c r="DL2463" i="18"/>
  <c r="DK2463" i="18"/>
  <c r="DJ2463" i="18"/>
  <c r="DI2463" i="18"/>
  <c r="B2463" i="18"/>
  <c r="DL2462" i="18"/>
  <c r="DK2462" i="18"/>
  <c r="DJ2462" i="18"/>
  <c r="DI2462" i="18"/>
  <c r="B2462" i="18"/>
  <c r="DL2461" i="18"/>
  <c r="DK2461" i="18"/>
  <c r="DJ2461" i="18"/>
  <c r="DI2461" i="18"/>
  <c r="B2461" i="18"/>
  <c r="DL2460" i="18"/>
  <c r="DK2460" i="18"/>
  <c r="DJ2460" i="18"/>
  <c r="DI2460" i="18"/>
  <c r="B2460" i="18"/>
  <c r="DL2459" i="18"/>
  <c r="DK2459" i="18"/>
  <c r="DJ2459" i="18"/>
  <c r="DI2459" i="18"/>
  <c r="B2459" i="18"/>
  <c r="DL2458" i="18"/>
  <c r="DK2458" i="18"/>
  <c r="DJ2458" i="18"/>
  <c r="DI2458" i="18"/>
  <c r="B2458" i="18"/>
  <c r="DL2457" i="18"/>
  <c r="DK2457" i="18"/>
  <c r="DJ2457" i="18"/>
  <c r="DI2457" i="18"/>
  <c r="B2457" i="18"/>
  <c r="DL2456" i="18"/>
  <c r="DK2456" i="18"/>
  <c r="DJ2456" i="18"/>
  <c r="DI2456" i="18"/>
  <c r="B2456" i="18"/>
  <c r="DL2455" i="18"/>
  <c r="DK2455" i="18"/>
  <c r="DJ2455" i="18"/>
  <c r="DI2455" i="18"/>
  <c r="B2455" i="18"/>
  <c r="DL2454" i="18"/>
  <c r="DK2454" i="18"/>
  <c r="DJ2454" i="18"/>
  <c r="DI2454" i="18"/>
  <c r="B2454" i="18"/>
  <c r="DL2453" i="18"/>
  <c r="DK2453" i="18"/>
  <c r="DJ2453" i="18"/>
  <c r="DI2453" i="18"/>
  <c r="B2453" i="18"/>
  <c r="DL2452" i="18"/>
  <c r="DK2452" i="18"/>
  <c r="DJ2452" i="18"/>
  <c r="DI2452" i="18"/>
  <c r="B2452" i="18"/>
  <c r="DL2451" i="18"/>
  <c r="DK2451" i="18"/>
  <c r="DJ2451" i="18"/>
  <c r="DI2451" i="18"/>
  <c r="B2451" i="18"/>
  <c r="DL2450" i="18"/>
  <c r="DK2450" i="18"/>
  <c r="DJ2450" i="18"/>
  <c r="DI2450" i="18"/>
  <c r="B2450" i="18"/>
  <c r="DL2449" i="18"/>
  <c r="DK2449" i="18"/>
  <c r="DJ2449" i="18"/>
  <c r="DI2449" i="18"/>
  <c r="B2449" i="18"/>
  <c r="DL2448" i="18"/>
  <c r="DK2448" i="18"/>
  <c r="DJ2448" i="18"/>
  <c r="DI2448" i="18"/>
  <c r="B2448" i="18"/>
  <c r="DL2447" i="18"/>
  <c r="DK2447" i="18"/>
  <c r="DJ2447" i="18"/>
  <c r="DI2447" i="18"/>
  <c r="B2447" i="18"/>
  <c r="DL2446" i="18"/>
  <c r="DK2446" i="18"/>
  <c r="DJ2446" i="18"/>
  <c r="DI2446" i="18"/>
  <c r="B2446" i="18"/>
  <c r="DL2445" i="18"/>
  <c r="DK2445" i="18"/>
  <c r="DJ2445" i="18"/>
  <c r="DI2445" i="18"/>
  <c r="B2445" i="18"/>
  <c r="DL2444" i="18"/>
  <c r="DK2444" i="18"/>
  <c r="DJ2444" i="18"/>
  <c r="DI2444" i="18"/>
  <c r="B2444" i="18"/>
  <c r="DL2443" i="18"/>
  <c r="DK2443" i="18"/>
  <c r="DJ2443" i="18"/>
  <c r="DI2443" i="18"/>
  <c r="B2443" i="18"/>
  <c r="DL2442" i="18"/>
  <c r="DK2442" i="18"/>
  <c r="DJ2442" i="18"/>
  <c r="DI2442" i="18"/>
  <c r="B2442" i="18"/>
  <c r="DL2441" i="18"/>
  <c r="DK2441" i="18"/>
  <c r="DJ2441" i="18"/>
  <c r="DI2441" i="18"/>
  <c r="B2441" i="18"/>
  <c r="DL2440" i="18"/>
  <c r="DK2440" i="18"/>
  <c r="DJ2440" i="18"/>
  <c r="DI2440" i="18"/>
  <c r="B2440" i="18"/>
  <c r="DL2439" i="18"/>
  <c r="DK2439" i="18"/>
  <c r="DJ2439" i="18"/>
  <c r="DI2439" i="18"/>
  <c r="B2439" i="18"/>
  <c r="DL2438" i="18"/>
  <c r="DK2438" i="18"/>
  <c r="DJ2438" i="18"/>
  <c r="DI2438" i="18"/>
  <c r="B2438" i="18"/>
  <c r="DL2437" i="18"/>
  <c r="DK2437" i="18"/>
  <c r="DJ2437" i="18"/>
  <c r="DI2437" i="18"/>
  <c r="B2437" i="18"/>
  <c r="DL2436" i="18"/>
  <c r="DK2436" i="18"/>
  <c r="DJ2436" i="18"/>
  <c r="DI2436" i="18"/>
  <c r="B2436" i="18"/>
  <c r="DL2435" i="18"/>
  <c r="DK2435" i="18"/>
  <c r="DJ2435" i="18"/>
  <c r="DI2435" i="18"/>
  <c r="B2435" i="18"/>
  <c r="DL2434" i="18"/>
  <c r="DK2434" i="18"/>
  <c r="DJ2434" i="18"/>
  <c r="DI2434" i="18"/>
  <c r="B2434" i="18"/>
  <c r="DL2433" i="18"/>
  <c r="DK2433" i="18"/>
  <c r="DJ2433" i="18"/>
  <c r="DI2433" i="18"/>
  <c r="B2433" i="18"/>
  <c r="DL2432" i="18"/>
  <c r="DK2432" i="18"/>
  <c r="DJ2432" i="18"/>
  <c r="DI2432" i="18"/>
  <c r="B2432" i="18"/>
  <c r="DL2431" i="18"/>
  <c r="DK2431" i="18"/>
  <c r="DJ2431" i="18"/>
  <c r="DI2431" i="18"/>
  <c r="B2431" i="18"/>
  <c r="DL2430" i="18"/>
  <c r="DK2430" i="18"/>
  <c r="DJ2430" i="18"/>
  <c r="DI2430" i="18"/>
  <c r="B2430" i="18"/>
  <c r="DL2429" i="18"/>
  <c r="DK2429" i="18"/>
  <c r="DJ2429" i="18"/>
  <c r="DI2429" i="18"/>
  <c r="B2429" i="18"/>
  <c r="DL2428" i="18"/>
  <c r="DK2428" i="18"/>
  <c r="DJ2428" i="18"/>
  <c r="DI2428" i="18"/>
  <c r="B2428" i="18"/>
  <c r="DL2427" i="18"/>
  <c r="DK2427" i="18"/>
  <c r="DJ2427" i="18"/>
  <c r="DI2427" i="18"/>
  <c r="B2427" i="18"/>
  <c r="DL2426" i="18"/>
  <c r="DK2426" i="18"/>
  <c r="DJ2426" i="18"/>
  <c r="DI2426" i="18"/>
  <c r="B2426" i="18"/>
  <c r="DL2425" i="18"/>
  <c r="DK2425" i="18"/>
  <c r="DJ2425" i="18"/>
  <c r="DI2425" i="18"/>
  <c r="B2425" i="18"/>
  <c r="DL2424" i="18"/>
  <c r="DK2424" i="18"/>
  <c r="DJ2424" i="18"/>
  <c r="DI2424" i="18"/>
  <c r="B2424" i="18"/>
  <c r="DL2423" i="18"/>
  <c r="DK2423" i="18"/>
  <c r="DJ2423" i="18"/>
  <c r="DI2423" i="18"/>
  <c r="B2423" i="18"/>
  <c r="DL2422" i="18"/>
  <c r="DK2422" i="18"/>
  <c r="DJ2422" i="18"/>
  <c r="DI2422" i="18"/>
  <c r="B2422" i="18"/>
  <c r="DL2421" i="18"/>
  <c r="DK2421" i="18"/>
  <c r="DJ2421" i="18"/>
  <c r="DI2421" i="18"/>
  <c r="B2421" i="18"/>
  <c r="DL2420" i="18"/>
  <c r="DK2420" i="18"/>
  <c r="DJ2420" i="18"/>
  <c r="DI2420" i="18"/>
  <c r="B2420" i="18"/>
  <c r="DL2419" i="18"/>
  <c r="DK2419" i="18"/>
  <c r="DJ2419" i="18"/>
  <c r="DI2419" i="18"/>
  <c r="B2419" i="18"/>
  <c r="DL2418" i="18"/>
  <c r="DK2418" i="18"/>
  <c r="DJ2418" i="18"/>
  <c r="DI2418" i="18"/>
  <c r="B2418" i="18"/>
  <c r="DL2417" i="18"/>
  <c r="DK2417" i="18"/>
  <c r="DJ2417" i="18"/>
  <c r="DI2417" i="18"/>
  <c r="B2417" i="18"/>
  <c r="DL2416" i="18"/>
  <c r="DK2416" i="18"/>
  <c r="DJ2416" i="18"/>
  <c r="DI2416" i="18"/>
  <c r="B2416" i="18"/>
  <c r="DL2415" i="18"/>
  <c r="DK2415" i="18"/>
  <c r="DJ2415" i="18"/>
  <c r="DI2415" i="18"/>
  <c r="B2415" i="18"/>
  <c r="DL2414" i="18"/>
  <c r="DK2414" i="18"/>
  <c r="DJ2414" i="18"/>
  <c r="DI2414" i="18"/>
  <c r="B2414" i="18"/>
  <c r="DL2413" i="18"/>
  <c r="DK2413" i="18"/>
  <c r="DJ2413" i="18"/>
  <c r="DI2413" i="18"/>
  <c r="B2413" i="18"/>
  <c r="DL2412" i="18"/>
  <c r="DK2412" i="18"/>
  <c r="DJ2412" i="18"/>
  <c r="DI2412" i="18"/>
  <c r="B2412" i="18"/>
  <c r="DL2411" i="18"/>
  <c r="DK2411" i="18"/>
  <c r="DJ2411" i="18"/>
  <c r="DI2411" i="18"/>
  <c r="B2411" i="18"/>
  <c r="DL2410" i="18"/>
  <c r="DK2410" i="18"/>
  <c r="DJ2410" i="18"/>
  <c r="DI2410" i="18"/>
  <c r="B2410" i="18"/>
  <c r="DL2409" i="18"/>
  <c r="DK2409" i="18"/>
  <c r="DJ2409" i="18"/>
  <c r="DI2409" i="18"/>
  <c r="B2409" i="18"/>
  <c r="DL2408" i="18"/>
  <c r="DK2408" i="18"/>
  <c r="DJ2408" i="18"/>
  <c r="DI2408" i="18"/>
  <c r="B2408" i="18"/>
  <c r="DL2407" i="18"/>
  <c r="DK2407" i="18"/>
  <c r="DJ2407" i="18"/>
  <c r="DI2407" i="18"/>
  <c r="B2407" i="18"/>
  <c r="DL2406" i="18"/>
  <c r="DK2406" i="18"/>
  <c r="DJ2406" i="18"/>
  <c r="DI2406" i="18"/>
  <c r="B2406" i="18"/>
  <c r="DL2405" i="18"/>
  <c r="DK2405" i="18"/>
  <c r="DJ2405" i="18"/>
  <c r="DI2405" i="18"/>
  <c r="B2405" i="18"/>
  <c r="DL2404" i="18"/>
  <c r="DK2404" i="18"/>
  <c r="DJ2404" i="18"/>
  <c r="DI2404" i="18"/>
  <c r="B2404" i="18"/>
  <c r="DL2403" i="18"/>
  <c r="DK2403" i="18"/>
  <c r="DJ2403" i="18"/>
  <c r="DI2403" i="18"/>
  <c r="B2403" i="18"/>
  <c r="DL2402" i="18"/>
  <c r="DK2402" i="18"/>
  <c r="DJ2402" i="18"/>
  <c r="DI2402" i="18"/>
  <c r="B2402" i="18"/>
  <c r="DL2401" i="18"/>
  <c r="DK2401" i="18"/>
  <c r="DJ2401" i="18"/>
  <c r="DI2401" i="18"/>
  <c r="B2401" i="18"/>
  <c r="DL2400" i="18"/>
  <c r="DK2400" i="18"/>
  <c r="DJ2400" i="18"/>
  <c r="DI2400" i="18"/>
  <c r="B2400" i="18"/>
  <c r="DL2399" i="18"/>
  <c r="DK2399" i="18"/>
  <c r="DJ2399" i="18"/>
  <c r="DI2399" i="18"/>
  <c r="B2399" i="18"/>
  <c r="DL2398" i="18"/>
  <c r="DK2398" i="18"/>
  <c r="DJ2398" i="18"/>
  <c r="DI2398" i="18"/>
  <c r="B2398" i="18"/>
  <c r="DL2397" i="18"/>
  <c r="DK2397" i="18"/>
  <c r="DJ2397" i="18"/>
  <c r="DI2397" i="18"/>
  <c r="B2397" i="18"/>
  <c r="DL2396" i="18"/>
  <c r="DK2396" i="18"/>
  <c r="DJ2396" i="18"/>
  <c r="DI2396" i="18"/>
  <c r="B2396" i="18"/>
  <c r="DL2395" i="18"/>
  <c r="DK2395" i="18"/>
  <c r="DJ2395" i="18"/>
  <c r="DI2395" i="18"/>
  <c r="B2395" i="18"/>
  <c r="DL2394" i="18"/>
  <c r="DK2394" i="18"/>
  <c r="DJ2394" i="18"/>
  <c r="DI2394" i="18"/>
  <c r="B2394" i="18"/>
  <c r="DL2393" i="18"/>
  <c r="DK2393" i="18"/>
  <c r="DJ2393" i="18"/>
  <c r="DI2393" i="18"/>
  <c r="B2393" i="18"/>
  <c r="DL2392" i="18"/>
  <c r="DK2392" i="18"/>
  <c r="DJ2392" i="18"/>
  <c r="DI2392" i="18"/>
  <c r="B2392" i="18"/>
  <c r="DL2391" i="18"/>
  <c r="DK2391" i="18"/>
  <c r="DJ2391" i="18"/>
  <c r="DI2391" i="18"/>
  <c r="B2391" i="18"/>
  <c r="DL2390" i="18"/>
  <c r="DK2390" i="18"/>
  <c r="DJ2390" i="18"/>
  <c r="DI2390" i="18"/>
  <c r="B2390" i="18"/>
  <c r="DL2389" i="18"/>
  <c r="DK2389" i="18"/>
  <c r="DJ2389" i="18"/>
  <c r="DI2389" i="18"/>
  <c r="B2389" i="18"/>
  <c r="DL2388" i="18"/>
  <c r="DK2388" i="18"/>
  <c r="DJ2388" i="18"/>
  <c r="DI2388" i="18"/>
  <c r="B2388" i="18"/>
  <c r="DL2387" i="18"/>
  <c r="DK2387" i="18"/>
  <c r="DJ2387" i="18"/>
  <c r="DI2387" i="18"/>
  <c r="B2387" i="18"/>
  <c r="DL2386" i="18"/>
  <c r="DK2386" i="18"/>
  <c r="DJ2386" i="18"/>
  <c r="DI2386" i="18"/>
  <c r="B2386" i="18"/>
  <c r="DL2385" i="18"/>
  <c r="DK2385" i="18"/>
  <c r="DJ2385" i="18"/>
  <c r="DI2385" i="18"/>
  <c r="B2385" i="18"/>
  <c r="DL2384" i="18"/>
  <c r="DK2384" i="18"/>
  <c r="DJ2384" i="18"/>
  <c r="DI2384" i="18"/>
  <c r="B2384" i="18"/>
  <c r="DL2383" i="18"/>
  <c r="DK2383" i="18"/>
  <c r="DJ2383" i="18"/>
  <c r="DI2383" i="18"/>
  <c r="B2383" i="18"/>
  <c r="DL2382" i="18"/>
  <c r="DK2382" i="18"/>
  <c r="DJ2382" i="18"/>
  <c r="DI2382" i="18"/>
  <c r="B2382" i="18"/>
  <c r="DL2381" i="18"/>
  <c r="DK2381" i="18"/>
  <c r="DJ2381" i="18"/>
  <c r="DI2381" i="18"/>
  <c r="B2381" i="18"/>
  <c r="DL2380" i="18"/>
  <c r="DK2380" i="18"/>
  <c r="DJ2380" i="18"/>
  <c r="DI2380" i="18"/>
  <c r="B2380" i="18"/>
  <c r="DL2379" i="18"/>
  <c r="DK2379" i="18"/>
  <c r="DJ2379" i="18"/>
  <c r="DI2379" i="18"/>
  <c r="B2379" i="18"/>
  <c r="DL2378" i="18"/>
  <c r="DK2378" i="18"/>
  <c r="DJ2378" i="18"/>
  <c r="DI2378" i="18"/>
  <c r="B2378" i="18"/>
  <c r="DL2377" i="18"/>
  <c r="DK2377" i="18"/>
  <c r="DJ2377" i="18"/>
  <c r="DI2377" i="18"/>
  <c r="B2377" i="18"/>
  <c r="DL2376" i="18"/>
  <c r="DK2376" i="18"/>
  <c r="DJ2376" i="18"/>
  <c r="DI2376" i="18"/>
  <c r="B2376" i="18"/>
  <c r="DL2375" i="18"/>
  <c r="DK2375" i="18"/>
  <c r="DJ2375" i="18"/>
  <c r="DI2375" i="18"/>
  <c r="B2375" i="18"/>
  <c r="DL2374" i="18"/>
  <c r="DK2374" i="18"/>
  <c r="DJ2374" i="18"/>
  <c r="DI2374" i="18"/>
  <c r="B2374" i="18"/>
  <c r="DL2373" i="18"/>
  <c r="DK2373" i="18"/>
  <c r="DJ2373" i="18"/>
  <c r="DI2373" i="18"/>
  <c r="B2373" i="18"/>
  <c r="DL2372" i="18"/>
  <c r="DK2372" i="18"/>
  <c r="DJ2372" i="18"/>
  <c r="DI2372" i="18"/>
  <c r="B2372" i="18"/>
  <c r="DL2371" i="18"/>
  <c r="DK2371" i="18"/>
  <c r="DJ2371" i="18"/>
  <c r="DI2371" i="18"/>
  <c r="B2371" i="18"/>
  <c r="DL2370" i="18"/>
  <c r="DK2370" i="18"/>
  <c r="DJ2370" i="18"/>
  <c r="DI2370" i="18"/>
  <c r="B2370" i="18"/>
  <c r="DL2369" i="18"/>
  <c r="DK2369" i="18"/>
  <c r="DJ2369" i="18"/>
  <c r="DI2369" i="18"/>
  <c r="B2369" i="18"/>
  <c r="DL2368" i="18"/>
  <c r="DK2368" i="18"/>
  <c r="DJ2368" i="18"/>
  <c r="DI2368" i="18"/>
  <c r="B2368" i="18"/>
  <c r="DL2367" i="18"/>
  <c r="DK2367" i="18"/>
  <c r="DJ2367" i="18"/>
  <c r="DI2367" i="18"/>
  <c r="B2367" i="18"/>
  <c r="DL2366" i="18"/>
  <c r="DK2366" i="18"/>
  <c r="DJ2366" i="18"/>
  <c r="DI2366" i="18"/>
  <c r="B2366" i="18"/>
  <c r="DL2365" i="18"/>
  <c r="DK2365" i="18"/>
  <c r="DJ2365" i="18"/>
  <c r="DI2365" i="18"/>
  <c r="B2365" i="18"/>
  <c r="DL2364" i="18"/>
  <c r="DK2364" i="18"/>
  <c r="DJ2364" i="18"/>
  <c r="DI2364" i="18"/>
  <c r="B2364" i="18"/>
  <c r="DL2363" i="18"/>
  <c r="DK2363" i="18"/>
  <c r="DJ2363" i="18"/>
  <c r="DI2363" i="18"/>
  <c r="B2363" i="18"/>
  <c r="DL2362" i="18"/>
  <c r="DK2362" i="18"/>
  <c r="DJ2362" i="18"/>
  <c r="DI2362" i="18"/>
  <c r="B2362" i="18"/>
  <c r="DL2361" i="18"/>
  <c r="DK2361" i="18"/>
  <c r="DJ2361" i="18"/>
  <c r="DI2361" i="18"/>
  <c r="B2361" i="18"/>
  <c r="DL2360" i="18"/>
  <c r="DK2360" i="18"/>
  <c r="DJ2360" i="18"/>
  <c r="DI2360" i="18"/>
  <c r="B2360" i="18"/>
  <c r="DL2359" i="18"/>
  <c r="DK2359" i="18"/>
  <c r="DJ2359" i="18"/>
  <c r="DI2359" i="18"/>
  <c r="B2359" i="18"/>
  <c r="DL2358" i="18"/>
  <c r="DK2358" i="18"/>
  <c r="DJ2358" i="18"/>
  <c r="DI2358" i="18"/>
  <c r="B2358" i="18"/>
  <c r="DL2357" i="18"/>
  <c r="DK2357" i="18"/>
  <c r="DJ2357" i="18"/>
  <c r="DI2357" i="18"/>
  <c r="B2357" i="18"/>
  <c r="DL2356" i="18"/>
  <c r="DK2356" i="18"/>
  <c r="DJ2356" i="18"/>
  <c r="DI2356" i="18"/>
  <c r="B2356" i="18"/>
  <c r="DL2355" i="18"/>
  <c r="DK2355" i="18"/>
  <c r="DJ2355" i="18"/>
  <c r="DI2355" i="18"/>
  <c r="B2355" i="18"/>
  <c r="DL2354" i="18"/>
  <c r="DK2354" i="18"/>
  <c r="DJ2354" i="18"/>
  <c r="DI2354" i="18"/>
  <c r="B2354" i="18"/>
  <c r="DL2353" i="18"/>
  <c r="DK2353" i="18"/>
  <c r="DJ2353" i="18"/>
  <c r="DI2353" i="18"/>
  <c r="B2353" i="18"/>
  <c r="DL2352" i="18"/>
  <c r="DK2352" i="18"/>
  <c r="DJ2352" i="18"/>
  <c r="DI2352" i="18"/>
  <c r="B2352" i="18"/>
  <c r="DL2351" i="18"/>
  <c r="DK2351" i="18"/>
  <c r="DJ2351" i="18"/>
  <c r="DI2351" i="18"/>
  <c r="B2351" i="18"/>
  <c r="DL2350" i="18"/>
  <c r="DK2350" i="18"/>
  <c r="DJ2350" i="18"/>
  <c r="DI2350" i="18"/>
  <c r="B2350" i="18"/>
  <c r="DL2349" i="18"/>
  <c r="DK2349" i="18"/>
  <c r="DJ2349" i="18"/>
  <c r="DI2349" i="18"/>
  <c r="B2349" i="18"/>
  <c r="DL2348" i="18"/>
  <c r="DK2348" i="18"/>
  <c r="DJ2348" i="18"/>
  <c r="DI2348" i="18"/>
  <c r="B2348" i="18"/>
  <c r="DL2347" i="18"/>
  <c r="DK2347" i="18"/>
  <c r="DJ2347" i="18"/>
  <c r="DI2347" i="18"/>
  <c r="B2347" i="18"/>
  <c r="DL2346" i="18"/>
  <c r="DK2346" i="18"/>
  <c r="DJ2346" i="18"/>
  <c r="DI2346" i="18"/>
  <c r="B2346" i="18"/>
  <c r="DL2345" i="18"/>
  <c r="DK2345" i="18"/>
  <c r="DJ2345" i="18"/>
  <c r="DI2345" i="18"/>
  <c r="B2345" i="18"/>
  <c r="DL2344" i="18"/>
  <c r="DK2344" i="18"/>
  <c r="DJ2344" i="18"/>
  <c r="DI2344" i="18"/>
  <c r="B2344" i="18"/>
  <c r="DL2343" i="18"/>
  <c r="DK2343" i="18"/>
  <c r="DJ2343" i="18"/>
  <c r="DI2343" i="18"/>
  <c r="B2343" i="18"/>
  <c r="DL2342" i="18"/>
  <c r="DK2342" i="18"/>
  <c r="DJ2342" i="18"/>
  <c r="DI2342" i="18"/>
  <c r="B2342" i="18"/>
  <c r="DL2341" i="18"/>
  <c r="DK2341" i="18"/>
  <c r="DJ2341" i="18"/>
  <c r="DI2341" i="18"/>
  <c r="B2341" i="18"/>
  <c r="DL2340" i="18"/>
  <c r="DK2340" i="18"/>
  <c r="DJ2340" i="18"/>
  <c r="DI2340" i="18"/>
  <c r="B2340" i="18"/>
  <c r="DL2339" i="18"/>
  <c r="DK2339" i="18"/>
  <c r="DJ2339" i="18"/>
  <c r="DI2339" i="18"/>
  <c r="B2339" i="18"/>
  <c r="DL2338" i="18"/>
  <c r="DK2338" i="18"/>
  <c r="DJ2338" i="18"/>
  <c r="DI2338" i="18"/>
  <c r="B2338" i="18"/>
  <c r="DL2337" i="18"/>
  <c r="DK2337" i="18"/>
  <c r="DJ2337" i="18"/>
  <c r="DI2337" i="18"/>
  <c r="B2337" i="18"/>
  <c r="DL2336" i="18"/>
  <c r="DK2336" i="18"/>
  <c r="DJ2336" i="18"/>
  <c r="DI2336" i="18"/>
  <c r="B2336" i="18"/>
  <c r="DL2335" i="18"/>
  <c r="DK2335" i="18"/>
  <c r="DJ2335" i="18"/>
  <c r="DI2335" i="18"/>
  <c r="B2335" i="18"/>
  <c r="DL2334" i="18"/>
  <c r="DK2334" i="18"/>
  <c r="DJ2334" i="18"/>
  <c r="DI2334" i="18"/>
  <c r="B2334" i="18"/>
  <c r="DL2333" i="18"/>
  <c r="DK2333" i="18"/>
  <c r="DJ2333" i="18"/>
  <c r="DI2333" i="18"/>
  <c r="B2333" i="18"/>
  <c r="DL2332" i="18"/>
  <c r="DK2332" i="18"/>
  <c r="DJ2332" i="18"/>
  <c r="DI2332" i="18"/>
  <c r="B2332" i="18"/>
  <c r="DL2331" i="18"/>
  <c r="DK2331" i="18"/>
  <c r="DJ2331" i="18"/>
  <c r="DI2331" i="18"/>
  <c r="B2331" i="18"/>
  <c r="DL2330" i="18"/>
  <c r="DK2330" i="18"/>
  <c r="DJ2330" i="18"/>
  <c r="DI2330" i="18"/>
  <c r="B2330" i="18"/>
  <c r="DL2329" i="18"/>
  <c r="DK2329" i="18"/>
  <c r="DJ2329" i="18"/>
  <c r="DI2329" i="18"/>
  <c r="B2329" i="18"/>
  <c r="DL2328" i="18"/>
  <c r="DK2328" i="18"/>
  <c r="DJ2328" i="18"/>
  <c r="DI2328" i="18"/>
  <c r="B2328" i="18"/>
  <c r="DL2327" i="18"/>
  <c r="DK2327" i="18"/>
  <c r="DJ2327" i="18"/>
  <c r="DI2327" i="18"/>
  <c r="B2327" i="18"/>
  <c r="DL2326" i="18"/>
  <c r="DK2326" i="18"/>
  <c r="DJ2326" i="18"/>
  <c r="DI2326" i="18"/>
  <c r="B2326" i="18"/>
  <c r="DL2325" i="18"/>
  <c r="DK2325" i="18"/>
  <c r="DJ2325" i="18"/>
  <c r="DI2325" i="18"/>
  <c r="B2325" i="18"/>
  <c r="DL2324" i="18"/>
  <c r="DK2324" i="18"/>
  <c r="DJ2324" i="18"/>
  <c r="DI2324" i="18"/>
  <c r="B2324" i="18"/>
  <c r="DL2323" i="18"/>
  <c r="DK2323" i="18"/>
  <c r="DJ2323" i="18"/>
  <c r="DI2323" i="18"/>
  <c r="B2323" i="18"/>
  <c r="DL2322" i="18"/>
  <c r="DK2322" i="18"/>
  <c r="DJ2322" i="18"/>
  <c r="DI2322" i="18"/>
  <c r="B2322" i="18"/>
  <c r="DL2321" i="18"/>
  <c r="DK2321" i="18"/>
  <c r="DJ2321" i="18"/>
  <c r="DI2321" i="18"/>
  <c r="B2321" i="18"/>
  <c r="DL2320" i="18"/>
  <c r="DK2320" i="18"/>
  <c r="DJ2320" i="18"/>
  <c r="DI2320" i="18"/>
  <c r="B2320" i="18"/>
  <c r="DL2319" i="18"/>
  <c r="DK2319" i="18"/>
  <c r="DJ2319" i="18"/>
  <c r="DI2319" i="18"/>
  <c r="B2319" i="18"/>
  <c r="DL2318" i="18"/>
  <c r="DK2318" i="18"/>
  <c r="DJ2318" i="18"/>
  <c r="DI2318" i="18"/>
  <c r="B2318" i="18"/>
  <c r="DL2317" i="18"/>
  <c r="DK2317" i="18"/>
  <c r="DJ2317" i="18"/>
  <c r="DI2317" i="18"/>
  <c r="B2317" i="18"/>
  <c r="DL2316" i="18"/>
  <c r="DK2316" i="18"/>
  <c r="DJ2316" i="18"/>
  <c r="DI2316" i="18"/>
  <c r="B2316" i="18"/>
  <c r="DL2315" i="18"/>
  <c r="DK2315" i="18"/>
  <c r="DJ2315" i="18"/>
  <c r="DI2315" i="18"/>
  <c r="B2315" i="18"/>
  <c r="DL2314" i="18"/>
  <c r="DK2314" i="18"/>
  <c r="DJ2314" i="18"/>
  <c r="DI2314" i="18"/>
  <c r="B2314" i="18"/>
  <c r="DL2313" i="18"/>
  <c r="DK2313" i="18"/>
  <c r="DJ2313" i="18"/>
  <c r="DI2313" i="18"/>
  <c r="B2313" i="18"/>
  <c r="DL2312" i="18"/>
  <c r="DK2312" i="18"/>
  <c r="DJ2312" i="18"/>
  <c r="DI2312" i="18"/>
  <c r="B2312" i="18"/>
  <c r="DL2311" i="18"/>
  <c r="DK2311" i="18"/>
  <c r="DJ2311" i="18"/>
  <c r="DI2311" i="18"/>
  <c r="B2311" i="18"/>
  <c r="DL2310" i="18"/>
  <c r="DK2310" i="18"/>
  <c r="DJ2310" i="18"/>
  <c r="DI2310" i="18"/>
  <c r="B2310" i="18"/>
  <c r="DL2309" i="18"/>
  <c r="DK2309" i="18"/>
  <c r="DJ2309" i="18"/>
  <c r="DI2309" i="18"/>
  <c r="B2309" i="18"/>
  <c r="DL2308" i="18"/>
  <c r="DK2308" i="18"/>
  <c r="DJ2308" i="18"/>
  <c r="DI2308" i="18"/>
  <c r="B2308" i="18"/>
  <c r="DL2307" i="18"/>
  <c r="DK2307" i="18"/>
  <c r="DJ2307" i="18"/>
  <c r="DI2307" i="18"/>
  <c r="B2307" i="18"/>
  <c r="DL2306" i="18"/>
  <c r="DK2306" i="18"/>
  <c r="DJ2306" i="18"/>
  <c r="DI2306" i="18"/>
  <c r="B2306" i="18"/>
  <c r="DL2305" i="18"/>
  <c r="DK2305" i="18"/>
  <c r="DJ2305" i="18"/>
  <c r="DI2305" i="18"/>
  <c r="B2305" i="18"/>
  <c r="DL2304" i="18"/>
  <c r="DK2304" i="18"/>
  <c r="DJ2304" i="18"/>
  <c r="DI2304" i="18"/>
  <c r="B2304" i="18"/>
  <c r="DL2303" i="18"/>
  <c r="DK2303" i="18"/>
  <c r="DJ2303" i="18"/>
  <c r="DI2303" i="18"/>
  <c r="B2303" i="18"/>
  <c r="DL2302" i="18"/>
  <c r="DK2302" i="18"/>
  <c r="DJ2302" i="18"/>
  <c r="DI2302" i="18"/>
  <c r="B2302" i="18"/>
  <c r="DL2301" i="18"/>
  <c r="DK2301" i="18"/>
  <c r="DJ2301" i="18"/>
  <c r="DI2301" i="18"/>
  <c r="B2301" i="18"/>
  <c r="DL2300" i="18"/>
  <c r="DK2300" i="18"/>
  <c r="DJ2300" i="18"/>
  <c r="DI2300" i="18"/>
  <c r="B2300" i="18"/>
  <c r="DL2299" i="18"/>
  <c r="DK2299" i="18"/>
  <c r="DJ2299" i="18"/>
  <c r="DI2299" i="18"/>
  <c r="B2299" i="18"/>
  <c r="DL2298" i="18"/>
  <c r="DK2298" i="18"/>
  <c r="DJ2298" i="18"/>
  <c r="DI2298" i="18"/>
  <c r="B2298" i="18"/>
  <c r="DL2297" i="18"/>
  <c r="DK2297" i="18"/>
  <c r="DJ2297" i="18"/>
  <c r="DI2297" i="18"/>
  <c r="B2297" i="18"/>
  <c r="DL2296" i="18"/>
  <c r="DK2296" i="18"/>
  <c r="DJ2296" i="18"/>
  <c r="DI2296" i="18"/>
  <c r="B2296" i="18"/>
  <c r="DL2295" i="18"/>
  <c r="DK2295" i="18"/>
  <c r="DJ2295" i="18"/>
  <c r="DI2295" i="18"/>
  <c r="B2295" i="18"/>
  <c r="DL2294" i="18"/>
  <c r="DK2294" i="18"/>
  <c r="DJ2294" i="18"/>
  <c r="DI2294" i="18"/>
  <c r="B2294" i="18"/>
  <c r="DL2293" i="18"/>
  <c r="DK2293" i="18"/>
  <c r="DJ2293" i="18"/>
  <c r="DI2293" i="18"/>
  <c r="B2293" i="18"/>
  <c r="DL2292" i="18"/>
  <c r="DK2292" i="18"/>
  <c r="DJ2292" i="18"/>
  <c r="DI2292" i="18"/>
  <c r="B2292" i="18"/>
  <c r="DL2291" i="18"/>
  <c r="DK2291" i="18"/>
  <c r="DJ2291" i="18"/>
  <c r="DI2291" i="18"/>
  <c r="B2291" i="18"/>
  <c r="DL2290" i="18"/>
  <c r="DK2290" i="18"/>
  <c r="DJ2290" i="18"/>
  <c r="DI2290" i="18"/>
  <c r="B2290" i="18"/>
  <c r="DL2289" i="18"/>
  <c r="DK2289" i="18"/>
  <c r="DJ2289" i="18"/>
  <c r="DI2289" i="18"/>
  <c r="B2289" i="18"/>
  <c r="DL2288" i="18"/>
  <c r="DK2288" i="18"/>
  <c r="DJ2288" i="18"/>
  <c r="DI2288" i="18"/>
  <c r="B2288" i="18"/>
  <c r="DL2287" i="18"/>
  <c r="DK2287" i="18"/>
  <c r="DJ2287" i="18"/>
  <c r="DI2287" i="18"/>
  <c r="B2287" i="18"/>
  <c r="DL2286" i="18"/>
  <c r="DK2286" i="18"/>
  <c r="DJ2286" i="18"/>
  <c r="DI2286" i="18"/>
  <c r="B2286" i="18"/>
  <c r="DL2285" i="18"/>
  <c r="DK2285" i="18"/>
  <c r="DJ2285" i="18"/>
  <c r="DI2285" i="18"/>
  <c r="B2285" i="18"/>
  <c r="DL2284" i="18"/>
  <c r="DK2284" i="18"/>
  <c r="DJ2284" i="18"/>
  <c r="DI2284" i="18"/>
  <c r="B2284" i="18"/>
  <c r="DL2283" i="18"/>
  <c r="DK2283" i="18"/>
  <c r="DJ2283" i="18"/>
  <c r="DI2283" i="18"/>
  <c r="B2283" i="18"/>
  <c r="DL2282" i="18"/>
  <c r="DK2282" i="18"/>
  <c r="DJ2282" i="18"/>
  <c r="DI2282" i="18"/>
  <c r="B2282" i="18"/>
  <c r="DL2281" i="18"/>
  <c r="DK2281" i="18"/>
  <c r="DJ2281" i="18"/>
  <c r="DI2281" i="18"/>
  <c r="B2281" i="18"/>
  <c r="DL2280" i="18"/>
  <c r="DK2280" i="18"/>
  <c r="DJ2280" i="18"/>
  <c r="DI2280" i="18"/>
  <c r="B2280" i="18"/>
  <c r="DL2279" i="18"/>
  <c r="DK2279" i="18"/>
  <c r="DJ2279" i="18"/>
  <c r="DI2279" i="18"/>
  <c r="B2279" i="18"/>
  <c r="DL2278" i="18"/>
  <c r="DK2278" i="18"/>
  <c r="DJ2278" i="18"/>
  <c r="DI2278" i="18"/>
  <c r="B2278" i="18"/>
  <c r="DL2277" i="18"/>
  <c r="DK2277" i="18"/>
  <c r="DJ2277" i="18"/>
  <c r="DI2277" i="18"/>
  <c r="B2277" i="18"/>
  <c r="DL2276" i="18"/>
  <c r="DK2276" i="18"/>
  <c r="DJ2276" i="18"/>
  <c r="DI2276" i="18"/>
  <c r="B2276" i="18"/>
  <c r="DL2275" i="18"/>
  <c r="DK2275" i="18"/>
  <c r="DJ2275" i="18"/>
  <c r="DI2275" i="18"/>
  <c r="B2275" i="18"/>
  <c r="DL2274" i="18"/>
  <c r="DK2274" i="18"/>
  <c r="DJ2274" i="18"/>
  <c r="DI2274" i="18"/>
  <c r="B2274" i="18"/>
  <c r="DL2273" i="18"/>
  <c r="DK2273" i="18"/>
  <c r="DJ2273" i="18"/>
  <c r="DI2273" i="18"/>
  <c r="B2273" i="18"/>
  <c r="DL2272" i="18"/>
  <c r="DK2272" i="18"/>
  <c r="DJ2272" i="18"/>
  <c r="DI2272" i="18"/>
  <c r="B2272" i="18"/>
  <c r="DL2271" i="18"/>
  <c r="DK2271" i="18"/>
  <c r="DJ2271" i="18"/>
  <c r="DI2271" i="18"/>
  <c r="B2271" i="18"/>
  <c r="DL2270" i="18"/>
  <c r="DK2270" i="18"/>
  <c r="DJ2270" i="18"/>
  <c r="DI2270" i="18"/>
  <c r="B2270" i="18"/>
  <c r="DL2269" i="18"/>
  <c r="DK2269" i="18"/>
  <c r="DJ2269" i="18"/>
  <c r="DI2269" i="18"/>
  <c r="B2269" i="18"/>
  <c r="DL2268" i="18"/>
  <c r="DK2268" i="18"/>
  <c r="DJ2268" i="18"/>
  <c r="DI2268" i="18"/>
  <c r="B2268" i="18"/>
  <c r="DL2267" i="18"/>
  <c r="DK2267" i="18"/>
  <c r="DJ2267" i="18"/>
  <c r="DI2267" i="18"/>
  <c r="B2267" i="18"/>
  <c r="DL2266" i="18"/>
  <c r="DK2266" i="18"/>
  <c r="DJ2266" i="18"/>
  <c r="DI2266" i="18"/>
  <c r="B2266" i="18"/>
  <c r="DL2265" i="18"/>
  <c r="DK2265" i="18"/>
  <c r="DJ2265" i="18"/>
  <c r="DI2265" i="18"/>
  <c r="B2265" i="18"/>
  <c r="DL2264" i="18"/>
  <c r="DK2264" i="18"/>
  <c r="DJ2264" i="18"/>
  <c r="DI2264" i="18"/>
  <c r="B2264" i="18"/>
  <c r="DL2263" i="18"/>
  <c r="DK2263" i="18"/>
  <c r="DJ2263" i="18"/>
  <c r="DI2263" i="18"/>
  <c r="B2263" i="18"/>
  <c r="DL2262" i="18"/>
  <c r="DK2262" i="18"/>
  <c r="DJ2262" i="18"/>
  <c r="DI2262" i="18"/>
  <c r="B2262" i="18"/>
  <c r="DL2261" i="18"/>
  <c r="DK2261" i="18"/>
  <c r="DJ2261" i="18"/>
  <c r="DI2261" i="18"/>
  <c r="B2261" i="18"/>
  <c r="DL2260" i="18"/>
  <c r="DK2260" i="18"/>
  <c r="DJ2260" i="18"/>
  <c r="DI2260" i="18"/>
  <c r="B2260" i="18"/>
  <c r="DL2259" i="18"/>
  <c r="DK2259" i="18"/>
  <c r="DJ2259" i="18"/>
  <c r="DI2259" i="18"/>
  <c r="B2259" i="18"/>
  <c r="DL2258" i="18"/>
  <c r="DK2258" i="18"/>
  <c r="DJ2258" i="18"/>
  <c r="DI2258" i="18"/>
  <c r="B2258" i="18"/>
  <c r="DL2257" i="18"/>
  <c r="DK2257" i="18"/>
  <c r="DJ2257" i="18"/>
  <c r="DI2257" i="18"/>
  <c r="B2257" i="18"/>
  <c r="DL2256" i="18"/>
  <c r="DK2256" i="18"/>
  <c r="DJ2256" i="18"/>
  <c r="DI2256" i="18"/>
  <c r="B2256" i="18"/>
  <c r="DL2255" i="18"/>
  <c r="DK2255" i="18"/>
  <c r="DJ2255" i="18"/>
  <c r="DI2255" i="18"/>
  <c r="B2255" i="18"/>
  <c r="DL2254" i="18"/>
  <c r="DK2254" i="18"/>
  <c r="DJ2254" i="18"/>
  <c r="DI2254" i="18"/>
  <c r="B2254" i="18"/>
  <c r="DL2253" i="18"/>
  <c r="DK2253" i="18"/>
  <c r="DJ2253" i="18"/>
  <c r="DI2253" i="18"/>
  <c r="B2253" i="18"/>
  <c r="DL2252" i="18"/>
  <c r="DK2252" i="18"/>
  <c r="DJ2252" i="18"/>
  <c r="DI2252" i="18"/>
  <c r="B2252" i="18"/>
  <c r="DL2251" i="18"/>
  <c r="DK2251" i="18"/>
  <c r="DJ2251" i="18"/>
  <c r="DI2251" i="18"/>
  <c r="B2251" i="18"/>
  <c r="DL2250" i="18"/>
  <c r="DK2250" i="18"/>
  <c r="DJ2250" i="18"/>
  <c r="DI2250" i="18"/>
  <c r="B2250" i="18"/>
  <c r="DL2249" i="18"/>
  <c r="DK2249" i="18"/>
  <c r="DJ2249" i="18"/>
  <c r="DI2249" i="18"/>
  <c r="B2249" i="18"/>
  <c r="DL2248" i="18"/>
  <c r="DK2248" i="18"/>
  <c r="DJ2248" i="18"/>
  <c r="DI2248" i="18"/>
  <c r="B2248" i="18"/>
  <c r="DL2247" i="18"/>
  <c r="DK2247" i="18"/>
  <c r="DJ2247" i="18"/>
  <c r="DI2247" i="18"/>
  <c r="B2247" i="18"/>
  <c r="DL2246" i="18"/>
  <c r="DK2246" i="18"/>
  <c r="DJ2246" i="18"/>
  <c r="DI2246" i="18"/>
  <c r="B2246" i="18"/>
  <c r="DL2245" i="18"/>
  <c r="DK2245" i="18"/>
  <c r="DJ2245" i="18"/>
  <c r="DI2245" i="18"/>
  <c r="B2245" i="18"/>
  <c r="DL2244" i="18"/>
  <c r="DK2244" i="18"/>
  <c r="DJ2244" i="18"/>
  <c r="DI2244" i="18"/>
  <c r="B2244" i="18"/>
  <c r="DL2243" i="18"/>
  <c r="DK2243" i="18"/>
  <c r="DJ2243" i="18"/>
  <c r="DI2243" i="18"/>
  <c r="B2243" i="18"/>
  <c r="DL2242" i="18"/>
  <c r="DK2242" i="18"/>
  <c r="DJ2242" i="18"/>
  <c r="DI2242" i="18"/>
  <c r="B2242" i="18"/>
  <c r="DL2241" i="18"/>
  <c r="DK2241" i="18"/>
  <c r="DJ2241" i="18"/>
  <c r="DI2241" i="18"/>
  <c r="B2241" i="18"/>
  <c r="DL2240" i="18"/>
  <c r="DK2240" i="18"/>
  <c r="DJ2240" i="18"/>
  <c r="DI2240" i="18"/>
  <c r="B2240" i="18"/>
  <c r="DL2239" i="18"/>
  <c r="DK2239" i="18"/>
  <c r="DJ2239" i="18"/>
  <c r="DI2239" i="18"/>
  <c r="B2239" i="18"/>
  <c r="DL2238" i="18"/>
  <c r="DK2238" i="18"/>
  <c r="DJ2238" i="18"/>
  <c r="DI2238" i="18"/>
  <c r="B2238" i="18"/>
  <c r="DL2237" i="18"/>
  <c r="DK2237" i="18"/>
  <c r="DJ2237" i="18"/>
  <c r="DI2237" i="18"/>
  <c r="B2237" i="18"/>
  <c r="DL2236" i="18"/>
  <c r="DK2236" i="18"/>
  <c r="DJ2236" i="18"/>
  <c r="DI2236" i="18"/>
  <c r="B2236" i="18"/>
  <c r="DL2235" i="18"/>
  <c r="DK2235" i="18"/>
  <c r="DJ2235" i="18"/>
  <c r="DI2235" i="18"/>
  <c r="B2235" i="18"/>
  <c r="DL2234" i="18"/>
  <c r="DK2234" i="18"/>
  <c r="DJ2234" i="18"/>
  <c r="DI2234" i="18"/>
  <c r="B2234" i="18"/>
  <c r="DL2233" i="18"/>
  <c r="DK2233" i="18"/>
  <c r="DJ2233" i="18"/>
  <c r="DI2233" i="18"/>
  <c r="B2233" i="18"/>
  <c r="DL2232" i="18"/>
  <c r="DK2232" i="18"/>
  <c r="DJ2232" i="18"/>
  <c r="DI2232" i="18"/>
  <c r="B2232" i="18"/>
  <c r="DL2231" i="18"/>
  <c r="DK2231" i="18"/>
  <c r="DJ2231" i="18"/>
  <c r="DI2231" i="18"/>
  <c r="B2231" i="18"/>
  <c r="DL2230" i="18"/>
  <c r="DK2230" i="18"/>
  <c r="DJ2230" i="18"/>
  <c r="DI2230" i="18"/>
  <c r="B2230" i="18"/>
  <c r="DL2229" i="18"/>
  <c r="DK2229" i="18"/>
  <c r="DJ2229" i="18"/>
  <c r="DI2229" i="18"/>
  <c r="B2229" i="18"/>
  <c r="DL2228" i="18"/>
  <c r="DK2228" i="18"/>
  <c r="DJ2228" i="18"/>
  <c r="DI2228" i="18"/>
  <c r="B2228" i="18"/>
  <c r="DL2227" i="18"/>
  <c r="DK2227" i="18"/>
  <c r="DJ2227" i="18"/>
  <c r="DI2227" i="18"/>
  <c r="B2227" i="18"/>
  <c r="DL2226" i="18"/>
  <c r="DK2226" i="18"/>
  <c r="DJ2226" i="18"/>
  <c r="DI2226" i="18"/>
  <c r="B2226" i="18"/>
  <c r="DL2225" i="18"/>
  <c r="DK2225" i="18"/>
  <c r="DJ2225" i="18"/>
  <c r="DI2225" i="18"/>
  <c r="B2225" i="18"/>
  <c r="DL2224" i="18"/>
  <c r="DK2224" i="18"/>
  <c r="DJ2224" i="18"/>
  <c r="DI2224" i="18"/>
  <c r="B2224" i="18"/>
  <c r="DL2223" i="18"/>
  <c r="DK2223" i="18"/>
  <c r="DJ2223" i="18"/>
  <c r="DI2223" i="18"/>
  <c r="B2223" i="18"/>
  <c r="DL2222" i="18"/>
  <c r="DK2222" i="18"/>
  <c r="DJ2222" i="18"/>
  <c r="DI2222" i="18"/>
  <c r="B2222" i="18"/>
  <c r="DL2221" i="18"/>
  <c r="DK2221" i="18"/>
  <c r="DJ2221" i="18"/>
  <c r="DI2221" i="18"/>
  <c r="B2221" i="18"/>
  <c r="DL2220" i="18"/>
  <c r="DK2220" i="18"/>
  <c r="DJ2220" i="18"/>
  <c r="DI2220" i="18"/>
  <c r="B2220" i="18"/>
  <c r="DL2219" i="18"/>
  <c r="DK2219" i="18"/>
  <c r="DJ2219" i="18"/>
  <c r="DI2219" i="18"/>
  <c r="B2219" i="18"/>
  <c r="DL2218" i="18"/>
  <c r="DK2218" i="18"/>
  <c r="DJ2218" i="18"/>
  <c r="DI2218" i="18"/>
  <c r="B2218" i="18"/>
  <c r="DL2217" i="18"/>
  <c r="DK2217" i="18"/>
  <c r="DJ2217" i="18"/>
  <c r="DI2217" i="18"/>
  <c r="B2217" i="18"/>
  <c r="DL2216" i="18"/>
  <c r="DK2216" i="18"/>
  <c r="DJ2216" i="18"/>
  <c r="DI2216" i="18"/>
  <c r="B2216" i="18"/>
  <c r="DL2215" i="18"/>
  <c r="DK2215" i="18"/>
  <c r="DJ2215" i="18"/>
  <c r="DI2215" i="18"/>
  <c r="B2215" i="18"/>
  <c r="DL2214" i="18"/>
  <c r="DK2214" i="18"/>
  <c r="DJ2214" i="18"/>
  <c r="DI2214" i="18"/>
  <c r="B2214" i="18"/>
  <c r="DL2213" i="18"/>
  <c r="DK2213" i="18"/>
  <c r="DJ2213" i="18"/>
  <c r="DI2213" i="18"/>
  <c r="B2213" i="18"/>
  <c r="DL2212" i="18"/>
  <c r="DK2212" i="18"/>
  <c r="DJ2212" i="18"/>
  <c r="DI2212" i="18"/>
  <c r="B2212" i="18"/>
  <c r="DL2211" i="18"/>
  <c r="DK2211" i="18"/>
  <c r="DJ2211" i="18"/>
  <c r="DI2211" i="18"/>
  <c r="B2211" i="18"/>
  <c r="DL2210" i="18"/>
  <c r="DK2210" i="18"/>
  <c r="DJ2210" i="18"/>
  <c r="DI2210" i="18"/>
  <c r="B2210" i="18"/>
  <c r="DL2209" i="18"/>
  <c r="DK2209" i="18"/>
  <c r="DJ2209" i="18"/>
  <c r="DI2209" i="18"/>
  <c r="B2209" i="18"/>
  <c r="DL2208" i="18"/>
  <c r="DK2208" i="18"/>
  <c r="DJ2208" i="18"/>
  <c r="DI2208" i="18"/>
  <c r="B2208" i="18"/>
  <c r="DL2207" i="18"/>
  <c r="DK2207" i="18"/>
  <c r="DJ2207" i="18"/>
  <c r="DI2207" i="18"/>
  <c r="B2207" i="18"/>
  <c r="DL2206" i="18"/>
  <c r="DK2206" i="18"/>
  <c r="DJ2206" i="18"/>
  <c r="DI2206" i="18"/>
  <c r="B2206" i="18"/>
  <c r="DL2205" i="18"/>
  <c r="DK2205" i="18"/>
  <c r="DJ2205" i="18"/>
  <c r="DI2205" i="18"/>
  <c r="B2205" i="18"/>
  <c r="DL2204" i="18"/>
  <c r="DK2204" i="18"/>
  <c r="DJ2204" i="18"/>
  <c r="DI2204" i="18"/>
  <c r="B2204" i="18"/>
  <c r="DL2203" i="18"/>
  <c r="DK2203" i="18"/>
  <c r="DJ2203" i="18"/>
  <c r="DI2203" i="18"/>
  <c r="B2203" i="18"/>
  <c r="DL2202" i="18"/>
  <c r="DK2202" i="18"/>
  <c r="DJ2202" i="18"/>
  <c r="DI2202" i="18"/>
  <c r="B2202" i="18"/>
  <c r="DL2201" i="18"/>
  <c r="DK2201" i="18"/>
  <c r="DJ2201" i="18"/>
  <c r="DI2201" i="18"/>
  <c r="B2201" i="18"/>
  <c r="DL2200" i="18"/>
  <c r="DK2200" i="18"/>
  <c r="DJ2200" i="18"/>
  <c r="DI2200" i="18"/>
  <c r="B2200" i="18"/>
  <c r="DL2199" i="18"/>
  <c r="DK2199" i="18"/>
  <c r="DJ2199" i="18"/>
  <c r="DI2199" i="18"/>
  <c r="B2199" i="18"/>
  <c r="DL2198" i="18"/>
  <c r="DK2198" i="18"/>
  <c r="DJ2198" i="18"/>
  <c r="DI2198" i="18"/>
  <c r="B2198" i="18"/>
  <c r="DL2197" i="18"/>
  <c r="DK2197" i="18"/>
  <c r="DJ2197" i="18"/>
  <c r="DI2197" i="18"/>
  <c r="B2197" i="18"/>
  <c r="DL2196" i="18"/>
  <c r="DK2196" i="18"/>
  <c r="DJ2196" i="18"/>
  <c r="DI2196" i="18"/>
  <c r="B2196" i="18"/>
  <c r="DL2195" i="18"/>
  <c r="DK2195" i="18"/>
  <c r="DJ2195" i="18"/>
  <c r="DI2195" i="18"/>
  <c r="B2195" i="18"/>
  <c r="DL2194" i="18"/>
  <c r="DK2194" i="18"/>
  <c r="DJ2194" i="18"/>
  <c r="DI2194" i="18"/>
  <c r="B2194" i="18"/>
  <c r="DL2193" i="18"/>
  <c r="DK2193" i="18"/>
  <c r="DJ2193" i="18"/>
  <c r="DI2193" i="18"/>
  <c r="B2193" i="18"/>
  <c r="DL2192" i="18"/>
  <c r="DK2192" i="18"/>
  <c r="DJ2192" i="18"/>
  <c r="DI2192" i="18"/>
  <c r="B2192" i="18"/>
  <c r="DL2191" i="18"/>
  <c r="DK2191" i="18"/>
  <c r="DJ2191" i="18"/>
  <c r="DI2191" i="18"/>
  <c r="B2191" i="18"/>
  <c r="DL2190" i="18"/>
  <c r="DK2190" i="18"/>
  <c r="DJ2190" i="18"/>
  <c r="DI2190" i="18"/>
  <c r="B2190" i="18"/>
  <c r="DL2189" i="18"/>
  <c r="DK2189" i="18"/>
  <c r="DJ2189" i="18"/>
  <c r="DI2189" i="18"/>
  <c r="B2189" i="18"/>
  <c r="DL2188" i="18"/>
  <c r="DK2188" i="18"/>
  <c r="DJ2188" i="18"/>
  <c r="DI2188" i="18"/>
  <c r="B2188" i="18"/>
  <c r="DL2187" i="18"/>
  <c r="DK2187" i="18"/>
  <c r="DJ2187" i="18"/>
  <c r="DI2187" i="18"/>
  <c r="B2187" i="18"/>
  <c r="DL2186" i="18"/>
  <c r="DK2186" i="18"/>
  <c r="DJ2186" i="18"/>
  <c r="DI2186" i="18"/>
  <c r="B2186" i="18"/>
  <c r="DL2185" i="18"/>
  <c r="DK2185" i="18"/>
  <c r="DJ2185" i="18"/>
  <c r="DI2185" i="18"/>
  <c r="B2185" i="18"/>
  <c r="DL2184" i="18"/>
  <c r="DK2184" i="18"/>
  <c r="DJ2184" i="18"/>
  <c r="DI2184" i="18"/>
  <c r="B2184" i="18"/>
  <c r="DL2183" i="18"/>
  <c r="DK2183" i="18"/>
  <c r="DJ2183" i="18"/>
  <c r="DI2183" i="18"/>
  <c r="B2183" i="18"/>
  <c r="DL2182" i="18"/>
  <c r="DK2182" i="18"/>
  <c r="DJ2182" i="18"/>
  <c r="DI2182" i="18"/>
  <c r="B2182" i="18"/>
  <c r="DL2181" i="18"/>
  <c r="DK2181" i="18"/>
  <c r="DJ2181" i="18"/>
  <c r="DI2181" i="18"/>
  <c r="B2181" i="18"/>
  <c r="DL2180" i="18"/>
  <c r="DK2180" i="18"/>
  <c r="DJ2180" i="18"/>
  <c r="DI2180" i="18"/>
  <c r="B2180" i="18"/>
  <c r="DL2179" i="18"/>
  <c r="DK2179" i="18"/>
  <c r="DJ2179" i="18"/>
  <c r="DI2179" i="18"/>
  <c r="B2179" i="18"/>
  <c r="DL2178" i="18"/>
  <c r="DK2178" i="18"/>
  <c r="DJ2178" i="18"/>
  <c r="DI2178" i="18"/>
  <c r="B2178" i="18"/>
  <c r="DL2177" i="18"/>
  <c r="DK2177" i="18"/>
  <c r="DJ2177" i="18"/>
  <c r="DI2177" i="18"/>
  <c r="B2177" i="18"/>
  <c r="DL2176" i="18"/>
  <c r="DK2176" i="18"/>
  <c r="DJ2176" i="18"/>
  <c r="DI2176" i="18"/>
  <c r="B2176" i="18"/>
  <c r="DL2175" i="18"/>
  <c r="DK2175" i="18"/>
  <c r="DJ2175" i="18"/>
  <c r="DI2175" i="18"/>
  <c r="B2175" i="18"/>
  <c r="DL2174" i="18"/>
  <c r="DK2174" i="18"/>
  <c r="DJ2174" i="18"/>
  <c r="DI2174" i="18"/>
  <c r="B2174" i="18"/>
  <c r="DL2173" i="18"/>
  <c r="DK2173" i="18"/>
  <c r="DJ2173" i="18"/>
  <c r="DI2173" i="18"/>
  <c r="B2173" i="18"/>
  <c r="DL2172" i="18"/>
  <c r="DK2172" i="18"/>
  <c r="DJ2172" i="18"/>
  <c r="DI2172" i="18"/>
  <c r="B2172" i="18"/>
  <c r="DL2171" i="18"/>
  <c r="DK2171" i="18"/>
  <c r="DJ2171" i="18"/>
  <c r="DI2171" i="18"/>
  <c r="B2171" i="18"/>
  <c r="DL2170" i="18"/>
  <c r="DK2170" i="18"/>
  <c r="DJ2170" i="18"/>
  <c r="DI2170" i="18"/>
  <c r="B2170" i="18"/>
  <c r="DL2169" i="18"/>
  <c r="DK2169" i="18"/>
  <c r="DJ2169" i="18"/>
  <c r="DI2169" i="18"/>
  <c r="B2169" i="18"/>
  <c r="DL2168" i="18"/>
  <c r="DK2168" i="18"/>
  <c r="DJ2168" i="18"/>
  <c r="DI2168" i="18"/>
  <c r="B2168" i="18"/>
  <c r="DL2167" i="18"/>
  <c r="DK2167" i="18"/>
  <c r="DJ2167" i="18"/>
  <c r="DI2167" i="18"/>
  <c r="B2167" i="18"/>
  <c r="DL2166" i="18"/>
  <c r="DK2166" i="18"/>
  <c r="DJ2166" i="18"/>
  <c r="DI2166" i="18"/>
  <c r="B2166" i="18"/>
  <c r="DL2165" i="18"/>
  <c r="DK2165" i="18"/>
  <c r="DJ2165" i="18"/>
  <c r="DI2165" i="18"/>
  <c r="B2165" i="18"/>
  <c r="DL2164" i="18"/>
  <c r="DK2164" i="18"/>
  <c r="DJ2164" i="18"/>
  <c r="DI2164" i="18"/>
  <c r="B2164" i="18"/>
  <c r="DL2163" i="18"/>
  <c r="DK2163" i="18"/>
  <c r="DJ2163" i="18"/>
  <c r="DI2163" i="18"/>
  <c r="B2163" i="18"/>
  <c r="DL2162" i="18"/>
  <c r="DK2162" i="18"/>
  <c r="DJ2162" i="18"/>
  <c r="DI2162" i="18"/>
  <c r="B2162" i="18"/>
  <c r="DL2161" i="18"/>
  <c r="DK2161" i="18"/>
  <c r="DJ2161" i="18"/>
  <c r="DI2161" i="18"/>
  <c r="B2161" i="18"/>
  <c r="DL2160" i="18"/>
  <c r="DK2160" i="18"/>
  <c r="DJ2160" i="18"/>
  <c r="DI2160" i="18"/>
  <c r="B2160" i="18"/>
  <c r="DL2159" i="18"/>
  <c r="DK2159" i="18"/>
  <c r="DJ2159" i="18"/>
  <c r="DI2159" i="18"/>
  <c r="B2159" i="18"/>
  <c r="DL2158" i="18"/>
  <c r="DK2158" i="18"/>
  <c r="DJ2158" i="18"/>
  <c r="DI2158" i="18"/>
  <c r="B2158" i="18"/>
  <c r="DL2157" i="18"/>
  <c r="DK2157" i="18"/>
  <c r="DJ2157" i="18"/>
  <c r="DI2157" i="18"/>
  <c r="B2157" i="18"/>
  <c r="DL2156" i="18"/>
  <c r="DK2156" i="18"/>
  <c r="DJ2156" i="18"/>
  <c r="DI2156" i="18"/>
  <c r="B2156" i="18"/>
  <c r="DL2155" i="18"/>
  <c r="DK2155" i="18"/>
  <c r="DJ2155" i="18"/>
  <c r="DI2155" i="18"/>
  <c r="B2155" i="18"/>
  <c r="DL2154" i="18"/>
  <c r="DK2154" i="18"/>
  <c r="DJ2154" i="18"/>
  <c r="DI2154" i="18"/>
  <c r="B2154" i="18"/>
  <c r="DL2153" i="18"/>
  <c r="DK2153" i="18"/>
  <c r="DJ2153" i="18"/>
  <c r="DI2153" i="18"/>
  <c r="B2153" i="18"/>
  <c r="DL2152" i="18"/>
  <c r="DK2152" i="18"/>
  <c r="DJ2152" i="18"/>
  <c r="DI2152" i="18"/>
  <c r="B2152" i="18"/>
  <c r="DL2151" i="18"/>
  <c r="DK2151" i="18"/>
  <c r="DJ2151" i="18"/>
  <c r="DI2151" i="18"/>
  <c r="B2151" i="18"/>
  <c r="DL2150" i="18"/>
  <c r="DK2150" i="18"/>
  <c r="DJ2150" i="18"/>
  <c r="DI2150" i="18"/>
  <c r="B2150" i="18"/>
  <c r="DL2149" i="18"/>
  <c r="DK2149" i="18"/>
  <c r="DJ2149" i="18"/>
  <c r="DI2149" i="18"/>
  <c r="B2149" i="18"/>
  <c r="DL2148" i="18"/>
  <c r="DK2148" i="18"/>
  <c r="DJ2148" i="18"/>
  <c r="DI2148" i="18"/>
  <c r="B2148" i="18"/>
  <c r="DL2147" i="18"/>
  <c r="DK2147" i="18"/>
  <c r="DJ2147" i="18"/>
  <c r="DI2147" i="18"/>
  <c r="B2147" i="18"/>
  <c r="DL2146" i="18"/>
  <c r="DK2146" i="18"/>
  <c r="DJ2146" i="18"/>
  <c r="DI2146" i="18"/>
  <c r="B2146" i="18"/>
  <c r="DL2145" i="18"/>
  <c r="DK2145" i="18"/>
  <c r="DJ2145" i="18"/>
  <c r="DI2145" i="18"/>
  <c r="B2145" i="18"/>
  <c r="DL2144" i="18"/>
  <c r="DK2144" i="18"/>
  <c r="DJ2144" i="18"/>
  <c r="DI2144" i="18"/>
  <c r="B2144" i="18"/>
  <c r="DL2143" i="18"/>
  <c r="DK2143" i="18"/>
  <c r="DJ2143" i="18"/>
  <c r="DI2143" i="18"/>
  <c r="B2143" i="18"/>
  <c r="DL2142" i="18"/>
  <c r="DK2142" i="18"/>
  <c r="DJ2142" i="18"/>
  <c r="DI2142" i="18"/>
  <c r="B2142" i="18"/>
  <c r="DL2141" i="18"/>
  <c r="DK2141" i="18"/>
  <c r="DJ2141" i="18"/>
  <c r="DI2141" i="18"/>
  <c r="B2141" i="18"/>
  <c r="DL2140" i="18"/>
  <c r="DK2140" i="18"/>
  <c r="DJ2140" i="18"/>
  <c r="DI2140" i="18"/>
  <c r="B2140" i="18"/>
  <c r="DL2139" i="18"/>
  <c r="DK2139" i="18"/>
  <c r="DJ2139" i="18"/>
  <c r="DI2139" i="18"/>
  <c r="B2139" i="18"/>
  <c r="DL2138" i="18"/>
  <c r="DK2138" i="18"/>
  <c r="DJ2138" i="18"/>
  <c r="DI2138" i="18"/>
  <c r="B2138" i="18"/>
  <c r="DL2137" i="18"/>
  <c r="DK2137" i="18"/>
  <c r="DJ2137" i="18"/>
  <c r="DI2137" i="18"/>
  <c r="B2137" i="18"/>
  <c r="DL2136" i="18"/>
  <c r="DK2136" i="18"/>
  <c r="DJ2136" i="18"/>
  <c r="DI2136" i="18"/>
  <c r="B2136" i="18"/>
  <c r="DL2135" i="18"/>
  <c r="DK2135" i="18"/>
  <c r="DJ2135" i="18"/>
  <c r="DI2135" i="18"/>
  <c r="B2135" i="18"/>
  <c r="DL2134" i="18"/>
  <c r="DK2134" i="18"/>
  <c r="DJ2134" i="18"/>
  <c r="DI2134" i="18"/>
  <c r="B2134" i="18"/>
  <c r="DL2133" i="18"/>
  <c r="DK2133" i="18"/>
  <c r="DJ2133" i="18"/>
  <c r="DI2133" i="18"/>
  <c r="B2133" i="18"/>
  <c r="DL2132" i="18"/>
  <c r="DK2132" i="18"/>
  <c r="DJ2132" i="18"/>
  <c r="DI2132" i="18"/>
  <c r="B2132" i="18"/>
  <c r="DL2131" i="18"/>
  <c r="DK2131" i="18"/>
  <c r="DJ2131" i="18"/>
  <c r="DI2131" i="18"/>
  <c r="B2131" i="18"/>
  <c r="DL2130" i="18"/>
  <c r="DK2130" i="18"/>
  <c r="DJ2130" i="18"/>
  <c r="DI2130" i="18"/>
  <c r="B2130" i="18"/>
  <c r="DL2129" i="18"/>
  <c r="DK2129" i="18"/>
  <c r="DJ2129" i="18"/>
  <c r="DI2129" i="18"/>
  <c r="B2129" i="18"/>
  <c r="DL2128" i="18"/>
  <c r="DK2128" i="18"/>
  <c r="DJ2128" i="18"/>
  <c r="DI2128" i="18"/>
  <c r="B2128" i="18"/>
  <c r="DL2127" i="18"/>
  <c r="DK2127" i="18"/>
  <c r="DJ2127" i="18"/>
  <c r="DI2127" i="18"/>
  <c r="B2127" i="18"/>
  <c r="DL2126" i="18"/>
  <c r="DK2126" i="18"/>
  <c r="DJ2126" i="18"/>
  <c r="DI2126" i="18"/>
  <c r="B2126" i="18"/>
  <c r="DL2125" i="18"/>
  <c r="DK2125" i="18"/>
  <c r="DJ2125" i="18"/>
  <c r="DI2125" i="18"/>
  <c r="B2125" i="18"/>
  <c r="DL2124" i="18"/>
  <c r="DK2124" i="18"/>
  <c r="DJ2124" i="18"/>
  <c r="DI2124" i="18"/>
  <c r="B2124" i="18"/>
  <c r="DL2123" i="18"/>
  <c r="DK2123" i="18"/>
  <c r="DJ2123" i="18"/>
  <c r="DI2123" i="18"/>
  <c r="B2123" i="18"/>
  <c r="DL2122" i="18"/>
  <c r="DK2122" i="18"/>
  <c r="DJ2122" i="18"/>
  <c r="DI2122" i="18"/>
  <c r="B2122" i="18"/>
  <c r="DL2121" i="18"/>
  <c r="DK2121" i="18"/>
  <c r="DJ2121" i="18"/>
  <c r="DI2121" i="18"/>
  <c r="B2121" i="18"/>
  <c r="DL2120" i="18"/>
  <c r="DK2120" i="18"/>
  <c r="DJ2120" i="18"/>
  <c r="DI2120" i="18"/>
  <c r="B2120" i="18"/>
  <c r="DL2119" i="18"/>
  <c r="DK2119" i="18"/>
  <c r="DJ2119" i="18"/>
  <c r="DI2119" i="18"/>
  <c r="B2119" i="18"/>
  <c r="DL2118" i="18"/>
  <c r="DK2118" i="18"/>
  <c r="DJ2118" i="18"/>
  <c r="DI2118" i="18"/>
  <c r="B2118" i="18"/>
  <c r="DL2117" i="18"/>
  <c r="DK2117" i="18"/>
  <c r="DJ2117" i="18"/>
  <c r="DI2117" i="18"/>
  <c r="B2117" i="18"/>
  <c r="DL2116" i="18"/>
  <c r="DK2116" i="18"/>
  <c r="DJ2116" i="18"/>
  <c r="DI2116" i="18"/>
  <c r="B2116" i="18"/>
  <c r="DL2115" i="18"/>
  <c r="DK2115" i="18"/>
  <c r="DJ2115" i="18"/>
  <c r="DI2115" i="18"/>
  <c r="B2115" i="18"/>
  <c r="DL2114" i="18"/>
  <c r="DK2114" i="18"/>
  <c r="DJ2114" i="18"/>
  <c r="DI2114" i="18"/>
  <c r="B2114" i="18"/>
  <c r="DL2113" i="18"/>
  <c r="DK2113" i="18"/>
  <c r="DJ2113" i="18"/>
  <c r="DI2113" i="18"/>
  <c r="B2113" i="18"/>
  <c r="DL2112" i="18"/>
  <c r="DK2112" i="18"/>
  <c r="DJ2112" i="18"/>
  <c r="DI2112" i="18"/>
  <c r="B2112" i="18"/>
  <c r="DL2111" i="18"/>
  <c r="DK2111" i="18"/>
  <c r="DJ2111" i="18"/>
  <c r="DI2111" i="18"/>
  <c r="B2111" i="18"/>
  <c r="DL2110" i="18"/>
  <c r="DK2110" i="18"/>
  <c r="DJ2110" i="18"/>
  <c r="DI2110" i="18"/>
  <c r="B2110" i="18"/>
  <c r="DL2109" i="18"/>
  <c r="DK2109" i="18"/>
  <c r="DJ2109" i="18"/>
  <c r="DI2109" i="18"/>
  <c r="B2109" i="18"/>
  <c r="DL2108" i="18"/>
  <c r="DK2108" i="18"/>
  <c r="DJ2108" i="18"/>
  <c r="DI2108" i="18"/>
  <c r="B2108" i="18"/>
  <c r="DL2107" i="18"/>
  <c r="DK2107" i="18"/>
  <c r="DJ2107" i="18"/>
  <c r="DI2107" i="18"/>
  <c r="B2107" i="18"/>
  <c r="DL2106" i="18"/>
  <c r="DK2106" i="18"/>
  <c r="DJ2106" i="18"/>
  <c r="DI2106" i="18"/>
  <c r="B2106" i="18"/>
  <c r="DL2105" i="18"/>
  <c r="DK2105" i="18"/>
  <c r="DJ2105" i="18"/>
  <c r="DI2105" i="18"/>
  <c r="B2105" i="18"/>
  <c r="DL2104" i="18"/>
  <c r="DK2104" i="18"/>
  <c r="DJ2104" i="18"/>
  <c r="DI2104" i="18"/>
  <c r="B2104" i="18"/>
  <c r="DL2103" i="18"/>
  <c r="DK2103" i="18"/>
  <c r="DJ2103" i="18"/>
  <c r="DI2103" i="18"/>
  <c r="B2103" i="18"/>
  <c r="DL2102" i="18"/>
  <c r="DK2102" i="18"/>
  <c r="DJ2102" i="18"/>
  <c r="DI2102" i="18"/>
  <c r="B2102" i="18"/>
  <c r="DL2101" i="18"/>
  <c r="DK2101" i="18"/>
  <c r="DJ2101" i="18"/>
  <c r="DI2101" i="18"/>
  <c r="B2101" i="18"/>
  <c r="DL2100" i="18"/>
  <c r="DK2100" i="18"/>
  <c r="DJ2100" i="18"/>
  <c r="DI2100" i="18"/>
  <c r="B2100" i="18"/>
  <c r="DL2099" i="18"/>
  <c r="DK2099" i="18"/>
  <c r="DJ2099" i="18"/>
  <c r="DI2099" i="18"/>
  <c r="B2099" i="18"/>
  <c r="DL2098" i="18"/>
  <c r="DK2098" i="18"/>
  <c r="DJ2098" i="18"/>
  <c r="DI2098" i="18"/>
  <c r="B2098" i="18"/>
  <c r="DL2097" i="18"/>
  <c r="DK2097" i="18"/>
  <c r="DJ2097" i="18"/>
  <c r="DI2097" i="18"/>
  <c r="B2097" i="18"/>
  <c r="DL2096" i="18"/>
  <c r="DK2096" i="18"/>
  <c r="DJ2096" i="18"/>
  <c r="DI2096" i="18"/>
  <c r="B2096" i="18"/>
  <c r="DL2095" i="18"/>
  <c r="DK2095" i="18"/>
  <c r="DJ2095" i="18"/>
  <c r="DI2095" i="18"/>
  <c r="B2095" i="18"/>
  <c r="DL2094" i="18"/>
  <c r="DK2094" i="18"/>
  <c r="DJ2094" i="18"/>
  <c r="DI2094" i="18"/>
  <c r="B2094" i="18"/>
  <c r="DL2093" i="18"/>
  <c r="DK2093" i="18"/>
  <c r="DJ2093" i="18"/>
  <c r="DI2093" i="18"/>
  <c r="B2093" i="18"/>
  <c r="DL2092" i="18"/>
  <c r="DK2092" i="18"/>
  <c r="DJ2092" i="18"/>
  <c r="DI2092" i="18"/>
  <c r="B2092" i="18"/>
  <c r="DL2091" i="18"/>
  <c r="DK2091" i="18"/>
  <c r="DJ2091" i="18"/>
  <c r="DI2091" i="18"/>
  <c r="B2091" i="18"/>
  <c r="DL2090" i="18"/>
  <c r="DK2090" i="18"/>
  <c r="DJ2090" i="18"/>
  <c r="DI2090" i="18"/>
  <c r="B2090" i="18"/>
  <c r="DL2089" i="18"/>
  <c r="DK2089" i="18"/>
  <c r="DJ2089" i="18"/>
  <c r="DI2089" i="18"/>
  <c r="B2089" i="18"/>
  <c r="DL2088" i="18"/>
  <c r="DK2088" i="18"/>
  <c r="DJ2088" i="18"/>
  <c r="DI2088" i="18"/>
  <c r="B2088" i="18"/>
  <c r="DL2087" i="18"/>
  <c r="DK2087" i="18"/>
  <c r="DJ2087" i="18"/>
  <c r="DI2087" i="18"/>
  <c r="B2087" i="18"/>
  <c r="DL2086" i="18"/>
  <c r="DK2086" i="18"/>
  <c r="DJ2086" i="18"/>
  <c r="DI2086" i="18"/>
  <c r="B2086" i="18"/>
  <c r="DL2085" i="18"/>
  <c r="DK2085" i="18"/>
  <c r="DJ2085" i="18"/>
  <c r="DI2085" i="18"/>
  <c r="B2085" i="18"/>
  <c r="DL2084" i="18"/>
  <c r="DK2084" i="18"/>
  <c r="DJ2084" i="18"/>
  <c r="DI2084" i="18"/>
  <c r="B2084" i="18"/>
  <c r="DL2083" i="18"/>
  <c r="DK2083" i="18"/>
  <c r="DJ2083" i="18"/>
  <c r="DI2083" i="18"/>
  <c r="B2083" i="18"/>
  <c r="DL2082" i="18"/>
  <c r="DK2082" i="18"/>
  <c r="DJ2082" i="18"/>
  <c r="DI2082" i="18"/>
  <c r="B2082" i="18"/>
  <c r="DL2081" i="18"/>
  <c r="DK2081" i="18"/>
  <c r="DJ2081" i="18"/>
  <c r="DI2081" i="18"/>
  <c r="B2081" i="18"/>
  <c r="DL2080" i="18"/>
  <c r="DK2080" i="18"/>
  <c r="DJ2080" i="18"/>
  <c r="DI2080" i="18"/>
  <c r="B2080" i="18"/>
  <c r="DL2079" i="18"/>
  <c r="DK2079" i="18"/>
  <c r="DJ2079" i="18"/>
  <c r="DI2079" i="18"/>
  <c r="B2079" i="18"/>
  <c r="DL2078" i="18"/>
  <c r="DK2078" i="18"/>
  <c r="DJ2078" i="18"/>
  <c r="DI2078" i="18"/>
  <c r="B2078" i="18"/>
  <c r="DL2077" i="18"/>
  <c r="DK2077" i="18"/>
  <c r="DJ2077" i="18"/>
  <c r="DI2077" i="18"/>
  <c r="B2077" i="18"/>
  <c r="DL2076" i="18"/>
  <c r="DK2076" i="18"/>
  <c r="DJ2076" i="18"/>
  <c r="DI2076" i="18"/>
  <c r="B2076" i="18"/>
  <c r="DL2075" i="18"/>
  <c r="DK2075" i="18"/>
  <c r="DJ2075" i="18"/>
  <c r="DI2075" i="18"/>
  <c r="B2075" i="18"/>
  <c r="DL2074" i="18"/>
  <c r="DK2074" i="18"/>
  <c r="DJ2074" i="18"/>
  <c r="DI2074" i="18"/>
  <c r="B2074" i="18"/>
  <c r="DL2073" i="18"/>
  <c r="DK2073" i="18"/>
  <c r="DJ2073" i="18"/>
  <c r="DI2073" i="18"/>
  <c r="B2073" i="18"/>
  <c r="DL2072" i="18"/>
  <c r="DK2072" i="18"/>
  <c r="DJ2072" i="18"/>
  <c r="DI2072" i="18"/>
  <c r="B2072" i="18"/>
  <c r="DL2071" i="18"/>
  <c r="DK2071" i="18"/>
  <c r="DJ2071" i="18"/>
  <c r="DI2071" i="18"/>
  <c r="B2071" i="18"/>
  <c r="DL2070" i="18"/>
  <c r="DK2070" i="18"/>
  <c r="DJ2070" i="18"/>
  <c r="DI2070" i="18"/>
  <c r="B2070" i="18"/>
  <c r="DL2069" i="18"/>
  <c r="DK2069" i="18"/>
  <c r="DJ2069" i="18"/>
  <c r="DI2069" i="18"/>
  <c r="B2069" i="18"/>
  <c r="DL2068" i="18"/>
  <c r="DK2068" i="18"/>
  <c r="DJ2068" i="18"/>
  <c r="DI2068" i="18"/>
  <c r="B2068" i="18"/>
  <c r="DL2067" i="18"/>
  <c r="DK2067" i="18"/>
  <c r="DJ2067" i="18"/>
  <c r="DI2067" i="18"/>
  <c r="B2067" i="18"/>
  <c r="DL2066" i="18"/>
  <c r="DK2066" i="18"/>
  <c r="DJ2066" i="18"/>
  <c r="DI2066" i="18"/>
  <c r="B2066" i="18"/>
  <c r="DL2065" i="18"/>
  <c r="DK2065" i="18"/>
  <c r="DJ2065" i="18"/>
  <c r="DI2065" i="18"/>
  <c r="B2065" i="18"/>
  <c r="DL2064" i="18"/>
  <c r="DK2064" i="18"/>
  <c r="DJ2064" i="18"/>
  <c r="DI2064" i="18"/>
  <c r="B2064" i="18"/>
  <c r="DL2063" i="18"/>
  <c r="DK2063" i="18"/>
  <c r="DJ2063" i="18"/>
  <c r="DI2063" i="18"/>
  <c r="B2063" i="18"/>
  <c r="DL2062" i="18"/>
  <c r="DK2062" i="18"/>
  <c r="DJ2062" i="18"/>
  <c r="DI2062" i="18"/>
  <c r="B2062" i="18"/>
  <c r="DL2061" i="18"/>
  <c r="DK2061" i="18"/>
  <c r="DJ2061" i="18"/>
  <c r="DI2061" i="18"/>
  <c r="B2061" i="18"/>
  <c r="DL2060" i="18"/>
  <c r="DK2060" i="18"/>
  <c r="DJ2060" i="18"/>
  <c r="DI2060" i="18"/>
  <c r="B2060" i="18"/>
  <c r="DL2059" i="18"/>
  <c r="DK2059" i="18"/>
  <c r="DJ2059" i="18"/>
  <c r="DI2059" i="18"/>
  <c r="B2059" i="18"/>
  <c r="DL2058" i="18"/>
  <c r="DK2058" i="18"/>
  <c r="DJ2058" i="18"/>
  <c r="DI2058" i="18"/>
  <c r="B2058" i="18"/>
  <c r="DL2057" i="18"/>
  <c r="DK2057" i="18"/>
  <c r="DJ2057" i="18"/>
  <c r="DI2057" i="18"/>
  <c r="B2057" i="18"/>
  <c r="DL2056" i="18"/>
  <c r="DK2056" i="18"/>
  <c r="DJ2056" i="18"/>
  <c r="DI2056" i="18"/>
  <c r="B2056" i="18"/>
  <c r="DL2055" i="18"/>
  <c r="DK2055" i="18"/>
  <c r="DJ2055" i="18"/>
  <c r="DI2055" i="18"/>
  <c r="B2055" i="18"/>
  <c r="DL2054" i="18"/>
  <c r="DK2054" i="18"/>
  <c r="DJ2054" i="18"/>
  <c r="DI2054" i="18"/>
  <c r="B2054" i="18"/>
  <c r="DL2053" i="18"/>
  <c r="DK2053" i="18"/>
  <c r="DJ2053" i="18"/>
  <c r="DI2053" i="18"/>
  <c r="B2053" i="18"/>
  <c r="DL2052" i="18"/>
  <c r="DK2052" i="18"/>
  <c r="DJ2052" i="18"/>
  <c r="DI2052" i="18"/>
  <c r="B2052" i="18"/>
  <c r="DL2051" i="18"/>
  <c r="DK2051" i="18"/>
  <c r="DJ2051" i="18"/>
  <c r="DI2051" i="18"/>
  <c r="B2051" i="18"/>
  <c r="DL2050" i="18"/>
  <c r="DK2050" i="18"/>
  <c r="DJ2050" i="18"/>
  <c r="DI2050" i="18"/>
  <c r="B2050" i="18"/>
  <c r="DL2049" i="18"/>
  <c r="DK2049" i="18"/>
  <c r="DJ2049" i="18"/>
  <c r="DI2049" i="18"/>
  <c r="B2049" i="18"/>
  <c r="DL2048" i="18"/>
  <c r="DK2048" i="18"/>
  <c r="DJ2048" i="18"/>
  <c r="DI2048" i="18"/>
  <c r="B2048" i="18"/>
  <c r="DL2047" i="18"/>
  <c r="DK2047" i="18"/>
  <c r="DJ2047" i="18"/>
  <c r="DI2047" i="18"/>
  <c r="B2047" i="18"/>
  <c r="DL2046" i="18"/>
  <c r="DK2046" i="18"/>
  <c r="DJ2046" i="18"/>
  <c r="DI2046" i="18"/>
  <c r="B2046" i="18"/>
  <c r="DL2045" i="18"/>
  <c r="DK2045" i="18"/>
  <c r="DJ2045" i="18"/>
  <c r="DI2045" i="18"/>
  <c r="B2045" i="18"/>
  <c r="DL2044" i="18"/>
  <c r="DK2044" i="18"/>
  <c r="DJ2044" i="18"/>
  <c r="DI2044" i="18"/>
  <c r="B2044" i="18"/>
  <c r="DL2043" i="18"/>
  <c r="DK2043" i="18"/>
  <c r="DJ2043" i="18"/>
  <c r="DI2043" i="18"/>
  <c r="B2043" i="18"/>
  <c r="DL2042" i="18"/>
  <c r="DK2042" i="18"/>
  <c r="DJ2042" i="18"/>
  <c r="DI2042" i="18"/>
  <c r="B2042" i="18"/>
  <c r="DL2041" i="18"/>
  <c r="DK2041" i="18"/>
  <c r="DJ2041" i="18"/>
  <c r="DI2041" i="18"/>
  <c r="B2041" i="18"/>
  <c r="DL2040" i="18"/>
  <c r="DK2040" i="18"/>
  <c r="DJ2040" i="18"/>
  <c r="DI2040" i="18"/>
  <c r="B2040" i="18"/>
  <c r="DL2039" i="18"/>
  <c r="DK2039" i="18"/>
  <c r="DJ2039" i="18"/>
  <c r="DI2039" i="18"/>
  <c r="B2039" i="18"/>
  <c r="DL2038" i="18"/>
  <c r="DK2038" i="18"/>
  <c r="DJ2038" i="18"/>
  <c r="DI2038" i="18"/>
  <c r="B2038" i="18"/>
  <c r="DL2037" i="18"/>
  <c r="DK2037" i="18"/>
  <c r="DJ2037" i="18"/>
  <c r="DI2037" i="18"/>
  <c r="B2037" i="18"/>
  <c r="DL2036" i="18"/>
  <c r="DK2036" i="18"/>
  <c r="DJ2036" i="18"/>
  <c r="DI2036" i="18"/>
  <c r="B2036" i="18"/>
  <c r="DL2035" i="18"/>
  <c r="DK2035" i="18"/>
  <c r="DJ2035" i="18"/>
  <c r="DI2035" i="18"/>
  <c r="B2035" i="18"/>
  <c r="DL2034" i="18"/>
  <c r="DK2034" i="18"/>
  <c r="DJ2034" i="18"/>
  <c r="DI2034" i="18"/>
  <c r="B2034" i="18"/>
  <c r="DL2033" i="18"/>
  <c r="DK2033" i="18"/>
  <c r="DJ2033" i="18"/>
  <c r="DI2033" i="18"/>
  <c r="B2033" i="18"/>
  <c r="DL2032" i="18"/>
  <c r="DK2032" i="18"/>
  <c r="DJ2032" i="18"/>
  <c r="DI2032" i="18"/>
  <c r="B2032" i="18"/>
  <c r="DL2031" i="18"/>
  <c r="DK2031" i="18"/>
  <c r="DJ2031" i="18"/>
  <c r="DI2031" i="18"/>
  <c r="B2031" i="18"/>
  <c r="DL2030" i="18"/>
  <c r="DK2030" i="18"/>
  <c r="DJ2030" i="18"/>
  <c r="DI2030" i="18"/>
  <c r="B2030" i="18"/>
  <c r="DL2029" i="18"/>
  <c r="DK2029" i="18"/>
  <c r="DJ2029" i="18"/>
  <c r="DI2029" i="18"/>
  <c r="B2029" i="18"/>
  <c r="DL2028" i="18"/>
  <c r="DK2028" i="18"/>
  <c r="DJ2028" i="18"/>
  <c r="DI2028" i="18"/>
  <c r="B2028" i="18"/>
  <c r="DL2027" i="18"/>
  <c r="DK2027" i="18"/>
  <c r="DJ2027" i="18"/>
  <c r="DI2027" i="18"/>
  <c r="B2027" i="18"/>
  <c r="DL2026" i="18"/>
  <c r="DK2026" i="18"/>
  <c r="DJ2026" i="18"/>
  <c r="DI2026" i="18"/>
  <c r="B2026" i="18"/>
  <c r="DL2025" i="18"/>
  <c r="DK2025" i="18"/>
  <c r="DJ2025" i="18"/>
  <c r="DI2025" i="18"/>
  <c r="B2025" i="18"/>
  <c r="DL2024" i="18"/>
  <c r="DK2024" i="18"/>
  <c r="DJ2024" i="18"/>
  <c r="DI2024" i="18"/>
  <c r="B2024" i="18"/>
  <c r="DL2023" i="18"/>
  <c r="DK2023" i="18"/>
  <c r="DJ2023" i="18"/>
  <c r="DI2023" i="18"/>
  <c r="B2023" i="18"/>
  <c r="DL2022" i="18"/>
  <c r="DK2022" i="18"/>
  <c r="DJ2022" i="18"/>
  <c r="DI2022" i="18"/>
  <c r="B2022" i="18"/>
  <c r="DL2021" i="18"/>
  <c r="DK2021" i="18"/>
  <c r="DJ2021" i="18"/>
  <c r="DI2021" i="18"/>
  <c r="B2021" i="18"/>
  <c r="DL2020" i="18"/>
  <c r="DK2020" i="18"/>
  <c r="DJ2020" i="18"/>
  <c r="DI2020" i="18"/>
  <c r="B2020" i="18"/>
  <c r="DL2019" i="18"/>
  <c r="DK2019" i="18"/>
  <c r="DJ2019" i="18"/>
  <c r="DI2019" i="18"/>
  <c r="B2019" i="18"/>
  <c r="DL2018" i="18"/>
  <c r="DK2018" i="18"/>
  <c r="DJ2018" i="18"/>
  <c r="DI2018" i="18"/>
  <c r="B2018" i="18"/>
  <c r="DL2017" i="18"/>
  <c r="DK2017" i="18"/>
  <c r="DJ2017" i="18"/>
  <c r="DI2017" i="18"/>
  <c r="B2017" i="18"/>
  <c r="DL2016" i="18"/>
  <c r="DK2016" i="18"/>
  <c r="DJ2016" i="18"/>
  <c r="DI2016" i="18"/>
  <c r="B2016" i="18"/>
  <c r="DL2015" i="18"/>
  <c r="DK2015" i="18"/>
  <c r="DJ2015" i="18"/>
  <c r="DI2015" i="18"/>
  <c r="B2015" i="18"/>
  <c r="DL2014" i="18"/>
  <c r="DK2014" i="18"/>
  <c r="DJ2014" i="18"/>
  <c r="DI2014" i="18"/>
  <c r="B2014" i="18"/>
  <c r="DL2013" i="18"/>
  <c r="DK2013" i="18"/>
  <c r="DJ2013" i="18"/>
  <c r="DI2013" i="18"/>
  <c r="B2013" i="18"/>
  <c r="DL2012" i="18"/>
  <c r="DK2012" i="18"/>
  <c r="DJ2012" i="18"/>
  <c r="DI2012" i="18"/>
  <c r="B2012" i="18"/>
  <c r="DL2011" i="18"/>
  <c r="DK2011" i="18"/>
  <c r="DJ2011" i="18"/>
  <c r="DI2011" i="18"/>
  <c r="B2011" i="18"/>
  <c r="DL2010" i="18"/>
  <c r="DK2010" i="18"/>
  <c r="DJ2010" i="18"/>
  <c r="DI2010" i="18"/>
  <c r="B2010" i="18"/>
  <c r="DL2009" i="18"/>
  <c r="DK2009" i="18"/>
  <c r="DJ2009" i="18"/>
  <c r="DI2009" i="18"/>
  <c r="B2009" i="18"/>
  <c r="DL2008" i="18"/>
  <c r="DK2008" i="18"/>
  <c r="DJ2008" i="18"/>
  <c r="DI2008" i="18"/>
  <c r="B2008" i="18"/>
  <c r="DL2007" i="18"/>
  <c r="DK2007" i="18"/>
  <c r="DJ2007" i="18"/>
  <c r="DI2007" i="18"/>
  <c r="B2007" i="18"/>
  <c r="DL2006" i="18"/>
  <c r="DK2006" i="18"/>
  <c r="DJ2006" i="18"/>
  <c r="DI2006" i="18"/>
  <c r="B2006" i="18"/>
  <c r="DL2005" i="18"/>
  <c r="DK2005" i="18"/>
  <c r="DJ2005" i="18"/>
  <c r="DI2005" i="18"/>
  <c r="B2005" i="18"/>
  <c r="DL2004" i="18"/>
  <c r="DK2004" i="18"/>
  <c r="DJ2004" i="18"/>
  <c r="DI2004" i="18"/>
  <c r="B2004" i="18"/>
  <c r="DL2003" i="18"/>
  <c r="DK2003" i="18"/>
  <c r="DJ2003" i="18"/>
  <c r="DI2003" i="18"/>
  <c r="B2003" i="18"/>
  <c r="DL2002" i="18"/>
  <c r="DK2002" i="18"/>
  <c r="DJ2002" i="18"/>
  <c r="DI2002" i="18"/>
  <c r="B2002" i="18"/>
  <c r="DL2001" i="18"/>
  <c r="DK2001" i="18"/>
  <c r="DJ2001" i="18"/>
  <c r="DI2001" i="18"/>
  <c r="B2001" i="18"/>
  <c r="DL2000" i="18"/>
  <c r="DK2000" i="18"/>
  <c r="DJ2000" i="18"/>
  <c r="DI2000" i="18"/>
  <c r="B2000" i="18"/>
  <c r="DL1999" i="18"/>
  <c r="DK1999" i="18"/>
  <c r="DJ1999" i="18"/>
  <c r="DI1999" i="18"/>
  <c r="B1999" i="18"/>
  <c r="DL1998" i="18"/>
  <c r="DK1998" i="18"/>
  <c r="DJ1998" i="18"/>
  <c r="DI1998" i="18"/>
  <c r="B1998" i="18"/>
  <c r="DL1997" i="18"/>
  <c r="DK1997" i="18"/>
  <c r="DJ1997" i="18"/>
  <c r="DI1997" i="18"/>
  <c r="B1997" i="18"/>
  <c r="DL1996" i="18"/>
  <c r="DK1996" i="18"/>
  <c r="DJ1996" i="18"/>
  <c r="DI1996" i="18"/>
  <c r="B1996" i="18"/>
  <c r="DL1995" i="18"/>
  <c r="DK1995" i="18"/>
  <c r="DJ1995" i="18"/>
  <c r="DI1995" i="18"/>
  <c r="B1995" i="18"/>
  <c r="DL1994" i="18"/>
  <c r="DK1994" i="18"/>
  <c r="DJ1994" i="18"/>
  <c r="DI1994" i="18"/>
  <c r="B1994" i="18"/>
  <c r="DL1993" i="18"/>
  <c r="DK1993" i="18"/>
  <c r="DJ1993" i="18"/>
  <c r="DI1993" i="18"/>
  <c r="B1993" i="18"/>
  <c r="DL1992" i="18"/>
  <c r="DK1992" i="18"/>
  <c r="DJ1992" i="18"/>
  <c r="DI1992" i="18"/>
  <c r="B1992" i="18"/>
  <c r="DL1991" i="18"/>
  <c r="DK1991" i="18"/>
  <c r="DJ1991" i="18"/>
  <c r="DI1991" i="18"/>
  <c r="B1991" i="18"/>
  <c r="DL1990" i="18"/>
  <c r="DK1990" i="18"/>
  <c r="DJ1990" i="18"/>
  <c r="DI1990" i="18"/>
  <c r="B1990" i="18"/>
  <c r="DL1989" i="18"/>
  <c r="DK1989" i="18"/>
  <c r="DJ1989" i="18"/>
  <c r="DI1989" i="18"/>
  <c r="B1989" i="18"/>
  <c r="DL1988" i="18"/>
  <c r="DK1988" i="18"/>
  <c r="DJ1988" i="18"/>
  <c r="DI1988" i="18"/>
  <c r="B1988" i="18"/>
  <c r="DL1987" i="18"/>
  <c r="DK1987" i="18"/>
  <c r="DJ1987" i="18"/>
  <c r="DI1987" i="18"/>
  <c r="B1987" i="18"/>
  <c r="DL1986" i="18"/>
  <c r="DK1986" i="18"/>
  <c r="DJ1986" i="18"/>
  <c r="DI1986" i="18"/>
  <c r="B1986" i="18"/>
  <c r="DL1985" i="18"/>
  <c r="DK1985" i="18"/>
  <c r="DJ1985" i="18"/>
  <c r="DI1985" i="18"/>
  <c r="B1985" i="18"/>
  <c r="DL1984" i="18"/>
  <c r="DK1984" i="18"/>
  <c r="DJ1984" i="18"/>
  <c r="DI1984" i="18"/>
  <c r="B1984" i="18"/>
  <c r="DL1983" i="18"/>
  <c r="DK1983" i="18"/>
  <c r="DJ1983" i="18"/>
  <c r="DI1983" i="18"/>
  <c r="B1983" i="18"/>
  <c r="DL1982" i="18"/>
  <c r="DK1982" i="18"/>
  <c r="DJ1982" i="18"/>
  <c r="DI1982" i="18"/>
  <c r="B1982" i="18"/>
  <c r="DL1981" i="18"/>
  <c r="DK1981" i="18"/>
  <c r="DJ1981" i="18"/>
  <c r="DI1981" i="18"/>
  <c r="B1981" i="18"/>
  <c r="DL1980" i="18"/>
  <c r="DK1980" i="18"/>
  <c r="DJ1980" i="18"/>
  <c r="DI1980" i="18"/>
  <c r="B1980" i="18"/>
  <c r="DL1979" i="18"/>
  <c r="DK1979" i="18"/>
  <c r="DJ1979" i="18"/>
  <c r="DI1979" i="18"/>
  <c r="B1979" i="18"/>
  <c r="DL1978" i="18"/>
  <c r="DK1978" i="18"/>
  <c r="DJ1978" i="18"/>
  <c r="DI1978" i="18"/>
  <c r="B1978" i="18"/>
  <c r="DL1977" i="18"/>
  <c r="DK1977" i="18"/>
  <c r="DJ1977" i="18"/>
  <c r="DI1977" i="18"/>
  <c r="B1977" i="18"/>
  <c r="DL1976" i="18"/>
  <c r="DK1976" i="18"/>
  <c r="DJ1976" i="18"/>
  <c r="DI1976" i="18"/>
  <c r="B1976" i="18"/>
  <c r="DL1975" i="18"/>
  <c r="DK1975" i="18"/>
  <c r="DJ1975" i="18"/>
  <c r="DI1975" i="18"/>
  <c r="B1975" i="18"/>
  <c r="DL1974" i="18"/>
  <c r="DK1974" i="18"/>
  <c r="DJ1974" i="18"/>
  <c r="DI1974" i="18"/>
  <c r="B1974" i="18"/>
  <c r="DL1973" i="18"/>
  <c r="DK1973" i="18"/>
  <c r="DJ1973" i="18"/>
  <c r="DI1973" i="18"/>
  <c r="B1973" i="18"/>
  <c r="DL1972" i="18"/>
  <c r="DK1972" i="18"/>
  <c r="DJ1972" i="18"/>
  <c r="DI1972" i="18"/>
  <c r="B1972" i="18"/>
  <c r="DL1971" i="18"/>
  <c r="DK1971" i="18"/>
  <c r="DJ1971" i="18"/>
  <c r="DI1971" i="18"/>
  <c r="B1971" i="18"/>
  <c r="DL1970" i="18"/>
  <c r="DK1970" i="18"/>
  <c r="DJ1970" i="18"/>
  <c r="DI1970" i="18"/>
  <c r="B1970" i="18"/>
  <c r="DL1969" i="18"/>
  <c r="DK1969" i="18"/>
  <c r="DJ1969" i="18"/>
  <c r="DI1969" i="18"/>
  <c r="B1969" i="18"/>
  <c r="DL1968" i="18"/>
  <c r="DK1968" i="18"/>
  <c r="DJ1968" i="18"/>
  <c r="DI1968" i="18"/>
  <c r="B1968" i="18"/>
  <c r="DL1967" i="18"/>
  <c r="DK1967" i="18"/>
  <c r="DJ1967" i="18"/>
  <c r="DI1967" i="18"/>
  <c r="B1967" i="18"/>
  <c r="DL1966" i="18"/>
  <c r="DK1966" i="18"/>
  <c r="DJ1966" i="18"/>
  <c r="DI1966" i="18"/>
  <c r="B1966" i="18"/>
  <c r="DL1965" i="18"/>
  <c r="DK1965" i="18"/>
  <c r="DJ1965" i="18"/>
  <c r="DI1965" i="18"/>
  <c r="B1965" i="18"/>
  <c r="DL1964" i="18"/>
  <c r="DK1964" i="18"/>
  <c r="DJ1964" i="18"/>
  <c r="DI1964" i="18"/>
  <c r="B1964" i="18"/>
  <c r="DL1963" i="18"/>
  <c r="DK1963" i="18"/>
  <c r="DJ1963" i="18"/>
  <c r="DI1963" i="18"/>
  <c r="B1963" i="18"/>
  <c r="DL1962" i="18"/>
  <c r="DK1962" i="18"/>
  <c r="DJ1962" i="18"/>
  <c r="DI1962" i="18"/>
  <c r="B1962" i="18"/>
  <c r="DL1961" i="18"/>
  <c r="DK1961" i="18"/>
  <c r="DJ1961" i="18"/>
  <c r="DI1961" i="18"/>
  <c r="B1961" i="18"/>
  <c r="DL1960" i="18"/>
  <c r="DK1960" i="18"/>
  <c r="DJ1960" i="18"/>
  <c r="DI1960" i="18"/>
  <c r="B1960" i="18"/>
  <c r="DL1959" i="18"/>
  <c r="DK1959" i="18"/>
  <c r="DJ1959" i="18"/>
  <c r="DI1959" i="18"/>
  <c r="B1959" i="18"/>
  <c r="DL1958" i="18"/>
  <c r="DK1958" i="18"/>
  <c r="DJ1958" i="18"/>
  <c r="DI1958" i="18"/>
  <c r="B1958" i="18"/>
  <c r="DL1957" i="18"/>
  <c r="DK1957" i="18"/>
  <c r="DJ1957" i="18"/>
  <c r="DI1957" i="18"/>
  <c r="B1957" i="18"/>
  <c r="DL1956" i="18"/>
  <c r="DK1956" i="18"/>
  <c r="DJ1956" i="18"/>
  <c r="DI1956" i="18"/>
  <c r="B1956" i="18"/>
  <c r="DL1955" i="18"/>
  <c r="DK1955" i="18"/>
  <c r="DJ1955" i="18"/>
  <c r="DI1955" i="18"/>
  <c r="B1955" i="18"/>
  <c r="DL1954" i="18"/>
  <c r="DK1954" i="18"/>
  <c r="DJ1954" i="18"/>
  <c r="DI1954" i="18"/>
  <c r="B1954" i="18"/>
  <c r="DL1953" i="18"/>
  <c r="DK1953" i="18"/>
  <c r="DJ1953" i="18"/>
  <c r="DI1953" i="18"/>
  <c r="B1953" i="18"/>
  <c r="DL1952" i="18"/>
  <c r="DK1952" i="18"/>
  <c r="DJ1952" i="18"/>
  <c r="DI1952" i="18"/>
  <c r="B1952" i="18"/>
  <c r="DL1951" i="18"/>
  <c r="DK1951" i="18"/>
  <c r="DJ1951" i="18"/>
  <c r="DI1951" i="18"/>
  <c r="B1951" i="18"/>
  <c r="DL1950" i="18"/>
  <c r="DK1950" i="18"/>
  <c r="DJ1950" i="18"/>
  <c r="DI1950" i="18"/>
  <c r="B1950" i="18"/>
  <c r="DL1949" i="18"/>
  <c r="DK1949" i="18"/>
  <c r="DJ1949" i="18"/>
  <c r="DI1949" i="18"/>
  <c r="B1949" i="18"/>
  <c r="DL1948" i="18"/>
  <c r="DK1948" i="18"/>
  <c r="DJ1948" i="18"/>
  <c r="DI1948" i="18"/>
  <c r="B1948" i="18"/>
  <c r="DL1947" i="18"/>
  <c r="DK1947" i="18"/>
  <c r="DJ1947" i="18"/>
  <c r="DI1947" i="18"/>
  <c r="B1947" i="18"/>
  <c r="DL1946" i="18"/>
  <c r="DK1946" i="18"/>
  <c r="DJ1946" i="18"/>
  <c r="DI1946" i="18"/>
  <c r="B1946" i="18"/>
  <c r="DL1945" i="18"/>
  <c r="DK1945" i="18"/>
  <c r="DJ1945" i="18"/>
  <c r="DI1945" i="18"/>
  <c r="B1945" i="18"/>
  <c r="DL1944" i="18"/>
  <c r="DK1944" i="18"/>
  <c r="DJ1944" i="18"/>
  <c r="DI1944" i="18"/>
  <c r="B1944" i="18"/>
  <c r="DL1943" i="18"/>
  <c r="DK1943" i="18"/>
  <c r="DJ1943" i="18"/>
  <c r="DI1943" i="18"/>
  <c r="B1943" i="18"/>
  <c r="DL1942" i="18"/>
  <c r="DK1942" i="18"/>
  <c r="DJ1942" i="18"/>
  <c r="DI1942" i="18"/>
  <c r="B1942" i="18"/>
  <c r="DL1941" i="18"/>
  <c r="DK1941" i="18"/>
  <c r="DJ1941" i="18"/>
  <c r="DI1941" i="18"/>
  <c r="B1941" i="18"/>
  <c r="DL1940" i="18"/>
  <c r="DK1940" i="18"/>
  <c r="DJ1940" i="18"/>
  <c r="DI1940" i="18"/>
  <c r="B1940" i="18"/>
  <c r="DL1939" i="18"/>
  <c r="DK1939" i="18"/>
  <c r="DJ1939" i="18"/>
  <c r="DI1939" i="18"/>
  <c r="B1939" i="18"/>
  <c r="DL1938" i="18"/>
  <c r="DK1938" i="18"/>
  <c r="DJ1938" i="18"/>
  <c r="DI1938" i="18"/>
  <c r="B1938" i="18"/>
  <c r="DL1937" i="18"/>
  <c r="DK1937" i="18"/>
  <c r="DJ1937" i="18"/>
  <c r="DI1937" i="18"/>
  <c r="B1937" i="18"/>
  <c r="DL1936" i="18"/>
  <c r="DK1936" i="18"/>
  <c r="DJ1936" i="18"/>
  <c r="DI1936" i="18"/>
  <c r="B1936" i="18"/>
  <c r="DL1935" i="18"/>
  <c r="DK1935" i="18"/>
  <c r="DJ1935" i="18"/>
  <c r="DI1935" i="18"/>
  <c r="B1935" i="18"/>
  <c r="DL1934" i="18"/>
  <c r="DK1934" i="18"/>
  <c r="DJ1934" i="18"/>
  <c r="DI1934" i="18"/>
  <c r="B1934" i="18"/>
  <c r="DL1933" i="18"/>
  <c r="DK1933" i="18"/>
  <c r="DJ1933" i="18"/>
  <c r="DI1933" i="18"/>
  <c r="B1933" i="18"/>
  <c r="DL1932" i="18"/>
  <c r="DK1932" i="18"/>
  <c r="DJ1932" i="18"/>
  <c r="DI1932" i="18"/>
  <c r="B1932" i="18"/>
  <c r="DL1931" i="18"/>
  <c r="DK1931" i="18"/>
  <c r="DJ1931" i="18"/>
  <c r="DI1931" i="18"/>
  <c r="B1931" i="18"/>
  <c r="DL1930" i="18"/>
  <c r="DK1930" i="18"/>
  <c r="DJ1930" i="18"/>
  <c r="DI1930" i="18"/>
  <c r="B1930" i="18"/>
  <c r="DL1929" i="18"/>
  <c r="DK1929" i="18"/>
  <c r="DJ1929" i="18"/>
  <c r="DI1929" i="18"/>
  <c r="B1929" i="18"/>
  <c r="DL1928" i="18"/>
  <c r="DK1928" i="18"/>
  <c r="DJ1928" i="18"/>
  <c r="DI1928" i="18"/>
  <c r="B1928" i="18"/>
  <c r="DL1927" i="18"/>
  <c r="DK1927" i="18"/>
  <c r="DJ1927" i="18"/>
  <c r="DI1927" i="18"/>
  <c r="B1927" i="18"/>
  <c r="DL1926" i="18"/>
  <c r="DK1926" i="18"/>
  <c r="DJ1926" i="18"/>
  <c r="DI1926" i="18"/>
  <c r="B1926" i="18"/>
  <c r="DL1925" i="18"/>
  <c r="DK1925" i="18"/>
  <c r="DJ1925" i="18"/>
  <c r="DI1925" i="18"/>
  <c r="B1925" i="18"/>
  <c r="DL1924" i="18"/>
  <c r="DK1924" i="18"/>
  <c r="DJ1924" i="18"/>
  <c r="DI1924" i="18"/>
  <c r="B1924" i="18"/>
  <c r="DL1923" i="18"/>
  <c r="DK1923" i="18"/>
  <c r="DJ1923" i="18"/>
  <c r="DI1923" i="18"/>
  <c r="B1923" i="18"/>
  <c r="DL1922" i="18"/>
  <c r="DK1922" i="18"/>
  <c r="DJ1922" i="18"/>
  <c r="DI1922" i="18"/>
  <c r="B1922" i="18"/>
  <c r="DL1921" i="18"/>
  <c r="DK1921" i="18"/>
  <c r="DJ1921" i="18"/>
  <c r="DI1921" i="18"/>
  <c r="B1921" i="18"/>
  <c r="DL1920" i="18"/>
  <c r="DK1920" i="18"/>
  <c r="DJ1920" i="18"/>
  <c r="DI1920" i="18"/>
  <c r="B1920" i="18"/>
  <c r="DL1919" i="18"/>
  <c r="DK1919" i="18"/>
  <c r="DJ1919" i="18"/>
  <c r="DI1919" i="18"/>
  <c r="B1919" i="18"/>
  <c r="DL1918" i="18"/>
  <c r="DK1918" i="18"/>
  <c r="DJ1918" i="18"/>
  <c r="DI1918" i="18"/>
  <c r="B1918" i="18"/>
  <c r="DL1917" i="18"/>
  <c r="DK1917" i="18"/>
  <c r="DJ1917" i="18"/>
  <c r="DI1917" i="18"/>
  <c r="B1917" i="18"/>
  <c r="DL1916" i="18"/>
  <c r="DK1916" i="18"/>
  <c r="DJ1916" i="18"/>
  <c r="DI1916" i="18"/>
  <c r="B1916" i="18"/>
  <c r="DL1915" i="18"/>
  <c r="DK1915" i="18"/>
  <c r="DJ1915" i="18"/>
  <c r="DI1915" i="18"/>
  <c r="B1915" i="18"/>
  <c r="DL1914" i="18"/>
  <c r="DK1914" i="18"/>
  <c r="DJ1914" i="18"/>
  <c r="DI1914" i="18"/>
  <c r="B1914" i="18"/>
  <c r="DL1913" i="18"/>
  <c r="DK1913" i="18"/>
  <c r="DJ1913" i="18"/>
  <c r="DI1913" i="18"/>
  <c r="B1913" i="18"/>
  <c r="DL1912" i="18"/>
  <c r="DK1912" i="18"/>
  <c r="DJ1912" i="18"/>
  <c r="DI1912" i="18"/>
  <c r="B1912" i="18"/>
  <c r="DL1911" i="18"/>
  <c r="DK1911" i="18"/>
  <c r="DJ1911" i="18"/>
  <c r="DI1911" i="18"/>
  <c r="B1911" i="18"/>
  <c r="DL1910" i="18"/>
  <c r="DK1910" i="18"/>
  <c r="DJ1910" i="18"/>
  <c r="DI1910" i="18"/>
  <c r="B1910" i="18"/>
  <c r="DL1909" i="18"/>
  <c r="DK1909" i="18"/>
  <c r="DJ1909" i="18"/>
  <c r="DI1909" i="18"/>
  <c r="B1909" i="18"/>
  <c r="DL1908" i="18"/>
  <c r="DK1908" i="18"/>
  <c r="DJ1908" i="18"/>
  <c r="DI1908" i="18"/>
  <c r="B1908" i="18"/>
  <c r="DL1907" i="18"/>
  <c r="DK1907" i="18"/>
  <c r="DJ1907" i="18"/>
  <c r="DI1907" i="18"/>
  <c r="B1907" i="18"/>
  <c r="DL1906" i="18"/>
  <c r="DK1906" i="18"/>
  <c r="DJ1906" i="18"/>
  <c r="DI1906" i="18"/>
  <c r="B1906" i="18"/>
  <c r="DL1905" i="18"/>
  <c r="DK1905" i="18"/>
  <c r="DJ1905" i="18"/>
  <c r="DI1905" i="18"/>
  <c r="B1905" i="18"/>
  <c r="DL1904" i="18"/>
  <c r="DK1904" i="18"/>
  <c r="DJ1904" i="18"/>
  <c r="DI1904" i="18"/>
  <c r="B1904" i="18"/>
  <c r="DL1903" i="18"/>
  <c r="DK1903" i="18"/>
  <c r="DJ1903" i="18"/>
  <c r="DI1903" i="18"/>
  <c r="B1903" i="18"/>
  <c r="DL1902" i="18"/>
  <c r="DK1902" i="18"/>
  <c r="DJ1902" i="18"/>
  <c r="DI1902" i="18"/>
  <c r="B1902" i="18"/>
  <c r="DL1901" i="18"/>
  <c r="DK1901" i="18"/>
  <c r="DJ1901" i="18"/>
  <c r="DI1901" i="18"/>
  <c r="B1901" i="18"/>
  <c r="DL1900" i="18"/>
  <c r="DK1900" i="18"/>
  <c r="DJ1900" i="18"/>
  <c r="DI1900" i="18"/>
  <c r="B1900" i="18"/>
  <c r="DL1899" i="18"/>
  <c r="DK1899" i="18"/>
  <c r="DJ1899" i="18"/>
  <c r="DI1899" i="18"/>
  <c r="B1899" i="18"/>
  <c r="DL1898" i="18"/>
  <c r="DK1898" i="18"/>
  <c r="DJ1898" i="18"/>
  <c r="DI1898" i="18"/>
  <c r="B1898" i="18"/>
  <c r="DL1897" i="18"/>
  <c r="DK1897" i="18"/>
  <c r="DJ1897" i="18"/>
  <c r="DI1897" i="18"/>
  <c r="B1897" i="18"/>
  <c r="DL1896" i="18"/>
  <c r="DK1896" i="18"/>
  <c r="DJ1896" i="18"/>
  <c r="DI1896" i="18"/>
  <c r="B1896" i="18"/>
  <c r="DL1895" i="18"/>
  <c r="DK1895" i="18"/>
  <c r="DJ1895" i="18"/>
  <c r="DI1895" i="18"/>
  <c r="B1895" i="18"/>
  <c r="DL1894" i="18"/>
  <c r="DK1894" i="18"/>
  <c r="DJ1894" i="18"/>
  <c r="DI1894" i="18"/>
  <c r="B1894" i="18"/>
  <c r="DL1893" i="18"/>
  <c r="DK1893" i="18"/>
  <c r="DJ1893" i="18"/>
  <c r="DI1893" i="18"/>
  <c r="B1893" i="18"/>
  <c r="DL1892" i="18"/>
  <c r="DK1892" i="18"/>
  <c r="DJ1892" i="18"/>
  <c r="DI1892" i="18"/>
  <c r="B1892" i="18"/>
  <c r="DL1891" i="18"/>
  <c r="DK1891" i="18"/>
  <c r="DJ1891" i="18"/>
  <c r="DI1891" i="18"/>
  <c r="B1891" i="18"/>
  <c r="DL1890" i="18"/>
  <c r="DK1890" i="18"/>
  <c r="DJ1890" i="18"/>
  <c r="DI1890" i="18"/>
  <c r="B1890" i="18"/>
  <c r="DL1889" i="18"/>
  <c r="DK1889" i="18"/>
  <c r="DJ1889" i="18"/>
  <c r="DI1889" i="18"/>
  <c r="B1889" i="18"/>
  <c r="DL1888" i="18"/>
  <c r="DK1888" i="18"/>
  <c r="DJ1888" i="18"/>
  <c r="DI1888" i="18"/>
  <c r="B1888" i="18"/>
  <c r="DL1887" i="18"/>
  <c r="DK1887" i="18"/>
  <c r="DJ1887" i="18"/>
  <c r="DI1887" i="18"/>
  <c r="B1887" i="18"/>
  <c r="DL1886" i="18"/>
  <c r="DK1886" i="18"/>
  <c r="DJ1886" i="18"/>
  <c r="DI1886" i="18"/>
  <c r="B1886" i="18"/>
  <c r="DL1885" i="18"/>
  <c r="DK1885" i="18"/>
  <c r="DJ1885" i="18"/>
  <c r="DI1885" i="18"/>
  <c r="B1885" i="18"/>
  <c r="DL1884" i="18"/>
  <c r="DK1884" i="18"/>
  <c r="DJ1884" i="18"/>
  <c r="DI1884" i="18"/>
  <c r="B1884" i="18"/>
  <c r="DL1883" i="18"/>
  <c r="DK1883" i="18"/>
  <c r="DJ1883" i="18"/>
  <c r="DI1883" i="18"/>
  <c r="B1883" i="18"/>
  <c r="DL1882" i="18"/>
  <c r="DK1882" i="18"/>
  <c r="DJ1882" i="18"/>
  <c r="DI1882" i="18"/>
  <c r="B1882" i="18"/>
  <c r="DL1881" i="18"/>
  <c r="DK1881" i="18"/>
  <c r="DJ1881" i="18"/>
  <c r="DI1881" i="18"/>
  <c r="B1881" i="18"/>
  <c r="DL1880" i="18"/>
  <c r="DK1880" i="18"/>
  <c r="DJ1880" i="18"/>
  <c r="DI1880" i="18"/>
  <c r="B1880" i="18"/>
  <c r="DL1879" i="18"/>
  <c r="DK1879" i="18"/>
  <c r="DJ1879" i="18"/>
  <c r="DI1879" i="18"/>
  <c r="B1879" i="18"/>
  <c r="DL1878" i="18"/>
  <c r="DK1878" i="18"/>
  <c r="DJ1878" i="18"/>
  <c r="DI1878" i="18"/>
  <c r="B1878" i="18"/>
  <c r="DL1877" i="18"/>
  <c r="DK1877" i="18"/>
  <c r="DJ1877" i="18"/>
  <c r="DI1877" i="18"/>
  <c r="B1877" i="18"/>
  <c r="DL1876" i="18"/>
  <c r="DK1876" i="18"/>
  <c r="DJ1876" i="18"/>
  <c r="DI1876" i="18"/>
  <c r="B1876" i="18"/>
  <c r="DL1875" i="18"/>
  <c r="DK1875" i="18"/>
  <c r="DJ1875" i="18"/>
  <c r="DI1875" i="18"/>
  <c r="B1875" i="18"/>
  <c r="DL1874" i="18"/>
  <c r="DK1874" i="18"/>
  <c r="DJ1874" i="18"/>
  <c r="DI1874" i="18"/>
  <c r="B1874" i="18"/>
  <c r="DL1873" i="18"/>
  <c r="DK1873" i="18"/>
  <c r="DJ1873" i="18"/>
  <c r="DI1873" i="18"/>
  <c r="B1873" i="18"/>
  <c r="DL1872" i="18"/>
  <c r="DK1872" i="18"/>
  <c r="DJ1872" i="18"/>
  <c r="DI1872" i="18"/>
  <c r="B1872" i="18"/>
  <c r="DL1871" i="18"/>
  <c r="DK1871" i="18"/>
  <c r="DJ1871" i="18"/>
  <c r="DI1871" i="18"/>
  <c r="B1871" i="18"/>
  <c r="DL1870" i="18"/>
  <c r="DK1870" i="18"/>
  <c r="DJ1870" i="18"/>
  <c r="DI1870" i="18"/>
  <c r="B1870" i="18"/>
  <c r="DL1869" i="18"/>
  <c r="DK1869" i="18"/>
  <c r="DJ1869" i="18"/>
  <c r="DI1869" i="18"/>
  <c r="B1869" i="18"/>
  <c r="DL1868" i="18"/>
  <c r="DK1868" i="18"/>
  <c r="DJ1868" i="18"/>
  <c r="DI1868" i="18"/>
  <c r="B1868" i="18"/>
  <c r="DL1867" i="18"/>
  <c r="DK1867" i="18"/>
  <c r="DJ1867" i="18"/>
  <c r="DI1867" i="18"/>
  <c r="B1867" i="18"/>
  <c r="DL1866" i="18"/>
  <c r="DK1866" i="18"/>
  <c r="DJ1866" i="18"/>
  <c r="DI1866" i="18"/>
  <c r="B1866" i="18"/>
  <c r="DL1865" i="18"/>
  <c r="DK1865" i="18"/>
  <c r="DJ1865" i="18"/>
  <c r="DI1865" i="18"/>
  <c r="B1865" i="18"/>
  <c r="DL1864" i="18"/>
  <c r="DK1864" i="18"/>
  <c r="DJ1864" i="18"/>
  <c r="DI1864" i="18"/>
  <c r="B1864" i="18"/>
  <c r="DL1863" i="18"/>
  <c r="DK1863" i="18"/>
  <c r="DJ1863" i="18"/>
  <c r="DI1863" i="18"/>
  <c r="B1863" i="18"/>
  <c r="DL1862" i="18"/>
  <c r="DK1862" i="18"/>
  <c r="DJ1862" i="18"/>
  <c r="DI1862" i="18"/>
  <c r="B1862" i="18"/>
  <c r="DL1861" i="18"/>
  <c r="DK1861" i="18"/>
  <c r="DJ1861" i="18"/>
  <c r="DI1861" i="18"/>
  <c r="B1861" i="18"/>
  <c r="DL1860" i="18"/>
  <c r="DK1860" i="18"/>
  <c r="DJ1860" i="18"/>
  <c r="DI1860" i="18"/>
  <c r="B1860" i="18"/>
  <c r="DL1859" i="18"/>
  <c r="DK1859" i="18"/>
  <c r="DJ1859" i="18"/>
  <c r="DI1859" i="18"/>
  <c r="B1859" i="18"/>
  <c r="DL1858" i="18"/>
  <c r="DK1858" i="18"/>
  <c r="DJ1858" i="18"/>
  <c r="DI1858" i="18"/>
  <c r="B1858" i="18"/>
  <c r="DL1857" i="18"/>
  <c r="DK1857" i="18"/>
  <c r="DJ1857" i="18"/>
  <c r="DI1857" i="18"/>
  <c r="B1857" i="18"/>
  <c r="DL1856" i="18"/>
  <c r="DK1856" i="18"/>
  <c r="DJ1856" i="18"/>
  <c r="DI1856" i="18"/>
  <c r="B1856" i="18"/>
  <c r="DL1855" i="18"/>
  <c r="DK1855" i="18"/>
  <c r="DJ1855" i="18"/>
  <c r="DI1855" i="18"/>
  <c r="B1855" i="18"/>
  <c r="DL1854" i="18"/>
  <c r="DK1854" i="18"/>
  <c r="DJ1854" i="18"/>
  <c r="DI1854" i="18"/>
  <c r="B1854" i="18"/>
  <c r="DL1853" i="18"/>
  <c r="DK1853" i="18"/>
  <c r="DJ1853" i="18"/>
  <c r="DI1853" i="18"/>
  <c r="B1853" i="18"/>
  <c r="DL1852" i="18"/>
  <c r="DK1852" i="18"/>
  <c r="DJ1852" i="18"/>
  <c r="DI1852" i="18"/>
  <c r="B1852" i="18"/>
  <c r="DL1851" i="18"/>
  <c r="DK1851" i="18"/>
  <c r="DJ1851" i="18"/>
  <c r="DI1851" i="18"/>
  <c r="B1851" i="18"/>
  <c r="DL1850" i="18"/>
  <c r="DK1850" i="18"/>
  <c r="DJ1850" i="18"/>
  <c r="DI1850" i="18"/>
  <c r="B1850" i="18"/>
  <c r="DL1849" i="18"/>
  <c r="DK1849" i="18"/>
  <c r="DJ1849" i="18"/>
  <c r="DI1849" i="18"/>
  <c r="B1849" i="18"/>
  <c r="DL1848" i="18"/>
  <c r="DK1848" i="18"/>
  <c r="DJ1848" i="18"/>
  <c r="DI1848" i="18"/>
  <c r="B1848" i="18"/>
  <c r="DL1847" i="18"/>
  <c r="DK1847" i="18"/>
  <c r="DJ1847" i="18"/>
  <c r="DI1847" i="18"/>
  <c r="B1847" i="18"/>
  <c r="DL1846" i="18"/>
  <c r="DK1846" i="18"/>
  <c r="DJ1846" i="18"/>
  <c r="DI1846" i="18"/>
  <c r="B1846" i="18"/>
  <c r="DL1845" i="18"/>
  <c r="DK1845" i="18"/>
  <c r="DJ1845" i="18"/>
  <c r="DI1845" i="18"/>
  <c r="B1845" i="18"/>
  <c r="DL1844" i="18"/>
  <c r="DK1844" i="18"/>
  <c r="DJ1844" i="18"/>
  <c r="DI1844" i="18"/>
  <c r="B1844" i="18"/>
  <c r="DL1843" i="18"/>
  <c r="DK1843" i="18"/>
  <c r="DJ1843" i="18"/>
  <c r="DI1843" i="18"/>
  <c r="B1843" i="18"/>
  <c r="DL1842" i="18"/>
  <c r="DK1842" i="18"/>
  <c r="DJ1842" i="18"/>
  <c r="DI1842" i="18"/>
  <c r="B1842" i="18"/>
  <c r="DL1841" i="18"/>
  <c r="DK1841" i="18"/>
  <c r="DJ1841" i="18"/>
  <c r="DI1841" i="18"/>
  <c r="B1841" i="18"/>
  <c r="DL1840" i="18"/>
  <c r="DK1840" i="18"/>
  <c r="DJ1840" i="18"/>
  <c r="DI1840" i="18"/>
  <c r="B1840" i="18"/>
  <c r="DL1839" i="18"/>
  <c r="DK1839" i="18"/>
  <c r="DJ1839" i="18"/>
  <c r="DI1839" i="18"/>
  <c r="B1839" i="18"/>
  <c r="DL1838" i="18"/>
  <c r="DK1838" i="18"/>
  <c r="DJ1838" i="18"/>
  <c r="DI1838" i="18"/>
  <c r="B1838" i="18"/>
  <c r="DL1837" i="18"/>
  <c r="DK1837" i="18"/>
  <c r="DJ1837" i="18"/>
  <c r="DI1837" i="18"/>
  <c r="B1837" i="18"/>
  <c r="DL1836" i="18"/>
  <c r="DK1836" i="18"/>
  <c r="DJ1836" i="18"/>
  <c r="DI1836" i="18"/>
  <c r="B1836" i="18"/>
  <c r="DL1835" i="18"/>
  <c r="DK1835" i="18"/>
  <c r="DJ1835" i="18"/>
  <c r="DI1835" i="18"/>
  <c r="B1835" i="18"/>
  <c r="DL1834" i="18"/>
  <c r="DK1834" i="18"/>
  <c r="DJ1834" i="18"/>
  <c r="DI1834" i="18"/>
  <c r="B1834" i="18"/>
  <c r="DL1833" i="18"/>
  <c r="DK1833" i="18"/>
  <c r="DJ1833" i="18"/>
  <c r="DI1833" i="18"/>
  <c r="B1833" i="18"/>
  <c r="DL1832" i="18"/>
  <c r="DK1832" i="18"/>
  <c r="DJ1832" i="18"/>
  <c r="DI1832" i="18"/>
  <c r="B1832" i="18"/>
  <c r="DL1831" i="18"/>
  <c r="DK1831" i="18"/>
  <c r="DJ1831" i="18"/>
  <c r="DI1831" i="18"/>
  <c r="B1831" i="18"/>
  <c r="DL1830" i="18"/>
  <c r="DK1830" i="18"/>
  <c r="DJ1830" i="18"/>
  <c r="DI1830" i="18"/>
  <c r="B1830" i="18"/>
  <c r="DL1829" i="18"/>
  <c r="DK1829" i="18"/>
  <c r="DJ1829" i="18"/>
  <c r="DI1829" i="18"/>
  <c r="B1829" i="18"/>
  <c r="DL1828" i="18"/>
  <c r="DK1828" i="18"/>
  <c r="DJ1828" i="18"/>
  <c r="DI1828" i="18"/>
  <c r="B1828" i="18"/>
  <c r="DL1827" i="18"/>
  <c r="DK1827" i="18"/>
  <c r="DJ1827" i="18"/>
  <c r="DI1827" i="18"/>
  <c r="B1827" i="18"/>
  <c r="DL1826" i="18"/>
  <c r="DK1826" i="18"/>
  <c r="DJ1826" i="18"/>
  <c r="DI1826" i="18"/>
  <c r="B1826" i="18"/>
  <c r="DL1825" i="18"/>
  <c r="DK1825" i="18"/>
  <c r="DJ1825" i="18"/>
  <c r="DI1825" i="18"/>
  <c r="B1825" i="18"/>
  <c r="DL1824" i="18"/>
  <c r="DK1824" i="18"/>
  <c r="DJ1824" i="18"/>
  <c r="DI1824" i="18"/>
  <c r="B1824" i="18"/>
  <c r="DL1823" i="18"/>
  <c r="DK1823" i="18"/>
  <c r="DJ1823" i="18"/>
  <c r="DI1823" i="18"/>
  <c r="B1823" i="18"/>
  <c r="DL1822" i="18"/>
  <c r="DK1822" i="18"/>
  <c r="DJ1822" i="18"/>
  <c r="DI1822" i="18"/>
  <c r="B1822" i="18"/>
  <c r="DL1821" i="18"/>
  <c r="DK1821" i="18"/>
  <c r="DJ1821" i="18"/>
  <c r="DI1821" i="18"/>
  <c r="B1821" i="18"/>
  <c r="DL1820" i="18"/>
  <c r="DK1820" i="18"/>
  <c r="DJ1820" i="18"/>
  <c r="DI1820" i="18"/>
  <c r="B1820" i="18"/>
  <c r="DL1819" i="18"/>
  <c r="DK1819" i="18"/>
  <c r="DJ1819" i="18"/>
  <c r="DI1819" i="18"/>
  <c r="B1819" i="18"/>
  <c r="DL1818" i="18"/>
  <c r="DK1818" i="18"/>
  <c r="DJ1818" i="18"/>
  <c r="DI1818" i="18"/>
  <c r="B1818" i="18"/>
  <c r="DL1817" i="18"/>
  <c r="DK1817" i="18"/>
  <c r="DJ1817" i="18"/>
  <c r="DI1817" i="18"/>
  <c r="B1817" i="18"/>
  <c r="DL1816" i="18"/>
  <c r="DK1816" i="18"/>
  <c r="DJ1816" i="18"/>
  <c r="DI1816" i="18"/>
  <c r="B1816" i="18"/>
  <c r="DL1815" i="18"/>
  <c r="DK1815" i="18"/>
  <c r="DJ1815" i="18"/>
  <c r="DI1815" i="18"/>
  <c r="B1815" i="18"/>
  <c r="DL1814" i="18"/>
  <c r="DK1814" i="18"/>
  <c r="DJ1814" i="18"/>
  <c r="DI1814" i="18"/>
  <c r="B1814" i="18"/>
  <c r="DL1813" i="18"/>
  <c r="DK1813" i="18"/>
  <c r="DJ1813" i="18"/>
  <c r="DI1813" i="18"/>
  <c r="B1813" i="18"/>
  <c r="DL1812" i="18"/>
  <c r="DK1812" i="18"/>
  <c r="DJ1812" i="18"/>
  <c r="DI1812" i="18"/>
  <c r="B1812" i="18"/>
  <c r="DL1811" i="18"/>
  <c r="DK1811" i="18"/>
  <c r="DJ1811" i="18"/>
  <c r="DI1811" i="18"/>
  <c r="B1811" i="18"/>
  <c r="DL1810" i="18"/>
  <c r="DK1810" i="18"/>
  <c r="DJ1810" i="18"/>
  <c r="DI1810" i="18"/>
  <c r="B1810" i="18"/>
  <c r="DL1809" i="18"/>
  <c r="DK1809" i="18"/>
  <c r="DJ1809" i="18"/>
  <c r="DI1809" i="18"/>
  <c r="B1809" i="18"/>
  <c r="DL1808" i="18"/>
  <c r="DK1808" i="18"/>
  <c r="DJ1808" i="18"/>
  <c r="DI1808" i="18"/>
  <c r="B1808" i="18"/>
  <c r="DL1807" i="18"/>
  <c r="DK1807" i="18"/>
  <c r="DJ1807" i="18"/>
  <c r="DI1807" i="18"/>
  <c r="B1807" i="18"/>
  <c r="DL1806" i="18"/>
  <c r="DK1806" i="18"/>
  <c r="DJ1806" i="18"/>
  <c r="DI1806" i="18"/>
  <c r="B1806" i="18"/>
  <c r="DL1805" i="18"/>
  <c r="DK1805" i="18"/>
  <c r="DJ1805" i="18"/>
  <c r="DI1805" i="18"/>
  <c r="B1805" i="18"/>
  <c r="DL1804" i="18"/>
  <c r="DK1804" i="18"/>
  <c r="DJ1804" i="18"/>
  <c r="DI1804" i="18"/>
  <c r="B1804" i="18"/>
  <c r="DL1803" i="18"/>
  <c r="DK1803" i="18"/>
  <c r="DJ1803" i="18"/>
  <c r="DI1803" i="18"/>
  <c r="B1803" i="18"/>
  <c r="DL1802" i="18"/>
  <c r="DK1802" i="18"/>
  <c r="DJ1802" i="18"/>
  <c r="DI1802" i="18"/>
  <c r="B1802" i="18"/>
  <c r="DL1801" i="18"/>
  <c r="DK1801" i="18"/>
  <c r="DJ1801" i="18"/>
  <c r="DI1801" i="18"/>
  <c r="B1801" i="18"/>
  <c r="DL1800" i="18"/>
  <c r="DK1800" i="18"/>
  <c r="DJ1800" i="18"/>
  <c r="DI1800" i="18"/>
  <c r="B1800" i="18"/>
  <c r="DL1799" i="18"/>
  <c r="DK1799" i="18"/>
  <c r="DJ1799" i="18"/>
  <c r="DI1799" i="18"/>
  <c r="B1799" i="18"/>
  <c r="DL1798" i="18"/>
  <c r="DK1798" i="18"/>
  <c r="DJ1798" i="18"/>
  <c r="DI1798" i="18"/>
  <c r="B1798" i="18"/>
  <c r="DL1797" i="18"/>
  <c r="DK1797" i="18"/>
  <c r="DJ1797" i="18"/>
  <c r="DI1797" i="18"/>
  <c r="B1797" i="18"/>
  <c r="DL1796" i="18"/>
  <c r="DK1796" i="18"/>
  <c r="DJ1796" i="18"/>
  <c r="DI1796" i="18"/>
  <c r="B1796" i="18"/>
  <c r="DL1795" i="18"/>
  <c r="DK1795" i="18"/>
  <c r="DJ1795" i="18"/>
  <c r="DI1795" i="18"/>
  <c r="B1795" i="18"/>
  <c r="DL1794" i="18"/>
  <c r="DK1794" i="18"/>
  <c r="DJ1794" i="18"/>
  <c r="DI1794" i="18"/>
  <c r="B1794" i="18"/>
  <c r="DL1793" i="18"/>
  <c r="DK1793" i="18"/>
  <c r="DJ1793" i="18"/>
  <c r="DI1793" i="18"/>
  <c r="B1793" i="18"/>
  <c r="DL1792" i="18"/>
  <c r="DK1792" i="18"/>
  <c r="DJ1792" i="18"/>
  <c r="DI1792" i="18"/>
  <c r="B1792" i="18"/>
  <c r="DL1791" i="18"/>
  <c r="DK1791" i="18"/>
  <c r="DJ1791" i="18"/>
  <c r="DI1791" i="18"/>
  <c r="B1791" i="18"/>
  <c r="DL1790" i="18"/>
  <c r="DK1790" i="18"/>
  <c r="DJ1790" i="18"/>
  <c r="DI1790" i="18"/>
  <c r="B1790" i="18"/>
  <c r="DL1789" i="18"/>
  <c r="DK1789" i="18"/>
  <c r="DJ1789" i="18"/>
  <c r="DI1789" i="18"/>
  <c r="B1789" i="18"/>
  <c r="DL1788" i="18"/>
  <c r="DK1788" i="18"/>
  <c r="DJ1788" i="18"/>
  <c r="DI1788" i="18"/>
  <c r="B1788" i="18"/>
  <c r="DL1787" i="18"/>
  <c r="DK1787" i="18"/>
  <c r="DJ1787" i="18"/>
  <c r="DI1787" i="18"/>
  <c r="B1787" i="18"/>
  <c r="DL1786" i="18"/>
  <c r="DK1786" i="18"/>
  <c r="DJ1786" i="18"/>
  <c r="DI1786" i="18"/>
  <c r="B1786" i="18"/>
  <c r="DL1785" i="18"/>
  <c r="DK1785" i="18"/>
  <c r="DJ1785" i="18"/>
  <c r="DI1785" i="18"/>
  <c r="B1785" i="18"/>
  <c r="DL1784" i="18"/>
  <c r="DK1784" i="18"/>
  <c r="DJ1784" i="18"/>
  <c r="DI1784" i="18"/>
  <c r="B1784" i="18"/>
  <c r="DL1783" i="18"/>
  <c r="DK1783" i="18"/>
  <c r="DJ1783" i="18"/>
  <c r="DI1783" i="18"/>
  <c r="B1783" i="18"/>
  <c r="DL1782" i="18"/>
  <c r="DK1782" i="18"/>
  <c r="DJ1782" i="18"/>
  <c r="DI1782" i="18"/>
  <c r="B1782" i="18"/>
  <c r="DL1781" i="18"/>
  <c r="DK1781" i="18"/>
  <c r="DJ1781" i="18"/>
  <c r="DI1781" i="18"/>
  <c r="B1781" i="18"/>
  <c r="DL1780" i="18"/>
  <c r="DK1780" i="18"/>
  <c r="DJ1780" i="18"/>
  <c r="DI1780" i="18"/>
  <c r="B1780" i="18"/>
  <c r="DL1779" i="18"/>
  <c r="DK1779" i="18"/>
  <c r="DJ1779" i="18"/>
  <c r="DI1779" i="18"/>
  <c r="B1779" i="18"/>
  <c r="DL1778" i="18"/>
  <c r="DK1778" i="18"/>
  <c r="DJ1778" i="18"/>
  <c r="DI1778" i="18"/>
  <c r="B1778" i="18"/>
  <c r="DL1777" i="18"/>
  <c r="DK1777" i="18"/>
  <c r="DJ1777" i="18"/>
  <c r="DI1777" i="18"/>
  <c r="B1777" i="18"/>
  <c r="DL1776" i="18"/>
  <c r="DK1776" i="18"/>
  <c r="DJ1776" i="18"/>
  <c r="DI1776" i="18"/>
  <c r="B1776" i="18"/>
  <c r="DL1775" i="18"/>
  <c r="DK1775" i="18"/>
  <c r="DJ1775" i="18"/>
  <c r="DI1775" i="18"/>
  <c r="B1775" i="18"/>
  <c r="DL1774" i="18"/>
  <c r="DK1774" i="18"/>
  <c r="DJ1774" i="18"/>
  <c r="DI1774" i="18"/>
  <c r="B1774" i="18"/>
  <c r="DL1773" i="18"/>
  <c r="DK1773" i="18"/>
  <c r="DJ1773" i="18"/>
  <c r="DI1773" i="18"/>
  <c r="B1773" i="18"/>
  <c r="DL1772" i="18"/>
  <c r="DK1772" i="18"/>
  <c r="DJ1772" i="18"/>
  <c r="DI1772" i="18"/>
  <c r="B1772" i="18"/>
  <c r="DL1771" i="18"/>
  <c r="DK1771" i="18"/>
  <c r="DJ1771" i="18"/>
  <c r="DI1771" i="18"/>
  <c r="B1771" i="18"/>
  <c r="DL1770" i="18"/>
  <c r="DK1770" i="18"/>
  <c r="DJ1770" i="18"/>
  <c r="DI1770" i="18"/>
  <c r="B1770" i="18"/>
  <c r="DL1769" i="18"/>
  <c r="DK1769" i="18"/>
  <c r="DJ1769" i="18"/>
  <c r="DI1769" i="18"/>
  <c r="B1769" i="18"/>
  <c r="DL1768" i="18"/>
  <c r="DK1768" i="18"/>
  <c r="DJ1768" i="18"/>
  <c r="DI1768" i="18"/>
  <c r="B1768" i="18"/>
  <c r="DL1767" i="18"/>
  <c r="DK1767" i="18"/>
  <c r="DJ1767" i="18"/>
  <c r="DI1767" i="18"/>
  <c r="B1767" i="18"/>
  <c r="DL1766" i="18"/>
  <c r="DK1766" i="18"/>
  <c r="DJ1766" i="18"/>
  <c r="DI1766" i="18"/>
  <c r="B1766" i="18"/>
  <c r="DL1765" i="18"/>
  <c r="DK1765" i="18"/>
  <c r="DJ1765" i="18"/>
  <c r="DI1765" i="18"/>
  <c r="B1765" i="18"/>
  <c r="DL1764" i="18"/>
  <c r="DK1764" i="18"/>
  <c r="DJ1764" i="18"/>
  <c r="DI1764" i="18"/>
  <c r="B1764" i="18"/>
  <c r="DL1763" i="18"/>
  <c r="DK1763" i="18"/>
  <c r="DJ1763" i="18"/>
  <c r="DI1763" i="18"/>
  <c r="B1763" i="18"/>
  <c r="DL1762" i="18"/>
  <c r="DK1762" i="18"/>
  <c r="DJ1762" i="18"/>
  <c r="DI1762" i="18"/>
  <c r="B1762" i="18"/>
  <c r="DL1761" i="18"/>
  <c r="DK1761" i="18"/>
  <c r="DJ1761" i="18"/>
  <c r="DI1761" i="18"/>
  <c r="B1761" i="18"/>
  <c r="DL1760" i="18"/>
  <c r="DK1760" i="18"/>
  <c r="DJ1760" i="18"/>
  <c r="DI1760" i="18"/>
  <c r="B1760" i="18"/>
  <c r="DL1759" i="18"/>
  <c r="DK1759" i="18"/>
  <c r="DJ1759" i="18"/>
  <c r="DI1759" i="18"/>
  <c r="B1759" i="18"/>
  <c r="DL1758" i="18"/>
  <c r="DK1758" i="18"/>
  <c r="DJ1758" i="18"/>
  <c r="DI1758" i="18"/>
  <c r="B1758" i="18"/>
  <c r="DL1757" i="18"/>
  <c r="DK1757" i="18"/>
  <c r="DJ1757" i="18"/>
  <c r="DI1757" i="18"/>
  <c r="B1757" i="18"/>
  <c r="DL1756" i="18"/>
  <c r="DK1756" i="18"/>
  <c r="DJ1756" i="18"/>
  <c r="DI1756" i="18"/>
  <c r="B1756" i="18"/>
  <c r="DL1755" i="18"/>
  <c r="DK1755" i="18"/>
  <c r="DJ1755" i="18"/>
  <c r="DI1755" i="18"/>
  <c r="B1755" i="18"/>
  <c r="DL1754" i="18"/>
  <c r="DK1754" i="18"/>
  <c r="DJ1754" i="18"/>
  <c r="DI1754" i="18"/>
  <c r="B1754" i="18"/>
  <c r="DL1753" i="18"/>
  <c r="DK1753" i="18"/>
  <c r="DJ1753" i="18"/>
  <c r="DI1753" i="18"/>
  <c r="B1753" i="18"/>
  <c r="DL1752" i="18"/>
  <c r="DK1752" i="18"/>
  <c r="DJ1752" i="18"/>
  <c r="DI1752" i="18"/>
  <c r="B1752" i="18"/>
  <c r="DL1751" i="18"/>
  <c r="DK1751" i="18"/>
  <c r="DJ1751" i="18"/>
  <c r="DI1751" i="18"/>
  <c r="B1751" i="18"/>
  <c r="DL1750" i="18"/>
  <c r="DK1750" i="18"/>
  <c r="DJ1750" i="18"/>
  <c r="DI1750" i="18"/>
  <c r="B1750" i="18"/>
  <c r="DL1749" i="18"/>
  <c r="DK1749" i="18"/>
  <c r="DJ1749" i="18"/>
  <c r="DI1749" i="18"/>
  <c r="B1749" i="18"/>
  <c r="DL1748" i="18"/>
  <c r="DK1748" i="18"/>
  <c r="DJ1748" i="18"/>
  <c r="DI1748" i="18"/>
  <c r="B1748" i="18"/>
  <c r="DL1747" i="18"/>
  <c r="DK1747" i="18"/>
  <c r="DJ1747" i="18"/>
  <c r="DI1747" i="18"/>
  <c r="B1747" i="18"/>
  <c r="DL1746" i="18"/>
  <c r="DK1746" i="18"/>
  <c r="DJ1746" i="18"/>
  <c r="DI1746" i="18"/>
  <c r="B1746" i="18"/>
  <c r="DL1745" i="18"/>
  <c r="DK1745" i="18"/>
  <c r="DJ1745" i="18"/>
  <c r="DI1745" i="18"/>
  <c r="B1745" i="18"/>
  <c r="DL1744" i="18"/>
  <c r="DK1744" i="18"/>
  <c r="DJ1744" i="18"/>
  <c r="DI1744" i="18"/>
  <c r="B1744" i="18"/>
  <c r="DL1743" i="18"/>
  <c r="DK1743" i="18"/>
  <c r="DJ1743" i="18"/>
  <c r="DI1743" i="18"/>
  <c r="B1743" i="18"/>
  <c r="DL1742" i="18"/>
  <c r="DK1742" i="18"/>
  <c r="DJ1742" i="18"/>
  <c r="DI1742" i="18"/>
  <c r="B1742" i="18"/>
  <c r="DL1741" i="18"/>
  <c r="DK1741" i="18"/>
  <c r="DJ1741" i="18"/>
  <c r="DI1741" i="18"/>
  <c r="B1741" i="18"/>
  <c r="DL1740" i="18"/>
  <c r="DK1740" i="18"/>
  <c r="DJ1740" i="18"/>
  <c r="DI1740" i="18"/>
  <c r="B1740" i="18"/>
  <c r="DL1739" i="18"/>
  <c r="DK1739" i="18"/>
  <c r="DJ1739" i="18"/>
  <c r="DI1739" i="18"/>
  <c r="B1739" i="18"/>
  <c r="DL1738" i="18"/>
  <c r="DK1738" i="18"/>
  <c r="DJ1738" i="18"/>
  <c r="DI1738" i="18"/>
  <c r="B1738" i="18"/>
  <c r="DL1737" i="18"/>
  <c r="DK1737" i="18"/>
  <c r="DJ1737" i="18"/>
  <c r="DI1737" i="18"/>
  <c r="B1737" i="18"/>
  <c r="DL1736" i="18"/>
  <c r="DK1736" i="18"/>
  <c r="DJ1736" i="18"/>
  <c r="DI1736" i="18"/>
  <c r="B1736" i="18"/>
  <c r="DL1735" i="18"/>
  <c r="DK1735" i="18"/>
  <c r="DJ1735" i="18"/>
  <c r="DI1735" i="18"/>
  <c r="B1735" i="18"/>
  <c r="DL1734" i="18"/>
  <c r="DK1734" i="18"/>
  <c r="DJ1734" i="18"/>
  <c r="DI1734" i="18"/>
  <c r="B1734" i="18"/>
  <c r="DL1733" i="18"/>
  <c r="DK1733" i="18"/>
  <c r="DJ1733" i="18"/>
  <c r="DI1733" i="18"/>
  <c r="B1733" i="18"/>
  <c r="DL1732" i="18"/>
  <c r="DK1732" i="18"/>
  <c r="DJ1732" i="18"/>
  <c r="DI1732" i="18"/>
  <c r="B1732" i="18"/>
  <c r="DL1731" i="18"/>
  <c r="DK1731" i="18"/>
  <c r="DJ1731" i="18"/>
  <c r="DI1731" i="18"/>
  <c r="B1731" i="18"/>
  <c r="DL1730" i="18"/>
  <c r="DK1730" i="18"/>
  <c r="DJ1730" i="18"/>
  <c r="DI1730" i="18"/>
  <c r="B1730" i="18"/>
  <c r="DL1729" i="18"/>
  <c r="DK1729" i="18"/>
  <c r="DJ1729" i="18"/>
  <c r="DI1729" i="18"/>
  <c r="B1729" i="18"/>
  <c r="DL1728" i="18"/>
  <c r="DK1728" i="18"/>
  <c r="DJ1728" i="18"/>
  <c r="DI1728" i="18"/>
  <c r="B1728" i="18"/>
  <c r="DL1727" i="18"/>
  <c r="DK1727" i="18"/>
  <c r="DJ1727" i="18"/>
  <c r="DI1727" i="18"/>
  <c r="B1727" i="18"/>
  <c r="DL1726" i="18"/>
  <c r="DK1726" i="18"/>
  <c r="DJ1726" i="18"/>
  <c r="DI1726" i="18"/>
  <c r="B1726" i="18"/>
  <c r="DL1725" i="18"/>
  <c r="DK1725" i="18"/>
  <c r="DJ1725" i="18"/>
  <c r="DI1725" i="18"/>
  <c r="B1725" i="18"/>
  <c r="DL1724" i="18"/>
  <c r="DK1724" i="18"/>
  <c r="DJ1724" i="18"/>
  <c r="DI1724" i="18"/>
  <c r="B1724" i="18"/>
  <c r="DL1723" i="18"/>
  <c r="DK1723" i="18"/>
  <c r="DJ1723" i="18"/>
  <c r="DI1723" i="18"/>
  <c r="B1723" i="18"/>
  <c r="DL1722" i="18"/>
  <c r="DK1722" i="18"/>
  <c r="DJ1722" i="18"/>
  <c r="DI1722" i="18"/>
  <c r="B1722" i="18"/>
  <c r="DL1721" i="18"/>
  <c r="DK1721" i="18"/>
  <c r="DJ1721" i="18"/>
  <c r="DI1721" i="18"/>
  <c r="B1721" i="18"/>
  <c r="DL1720" i="18"/>
  <c r="DK1720" i="18"/>
  <c r="DJ1720" i="18"/>
  <c r="DI1720" i="18"/>
  <c r="B1720" i="18"/>
  <c r="DL1719" i="18"/>
  <c r="DK1719" i="18"/>
  <c r="DJ1719" i="18"/>
  <c r="DI1719" i="18"/>
  <c r="B1719" i="18"/>
  <c r="DL1718" i="18"/>
  <c r="DK1718" i="18"/>
  <c r="DJ1718" i="18"/>
  <c r="DI1718" i="18"/>
  <c r="B1718" i="18"/>
  <c r="DL1717" i="18"/>
  <c r="DK1717" i="18"/>
  <c r="DJ1717" i="18"/>
  <c r="DI1717" i="18"/>
  <c r="B1717" i="18"/>
  <c r="DL1716" i="18"/>
  <c r="DK1716" i="18"/>
  <c r="DJ1716" i="18"/>
  <c r="DI1716" i="18"/>
  <c r="B1716" i="18"/>
  <c r="DL1715" i="18"/>
  <c r="DK1715" i="18"/>
  <c r="DJ1715" i="18"/>
  <c r="DI1715" i="18"/>
  <c r="B1715" i="18"/>
  <c r="DL1714" i="18"/>
  <c r="DK1714" i="18"/>
  <c r="DJ1714" i="18"/>
  <c r="DI1714" i="18"/>
  <c r="B1714" i="18"/>
  <c r="DL1713" i="18"/>
  <c r="DK1713" i="18"/>
  <c r="DJ1713" i="18"/>
  <c r="DI1713" i="18"/>
  <c r="B1713" i="18"/>
  <c r="DL1712" i="18"/>
  <c r="DK1712" i="18"/>
  <c r="DJ1712" i="18"/>
  <c r="DI1712" i="18"/>
  <c r="B1712" i="18"/>
  <c r="DL1711" i="18"/>
  <c r="DK1711" i="18"/>
  <c r="DJ1711" i="18"/>
  <c r="DI1711" i="18"/>
  <c r="B1711" i="18"/>
  <c r="DL1710" i="18"/>
  <c r="DK1710" i="18"/>
  <c r="DJ1710" i="18"/>
  <c r="DI1710" i="18"/>
  <c r="B1710" i="18"/>
  <c r="DL1709" i="18"/>
  <c r="DK1709" i="18"/>
  <c r="DJ1709" i="18"/>
  <c r="DI1709" i="18"/>
  <c r="B1709" i="18"/>
  <c r="DL1708" i="18"/>
  <c r="DK1708" i="18"/>
  <c r="DJ1708" i="18"/>
  <c r="DI1708" i="18"/>
  <c r="B1708" i="18"/>
  <c r="DL1707" i="18"/>
  <c r="DK1707" i="18"/>
  <c r="DJ1707" i="18"/>
  <c r="DI1707" i="18"/>
  <c r="B1707" i="18"/>
  <c r="DL1706" i="18"/>
  <c r="DK1706" i="18"/>
  <c r="DJ1706" i="18"/>
  <c r="DI1706" i="18"/>
  <c r="B1706" i="18"/>
  <c r="DL1705" i="18"/>
  <c r="DK1705" i="18"/>
  <c r="DJ1705" i="18"/>
  <c r="DI1705" i="18"/>
  <c r="B1705" i="18"/>
  <c r="DL1704" i="18"/>
  <c r="DK1704" i="18"/>
  <c r="DJ1704" i="18"/>
  <c r="DI1704" i="18"/>
  <c r="B1704" i="18"/>
  <c r="DL1703" i="18"/>
  <c r="DK1703" i="18"/>
  <c r="DJ1703" i="18"/>
  <c r="DI1703" i="18"/>
  <c r="B1703" i="18"/>
  <c r="DL1702" i="18"/>
  <c r="DK1702" i="18"/>
  <c r="DJ1702" i="18"/>
  <c r="DI1702" i="18"/>
  <c r="B1702" i="18"/>
  <c r="DL1701" i="18"/>
  <c r="DK1701" i="18"/>
  <c r="DJ1701" i="18"/>
  <c r="DI1701" i="18"/>
  <c r="B1701" i="18"/>
  <c r="DL1700" i="18"/>
  <c r="DK1700" i="18"/>
  <c r="DJ1700" i="18"/>
  <c r="DI1700" i="18"/>
  <c r="B1700" i="18"/>
  <c r="DL1699" i="18"/>
  <c r="DK1699" i="18"/>
  <c r="DJ1699" i="18"/>
  <c r="DI1699" i="18"/>
  <c r="B1699" i="18"/>
  <c r="DL1698" i="18"/>
  <c r="DK1698" i="18"/>
  <c r="DJ1698" i="18"/>
  <c r="DI1698" i="18"/>
  <c r="B1698" i="18"/>
  <c r="DL1697" i="18"/>
  <c r="DK1697" i="18"/>
  <c r="DJ1697" i="18"/>
  <c r="DI1697" i="18"/>
  <c r="B1697" i="18"/>
  <c r="DL1696" i="18"/>
  <c r="DK1696" i="18"/>
  <c r="DJ1696" i="18"/>
  <c r="DI1696" i="18"/>
  <c r="B1696" i="18"/>
  <c r="DL1695" i="18"/>
  <c r="DK1695" i="18"/>
  <c r="DJ1695" i="18"/>
  <c r="DI1695" i="18"/>
  <c r="B1695" i="18"/>
  <c r="DL1694" i="18"/>
  <c r="DK1694" i="18"/>
  <c r="DJ1694" i="18"/>
  <c r="DI1694" i="18"/>
  <c r="B1694" i="18"/>
  <c r="DL1693" i="18"/>
  <c r="DK1693" i="18"/>
  <c r="DJ1693" i="18"/>
  <c r="DI1693" i="18"/>
  <c r="B1693" i="18"/>
  <c r="DL1692" i="18"/>
  <c r="DK1692" i="18"/>
  <c r="DJ1692" i="18"/>
  <c r="DI1692" i="18"/>
  <c r="B1692" i="18"/>
  <c r="DL1691" i="18"/>
  <c r="DK1691" i="18"/>
  <c r="DJ1691" i="18"/>
  <c r="DI1691" i="18"/>
  <c r="B1691" i="18"/>
  <c r="DL1690" i="18"/>
  <c r="DK1690" i="18"/>
  <c r="DJ1690" i="18"/>
  <c r="DI1690" i="18"/>
  <c r="B1690" i="18"/>
  <c r="DL1689" i="18"/>
  <c r="DK1689" i="18"/>
  <c r="DJ1689" i="18"/>
  <c r="DI1689" i="18"/>
  <c r="B1689" i="18"/>
  <c r="DL1688" i="18"/>
  <c r="DK1688" i="18"/>
  <c r="DJ1688" i="18"/>
  <c r="DI1688" i="18"/>
  <c r="B1688" i="18"/>
  <c r="DL1687" i="18"/>
  <c r="DK1687" i="18"/>
  <c r="DJ1687" i="18"/>
  <c r="DI1687" i="18"/>
  <c r="B1687" i="18"/>
  <c r="DL1686" i="18"/>
  <c r="DK1686" i="18"/>
  <c r="DJ1686" i="18"/>
  <c r="DI1686" i="18"/>
  <c r="B1686" i="18"/>
  <c r="DL1685" i="18"/>
  <c r="DK1685" i="18"/>
  <c r="DJ1685" i="18"/>
  <c r="DI1685" i="18"/>
  <c r="B1685" i="18"/>
  <c r="DL1684" i="18"/>
  <c r="DK1684" i="18"/>
  <c r="DJ1684" i="18"/>
  <c r="DI1684" i="18"/>
  <c r="B1684" i="18"/>
  <c r="DL1683" i="18"/>
  <c r="DK1683" i="18"/>
  <c r="DJ1683" i="18"/>
  <c r="DI1683" i="18"/>
  <c r="B1683" i="18"/>
  <c r="DL1682" i="18"/>
  <c r="DK1682" i="18"/>
  <c r="DJ1682" i="18"/>
  <c r="DI1682" i="18"/>
  <c r="B1682" i="18"/>
  <c r="DL1681" i="18"/>
  <c r="DK1681" i="18"/>
  <c r="DJ1681" i="18"/>
  <c r="DI1681" i="18"/>
  <c r="B1681" i="18"/>
  <c r="DL1680" i="18"/>
  <c r="DK1680" i="18"/>
  <c r="DJ1680" i="18"/>
  <c r="DI1680" i="18"/>
  <c r="B1680" i="18"/>
  <c r="DL1679" i="18"/>
  <c r="DK1679" i="18"/>
  <c r="DJ1679" i="18"/>
  <c r="DI1679" i="18"/>
  <c r="B1679" i="18"/>
  <c r="DL1678" i="18"/>
  <c r="DK1678" i="18"/>
  <c r="DJ1678" i="18"/>
  <c r="DI1678" i="18"/>
  <c r="B1678" i="18"/>
  <c r="DL1677" i="18"/>
  <c r="DK1677" i="18"/>
  <c r="DJ1677" i="18"/>
  <c r="DI1677" i="18"/>
  <c r="B1677" i="18"/>
  <c r="DL1676" i="18"/>
  <c r="DK1676" i="18"/>
  <c r="DJ1676" i="18"/>
  <c r="DI1676" i="18"/>
  <c r="B1676" i="18"/>
  <c r="DL1675" i="18"/>
  <c r="DK1675" i="18"/>
  <c r="DJ1675" i="18"/>
  <c r="DI1675" i="18"/>
  <c r="B1675" i="18"/>
  <c r="DL1674" i="18"/>
  <c r="DK1674" i="18"/>
  <c r="DJ1674" i="18"/>
  <c r="DI1674" i="18"/>
  <c r="B1674" i="18"/>
  <c r="DL1673" i="18"/>
  <c r="DK1673" i="18"/>
  <c r="DJ1673" i="18"/>
  <c r="DI1673" i="18"/>
  <c r="B1673" i="18"/>
  <c r="DL1672" i="18"/>
  <c r="DK1672" i="18"/>
  <c r="DJ1672" i="18"/>
  <c r="DI1672" i="18"/>
  <c r="B1672" i="18"/>
  <c r="DL1671" i="18"/>
  <c r="DK1671" i="18"/>
  <c r="DJ1671" i="18"/>
  <c r="DI1671" i="18"/>
  <c r="B1671" i="18"/>
  <c r="DL1670" i="18"/>
  <c r="DK1670" i="18"/>
  <c r="DJ1670" i="18"/>
  <c r="DI1670" i="18"/>
  <c r="B1670" i="18"/>
  <c r="DL1669" i="18"/>
  <c r="DK1669" i="18"/>
  <c r="DJ1669" i="18"/>
  <c r="DI1669" i="18"/>
  <c r="B1669" i="18"/>
  <c r="DL1668" i="18"/>
  <c r="DK1668" i="18"/>
  <c r="DJ1668" i="18"/>
  <c r="DI1668" i="18"/>
  <c r="B1668" i="18"/>
  <c r="DL1667" i="18"/>
  <c r="DK1667" i="18"/>
  <c r="DJ1667" i="18"/>
  <c r="DI1667" i="18"/>
  <c r="B1667" i="18"/>
  <c r="DL1666" i="18"/>
  <c r="DK1666" i="18"/>
  <c r="DJ1666" i="18"/>
  <c r="DI1666" i="18"/>
  <c r="B1666" i="18"/>
  <c r="DL1665" i="18"/>
  <c r="DK1665" i="18"/>
  <c r="DJ1665" i="18"/>
  <c r="DI1665" i="18"/>
  <c r="B1665" i="18"/>
  <c r="DL1664" i="18"/>
  <c r="DK1664" i="18"/>
  <c r="DJ1664" i="18"/>
  <c r="DI1664" i="18"/>
  <c r="B1664" i="18"/>
  <c r="DL1663" i="18"/>
  <c r="DK1663" i="18"/>
  <c r="DJ1663" i="18"/>
  <c r="DI1663" i="18"/>
  <c r="B1663" i="18"/>
  <c r="DL1662" i="18"/>
  <c r="DK1662" i="18"/>
  <c r="DJ1662" i="18"/>
  <c r="DI1662" i="18"/>
  <c r="B1662" i="18"/>
  <c r="DL1661" i="18"/>
  <c r="DK1661" i="18"/>
  <c r="DJ1661" i="18"/>
  <c r="DI1661" i="18"/>
  <c r="B1661" i="18"/>
  <c r="DL1660" i="18"/>
  <c r="DK1660" i="18"/>
  <c r="DJ1660" i="18"/>
  <c r="DI1660" i="18"/>
  <c r="B1660" i="18"/>
  <c r="DL1659" i="18"/>
  <c r="DK1659" i="18"/>
  <c r="DJ1659" i="18"/>
  <c r="DI1659" i="18"/>
  <c r="B1659" i="18"/>
  <c r="DL1658" i="18"/>
  <c r="DK1658" i="18"/>
  <c r="DJ1658" i="18"/>
  <c r="DI1658" i="18"/>
  <c r="B1658" i="18"/>
  <c r="DL1657" i="18"/>
  <c r="DK1657" i="18"/>
  <c r="DJ1657" i="18"/>
  <c r="DI1657" i="18"/>
  <c r="B1657" i="18"/>
  <c r="DL1656" i="18"/>
  <c r="DK1656" i="18"/>
  <c r="DJ1656" i="18"/>
  <c r="DI1656" i="18"/>
  <c r="B1656" i="18"/>
  <c r="DL1655" i="18"/>
  <c r="DK1655" i="18"/>
  <c r="DJ1655" i="18"/>
  <c r="DI1655" i="18"/>
  <c r="B1655" i="18"/>
  <c r="DL1654" i="18"/>
  <c r="DK1654" i="18"/>
  <c r="DJ1654" i="18"/>
  <c r="DI1654" i="18"/>
  <c r="B1654" i="18"/>
  <c r="DL1653" i="18"/>
  <c r="DK1653" i="18"/>
  <c r="DJ1653" i="18"/>
  <c r="DI1653" i="18"/>
  <c r="B1653" i="18"/>
  <c r="DL1652" i="18"/>
  <c r="DK1652" i="18"/>
  <c r="DJ1652" i="18"/>
  <c r="DI1652" i="18"/>
  <c r="B1652" i="18"/>
  <c r="DL1651" i="18"/>
  <c r="DK1651" i="18"/>
  <c r="DJ1651" i="18"/>
  <c r="DI1651" i="18"/>
  <c r="B1651" i="18"/>
  <c r="DL1650" i="18"/>
  <c r="DK1650" i="18"/>
  <c r="DJ1650" i="18"/>
  <c r="DI1650" i="18"/>
  <c r="B1650" i="18"/>
  <c r="DL1649" i="18"/>
  <c r="DK1649" i="18"/>
  <c r="DJ1649" i="18"/>
  <c r="DI1649" i="18"/>
  <c r="B1649" i="18"/>
  <c r="DL1648" i="18"/>
  <c r="DK1648" i="18"/>
  <c r="DJ1648" i="18"/>
  <c r="DI1648" i="18"/>
  <c r="B1648" i="18"/>
  <c r="DL1647" i="18"/>
  <c r="DK1647" i="18"/>
  <c r="DJ1647" i="18"/>
  <c r="DI1647" i="18"/>
  <c r="B1647" i="18"/>
  <c r="DL1646" i="18"/>
  <c r="DK1646" i="18"/>
  <c r="DJ1646" i="18"/>
  <c r="DI1646" i="18"/>
  <c r="B1646" i="18"/>
  <c r="DL1645" i="18"/>
  <c r="DK1645" i="18"/>
  <c r="DJ1645" i="18"/>
  <c r="DI1645" i="18"/>
  <c r="B1645" i="18"/>
  <c r="DL1644" i="18"/>
  <c r="DK1644" i="18"/>
  <c r="DJ1644" i="18"/>
  <c r="DI1644" i="18"/>
  <c r="B1644" i="18"/>
  <c r="DL1643" i="18"/>
  <c r="DK1643" i="18"/>
  <c r="DJ1643" i="18"/>
  <c r="DI1643" i="18"/>
  <c r="B1643" i="18"/>
  <c r="DL1642" i="18"/>
  <c r="DK1642" i="18"/>
  <c r="DJ1642" i="18"/>
  <c r="DI1642" i="18"/>
  <c r="B1642" i="18"/>
  <c r="DL1641" i="18"/>
  <c r="DK1641" i="18"/>
  <c r="DJ1641" i="18"/>
  <c r="DI1641" i="18"/>
  <c r="B1641" i="18"/>
  <c r="DL1640" i="18"/>
  <c r="DK1640" i="18"/>
  <c r="DJ1640" i="18"/>
  <c r="DI1640" i="18"/>
  <c r="B1640" i="18"/>
  <c r="DL1639" i="18"/>
  <c r="DK1639" i="18"/>
  <c r="DJ1639" i="18"/>
  <c r="DI1639" i="18"/>
  <c r="B1639" i="18"/>
  <c r="DL1638" i="18"/>
  <c r="DK1638" i="18"/>
  <c r="DJ1638" i="18"/>
  <c r="DI1638" i="18"/>
  <c r="B1638" i="18"/>
  <c r="DL1637" i="18"/>
  <c r="DK1637" i="18"/>
  <c r="DJ1637" i="18"/>
  <c r="DI1637" i="18"/>
  <c r="B1637" i="18"/>
  <c r="DL1636" i="18"/>
  <c r="DK1636" i="18"/>
  <c r="DJ1636" i="18"/>
  <c r="DI1636" i="18"/>
  <c r="B1636" i="18"/>
  <c r="DL1635" i="18"/>
  <c r="DK1635" i="18"/>
  <c r="DJ1635" i="18"/>
  <c r="DI1635" i="18"/>
  <c r="B1635" i="18"/>
  <c r="DL1634" i="18"/>
  <c r="DK1634" i="18"/>
  <c r="DJ1634" i="18"/>
  <c r="DI1634" i="18"/>
  <c r="B1634" i="18"/>
  <c r="DL1633" i="18"/>
  <c r="DK1633" i="18"/>
  <c r="DJ1633" i="18"/>
  <c r="DI1633" i="18"/>
  <c r="B1633" i="18"/>
  <c r="DL1632" i="18"/>
  <c r="DK1632" i="18"/>
  <c r="DJ1632" i="18"/>
  <c r="DI1632" i="18"/>
  <c r="B1632" i="18"/>
  <c r="DL1631" i="18"/>
  <c r="DK1631" i="18"/>
  <c r="DJ1631" i="18"/>
  <c r="DI1631" i="18"/>
  <c r="B1631" i="18"/>
  <c r="DL1630" i="18"/>
  <c r="DK1630" i="18"/>
  <c r="DJ1630" i="18"/>
  <c r="DI1630" i="18"/>
  <c r="B1630" i="18"/>
  <c r="DL1629" i="18"/>
  <c r="DK1629" i="18"/>
  <c r="DJ1629" i="18"/>
  <c r="DI1629" i="18"/>
  <c r="B1629" i="18"/>
  <c r="DL1628" i="18"/>
  <c r="DK1628" i="18"/>
  <c r="DJ1628" i="18"/>
  <c r="DI1628" i="18"/>
  <c r="B1628" i="18"/>
  <c r="DL1627" i="18"/>
  <c r="DK1627" i="18"/>
  <c r="DJ1627" i="18"/>
  <c r="DI1627" i="18"/>
  <c r="B1627" i="18"/>
  <c r="DL1626" i="18"/>
  <c r="DK1626" i="18"/>
  <c r="DJ1626" i="18"/>
  <c r="DI1626" i="18"/>
  <c r="B1626" i="18"/>
  <c r="DL1625" i="18"/>
  <c r="DK1625" i="18"/>
  <c r="DJ1625" i="18"/>
  <c r="DI1625" i="18"/>
  <c r="B1625" i="18"/>
  <c r="DL1624" i="18"/>
  <c r="DK1624" i="18"/>
  <c r="DJ1624" i="18"/>
  <c r="DI1624" i="18"/>
  <c r="B1624" i="18"/>
  <c r="DL1623" i="18"/>
  <c r="DK1623" i="18"/>
  <c r="DJ1623" i="18"/>
  <c r="DI1623" i="18"/>
  <c r="B1623" i="18"/>
  <c r="DL1622" i="18"/>
  <c r="DK1622" i="18"/>
  <c r="DJ1622" i="18"/>
  <c r="DI1622" i="18"/>
  <c r="B1622" i="18"/>
  <c r="DL1621" i="18"/>
  <c r="DK1621" i="18"/>
  <c r="DJ1621" i="18"/>
  <c r="DI1621" i="18"/>
  <c r="B1621" i="18"/>
  <c r="DL1620" i="18"/>
  <c r="DK1620" i="18"/>
  <c r="DJ1620" i="18"/>
  <c r="DI1620" i="18"/>
  <c r="B1620" i="18"/>
  <c r="DL1619" i="18"/>
  <c r="DK1619" i="18"/>
  <c r="DJ1619" i="18"/>
  <c r="DI1619" i="18"/>
  <c r="B1619" i="18"/>
  <c r="DL1618" i="18"/>
  <c r="DK1618" i="18"/>
  <c r="DJ1618" i="18"/>
  <c r="DI1618" i="18"/>
  <c r="B1618" i="18"/>
  <c r="DL1617" i="18"/>
  <c r="DK1617" i="18"/>
  <c r="DJ1617" i="18"/>
  <c r="DI1617" i="18"/>
  <c r="B1617" i="18"/>
  <c r="DL1616" i="18"/>
  <c r="DK1616" i="18"/>
  <c r="DJ1616" i="18"/>
  <c r="DI1616" i="18"/>
  <c r="B1616" i="18"/>
  <c r="DL1615" i="18"/>
  <c r="DK1615" i="18"/>
  <c r="DJ1615" i="18"/>
  <c r="DI1615" i="18"/>
  <c r="B1615" i="18"/>
  <c r="DL1614" i="18"/>
  <c r="DK1614" i="18"/>
  <c r="DJ1614" i="18"/>
  <c r="DI1614" i="18"/>
  <c r="B1614" i="18"/>
  <c r="DL1613" i="18"/>
  <c r="DK1613" i="18"/>
  <c r="DJ1613" i="18"/>
  <c r="DI1613" i="18"/>
  <c r="B1613" i="18"/>
  <c r="DL1612" i="18"/>
  <c r="DK1612" i="18"/>
  <c r="DJ1612" i="18"/>
  <c r="DI1612" i="18"/>
  <c r="B1612" i="18"/>
  <c r="DL1611" i="18"/>
  <c r="DK1611" i="18"/>
  <c r="DJ1611" i="18"/>
  <c r="DI1611" i="18"/>
  <c r="B1611" i="18"/>
  <c r="DL1610" i="18"/>
  <c r="DK1610" i="18"/>
  <c r="DJ1610" i="18"/>
  <c r="DI1610" i="18"/>
  <c r="B1610" i="18"/>
  <c r="DL1609" i="18"/>
  <c r="DK1609" i="18"/>
  <c r="DJ1609" i="18"/>
  <c r="DI1609" i="18"/>
  <c r="B1609" i="18"/>
  <c r="DL1608" i="18"/>
  <c r="DK1608" i="18"/>
  <c r="DJ1608" i="18"/>
  <c r="DI1608" i="18"/>
  <c r="B1608" i="18"/>
  <c r="DL1607" i="18"/>
  <c r="DK1607" i="18"/>
  <c r="DJ1607" i="18"/>
  <c r="DI1607" i="18"/>
  <c r="B1607" i="18"/>
  <c r="DL1606" i="18"/>
  <c r="DK1606" i="18"/>
  <c r="DJ1606" i="18"/>
  <c r="DI1606" i="18"/>
  <c r="B1606" i="18"/>
  <c r="DL1605" i="18"/>
  <c r="DK1605" i="18"/>
  <c r="DJ1605" i="18"/>
  <c r="DI1605" i="18"/>
  <c r="B1605" i="18"/>
  <c r="DL1604" i="18"/>
  <c r="DK1604" i="18"/>
  <c r="DJ1604" i="18"/>
  <c r="DI1604" i="18"/>
  <c r="B1604" i="18"/>
  <c r="DL1603" i="18"/>
  <c r="DK1603" i="18"/>
  <c r="DJ1603" i="18"/>
  <c r="DI1603" i="18"/>
  <c r="B1603" i="18"/>
  <c r="DL1602" i="18"/>
  <c r="DK1602" i="18"/>
  <c r="DJ1602" i="18"/>
  <c r="DI1602" i="18"/>
  <c r="B1602" i="18"/>
  <c r="DL1601" i="18"/>
  <c r="DK1601" i="18"/>
  <c r="DJ1601" i="18"/>
  <c r="DI1601" i="18"/>
  <c r="B1601" i="18"/>
  <c r="DL1600" i="18"/>
  <c r="DK1600" i="18"/>
  <c r="DJ1600" i="18"/>
  <c r="DI1600" i="18"/>
  <c r="B1600" i="18"/>
  <c r="DL1599" i="18"/>
  <c r="DK1599" i="18"/>
  <c r="DJ1599" i="18"/>
  <c r="DI1599" i="18"/>
  <c r="B1599" i="18"/>
  <c r="DL1598" i="18"/>
  <c r="DK1598" i="18"/>
  <c r="DJ1598" i="18"/>
  <c r="DI1598" i="18"/>
  <c r="B1598" i="18"/>
  <c r="DL1597" i="18"/>
  <c r="DK1597" i="18"/>
  <c r="DJ1597" i="18"/>
  <c r="DI1597" i="18"/>
  <c r="B1597" i="18"/>
  <c r="DL1596" i="18"/>
  <c r="DK1596" i="18"/>
  <c r="DJ1596" i="18"/>
  <c r="DI1596" i="18"/>
  <c r="B1596" i="18"/>
  <c r="DL1595" i="18"/>
  <c r="DK1595" i="18"/>
  <c r="DJ1595" i="18"/>
  <c r="DI1595" i="18"/>
  <c r="B1595" i="18"/>
  <c r="DL1594" i="18"/>
  <c r="DK1594" i="18"/>
  <c r="DJ1594" i="18"/>
  <c r="DI1594" i="18"/>
  <c r="B1594" i="18"/>
  <c r="DL1593" i="18"/>
  <c r="DK1593" i="18"/>
  <c r="DJ1593" i="18"/>
  <c r="DI1593" i="18"/>
  <c r="B1593" i="18"/>
  <c r="DL1592" i="18"/>
  <c r="DK1592" i="18"/>
  <c r="DJ1592" i="18"/>
  <c r="DI1592" i="18"/>
  <c r="B1592" i="18"/>
  <c r="DL1591" i="18"/>
  <c r="DK1591" i="18"/>
  <c r="DJ1591" i="18"/>
  <c r="DI1591" i="18"/>
  <c r="B1591" i="18"/>
  <c r="DL1590" i="18"/>
  <c r="DK1590" i="18"/>
  <c r="DJ1590" i="18"/>
  <c r="DI1590" i="18"/>
  <c r="B1590" i="18"/>
  <c r="DL1589" i="18"/>
  <c r="DK1589" i="18"/>
  <c r="DJ1589" i="18"/>
  <c r="DI1589" i="18"/>
  <c r="B1589" i="18"/>
  <c r="DL1588" i="18"/>
  <c r="DK1588" i="18"/>
  <c r="DJ1588" i="18"/>
  <c r="DI1588" i="18"/>
  <c r="B1588" i="18"/>
  <c r="DL1587" i="18"/>
  <c r="DK1587" i="18"/>
  <c r="DJ1587" i="18"/>
  <c r="DI1587" i="18"/>
  <c r="B1587" i="18"/>
  <c r="DL1586" i="18"/>
  <c r="DK1586" i="18"/>
  <c r="DJ1586" i="18"/>
  <c r="DI1586" i="18"/>
  <c r="B1586" i="18"/>
  <c r="DL1585" i="18"/>
  <c r="DK1585" i="18"/>
  <c r="DJ1585" i="18"/>
  <c r="DI1585" i="18"/>
  <c r="B1585" i="18"/>
  <c r="DL1584" i="18"/>
  <c r="DK1584" i="18"/>
  <c r="DJ1584" i="18"/>
  <c r="DI1584" i="18"/>
  <c r="B1584" i="18"/>
  <c r="DL1583" i="18"/>
  <c r="DK1583" i="18"/>
  <c r="DJ1583" i="18"/>
  <c r="DI1583" i="18"/>
  <c r="B1583" i="18"/>
  <c r="DL1582" i="18"/>
  <c r="DK1582" i="18"/>
  <c r="DJ1582" i="18"/>
  <c r="DI1582" i="18"/>
  <c r="B1582" i="18"/>
  <c r="DL1581" i="18"/>
  <c r="DK1581" i="18"/>
  <c r="DJ1581" i="18"/>
  <c r="DI1581" i="18"/>
  <c r="B1581" i="18"/>
  <c r="DL1580" i="18"/>
  <c r="DK1580" i="18"/>
  <c r="DJ1580" i="18"/>
  <c r="DI1580" i="18"/>
  <c r="B1580" i="18"/>
  <c r="DL1579" i="18"/>
  <c r="DK1579" i="18"/>
  <c r="DJ1579" i="18"/>
  <c r="DI1579" i="18"/>
  <c r="B1579" i="18"/>
  <c r="DL1578" i="18"/>
  <c r="DK1578" i="18"/>
  <c r="DJ1578" i="18"/>
  <c r="DI1578" i="18"/>
  <c r="B1578" i="18"/>
  <c r="DL1577" i="18"/>
  <c r="DK1577" i="18"/>
  <c r="DJ1577" i="18"/>
  <c r="DI1577" i="18"/>
  <c r="B1577" i="18"/>
  <c r="DL1576" i="18"/>
  <c r="DK1576" i="18"/>
  <c r="DJ1576" i="18"/>
  <c r="DI1576" i="18"/>
  <c r="B1576" i="18"/>
  <c r="DL1575" i="18"/>
  <c r="DK1575" i="18"/>
  <c r="DJ1575" i="18"/>
  <c r="DI1575" i="18"/>
  <c r="B1575" i="18"/>
  <c r="DL1574" i="18"/>
  <c r="DK1574" i="18"/>
  <c r="DJ1574" i="18"/>
  <c r="DI1574" i="18"/>
  <c r="B1574" i="18"/>
  <c r="DL1573" i="18"/>
  <c r="DK1573" i="18"/>
  <c r="DJ1573" i="18"/>
  <c r="DI1573" i="18"/>
  <c r="B1573" i="18"/>
  <c r="DL1572" i="18"/>
  <c r="DK1572" i="18"/>
  <c r="DJ1572" i="18"/>
  <c r="DI1572" i="18"/>
  <c r="B1572" i="18"/>
  <c r="DL1571" i="18"/>
  <c r="DK1571" i="18"/>
  <c r="DJ1571" i="18"/>
  <c r="DI1571" i="18"/>
  <c r="B1571" i="18"/>
  <c r="DL1570" i="18"/>
  <c r="DK1570" i="18"/>
  <c r="DJ1570" i="18"/>
  <c r="DI1570" i="18"/>
  <c r="B1570" i="18"/>
  <c r="DL1569" i="18"/>
  <c r="DK1569" i="18"/>
  <c r="DJ1569" i="18"/>
  <c r="DI1569" i="18"/>
  <c r="B1569" i="18"/>
  <c r="DL1568" i="18"/>
  <c r="DK1568" i="18"/>
  <c r="DJ1568" i="18"/>
  <c r="DI1568" i="18"/>
  <c r="B1568" i="18"/>
  <c r="DL1567" i="18"/>
  <c r="DK1567" i="18"/>
  <c r="DJ1567" i="18"/>
  <c r="DI1567" i="18"/>
  <c r="B1567" i="18"/>
  <c r="DL1566" i="18"/>
  <c r="DK1566" i="18"/>
  <c r="DJ1566" i="18"/>
  <c r="DI1566" i="18"/>
  <c r="B1566" i="18"/>
  <c r="DL1565" i="18"/>
  <c r="DK1565" i="18"/>
  <c r="DJ1565" i="18"/>
  <c r="DI1565" i="18"/>
  <c r="B1565" i="18"/>
  <c r="DL1564" i="18"/>
  <c r="DK1564" i="18"/>
  <c r="DJ1564" i="18"/>
  <c r="DI1564" i="18"/>
  <c r="B1564" i="18"/>
  <c r="DL1563" i="18"/>
  <c r="DK1563" i="18"/>
  <c r="DJ1563" i="18"/>
  <c r="DI1563" i="18"/>
  <c r="B1563" i="18"/>
  <c r="DL1562" i="18"/>
  <c r="DK1562" i="18"/>
  <c r="DJ1562" i="18"/>
  <c r="DI1562" i="18"/>
  <c r="B1562" i="18"/>
  <c r="DL1561" i="18"/>
  <c r="DK1561" i="18"/>
  <c r="DJ1561" i="18"/>
  <c r="DI1561" i="18"/>
  <c r="B1561" i="18"/>
  <c r="DL1560" i="18"/>
  <c r="DK1560" i="18"/>
  <c r="DJ1560" i="18"/>
  <c r="DI1560" i="18"/>
  <c r="B1560" i="18"/>
  <c r="DL1559" i="18"/>
  <c r="DK1559" i="18"/>
  <c r="DJ1559" i="18"/>
  <c r="DI1559" i="18"/>
  <c r="B1559" i="18"/>
  <c r="DL1558" i="18"/>
  <c r="DK1558" i="18"/>
  <c r="DJ1558" i="18"/>
  <c r="DI1558" i="18"/>
  <c r="B1558" i="18"/>
  <c r="DL1557" i="18"/>
  <c r="DK1557" i="18"/>
  <c r="DJ1557" i="18"/>
  <c r="DI1557" i="18"/>
  <c r="B1557" i="18"/>
  <c r="DL1556" i="18"/>
  <c r="DK1556" i="18"/>
  <c r="DJ1556" i="18"/>
  <c r="DI1556" i="18"/>
  <c r="B1556" i="18"/>
  <c r="DL1555" i="18"/>
  <c r="DK1555" i="18"/>
  <c r="DJ1555" i="18"/>
  <c r="DI1555" i="18"/>
  <c r="B1555" i="18"/>
  <c r="DL1554" i="18"/>
  <c r="DK1554" i="18"/>
  <c r="DJ1554" i="18"/>
  <c r="DI1554" i="18"/>
  <c r="B1554" i="18"/>
  <c r="DL1553" i="18"/>
  <c r="DK1553" i="18"/>
  <c r="DJ1553" i="18"/>
  <c r="DI1553" i="18"/>
  <c r="B1553" i="18"/>
  <c r="DL1552" i="18"/>
  <c r="DK1552" i="18"/>
  <c r="DJ1552" i="18"/>
  <c r="DI1552" i="18"/>
  <c r="B1552" i="18"/>
  <c r="DL1551" i="18"/>
  <c r="DK1551" i="18"/>
  <c r="DJ1551" i="18"/>
  <c r="DI1551" i="18"/>
  <c r="B1551" i="18"/>
  <c r="DL1550" i="18"/>
  <c r="DK1550" i="18"/>
  <c r="DJ1550" i="18"/>
  <c r="DI1550" i="18"/>
  <c r="B1550" i="18"/>
  <c r="DL1549" i="18"/>
  <c r="DK1549" i="18"/>
  <c r="DJ1549" i="18"/>
  <c r="DI1549" i="18"/>
  <c r="B1549" i="18"/>
  <c r="DL1548" i="18"/>
  <c r="DK1548" i="18"/>
  <c r="DJ1548" i="18"/>
  <c r="DI1548" i="18"/>
  <c r="B1548" i="18"/>
  <c r="DL1547" i="18"/>
  <c r="DK1547" i="18"/>
  <c r="DJ1547" i="18"/>
  <c r="DI1547" i="18"/>
  <c r="B1547" i="18"/>
  <c r="DL1546" i="18"/>
  <c r="DK1546" i="18"/>
  <c r="DJ1546" i="18"/>
  <c r="DI1546" i="18"/>
  <c r="B1546" i="18"/>
  <c r="DL1545" i="18"/>
  <c r="DK1545" i="18"/>
  <c r="DJ1545" i="18"/>
  <c r="DI1545" i="18"/>
  <c r="B1545" i="18"/>
  <c r="DL1544" i="18"/>
  <c r="DK1544" i="18"/>
  <c r="DJ1544" i="18"/>
  <c r="DI1544" i="18"/>
  <c r="B1544" i="18"/>
  <c r="DL1543" i="18"/>
  <c r="DK1543" i="18"/>
  <c r="DJ1543" i="18"/>
  <c r="DI1543" i="18"/>
  <c r="B1543" i="18"/>
  <c r="DL1542" i="18"/>
  <c r="DK1542" i="18"/>
  <c r="DJ1542" i="18"/>
  <c r="DI1542" i="18"/>
  <c r="B1542" i="18"/>
  <c r="DL1541" i="18"/>
  <c r="DK1541" i="18"/>
  <c r="DJ1541" i="18"/>
  <c r="DI1541" i="18"/>
  <c r="B1541" i="18"/>
  <c r="DL1540" i="18"/>
  <c r="DK1540" i="18"/>
  <c r="DJ1540" i="18"/>
  <c r="DI1540" i="18"/>
  <c r="B1540" i="18"/>
  <c r="DL1539" i="18"/>
  <c r="DK1539" i="18"/>
  <c r="DJ1539" i="18"/>
  <c r="DI1539" i="18"/>
  <c r="B1539" i="18"/>
  <c r="DL1538" i="18"/>
  <c r="DK1538" i="18"/>
  <c r="DJ1538" i="18"/>
  <c r="DI1538" i="18"/>
  <c r="B1538" i="18"/>
  <c r="DL1537" i="18"/>
  <c r="DK1537" i="18"/>
  <c r="DJ1537" i="18"/>
  <c r="DI1537" i="18"/>
  <c r="B1537" i="18"/>
  <c r="DL1536" i="18"/>
  <c r="DK1536" i="18"/>
  <c r="DJ1536" i="18"/>
  <c r="DI1536" i="18"/>
  <c r="B1536" i="18"/>
  <c r="DL1535" i="18"/>
  <c r="DK1535" i="18"/>
  <c r="DJ1535" i="18"/>
  <c r="DI1535" i="18"/>
  <c r="B1535" i="18"/>
  <c r="DL1534" i="18"/>
  <c r="DK1534" i="18"/>
  <c r="DJ1534" i="18"/>
  <c r="DI1534" i="18"/>
  <c r="B1534" i="18"/>
  <c r="DL1533" i="18"/>
  <c r="DK1533" i="18"/>
  <c r="DJ1533" i="18"/>
  <c r="DI1533" i="18"/>
  <c r="B1533" i="18"/>
  <c r="DL1532" i="18"/>
  <c r="DK1532" i="18"/>
  <c r="DJ1532" i="18"/>
  <c r="DI1532" i="18"/>
  <c r="B1532" i="18"/>
  <c r="DL1531" i="18"/>
  <c r="DK1531" i="18"/>
  <c r="DJ1531" i="18"/>
  <c r="DI1531" i="18"/>
  <c r="B1531" i="18"/>
  <c r="DL1530" i="18"/>
  <c r="DK1530" i="18"/>
  <c r="DJ1530" i="18"/>
  <c r="DI1530" i="18"/>
  <c r="B1530" i="18"/>
  <c r="DL1529" i="18"/>
  <c r="DK1529" i="18"/>
  <c r="DJ1529" i="18"/>
  <c r="DI1529" i="18"/>
  <c r="B1529" i="18"/>
  <c r="DL1528" i="18"/>
  <c r="DK1528" i="18"/>
  <c r="DJ1528" i="18"/>
  <c r="DI1528" i="18"/>
  <c r="B1528" i="18"/>
  <c r="DL1527" i="18"/>
  <c r="DK1527" i="18"/>
  <c r="DJ1527" i="18"/>
  <c r="DI1527" i="18"/>
  <c r="B1527" i="18"/>
  <c r="DL1526" i="18"/>
  <c r="DK1526" i="18"/>
  <c r="DJ1526" i="18"/>
  <c r="DI1526" i="18"/>
  <c r="B1526" i="18"/>
  <c r="DL1525" i="18"/>
  <c r="DK1525" i="18"/>
  <c r="DJ1525" i="18"/>
  <c r="DI1525" i="18"/>
  <c r="B1525" i="18"/>
  <c r="DL1524" i="18"/>
  <c r="DK1524" i="18"/>
  <c r="DJ1524" i="18"/>
  <c r="DI1524" i="18"/>
  <c r="B1524" i="18"/>
  <c r="DL1523" i="18"/>
  <c r="DK1523" i="18"/>
  <c r="DJ1523" i="18"/>
  <c r="DI1523" i="18"/>
  <c r="B1523" i="18"/>
  <c r="DL1522" i="18"/>
  <c r="DK1522" i="18"/>
  <c r="DJ1522" i="18"/>
  <c r="DI1522" i="18"/>
  <c r="B1522" i="18"/>
  <c r="DL1521" i="18"/>
  <c r="DK1521" i="18"/>
  <c r="DJ1521" i="18"/>
  <c r="DI1521" i="18"/>
  <c r="B1521" i="18"/>
  <c r="DL1520" i="18"/>
  <c r="DK1520" i="18"/>
  <c r="DJ1520" i="18"/>
  <c r="DI1520" i="18"/>
  <c r="B1520" i="18"/>
  <c r="DL1519" i="18"/>
  <c r="DK1519" i="18"/>
  <c r="DJ1519" i="18"/>
  <c r="DI1519" i="18"/>
  <c r="B1519" i="18"/>
  <c r="DL1518" i="18"/>
  <c r="DK1518" i="18"/>
  <c r="DJ1518" i="18"/>
  <c r="DI1518" i="18"/>
  <c r="B1518" i="18"/>
  <c r="DL1517" i="18"/>
  <c r="DK1517" i="18"/>
  <c r="DJ1517" i="18"/>
  <c r="DI1517" i="18"/>
  <c r="B1517" i="18"/>
  <c r="DL1516" i="18"/>
  <c r="DK1516" i="18"/>
  <c r="DJ1516" i="18"/>
  <c r="DI1516" i="18"/>
  <c r="B1516" i="18"/>
  <c r="DL1515" i="18"/>
  <c r="DK1515" i="18"/>
  <c r="DJ1515" i="18"/>
  <c r="DI1515" i="18"/>
  <c r="B1515" i="18"/>
  <c r="DL1514" i="18"/>
  <c r="DK1514" i="18"/>
  <c r="DJ1514" i="18"/>
  <c r="DI1514" i="18"/>
  <c r="B1514" i="18"/>
  <c r="DL1513" i="18"/>
  <c r="DK1513" i="18"/>
  <c r="DJ1513" i="18"/>
  <c r="DI1513" i="18"/>
  <c r="B1513" i="18"/>
  <c r="DL1512" i="18"/>
  <c r="DK1512" i="18"/>
  <c r="DJ1512" i="18"/>
  <c r="DI1512" i="18"/>
  <c r="B1512" i="18"/>
  <c r="DL1511" i="18"/>
  <c r="DK1511" i="18"/>
  <c r="DJ1511" i="18"/>
  <c r="DI1511" i="18"/>
  <c r="B1511" i="18"/>
  <c r="DL1510" i="18"/>
  <c r="DK1510" i="18"/>
  <c r="DJ1510" i="18"/>
  <c r="DI1510" i="18"/>
  <c r="B1510" i="18"/>
  <c r="DL1509" i="18"/>
  <c r="DK1509" i="18"/>
  <c r="DJ1509" i="18"/>
  <c r="DI1509" i="18"/>
  <c r="B1509" i="18"/>
  <c r="DL1508" i="18"/>
  <c r="DK1508" i="18"/>
  <c r="DJ1508" i="18"/>
  <c r="DI1508" i="18"/>
  <c r="B1508" i="18"/>
  <c r="DL1507" i="18"/>
  <c r="DK1507" i="18"/>
  <c r="DJ1507" i="18"/>
  <c r="DI1507" i="18"/>
  <c r="B1507" i="18"/>
  <c r="DL1506" i="18"/>
  <c r="DK1506" i="18"/>
  <c r="DJ1506" i="18"/>
  <c r="DI1506" i="18"/>
  <c r="B1506" i="18"/>
  <c r="DL1505" i="18"/>
  <c r="DK1505" i="18"/>
  <c r="DJ1505" i="18"/>
  <c r="DI1505" i="18"/>
  <c r="B1505" i="18"/>
  <c r="DL1504" i="18"/>
  <c r="DK1504" i="18"/>
  <c r="DJ1504" i="18"/>
  <c r="DI1504" i="18"/>
  <c r="B1504" i="18"/>
  <c r="DL1503" i="18"/>
  <c r="DK1503" i="18"/>
  <c r="DJ1503" i="18"/>
  <c r="DI1503" i="18"/>
  <c r="B1503" i="18"/>
  <c r="DL1502" i="18"/>
  <c r="DK1502" i="18"/>
  <c r="DJ1502" i="18"/>
  <c r="DI1502" i="18"/>
  <c r="B1502" i="18"/>
  <c r="DL1501" i="18"/>
  <c r="DK1501" i="18"/>
  <c r="DJ1501" i="18"/>
  <c r="DI1501" i="18"/>
  <c r="B1501" i="18"/>
  <c r="DL1500" i="18"/>
  <c r="DK1500" i="18"/>
  <c r="DJ1500" i="18"/>
  <c r="DI1500" i="18"/>
  <c r="B1500" i="18"/>
  <c r="DL1499" i="18"/>
  <c r="DK1499" i="18"/>
  <c r="DJ1499" i="18"/>
  <c r="DI1499" i="18"/>
  <c r="B1499" i="18"/>
  <c r="DL1498" i="18"/>
  <c r="DK1498" i="18"/>
  <c r="DJ1498" i="18"/>
  <c r="DI1498" i="18"/>
  <c r="B1498" i="18"/>
  <c r="DL1497" i="18"/>
  <c r="DK1497" i="18"/>
  <c r="DJ1497" i="18"/>
  <c r="DI1497" i="18"/>
  <c r="B1497" i="18"/>
  <c r="DL1496" i="18"/>
  <c r="DK1496" i="18"/>
  <c r="DJ1496" i="18"/>
  <c r="DI1496" i="18"/>
  <c r="B1496" i="18"/>
  <c r="DL1495" i="18"/>
  <c r="DK1495" i="18"/>
  <c r="DJ1495" i="18"/>
  <c r="DI1495" i="18"/>
  <c r="B1495" i="18"/>
  <c r="DL1494" i="18"/>
  <c r="DK1494" i="18"/>
  <c r="DJ1494" i="18"/>
  <c r="DI1494" i="18"/>
  <c r="B1494" i="18"/>
  <c r="DL1493" i="18"/>
  <c r="DK1493" i="18"/>
  <c r="DJ1493" i="18"/>
  <c r="DI1493" i="18"/>
  <c r="B1493" i="18"/>
  <c r="DL1492" i="18"/>
  <c r="DK1492" i="18"/>
  <c r="DJ1492" i="18"/>
  <c r="DI1492" i="18"/>
  <c r="B1492" i="18"/>
  <c r="DL1491" i="18"/>
  <c r="DK1491" i="18"/>
  <c r="DJ1491" i="18"/>
  <c r="DI1491" i="18"/>
  <c r="B1491" i="18"/>
  <c r="DL1490" i="18"/>
  <c r="DK1490" i="18"/>
  <c r="DJ1490" i="18"/>
  <c r="DI1490" i="18"/>
  <c r="B1490" i="18"/>
  <c r="DL1489" i="18"/>
  <c r="DK1489" i="18"/>
  <c r="DJ1489" i="18"/>
  <c r="DI1489" i="18"/>
  <c r="B1489" i="18"/>
  <c r="DL1488" i="18"/>
  <c r="DK1488" i="18"/>
  <c r="DJ1488" i="18"/>
  <c r="DI1488" i="18"/>
  <c r="B1488" i="18"/>
  <c r="DL1487" i="18"/>
  <c r="DK1487" i="18"/>
  <c r="DJ1487" i="18"/>
  <c r="DI1487" i="18"/>
  <c r="B1487" i="18"/>
  <c r="DL1486" i="18"/>
  <c r="DK1486" i="18"/>
  <c r="DJ1486" i="18"/>
  <c r="DI1486" i="18"/>
  <c r="B1486" i="18"/>
  <c r="DL1485" i="18"/>
  <c r="DK1485" i="18"/>
  <c r="DJ1485" i="18"/>
  <c r="DI1485" i="18"/>
  <c r="B1485" i="18"/>
  <c r="DL1484" i="18"/>
  <c r="DK1484" i="18"/>
  <c r="DJ1484" i="18"/>
  <c r="DI1484" i="18"/>
  <c r="B1484" i="18"/>
  <c r="DL1483" i="18"/>
  <c r="DK1483" i="18"/>
  <c r="DJ1483" i="18"/>
  <c r="DI1483" i="18"/>
  <c r="B1483" i="18"/>
  <c r="DL1482" i="18"/>
  <c r="DK1482" i="18"/>
  <c r="DJ1482" i="18"/>
  <c r="DI1482" i="18"/>
  <c r="B1482" i="18"/>
  <c r="DL1481" i="18"/>
  <c r="DK1481" i="18"/>
  <c r="DJ1481" i="18"/>
  <c r="DI1481" i="18"/>
  <c r="B1481" i="18"/>
  <c r="DL1480" i="18"/>
  <c r="DK1480" i="18"/>
  <c r="DJ1480" i="18"/>
  <c r="DI1480" i="18"/>
  <c r="B1480" i="18"/>
  <c r="DL1479" i="18"/>
  <c r="DK1479" i="18"/>
  <c r="DJ1479" i="18"/>
  <c r="DI1479" i="18"/>
  <c r="B1479" i="18"/>
  <c r="DL1478" i="18"/>
  <c r="DK1478" i="18"/>
  <c r="DJ1478" i="18"/>
  <c r="DI1478" i="18"/>
  <c r="B1478" i="18"/>
  <c r="DL1477" i="18"/>
  <c r="DK1477" i="18"/>
  <c r="DJ1477" i="18"/>
  <c r="DI1477" i="18"/>
  <c r="B1477" i="18"/>
  <c r="DL1476" i="18"/>
  <c r="DK1476" i="18"/>
  <c r="DJ1476" i="18"/>
  <c r="DI1476" i="18"/>
  <c r="B1476" i="18"/>
  <c r="DL1475" i="18"/>
  <c r="DK1475" i="18"/>
  <c r="DJ1475" i="18"/>
  <c r="DI1475" i="18"/>
  <c r="B1475" i="18"/>
  <c r="DL1474" i="18"/>
  <c r="DK1474" i="18"/>
  <c r="DJ1474" i="18"/>
  <c r="DI1474" i="18"/>
  <c r="B1474" i="18"/>
  <c r="DL1473" i="18"/>
  <c r="DK1473" i="18"/>
  <c r="DJ1473" i="18"/>
  <c r="DI1473" i="18"/>
  <c r="B1473" i="18"/>
  <c r="DL1472" i="18"/>
  <c r="DK1472" i="18"/>
  <c r="DJ1472" i="18"/>
  <c r="DI1472" i="18"/>
  <c r="B1472" i="18"/>
  <c r="DL1471" i="18"/>
  <c r="DK1471" i="18"/>
  <c r="DJ1471" i="18"/>
  <c r="DI1471" i="18"/>
  <c r="B1471" i="18"/>
  <c r="DL1470" i="18"/>
  <c r="DK1470" i="18"/>
  <c r="DJ1470" i="18"/>
  <c r="DI1470" i="18"/>
  <c r="B1470" i="18"/>
  <c r="DL1469" i="18"/>
  <c r="DK1469" i="18"/>
  <c r="DJ1469" i="18"/>
  <c r="DI1469" i="18"/>
  <c r="B1469" i="18"/>
  <c r="DL1468" i="18"/>
  <c r="DK1468" i="18"/>
  <c r="DJ1468" i="18"/>
  <c r="DI1468" i="18"/>
  <c r="B1468" i="18"/>
  <c r="DL1467" i="18"/>
  <c r="DK1467" i="18"/>
  <c r="DJ1467" i="18"/>
  <c r="DI1467" i="18"/>
  <c r="B1467" i="18"/>
  <c r="DL1466" i="18"/>
  <c r="DK1466" i="18"/>
  <c r="DJ1466" i="18"/>
  <c r="DI1466" i="18"/>
  <c r="B1466" i="18"/>
  <c r="DL1465" i="18"/>
  <c r="DK1465" i="18"/>
  <c r="DJ1465" i="18"/>
  <c r="DI1465" i="18"/>
  <c r="B1465" i="18"/>
  <c r="DL1464" i="18"/>
  <c r="DK1464" i="18"/>
  <c r="DJ1464" i="18"/>
  <c r="DI1464" i="18"/>
  <c r="B1464" i="18"/>
  <c r="DL1463" i="18"/>
  <c r="DK1463" i="18"/>
  <c r="DJ1463" i="18"/>
  <c r="DI1463" i="18"/>
  <c r="B1463" i="18"/>
  <c r="DL1462" i="18"/>
  <c r="DK1462" i="18"/>
  <c r="DJ1462" i="18"/>
  <c r="DI1462" i="18"/>
  <c r="B1462" i="18"/>
  <c r="DL1461" i="18"/>
  <c r="DK1461" i="18"/>
  <c r="DJ1461" i="18"/>
  <c r="DI1461" i="18"/>
  <c r="B1461" i="18"/>
  <c r="DL1460" i="18"/>
  <c r="DK1460" i="18"/>
  <c r="DJ1460" i="18"/>
  <c r="DI1460" i="18"/>
  <c r="B1460" i="18"/>
  <c r="DL1459" i="18"/>
  <c r="DK1459" i="18"/>
  <c r="DJ1459" i="18"/>
  <c r="DI1459" i="18"/>
  <c r="B1459" i="18"/>
  <c r="DL1458" i="18"/>
  <c r="DK1458" i="18"/>
  <c r="DJ1458" i="18"/>
  <c r="DI1458" i="18"/>
  <c r="B1458" i="18"/>
  <c r="DL1457" i="18"/>
  <c r="DK1457" i="18"/>
  <c r="DJ1457" i="18"/>
  <c r="DI1457" i="18"/>
  <c r="B1457" i="18"/>
  <c r="DL1456" i="18"/>
  <c r="DK1456" i="18"/>
  <c r="DJ1456" i="18"/>
  <c r="DI1456" i="18"/>
  <c r="B1456" i="18"/>
  <c r="DL1455" i="18"/>
  <c r="DK1455" i="18"/>
  <c r="DJ1455" i="18"/>
  <c r="DI1455" i="18"/>
  <c r="B1455" i="18"/>
  <c r="DL1454" i="18"/>
  <c r="DK1454" i="18"/>
  <c r="DJ1454" i="18"/>
  <c r="DI1454" i="18"/>
  <c r="B1454" i="18"/>
  <c r="DL1453" i="18"/>
  <c r="DK1453" i="18"/>
  <c r="DJ1453" i="18"/>
  <c r="DI1453" i="18"/>
  <c r="B1453" i="18"/>
  <c r="DL1452" i="18"/>
  <c r="DK1452" i="18"/>
  <c r="DJ1452" i="18"/>
  <c r="DI1452" i="18"/>
  <c r="B1452" i="18"/>
  <c r="DL1451" i="18"/>
  <c r="DK1451" i="18"/>
  <c r="DJ1451" i="18"/>
  <c r="DI1451" i="18"/>
  <c r="B1451" i="18"/>
  <c r="DL1450" i="18"/>
  <c r="DK1450" i="18"/>
  <c r="DJ1450" i="18"/>
  <c r="DI1450" i="18"/>
  <c r="B1450" i="18"/>
  <c r="DL1449" i="18"/>
  <c r="DK1449" i="18"/>
  <c r="DJ1449" i="18"/>
  <c r="DI1449" i="18"/>
  <c r="B1449" i="18"/>
  <c r="DL1448" i="18"/>
  <c r="DK1448" i="18"/>
  <c r="DJ1448" i="18"/>
  <c r="DI1448" i="18"/>
  <c r="B1448" i="18"/>
  <c r="DL1447" i="18"/>
  <c r="DK1447" i="18"/>
  <c r="DJ1447" i="18"/>
  <c r="DI1447" i="18"/>
  <c r="B1447" i="18"/>
  <c r="DL1446" i="18"/>
  <c r="DK1446" i="18"/>
  <c r="DJ1446" i="18"/>
  <c r="DI1446" i="18"/>
  <c r="B1446" i="18"/>
  <c r="DL1445" i="18"/>
  <c r="DK1445" i="18"/>
  <c r="DJ1445" i="18"/>
  <c r="DI1445" i="18"/>
  <c r="B1445" i="18"/>
  <c r="DL1444" i="18"/>
  <c r="DK1444" i="18"/>
  <c r="DJ1444" i="18"/>
  <c r="DI1444" i="18"/>
  <c r="B1444" i="18"/>
  <c r="DL1443" i="18"/>
  <c r="DK1443" i="18"/>
  <c r="DJ1443" i="18"/>
  <c r="DI1443" i="18"/>
  <c r="B1443" i="18"/>
  <c r="DL1442" i="18"/>
  <c r="DK1442" i="18"/>
  <c r="DJ1442" i="18"/>
  <c r="DI1442" i="18"/>
  <c r="B1442" i="18"/>
  <c r="DL1441" i="18"/>
  <c r="DK1441" i="18"/>
  <c r="DJ1441" i="18"/>
  <c r="DI1441" i="18"/>
  <c r="B1441" i="18"/>
  <c r="DL1440" i="18"/>
  <c r="DK1440" i="18"/>
  <c r="DJ1440" i="18"/>
  <c r="DI1440" i="18"/>
  <c r="B1440" i="18"/>
  <c r="DL1439" i="18"/>
  <c r="DK1439" i="18"/>
  <c r="DJ1439" i="18"/>
  <c r="DI1439" i="18"/>
  <c r="B1439" i="18"/>
  <c r="DL1438" i="18"/>
  <c r="DK1438" i="18"/>
  <c r="DJ1438" i="18"/>
  <c r="DI1438" i="18"/>
  <c r="B1438" i="18"/>
  <c r="DL1437" i="18"/>
  <c r="DK1437" i="18"/>
  <c r="DJ1437" i="18"/>
  <c r="DI1437" i="18"/>
  <c r="B1437" i="18"/>
  <c r="DL1436" i="18"/>
  <c r="DK1436" i="18"/>
  <c r="DJ1436" i="18"/>
  <c r="DI1436" i="18"/>
  <c r="B1436" i="18"/>
  <c r="DL1435" i="18"/>
  <c r="DK1435" i="18"/>
  <c r="DJ1435" i="18"/>
  <c r="DI1435" i="18"/>
  <c r="B1435" i="18"/>
  <c r="DL1434" i="18"/>
  <c r="DK1434" i="18"/>
  <c r="DJ1434" i="18"/>
  <c r="DI1434" i="18"/>
  <c r="B1434" i="18"/>
  <c r="DL1433" i="18"/>
  <c r="DK1433" i="18"/>
  <c r="DJ1433" i="18"/>
  <c r="DI1433" i="18"/>
  <c r="B1433" i="18"/>
  <c r="DL1432" i="18"/>
  <c r="DK1432" i="18"/>
  <c r="DJ1432" i="18"/>
  <c r="DI1432" i="18"/>
  <c r="B1432" i="18"/>
  <c r="DL1431" i="18"/>
  <c r="DK1431" i="18"/>
  <c r="DJ1431" i="18"/>
  <c r="DI1431" i="18"/>
  <c r="B1431" i="18"/>
  <c r="DL1430" i="18"/>
  <c r="DK1430" i="18"/>
  <c r="DJ1430" i="18"/>
  <c r="DI1430" i="18"/>
  <c r="B1430" i="18"/>
  <c r="DL1429" i="18"/>
  <c r="DK1429" i="18"/>
  <c r="DJ1429" i="18"/>
  <c r="DI1429" i="18"/>
  <c r="B1429" i="18"/>
  <c r="DL1428" i="18"/>
  <c r="DK1428" i="18"/>
  <c r="DJ1428" i="18"/>
  <c r="DI1428" i="18"/>
  <c r="B1428" i="18"/>
  <c r="DL1427" i="18"/>
  <c r="DK1427" i="18"/>
  <c r="DJ1427" i="18"/>
  <c r="DI1427" i="18"/>
  <c r="B1427" i="18"/>
  <c r="DL1426" i="18"/>
  <c r="DK1426" i="18"/>
  <c r="DJ1426" i="18"/>
  <c r="DI1426" i="18"/>
  <c r="B1426" i="18"/>
  <c r="DL1425" i="18"/>
  <c r="DK1425" i="18"/>
  <c r="DJ1425" i="18"/>
  <c r="DI1425" i="18"/>
  <c r="B1425" i="18"/>
  <c r="DL1424" i="18"/>
  <c r="DK1424" i="18"/>
  <c r="DJ1424" i="18"/>
  <c r="DI1424" i="18"/>
  <c r="B1424" i="18"/>
  <c r="DL1423" i="18"/>
  <c r="DK1423" i="18"/>
  <c r="DJ1423" i="18"/>
  <c r="DI1423" i="18"/>
  <c r="B1423" i="18"/>
  <c r="DL1422" i="18"/>
  <c r="DK1422" i="18"/>
  <c r="DJ1422" i="18"/>
  <c r="DI1422" i="18"/>
  <c r="B1422" i="18"/>
  <c r="DL1421" i="18"/>
  <c r="DK1421" i="18"/>
  <c r="DJ1421" i="18"/>
  <c r="DI1421" i="18"/>
  <c r="B1421" i="18"/>
  <c r="DL1420" i="18"/>
  <c r="DK1420" i="18"/>
  <c r="DJ1420" i="18"/>
  <c r="DI1420" i="18"/>
  <c r="B1420" i="18"/>
  <c r="DL1419" i="18"/>
  <c r="DK1419" i="18"/>
  <c r="DJ1419" i="18"/>
  <c r="DI1419" i="18"/>
  <c r="B1419" i="18"/>
  <c r="DL1418" i="18"/>
  <c r="DK1418" i="18"/>
  <c r="DJ1418" i="18"/>
  <c r="DI1418" i="18"/>
  <c r="B1418" i="18"/>
  <c r="DL1417" i="18"/>
  <c r="DK1417" i="18"/>
  <c r="DJ1417" i="18"/>
  <c r="DI1417" i="18"/>
  <c r="B1417" i="18"/>
  <c r="DL1416" i="18"/>
  <c r="DK1416" i="18"/>
  <c r="DJ1416" i="18"/>
  <c r="DI1416" i="18"/>
  <c r="B1416" i="18"/>
  <c r="DL1415" i="18"/>
  <c r="DK1415" i="18"/>
  <c r="DJ1415" i="18"/>
  <c r="DI1415" i="18"/>
  <c r="B1415" i="18"/>
  <c r="DL1414" i="18"/>
  <c r="DK1414" i="18"/>
  <c r="DJ1414" i="18"/>
  <c r="DI1414" i="18"/>
  <c r="B1414" i="18"/>
  <c r="DL1413" i="18"/>
  <c r="DK1413" i="18"/>
  <c r="DJ1413" i="18"/>
  <c r="DI1413" i="18"/>
  <c r="B1413" i="18"/>
  <c r="DL1412" i="18"/>
  <c r="DK1412" i="18"/>
  <c r="DJ1412" i="18"/>
  <c r="DI1412" i="18"/>
  <c r="B1412" i="18"/>
  <c r="DL1411" i="18"/>
  <c r="DK1411" i="18"/>
  <c r="DJ1411" i="18"/>
  <c r="DI1411" i="18"/>
  <c r="B1411" i="18"/>
  <c r="DL1410" i="18"/>
  <c r="DK1410" i="18"/>
  <c r="DJ1410" i="18"/>
  <c r="DI1410" i="18"/>
  <c r="B1410" i="18"/>
  <c r="DL1409" i="18"/>
  <c r="DK1409" i="18"/>
  <c r="DJ1409" i="18"/>
  <c r="DI1409" i="18"/>
  <c r="B1409" i="18"/>
  <c r="DL1408" i="18"/>
  <c r="DK1408" i="18"/>
  <c r="DJ1408" i="18"/>
  <c r="DI1408" i="18"/>
  <c r="B1408" i="18"/>
  <c r="DL1407" i="18"/>
  <c r="DK1407" i="18"/>
  <c r="DJ1407" i="18"/>
  <c r="DI1407" i="18"/>
  <c r="B1407" i="18"/>
  <c r="DL1406" i="18"/>
  <c r="DK1406" i="18"/>
  <c r="DJ1406" i="18"/>
  <c r="DI1406" i="18"/>
  <c r="B1406" i="18"/>
  <c r="DL1405" i="18"/>
  <c r="DK1405" i="18"/>
  <c r="DJ1405" i="18"/>
  <c r="DI1405" i="18"/>
  <c r="B1405" i="18"/>
  <c r="DL1404" i="18"/>
  <c r="DK1404" i="18"/>
  <c r="DJ1404" i="18"/>
  <c r="DI1404" i="18"/>
  <c r="B1404" i="18"/>
  <c r="DL1403" i="18"/>
  <c r="DK1403" i="18"/>
  <c r="DJ1403" i="18"/>
  <c r="DI1403" i="18"/>
  <c r="B1403" i="18"/>
  <c r="DL1402" i="18"/>
  <c r="DK1402" i="18"/>
  <c r="DJ1402" i="18"/>
  <c r="DI1402" i="18"/>
  <c r="B1402" i="18"/>
  <c r="DL1401" i="18"/>
  <c r="DK1401" i="18"/>
  <c r="DJ1401" i="18"/>
  <c r="DI1401" i="18"/>
  <c r="B1401" i="18"/>
  <c r="DL1400" i="18"/>
  <c r="DK1400" i="18"/>
  <c r="DJ1400" i="18"/>
  <c r="DI1400" i="18"/>
  <c r="B1400" i="18"/>
  <c r="DL1399" i="18"/>
  <c r="DK1399" i="18"/>
  <c r="DJ1399" i="18"/>
  <c r="DI1399" i="18"/>
  <c r="B1399" i="18"/>
  <c r="DL1398" i="18"/>
  <c r="DK1398" i="18"/>
  <c r="DJ1398" i="18"/>
  <c r="DI1398" i="18"/>
  <c r="B1398" i="18"/>
  <c r="DL1397" i="18"/>
  <c r="DK1397" i="18"/>
  <c r="DJ1397" i="18"/>
  <c r="DI1397" i="18"/>
  <c r="B1397" i="18"/>
  <c r="DL1396" i="18"/>
  <c r="DK1396" i="18"/>
  <c r="DJ1396" i="18"/>
  <c r="DI1396" i="18"/>
  <c r="B1396" i="18"/>
  <c r="DL1395" i="18"/>
  <c r="DK1395" i="18"/>
  <c r="DJ1395" i="18"/>
  <c r="DI1395" i="18"/>
  <c r="B1395" i="18"/>
  <c r="DL1394" i="18"/>
  <c r="DK1394" i="18"/>
  <c r="DJ1394" i="18"/>
  <c r="DI1394" i="18"/>
  <c r="B1394" i="18"/>
  <c r="DL1393" i="18"/>
  <c r="DK1393" i="18"/>
  <c r="DJ1393" i="18"/>
  <c r="DI1393" i="18"/>
  <c r="B1393" i="18"/>
  <c r="DL1392" i="18"/>
  <c r="DK1392" i="18"/>
  <c r="DJ1392" i="18"/>
  <c r="DI1392" i="18"/>
  <c r="B1392" i="18"/>
  <c r="DL1391" i="18"/>
  <c r="DK1391" i="18"/>
  <c r="DJ1391" i="18"/>
  <c r="DI1391" i="18"/>
  <c r="B1391" i="18"/>
  <c r="DL1390" i="18"/>
  <c r="DK1390" i="18"/>
  <c r="DJ1390" i="18"/>
  <c r="DI1390" i="18"/>
  <c r="B1390" i="18"/>
  <c r="DL1389" i="18"/>
  <c r="DK1389" i="18"/>
  <c r="DJ1389" i="18"/>
  <c r="DI1389" i="18"/>
  <c r="B1389" i="18"/>
  <c r="DL1388" i="18"/>
  <c r="DK1388" i="18"/>
  <c r="DJ1388" i="18"/>
  <c r="DI1388" i="18"/>
  <c r="B1388" i="18"/>
  <c r="DL1387" i="18"/>
  <c r="DK1387" i="18"/>
  <c r="DJ1387" i="18"/>
  <c r="DI1387" i="18"/>
  <c r="B1387" i="18"/>
  <c r="DL1386" i="18"/>
  <c r="DK1386" i="18"/>
  <c r="DJ1386" i="18"/>
  <c r="DI1386" i="18"/>
  <c r="B1386" i="18"/>
  <c r="DL1385" i="18"/>
  <c r="DK1385" i="18"/>
  <c r="DJ1385" i="18"/>
  <c r="DI1385" i="18"/>
  <c r="B1385" i="18"/>
  <c r="DL1384" i="18"/>
  <c r="DK1384" i="18"/>
  <c r="DJ1384" i="18"/>
  <c r="DI1384" i="18"/>
  <c r="B1384" i="18"/>
  <c r="DL1383" i="18"/>
  <c r="DK1383" i="18"/>
  <c r="DJ1383" i="18"/>
  <c r="DI1383" i="18"/>
  <c r="B1383" i="18"/>
  <c r="DL1382" i="18"/>
  <c r="DK1382" i="18"/>
  <c r="DJ1382" i="18"/>
  <c r="DI1382" i="18"/>
  <c r="B1382" i="18"/>
  <c r="DL1381" i="18"/>
  <c r="DK1381" i="18"/>
  <c r="DJ1381" i="18"/>
  <c r="DI1381" i="18"/>
  <c r="B1381" i="18"/>
  <c r="DL1380" i="18"/>
  <c r="DK1380" i="18"/>
  <c r="DJ1380" i="18"/>
  <c r="DI1380" i="18"/>
  <c r="B1380" i="18"/>
  <c r="DL1379" i="18"/>
  <c r="DK1379" i="18"/>
  <c r="DJ1379" i="18"/>
  <c r="DI1379" i="18"/>
  <c r="B1379" i="18"/>
  <c r="DL1378" i="18"/>
  <c r="DK1378" i="18"/>
  <c r="DJ1378" i="18"/>
  <c r="DI1378" i="18"/>
  <c r="B1378" i="18"/>
  <c r="DL1377" i="18"/>
  <c r="DK1377" i="18"/>
  <c r="DJ1377" i="18"/>
  <c r="DI1377" i="18"/>
  <c r="B1377" i="18"/>
  <c r="DL1376" i="18"/>
  <c r="DK1376" i="18"/>
  <c r="DJ1376" i="18"/>
  <c r="DI1376" i="18"/>
  <c r="B1376" i="18"/>
  <c r="DL1375" i="18"/>
  <c r="DK1375" i="18"/>
  <c r="DJ1375" i="18"/>
  <c r="DI1375" i="18"/>
  <c r="B1375" i="18"/>
  <c r="DL1374" i="18"/>
  <c r="DK1374" i="18"/>
  <c r="DJ1374" i="18"/>
  <c r="DI1374" i="18"/>
  <c r="B1374" i="18"/>
  <c r="DL1373" i="18"/>
  <c r="DK1373" i="18"/>
  <c r="DJ1373" i="18"/>
  <c r="DI1373" i="18"/>
  <c r="B1373" i="18"/>
  <c r="DL1372" i="18"/>
  <c r="DK1372" i="18"/>
  <c r="DJ1372" i="18"/>
  <c r="DI1372" i="18"/>
  <c r="B1372" i="18"/>
  <c r="DL1371" i="18"/>
  <c r="DK1371" i="18"/>
  <c r="DJ1371" i="18"/>
  <c r="DI1371" i="18"/>
  <c r="B1371" i="18"/>
  <c r="DL1370" i="18"/>
  <c r="DK1370" i="18"/>
  <c r="DJ1370" i="18"/>
  <c r="DI1370" i="18"/>
  <c r="B1370" i="18"/>
  <c r="DL1369" i="18"/>
  <c r="DK1369" i="18"/>
  <c r="DJ1369" i="18"/>
  <c r="DI1369" i="18"/>
  <c r="B1369" i="18"/>
  <c r="DL1368" i="18"/>
  <c r="DK1368" i="18"/>
  <c r="DJ1368" i="18"/>
  <c r="DI1368" i="18"/>
  <c r="B1368" i="18"/>
  <c r="DL1367" i="18"/>
  <c r="DK1367" i="18"/>
  <c r="DJ1367" i="18"/>
  <c r="DI1367" i="18"/>
  <c r="B1367" i="18"/>
  <c r="DL1366" i="18"/>
  <c r="DK1366" i="18"/>
  <c r="DJ1366" i="18"/>
  <c r="DI1366" i="18"/>
  <c r="B1366" i="18"/>
  <c r="DL1365" i="18"/>
  <c r="DK1365" i="18"/>
  <c r="DJ1365" i="18"/>
  <c r="DI1365" i="18"/>
  <c r="B1365" i="18"/>
  <c r="DL1364" i="18"/>
  <c r="DK1364" i="18"/>
  <c r="DJ1364" i="18"/>
  <c r="DI1364" i="18"/>
  <c r="B1364" i="18"/>
  <c r="DL1363" i="18"/>
  <c r="DK1363" i="18"/>
  <c r="DJ1363" i="18"/>
  <c r="DI1363" i="18"/>
  <c r="B1363" i="18"/>
  <c r="DL1362" i="18"/>
  <c r="DK1362" i="18"/>
  <c r="DJ1362" i="18"/>
  <c r="DI1362" i="18"/>
  <c r="B1362" i="18"/>
  <c r="DL1361" i="18"/>
  <c r="DK1361" i="18"/>
  <c r="DJ1361" i="18"/>
  <c r="DI1361" i="18"/>
  <c r="B1361" i="18"/>
  <c r="DL1360" i="18"/>
  <c r="DK1360" i="18"/>
  <c r="DJ1360" i="18"/>
  <c r="DI1360" i="18"/>
  <c r="B1360" i="18"/>
  <c r="DL1359" i="18"/>
  <c r="DK1359" i="18"/>
  <c r="DJ1359" i="18"/>
  <c r="DI1359" i="18"/>
  <c r="B1359" i="18"/>
  <c r="DL1358" i="18"/>
  <c r="DK1358" i="18"/>
  <c r="DJ1358" i="18"/>
  <c r="DI1358" i="18"/>
  <c r="B1358" i="18"/>
  <c r="DL1357" i="18"/>
  <c r="DK1357" i="18"/>
  <c r="DJ1357" i="18"/>
  <c r="DI1357" i="18"/>
  <c r="B1357" i="18"/>
  <c r="DL1356" i="18"/>
  <c r="DK1356" i="18"/>
  <c r="DJ1356" i="18"/>
  <c r="DI1356" i="18"/>
  <c r="B1356" i="18"/>
  <c r="DL1355" i="18"/>
  <c r="DK1355" i="18"/>
  <c r="DJ1355" i="18"/>
  <c r="DI1355" i="18"/>
  <c r="B1355" i="18"/>
  <c r="DL1354" i="18"/>
  <c r="DK1354" i="18"/>
  <c r="DJ1354" i="18"/>
  <c r="DI1354" i="18"/>
  <c r="B1354" i="18"/>
  <c r="DL1353" i="18"/>
  <c r="DK1353" i="18"/>
  <c r="DJ1353" i="18"/>
  <c r="DI1353" i="18"/>
  <c r="B1353" i="18"/>
  <c r="DL1352" i="18"/>
  <c r="DK1352" i="18"/>
  <c r="DJ1352" i="18"/>
  <c r="DI1352" i="18"/>
  <c r="B1352" i="18"/>
  <c r="DL1351" i="18"/>
  <c r="DK1351" i="18"/>
  <c r="DJ1351" i="18"/>
  <c r="DI1351" i="18"/>
  <c r="B1351" i="18"/>
  <c r="DL1350" i="18"/>
  <c r="DK1350" i="18"/>
  <c r="DJ1350" i="18"/>
  <c r="DI1350" i="18"/>
  <c r="B1350" i="18"/>
  <c r="DL1349" i="18"/>
  <c r="DK1349" i="18"/>
  <c r="DJ1349" i="18"/>
  <c r="DI1349" i="18"/>
  <c r="B1349" i="18"/>
  <c r="DL1348" i="18"/>
  <c r="DK1348" i="18"/>
  <c r="DJ1348" i="18"/>
  <c r="DI1348" i="18"/>
  <c r="B1348" i="18"/>
  <c r="DL1347" i="18"/>
  <c r="DK1347" i="18"/>
  <c r="DJ1347" i="18"/>
  <c r="DI1347" i="18"/>
  <c r="B1347" i="18"/>
  <c r="DL1346" i="18"/>
  <c r="DK1346" i="18"/>
  <c r="DJ1346" i="18"/>
  <c r="DI1346" i="18"/>
  <c r="B1346" i="18"/>
  <c r="DL1345" i="18"/>
  <c r="DK1345" i="18"/>
  <c r="DJ1345" i="18"/>
  <c r="DI1345" i="18"/>
  <c r="B1345" i="18"/>
  <c r="DL1344" i="18"/>
  <c r="DK1344" i="18"/>
  <c r="DJ1344" i="18"/>
  <c r="DI1344" i="18"/>
  <c r="B1344" i="18"/>
  <c r="DL1343" i="18"/>
  <c r="DK1343" i="18"/>
  <c r="DJ1343" i="18"/>
  <c r="DI1343" i="18"/>
  <c r="B1343" i="18"/>
  <c r="DL1342" i="18"/>
  <c r="DK1342" i="18"/>
  <c r="DJ1342" i="18"/>
  <c r="DI1342" i="18"/>
  <c r="B1342" i="18"/>
  <c r="DL1341" i="18"/>
  <c r="DK1341" i="18"/>
  <c r="DJ1341" i="18"/>
  <c r="DI1341" i="18"/>
  <c r="B1341" i="18"/>
  <c r="DL1340" i="18"/>
  <c r="DK1340" i="18"/>
  <c r="DJ1340" i="18"/>
  <c r="DI1340" i="18"/>
  <c r="B1340" i="18"/>
  <c r="DL1339" i="18"/>
  <c r="DK1339" i="18"/>
  <c r="DJ1339" i="18"/>
  <c r="DI1339" i="18"/>
  <c r="B1339" i="18"/>
  <c r="DL1338" i="18"/>
  <c r="DK1338" i="18"/>
  <c r="DJ1338" i="18"/>
  <c r="DI1338" i="18"/>
  <c r="B1338" i="18"/>
  <c r="DL1337" i="18"/>
  <c r="DK1337" i="18"/>
  <c r="DJ1337" i="18"/>
  <c r="DI1337" i="18"/>
  <c r="B1337" i="18"/>
  <c r="DL1336" i="18"/>
  <c r="DK1336" i="18"/>
  <c r="DJ1336" i="18"/>
  <c r="DI1336" i="18"/>
  <c r="B1336" i="18"/>
  <c r="DL1335" i="18"/>
  <c r="DK1335" i="18"/>
  <c r="DJ1335" i="18"/>
  <c r="DI1335" i="18"/>
  <c r="B1335" i="18"/>
  <c r="DL1334" i="18"/>
  <c r="DK1334" i="18"/>
  <c r="DJ1334" i="18"/>
  <c r="DI1334" i="18"/>
  <c r="B1334" i="18"/>
  <c r="DL1333" i="18"/>
  <c r="DK1333" i="18"/>
  <c r="DJ1333" i="18"/>
  <c r="DI1333" i="18"/>
  <c r="B1333" i="18"/>
  <c r="DL1332" i="18"/>
  <c r="DK1332" i="18"/>
  <c r="DJ1332" i="18"/>
  <c r="DI1332" i="18"/>
  <c r="B1332" i="18"/>
  <c r="DL1331" i="18"/>
  <c r="DK1331" i="18"/>
  <c r="DJ1331" i="18"/>
  <c r="DI1331" i="18"/>
  <c r="B1331" i="18"/>
  <c r="DL1330" i="18"/>
  <c r="DK1330" i="18"/>
  <c r="DJ1330" i="18"/>
  <c r="DI1330" i="18"/>
  <c r="B1330" i="18"/>
  <c r="DL1329" i="18"/>
  <c r="DK1329" i="18"/>
  <c r="DJ1329" i="18"/>
  <c r="DI1329" i="18"/>
  <c r="B1329" i="18"/>
  <c r="DL1328" i="18"/>
  <c r="DK1328" i="18"/>
  <c r="DJ1328" i="18"/>
  <c r="DI1328" i="18"/>
  <c r="B1328" i="18"/>
  <c r="DL1327" i="18"/>
  <c r="DK1327" i="18"/>
  <c r="DJ1327" i="18"/>
  <c r="DI1327" i="18"/>
  <c r="B1327" i="18"/>
  <c r="DL1326" i="18"/>
  <c r="DK1326" i="18"/>
  <c r="DJ1326" i="18"/>
  <c r="DI1326" i="18"/>
  <c r="B1326" i="18"/>
  <c r="DL1325" i="18"/>
  <c r="DK1325" i="18"/>
  <c r="DJ1325" i="18"/>
  <c r="DI1325" i="18"/>
  <c r="B1325" i="18"/>
  <c r="DL1324" i="18"/>
  <c r="DK1324" i="18"/>
  <c r="DJ1324" i="18"/>
  <c r="DI1324" i="18"/>
  <c r="B1324" i="18"/>
  <c r="DL1323" i="18"/>
  <c r="DK1323" i="18"/>
  <c r="DJ1323" i="18"/>
  <c r="DI1323" i="18"/>
  <c r="B1323" i="18"/>
  <c r="DL1322" i="18"/>
  <c r="DK1322" i="18"/>
  <c r="DJ1322" i="18"/>
  <c r="DI1322" i="18"/>
  <c r="B1322" i="18"/>
  <c r="DL1321" i="18"/>
  <c r="DK1321" i="18"/>
  <c r="DJ1321" i="18"/>
  <c r="DI1321" i="18"/>
  <c r="B1321" i="18"/>
  <c r="DL1320" i="18"/>
  <c r="DK1320" i="18"/>
  <c r="DJ1320" i="18"/>
  <c r="DI1320" i="18"/>
  <c r="B1320" i="18"/>
  <c r="DL1319" i="18"/>
  <c r="DK1319" i="18"/>
  <c r="DJ1319" i="18"/>
  <c r="DI1319" i="18"/>
  <c r="B1319" i="18"/>
  <c r="DL1318" i="18"/>
  <c r="DK1318" i="18"/>
  <c r="DJ1318" i="18"/>
  <c r="DI1318" i="18"/>
  <c r="B1318" i="18"/>
  <c r="DL1317" i="18"/>
  <c r="DK1317" i="18"/>
  <c r="DJ1317" i="18"/>
  <c r="DI1317" i="18"/>
  <c r="B1317" i="18"/>
  <c r="DL1316" i="18"/>
  <c r="DK1316" i="18"/>
  <c r="DJ1316" i="18"/>
  <c r="DI1316" i="18"/>
  <c r="B1316" i="18"/>
  <c r="DL1315" i="18"/>
  <c r="DK1315" i="18"/>
  <c r="DJ1315" i="18"/>
  <c r="DI1315" i="18"/>
  <c r="B1315" i="18"/>
  <c r="DL1314" i="18"/>
  <c r="DK1314" i="18"/>
  <c r="DJ1314" i="18"/>
  <c r="DI1314" i="18"/>
  <c r="B1314" i="18"/>
  <c r="DL1313" i="18"/>
  <c r="DK1313" i="18"/>
  <c r="DJ1313" i="18"/>
  <c r="DI1313" i="18"/>
  <c r="B1313" i="18"/>
  <c r="DL1312" i="18"/>
  <c r="DK1312" i="18"/>
  <c r="DJ1312" i="18"/>
  <c r="DI1312" i="18"/>
  <c r="B1312" i="18"/>
  <c r="DL1311" i="18"/>
  <c r="DK1311" i="18"/>
  <c r="DJ1311" i="18"/>
  <c r="DI1311" i="18"/>
  <c r="B1311" i="18"/>
  <c r="DL1310" i="18"/>
  <c r="DK1310" i="18"/>
  <c r="DJ1310" i="18"/>
  <c r="DI1310" i="18"/>
  <c r="B1310" i="18"/>
  <c r="DL1309" i="18"/>
  <c r="DK1309" i="18"/>
  <c r="DJ1309" i="18"/>
  <c r="DI1309" i="18"/>
  <c r="B1309" i="18"/>
  <c r="DL1308" i="18"/>
  <c r="DK1308" i="18"/>
  <c r="DJ1308" i="18"/>
  <c r="DI1308" i="18"/>
  <c r="B1308" i="18"/>
  <c r="DL1307" i="18"/>
  <c r="DK1307" i="18"/>
  <c r="DJ1307" i="18"/>
  <c r="DI1307" i="18"/>
  <c r="B1307" i="18"/>
  <c r="DL1306" i="18"/>
  <c r="DK1306" i="18"/>
  <c r="DJ1306" i="18"/>
  <c r="DI1306" i="18"/>
  <c r="B1306" i="18"/>
  <c r="DL1305" i="18"/>
  <c r="DK1305" i="18"/>
  <c r="DJ1305" i="18"/>
  <c r="DI1305" i="18"/>
  <c r="B1305" i="18"/>
  <c r="DL1304" i="18"/>
  <c r="DK1304" i="18"/>
  <c r="DJ1304" i="18"/>
  <c r="DI1304" i="18"/>
  <c r="B1304" i="18"/>
  <c r="DL1303" i="18"/>
  <c r="DK1303" i="18"/>
  <c r="DJ1303" i="18"/>
  <c r="DI1303" i="18"/>
  <c r="B1303" i="18"/>
  <c r="DL1302" i="18"/>
  <c r="DK1302" i="18"/>
  <c r="DJ1302" i="18"/>
  <c r="DI1302" i="18"/>
  <c r="B1302" i="18"/>
  <c r="DL1301" i="18"/>
  <c r="DK1301" i="18"/>
  <c r="DJ1301" i="18"/>
  <c r="DI1301" i="18"/>
  <c r="B1301" i="18"/>
  <c r="DL1300" i="18"/>
  <c r="DK1300" i="18"/>
  <c r="DJ1300" i="18"/>
  <c r="DI1300" i="18"/>
  <c r="B1300" i="18"/>
  <c r="DL1299" i="18"/>
  <c r="DK1299" i="18"/>
  <c r="DJ1299" i="18"/>
  <c r="DI1299" i="18"/>
  <c r="B1299" i="18"/>
  <c r="DL1298" i="18"/>
  <c r="DK1298" i="18"/>
  <c r="DJ1298" i="18"/>
  <c r="DI1298" i="18"/>
  <c r="B1298" i="18"/>
  <c r="DL1297" i="18"/>
  <c r="DK1297" i="18"/>
  <c r="DJ1297" i="18"/>
  <c r="DI1297" i="18"/>
  <c r="B1297" i="18"/>
  <c r="DL1296" i="18"/>
  <c r="DK1296" i="18"/>
  <c r="DJ1296" i="18"/>
  <c r="DI1296" i="18"/>
  <c r="B1296" i="18"/>
  <c r="DL1295" i="18"/>
  <c r="DK1295" i="18"/>
  <c r="DJ1295" i="18"/>
  <c r="DI1295" i="18"/>
  <c r="B1295" i="18"/>
  <c r="DL1294" i="18"/>
  <c r="DK1294" i="18"/>
  <c r="DJ1294" i="18"/>
  <c r="DI1294" i="18"/>
  <c r="B1294" i="18"/>
  <c r="DL1293" i="18"/>
  <c r="DK1293" i="18"/>
  <c r="DJ1293" i="18"/>
  <c r="DI1293" i="18"/>
  <c r="B1293" i="18"/>
  <c r="DL1292" i="18"/>
  <c r="DK1292" i="18"/>
  <c r="DJ1292" i="18"/>
  <c r="DI1292" i="18"/>
  <c r="B1292" i="18"/>
  <c r="DL1291" i="18"/>
  <c r="DK1291" i="18"/>
  <c r="DJ1291" i="18"/>
  <c r="DI1291" i="18"/>
  <c r="B1291" i="18"/>
  <c r="DL1290" i="18"/>
  <c r="DK1290" i="18"/>
  <c r="DJ1290" i="18"/>
  <c r="DI1290" i="18"/>
  <c r="B1290" i="18"/>
  <c r="DL1289" i="18"/>
  <c r="DK1289" i="18"/>
  <c r="DJ1289" i="18"/>
  <c r="DI1289" i="18"/>
  <c r="B1289" i="18"/>
  <c r="DL1288" i="18"/>
  <c r="DK1288" i="18"/>
  <c r="DJ1288" i="18"/>
  <c r="DI1288" i="18"/>
  <c r="B1288" i="18"/>
  <c r="DL1287" i="18"/>
  <c r="DK1287" i="18"/>
  <c r="DJ1287" i="18"/>
  <c r="DI1287" i="18"/>
  <c r="B1287" i="18"/>
  <c r="DL1286" i="18"/>
  <c r="DK1286" i="18"/>
  <c r="DJ1286" i="18"/>
  <c r="DI1286" i="18"/>
  <c r="B1286" i="18"/>
  <c r="DL1285" i="18"/>
  <c r="DK1285" i="18"/>
  <c r="DJ1285" i="18"/>
  <c r="DI1285" i="18"/>
  <c r="B1285" i="18"/>
  <c r="DL1284" i="18"/>
  <c r="DK1284" i="18"/>
  <c r="DJ1284" i="18"/>
  <c r="DI1284" i="18"/>
  <c r="B1284" i="18"/>
  <c r="DL1283" i="18"/>
  <c r="DK1283" i="18"/>
  <c r="DJ1283" i="18"/>
  <c r="DI1283" i="18"/>
  <c r="B1283" i="18"/>
  <c r="DL1282" i="18"/>
  <c r="DK1282" i="18"/>
  <c r="DJ1282" i="18"/>
  <c r="DI1282" i="18"/>
  <c r="B1282" i="18"/>
  <c r="DL1281" i="18"/>
  <c r="DK1281" i="18"/>
  <c r="DJ1281" i="18"/>
  <c r="DI1281" i="18"/>
  <c r="B1281" i="18"/>
  <c r="DL1280" i="18"/>
  <c r="DK1280" i="18"/>
  <c r="DJ1280" i="18"/>
  <c r="DI1280" i="18"/>
  <c r="B1280" i="18"/>
  <c r="DL1279" i="18"/>
  <c r="DK1279" i="18"/>
  <c r="DJ1279" i="18"/>
  <c r="DI1279" i="18"/>
  <c r="B1279" i="18"/>
  <c r="DL1278" i="18"/>
  <c r="DK1278" i="18"/>
  <c r="DJ1278" i="18"/>
  <c r="DI1278" i="18"/>
  <c r="B1278" i="18"/>
  <c r="DL1277" i="18"/>
  <c r="DK1277" i="18"/>
  <c r="DJ1277" i="18"/>
  <c r="DI1277" i="18"/>
  <c r="B1277" i="18"/>
  <c r="DL1276" i="18"/>
  <c r="DK1276" i="18"/>
  <c r="DJ1276" i="18"/>
  <c r="DI1276" i="18"/>
  <c r="B1276" i="18"/>
  <c r="DL1275" i="18"/>
  <c r="DK1275" i="18"/>
  <c r="DJ1275" i="18"/>
  <c r="DI1275" i="18"/>
  <c r="B1275" i="18"/>
  <c r="DL1274" i="18"/>
  <c r="DK1274" i="18"/>
  <c r="DJ1274" i="18"/>
  <c r="DI1274" i="18"/>
  <c r="B1274" i="18"/>
  <c r="DL1273" i="18"/>
  <c r="DK1273" i="18"/>
  <c r="DJ1273" i="18"/>
  <c r="DI1273" i="18"/>
  <c r="B1273" i="18"/>
  <c r="DL1272" i="18"/>
  <c r="DK1272" i="18"/>
  <c r="DJ1272" i="18"/>
  <c r="DI1272" i="18"/>
  <c r="B1272" i="18"/>
  <c r="DL1271" i="18"/>
  <c r="DK1271" i="18"/>
  <c r="DJ1271" i="18"/>
  <c r="DI1271" i="18"/>
  <c r="B1271" i="18"/>
  <c r="DL1270" i="18"/>
  <c r="DK1270" i="18"/>
  <c r="DJ1270" i="18"/>
  <c r="DI1270" i="18"/>
  <c r="B1270" i="18"/>
  <c r="DL1269" i="18"/>
  <c r="DK1269" i="18"/>
  <c r="DJ1269" i="18"/>
  <c r="DI1269" i="18"/>
  <c r="B1269" i="18"/>
  <c r="DL1268" i="18"/>
  <c r="DK1268" i="18"/>
  <c r="DJ1268" i="18"/>
  <c r="DI1268" i="18"/>
  <c r="B1268" i="18"/>
  <c r="DL1267" i="18"/>
  <c r="DK1267" i="18"/>
  <c r="DJ1267" i="18"/>
  <c r="DI1267" i="18"/>
  <c r="B1267" i="18"/>
  <c r="DL1266" i="18"/>
  <c r="DK1266" i="18"/>
  <c r="DJ1266" i="18"/>
  <c r="DI1266" i="18"/>
  <c r="B1266" i="18"/>
  <c r="DL1265" i="18"/>
  <c r="DK1265" i="18"/>
  <c r="DJ1265" i="18"/>
  <c r="DI1265" i="18"/>
  <c r="B1265" i="18"/>
  <c r="DL1264" i="18"/>
  <c r="DK1264" i="18"/>
  <c r="DJ1264" i="18"/>
  <c r="DI1264" i="18"/>
  <c r="B1264" i="18"/>
  <c r="DL1263" i="18"/>
  <c r="DK1263" i="18"/>
  <c r="DJ1263" i="18"/>
  <c r="DI1263" i="18"/>
  <c r="B1263" i="18"/>
  <c r="DL1262" i="18"/>
  <c r="DK1262" i="18"/>
  <c r="DJ1262" i="18"/>
  <c r="DI1262" i="18"/>
  <c r="B1262" i="18"/>
  <c r="DL1261" i="18"/>
  <c r="DK1261" i="18"/>
  <c r="DJ1261" i="18"/>
  <c r="DI1261" i="18"/>
  <c r="B1261" i="18"/>
  <c r="DL1260" i="18"/>
  <c r="DK1260" i="18"/>
  <c r="DJ1260" i="18"/>
  <c r="DI1260" i="18"/>
  <c r="B1260" i="18"/>
  <c r="DL1259" i="18"/>
  <c r="DK1259" i="18"/>
  <c r="DJ1259" i="18"/>
  <c r="DI1259" i="18"/>
  <c r="B1259" i="18"/>
  <c r="DL1258" i="18"/>
  <c r="DK1258" i="18"/>
  <c r="DJ1258" i="18"/>
  <c r="DI1258" i="18"/>
  <c r="B1258" i="18"/>
  <c r="DL1257" i="18"/>
  <c r="DK1257" i="18"/>
  <c r="DJ1257" i="18"/>
  <c r="DI1257" i="18"/>
  <c r="B1257" i="18"/>
  <c r="DL1256" i="18"/>
  <c r="DK1256" i="18"/>
  <c r="DJ1256" i="18"/>
  <c r="DI1256" i="18"/>
  <c r="B1256" i="18"/>
  <c r="DL1255" i="18"/>
  <c r="DK1255" i="18"/>
  <c r="DJ1255" i="18"/>
  <c r="DI1255" i="18"/>
  <c r="B1255" i="18"/>
  <c r="DL1254" i="18"/>
  <c r="DK1254" i="18"/>
  <c r="DJ1254" i="18"/>
  <c r="DI1254" i="18"/>
  <c r="B1254" i="18"/>
  <c r="DL1253" i="18"/>
  <c r="DK1253" i="18"/>
  <c r="DJ1253" i="18"/>
  <c r="DI1253" i="18"/>
  <c r="B1253" i="18"/>
  <c r="DL1252" i="18"/>
  <c r="DK1252" i="18"/>
  <c r="DJ1252" i="18"/>
  <c r="DI1252" i="18"/>
  <c r="B1252" i="18"/>
  <c r="DL1251" i="18"/>
  <c r="DK1251" i="18"/>
  <c r="DJ1251" i="18"/>
  <c r="DI1251" i="18"/>
  <c r="B1251" i="18"/>
  <c r="DL1250" i="18"/>
  <c r="DK1250" i="18"/>
  <c r="DJ1250" i="18"/>
  <c r="DI1250" i="18"/>
  <c r="B1250" i="18"/>
  <c r="DL1249" i="18"/>
  <c r="DK1249" i="18"/>
  <c r="DJ1249" i="18"/>
  <c r="DI1249" i="18"/>
  <c r="B1249" i="18"/>
  <c r="DL1248" i="18"/>
  <c r="DK1248" i="18"/>
  <c r="DJ1248" i="18"/>
  <c r="DI1248" i="18"/>
  <c r="B1248" i="18"/>
  <c r="DL1247" i="18"/>
  <c r="DK1247" i="18"/>
  <c r="DJ1247" i="18"/>
  <c r="DI1247" i="18"/>
  <c r="B1247" i="18"/>
  <c r="DL1246" i="18"/>
  <c r="DK1246" i="18"/>
  <c r="DJ1246" i="18"/>
  <c r="DI1246" i="18"/>
  <c r="B1246" i="18"/>
  <c r="DL1245" i="18"/>
  <c r="DK1245" i="18"/>
  <c r="DJ1245" i="18"/>
  <c r="DI1245" i="18"/>
  <c r="B1245" i="18"/>
  <c r="DL1244" i="18"/>
  <c r="DK1244" i="18"/>
  <c r="DJ1244" i="18"/>
  <c r="DI1244" i="18"/>
  <c r="B1244" i="18"/>
  <c r="DL1243" i="18"/>
  <c r="DK1243" i="18"/>
  <c r="DJ1243" i="18"/>
  <c r="DI1243" i="18"/>
  <c r="B1243" i="18"/>
  <c r="DL1242" i="18"/>
  <c r="DK1242" i="18"/>
  <c r="DJ1242" i="18"/>
  <c r="DI1242" i="18"/>
  <c r="B1242" i="18"/>
  <c r="DL1241" i="18"/>
  <c r="DK1241" i="18"/>
  <c r="DJ1241" i="18"/>
  <c r="DI1241" i="18"/>
  <c r="B1241" i="18"/>
  <c r="DL1240" i="18"/>
  <c r="DK1240" i="18"/>
  <c r="DJ1240" i="18"/>
  <c r="DI1240" i="18"/>
  <c r="B1240" i="18"/>
  <c r="DL1239" i="18"/>
  <c r="DK1239" i="18"/>
  <c r="DJ1239" i="18"/>
  <c r="DI1239" i="18"/>
  <c r="B1239" i="18"/>
  <c r="DL1238" i="18"/>
  <c r="DK1238" i="18"/>
  <c r="DJ1238" i="18"/>
  <c r="DI1238" i="18"/>
  <c r="B1238" i="18"/>
  <c r="DL1237" i="18"/>
  <c r="DK1237" i="18"/>
  <c r="DJ1237" i="18"/>
  <c r="DI1237" i="18"/>
  <c r="B1237" i="18"/>
  <c r="DL1236" i="18"/>
  <c r="DK1236" i="18"/>
  <c r="DJ1236" i="18"/>
  <c r="DI1236" i="18"/>
  <c r="B1236" i="18"/>
  <c r="DL1235" i="18"/>
  <c r="DK1235" i="18"/>
  <c r="DJ1235" i="18"/>
  <c r="DI1235" i="18"/>
  <c r="B1235" i="18"/>
  <c r="DL1234" i="18"/>
  <c r="DK1234" i="18"/>
  <c r="DJ1234" i="18"/>
  <c r="DI1234" i="18"/>
  <c r="B1234" i="18"/>
  <c r="DL1233" i="18"/>
  <c r="DK1233" i="18"/>
  <c r="DJ1233" i="18"/>
  <c r="DI1233" i="18"/>
  <c r="B1233" i="18"/>
  <c r="DL1232" i="18"/>
  <c r="DK1232" i="18"/>
  <c r="DJ1232" i="18"/>
  <c r="DI1232" i="18"/>
  <c r="B1232" i="18"/>
  <c r="DL1231" i="18"/>
  <c r="DK1231" i="18"/>
  <c r="DJ1231" i="18"/>
  <c r="DI1231" i="18"/>
  <c r="B1231" i="18"/>
  <c r="DL1230" i="18"/>
  <c r="DK1230" i="18"/>
  <c r="DJ1230" i="18"/>
  <c r="DI1230" i="18"/>
  <c r="B1230" i="18"/>
  <c r="DL1229" i="18"/>
  <c r="DK1229" i="18"/>
  <c r="DJ1229" i="18"/>
  <c r="DI1229" i="18"/>
  <c r="B1229" i="18"/>
  <c r="DL1228" i="18"/>
  <c r="DK1228" i="18"/>
  <c r="DJ1228" i="18"/>
  <c r="DI1228" i="18"/>
  <c r="B1228" i="18"/>
  <c r="DL1227" i="18"/>
  <c r="DK1227" i="18"/>
  <c r="DJ1227" i="18"/>
  <c r="DI1227" i="18"/>
  <c r="B1227" i="18"/>
  <c r="DL1226" i="18"/>
  <c r="DK1226" i="18"/>
  <c r="DJ1226" i="18"/>
  <c r="DI1226" i="18"/>
  <c r="B1226" i="18"/>
  <c r="DL1225" i="18"/>
  <c r="DK1225" i="18"/>
  <c r="DJ1225" i="18"/>
  <c r="DI1225" i="18"/>
  <c r="B1225" i="18"/>
  <c r="DL1224" i="18"/>
  <c r="DK1224" i="18"/>
  <c r="DJ1224" i="18"/>
  <c r="DI1224" i="18"/>
  <c r="B1224" i="18"/>
  <c r="DL1223" i="18"/>
  <c r="DK1223" i="18"/>
  <c r="DJ1223" i="18"/>
  <c r="DI1223" i="18"/>
  <c r="B1223" i="18"/>
  <c r="DL1222" i="18"/>
  <c r="DK1222" i="18"/>
  <c r="DJ1222" i="18"/>
  <c r="DI1222" i="18"/>
  <c r="B1222" i="18"/>
  <c r="DL1221" i="18"/>
  <c r="DK1221" i="18"/>
  <c r="DJ1221" i="18"/>
  <c r="DI1221" i="18"/>
  <c r="B1221" i="18"/>
  <c r="DL1220" i="18"/>
  <c r="DK1220" i="18"/>
  <c r="DJ1220" i="18"/>
  <c r="DI1220" i="18"/>
  <c r="B1220" i="18"/>
  <c r="DL1219" i="18"/>
  <c r="DK1219" i="18"/>
  <c r="DJ1219" i="18"/>
  <c r="DI1219" i="18"/>
  <c r="B1219" i="18"/>
  <c r="DL1218" i="18"/>
  <c r="DK1218" i="18"/>
  <c r="DJ1218" i="18"/>
  <c r="DI1218" i="18"/>
  <c r="B1218" i="18"/>
  <c r="DL1217" i="18"/>
  <c r="DK1217" i="18"/>
  <c r="DJ1217" i="18"/>
  <c r="DI1217" i="18"/>
  <c r="B1217" i="18"/>
  <c r="DL1216" i="18"/>
  <c r="DK1216" i="18"/>
  <c r="DJ1216" i="18"/>
  <c r="DI1216" i="18"/>
  <c r="B1216" i="18"/>
  <c r="DL1215" i="18"/>
  <c r="DK1215" i="18"/>
  <c r="DJ1215" i="18"/>
  <c r="DI1215" i="18"/>
  <c r="B1215" i="18"/>
  <c r="DL1214" i="18"/>
  <c r="DK1214" i="18"/>
  <c r="DJ1214" i="18"/>
  <c r="DI1214" i="18"/>
  <c r="B1214" i="18"/>
  <c r="DL1213" i="18"/>
  <c r="DK1213" i="18"/>
  <c r="DJ1213" i="18"/>
  <c r="DI1213" i="18"/>
  <c r="B1213" i="18"/>
  <c r="DL1212" i="18"/>
  <c r="DK1212" i="18"/>
  <c r="DJ1212" i="18"/>
  <c r="DI1212" i="18"/>
  <c r="B1212" i="18"/>
  <c r="DL1211" i="18"/>
  <c r="DK1211" i="18"/>
  <c r="DJ1211" i="18"/>
  <c r="DI1211" i="18"/>
  <c r="B1211" i="18"/>
  <c r="DL1210" i="18"/>
  <c r="DK1210" i="18"/>
  <c r="DJ1210" i="18"/>
  <c r="DI1210" i="18"/>
  <c r="B1210" i="18"/>
  <c r="DL1209" i="18"/>
  <c r="DK1209" i="18"/>
  <c r="DJ1209" i="18"/>
  <c r="DI1209" i="18"/>
  <c r="B1209" i="18"/>
  <c r="DL1208" i="18"/>
  <c r="DK1208" i="18"/>
  <c r="DJ1208" i="18"/>
  <c r="DI1208" i="18"/>
  <c r="B1208" i="18"/>
  <c r="DL1207" i="18"/>
  <c r="DK1207" i="18"/>
  <c r="DJ1207" i="18"/>
  <c r="DI1207" i="18"/>
  <c r="B1207" i="18"/>
  <c r="DL1206" i="18"/>
  <c r="DK1206" i="18"/>
  <c r="DJ1206" i="18"/>
  <c r="DI1206" i="18"/>
  <c r="B1206" i="18"/>
  <c r="DL1205" i="18"/>
  <c r="DK1205" i="18"/>
  <c r="DJ1205" i="18"/>
  <c r="DI1205" i="18"/>
  <c r="B1205" i="18"/>
  <c r="DL1204" i="18"/>
  <c r="DK1204" i="18"/>
  <c r="DJ1204" i="18"/>
  <c r="DI1204" i="18"/>
  <c r="B1204" i="18"/>
  <c r="DL1203" i="18"/>
  <c r="DK1203" i="18"/>
  <c r="DJ1203" i="18"/>
  <c r="DI1203" i="18"/>
  <c r="B1203" i="18"/>
  <c r="DL1202" i="18"/>
  <c r="DK1202" i="18"/>
  <c r="DJ1202" i="18"/>
  <c r="DI1202" i="18"/>
  <c r="B1202" i="18"/>
  <c r="DL1201" i="18"/>
  <c r="DK1201" i="18"/>
  <c r="DJ1201" i="18"/>
  <c r="DI1201" i="18"/>
  <c r="B1201" i="18"/>
  <c r="DL1200" i="18"/>
  <c r="DK1200" i="18"/>
  <c r="DJ1200" i="18"/>
  <c r="DI1200" i="18"/>
  <c r="B1200" i="18"/>
  <c r="DL1199" i="18"/>
  <c r="DK1199" i="18"/>
  <c r="DJ1199" i="18"/>
  <c r="DI1199" i="18"/>
  <c r="B1199" i="18"/>
  <c r="DL1198" i="18"/>
  <c r="DK1198" i="18"/>
  <c r="DJ1198" i="18"/>
  <c r="DI1198" i="18"/>
  <c r="B1198" i="18"/>
  <c r="DL1197" i="18"/>
  <c r="DK1197" i="18"/>
  <c r="DJ1197" i="18"/>
  <c r="DI1197" i="18"/>
  <c r="B1197" i="18"/>
  <c r="DL1196" i="18"/>
  <c r="DK1196" i="18"/>
  <c r="DJ1196" i="18"/>
  <c r="DI1196" i="18"/>
  <c r="B1196" i="18"/>
  <c r="DL1195" i="18"/>
  <c r="DK1195" i="18"/>
  <c r="DJ1195" i="18"/>
  <c r="DI1195" i="18"/>
  <c r="B1195" i="18"/>
  <c r="DL1194" i="18"/>
  <c r="DK1194" i="18"/>
  <c r="DJ1194" i="18"/>
  <c r="DI1194" i="18"/>
  <c r="B1194" i="18"/>
  <c r="DL1193" i="18"/>
  <c r="DK1193" i="18"/>
  <c r="DJ1193" i="18"/>
  <c r="DI1193" i="18"/>
  <c r="B1193" i="18"/>
  <c r="DL1192" i="18"/>
  <c r="DK1192" i="18"/>
  <c r="DJ1192" i="18"/>
  <c r="DI1192" i="18"/>
  <c r="B1192" i="18"/>
  <c r="DL1191" i="18"/>
  <c r="DK1191" i="18"/>
  <c r="DJ1191" i="18"/>
  <c r="DI1191" i="18"/>
  <c r="B1191" i="18"/>
  <c r="DL1190" i="18"/>
  <c r="DK1190" i="18"/>
  <c r="DJ1190" i="18"/>
  <c r="DI1190" i="18"/>
  <c r="B1190" i="18"/>
  <c r="DL1189" i="18"/>
  <c r="DK1189" i="18"/>
  <c r="DJ1189" i="18"/>
  <c r="DI1189" i="18"/>
  <c r="B1189" i="18"/>
  <c r="DL1188" i="18"/>
  <c r="DK1188" i="18"/>
  <c r="DJ1188" i="18"/>
  <c r="DI1188" i="18"/>
  <c r="B1188" i="18"/>
  <c r="DL1187" i="18"/>
  <c r="DK1187" i="18"/>
  <c r="DJ1187" i="18"/>
  <c r="DI1187" i="18"/>
  <c r="B1187" i="18"/>
  <c r="DL1186" i="18"/>
  <c r="DK1186" i="18"/>
  <c r="DJ1186" i="18"/>
  <c r="DI1186" i="18"/>
  <c r="B1186" i="18"/>
  <c r="DL1185" i="18"/>
  <c r="DK1185" i="18"/>
  <c r="DJ1185" i="18"/>
  <c r="DI1185" i="18"/>
  <c r="B1185" i="18"/>
  <c r="DL1184" i="18"/>
  <c r="DK1184" i="18"/>
  <c r="DJ1184" i="18"/>
  <c r="DI1184" i="18"/>
  <c r="B1184" i="18"/>
  <c r="DL1183" i="18"/>
  <c r="DK1183" i="18"/>
  <c r="DJ1183" i="18"/>
  <c r="DI1183" i="18"/>
  <c r="B1183" i="18"/>
  <c r="DL1182" i="18"/>
  <c r="DK1182" i="18"/>
  <c r="DJ1182" i="18"/>
  <c r="DI1182" i="18"/>
  <c r="B1182" i="18"/>
  <c r="DL1181" i="18"/>
  <c r="DK1181" i="18"/>
  <c r="DJ1181" i="18"/>
  <c r="DI1181" i="18"/>
  <c r="B1181" i="18"/>
  <c r="DL1180" i="18"/>
  <c r="DK1180" i="18"/>
  <c r="DJ1180" i="18"/>
  <c r="DI1180" i="18"/>
  <c r="B1180" i="18"/>
  <c r="DL1179" i="18"/>
  <c r="DK1179" i="18"/>
  <c r="DJ1179" i="18"/>
  <c r="DI1179" i="18"/>
  <c r="B1179" i="18"/>
  <c r="DL1178" i="18"/>
  <c r="DK1178" i="18"/>
  <c r="DJ1178" i="18"/>
  <c r="DI1178" i="18"/>
  <c r="B1178" i="18"/>
  <c r="DL1177" i="18"/>
  <c r="DK1177" i="18"/>
  <c r="DJ1177" i="18"/>
  <c r="DI1177" i="18"/>
  <c r="B1177" i="18"/>
  <c r="DL1176" i="18"/>
  <c r="DK1176" i="18"/>
  <c r="DJ1176" i="18"/>
  <c r="DI1176" i="18"/>
  <c r="B1176" i="18"/>
  <c r="DL1175" i="18"/>
  <c r="DK1175" i="18"/>
  <c r="DJ1175" i="18"/>
  <c r="DI1175" i="18"/>
  <c r="B1175" i="18"/>
  <c r="DL1174" i="18"/>
  <c r="DK1174" i="18"/>
  <c r="DJ1174" i="18"/>
  <c r="DI1174" i="18"/>
  <c r="B1174" i="18"/>
  <c r="DL1173" i="18"/>
  <c r="DK1173" i="18"/>
  <c r="DJ1173" i="18"/>
  <c r="DI1173" i="18"/>
  <c r="B1173" i="18"/>
  <c r="DL1172" i="18"/>
  <c r="DK1172" i="18"/>
  <c r="DJ1172" i="18"/>
  <c r="DI1172" i="18"/>
  <c r="B1172" i="18"/>
  <c r="DL1171" i="18"/>
  <c r="DK1171" i="18"/>
  <c r="DJ1171" i="18"/>
  <c r="DI1171" i="18"/>
  <c r="B1171" i="18"/>
  <c r="DL1170" i="18"/>
  <c r="DK1170" i="18"/>
  <c r="DJ1170" i="18"/>
  <c r="DI1170" i="18"/>
  <c r="B1170" i="18"/>
  <c r="DL1169" i="18"/>
  <c r="DK1169" i="18"/>
  <c r="DJ1169" i="18"/>
  <c r="DI1169" i="18"/>
  <c r="B1169" i="18"/>
  <c r="DL1168" i="18"/>
  <c r="DK1168" i="18"/>
  <c r="DJ1168" i="18"/>
  <c r="DI1168" i="18"/>
  <c r="B1168" i="18"/>
  <c r="DL1167" i="18"/>
  <c r="DK1167" i="18"/>
  <c r="DJ1167" i="18"/>
  <c r="DI1167" i="18"/>
  <c r="B1167" i="18"/>
  <c r="DL1166" i="18"/>
  <c r="DK1166" i="18"/>
  <c r="DJ1166" i="18"/>
  <c r="DI1166" i="18"/>
  <c r="B1166" i="18"/>
  <c r="DL1165" i="18"/>
  <c r="DK1165" i="18"/>
  <c r="DJ1165" i="18"/>
  <c r="DI1165" i="18"/>
  <c r="B1165" i="18"/>
  <c r="DL1164" i="18"/>
  <c r="DK1164" i="18"/>
  <c r="DJ1164" i="18"/>
  <c r="DI1164" i="18"/>
  <c r="B1164" i="18"/>
  <c r="DL1163" i="18"/>
  <c r="DK1163" i="18"/>
  <c r="DJ1163" i="18"/>
  <c r="DI1163" i="18"/>
  <c r="B1163" i="18"/>
  <c r="DL1162" i="18"/>
  <c r="DK1162" i="18"/>
  <c r="DJ1162" i="18"/>
  <c r="DI1162" i="18"/>
  <c r="B1162" i="18"/>
  <c r="DL1161" i="18"/>
  <c r="DK1161" i="18"/>
  <c r="DJ1161" i="18"/>
  <c r="DI1161" i="18"/>
  <c r="B1161" i="18"/>
  <c r="DL1160" i="18"/>
  <c r="DK1160" i="18"/>
  <c r="DJ1160" i="18"/>
  <c r="DI1160" i="18"/>
  <c r="B1160" i="18"/>
  <c r="DL1159" i="18"/>
  <c r="DK1159" i="18"/>
  <c r="DJ1159" i="18"/>
  <c r="DI1159" i="18"/>
  <c r="B1159" i="18"/>
  <c r="DL1158" i="18"/>
  <c r="DK1158" i="18"/>
  <c r="DJ1158" i="18"/>
  <c r="DI1158" i="18"/>
  <c r="B1158" i="18"/>
  <c r="DL1157" i="18"/>
  <c r="DK1157" i="18"/>
  <c r="DJ1157" i="18"/>
  <c r="DI1157" i="18"/>
  <c r="B1157" i="18"/>
  <c r="DL1156" i="18"/>
  <c r="DK1156" i="18"/>
  <c r="DJ1156" i="18"/>
  <c r="DI1156" i="18"/>
  <c r="B1156" i="18"/>
  <c r="DL1155" i="18"/>
  <c r="DK1155" i="18"/>
  <c r="DJ1155" i="18"/>
  <c r="DI1155" i="18"/>
  <c r="B1155" i="18"/>
  <c r="DL1154" i="18"/>
  <c r="DK1154" i="18"/>
  <c r="DJ1154" i="18"/>
  <c r="DI1154" i="18"/>
  <c r="B1154" i="18"/>
  <c r="DL1153" i="18"/>
  <c r="DK1153" i="18"/>
  <c r="DJ1153" i="18"/>
  <c r="DI1153" i="18"/>
  <c r="B1153" i="18"/>
  <c r="DL1152" i="18"/>
  <c r="DK1152" i="18"/>
  <c r="DJ1152" i="18"/>
  <c r="DI1152" i="18"/>
  <c r="B1152" i="18"/>
  <c r="DL1151" i="18"/>
  <c r="DK1151" i="18"/>
  <c r="DJ1151" i="18"/>
  <c r="DI1151" i="18"/>
  <c r="B1151" i="18"/>
  <c r="DL1150" i="18"/>
  <c r="DK1150" i="18"/>
  <c r="DJ1150" i="18"/>
  <c r="DI1150" i="18"/>
  <c r="B1150" i="18"/>
  <c r="DL1149" i="18"/>
  <c r="DK1149" i="18"/>
  <c r="DJ1149" i="18"/>
  <c r="DI1149" i="18"/>
  <c r="B1149" i="18"/>
  <c r="DL1148" i="18"/>
  <c r="DK1148" i="18"/>
  <c r="DJ1148" i="18"/>
  <c r="DI1148" i="18"/>
  <c r="B1148" i="18"/>
  <c r="DL1147" i="18"/>
  <c r="DK1147" i="18"/>
  <c r="DJ1147" i="18"/>
  <c r="DI1147" i="18"/>
  <c r="B1147" i="18"/>
  <c r="DL1146" i="18"/>
  <c r="DK1146" i="18"/>
  <c r="DJ1146" i="18"/>
  <c r="DI1146" i="18"/>
  <c r="B1146" i="18"/>
  <c r="DL1145" i="18"/>
  <c r="DK1145" i="18"/>
  <c r="DJ1145" i="18"/>
  <c r="DI1145" i="18"/>
  <c r="B1145" i="18"/>
  <c r="DL1144" i="18"/>
  <c r="DK1144" i="18"/>
  <c r="DJ1144" i="18"/>
  <c r="DI1144" i="18"/>
  <c r="B1144" i="18"/>
  <c r="DL1143" i="18"/>
  <c r="DK1143" i="18"/>
  <c r="DJ1143" i="18"/>
  <c r="DI1143" i="18"/>
  <c r="B1143" i="18"/>
  <c r="DL1142" i="18"/>
  <c r="DK1142" i="18"/>
  <c r="DJ1142" i="18"/>
  <c r="DI1142" i="18"/>
  <c r="B1142" i="18"/>
  <c r="DL1141" i="18"/>
  <c r="DK1141" i="18"/>
  <c r="DJ1141" i="18"/>
  <c r="DI1141" i="18"/>
  <c r="B1141" i="18"/>
  <c r="DL1140" i="18"/>
  <c r="DK1140" i="18"/>
  <c r="DJ1140" i="18"/>
  <c r="DI1140" i="18"/>
  <c r="B1140" i="18"/>
  <c r="DL1139" i="18"/>
  <c r="DK1139" i="18"/>
  <c r="DJ1139" i="18"/>
  <c r="DI1139" i="18"/>
  <c r="B1139" i="18"/>
  <c r="DL1138" i="18"/>
  <c r="DK1138" i="18"/>
  <c r="DJ1138" i="18"/>
  <c r="DI1138" i="18"/>
  <c r="B1138" i="18"/>
  <c r="DL1137" i="18"/>
  <c r="DK1137" i="18"/>
  <c r="DJ1137" i="18"/>
  <c r="DI1137" i="18"/>
  <c r="B1137" i="18"/>
  <c r="DL1136" i="18"/>
  <c r="DK1136" i="18"/>
  <c r="DJ1136" i="18"/>
  <c r="DI1136" i="18"/>
  <c r="B1136" i="18"/>
  <c r="DL1135" i="18"/>
  <c r="DK1135" i="18"/>
  <c r="DJ1135" i="18"/>
  <c r="DI1135" i="18"/>
  <c r="B1135" i="18"/>
  <c r="DL1134" i="18"/>
  <c r="DK1134" i="18"/>
  <c r="DJ1134" i="18"/>
  <c r="DI1134" i="18"/>
  <c r="B1134" i="18"/>
  <c r="DL1133" i="18"/>
  <c r="DK1133" i="18"/>
  <c r="DJ1133" i="18"/>
  <c r="DI1133" i="18"/>
  <c r="B1133" i="18"/>
  <c r="DL1132" i="18"/>
  <c r="DK1132" i="18"/>
  <c r="DJ1132" i="18"/>
  <c r="DI1132" i="18"/>
  <c r="B1132" i="18"/>
  <c r="DL1131" i="18"/>
  <c r="DK1131" i="18"/>
  <c r="DJ1131" i="18"/>
  <c r="DI1131" i="18"/>
  <c r="B1131" i="18"/>
  <c r="DL1130" i="18"/>
  <c r="DK1130" i="18"/>
  <c r="DJ1130" i="18"/>
  <c r="DI1130" i="18"/>
  <c r="B1130" i="18"/>
  <c r="DL1129" i="18"/>
  <c r="DK1129" i="18"/>
  <c r="DJ1129" i="18"/>
  <c r="DI1129" i="18"/>
  <c r="B1129" i="18"/>
  <c r="DL1128" i="18"/>
  <c r="DK1128" i="18"/>
  <c r="DJ1128" i="18"/>
  <c r="DI1128" i="18"/>
  <c r="B1128" i="18"/>
  <c r="DL1127" i="18"/>
  <c r="DK1127" i="18"/>
  <c r="DJ1127" i="18"/>
  <c r="DI1127" i="18"/>
  <c r="B1127" i="18"/>
  <c r="DL1126" i="18"/>
  <c r="DK1126" i="18"/>
  <c r="DJ1126" i="18"/>
  <c r="DI1126" i="18"/>
  <c r="B1126" i="18"/>
  <c r="DL1125" i="18"/>
  <c r="DK1125" i="18"/>
  <c r="DJ1125" i="18"/>
  <c r="DI1125" i="18"/>
  <c r="B1125" i="18"/>
  <c r="DL1124" i="18"/>
  <c r="DK1124" i="18"/>
  <c r="DJ1124" i="18"/>
  <c r="DI1124" i="18"/>
  <c r="B1124" i="18"/>
  <c r="DL1123" i="18"/>
  <c r="DK1123" i="18"/>
  <c r="DJ1123" i="18"/>
  <c r="DI1123" i="18"/>
  <c r="B1123" i="18"/>
  <c r="DL1122" i="18"/>
  <c r="DK1122" i="18"/>
  <c r="DJ1122" i="18"/>
  <c r="DI1122" i="18"/>
  <c r="B1122" i="18"/>
  <c r="DL1121" i="18"/>
  <c r="DK1121" i="18"/>
  <c r="DJ1121" i="18"/>
  <c r="DI1121" i="18"/>
  <c r="B1121" i="18"/>
  <c r="DL1120" i="18"/>
  <c r="DK1120" i="18"/>
  <c r="DJ1120" i="18"/>
  <c r="DI1120" i="18"/>
  <c r="B1120" i="18"/>
  <c r="DL1119" i="18"/>
  <c r="DK1119" i="18"/>
  <c r="DJ1119" i="18"/>
  <c r="DI1119" i="18"/>
  <c r="B1119" i="18"/>
  <c r="DL1118" i="18"/>
  <c r="DK1118" i="18"/>
  <c r="DJ1118" i="18"/>
  <c r="DI1118" i="18"/>
  <c r="B1118" i="18"/>
  <c r="DL1117" i="18"/>
  <c r="DK1117" i="18"/>
  <c r="DJ1117" i="18"/>
  <c r="DI1117" i="18"/>
  <c r="B1117" i="18"/>
  <c r="DL1116" i="18"/>
  <c r="DK1116" i="18"/>
  <c r="DJ1116" i="18"/>
  <c r="DI1116" i="18"/>
  <c r="B1116" i="18"/>
  <c r="DL1115" i="18"/>
  <c r="DK1115" i="18"/>
  <c r="DJ1115" i="18"/>
  <c r="DI1115" i="18"/>
  <c r="B1115" i="18"/>
  <c r="DL1114" i="18"/>
  <c r="DK1114" i="18"/>
  <c r="DJ1114" i="18"/>
  <c r="DI1114" i="18"/>
  <c r="B1114" i="18"/>
  <c r="DL1113" i="18"/>
  <c r="DK1113" i="18"/>
  <c r="DJ1113" i="18"/>
  <c r="DI1113" i="18"/>
  <c r="B1113" i="18"/>
  <c r="DL1112" i="18"/>
  <c r="DK1112" i="18"/>
  <c r="DJ1112" i="18"/>
  <c r="DI1112" i="18"/>
  <c r="B1112" i="18"/>
  <c r="DL1111" i="18"/>
  <c r="DK1111" i="18"/>
  <c r="DJ1111" i="18"/>
  <c r="DI1111" i="18"/>
  <c r="B1111" i="18"/>
  <c r="DL1110" i="18"/>
  <c r="DK1110" i="18"/>
  <c r="DJ1110" i="18"/>
  <c r="DI1110" i="18"/>
  <c r="B1110" i="18"/>
  <c r="DL1109" i="18"/>
  <c r="DK1109" i="18"/>
  <c r="DJ1109" i="18"/>
  <c r="DI1109" i="18"/>
  <c r="B1109" i="18"/>
  <c r="DL1108" i="18"/>
  <c r="DK1108" i="18"/>
  <c r="DJ1108" i="18"/>
  <c r="DI1108" i="18"/>
  <c r="B1108" i="18"/>
  <c r="DL1107" i="18"/>
  <c r="DK1107" i="18"/>
  <c r="DJ1107" i="18"/>
  <c r="DI1107" i="18"/>
  <c r="B1107" i="18"/>
  <c r="DL1106" i="18"/>
  <c r="DK1106" i="18"/>
  <c r="DJ1106" i="18"/>
  <c r="DI1106" i="18"/>
  <c r="B1106" i="18"/>
  <c r="DL1105" i="18"/>
  <c r="DK1105" i="18"/>
  <c r="DJ1105" i="18"/>
  <c r="DI1105" i="18"/>
  <c r="B1105" i="18"/>
  <c r="DL1104" i="18"/>
  <c r="DK1104" i="18"/>
  <c r="DJ1104" i="18"/>
  <c r="DI1104" i="18"/>
  <c r="B1104" i="18"/>
  <c r="DL1103" i="18"/>
  <c r="DK1103" i="18"/>
  <c r="DJ1103" i="18"/>
  <c r="DI1103" i="18"/>
  <c r="B1103" i="18"/>
  <c r="DL1102" i="18"/>
  <c r="DK1102" i="18"/>
  <c r="DJ1102" i="18"/>
  <c r="DI1102" i="18"/>
  <c r="B1102" i="18"/>
  <c r="DL1101" i="18"/>
  <c r="DK1101" i="18"/>
  <c r="DJ1101" i="18"/>
  <c r="DI1101" i="18"/>
  <c r="B1101" i="18"/>
  <c r="DL1100" i="18"/>
  <c r="DK1100" i="18"/>
  <c r="DJ1100" i="18"/>
  <c r="DI1100" i="18"/>
  <c r="B1100" i="18"/>
  <c r="DL1099" i="18"/>
  <c r="DK1099" i="18"/>
  <c r="DJ1099" i="18"/>
  <c r="DI1099" i="18"/>
  <c r="B1099" i="18"/>
  <c r="DL1098" i="18"/>
  <c r="DK1098" i="18"/>
  <c r="DJ1098" i="18"/>
  <c r="DI1098" i="18"/>
  <c r="B1098" i="18"/>
  <c r="DL1097" i="18"/>
  <c r="DK1097" i="18"/>
  <c r="DJ1097" i="18"/>
  <c r="DI1097" i="18"/>
  <c r="B1097" i="18"/>
  <c r="DL1096" i="18"/>
  <c r="DK1096" i="18"/>
  <c r="DJ1096" i="18"/>
  <c r="DI1096" i="18"/>
  <c r="B1096" i="18"/>
  <c r="DL1095" i="18"/>
  <c r="DK1095" i="18"/>
  <c r="DJ1095" i="18"/>
  <c r="DI1095" i="18"/>
  <c r="B1095" i="18"/>
  <c r="DL1094" i="18"/>
  <c r="DK1094" i="18"/>
  <c r="DJ1094" i="18"/>
  <c r="DI1094" i="18"/>
  <c r="B1094" i="18"/>
  <c r="DL1093" i="18"/>
  <c r="DK1093" i="18"/>
  <c r="DJ1093" i="18"/>
  <c r="DI1093" i="18"/>
  <c r="B1093" i="18"/>
  <c r="DL1092" i="18"/>
  <c r="DK1092" i="18"/>
  <c r="DJ1092" i="18"/>
  <c r="DI1092" i="18"/>
  <c r="B1092" i="18"/>
  <c r="DL1091" i="18"/>
  <c r="DK1091" i="18"/>
  <c r="DJ1091" i="18"/>
  <c r="DI1091" i="18"/>
  <c r="B1091" i="18"/>
  <c r="DL1090" i="18"/>
  <c r="DK1090" i="18"/>
  <c r="DJ1090" i="18"/>
  <c r="DI1090" i="18"/>
  <c r="B1090" i="18"/>
  <c r="DL1089" i="18"/>
  <c r="DK1089" i="18"/>
  <c r="DJ1089" i="18"/>
  <c r="DI1089" i="18"/>
  <c r="B1089" i="18"/>
  <c r="DL1088" i="18"/>
  <c r="DK1088" i="18"/>
  <c r="DJ1088" i="18"/>
  <c r="DI1088" i="18"/>
  <c r="B1088" i="18"/>
  <c r="DL1087" i="18"/>
  <c r="DK1087" i="18"/>
  <c r="DJ1087" i="18"/>
  <c r="DI1087" i="18"/>
  <c r="B1087" i="18"/>
  <c r="DL1086" i="18"/>
  <c r="DK1086" i="18"/>
  <c r="DJ1086" i="18"/>
  <c r="DI1086" i="18"/>
  <c r="B1086" i="18"/>
  <c r="DL1085" i="18"/>
  <c r="DK1085" i="18"/>
  <c r="DJ1085" i="18"/>
  <c r="DI1085" i="18"/>
  <c r="B1085" i="18"/>
  <c r="DL1084" i="18"/>
  <c r="DK1084" i="18"/>
  <c r="DJ1084" i="18"/>
  <c r="DI1084" i="18"/>
  <c r="B1084" i="18"/>
  <c r="DL1083" i="18"/>
  <c r="DK1083" i="18"/>
  <c r="DJ1083" i="18"/>
  <c r="DI1083" i="18"/>
  <c r="B1083" i="18"/>
  <c r="DL1082" i="18"/>
  <c r="DK1082" i="18"/>
  <c r="DJ1082" i="18"/>
  <c r="DI1082" i="18"/>
  <c r="B1082" i="18"/>
  <c r="DL1081" i="18"/>
  <c r="DK1081" i="18"/>
  <c r="DJ1081" i="18"/>
  <c r="DI1081" i="18"/>
  <c r="B1081" i="18"/>
  <c r="DL1080" i="18"/>
  <c r="DK1080" i="18"/>
  <c r="DJ1080" i="18"/>
  <c r="DI1080" i="18"/>
  <c r="B1080" i="18"/>
  <c r="DL1079" i="18"/>
  <c r="DK1079" i="18"/>
  <c r="DJ1079" i="18"/>
  <c r="DI1079" i="18"/>
  <c r="B1079" i="18"/>
  <c r="DL1078" i="18"/>
  <c r="DK1078" i="18"/>
  <c r="DJ1078" i="18"/>
  <c r="DI1078" i="18"/>
  <c r="B1078" i="18"/>
  <c r="DL1077" i="18"/>
  <c r="DK1077" i="18"/>
  <c r="DJ1077" i="18"/>
  <c r="DI1077" i="18"/>
  <c r="B1077" i="18"/>
  <c r="DL1076" i="18"/>
  <c r="DK1076" i="18"/>
  <c r="DJ1076" i="18"/>
  <c r="DI1076" i="18"/>
  <c r="B1076" i="18"/>
  <c r="DL1075" i="18"/>
  <c r="DK1075" i="18"/>
  <c r="DJ1075" i="18"/>
  <c r="DI1075" i="18"/>
  <c r="B1075" i="18"/>
  <c r="DL1074" i="18"/>
  <c r="DK1074" i="18"/>
  <c r="DJ1074" i="18"/>
  <c r="DI1074" i="18"/>
  <c r="B1074" i="18"/>
  <c r="DL1073" i="18"/>
  <c r="DK1073" i="18"/>
  <c r="DJ1073" i="18"/>
  <c r="DI1073" i="18"/>
  <c r="B1073" i="18"/>
  <c r="DL1072" i="18"/>
  <c r="DK1072" i="18"/>
  <c r="DJ1072" i="18"/>
  <c r="DI1072" i="18"/>
  <c r="B1072" i="18"/>
  <c r="DL1071" i="18"/>
  <c r="DK1071" i="18"/>
  <c r="DJ1071" i="18"/>
  <c r="DI1071" i="18"/>
  <c r="B1071" i="18"/>
  <c r="DL1070" i="18"/>
  <c r="DK1070" i="18"/>
  <c r="DJ1070" i="18"/>
  <c r="DI1070" i="18"/>
  <c r="B1070" i="18"/>
  <c r="DL1069" i="18"/>
  <c r="DK1069" i="18"/>
  <c r="DJ1069" i="18"/>
  <c r="DI1069" i="18"/>
  <c r="B1069" i="18"/>
  <c r="DL1068" i="18"/>
  <c r="DK1068" i="18"/>
  <c r="DJ1068" i="18"/>
  <c r="DI1068" i="18"/>
  <c r="B1068" i="18"/>
  <c r="DL1067" i="18"/>
  <c r="DK1067" i="18"/>
  <c r="DJ1067" i="18"/>
  <c r="DI1067" i="18"/>
  <c r="B1067" i="18"/>
  <c r="DL1066" i="18"/>
  <c r="DK1066" i="18"/>
  <c r="DJ1066" i="18"/>
  <c r="DI1066" i="18"/>
  <c r="B1066" i="18"/>
  <c r="DL1065" i="18"/>
  <c r="DK1065" i="18"/>
  <c r="DJ1065" i="18"/>
  <c r="DI1065" i="18"/>
  <c r="B1065" i="18"/>
  <c r="DL1064" i="18"/>
  <c r="DK1064" i="18"/>
  <c r="DJ1064" i="18"/>
  <c r="DI1064" i="18"/>
  <c r="B1064" i="18"/>
  <c r="DL1063" i="18"/>
  <c r="DK1063" i="18"/>
  <c r="DJ1063" i="18"/>
  <c r="DI1063" i="18"/>
  <c r="B1063" i="18"/>
  <c r="DL1062" i="18"/>
  <c r="DK1062" i="18"/>
  <c r="DJ1062" i="18"/>
  <c r="DI1062" i="18"/>
  <c r="B1062" i="18"/>
  <c r="DL1061" i="18"/>
  <c r="DK1061" i="18"/>
  <c r="DJ1061" i="18"/>
  <c r="DI1061" i="18"/>
  <c r="B1061" i="18"/>
  <c r="DL1060" i="18"/>
  <c r="DK1060" i="18"/>
  <c r="DJ1060" i="18"/>
  <c r="DI1060" i="18"/>
  <c r="B1060" i="18"/>
  <c r="DL1059" i="18"/>
  <c r="DK1059" i="18"/>
  <c r="DJ1059" i="18"/>
  <c r="DI1059" i="18"/>
  <c r="B1059" i="18"/>
  <c r="DL1058" i="18"/>
  <c r="DK1058" i="18"/>
  <c r="DJ1058" i="18"/>
  <c r="DI1058" i="18"/>
  <c r="B1058" i="18"/>
  <c r="DL1057" i="18"/>
  <c r="DK1057" i="18"/>
  <c r="DJ1057" i="18"/>
  <c r="DI1057" i="18"/>
  <c r="B1057" i="18"/>
  <c r="DL1056" i="18"/>
  <c r="DK1056" i="18"/>
  <c r="DJ1056" i="18"/>
  <c r="DI1056" i="18"/>
  <c r="B1056" i="18"/>
  <c r="DL1055" i="18"/>
  <c r="DK1055" i="18"/>
  <c r="DJ1055" i="18"/>
  <c r="DI1055" i="18"/>
  <c r="B1055" i="18"/>
  <c r="DL1054" i="18"/>
  <c r="DK1054" i="18"/>
  <c r="DJ1054" i="18"/>
  <c r="DI1054" i="18"/>
  <c r="B1054" i="18"/>
  <c r="DL1053" i="18"/>
  <c r="DK1053" i="18"/>
  <c r="DJ1053" i="18"/>
  <c r="DI1053" i="18"/>
  <c r="B1053" i="18"/>
  <c r="DL1052" i="18"/>
  <c r="DK1052" i="18"/>
  <c r="DJ1052" i="18"/>
  <c r="DI1052" i="18"/>
  <c r="B1052" i="18"/>
  <c r="DL1051" i="18"/>
  <c r="DK1051" i="18"/>
  <c r="DJ1051" i="18"/>
  <c r="DI1051" i="18"/>
  <c r="B1051" i="18"/>
  <c r="DL1050" i="18"/>
  <c r="DK1050" i="18"/>
  <c r="DJ1050" i="18"/>
  <c r="DI1050" i="18"/>
  <c r="B1050" i="18"/>
  <c r="DL1049" i="18"/>
  <c r="DK1049" i="18"/>
  <c r="DJ1049" i="18"/>
  <c r="DI1049" i="18"/>
  <c r="B1049" i="18"/>
  <c r="DL1048" i="18"/>
  <c r="DK1048" i="18"/>
  <c r="DJ1048" i="18"/>
  <c r="DI1048" i="18"/>
  <c r="B1048" i="18"/>
  <c r="DL1047" i="18"/>
  <c r="DK1047" i="18"/>
  <c r="DJ1047" i="18"/>
  <c r="DI1047" i="18"/>
  <c r="B1047" i="18"/>
  <c r="DL1046" i="18"/>
  <c r="DK1046" i="18"/>
  <c r="DJ1046" i="18"/>
  <c r="DI1046" i="18"/>
  <c r="B1046" i="18"/>
  <c r="DL1045" i="18"/>
  <c r="DK1045" i="18"/>
  <c r="DJ1045" i="18"/>
  <c r="DI1045" i="18"/>
  <c r="B1045" i="18"/>
  <c r="DL1044" i="18"/>
  <c r="DK1044" i="18"/>
  <c r="DJ1044" i="18"/>
  <c r="DI1044" i="18"/>
  <c r="B1044" i="18"/>
  <c r="DL1043" i="18"/>
  <c r="DK1043" i="18"/>
  <c r="DJ1043" i="18"/>
  <c r="DI1043" i="18"/>
  <c r="B1043" i="18"/>
  <c r="DL1042" i="18"/>
  <c r="DK1042" i="18"/>
  <c r="DJ1042" i="18"/>
  <c r="DI1042" i="18"/>
  <c r="B1042" i="18"/>
  <c r="DL1041" i="18"/>
  <c r="DK1041" i="18"/>
  <c r="DJ1041" i="18"/>
  <c r="DI1041" i="18"/>
  <c r="B1041" i="18"/>
  <c r="DL1040" i="18"/>
  <c r="DK1040" i="18"/>
  <c r="DJ1040" i="18"/>
  <c r="DI1040" i="18"/>
  <c r="B1040" i="18"/>
  <c r="DL1039" i="18"/>
  <c r="DK1039" i="18"/>
  <c r="DJ1039" i="18"/>
  <c r="DI1039" i="18"/>
  <c r="B1039" i="18"/>
  <c r="DL1038" i="18"/>
  <c r="DK1038" i="18"/>
  <c r="DJ1038" i="18"/>
  <c r="DI1038" i="18"/>
  <c r="B1038" i="18"/>
  <c r="DL1037" i="18"/>
  <c r="DK1037" i="18"/>
  <c r="DJ1037" i="18"/>
  <c r="DI1037" i="18"/>
  <c r="B1037" i="18"/>
  <c r="DL1036" i="18"/>
  <c r="DK1036" i="18"/>
  <c r="DJ1036" i="18"/>
  <c r="DI1036" i="18"/>
  <c r="B1036" i="18"/>
  <c r="DL1035" i="18"/>
  <c r="DK1035" i="18"/>
  <c r="DJ1035" i="18"/>
  <c r="DI1035" i="18"/>
  <c r="B1035" i="18"/>
  <c r="DL1034" i="18"/>
  <c r="DK1034" i="18"/>
  <c r="DJ1034" i="18"/>
  <c r="DI1034" i="18"/>
  <c r="B1034" i="18"/>
  <c r="DL1033" i="18"/>
  <c r="DK1033" i="18"/>
  <c r="DJ1033" i="18"/>
  <c r="DI1033" i="18"/>
  <c r="B1033" i="18"/>
  <c r="DL1032" i="18"/>
  <c r="DK1032" i="18"/>
  <c r="DJ1032" i="18"/>
  <c r="DI1032" i="18"/>
  <c r="B1032" i="18"/>
  <c r="DL1031" i="18"/>
  <c r="DK1031" i="18"/>
  <c r="DJ1031" i="18"/>
  <c r="DI1031" i="18"/>
  <c r="B1031" i="18"/>
  <c r="DL1030" i="18"/>
  <c r="DK1030" i="18"/>
  <c r="DJ1030" i="18"/>
  <c r="DI1030" i="18"/>
  <c r="B1030" i="18"/>
  <c r="DL1029" i="18"/>
  <c r="DK1029" i="18"/>
  <c r="DJ1029" i="18"/>
  <c r="DI1029" i="18"/>
  <c r="B1029" i="18"/>
  <c r="DL1028" i="18"/>
  <c r="DK1028" i="18"/>
  <c r="DJ1028" i="18"/>
  <c r="DI1028" i="18"/>
  <c r="B1028" i="18"/>
  <c r="DL1027" i="18"/>
  <c r="DK1027" i="18"/>
  <c r="DJ1027" i="18"/>
  <c r="DI1027" i="18"/>
  <c r="B1027" i="18"/>
  <c r="DL1026" i="18"/>
  <c r="DK1026" i="18"/>
  <c r="DJ1026" i="18"/>
  <c r="DI1026" i="18"/>
  <c r="B1026" i="18"/>
  <c r="DL1025" i="18"/>
  <c r="DK1025" i="18"/>
  <c r="DJ1025" i="18"/>
  <c r="DI1025" i="18"/>
  <c r="B1025" i="18"/>
  <c r="DL1024" i="18"/>
  <c r="DK1024" i="18"/>
  <c r="DJ1024" i="18"/>
  <c r="DI1024" i="18"/>
  <c r="B1024" i="18"/>
  <c r="DL1023" i="18"/>
  <c r="DK1023" i="18"/>
  <c r="DJ1023" i="18"/>
  <c r="DI1023" i="18"/>
  <c r="B1023" i="18"/>
  <c r="DL1022" i="18"/>
  <c r="DK1022" i="18"/>
  <c r="DJ1022" i="18"/>
  <c r="DI1022" i="18"/>
  <c r="B1022" i="18"/>
  <c r="DL1021" i="18"/>
  <c r="DK1021" i="18"/>
  <c r="DJ1021" i="18"/>
  <c r="DI1021" i="18"/>
  <c r="B1021" i="18"/>
  <c r="DL1020" i="18"/>
  <c r="DK1020" i="18"/>
  <c r="DJ1020" i="18"/>
  <c r="DI1020" i="18"/>
  <c r="B1020" i="18"/>
  <c r="DL1019" i="18"/>
  <c r="DK1019" i="18"/>
  <c r="DJ1019" i="18"/>
  <c r="DI1019" i="18"/>
  <c r="B1019" i="18"/>
  <c r="DL1018" i="18"/>
  <c r="DK1018" i="18"/>
  <c r="DJ1018" i="18"/>
  <c r="DI1018" i="18"/>
  <c r="B1018" i="18"/>
  <c r="DL1017" i="18"/>
  <c r="DK1017" i="18"/>
  <c r="DJ1017" i="18"/>
  <c r="DI1017" i="18"/>
  <c r="B1017" i="18"/>
  <c r="DL1016" i="18"/>
  <c r="DK1016" i="18"/>
  <c r="DJ1016" i="18"/>
  <c r="DI1016" i="18"/>
  <c r="B1016" i="18"/>
  <c r="DL1015" i="18"/>
  <c r="DK1015" i="18"/>
  <c r="DJ1015" i="18"/>
  <c r="DI1015" i="18"/>
  <c r="B1015" i="18"/>
  <c r="DL1014" i="18"/>
  <c r="DK1014" i="18"/>
  <c r="DJ1014" i="18"/>
  <c r="DI1014" i="18"/>
  <c r="B1014" i="18"/>
  <c r="DL1013" i="18"/>
  <c r="DK1013" i="18"/>
  <c r="DJ1013" i="18"/>
  <c r="DI1013" i="18"/>
  <c r="B1013" i="18"/>
  <c r="DL1012" i="18"/>
  <c r="DK1012" i="18"/>
  <c r="DJ1012" i="18"/>
  <c r="DI1012" i="18"/>
  <c r="B1012" i="18"/>
  <c r="DL1011" i="18"/>
  <c r="DK1011" i="18"/>
  <c r="DJ1011" i="18"/>
  <c r="DI1011" i="18"/>
  <c r="B1011" i="18"/>
  <c r="DL1010" i="18"/>
  <c r="DK1010" i="18"/>
  <c r="DJ1010" i="18"/>
  <c r="DI1010" i="18"/>
  <c r="B1010" i="18"/>
  <c r="DL1009" i="18"/>
  <c r="DK1009" i="18"/>
  <c r="DJ1009" i="18"/>
  <c r="DI1009" i="18"/>
  <c r="B1009" i="18"/>
  <c r="DL1008" i="18"/>
  <c r="DK1008" i="18"/>
  <c r="DJ1008" i="18"/>
  <c r="DI1008" i="18"/>
  <c r="B1008" i="18"/>
  <c r="DL1007" i="18"/>
  <c r="DK1007" i="18"/>
  <c r="DJ1007" i="18"/>
  <c r="DI1007" i="18"/>
  <c r="B1007" i="18"/>
  <c r="DL1006" i="18"/>
  <c r="DK1006" i="18"/>
  <c r="DJ1006" i="18"/>
  <c r="DI1006" i="18"/>
  <c r="B1006" i="18"/>
  <c r="DL1005" i="18"/>
  <c r="DK1005" i="18"/>
  <c r="DJ1005" i="18"/>
  <c r="DI1005" i="18"/>
  <c r="B1005" i="18"/>
  <c r="DL1004" i="18"/>
  <c r="DK1004" i="18"/>
  <c r="DJ1004" i="18"/>
  <c r="DI1004" i="18"/>
  <c r="B1004" i="18"/>
  <c r="DL1003" i="18"/>
  <c r="DK1003" i="18"/>
  <c r="DJ1003" i="18"/>
  <c r="DI1003" i="18"/>
  <c r="B1003" i="18"/>
  <c r="DL1002" i="18"/>
  <c r="DK1002" i="18"/>
  <c r="DJ1002" i="18"/>
  <c r="DI1002" i="18"/>
  <c r="B1002" i="18"/>
  <c r="DL1001" i="18"/>
  <c r="DK1001" i="18"/>
  <c r="DJ1001" i="18"/>
  <c r="DI1001" i="18"/>
  <c r="B1001" i="18"/>
  <c r="DL1000" i="18"/>
  <c r="DK1000" i="18"/>
  <c r="DJ1000" i="18"/>
  <c r="DI1000" i="18"/>
  <c r="B1000" i="18"/>
  <c r="DL999" i="18"/>
  <c r="DK999" i="18"/>
  <c r="DJ999" i="18"/>
  <c r="DI999" i="18"/>
  <c r="B999" i="18"/>
  <c r="DL998" i="18"/>
  <c r="DK998" i="18"/>
  <c r="DJ998" i="18"/>
  <c r="DI998" i="18"/>
  <c r="B998" i="18"/>
  <c r="DL997" i="18"/>
  <c r="DK997" i="18"/>
  <c r="DJ997" i="18"/>
  <c r="DI997" i="18"/>
  <c r="B997" i="18"/>
  <c r="DL996" i="18"/>
  <c r="DK996" i="18"/>
  <c r="DJ996" i="18"/>
  <c r="DI996" i="18"/>
  <c r="B996" i="18"/>
  <c r="DL995" i="18"/>
  <c r="DK995" i="18"/>
  <c r="DJ995" i="18"/>
  <c r="DI995" i="18"/>
  <c r="B995" i="18"/>
  <c r="DL994" i="18"/>
  <c r="DK994" i="18"/>
  <c r="DJ994" i="18"/>
  <c r="DI994" i="18"/>
  <c r="B994" i="18"/>
  <c r="DL993" i="18"/>
  <c r="DK993" i="18"/>
  <c r="DJ993" i="18"/>
  <c r="DI993" i="18"/>
  <c r="B993" i="18"/>
  <c r="DL992" i="18"/>
  <c r="DK992" i="18"/>
  <c r="DJ992" i="18"/>
  <c r="DI992" i="18"/>
  <c r="B992" i="18"/>
  <c r="DL991" i="18"/>
  <c r="DK991" i="18"/>
  <c r="DJ991" i="18"/>
  <c r="DI991" i="18"/>
  <c r="B991" i="18"/>
  <c r="DL990" i="18"/>
  <c r="DK990" i="18"/>
  <c r="DJ990" i="18"/>
  <c r="DI990" i="18"/>
  <c r="B990" i="18"/>
  <c r="DL989" i="18"/>
  <c r="DK989" i="18"/>
  <c r="DJ989" i="18"/>
  <c r="DI989" i="18"/>
  <c r="B989" i="18"/>
  <c r="DL988" i="18"/>
  <c r="DK988" i="18"/>
  <c r="DJ988" i="18"/>
  <c r="DI988" i="18"/>
  <c r="B988" i="18"/>
  <c r="DL987" i="18"/>
  <c r="DK987" i="18"/>
  <c r="DJ987" i="18"/>
  <c r="DI987" i="18"/>
  <c r="B987" i="18"/>
  <c r="DL986" i="18"/>
  <c r="DK986" i="18"/>
  <c r="DJ986" i="18"/>
  <c r="DI986" i="18"/>
  <c r="B986" i="18"/>
  <c r="DL985" i="18"/>
  <c r="DK985" i="18"/>
  <c r="DJ985" i="18"/>
  <c r="DI985" i="18"/>
  <c r="B985" i="18"/>
  <c r="DL984" i="18"/>
  <c r="DK984" i="18"/>
  <c r="DJ984" i="18"/>
  <c r="DI984" i="18"/>
  <c r="B984" i="18"/>
  <c r="DL983" i="18"/>
  <c r="DK983" i="18"/>
  <c r="DJ983" i="18"/>
  <c r="DI983" i="18"/>
  <c r="B983" i="18"/>
  <c r="DL982" i="18"/>
  <c r="DK982" i="18"/>
  <c r="DJ982" i="18"/>
  <c r="DI982" i="18"/>
  <c r="B982" i="18"/>
  <c r="DL981" i="18"/>
  <c r="DK981" i="18"/>
  <c r="DJ981" i="18"/>
  <c r="DI981" i="18"/>
  <c r="B981" i="18"/>
  <c r="DL980" i="18"/>
  <c r="DK980" i="18"/>
  <c r="DJ980" i="18"/>
  <c r="DI980" i="18"/>
  <c r="B980" i="18"/>
  <c r="DL979" i="18"/>
  <c r="DK979" i="18"/>
  <c r="DJ979" i="18"/>
  <c r="DI979" i="18"/>
  <c r="B979" i="18"/>
  <c r="DL978" i="18"/>
  <c r="DK978" i="18"/>
  <c r="DJ978" i="18"/>
  <c r="DI978" i="18"/>
  <c r="B978" i="18"/>
  <c r="DL977" i="18"/>
  <c r="DK977" i="18"/>
  <c r="DJ977" i="18"/>
  <c r="DI977" i="18"/>
  <c r="B977" i="18"/>
  <c r="DL976" i="18"/>
  <c r="DK976" i="18"/>
  <c r="DJ976" i="18"/>
  <c r="DI976" i="18"/>
  <c r="B976" i="18"/>
  <c r="DL975" i="18"/>
  <c r="DK975" i="18"/>
  <c r="DJ975" i="18"/>
  <c r="DI975" i="18"/>
  <c r="B975" i="18"/>
  <c r="DL974" i="18"/>
  <c r="DK974" i="18"/>
  <c r="DJ974" i="18"/>
  <c r="DI974" i="18"/>
  <c r="B974" i="18"/>
  <c r="DL973" i="18"/>
  <c r="DK973" i="18"/>
  <c r="DJ973" i="18"/>
  <c r="DI973" i="18"/>
  <c r="B973" i="18"/>
  <c r="DL972" i="18"/>
  <c r="DK972" i="18"/>
  <c r="DJ972" i="18"/>
  <c r="DI972" i="18"/>
  <c r="B972" i="18"/>
  <c r="DL971" i="18"/>
  <c r="DK971" i="18"/>
  <c r="DJ971" i="18"/>
  <c r="DI971" i="18"/>
  <c r="B971" i="18"/>
  <c r="DL970" i="18"/>
  <c r="DK970" i="18"/>
  <c r="DJ970" i="18"/>
  <c r="DI970" i="18"/>
  <c r="B970" i="18"/>
  <c r="DL969" i="18"/>
  <c r="DK969" i="18"/>
  <c r="DJ969" i="18"/>
  <c r="DI969" i="18"/>
  <c r="B969" i="18"/>
  <c r="DL968" i="18"/>
  <c r="DK968" i="18"/>
  <c r="DJ968" i="18"/>
  <c r="DI968" i="18"/>
  <c r="B968" i="18"/>
  <c r="DL967" i="18"/>
  <c r="DK967" i="18"/>
  <c r="DJ967" i="18"/>
  <c r="DI967" i="18"/>
  <c r="B967" i="18"/>
  <c r="DL966" i="18"/>
  <c r="DK966" i="18"/>
  <c r="DJ966" i="18"/>
  <c r="DI966" i="18"/>
  <c r="B966" i="18"/>
  <c r="DL965" i="18"/>
  <c r="DK965" i="18"/>
  <c r="DJ965" i="18"/>
  <c r="DI965" i="18"/>
  <c r="B965" i="18"/>
  <c r="DL964" i="18"/>
  <c r="DK964" i="18"/>
  <c r="DJ964" i="18"/>
  <c r="DI964" i="18"/>
  <c r="B964" i="18"/>
  <c r="DL963" i="18"/>
  <c r="DK963" i="18"/>
  <c r="DJ963" i="18"/>
  <c r="DI963" i="18"/>
  <c r="B963" i="18"/>
  <c r="DL962" i="18"/>
  <c r="DK962" i="18"/>
  <c r="DJ962" i="18"/>
  <c r="DI962" i="18"/>
  <c r="B962" i="18"/>
  <c r="DL961" i="18"/>
  <c r="DK961" i="18"/>
  <c r="DJ961" i="18"/>
  <c r="DI961" i="18"/>
  <c r="B961" i="18"/>
  <c r="DL960" i="18"/>
  <c r="DK960" i="18"/>
  <c r="DJ960" i="18"/>
  <c r="DI960" i="18"/>
  <c r="B960" i="18"/>
  <c r="DL959" i="18"/>
  <c r="DK959" i="18"/>
  <c r="DJ959" i="18"/>
  <c r="DI959" i="18"/>
  <c r="B959" i="18"/>
  <c r="DL958" i="18"/>
  <c r="DK958" i="18"/>
  <c r="DJ958" i="18"/>
  <c r="DI958" i="18"/>
  <c r="B958" i="18"/>
  <c r="DL957" i="18"/>
  <c r="DK957" i="18"/>
  <c r="DJ957" i="18"/>
  <c r="DI957" i="18"/>
  <c r="B957" i="18"/>
  <c r="DL956" i="18"/>
  <c r="DK956" i="18"/>
  <c r="DJ956" i="18"/>
  <c r="DI956" i="18"/>
  <c r="B956" i="18"/>
  <c r="DL955" i="18"/>
  <c r="DK955" i="18"/>
  <c r="DJ955" i="18"/>
  <c r="DI955" i="18"/>
  <c r="B955" i="18"/>
  <c r="DL954" i="18"/>
  <c r="DK954" i="18"/>
  <c r="DJ954" i="18"/>
  <c r="DI954" i="18"/>
  <c r="B954" i="18"/>
  <c r="DL953" i="18"/>
  <c r="DK953" i="18"/>
  <c r="DJ953" i="18"/>
  <c r="DI953" i="18"/>
  <c r="B953" i="18"/>
  <c r="DL952" i="18"/>
  <c r="DK952" i="18"/>
  <c r="DJ952" i="18"/>
  <c r="DI952" i="18"/>
  <c r="B952" i="18"/>
  <c r="DL951" i="18"/>
  <c r="DK951" i="18"/>
  <c r="DJ951" i="18"/>
  <c r="DI951" i="18"/>
  <c r="B951" i="18"/>
  <c r="DL950" i="18"/>
  <c r="DK950" i="18"/>
  <c r="DJ950" i="18"/>
  <c r="DI950" i="18"/>
  <c r="B950" i="18"/>
  <c r="DL949" i="18"/>
  <c r="DK949" i="18"/>
  <c r="DJ949" i="18"/>
  <c r="DI949" i="18"/>
  <c r="B949" i="18"/>
  <c r="DL948" i="18"/>
  <c r="DK948" i="18"/>
  <c r="DJ948" i="18"/>
  <c r="DI948" i="18"/>
  <c r="B948" i="18"/>
  <c r="DL947" i="18"/>
  <c r="DK947" i="18"/>
  <c r="DJ947" i="18"/>
  <c r="DI947" i="18"/>
  <c r="B947" i="18"/>
  <c r="DL946" i="18"/>
  <c r="DK946" i="18"/>
  <c r="DJ946" i="18"/>
  <c r="DI946" i="18"/>
  <c r="B946" i="18"/>
  <c r="DL945" i="18"/>
  <c r="DK945" i="18"/>
  <c r="DJ945" i="18"/>
  <c r="DI945" i="18"/>
  <c r="B945" i="18"/>
  <c r="DL944" i="18"/>
  <c r="DK944" i="18"/>
  <c r="DJ944" i="18"/>
  <c r="DI944" i="18"/>
  <c r="B944" i="18"/>
  <c r="DL943" i="18"/>
  <c r="DK943" i="18"/>
  <c r="DJ943" i="18"/>
  <c r="DI943" i="18"/>
  <c r="B943" i="18"/>
  <c r="DL942" i="18"/>
  <c r="DK942" i="18"/>
  <c r="DJ942" i="18"/>
  <c r="DI942" i="18"/>
  <c r="B942" i="18"/>
  <c r="DL941" i="18"/>
  <c r="DK941" i="18"/>
  <c r="DJ941" i="18"/>
  <c r="DI941" i="18"/>
  <c r="B941" i="18"/>
  <c r="DL940" i="18"/>
  <c r="DK940" i="18"/>
  <c r="DJ940" i="18"/>
  <c r="DI940" i="18"/>
  <c r="B940" i="18"/>
  <c r="DL939" i="18"/>
  <c r="DK939" i="18"/>
  <c r="DJ939" i="18"/>
  <c r="DI939" i="18"/>
  <c r="B939" i="18"/>
  <c r="DL938" i="18"/>
  <c r="DK938" i="18"/>
  <c r="DJ938" i="18"/>
  <c r="DI938" i="18"/>
  <c r="B938" i="18"/>
  <c r="DL937" i="18"/>
  <c r="DK937" i="18"/>
  <c r="DJ937" i="18"/>
  <c r="DI937" i="18"/>
  <c r="B937" i="18"/>
  <c r="DL936" i="18"/>
  <c r="DK936" i="18"/>
  <c r="DJ936" i="18"/>
  <c r="DI936" i="18"/>
  <c r="B936" i="18"/>
  <c r="DL935" i="18"/>
  <c r="DK935" i="18"/>
  <c r="DJ935" i="18"/>
  <c r="DI935" i="18"/>
  <c r="B935" i="18"/>
  <c r="DL934" i="18"/>
  <c r="DK934" i="18"/>
  <c r="DJ934" i="18"/>
  <c r="DI934" i="18"/>
  <c r="B934" i="18"/>
  <c r="DL933" i="18"/>
  <c r="DK933" i="18"/>
  <c r="DJ933" i="18"/>
  <c r="DI933" i="18"/>
  <c r="B933" i="18"/>
  <c r="DL932" i="18"/>
  <c r="DK932" i="18"/>
  <c r="DJ932" i="18"/>
  <c r="DI932" i="18"/>
  <c r="B932" i="18"/>
  <c r="DL931" i="18"/>
  <c r="DK931" i="18"/>
  <c r="DJ931" i="18"/>
  <c r="DI931" i="18"/>
  <c r="B931" i="18"/>
  <c r="DL930" i="18"/>
  <c r="DK930" i="18"/>
  <c r="DJ930" i="18"/>
  <c r="DI930" i="18"/>
  <c r="B930" i="18"/>
  <c r="DL929" i="18"/>
  <c r="DK929" i="18"/>
  <c r="DJ929" i="18"/>
  <c r="DI929" i="18"/>
  <c r="B929" i="18"/>
  <c r="DL928" i="18"/>
  <c r="DK928" i="18"/>
  <c r="DJ928" i="18"/>
  <c r="DI928" i="18"/>
  <c r="B928" i="18"/>
  <c r="DL927" i="18"/>
  <c r="DK927" i="18"/>
  <c r="DJ927" i="18"/>
  <c r="DI927" i="18"/>
  <c r="B927" i="18"/>
  <c r="DL926" i="18"/>
  <c r="DK926" i="18"/>
  <c r="DJ926" i="18"/>
  <c r="DI926" i="18"/>
  <c r="B926" i="18"/>
  <c r="DL925" i="18"/>
  <c r="DK925" i="18"/>
  <c r="DJ925" i="18"/>
  <c r="DI925" i="18"/>
  <c r="B925" i="18"/>
  <c r="DL924" i="18"/>
  <c r="DK924" i="18"/>
  <c r="DJ924" i="18"/>
  <c r="DI924" i="18"/>
  <c r="B924" i="18"/>
  <c r="DL923" i="18"/>
  <c r="DK923" i="18"/>
  <c r="DJ923" i="18"/>
  <c r="DI923" i="18"/>
  <c r="B923" i="18"/>
  <c r="DL922" i="18"/>
  <c r="DK922" i="18"/>
  <c r="DJ922" i="18"/>
  <c r="DI922" i="18"/>
  <c r="B922" i="18"/>
  <c r="DL921" i="18"/>
  <c r="DK921" i="18"/>
  <c r="DJ921" i="18"/>
  <c r="DI921" i="18"/>
  <c r="B921" i="18"/>
  <c r="DL920" i="18"/>
  <c r="DK920" i="18"/>
  <c r="DJ920" i="18"/>
  <c r="DI920" i="18"/>
  <c r="B920" i="18"/>
  <c r="DL919" i="18"/>
  <c r="DK919" i="18"/>
  <c r="DJ919" i="18"/>
  <c r="DI919" i="18"/>
  <c r="B919" i="18"/>
  <c r="DL918" i="18"/>
  <c r="DK918" i="18"/>
  <c r="DJ918" i="18"/>
  <c r="DI918" i="18"/>
  <c r="B918" i="18"/>
  <c r="DL917" i="18"/>
  <c r="DK917" i="18"/>
  <c r="DJ917" i="18"/>
  <c r="DI917" i="18"/>
  <c r="B917" i="18"/>
  <c r="DL916" i="18"/>
  <c r="DK916" i="18"/>
  <c r="DJ916" i="18"/>
  <c r="DI916" i="18"/>
  <c r="B916" i="18"/>
  <c r="DL915" i="18"/>
  <c r="DK915" i="18"/>
  <c r="DJ915" i="18"/>
  <c r="DI915" i="18"/>
  <c r="B915" i="18"/>
  <c r="DL914" i="18"/>
  <c r="DK914" i="18"/>
  <c r="DJ914" i="18"/>
  <c r="DI914" i="18"/>
  <c r="B914" i="18"/>
  <c r="DL913" i="18"/>
  <c r="DK913" i="18"/>
  <c r="DJ913" i="18"/>
  <c r="DI913" i="18"/>
  <c r="B913" i="18"/>
  <c r="DL912" i="18"/>
  <c r="DK912" i="18"/>
  <c r="DJ912" i="18"/>
  <c r="DI912" i="18"/>
  <c r="B912" i="18"/>
  <c r="DL911" i="18"/>
  <c r="DK911" i="18"/>
  <c r="DJ911" i="18"/>
  <c r="DI911" i="18"/>
  <c r="B911" i="18"/>
  <c r="DL910" i="18"/>
  <c r="DK910" i="18"/>
  <c r="DJ910" i="18"/>
  <c r="DI910" i="18"/>
  <c r="B910" i="18"/>
  <c r="DL909" i="18"/>
  <c r="DK909" i="18"/>
  <c r="DJ909" i="18"/>
  <c r="DI909" i="18"/>
  <c r="B909" i="18"/>
  <c r="DL908" i="18"/>
  <c r="DK908" i="18"/>
  <c r="DJ908" i="18"/>
  <c r="DI908" i="18"/>
  <c r="B908" i="18"/>
  <c r="DL907" i="18"/>
  <c r="DK907" i="18"/>
  <c r="DJ907" i="18"/>
  <c r="DI907" i="18"/>
  <c r="B907" i="18"/>
  <c r="DL906" i="18"/>
  <c r="DK906" i="18"/>
  <c r="DJ906" i="18"/>
  <c r="DI906" i="18"/>
  <c r="B906" i="18"/>
  <c r="DL905" i="18"/>
  <c r="DK905" i="18"/>
  <c r="DJ905" i="18"/>
  <c r="DI905" i="18"/>
  <c r="B905" i="18"/>
  <c r="DL904" i="18"/>
  <c r="DK904" i="18"/>
  <c r="DJ904" i="18"/>
  <c r="DI904" i="18"/>
  <c r="B904" i="18"/>
  <c r="DL903" i="18"/>
  <c r="DK903" i="18"/>
  <c r="DJ903" i="18"/>
  <c r="DI903" i="18"/>
  <c r="B903" i="18"/>
  <c r="DL902" i="18"/>
  <c r="DK902" i="18"/>
  <c r="DJ902" i="18"/>
  <c r="DI902" i="18"/>
  <c r="B902" i="18"/>
  <c r="DL901" i="18"/>
  <c r="DK901" i="18"/>
  <c r="DJ901" i="18"/>
  <c r="DI901" i="18"/>
  <c r="B901" i="18"/>
  <c r="DL900" i="18"/>
  <c r="DK900" i="18"/>
  <c r="DJ900" i="18"/>
  <c r="DI900" i="18"/>
  <c r="B900" i="18"/>
  <c r="DL899" i="18"/>
  <c r="DK899" i="18"/>
  <c r="DJ899" i="18"/>
  <c r="DI899" i="18"/>
  <c r="B899" i="18"/>
  <c r="DL898" i="18"/>
  <c r="DK898" i="18"/>
  <c r="DJ898" i="18"/>
  <c r="DI898" i="18"/>
  <c r="B898" i="18"/>
  <c r="DL897" i="18"/>
  <c r="DK897" i="18"/>
  <c r="DJ897" i="18"/>
  <c r="DI897" i="18"/>
  <c r="B897" i="18"/>
  <c r="DL896" i="18"/>
  <c r="DK896" i="18"/>
  <c r="DJ896" i="18"/>
  <c r="DI896" i="18"/>
  <c r="B896" i="18"/>
  <c r="DL895" i="18"/>
  <c r="DK895" i="18"/>
  <c r="DJ895" i="18"/>
  <c r="DI895" i="18"/>
  <c r="B895" i="18"/>
  <c r="DL894" i="18"/>
  <c r="DK894" i="18"/>
  <c r="DJ894" i="18"/>
  <c r="DI894" i="18"/>
  <c r="B894" i="18"/>
  <c r="DL893" i="18"/>
  <c r="DK893" i="18"/>
  <c r="DJ893" i="18"/>
  <c r="DI893" i="18"/>
  <c r="B893" i="18"/>
  <c r="DL892" i="18"/>
  <c r="DK892" i="18"/>
  <c r="DJ892" i="18"/>
  <c r="DI892" i="18"/>
  <c r="B892" i="18"/>
  <c r="DL891" i="18"/>
  <c r="DK891" i="18"/>
  <c r="DJ891" i="18"/>
  <c r="DI891" i="18"/>
  <c r="B891" i="18"/>
  <c r="DL890" i="18"/>
  <c r="DK890" i="18"/>
  <c r="DJ890" i="18"/>
  <c r="DI890" i="18"/>
  <c r="B890" i="18"/>
  <c r="DL889" i="18"/>
  <c r="DK889" i="18"/>
  <c r="DJ889" i="18"/>
  <c r="DI889" i="18"/>
  <c r="B889" i="18"/>
  <c r="DL888" i="18"/>
  <c r="DK888" i="18"/>
  <c r="DJ888" i="18"/>
  <c r="DI888" i="18"/>
  <c r="B888" i="18"/>
  <c r="DL887" i="18"/>
  <c r="DK887" i="18"/>
  <c r="DJ887" i="18"/>
  <c r="DI887" i="18"/>
  <c r="B887" i="18"/>
  <c r="DL886" i="18"/>
  <c r="DK886" i="18"/>
  <c r="DJ886" i="18"/>
  <c r="DI886" i="18"/>
  <c r="B886" i="18"/>
  <c r="DL885" i="18"/>
  <c r="DK885" i="18"/>
  <c r="DJ885" i="18"/>
  <c r="DI885" i="18"/>
  <c r="B885" i="18"/>
  <c r="DL884" i="18"/>
  <c r="DK884" i="18"/>
  <c r="DJ884" i="18"/>
  <c r="DI884" i="18"/>
  <c r="B884" i="18"/>
  <c r="DL883" i="18"/>
  <c r="DK883" i="18"/>
  <c r="DJ883" i="18"/>
  <c r="DI883" i="18"/>
  <c r="B883" i="18"/>
  <c r="DL882" i="18"/>
  <c r="DK882" i="18"/>
  <c r="DJ882" i="18"/>
  <c r="DI882" i="18"/>
  <c r="B882" i="18"/>
  <c r="DL881" i="18"/>
  <c r="DK881" i="18"/>
  <c r="DJ881" i="18"/>
  <c r="DI881" i="18"/>
  <c r="B881" i="18"/>
  <c r="DL880" i="18"/>
  <c r="DK880" i="18"/>
  <c r="DJ880" i="18"/>
  <c r="DI880" i="18"/>
  <c r="B880" i="18"/>
  <c r="DL879" i="18"/>
  <c r="DK879" i="18"/>
  <c r="DJ879" i="18"/>
  <c r="DI879" i="18"/>
  <c r="B879" i="18"/>
  <c r="DL878" i="18"/>
  <c r="DK878" i="18"/>
  <c r="DJ878" i="18"/>
  <c r="DI878" i="18"/>
  <c r="B878" i="18"/>
  <c r="DL877" i="18"/>
  <c r="DK877" i="18"/>
  <c r="DJ877" i="18"/>
  <c r="DI877" i="18"/>
  <c r="B877" i="18"/>
  <c r="DL876" i="18"/>
  <c r="DK876" i="18"/>
  <c r="DJ876" i="18"/>
  <c r="DI876" i="18"/>
  <c r="B876" i="18"/>
  <c r="DL875" i="18"/>
  <c r="DK875" i="18"/>
  <c r="DJ875" i="18"/>
  <c r="DI875" i="18"/>
  <c r="B875" i="18"/>
  <c r="DL874" i="18"/>
  <c r="DK874" i="18"/>
  <c r="DJ874" i="18"/>
  <c r="DI874" i="18"/>
  <c r="B874" i="18"/>
  <c r="DL873" i="18"/>
  <c r="DK873" i="18"/>
  <c r="DJ873" i="18"/>
  <c r="DI873" i="18"/>
  <c r="B873" i="18"/>
  <c r="DL872" i="18"/>
  <c r="DK872" i="18"/>
  <c r="DJ872" i="18"/>
  <c r="DI872" i="18"/>
  <c r="B872" i="18"/>
  <c r="DL871" i="18"/>
  <c r="DK871" i="18"/>
  <c r="DJ871" i="18"/>
  <c r="DI871" i="18"/>
  <c r="B871" i="18"/>
  <c r="DL870" i="18"/>
  <c r="DK870" i="18"/>
  <c r="DJ870" i="18"/>
  <c r="DI870" i="18"/>
  <c r="B870" i="18"/>
  <c r="DL869" i="18"/>
  <c r="DK869" i="18"/>
  <c r="DJ869" i="18"/>
  <c r="DI869" i="18"/>
  <c r="B869" i="18"/>
  <c r="DL868" i="18"/>
  <c r="DK868" i="18"/>
  <c r="DJ868" i="18"/>
  <c r="DI868" i="18"/>
  <c r="B868" i="18"/>
  <c r="DL867" i="18"/>
  <c r="DK867" i="18"/>
  <c r="DJ867" i="18"/>
  <c r="DI867" i="18"/>
  <c r="B867" i="18"/>
  <c r="DL866" i="18"/>
  <c r="DK866" i="18"/>
  <c r="DJ866" i="18"/>
  <c r="DI866" i="18"/>
  <c r="B866" i="18"/>
  <c r="DL865" i="18"/>
  <c r="DK865" i="18"/>
  <c r="DJ865" i="18"/>
  <c r="DI865" i="18"/>
  <c r="B865" i="18"/>
  <c r="DL864" i="18"/>
  <c r="DK864" i="18"/>
  <c r="DJ864" i="18"/>
  <c r="DI864" i="18"/>
  <c r="B864" i="18"/>
  <c r="DL863" i="18"/>
  <c r="DK863" i="18"/>
  <c r="DJ863" i="18"/>
  <c r="DI863" i="18"/>
  <c r="B863" i="18"/>
  <c r="DL862" i="18"/>
  <c r="DK862" i="18"/>
  <c r="DJ862" i="18"/>
  <c r="DI862" i="18"/>
  <c r="B862" i="18"/>
  <c r="DL861" i="18"/>
  <c r="DK861" i="18"/>
  <c r="DJ861" i="18"/>
  <c r="DI861" i="18"/>
  <c r="B861" i="18"/>
  <c r="DL860" i="18"/>
  <c r="DK860" i="18"/>
  <c r="DJ860" i="18"/>
  <c r="DI860" i="18"/>
  <c r="B860" i="18"/>
  <c r="DL859" i="18"/>
  <c r="DK859" i="18"/>
  <c r="DJ859" i="18"/>
  <c r="DI859" i="18"/>
  <c r="B859" i="18"/>
  <c r="DL858" i="18"/>
  <c r="DK858" i="18"/>
  <c r="DJ858" i="18"/>
  <c r="DI858" i="18"/>
  <c r="B858" i="18"/>
  <c r="DL857" i="18"/>
  <c r="DK857" i="18"/>
  <c r="DJ857" i="18"/>
  <c r="DI857" i="18"/>
  <c r="B857" i="18"/>
  <c r="DL856" i="18"/>
  <c r="DK856" i="18"/>
  <c r="DJ856" i="18"/>
  <c r="DI856" i="18"/>
  <c r="B856" i="18"/>
  <c r="DL855" i="18"/>
  <c r="DK855" i="18"/>
  <c r="DJ855" i="18"/>
  <c r="DI855" i="18"/>
  <c r="B855" i="18"/>
  <c r="DL854" i="18"/>
  <c r="DK854" i="18"/>
  <c r="DJ854" i="18"/>
  <c r="DI854" i="18"/>
  <c r="B854" i="18"/>
  <c r="DL853" i="18"/>
  <c r="DK853" i="18"/>
  <c r="DJ853" i="18"/>
  <c r="DI853" i="18"/>
  <c r="B853" i="18"/>
  <c r="DL852" i="18"/>
  <c r="DK852" i="18"/>
  <c r="DJ852" i="18"/>
  <c r="DI852" i="18"/>
  <c r="B852" i="18"/>
  <c r="DL851" i="18"/>
  <c r="DK851" i="18"/>
  <c r="DJ851" i="18"/>
  <c r="DI851" i="18"/>
  <c r="B851" i="18"/>
  <c r="DL850" i="18"/>
  <c r="DK850" i="18"/>
  <c r="DJ850" i="18"/>
  <c r="DI850" i="18"/>
  <c r="B850" i="18"/>
  <c r="DL849" i="18"/>
  <c r="DK849" i="18"/>
  <c r="DJ849" i="18"/>
  <c r="DI849" i="18"/>
  <c r="B849" i="18"/>
  <c r="DL848" i="18"/>
  <c r="DK848" i="18"/>
  <c r="DJ848" i="18"/>
  <c r="DI848" i="18"/>
  <c r="B848" i="18"/>
  <c r="DL847" i="18"/>
  <c r="DK847" i="18"/>
  <c r="DJ847" i="18"/>
  <c r="DI847" i="18"/>
  <c r="B847" i="18"/>
  <c r="DL846" i="18"/>
  <c r="DK846" i="18"/>
  <c r="DJ846" i="18"/>
  <c r="DI846" i="18"/>
  <c r="B846" i="18"/>
  <c r="DL845" i="18"/>
  <c r="DK845" i="18"/>
  <c r="DJ845" i="18"/>
  <c r="DI845" i="18"/>
  <c r="B845" i="18"/>
  <c r="DL844" i="18"/>
  <c r="DK844" i="18"/>
  <c r="DJ844" i="18"/>
  <c r="DI844" i="18"/>
  <c r="B844" i="18"/>
  <c r="DL843" i="18"/>
  <c r="DK843" i="18"/>
  <c r="DJ843" i="18"/>
  <c r="DI843" i="18"/>
  <c r="B843" i="18"/>
  <c r="DL842" i="18"/>
  <c r="DK842" i="18"/>
  <c r="DJ842" i="18"/>
  <c r="DI842" i="18"/>
  <c r="B842" i="18"/>
  <c r="DL841" i="18"/>
  <c r="DK841" i="18"/>
  <c r="DJ841" i="18"/>
  <c r="DI841" i="18"/>
  <c r="B841" i="18"/>
  <c r="DL840" i="18"/>
  <c r="DK840" i="18"/>
  <c r="DJ840" i="18"/>
  <c r="DI840" i="18"/>
  <c r="B840" i="18"/>
  <c r="DL839" i="18"/>
  <c r="DK839" i="18"/>
  <c r="DJ839" i="18"/>
  <c r="DI839" i="18"/>
  <c r="B839" i="18"/>
  <c r="DL838" i="18"/>
  <c r="DK838" i="18"/>
  <c r="DJ838" i="18"/>
  <c r="DI838" i="18"/>
  <c r="B838" i="18"/>
  <c r="DL837" i="18"/>
  <c r="DK837" i="18"/>
  <c r="DJ837" i="18"/>
  <c r="DI837" i="18"/>
  <c r="B837" i="18"/>
  <c r="DL836" i="18"/>
  <c r="DK836" i="18"/>
  <c r="DJ836" i="18"/>
  <c r="DI836" i="18"/>
  <c r="B836" i="18"/>
  <c r="DL835" i="18"/>
  <c r="DK835" i="18"/>
  <c r="DJ835" i="18"/>
  <c r="DI835" i="18"/>
  <c r="B835" i="18"/>
  <c r="DL834" i="18"/>
  <c r="DK834" i="18"/>
  <c r="DJ834" i="18"/>
  <c r="DI834" i="18"/>
  <c r="B834" i="18"/>
  <c r="DL833" i="18"/>
  <c r="DK833" i="18"/>
  <c r="DJ833" i="18"/>
  <c r="DI833" i="18"/>
  <c r="B833" i="18"/>
  <c r="DL832" i="18"/>
  <c r="DK832" i="18"/>
  <c r="DJ832" i="18"/>
  <c r="DI832" i="18"/>
  <c r="B832" i="18"/>
  <c r="DL831" i="18"/>
  <c r="DK831" i="18"/>
  <c r="DJ831" i="18"/>
  <c r="DI831" i="18"/>
  <c r="B831" i="18"/>
  <c r="DL830" i="18"/>
  <c r="DK830" i="18"/>
  <c r="DJ830" i="18"/>
  <c r="DI830" i="18"/>
  <c r="B830" i="18"/>
  <c r="DL829" i="18"/>
  <c r="DK829" i="18"/>
  <c r="DJ829" i="18"/>
  <c r="DI829" i="18"/>
  <c r="B829" i="18"/>
  <c r="DL828" i="18"/>
  <c r="DK828" i="18"/>
  <c r="DJ828" i="18"/>
  <c r="DI828" i="18"/>
  <c r="B828" i="18"/>
  <c r="DL827" i="18"/>
  <c r="DK827" i="18"/>
  <c r="DJ827" i="18"/>
  <c r="DI827" i="18"/>
  <c r="B827" i="18"/>
  <c r="DL826" i="18"/>
  <c r="DK826" i="18"/>
  <c r="DJ826" i="18"/>
  <c r="DI826" i="18"/>
  <c r="B826" i="18"/>
  <c r="DL825" i="18"/>
  <c r="DK825" i="18"/>
  <c r="DJ825" i="18"/>
  <c r="DI825" i="18"/>
  <c r="B825" i="18"/>
  <c r="DL824" i="18"/>
  <c r="DK824" i="18"/>
  <c r="DJ824" i="18"/>
  <c r="DI824" i="18"/>
  <c r="B824" i="18"/>
  <c r="DL823" i="18"/>
  <c r="DK823" i="18"/>
  <c r="DJ823" i="18"/>
  <c r="DI823" i="18"/>
  <c r="B823" i="18"/>
  <c r="DL822" i="18"/>
  <c r="DK822" i="18"/>
  <c r="DJ822" i="18"/>
  <c r="DI822" i="18"/>
  <c r="B822" i="18"/>
  <c r="DL821" i="18"/>
  <c r="DK821" i="18"/>
  <c r="DJ821" i="18"/>
  <c r="DI821" i="18"/>
  <c r="B821" i="18"/>
  <c r="DL820" i="18"/>
  <c r="DK820" i="18"/>
  <c r="DJ820" i="18"/>
  <c r="DI820" i="18"/>
  <c r="B820" i="18"/>
  <c r="DL819" i="18"/>
  <c r="DK819" i="18"/>
  <c r="DJ819" i="18"/>
  <c r="DI819" i="18"/>
  <c r="B819" i="18"/>
  <c r="DL818" i="18"/>
  <c r="DK818" i="18"/>
  <c r="DJ818" i="18"/>
  <c r="DI818" i="18"/>
  <c r="B818" i="18"/>
  <c r="DL817" i="18"/>
  <c r="DK817" i="18"/>
  <c r="DJ817" i="18"/>
  <c r="DI817" i="18"/>
  <c r="B817" i="18"/>
  <c r="DL816" i="18"/>
  <c r="DK816" i="18"/>
  <c r="DJ816" i="18"/>
  <c r="DI816" i="18"/>
  <c r="B816" i="18"/>
  <c r="DL815" i="18"/>
  <c r="DK815" i="18"/>
  <c r="DJ815" i="18"/>
  <c r="DI815" i="18"/>
  <c r="B815" i="18"/>
  <c r="DL814" i="18"/>
  <c r="DK814" i="18"/>
  <c r="DJ814" i="18"/>
  <c r="DI814" i="18"/>
  <c r="B814" i="18"/>
  <c r="DL813" i="18"/>
  <c r="DK813" i="18"/>
  <c r="DJ813" i="18"/>
  <c r="DI813" i="18"/>
  <c r="B813" i="18"/>
  <c r="DL812" i="18"/>
  <c r="DK812" i="18"/>
  <c r="DJ812" i="18"/>
  <c r="DI812" i="18"/>
  <c r="B812" i="18"/>
  <c r="DL811" i="18"/>
  <c r="DK811" i="18"/>
  <c r="DJ811" i="18"/>
  <c r="DI811" i="18"/>
  <c r="B811" i="18"/>
  <c r="DL810" i="18"/>
  <c r="DK810" i="18"/>
  <c r="DJ810" i="18"/>
  <c r="DI810" i="18"/>
  <c r="B810" i="18"/>
  <c r="DL809" i="18"/>
  <c r="DK809" i="18"/>
  <c r="DJ809" i="18"/>
  <c r="DI809" i="18"/>
  <c r="B809" i="18"/>
  <c r="DL808" i="18"/>
  <c r="DK808" i="18"/>
  <c r="DJ808" i="18"/>
  <c r="DI808" i="18"/>
  <c r="B808" i="18"/>
  <c r="DL807" i="18"/>
  <c r="DK807" i="18"/>
  <c r="DJ807" i="18"/>
  <c r="DI807" i="18"/>
  <c r="B807" i="18"/>
  <c r="DL806" i="18"/>
  <c r="DK806" i="18"/>
  <c r="DJ806" i="18"/>
  <c r="DI806" i="18"/>
  <c r="B806" i="18"/>
  <c r="DL805" i="18"/>
  <c r="DK805" i="18"/>
  <c r="DJ805" i="18"/>
  <c r="DI805" i="18"/>
  <c r="B805" i="18"/>
  <c r="DL804" i="18"/>
  <c r="DK804" i="18"/>
  <c r="DJ804" i="18"/>
  <c r="DI804" i="18"/>
  <c r="B804" i="18"/>
  <c r="DL803" i="18"/>
  <c r="DK803" i="18"/>
  <c r="DJ803" i="18"/>
  <c r="DI803" i="18"/>
  <c r="B803" i="18"/>
  <c r="DL802" i="18"/>
  <c r="DK802" i="18"/>
  <c r="DJ802" i="18"/>
  <c r="DI802" i="18"/>
  <c r="B802" i="18"/>
  <c r="DL801" i="18"/>
  <c r="DK801" i="18"/>
  <c r="DJ801" i="18"/>
  <c r="DI801" i="18"/>
  <c r="B801" i="18"/>
  <c r="DL800" i="18"/>
  <c r="DK800" i="18"/>
  <c r="DJ800" i="18"/>
  <c r="DI800" i="18"/>
  <c r="B800" i="18"/>
  <c r="DL799" i="18"/>
  <c r="DK799" i="18"/>
  <c r="DJ799" i="18"/>
  <c r="DI799" i="18"/>
  <c r="B799" i="18"/>
  <c r="DL798" i="18"/>
  <c r="DK798" i="18"/>
  <c r="DJ798" i="18"/>
  <c r="DI798" i="18"/>
  <c r="B798" i="18"/>
  <c r="DL797" i="18"/>
  <c r="DK797" i="18"/>
  <c r="DJ797" i="18"/>
  <c r="DI797" i="18"/>
  <c r="B797" i="18"/>
  <c r="DL796" i="18"/>
  <c r="DK796" i="18"/>
  <c r="DJ796" i="18"/>
  <c r="DI796" i="18"/>
  <c r="B796" i="18"/>
  <c r="DL795" i="18"/>
  <c r="DK795" i="18"/>
  <c r="DJ795" i="18"/>
  <c r="DI795" i="18"/>
  <c r="B795" i="18"/>
  <c r="DL794" i="18"/>
  <c r="DK794" i="18"/>
  <c r="DJ794" i="18"/>
  <c r="DI794" i="18"/>
  <c r="B794" i="18"/>
  <c r="DL793" i="18"/>
  <c r="DK793" i="18"/>
  <c r="DJ793" i="18"/>
  <c r="DI793" i="18"/>
  <c r="B793" i="18"/>
  <c r="DL792" i="18"/>
  <c r="DK792" i="18"/>
  <c r="DJ792" i="18"/>
  <c r="DI792" i="18"/>
  <c r="B792" i="18"/>
  <c r="DL791" i="18"/>
  <c r="DK791" i="18"/>
  <c r="DJ791" i="18"/>
  <c r="DI791" i="18"/>
  <c r="B791" i="18"/>
  <c r="DL790" i="18"/>
  <c r="DK790" i="18"/>
  <c r="DJ790" i="18"/>
  <c r="DI790" i="18"/>
  <c r="B790" i="18"/>
  <c r="DL789" i="18"/>
  <c r="DK789" i="18"/>
  <c r="DJ789" i="18"/>
  <c r="DI789" i="18"/>
  <c r="B789" i="18"/>
  <c r="DL788" i="18"/>
  <c r="DK788" i="18"/>
  <c r="DJ788" i="18"/>
  <c r="DI788" i="18"/>
  <c r="B788" i="18"/>
  <c r="DL787" i="18"/>
  <c r="DK787" i="18"/>
  <c r="DJ787" i="18"/>
  <c r="DI787" i="18"/>
  <c r="B787" i="18"/>
  <c r="DL786" i="18"/>
  <c r="DK786" i="18"/>
  <c r="DJ786" i="18"/>
  <c r="DI786" i="18"/>
  <c r="B786" i="18"/>
  <c r="DL785" i="18"/>
  <c r="DK785" i="18"/>
  <c r="DJ785" i="18"/>
  <c r="DI785" i="18"/>
  <c r="B785" i="18"/>
  <c r="DL784" i="18"/>
  <c r="DK784" i="18"/>
  <c r="DJ784" i="18"/>
  <c r="DI784" i="18"/>
  <c r="B784" i="18"/>
  <c r="DL783" i="18"/>
  <c r="DK783" i="18"/>
  <c r="DJ783" i="18"/>
  <c r="DI783" i="18"/>
  <c r="B783" i="18"/>
  <c r="DL782" i="18"/>
  <c r="DK782" i="18"/>
  <c r="DJ782" i="18"/>
  <c r="DI782" i="18"/>
  <c r="B782" i="18"/>
  <c r="DL781" i="18"/>
  <c r="DK781" i="18"/>
  <c r="DJ781" i="18"/>
  <c r="DI781" i="18"/>
  <c r="B781" i="18"/>
  <c r="DL780" i="18"/>
  <c r="DK780" i="18"/>
  <c r="DJ780" i="18"/>
  <c r="DI780" i="18"/>
  <c r="B780" i="18"/>
  <c r="DL779" i="18"/>
  <c r="DK779" i="18"/>
  <c r="DJ779" i="18"/>
  <c r="DI779" i="18"/>
  <c r="B779" i="18"/>
  <c r="DL778" i="18"/>
  <c r="DK778" i="18"/>
  <c r="DJ778" i="18"/>
  <c r="DI778" i="18"/>
  <c r="B778" i="18"/>
  <c r="DL777" i="18"/>
  <c r="DK777" i="18"/>
  <c r="DJ777" i="18"/>
  <c r="DI777" i="18"/>
  <c r="B777" i="18"/>
  <c r="DL776" i="18"/>
  <c r="DK776" i="18"/>
  <c r="DJ776" i="18"/>
  <c r="DI776" i="18"/>
  <c r="B776" i="18"/>
  <c r="DL775" i="18"/>
  <c r="DK775" i="18"/>
  <c r="DJ775" i="18"/>
  <c r="DI775" i="18"/>
  <c r="B775" i="18"/>
  <c r="DL774" i="18"/>
  <c r="DK774" i="18"/>
  <c r="DJ774" i="18"/>
  <c r="DI774" i="18"/>
  <c r="B774" i="18"/>
  <c r="DL773" i="18"/>
  <c r="DK773" i="18"/>
  <c r="DJ773" i="18"/>
  <c r="DI773" i="18"/>
  <c r="B773" i="18"/>
  <c r="DL772" i="18"/>
  <c r="DK772" i="18"/>
  <c r="DJ772" i="18"/>
  <c r="DI772" i="18"/>
  <c r="B772" i="18"/>
  <c r="DL771" i="18"/>
  <c r="DK771" i="18"/>
  <c r="DJ771" i="18"/>
  <c r="DI771" i="18"/>
  <c r="B771" i="18"/>
  <c r="DL770" i="18"/>
  <c r="DK770" i="18"/>
  <c r="DJ770" i="18"/>
  <c r="DI770" i="18"/>
  <c r="B770" i="18"/>
  <c r="DL769" i="18"/>
  <c r="DK769" i="18"/>
  <c r="DJ769" i="18"/>
  <c r="DI769" i="18"/>
  <c r="B769" i="18"/>
  <c r="DL768" i="18"/>
  <c r="DK768" i="18"/>
  <c r="DJ768" i="18"/>
  <c r="DI768" i="18"/>
  <c r="B768" i="18"/>
  <c r="DL767" i="18"/>
  <c r="DK767" i="18"/>
  <c r="DJ767" i="18"/>
  <c r="DI767" i="18"/>
  <c r="B767" i="18"/>
  <c r="DL766" i="18"/>
  <c r="DK766" i="18"/>
  <c r="DJ766" i="18"/>
  <c r="DI766" i="18"/>
  <c r="B766" i="18"/>
  <c r="DL765" i="18"/>
  <c r="DK765" i="18"/>
  <c r="DJ765" i="18"/>
  <c r="DI765" i="18"/>
  <c r="B765" i="18"/>
  <c r="DL764" i="18"/>
  <c r="DK764" i="18"/>
  <c r="DJ764" i="18"/>
  <c r="DI764" i="18"/>
  <c r="B764" i="18"/>
  <c r="DL763" i="18"/>
  <c r="DK763" i="18"/>
  <c r="DJ763" i="18"/>
  <c r="DI763" i="18"/>
  <c r="B763" i="18"/>
  <c r="DL762" i="18"/>
  <c r="DK762" i="18"/>
  <c r="DJ762" i="18"/>
  <c r="DI762" i="18"/>
  <c r="B762" i="18"/>
  <c r="DL761" i="18"/>
  <c r="DK761" i="18"/>
  <c r="DJ761" i="18"/>
  <c r="DI761" i="18"/>
  <c r="B761" i="18"/>
  <c r="DL760" i="18"/>
  <c r="DK760" i="18"/>
  <c r="DJ760" i="18"/>
  <c r="DI760" i="18"/>
  <c r="B760" i="18"/>
  <c r="DL759" i="18"/>
  <c r="DK759" i="18"/>
  <c r="DJ759" i="18"/>
  <c r="DI759" i="18"/>
  <c r="B759" i="18"/>
  <c r="DL758" i="18"/>
  <c r="DK758" i="18"/>
  <c r="DJ758" i="18"/>
  <c r="DI758" i="18"/>
  <c r="B758" i="18"/>
  <c r="DL757" i="18"/>
  <c r="DK757" i="18"/>
  <c r="DJ757" i="18"/>
  <c r="DI757" i="18"/>
  <c r="B757" i="18"/>
  <c r="DL756" i="18"/>
  <c r="DK756" i="18"/>
  <c r="DJ756" i="18"/>
  <c r="DI756" i="18"/>
  <c r="B756" i="18"/>
  <c r="DL755" i="18"/>
  <c r="DK755" i="18"/>
  <c r="DJ755" i="18"/>
  <c r="DI755" i="18"/>
  <c r="B755" i="18"/>
  <c r="DL754" i="18"/>
  <c r="DK754" i="18"/>
  <c r="DJ754" i="18"/>
  <c r="DI754" i="18"/>
  <c r="B754" i="18"/>
  <c r="DL753" i="18"/>
  <c r="DK753" i="18"/>
  <c r="DJ753" i="18"/>
  <c r="DI753" i="18"/>
  <c r="B753" i="18"/>
  <c r="DL752" i="18"/>
  <c r="DK752" i="18"/>
  <c r="DJ752" i="18"/>
  <c r="DI752" i="18"/>
  <c r="B752" i="18"/>
  <c r="DL751" i="18"/>
  <c r="DK751" i="18"/>
  <c r="DJ751" i="18"/>
  <c r="DI751" i="18"/>
  <c r="B751" i="18"/>
  <c r="DL750" i="18"/>
  <c r="DK750" i="18"/>
  <c r="DJ750" i="18"/>
  <c r="DI750" i="18"/>
  <c r="B750" i="18"/>
  <c r="DL749" i="18"/>
  <c r="DK749" i="18"/>
  <c r="DJ749" i="18"/>
  <c r="DI749" i="18"/>
  <c r="B749" i="18"/>
  <c r="DL748" i="18"/>
  <c r="DK748" i="18"/>
  <c r="DJ748" i="18"/>
  <c r="DI748" i="18"/>
  <c r="B748" i="18"/>
  <c r="DL747" i="18"/>
  <c r="DK747" i="18"/>
  <c r="DJ747" i="18"/>
  <c r="DI747" i="18"/>
  <c r="B747" i="18"/>
  <c r="DL746" i="18"/>
  <c r="DK746" i="18"/>
  <c r="DJ746" i="18"/>
  <c r="DI746" i="18"/>
  <c r="B746" i="18"/>
  <c r="DL745" i="18"/>
  <c r="DK745" i="18"/>
  <c r="DJ745" i="18"/>
  <c r="DI745" i="18"/>
  <c r="B745" i="18"/>
  <c r="DL744" i="18"/>
  <c r="DK744" i="18"/>
  <c r="DJ744" i="18"/>
  <c r="DI744" i="18"/>
  <c r="B744" i="18"/>
  <c r="DL743" i="18"/>
  <c r="DK743" i="18"/>
  <c r="DJ743" i="18"/>
  <c r="DI743" i="18"/>
  <c r="B743" i="18"/>
  <c r="DL742" i="18"/>
  <c r="DK742" i="18"/>
  <c r="DJ742" i="18"/>
  <c r="DI742" i="18"/>
  <c r="B742" i="18"/>
  <c r="DL741" i="18"/>
  <c r="DK741" i="18"/>
  <c r="DJ741" i="18"/>
  <c r="DI741" i="18"/>
  <c r="B741" i="18"/>
  <c r="DL740" i="18"/>
  <c r="DK740" i="18"/>
  <c r="DJ740" i="18"/>
  <c r="DI740" i="18"/>
  <c r="B740" i="18"/>
  <c r="DL739" i="18"/>
  <c r="DK739" i="18"/>
  <c r="DJ739" i="18"/>
  <c r="DI739" i="18"/>
  <c r="B739" i="18"/>
  <c r="DL738" i="18"/>
  <c r="DK738" i="18"/>
  <c r="DJ738" i="18"/>
  <c r="DI738" i="18"/>
  <c r="B738" i="18"/>
  <c r="DL737" i="18"/>
  <c r="DK737" i="18"/>
  <c r="DJ737" i="18"/>
  <c r="DI737" i="18"/>
  <c r="B737" i="18"/>
  <c r="DL736" i="18"/>
  <c r="DK736" i="18"/>
  <c r="DJ736" i="18"/>
  <c r="DI736" i="18"/>
  <c r="B736" i="18"/>
  <c r="DL735" i="18"/>
  <c r="DK735" i="18"/>
  <c r="DJ735" i="18"/>
  <c r="DI735" i="18"/>
  <c r="B735" i="18"/>
  <c r="DL734" i="18"/>
  <c r="DK734" i="18"/>
  <c r="DJ734" i="18"/>
  <c r="DI734" i="18"/>
  <c r="B734" i="18"/>
  <c r="DL733" i="18"/>
  <c r="DK733" i="18"/>
  <c r="DJ733" i="18"/>
  <c r="DI733" i="18"/>
  <c r="B733" i="18"/>
  <c r="DL732" i="18"/>
  <c r="DK732" i="18"/>
  <c r="DJ732" i="18"/>
  <c r="DI732" i="18"/>
  <c r="B732" i="18"/>
  <c r="DL731" i="18"/>
  <c r="DK731" i="18"/>
  <c r="DJ731" i="18"/>
  <c r="DI731" i="18"/>
  <c r="B731" i="18"/>
  <c r="DL730" i="18"/>
  <c r="DK730" i="18"/>
  <c r="DJ730" i="18"/>
  <c r="DI730" i="18"/>
  <c r="B730" i="18"/>
  <c r="DL729" i="18"/>
  <c r="DK729" i="18"/>
  <c r="DJ729" i="18"/>
  <c r="DI729" i="18"/>
  <c r="B729" i="18"/>
  <c r="DL728" i="18"/>
  <c r="DK728" i="18"/>
  <c r="DJ728" i="18"/>
  <c r="DI728" i="18"/>
  <c r="B728" i="18"/>
  <c r="DL727" i="18"/>
  <c r="DK727" i="18"/>
  <c r="DJ727" i="18"/>
  <c r="DI727" i="18"/>
  <c r="B727" i="18"/>
  <c r="DL726" i="18"/>
  <c r="DK726" i="18"/>
  <c r="DJ726" i="18"/>
  <c r="DI726" i="18"/>
  <c r="B726" i="18"/>
  <c r="DL725" i="18"/>
  <c r="DK725" i="18"/>
  <c r="DJ725" i="18"/>
  <c r="DI725" i="18"/>
  <c r="B725" i="18"/>
  <c r="DL724" i="18"/>
  <c r="DK724" i="18"/>
  <c r="DJ724" i="18"/>
  <c r="DI724" i="18"/>
  <c r="B724" i="18"/>
  <c r="DL723" i="18"/>
  <c r="DK723" i="18"/>
  <c r="DJ723" i="18"/>
  <c r="DI723" i="18"/>
  <c r="B723" i="18"/>
  <c r="DL722" i="18"/>
  <c r="DK722" i="18"/>
  <c r="DJ722" i="18"/>
  <c r="DI722" i="18"/>
  <c r="B722" i="18"/>
  <c r="DL721" i="18"/>
  <c r="DK721" i="18"/>
  <c r="DJ721" i="18"/>
  <c r="DI721" i="18"/>
  <c r="B721" i="18"/>
  <c r="DL720" i="18"/>
  <c r="DK720" i="18"/>
  <c r="DJ720" i="18"/>
  <c r="DI720" i="18"/>
  <c r="B720" i="18"/>
  <c r="DL719" i="18"/>
  <c r="DK719" i="18"/>
  <c r="DJ719" i="18"/>
  <c r="DI719" i="18"/>
  <c r="B719" i="18"/>
  <c r="DL718" i="18"/>
  <c r="DK718" i="18"/>
  <c r="DJ718" i="18"/>
  <c r="DI718" i="18"/>
  <c r="B718" i="18"/>
  <c r="DL717" i="18"/>
  <c r="DK717" i="18"/>
  <c r="DJ717" i="18"/>
  <c r="DI717" i="18"/>
  <c r="B717" i="18"/>
  <c r="DL716" i="18"/>
  <c r="DK716" i="18"/>
  <c r="DJ716" i="18"/>
  <c r="DI716" i="18"/>
  <c r="B716" i="18"/>
  <c r="DL715" i="18"/>
  <c r="DK715" i="18"/>
  <c r="DJ715" i="18"/>
  <c r="DI715" i="18"/>
  <c r="B715" i="18"/>
  <c r="DL714" i="18"/>
  <c r="DK714" i="18"/>
  <c r="DJ714" i="18"/>
  <c r="DI714" i="18"/>
  <c r="B714" i="18"/>
  <c r="DL713" i="18"/>
  <c r="DK713" i="18"/>
  <c r="DJ713" i="18"/>
  <c r="DI713" i="18"/>
  <c r="B713" i="18"/>
  <c r="DL712" i="18"/>
  <c r="DK712" i="18"/>
  <c r="DJ712" i="18"/>
  <c r="DI712" i="18"/>
  <c r="B712" i="18"/>
  <c r="DL711" i="18"/>
  <c r="DK711" i="18"/>
  <c r="DJ711" i="18"/>
  <c r="DI711" i="18"/>
  <c r="B711" i="18"/>
  <c r="DL710" i="18"/>
  <c r="DK710" i="18"/>
  <c r="DJ710" i="18"/>
  <c r="DI710" i="18"/>
  <c r="B710" i="18"/>
  <c r="DL709" i="18"/>
  <c r="DK709" i="18"/>
  <c r="DJ709" i="18"/>
  <c r="DI709" i="18"/>
  <c r="B709" i="18"/>
  <c r="DL708" i="18"/>
  <c r="DK708" i="18"/>
  <c r="DJ708" i="18"/>
  <c r="DI708" i="18"/>
  <c r="B708" i="18"/>
  <c r="DL707" i="18"/>
  <c r="DK707" i="18"/>
  <c r="DJ707" i="18"/>
  <c r="DI707" i="18"/>
  <c r="B707" i="18"/>
  <c r="DL706" i="18"/>
  <c r="DK706" i="18"/>
  <c r="DJ706" i="18"/>
  <c r="DI706" i="18"/>
  <c r="B706" i="18"/>
  <c r="DL705" i="18"/>
  <c r="DK705" i="18"/>
  <c r="DJ705" i="18"/>
  <c r="DI705" i="18"/>
  <c r="B705" i="18"/>
  <c r="DL704" i="18"/>
  <c r="DK704" i="18"/>
  <c r="DJ704" i="18"/>
  <c r="DI704" i="18"/>
  <c r="B704" i="18"/>
  <c r="DL703" i="18"/>
  <c r="DK703" i="18"/>
  <c r="DJ703" i="18"/>
  <c r="DI703" i="18"/>
  <c r="B703" i="18"/>
  <c r="DL702" i="18"/>
  <c r="DK702" i="18"/>
  <c r="DJ702" i="18"/>
  <c r="DI702" i="18"/>
  <c r="B702" i="18"/>
  <c r="DL701" i="18"/>
  <c r="DK701" i="18"/>
  <c r="DJ701" i="18"/>
  <c r="DI701" i="18"/>
  <c r="B701" i="18"/>
  <c r="DL700" i="18"/>
  <c r="DK700" i="18"/>
  <c r="DJ700" i="18"/>
  <c r="DI700" i="18"/>
  <c r="B700" i="18"/>
  <c r="DL699" i="18"/>
  <c r="DK699" i="18"/>
  <c r="DJ699" i="18"/>
  <c r="DI699" i="18"/>
  <c r="B699" i="18"/>
  <c r="DL698" i="18"/>
  <c r="DK698" i="18"/>
  <c r="DJ698" i="18"/>
  <c r="DI698" i="18"/>
  <c r="B698" i="18"/>
  <c r="DL697" i="18"/>
  <c r="DK697" i="18"/>
  <c r="DJ697" i="18"/>
  <c r="DI697" i="18"/>
  <c r="B697" i="18"/>
  <c r="DL696" i="18"/>
  <c r="DK696" i="18"/>
  <c r="DJ696" i="18"/>
  <c r="DI696" i="18"/>
  <c r="B696" i="18"/>
  <c r="DL695" i="18"/>
  <c r="DK695" i="18"/>
  <c r="DJ695" i="18"/>
  <c r="DI695" i="18"/>
  <c r="B695" i="18"/>
  <c r="DL694" i="18"/>
  <c r="DK694" i="18"/>
  <c r="DJ694" i="18"/>
  <c r="DI694" i="18"/>
  <c r="B694" i="18"/>
  <c r="DL693" i="18"/>
  <c r="DK693" i="18"/>
  <c r="DJ693" i="18"/>
  <c r="DI693" i="18"/>
  <c r="B693" i="18"/>
  <c r="DL692" i="18"/>
  <c r="DK692" i="18"/>
  <c r="DJ692" i="18"/>
  <c r="DI692" i="18"/>
  <c r="B692" i="18"/>
  <c r="DL691" i="18"/>
  <c r="DK691" i="18"/>
  <c r="DJ691" i="18"/>
  <c r="DI691" i="18"/>
  <c r="B691" i="18"/>
  <c r="DL690" i="18"/>
  <c r="DK690" i="18"/>
  <c r="DJ690" i="18"/>
  <c r="DI690" i="18"/>
  <c r="B690" i="18"/>
  <c r="DL689" i="18"/>
  <c r="DK689" i="18"/>
  <c r="DJ689" i="18"/>
  <c r="DI689" i="18"/>
  <c r="B689" i="18"/>
  <c r="DL688" i="18"/>
  <c r="DK688" i="18"/>
  <c r="DJ688" i="18"/>
  <c r="DI688" i="18"/>
  <c r="B688" i="18"/>
  <c r="DL687" i="18"/>
  <c r="DK687" i="18"/>
  <c r="DJ687" i="18"/>
  <c r="DI687" i="18"/>
  <c r="B687" i="18"/>
  <c r="DL686" i="18"/>
  <c r="DK686" i="18"/>
  <c r="DJ686" i="18"/>
  <c r="DI686" i="18"/>
  <c r="B686" i="18"/>
  <c r="DL685" i="18"/>
  <c r="DK685" i="18"/>
  <c r="DJ685" i="18"/>
  <c r="DI685" i="18"/>
  <c r="B685" i="18"/>
  <c r="DL684" i="18"/>
  <c r="DK684" i="18"/>
  <c r="DJ684" i="18"/>
  <c r="DI684" i="18"/>
  <c r="B684" i="18"/>
  <c r="DL683" i="18"/>
  <c r="DK683" i="18"/>
  <c r="DJ683" i="18"/>
  <c r="DI683" i="18"/>
  <c r="B683" i="18"/>
  <c r="DL682" i="18"/>
  <c r="DK682" i="18"/>
  <c r="DJ682" i="18"/>
  <c r="DI682" i="18"/>
  <c r="B682" i="18"/>
  <c r="DL681" i="18"/>
  <c r="DK681" i="18"/>
  <c r="DJ681" i="18"/>
  <c r="DI681" i="18"/>
  <c r="B681" i="18"/>
  <c r="DL680" i="18"/>
  <c r="DK680" i="18"/>
  <c r="DJ680" i="18"/>
  <c r="DI680" i="18"/>
  <c r="B680" i="18"/>
  <c r="DL679" i="18"/>
  <c r="DK679" i="18"/>
  <c r="DJ679" i="18"/>
  <c r="DI679" i="18"/>
  <c r="B679" i="18"/>
  <c r="DL678" i="18"/>
  <c r="DK678" i="18"/>
  <c r="DJ678" i="18"/>
  <c r="DI678" i="18"/>
  <c r="B678" i="18"/>
  <c r="DL677" i="18"/>
  <c r="DK677" i="18"/>
  <c r="DJ677" i="18"/>
  <c r="DI677" i="18"/>
  <c r="B677" i="18"/>
  <c r="DL676" i="18"/>
  <c r="DK676" i="18"/>
  <c r="DJ676" i="18"/>
  <c r="DI676" i="18"/>
  <c r="B676" i="18"/>
  <c r="DL675" i="18"/>
  <c r="DK675" i="18"/>
  <c r="DJ675" i="18"/>
  <c r="DI675" i="18"/>
  <c r="B675" i="18"/>
  <c r="DL674" i="18"/>
  <c r="DK674" i="18"/>
  <c r="DJ674" i="18"/>
  <c r="DI674" i="18"/>
  <c r="B674" i="18"/>
  <c r="DL673" i="18"/>
  <c r="DK673" i="18"/>
  <c r="DJ673" i="18"/>
  <c r="DI673" i="18"/>
  <c r="B673" i="18"/>
  <c r="DL672" i="18"/>
  <c r="DK672" i="18"/>
  <c r="DJ672" i="18"/>
  <c r="DI672" i="18"/>
  <c r="B672" i="18"/>
  <c r="DL671" i="18"/>
  <c r="DK671" i="18"/>
  <c r="DJ671" i="18"/>
  <c r="DI671" i="18"/>
  <c r="B671" i="18"/>
  <c r="DL670" i="18"/>
  <c r="DK670" i="18"/>
  <c r="DJ670" i="18"/>
  <c r="DI670" i="18"/>
  <c r="B670" i="18"/>
  <c r="DL669" i="18"/>
  <c r="DK669" i="18"/>
  <c r="DJ669" i="18"/>
  <c r="DI669" i="18"/>
  <c r="B669" i="18"/>
  <c r="DL668" i="18"/>
  <c r="DK668" i="18"/>
  <c r="DJ668" i="18"/>
  <c r="DI668" i="18"/>
  <c r="B668" i="18"/>
  <c r="DL667" i="18"/>
  <c r="DK667" i="18"/>
  <c r="DJ667" i="18"/>
  <c r="DI667" i="18"/>
  <c r="B667" i="18"/>
  <c r="DL666" i="18"/>
  <c r="DK666" i="18"/>
  <c r="DJ666" i="18"/>
  <c r="DI666" i="18"/>
  <c r="B666" i="18"/>
  <c r="DL665" i="18"/>
  <c r="DK665" i="18"/>
  <c r="DJ665" i="18"/>
  <c r="DI665" i="18"/>
  <c r="B665" i="18"/>
  <c r="DL664" i="18"/>
  <c r="DK664" i="18"/>
  <c r="DJ664" i="18"/>
  <c r="DI664" i="18"/>
  <c r="B664" i="18"/>
  <c r="DL663" i="18"/>
  <c r="DK663" i="18"/>
  <c r="DJ663" i="18"/>
  <c r="DI663" i="18"/>
  <c r="B663" i="18"/>
  <c r="DL662" i="18"/>
  <c r="DK662" i="18"/>
  <c r="DJ662" i="18"/>
  <c r="DI662" i="18"/>
  <c r="B662" i="18"/>
  <c r="DL661" i="18"/>
  <c r="DK661" i="18"/>
  <c r="DJ661" i="18"/>
  <c r="DI661" i="18"/>
  <c r="B661" i="18"/>
  <c r="DL660" i="18"/>
  <c r="DK660" i="18"/>
  <c r="DJ660" i="18"/>
  <c r="DI660" i="18"/>
  <c r="B660" i="18"/>
  <c r="DL659" i="18"/>
  <c r="DK659" i="18"/>
  <c r="DJ659" i="18"/>
  <c r="DI659" i="18"/>
  <c r="B659" i="18"/>
  <c r="DL658" i="18"/>
  <c r="DK658" i="18"/>
  <c r="DJ658" i="18"/>
  <c r="DI658" i="18"/>
  <c r="B658" i="18"/>
  <c r="DL657" i="18"/>
  <c r="DK657" i="18"/>
  <c r="DJ657" i="18"/>
  <c r="DI657" i="18"/>
  <c r="B657" i="18"/>
  <c r="DL656" i="18"/>
  <c r="DK656" i="18"/>
  <c r="DJ656" i="18"/>
  <c r="DI656" i="18"/>
  <c r="B656" i="18"/>
  <c r="DL655" i="18"/>
  <c r="DK655" i="18"/>
  <c r="DJ655" i="18"/>
  <c r="DI655" i="18"/>
  <c r="B655" i="18"/>
  <c r="DL654" i="18"/>
  <c r="DK654" i="18"/>
  <c r="DJ654" i="18"/>
  <c r="DI654" i="18"/>
  <c r="B654" i="18"/>
  <c r="DL653" i="18"/>
  <c r="DK653" i="18"/>
  <c r="DJ653" i="18"/>
  <c r="DI653" i="18"/>
  <c r="B653" i="18"/>
  <c r="DL652" i="18"/>
  <c r="DK652" i="18"/>
  <c r="DJ652" i="18"/>
  <c r="DI652" i="18"/>
  <c r="B652" i="18"/>
  <c r="DL651" i="18"/>
  <c r="DK651" i="18"/>
  <c r="DJ651" i="18"/>
  <c r="DI651" i="18"/>
  <c r="B651" i="18"/>
  <c r="DL650" i="18"/>
  <c r="DK650" i="18"/>
  <c r="DJ650" i="18"/>
  <c r="DI650" i="18"/>
  <c r="B650" i="18"/>
  <c r="DL649" i="18"/>
  <c r="DK649" i="18"/>
  <c r="DJ649" i="18"/>
  <c r="DI649" i="18"/>
  <c r="B649" i="18"/>
  <c r="DL648" i="18"/>
  <c r="DK648" i="18"/>
  <c r="DJ648" i="18"/>
  <c r="DI648" i="18"/>
  <c r="B648" i="18"/>
  <c r="DL647" i="18"/>
  <c r="DK647" i="18"/>
  <c r="DJ647" i="18"/>
  <c r="DI647" i="18"/>
  <c r="B647" i="18"/>
  <c r="DL646" i="18"/>
  <c r="DK646" i="18"/>
  <c r="DJ646" i="18"/>
  <c r="DI646" i="18"/>
  <c r="B646" i="18"/>
  <c r="DL645" i="18"/>
  <c r="DK645" i="18"/>
  <c r="DJ645" i="18"/>
  <c r="DI645" i="18"/>
  <c r="B645" i="18"/>
  <c r="DL644" i="18"/>
  <c r="DK644" i="18"/>
  <c r="DJ644" i="18"/>
  <c r="DI644" i="18"/>
  <c r="B644" i="18"/>
  <c r="DL643" i="18"/>
  <c r="DK643" i="18"/>
  <c r="DJ643" i="18"/>
  <c r="DI643" i="18"/>
  <c r="B643" i="18"/>
  <c r="DL642" i="18"/>
  <c r="DK642" i="18"/>
  <c r="DJ642" i="18"/>
  <c r="DI642" i="18"/>
  <c r="B642" i="18"/>
  <c r="DL641" i="18"/>
  <c r="DK641" i="18"/>
  <c r="DJ641" i="18"/>
  <c r="DI641" i="18"/>
  <c r="B641" i="18"/>
  <c r="DL640" i="18"/>
  <c r="DK640" i="18"/>
  <c r="DJ640" i="18"/>
  <c r="DI640" i="18"/>
  <c r="B640" i="18"/>
  <c r="DL639" i="18"/>
  <c r="DK639" i="18"/>
  <c r="DJ639" i="18"/>
  <c r="DI639" i="18"/>
  <c r="B639" i="18"/>
  <c r="DL638" i="18"/>
  <c r="DK638" i="18"/>
  <c r="DJ638" i="18"/>
  <c r="DI638" i="18"/>
  <c r="B638" i="18"/>
  <c r="DL637" i="18"/>
  <c r="DK637" i="18"/>
  <c r="DJ637" i="18"/>
  <c r="DI637" i="18"/>
  <c r="B637" i="18"/>
  <c r="DL636" i="18"/>
  <c r="DK636" i="18"/>
  <c r="DJ636" i="18"/>
  <c r="DI636" i="18"/>
  <c r="B636" i="18"/>
  <c r="DL635" i="18"/>
  <c r="DK635" i="18"/>
  <c r="DJ635" i="18"/>
  <c r="DI635" i="18"/>
  <c r="B635" i="18"/>
  <c r="DL634" i="18"/>
  <c r="DK634" i="18"/>
  <c r="DJ634" i="18"/>
  <c r="DI634" i="18"/>
  <c r="B634" i="18"/>
  <c r="DL633" i="18"/>
  <c r="DK633" i="18"/>
  <c r="DJ633" i="18"/>
  <c r="DI633" i="18"/>
  <c r="B633" i="18"/>
  <c r="DL632" i="18"/>
  <c r="DK632" i="18"/>
  <c r="DJ632" i="18"/>
  <c r="DI632" i="18"/>
  <c r="B632" i="18"/>
  <c r="DL631" i="18"/>
  <c r="DK631" i="18"/>
  <c r="DJ631" i="18"/>
  <c r="DI631" i="18"/>
  <c r="B631" i="18"/>
  <c r="DL630" i="18"/>
  <c r="DK630" i="18"/>
  <c r="DJ630" i="18"/>
  <c r="DI630" i="18"/>
  <c r="B630" i="18"/>
  <c r="DL629" i="18"/>
  <c r="DK629" i="18"/>
  <c r="DJ629" i="18"/>
  <c r="DI629" i="18"/>
  <c r="B629" i="18"/>
  <c r="DL628" i="18"/>
  <c r="DK628" i="18"/>
  <c r="DJ628" i="18"/>
  <c r="DI628" i="18"/>
  <c r="B628" i="18"/>
  <c r="DL627" i="18"/>
  <c r="DK627" i="18"/>
  <c r="DJ627" i="18"/>
  <c r="DI627" i="18"/>
  <c r="B627" i="18"/>
  <c r="DL626" i="18"/>
  <c r="DK626" i="18"/>
  <c r="DJ626" i="18"/>
  <c r="DI626" i="18"/>
  <c r="B626" i="18"/>
  <c r="DL625" i="18"/>
  <c r="DK625" i="18"/>
  <c r="DJ625" i="18"/>
  <c r="DI625" i="18"/>
  <c r="B625" i="18"/>
  <c r="DL624" i="18"/>
  <c r="DK624" i="18"/>
  <c r="DJ624" i="18"/>
  <c r="DI624" i="18"/>
  <c r="B624" i="18"/>
  <c r="DL623" i="18"/>
  <c r="DK623" i="18"/>
  <c r="DJ623" i="18"/>
  <c r="DI623" i="18"/>
  <c r="B623" i="18"/>
  <c r="DL622" i="18"/>
  <c r="DK622" i="18"/>
  <c r="DJ622" i="18"/>
  <c r="DI622" i="18"/>
  <c r="B622" i="18"/>
  <c r="DL621" i="18"/>
  <c r="DK621" i="18"/>
  <c r="DJ621" i="18"/>
  <c r="DI621" i="18"/>
  <c r="B621" i="18"/>
  <c r="DL620" i="18"/>
  <c r="DK620" i="18"/>
  <c r="DJ620" i="18"/>
  <c r="DI620" i="18"/>
  <c r="B620" i="18"/>
  <c r="DL619" i="18"/>
  <c r="DK619" i="18"/>
  <c r="DJ619" i="18"/>
  <c r="DI619" i="18"/>
  <c r="B619" i="18"/>
  <c r="DL618" i="18"/>
  <c r="DK618" i="18"/>
  <c r="DJ618" i="18"/>
  <c r="DI618" i="18"/>
  <c r="B618" i="18"/>
  <c r="DL617" i="18"/>
  <c r="DK617" i="18"/>
  <c r="DJ617" i="18"/>
  <c r="DI617" i="18"/>
  <c r="B617" i="18"/>
  <c r="DL616" i="18"/>
  <c r="DK616" i="18"/>
  <c r="DJ616" i="18"/>
  <c r="DI616" i="18"/>
  <c r="B616" i="18"/>
  <c r="DL615" i="18"/>
  <c r="DK615" i="18"/>
  <c r="DJ615" i="18"/>
  <c r="DI615" i="18"/>
  <c r="B615" i="18"/>
  <c r="DL614" i="18"/>
  <c r="DK614" i="18"/>
  <c r="DJ614" i="18"/>
  <c r="DI614" i="18"/>
  <c r="B614" i="18"/>
  <c r="DL613" i="18"/>
  <c r="DK613" i="18"/>
  <c r="DJ613" i="18"/>
  <c r="DI613" i="18"/>
  <c r="B613" i="18"/>
  <c r="DL612" i="18"/>
  <c r="DK612" i="18"/>
  <c r="DJ612" i="18"/>
  <c r="DI612" i="18"/>
  <c r="B612" i="18"/>
  <c r="DL611" i="18"/>
  <c r="DK611" i="18"/>
  <c r="DJ611" i="18"/>
  <c r="DI611" i="18"/>
  <c r="B611" i="18"/>
  <c r="DL610" i="18"/>
  <c r="DK610" i="18"/>
  <c r="DJ610" i="18"/>
  <c r="DI610" i="18"/>
  <c r="B610" i="18"/>
  <c r="DL609" i="18"/>
  <c r="DK609" i="18"/>
  <c r="DJ609" i="18"/>
  <c r="DI609" i="18"/>
  <c r="B609" i="18"/>
  <c r="DL608" i="18"/>
  <c r="DK608" i="18"/>
  <c r="DJ608" i="18"/>
  <c r="DI608" i="18"/>
  <c r="B608" i="18"/>
  <c r="DL607" i="18"/>
  <c r="DK607" i="18"/>
  <c r="DJ607" i="18"/>
  <c r="DI607" i="18"/>
  <c r="B607" i="18"/>
  <c r="DL606" i="18"/>
  <c r="DK606" i="18"/>
  <c r="DJ606" i="18"/>
  <c r="DI606" i="18"/>
  <c r="B606" i="18"/>
  <c r="DL605" i="18"/>
  <c r="DK605" i="18"/>
  <c r="DJ605" i="18"/>
  <c r="DI605" i="18"/>
  <c r="B605" i="18"/>
  <c r="DL604" i="18"/>
  <c r="DK604" i="18"/>
  <c r="DJ604" i="18"/>
  <c r="DI604" i="18"/>
  <c r="B604" i="18"/>
  <c r="DL603" i="18"/>
  <c r="DK603" i="18"/>
  <c r="DJ603" i="18"/>
  <c r="DI603" i="18"/>
  <c r="B603" i="18"/>
  <c r="DL602" i="18"/>
  <c r="DK602" i="18"/>
  <c r="DJ602" i="18"/>
  <c r="DI602" i="18"/>
  <c r="B602" i="18"/>
  <c r="DL601" i="18"/>
  <c r="DK601" i="18"/>
  <c r="DJ601" i="18"/>
  <c r="DI601" i="18"/>
  <c r="B601" i="18"/>
  <c r="DL600" i="18"/>
  <c r="DK600" i="18"/>
  <c r="DJ600" i="18"/>
  <c r="DI600" i="18"/>
  <c r="B600" i="18"/>
  <c r="DL599" i="18"/>
  <c r="DK599" i="18"/>
  <c r="DJ599" i="18"/>
  <c r="DI599" i="18"/>
  <c r="B599" i="18"/>
  <c r="DL598" i="18"/>
  <c r="DK598" i="18"/>
  <c r="DJ598" i="18"/>
  <c r="DI598" i="18"/>
  <c r="B598" i="18"/>
  <c r="DL597" i="18"/>
  <c r="DK597" i="18"/>
  <c r="DJ597" i="18"/>
  <c r="DI597" i="18"/>
  <c r="B597" i="18"/>
  <c r="DL596" i="18"/>
  <c r="DK596" i="18"/>
  <c r="DJ596" i="18"/>
  <c r="DI596" i="18"/>
  <c r="B596" i="18"/>
  <c r="DL595" i="18"/>
  <c r="DK595" i="18"/>
  <c r="DJ595" i="18"/>
  <c r="DI595" i="18"/>
  <c r="B595" i="18"/>
  <c r="DL594" i="18"/>
  <c r="DK594" i="18"/>
  <c r="DJ594" i="18"/>
  <c r="DI594" i="18"/>
  <c r="B594" i="18"/>
  <c r="DL593" i="18"/>
  <c r="DK593" i="18"/>
  <c r="DJ593" i="18"/>
  <c r="DI593" i="18"/>
  <c r="B593" i="18"/>
  <c r="DL592" i="18"/>
  <c r="DK592" i="18"/>
  <c r="DJ592" i="18"/>
  <c r="DI592" i="18"/>
  <c r="B592" i="18"/>
  <c r="DL591" i="18"/>
  <c r="DK591" i="18"/>
  <c r="DJ591" i="18"/>
  <c r="DI591" i="18"/>
  <c r="B591" i="18"/>
  <c r="DL590" i="18"/>
  <c r="DK590" i="18"/>
  <c r="DJ590" i="18"/>
  <c r="DI590" i="18"/>
  <c r="B590" i="18"/>
  <c r="DL589" i="18"/>
  <c r="DK589" i="18"/>
  <c r="DJ589" i="18"/>
  <c r="DI589" i="18"/>
  <c r="B589" i="18"/>
  <c r="DL588" i="18"/>
  <c r="DK588" i="18"/>
  <c r="DJ588" i="18"/>
  <c r="DI588" i="18"/>
  <c r="B588" i="18"/>
  <c r="DL587" i="18"/>
  <c r="DK587" i="18"/>
  <c r="DJ587" i="18"/>
  <c r="DI587" i="18"/>
  <c r="B587" i="18"/>
  <c r="DL586" i="18"/>
  <c r="DK586" i="18"/>
  <c r="DJ586" i="18"/>
  <c r="DI586" i="18"/>
  <c r="B586" i="18"/>
  <c r="DL585" i="18"/>
  <c r="DK585" i="18"/>
  <c r="DJ585" i="18"/>
  <c r="DI585" i="18"/>
  <c r="B585" i="18"/>
  <c r="DL584" i="18"/>
  <c r="DK584" i="18"/>
  <c r="DJ584" i="18"/>
  <c r="DI584" i="18"/>
  <c r="B584" i="18"/>
  <c r="DL583" i="18"/>
  <c r="DK583" i="18"/>
  <c r="DJ583" i="18"/>
  <c r="DI583" i="18"/>
  <c r="B583" i="18"/>
  <c r="DL582" i="18"/>
  <c r="DK582" i="18"/>
  <c r="DJ582" i="18"/>
  <c r="DI582" i="18"/>
  <c r="B582" i="18"/>
  <c r="DL581" i="18"/>
  <c r="DK581" i="18"/>
  <c r="DJ581" i="18"/>
  <c r="DI581" i="18"/>
  <c r="B581" i="18"/>
  <c r="DL580" i="18"/>
  <c r="DK580" i="18"/>
  <c r="DJ580" i="18"/>
  <c r="DI580" i="18"/>
  <c r="B580" i="18"/>
  <c r="DL579" i="18"/>
  <c r="DK579" i="18"/>
  <c r="DJ579" i="18"/>
  <c r="DI579" i="18"/>
  <c r="B579" i="18"/>
  <c r="DL578" i="18"/>
  <c r="DK578" i="18"/>
  <c r="DJ578" i="18"/>
  <c r="DI578" i="18"/>
  <c r="B578" i="18"/>
  <c r="DL577" i="18"/>
  <c r="DK577" i="18"/>
  <c r="DJ577" i="18"/>
  <c r="DI577" i="18"/>
  <c r="B577" i="18"/>
  <c r="DL576" i="18"/>
  <c r="DK576" i="18"/>
  <c r="DJ576" i="18"/>
  <c r="DI576" i="18"/>
  <c r="B576" i="18"/>
  <c r="DL575" i="18"/>
  <c r="DK575" i="18"/>
  <c r="DJ575" i="18"/>
  <c r="DI575" i="18"/>
  <c r="B575" i="18"/>
  <c r="DL574" i="18"/>
  <c r="DK574" i="18"/>
  <c r="DJ574" i="18"/>
  <c r="DI574" i="18"/>
  <c r="B574" i="18"/>
  <c r="DL573" i="18"/>
  <c r="DK573" i="18"/>
  <c r="DJ573" i="18"/>
  <c r="DI573" i="18"/>
  <c r="B573" i="18"/>
  <c r="DL572" i="18"/>
  <c r="DK572" i="18"/>
  <c r="DJ572" i="18"/>
  <c r="DI572" i="18"/>
  <c r="B572" i="18"/>
  <c r="DL571" i="18"/>
  <c r="DK571" i="18"/>
  <c r="DJ571" i="18"/>
  <c r="DI571" i="18"/>
  <c r="B571" i="18"/>
  <c r="DL570" i="18"/>
  <c r="DK570" i="18"/>
  <c r="DJ570" i="18"/>
  <c r="DI570" i="18"/>
  <c r="B570" i="18"/>
  <c r="DL569" i="18"/>
  <c r="DK569" i="18"/>
  <c r="DJ569" i="18"/>
  <c r="DI569" i="18"/>
  <c r="B569" i="18"/>
  <c r="DL568" i="18"/>
  <c r="DK568" i="18"/>
  <c r="DJ568" i="18"/>
  <c r="DI568" i="18"/>
  <c r="B568" i="18"/>
  <c r="DL567" i="18"/>
  <c r="DK567" i="18"/>
  <c r="DJ567" i="18"/>
  <c r="DI567" i="18"/>
  <c r="B567" i="18"/>
  <c r="DL566" i="18"/>
  <c r="DK566" i="18"/>
  <c r="DJ566" i="18"/>
  <c r="DI566" i="18"/>
  <c r="B566" i="18"/>
  <c r="DL565" i="18"/>
  <c r="DK565" i="18"/>
  <c r="DJ565" i="18"/>
  <c r="DI565" i="18"/>
  <c r="B565" i="18"/>
  <c r="DL564" i="18"/>
  <c r="DK564" i="18"/>
  <c r="DJ564" i="18"/>
  <c r="DI564" i="18"/>
  <c r="B564" i="18"/>
  <c r="DL563" i="18"/>
  <c r="DK563" i="18"/>
  <c r="DJ563" i="18"/>
  <c r="DI563" i="18"/>
  <c r="B563" i="18"/>
  <c r="DL562" i="18"/>
  <c r="DK562" i="18"/>
  <c r="DJ562" i="18"/>
  <c r="DI562" i="18"/>
  <c r="B562" i="18"/>
  <c r="DL561" i="18"/>
  <c r="DK561" i="18"/>
  <c r="DJ561" i="18"/>
  <c r="DI561" i="18"/>
  <c r="B561" i="18"/>
  <c r="DL560" i="18"/>
  <c r="DK560" i="18"/>
  <c r="DJ560" i="18"/>
  <c r="DI560" i="18"/>
  <c r="B560" i="18"/>
  <c r="DL559" i="18"/>
  <c r="DK559" i="18"/>
  <c r="DJ559" i="18"/>
  <c r="DI559" i="18"/>
  <c r="B559" i="18"/>
  <c r="DL558" i="18"/>
  <c r="DK558" i="18"/>
  <c r="DJ558" i="18"/>
  <c r="DI558" i="18"/>
  <c r="B558" i="18"/>
  <c r="DL557" i="18"/>
  <c r="DK557" i="18"/>
  <c r="DJ557" i="18"/>
  <c r="DI557" i="18"/>
  <c r="B557" i="18"/>
  <c r="DL556" i="18"/>
  <c r="DK556" i="18"/>
  <c r="DJ556" i="18"/>
  <c r="DI556" i="18"/>
  <c r="B556" i="18"/>
  <c r="DL555" i="18"/>
  <c r="DK555" i="18"/>
  <c r="DJ555" i="18"/>
  <c r="DI555" i="18"/>
  <c r="B555" i="18"/>
  <c r="DL554" i="18"/>
  <c r="DK554" i="18"/>
  <c r="DJ554" i="18"/>
  <c r="DI554" i="18"/>
  <c r="B554" i="18"/>
  <c r="DL553" i="18"/>
  <c r="DK553" i="18"/>
  <c r="DJ553" i="18"/>
  <c r="DI553" i="18"/>
  <c r="B553" i="18"/>
  <c r="DL552" i="18"/>
  <c r="DK552" i="18"/>
  <c r="DJ552" i="18"/>
  <c r="DI552" i="18"/>
  <c r="B552" i="18"/>
  <c r="DL551" i="18"/>
  <c r="DK551" i="18"/>
  <c r="DJ551" i="18"/>
  <c r="DI551" i="18"/>
  <c r="B551" i="18"/>
  <c r="DL550" i="18"/>
  <c r="DK550" i="18"/>
  <c r="DJ550" i="18"/>
  <c r="DI550" i="18"/>
  <c r="B550" i="18"/>
  <c r="DL549" i="18"/>
  <c r="DK549" i="18"/>
  <c r="DJ549" i="18"/>
  <c r="DI549" i="18"/>
  <c r="B549" i="18"/>
  <c r="DL548" i="18"/>
  <c r="DK548" i="18"/>
  <c r="DJ548" i="18"/>
  <c r="DI548" i="18"/>
  <c r="B548" i="18"/>
  <c r="DL547" i="18"/>
  <c r="DK547" i="18"/>
  <c r="DJ547" i="18"/>
  <c r="DI547" i="18"/>
  <c r="B547" i="18"/>
  <c r="DL546" i="18"/>
  <c r="DK546" i="18"/>
  <c r="DJ546" i="18"/>
  <c r="DI546" i="18"/>
  <c r="B546" i="18"/>
  <c r="DL545" i="18"/>
  <c r="DK545" i="18"/>
  <c r="DJ545" i="18"/>
  <c r="DI545" i="18"/>
  <c r="B545" i="18"/>
  <c r="DL544" i="18"/>
  <c r="DK544" i="18"/>
  <c r="DJ544" i="18"/>
  <c r="DI544" i="18"/>
  <c r="B544" i="18"/>
  <c r="DL543" i="18"/>
  <c r="DK543" i="18"/>
  <c r="DJ543" i="18"/>
  <c r="DI543" i="18"/>
  <c r="B543" i="18"/>
  <c r="DL542" i="18"/>
  <c r="DK542" i="18"/>
  <c r="DJ542" i="18"/>
  <c r="DI542" i="18"/>
  <c r="B542" i="18"/>
  <c r="DL541" i="18"/>
  <c r="DK541" i="18"/>
  <c r="DJ541" i="18"/>
  <c r="DI541" i="18"/>
  <c r="B541" i="18"/>
  <c r="DL540" i="18"/>
  <c r="DK540" i="18"/>
  <c r="DJ540" i="18"/>
  <c r="DI540" i="18"/>
  <c r="B540" i="18"/>
  <c r="DL539" i="18"/>
  <c r="DK539" i="18"/>
  <c r="DJ539" i="18"/>
  <c r="DI539" i="18"/>
  <c r="B539" i="18"/>
  <c r="DL538" i="18"/>
  <c r="DK538" i="18"/>
  <c r="DJ538" i="18"/>
  <c r="DI538" i="18"/>
  <c r="B538" i="18"/>
  <c r="DL537" i="18"/>
  <c r="DK537" i="18"/>
  <c r="DJ537" i="18"/>
  <c r="DI537" i="18"/>
  <c r="B537" i="18"/>
  <c r="DL536" i="18"/>
  <c r="DK536" i="18"/>
  <c r="DJ536" i="18"/>
  <c r="DI536" i="18"/>
  <c r="B536" i="18"/>
  <c r="DL535" i="18"/>
  <c r="DK535" i="18"/>
  <c r="DJ535" i="18"/>
  <c r="DI535" i="18"/>
  <c r="B535" i="18"/>
  <c r="DL534" i="18"/>
  <c r="DK534" i="18"/>
  <c r="DJ534" i="18"/>
  <c r="DI534" i="18"/>
  <c r="B534" i="18"/>
  <c r="DL533" i="18"/>
  <c r="DK533" i="18"/>
  <c r="DJ533" i="18"/>
  <c r="DI533" i="18"/>
  <c r="B533" i="18"/>
  <c r="DL532" i="18"/>
  <c r="DK532" i="18"/>
  <c r="DJ532" i="18"/>
  <c r="DI532" i="18"/>
  <c r="B532" i="18"/>
  <c r="DL531" i="18"/>
  <c r="DK531" i="18"/>
  <c r="DJ531" i="18"/>
  <c r="DI531" i="18"/>
  <c r="B531" i="18"/>
  <c r="DL530" i="18"/>
  <c r="DK530" i="18"/>
  <c r="DJ530" i="18"/>
  <c r="DI530" i="18"/>
  <c r="B530" i="18"/>
  <c r="DL529" i="18"/>
  <c r="DK529" i="18"/>
  <c r="DJ529" i="18"/>
  <c r="DI529" i="18"/>
  <c r="B529" i="18"/>
  <c r="DL528" i="18"/>
  <c r="DK528" i="18"/>
  <c r="DJ528" i="18"/>
  <c r="DI528" i="18"/>
  <c r="B528" i="18"/>
  <c r="DL527" i="18"/>
  <c r="DK527" i="18"/>
  <c r="DJ527" i="18"/>
  <c r="DI527" i="18"/>
  <c r="B527" i="18"/>
  <c r="DL526" i="18"/>
  <c r="DK526" i="18"/>
  <c r="DJ526" i="18"/>
  <c r="DI526" i="18"/>
  <c r="B526" i="18"/>
  <c r="DL525" i="18"/>
  <c r="DK525" i="18"/>
  <c r="DJ525" i="18"/>
  <c r="DI525" i="18"/>
  <c r="B525" i="18"/>
  <c r="DL524" i="18"/>
  <c r="DK524" i="18"/>
  <c r="DJ524" i="18"/>
  <c r="DI524" i="18"/>
  <c r="B524" i="18"/>
  <c r="DL523" i="18"/>
  <c r="DK523" i="18"/>
  <c r="DJ523" i="18"/>
  <c r="DI523" i="18"/>
  <c r="B523" i="18"/>
  <c r="DL522" i="18"/>
  <c r="DK522" i="18"/>
  <c r="DJ522" i="18"/>
  <c r="DI522" i="18"/>
  <c r="B522" i="18"/>
  <c r="DL521" i="18"/>
  <c r="DK521" i="18"/>
  <c r="DJ521" i="18"/>
  <c r="DI521" i="18"/>
  <c r="B521" i="18"/>
  <c r="DL520" i="18"/>
  <c r="DK520" i="18"/>
  <c r="DJ520" i="18"/>
  <c r="DI520" i="18"/>
  <c r="B520" i="18"/>
  <c r="DL519" i="18"/>
  <c r="DK519" i="18"/>
  <c r="DJ519" i="18"/>
  <c r="DI519" i="18"/>
  <c r="B519" i="18"/>
  <c r="DL518" i="18"/>
  <c r="DK518" i="18"/>
  <c r="DJ518" i="18"/>
  <c r="DI518" i="18"/>
  <c r="B518" i="18"/>
  <c r="DL517" i="18"/>
  <c r="DK517" i="18"/>
  <c r="DJ517" i="18"/>
  <c r="DI517" i="18"/>
  <c r="B517" i="18"/>
  <c r="DL516" i="18"/>
  <c r="DK516" i="18"/>
  <c r="DJ516" i="18"/>
  <c r="DI516" i="18"/>
  <c r="B516" i="18"/>
  <c r="DL515" i="18"/>
  <c r="DK515" i="18"/>
  <c r="DJ515" i="18"/>
  <c r="DI515" i="18"/>
  <c r="B515" i="18"/>
  <c r="DL514" i="18"/>
  <c r="DK514" i="18"/>
  <c r="DJ514" i="18"/>
  <c r="DI514" i="18"/>
  <c r="B514" i="18"/>
  <c r="DL513" i="18"/>
  <c r="DK513" i="18"/>
  <c r="DJ513" i="18"/>
  <c r="DI513" i="18"/>
  <c r="B513" i="18"/>
  <c r="DL512" i="18"/>
  <c r="DK512" i="18"/>
  <c r="DJ512" i="18"/>
  <c r="DI512" i="18"/>
  <c r="B512" i="18"/>
  <c r="DL511" i="18"/>
  <c r="DK511" i="18"/>
  <c r="DJ511" i="18"/>
  <c r="DI511" i="18"/>
  <c r="B511" i="18"/>
  <c r="DL510" i="18"/>
  <c r="DK510" i="18"/>
  <c r="DJ510" i="18"/>
  <c r="DI510" i="18"/>
  <c r="B510" i="18"/>
  <c r="DL509" i="18"/>
  <c r="DK509" i="18"/>
  <c r="DJ509" i="18"/>
  <c r="DI509" i="18"/>
  <c r="B509" i="18"/>
  <c r="DL508" i="18"/>
  <c r="DK508" i="18"/>
  <c r="DJ508" i="18"/>
  <c r="DI508" i="18"/>
  <c r="B508" i="18"/>
  <c r="DL507" i="18"/>
  <c r="DK507" i="18"/>
  <c r="DJ507" i="18"/>
  <c r="DI507" i="18"/>
  <c r="B507" i="18"/>
  <c r="DL506" i="18"/>
  <c r="DK506" i="18"/>
  <c r="DJ506" i="18"/>
  <c r="DI506" i="18"/>
  <c r="B506" i="18"/>
  <c r="DL505" i="18"/>
  <c r="DK505" i="18"/>
  <c r="DJ505" i="18"/>
  <c r="DI505" i="18"/>
  <c r="B505" i="18"/>
  <c r="DL504" i="18"/>
  <c r="DK504" i="18"/>
  <c r="DJ504" i="18"/>
  <c r="DI504" i="18"/>
  <c r="B504" i="18"/>
  <c r="DL503" i="18"/>
  <c r="DK503" i="18"/>
  <c r="DJ503" i="18"/>
  <c r="DI503" i="18"/>
  <c r="B503" i="18"/>
  <c r="DL502" i="18"/>
  <c r="DK502" i="18"/>
  <c r="DJ502" i="18"/>
  <c r="DI502" i="18"/>
  <c r="B502" i="18"/>
  <c r="DL501" i="18"/>
  <c r="DK501" i="18"/>
  <c r="DJ501" i="18"/>
  <c r="DI501" i="18"/>
  <c r="B501" i="18"/>
  <c r="DL500" i="18"/>
  <c r="DK500" i="18"/>
  <c r="DJ500" i="18"/>
  <c r="DI500" i="18"/>
  <c r="B500" i="18"/>
  <c r="DL499" i="18"/>
  <c r="DK499" i="18"/>
  <c r="DJ499" i="18"/>
  <c r="DI499" i="18"/>
  <c r="B499" i="18"/>
  <c r="DL498" i="18"/>
  <c r="DK498" i="18"/>
  <c r="DJ498" i="18"/>
  <c r="DI498" i="18"/>
  <c r="B498" i="18"/>
  <c r="DL497" i="18"/>
  <c r="DK497" i="18"/>
  <c r="DJ497" i="18"/>
  <c r="DI497" i="18"/>
  <c r="B497" i="18"/>
  <c r="DL496" i="18"/>
  <c r="DK496" i="18"/>
  <c r="DJ496" i="18"/>
  <c r="DI496" i="18"/>
  <c r="B496" i="18"/>
  <c r="DL495" i="18"/>
  <c r="DK495" i="18"/>
  <c r="DJ495" i="18"/>
  <c r="DI495" i="18"/>
  <c r="B495" i="18"/>
  <c r="DL494" i="18"/>
  <c r="DK494" i="18"/>
  <c r="DJ494" i="18"/>
  <c r="DI494" i="18"/>
  <c r="B494" i="18"/>
  <c r="DL493" i="18"/>
  <c r="DK493" i="18"/>
  <c r="DJ493" i="18"/>
  <c r="DI493" i="18"/>
  <c r="B493" i="18"/>
  <c r="DL492" i="18"/>
  <c r="DK492" i="18"/>
  <c r="DJ492" i="18"/>
  <c r="DI492" i="18"/>
  <c r="B492" i="18"/>
  <c r="DL491" i="18"/>
  <c r="DK491" i="18"/>
  <c r="DJ491" i="18"/>
  <c r="DI491" i="18"/>
  <c r="B491" i="18"/>
  <c r="DL490" i="18"/>
  <c r="DK490" i="18"/>
  <c r="DJ490" i="18"/>
  <c r="DI490" i="18"/>
  <c r="B490" i="18"/>
  <c r="DL489" i="18"/>
  <c r="DK489" i="18"/>
  <c r="DJ489" i="18"/>
  <c r="DI489" i="18"/>
  <c r="B489" i="18"/>
  <c r="DL488" i="18"/>
  <c r="DK488" i="18"/>
  <c r="DJ488" i="18"/>
  <c r="DI488" i="18"/>
  <c r="B488" i="18"/>
  <c r="DL487" i="18"/>
  <c r="DK487" i="18"/>
  <c r="DJ487" i="18"/>
  <c r="DI487" i="18"/>
  <c r="B487" i="18"/>
  <c r="DL486" i="18"/>
  <c r="DK486" i="18"/>
  <c r="DJ486" i="18"/>
  <c r="DI486" i="18"/>
  <c r="B486" i="18"/>
  <c r="DL485" i="18"/>
  <c r="DK485" i="18"/>
  <c r="DJ485" i="18"/>
  <c r="DI485" i="18"/>
  <c r="B485" i="18"/>
  <c r="DL484" i="18"/>
  <c r="DK484" i="18"/>
  <c r="DJ484" i="18"/>
  <c r="DI484" i="18"/>
  <c r="B484" i="18"/>
  <c r="DL483" i="18"/>
  <c r="DK483" i="18"/>
  <c r="DJ483" i="18"/>
  <c r="DI483" i="18"/>
  <c r="B483" i="18"/>
  <c r="DL482" i="18"/>
  <c r="DK482" i="18"/>
  <c r="DJ482" i="18"/>
  <c r="DI482" i="18"/>
  <c r="B482" i="18"/>
  <c r="DL481" i="18"/>
  <c r="DK481" i="18"/>
  <c r="DJ481" i="18"/>
  <c r="DI481" i="18"/>
  <c r="B481" i="18"/>
  <c r="DL480" i="18"/>
  <c r="DK480" i="18"/>
  <c r="DJ480" i="18"/>
  <c r="DI480" i="18"/>
  <c r="B480" i="18"/>
  <c r="DL479" i="18"/>
  <c r="DK479" i="18"/>
  <c r="DJ479" i="18"/>
  <c r="DI479" i="18"/>
  <c r="B479" i="18"/>
  <c r="DL478" i="18"/>
  <c r="DK478" i="18"/>
  <c r="DJ478" i="18"/>
  <c r="DI478" i="18"/>
  <c r="B478" i="18"/>
  <c r="DL477" i="18"/>
  <c r="DK477" i="18"/>
  <c r="DJ477" i="18"/>
  <c r="DI477" i="18"/>
  <c r="B477" i="18"/>
  <c r="DL476" i="18"/>
  <c r="DK476" i="18"/>
  <c r="DJ476" i="18"/>
  <c r="DI476" i="18"/>
  <c r="B476" i="18"/>
  <c r="DL475" i="18"/>
  <c r="DK475" i="18"/>
  <c r="DJ475" i="18"/>
  <c r="DI475" i="18"/>
  <c r="B475" i="18"/>
  <c r="DL474" i="18"/>
  <c r="DK474" i="18"/>
  <c r="DJ474" i="18"/>
  <c r="DI474" i="18"/>
  <c r="B474" i="18"/>
  <c r="DL473" i="18"/>
  <c r="DK473" i="18"/>
  <c r="DJ473" i="18"/>
  <c r="DI473" i="18"/>
  <c r="B473" i="18"/>
  <c r="DL472" i="18"/>
  <c r="DK472" i="18"/>
  <c r="DJ472" i="18"/>
  <c r="DI472" i="18"/>
  <c r="B472" i="18"/>
  <c r="DL471" i="18"/>
  <c r="DK471" i="18"/>
  <c r="DJ471" i="18"/>
  <c r="DI471" i="18"/>
  <c r="B471" i="18"/>
  <c r="DL470" i="18"/>
  <c r="DK470" i="18"/>
  <c r="DJ470" i="18"/>
  <c r="DI470" i="18"/>
  <c r="B470" i="18"/>
  <c r="DL469" i="18"/>
  <c r="DK469" i="18"/>
  <c r="DJ469" i="18"/>
  <c r="DI469" i="18"/>
  <c r="B469" i="18"/>
  <c r="DL468" i="18"/>
  <c r="DK468" i="18"/>
  <c r="DJ468" i="18"/>
  <c r="DI468" i="18"/>
  <c r="B468" i="18"/>
  <c r="DL467" i="18"/>
  <c r="DK467" i="18"/>
  <c r="DJ467" i="18"/>
  <c r="DI467" i="18"/>
  <c r="B467" i="18"/>
  <c r="DL466" i="18"/>
  <c r="DK466" i="18"/>
  <c r="DJ466" i="18"/>
  <c r="DI466" i="18"/>
  <c r="B466" i="18"/>
  <c r="DL465" i="18"/>
  <c r="DK465" i="18"/>
  <c r="DJ465" i="18"/>
  <c r="DI465" i="18"/>
  <c r="B465" i="18"/>
  <c r="DL464" i="18"/>
  <c r="DK464" i="18"/>
  <c r="DJ464" i="18"/>
  <c r="DI464" i="18"/>
  <c r="B464" i="18"/>
  <c r="DL463" i="18"/>
  <c r="DK463" i="18"/>
  <c r="DJ463" i="18"/>
  <c r="DI463" i="18"/>
  <c r="B463" i="18"/>
  <c r="DL462" i="18"/>
  <c r="DK462" i="18"/>
  <c r="DJ462" i="18"/>
  <c r="DI462" i="18"/>
  <c r="B462" i="18"/>
  <c r="DL461" i="18"/>
  <c r="DK461" i="18"/>
  <c r="DJ461" i="18"/>
  <c r="DI461" i="18"/>
  <c r="B461" i="18"/>
  <c r="DL460" i="18"/>
  <c r="DK460" i="18"/>
  <c r="DJ460" i="18"/>
  <c r="DI460" i="18"/>
  <c r="B460" i="18"/>
  <c r="DL459" i="18"/>
  <c r="DK459" i="18"/>
  <c r="DJ459" i="18"/>
  <c r="DI459" i="18"/>
  <c r="B459" i="18"/>
  <c r="DL458" i="18"/>
  <c r="DK458" i="18"/>
  <c r="DJ458" i="18"/>
  <c r="DI458" i="18"/>
  <c r="B458" i="18"/>
  <c r="DL457" i="18"/>
  <c r="DK457" i="18"/>
  <c r="DJ457" i="18"/>
  <c r="DI457" i="18"/>
  <c r="B457" i="18"/>
  <c r="DL456" i="18"/>
  <c r="DK456" i="18"/>
  <c r="DJ456" i="18"/>
  <c r="DI456" i="18"/>
  <c r="B456" i="18"/>
  <c r="DL455" i="18"/>
  <c r="DK455" i="18"/>
  <c r="DJ455" i="18"/>
  <c r="DI455" i="18"/>
  <c r="B455" i="18"/>
  <c r="DL454" i="18"/>
  <c r="DK454" i="18"/>
  <c r="DJ454" i="18"/>
  <c r="DI454" i="18"/>
  <c r="B454" i="18"/>
  <c r="DL453" i="18"/>
  <c r="DK453" i="18"/>
  <c r="DJ453" i="18"/>
  <c r="DI453" i="18"/>
  <c r="B453" i="18"/>
  <c r="DL452" i="18"/>
  <c r="DK452" i="18"/>
  <c r="DJ452" i="18"/>
  <c r="DI452" i="18"/>
  <c r="B452" i="18"/>
  <c r="DL451" i="18"/>
  <c r="DK451" i="18"/>
  <c r="DJ451" i="18"/>
  <c r="DI451" i="18"/>
  <c r="B451" i="18"/>
  <c r="DL450" i="18"/>
  <c r="DK450" i="18"/>
  <c r="DJ450" i="18"/>
  <c r="DI450" i="18"/>
  <c r="B450" i="18"/>
  <c r="DL449" i="18"/>
  <c r="DK449" i="18"/>
  <c r="DJ449" i="18"/>
  <c r="DI449" i="18"/>
  <c r="B449" i="18"/>
  <c r="DL448" i="18"/>
  <c r="DK448" i="18"/>
  <c r="DJ448" i="18"/>
  <c r="DI448" i="18"/>
  <c r="B448" i="18"/>
  <c r="DL447" i="18"/>
  <c r="DK447" i="18"/>
  <c r="DJ447" i="18"/>
  <c r="DI447" i="18"/>
  <c r="B447" i="18"/>
  <c r="DL446" i="18"/>
  <c r="DK446" i="18"/>
  <c r="DJ446" i="18"/>
  <c r="DI446" i="18"/>
  <c r="B446" i="18"/>
  <c r="DL445" i="18"/>
  <c r="DK445" i="18"/>
  <c r="DJ445" i="18"/>
  <c r="DI445" i="18"/>
  <c r="B445" i="18"/>
  <c r="DL444" i="18"/>
  <c r="DK444" i="18"/>
  <c r="DJ444" i="18"/>
  <c r="DI444" i="18"/>
  <c r="B444" i="18"/>
  <c r="DL443" i="18"/>
  <c r="DK443" i="18"/>
  <c r="DJ443" i="18"/>
  <c r="DI443" i="18"/>
  <c r="B443" i="18"/>
  <c r="DL442" i="18"/>
  <c r="DK442" i="18"/>
  <c r="DJ442" i="18"/>
  <c r="DI442" i="18"/>
  <c r="B442" i="18"/>
  <c r="DL441" i="18"/>
  <c r="DK441" i="18"/>
  <c r="DJ441" i="18"/>
  <c r="DI441" i="18"/>
  <c r="B441" i="18"/>
  <c r="DL440" i="18"/>
  <c r="DK440" i="18"/>
  <c r="DJ440" i="18"/>
  <c r="DI440" i="18"/>
  <c r="B440" i="18"/>
  <c r="DL439" i="18"/>
  <c r="DK439" i="18"/>
  <c r="DJ439" i="18"/>
  <c r="DI439" i="18"/>
  <c r="B439" i="18"/>
  <c r="DL438" i="18"/>
  <c r="DK438" i="18"/>
  <c r="DJ438" i="18"/>
  <c r="DI438" i="18"/>
  <c r="B438" i="18"/>
  <c r="DL437" i="18"/>
  <c r="DK437" i="18"/>
  <c r="DJ437" i="18"/>
  <c r="DI437" i="18"/>
  <c r="B437" i="18"/>
  <c r="DL436" i="18"/>
  <c r="DK436" i="18"/>
  <c r="DJ436" i="18"/>
  <c r="DI436" i="18"/>
  <c r="B436" i="18"/>
  <c r="DL435" i="18"/>
  <c r="DK435" i="18"/>
  <c r="DJ435" i="18"/>
  <c r="DI435" i="18"/>
  <c r="B435" i="18"/>
  <c r="DL434" i="18"/>
  <c r="DK434" i="18"/>
  <c r="DJ434" i="18"/>
  <c r="DI434" i="18"/>
  <c r="B434" i="18"/>
  <c r="DL433" i="18"/>
  <c r="DK433" i="18"/>
  <c r="DJ433" i="18"/>
  <c r="DI433" i="18"/>
  <c r="B433" i="18"/>
  <c r="DL432" i="18"/>
  <c r="DK432" i="18"/>
  <c r="DJ432" i="18"/>
  <c r="DI432" i="18"/>
  <c r="B432" i="18"/>
  <c r="DL431" i="18"/>
  <c r="DK431" i="18"/>
  <c r="DJ431" i="18"/>
  <c r="DI431" i="18"/>
  <c r="B431" i="18"/>
  <c r="DL430" i="18"/>
  <c r="DK430" i="18"/>
  <c r="DJ430" i="18"/>
  <c r="DI430" i="18"/>
  <c r="B430" i="18"/>
  <c r="DL429" i="18"/>
  <c r="DK429" i="18"/>
  <c r="DJ429" i="18"/>
  <c r="DI429" i="18"/>
  <c r="B429" i="18"/>
  <c r="DL428" i="18"/>
  <c r="DK428" i="18"/>
  <c r="DJ428" i="18"/>
  <c r="DI428" i="18"/>
  <c r="B428" i="18"/>
  <c r="DL427" i="18"/>
  <c r="DK427" i="18"/>
  <c r="DJ427" i="18"/>
  <c r="DI427" i="18"/>
  <c r="B427" i="18"/>
  <c r="DL426" i="18"/>
  <c r="DK426" i="18"/>
  <c r="DJ426" i="18"/>
  <c r="DI426" i="18"/>
  <c r="B426" i="18"/>
  <c r="DL425" i="18"/>
  <c r="DK425" i="18"/>
  <c r="DJ425" i="18"/>
  <c r="DI425" i="18"/>
  <c r="B425" i="18"/>
  <c r="DL424" i="18"/>
  <c r="DK424" i="18"/>
  <c r="DJ424" i="18"/>
  <c r="DI424" i="18"/>
  <c r="B424" i="18"/>
  <c r="DL423" i="18"/>
  <c r="DK423" i="18"/>
  <c r="DJ423" i="18"/>
  <c r="DI423" i="18"/>
  <c r="B423" i="18"/>
  <c r="DL422" i="18"/>
  <c r="DK422" i="18"/>
  <c r="DJ422" i="18"/>
  <c r="DI422" i="18"/>
  <c r="B422" i="18"/>
  <c r="DL421" i="18"/>
  <c r="DK421" i="18"/>
  <c r="DJ421" i="18"/>
  <c r="DI421" i="18"/>
  <c r="B421" i="18"/>
  <c r="DL420" i="18"/>
  <c r="DK420" i="18"/>
  <c r="DJ420" i="18"/>
  <c r="DI420" i="18"/>
  <c r="B420" i="18"/>
  <c r="DL419" i="18"/>
  <c r="DK419" i="18"/>
  <c r="DJ419" i="18"/>
  <c r="DI419" i="18"/>
  <c r="B419" i="18"/>
  <c r="DL418" i="18"/>
  <c r="DK418" i="18"/>
  <c r="DJ418" i="18"/>
  <c r="DI418" i="18"/>
  <c r="B418" i="18"/>
  <c r="DL417" i="18"/>
  <c r="DK417" i="18"/>
  <c r="DJ417" i="18"/>
  <c r="DI417" i="18"/>
  <c r="B417" i="18"/>
  <c r="DL416" i="18"/>
  <c r="DK416" i="18"/>
  <c r="DJ416" i="18"/>
  <c r="DI416" i="18"/>
  <c r="B416" i="18"/>
  <c r="DL415" i="18"/>
  <c r="DK415" i="18"/>
  <c r="DJ415" i="18"/>
  <c r="DI415" i="18"/>
  <c r="B415" i="18"/>
  <c r="DL414" i="18"/>
  <c r="DK414" i="18"/>
  <c r="DJ414" i="18"/>
  <c r="DI414" i="18"/>
  <c r="B414" i="18"/>
  <c r="DL413" i="18"/>
  <c r="DK413" i="18"/>
  <c r="DJ413" i="18"/>
  <c r="DI413" i="18"/>
  <c r="B413" i="18"/>
  <c r="DL412" i="18"/>
  <c r="DK412" i="18"/>
  <c r="DJ412" i="18"/>
  <c r="DI412" i="18"/>
  <c r="B412" i="18"/>
  <c r="DL411" i="18"/>
  <c r="DK411" i="18"/>
  <c r="DJ411" i="18"/>
  <c r="DI411" i="18"/>
  <c r="B411" i="18"/>
  <c r="DL410" i="18"/>
  <c r="DK410" i="18"/>
  <c r="DJ410" i="18"/>
  <c r="DI410" i="18"/>
  <c r="B410" i="18"/>
  <c r="DL409" i="18"/>
  <c r="DK409" i="18"/>
  <c r="DJ409" i="18"/>
  <c r="DI409" i="18"/>
  <c r="B409" i="18"/>
  <c r="DL408" i="18"/>
  <c r="DK408" i="18"/>
  <c r="DJ408" i="18"/>
  <c r="DI408" i="18"/>
  <c r="B408" i="18"/>
  <c r="DL407" i="18"/>
  <c r="DK407" i="18"/>
  <c r="DJ407" i="18"/>
  <c r="DI407" i="18"/>
  <c r="B407" i="18"/>
  <c r="DL406" i="18"/>
  <c r="DK406" i="18"/>
  <c r="DJ406" i="18"/>
  <c r="DI406" i="18"/>
  <c r="B406" i="18"/>
  <c r="DL405" i="18"/>
  <c r="DK405" i="18"/>
  <c r="DJ405" i="18"/>
  <c r="DI405" i="18"/>
  <c r="B405" i="18"/>
  <c r="DL404" i="18"/>
  <c r="DK404" i="18"/>
  <c r="DJ404" i="18"/>
  <c r="DI404" i="18"/>
  <c r="B404" i="18"/>
  <c r="DL403" i="18"/>
  <c r="DK403" i="18"/>
  <c r="DJ403" i="18"/>
  <c r="DI403" i="18"/>
  <c r="B403" i="18"/>
  <c r="DL402" i="18"/>
  <c r="DK402" i="18"/>
  <c r="DJ402" i="18"/>
  <c r="DI402" i="18"/>
  <c r="B402" i="18"/>
  <c r="DL401" i="18"/>
  <c r="DK401" i="18"/>
  <c r="DJ401" i="18"/>
  <c r="DI401" i="18"/>
  <c r="B401" i="18"/>
  <c r="DL400" i="18"/>
  <c r="DK400" i="18"/>
  <c r="DJ400" i="18"/>
  <c r="DI400" i="18"/>
  <c r="B400" i="18"/>
  <c r="DL399" i="18"/>
  <c r="DK399" i="18"/>
  <c r="DJ399" i="18"/>
  <c r="DI399" i="18"/>
  <c r="B399" i="18"/>
  <c r="DL398" i="18"/>
  <c r="DK398" i="18"/>
  <c r="DJ398" i="18"/>
  <c r="DI398" i="18"/>
  <c r="B398" i="18"/>
  <c r="DL397" i="18"/>
  <c r="DK397" i="18"/>
  <c r="DJ397" i="18"/>
  <c r="DI397" i="18"/>
  <c r="B397" i="18"/>
  <c r="DL396" i="18"/>
  <c r="DK396" i="18"/>
  <c r="DJ396" i="18"/>
  <c r="DI396" i="18"/>
  <c r="B396" i="18"/>
  <c r="DL395" i="18"/>
  <c r="DK395" i="18"/>
  <c r="DJ395" i="18"/>
  <c r="DI395" i="18"/>
  <c r="B395" i="18"/>
  <c r="DL394" i="18"/>
  <c r="DK394" i="18"/>
  <c r="DJ394" i="18"/>
  <c r="DI394" i="18"/>
  <c r="B394" i="18"/>
  <c r="DL393" i="18"/>
  <c r="DK393" i="18"/>
  <c r="DJ393" i="18"/>
  <c r="DI393" i="18"/>
  <c r="B393" i="18"/>
  <c r="DL392" i="18"/>
  <c r="DK392" i="18"/>
  <c r="DJ392" i="18"/>
  <c r="DI392" i="18"/>
  <c r="B392" i="18"/>
  <c r="DL391" i="18"/>
  <c r="DK391" i="18"/>
  <c r="DJ391" i="18"/>
  <c r="DI391" i="18"/>
  <c r="B391" i="18"/>
  <c r="DL390" i="18"/>
  <c r="DK390" i="18"/>
  <c r="DJ390" i="18"/>
  <c r="DI390" i="18"/>
  <c r="B390" i="18"/>
  <c r="DL389" i="18"/>
  <c r="DK389" i="18"/>
  <c r="DJ389" i="18"/>
  <c r="DI389" i="18"/>
  <c r="B389" i="18"/>
  <c r="DL388" i="18"/>
  <c r="DK388" i="18"/>
  <c r="DJ388" i="18"/>
  <c r="DI388" i="18"/>
  <c r="B388" i="18"/>
  <c r="DL387" i="18"/>
  <c r="DK387" i="18"/>
  <c r="DJ387" i="18"/>
  <c r="DI387" i="18"/>
  <c r="B387" i="18"/>
  <c r="DL386" i="18"/>
  <c r="DK386" i="18"/>
  <c r="DJ386" i="18"/>
  <c r="DI386" i="18"/>
  <c r="B386" i="18"/>
  <c r="DL385" i="18"/>
  <c r="DK385" i="18"/>
  <c r="DJ385" i="18"/>
  <c r="DI385" i="18"/>
  <c r="B385" i="18"/>
  <c r="DL384" i="18"/>
  <c r="DK384" i="18"/>
  <c r="DJ384" i="18"/>
  <c r="DI384" i="18"/>
  <c r="B384" i="18"/>
  <c r="DL383" i="18"/>
  <c r="DK383" i="18"/>
  <c r="DJ383" i="18"/>
  <c r="DI383" i="18"/>
  <c r="B383" i="18"/>
  <c r="DL382" i="18"/>
  <c r="DK382" i="18"/>
  <c r="DJ382" i="18"/>
  <c r="DI382" i="18"/>
  <c r="B382" i="18"/>
  <c r="DL381" i="18"/>
  <c r="DK381" i="18"/>
  <c r="DJ381" i="18"/>
  <c r="DI381" i="18"/>
  <c r="B381" i="18"/>
  <c r="DL380" i="18"/>
  <c r="DK380" i="18"/>
  <c r="DJ380" i="18"/>
  <c r="DI380" i="18"/>
  <c r="B380" i="18"/>
  <c r="DL379" i="18"/>
  <c r="DK379" i="18"/>
  <c r="DJ379" i="18"/>
  <c r="DI379" i="18"/>
  <c r="B379" i="18"/>
  <c r="DL378" i="18"/>
  <c r="DK378" i="18"/>
  <c r="DJ378" i="18"/>
  <c r="DI378" i="18"/>
  <c r="B378" i="18"/>
  <c r="DL377" i="18"/>
  <c r="DK377" i="18"/>
  <c r="DJ377" i="18"/>
  <c r="DI377" i="18"/>
  <c r="B377" i="18"/>
  <c r="DL376" i="18"/>
  <c r="DK376" i="18"/>
  <c r="DJ376" i="18"/>
  <c r="DI376" i="18"/>
  <c r="B376" i="18"/>
  <c r="DL375" i="18"/>
  <c r="DK375" i="18"/>
  <c r="DJ375" i="18"/>
  <c r="DI375" i="18"/>
  <c r="B375" i="18"/>
  <c r="DL374" i="18"/>
  <c r="DK374" i="18"/>
  <c r="DJ374" i="18"/>
  <c r="DI374" i="18"/>
  <c r="B374" i="18"/>
  <c r="DL373" i="18"/>
  <c r="DK373" i="18"/>
  <c r="DJ373" i="18"/>
  <c r="DI373" i="18"/>
  <c r="B373" i="18"/>
  <c r="DL372" i="18"/>
  <c r="DK372" i="18"/>
  <c r="DJ372" i="18"/>
  <c r="DI372" i="18"/>
  <c r="B372" i="18"/>
  <c r="DL371" i="18"/>
  <c r="DK371" i="18"/>
  <c r="DJ371" i="18"/>
  <c r="DI371" i="18"/>
  <c r="B371" i="18"/>
  <c r="DL370" i="18"/>
  <c r="DK370" i="18"/>
  <c r="DJ370" i="18"/>
  <c r="DI370" i="18"/>
  <c r="B370" i="18"/>
  <c r="DL369" i="18"/>
  <c r="DK369" i="18"/>
  <c r="DJ369" i="18"/>
  <c r="DI369" i="18"/>
  <c r="B369" i="18"/>
  <c r="DL368" i="18"/>
  <c r="DK368" i="18"/>
  <c r="DJ368" i="18"/>
  <c r="DI368" i="18"/>
  <c r="B368" i="18"/>
  <c r="DL367" i="18"/>
  <c r="DK367" i="18"/>
  <c r="DJ367" i="18"/>
  <c r="DI367" i="18"/>
  <c r="B367" i="18"/>
  <c r="DL366" i="18"/>
  <c r="DK366" i="18"/>
  <c r="DJ366" i="18"/>
  <c r="DI366" i="18"/>
  <c r="B366" i="18"/>
  <c r="DL365" i="18"/>
  <c r="DK365" i="18"/>
  <c r="DJ365" i="18"/>
  <c r="DI365" i="18"/>
  <c r="B365" i="18"/>
  <c r="DL364" i="18"/>
  <c r="DK364" i="18"/>
  <c r="DJ364" i="18"/>
  <c r="DI364" i="18"/>
  <c r="B364" i="18"/>
  <c r="DL363" i="18"/>
  <c r="DK363" i="18"/>
  <c r="DJ363" i="18"/>
  <c r="DI363" i="18"/>
  <c r="B363" i="18"/>
  <c r="DL362" i="18"/>
  <c r="DK362" i="18"/>
  <c r="DJ362" i="18"/>
  <c r="DI362" i="18"/>
  <c r="B362" i="18"/>
  <c r="DL361" i="18"/>
  <c r="DK361" i="18"/>
  <c r="DJ361" i="18"/>
  <c r="DI361" i="18"/>
  <c r="B361" i="18"/>
  <c r="DL360" i="18"/>
  <c r="DK360" i="18"/>
  <c r="DJ360" i="18"/>
  <c r="DI360" i="18"/>
  <c r="B360" i="18"/>
  <c r="DL359" i="18"/>
  <c r="DK359" i="18"/>
  <c r="DJ359" i="18"/>
  <c r="DI359" i="18"/>
  <c r="B359" i="18"/>
  <c r="DL358" i="18"/>
  <c r="DK358" i="18"/>
  <c r="DJ358" i="18"/>
  <c r="DI358" i="18"/>
  <c r="B358" i="18"/>
  <c r="DL357" i="18"/>
  <c r="DK357" i="18"/>
  <c r="DJ357" i="18"/>
  <c r="DI357" i="18"/>
  <c r="B357" i="18"/>
  <c r="DL356" i="18"/>
  <c r="DK356" i="18"/>
  <c r="DJ356" i="18"/>
  <c r="DI356" i="18"/>
  <c r="B356" i="18"/>
  <c r="DL355" i="18"/>
  <c r="DK355" i="18"/>
  <c r="DJ355" i="18"/>
  <c r="DI355" i="18"/>
  <c r="B355" i="18"/>
  <c r="DL354" i="18"/>
  <c r="DK354" i="18"/>
  <c r="DJ354" i="18"/>
  <c r="DI354" i="18"/>
  <c r="B354" i="18"/>
  <c r="DL353" i="18"/>
  <c r="DK353" i="18"/>
  <c r="DJ353" i="18"/>
  <c r="DI353" i="18"/>
  <c r="B353" i="18"/>
  <c r="DL352" i="18"/>
  <c r="DK352" i="18"/>
  <c r="DJ352" i="18"/>
  <c r="DI352" i="18"/>
  <c r="B352" i="18"/>
  <c r="DL351" i="18"/>
  <c r="DK351" i="18"/>
  <c r="DJ351" i="18"/>
  <c r="DI351" i="18"/>
  <c r="B351" i="18"/>
  <c r="DL350" i="18"/>
  <c r="DK350" i="18"/>
  <c r="DJ350" i="18"/>
  <c r="DI350" i="18"/>
  <c r="B350" i="18"/>
  <c r="DL349" i="18"/>
  <c r="DK349" i="18"/>
  <c r="DJ349" i="18"/>
  <c r="DI349" i="18"/>
  <c r="B349" i="18"/>
  <c r="DL348" i="18"/>
  <c r="DK348" i="18"/>
  <c r="DJ348" i="18"/>
  <c r="DI348" i="18"/>
  <c r="B348" i="18"/>
  <c r="DL347" i="18"/>
  <c r="DK347" i="18"/>
  <c r="DJ347" i="18"/>
  <c r="DI347" i="18"/>
  <c r="B347" i="18"/>
  <c r="DL346" i="18"/>
  <c r="DK346" i="18"/>
  <c r="DJ346" i="18"/>
  <c r="DI346" i="18"/>
  <c r="B346" i="18"/>
  <c r="DL345" i="18"/>
  <c r="DK345" i="18"/>
  <c r="DJ345" i="18"/>
  <c r="DI345" i="18"/>
  <c r="B345" i="18"/>
  <c r="DL344" i="18"/>
  <c r="DK344" i="18"/>
  <c r="DJ344" i="18"/>
  <c r="DI344" i="18"/>
  <c r="B344" i="18"/>
  <c r="DL343" i="18"/>
  <c r="DK343" i="18"/>
  <c r="DJ343" i="18"/>
  <c r="DI343" i="18"/>
  <c r="B343" i="18"/>
  <c r="DL342" i="18"/>
  <c r="DK342" i="18"/>
  <c r="DJ342" i="18"/>
  <c r="DI342" i="18"/>
  <c r="B342" i="18"/>
  <c r="DL341" i="18"/>
  <c r="DK341" i="18"/>
  <c r="DJ341" i="18"/>
  <c r="DI341" i="18"/>
  <c r="B341" i="18"/>
  <c r="DL340" i="18"/>
  <c r="DK340" i="18"/>
  <c r="DJ340" i="18"/>
  <c r="DI340" i="18"/>
  <c r="B340" i="18"/>
  <c r="DL339" i="18"/>
  <c r="DK339" i="18"/>
  <c r="DJ339" i="18"/>
  <c r="DI339" i="18"/>
  <c r="B339" i="18"/>
  <c r="DL338" i="18"/>
  <c r="DK338" i="18"/>
  <c r="DJ338" i="18"/>
  <c r="DI338" i="18"/>
  <c r="B338" i="18"/>
  <c r="DL337" i="18"/>
  <c r="DK337" i="18"/>
  <c r="DJ337" i="18"/>
  <c r="DI337" i="18"/>
  <c r="B337" i="18"/>
  <c r="DL336" i="18"/>
  <c r="DK336" i="18"/>
  <c r="DJ336" i="18"/>
  <c r="DI336" i="18"/>
  <c r="B336" i="18"/>
  <c r="DL335" i="18"/>
  <c r="DK335" i="18"/>
  <c r="DJ335" i="18"/>
  <c r="DI335" i="18"/>
  <c r="B335" i="18"/>
  <c r="DL334" i="18"/>
  <c r="DK334" i="18"/>
  <c r="DJ334" i="18"/>
  <c r="DI334" i="18"/>
  <c r="B334" i="18"/>
  <c r="DL333" i="18"/>
  <c r="DK333" i="18"/>
  <c r="DJ333" i="18"/>
  <c r="DI333" i="18"/>
  <c r="B333" i="18"/>
  <c r="DL332" i="18"/>
  <c r="DK332" i="18"/>
  <c r="DJ332" i="18"/>
  <c r="DI332" i="18"/>
  <c r="B332" i="18"/>
  <c r="DL331" i="18"/>
  <c r="DK331" i="18"/>
  <c r="DJ331" i="18"/>
  <c r="DI331" i="18"/>
  <c r="B331" i="18"/>
  <c r="DL330" i="18"/>
  <c r="DK330" i="18"/>
  <c r="DJ330" i="18"/>
  <c r="DI330" i="18"/>
  <c r="B330" i="18"/>
  <c r="DL329" i="18"/>
  <c r="DK329" i="18"/>
  <c r="DJ329" i="18"/>
  <c r="DI329" i="18"/>
  <c r="B329" i="18"/>
  <c r="DL328" i="18"/>
  <c r="DK328" i="18"/>
  <c r="DJ328" i="18"/>
  <c r="DI328" i="18"/>
  <c r="B328" i="18"/>
  <c r="DL327" i="18"/>
  <c r="DK327" i="18"/>
  <c r="DJ327" i="18"/>
  <c r="DI327" i="18"/>
  <c r="B327" i="18"/>
  <c r="DL326" i="18"/>
  <c r="DK326" i="18"/>
  <c r="DJ326" i="18"/>
  <c r="DI326" i="18"/>
  <c r="B326" i="18"/>
  <c r="DL325" i="18"/>
  <c r="DK325" i="18"/>
  <c r="DJ325" i="18"/>
  <c r="DI325" i="18"/>
  <c r="B325" i="18"/>
  <c r="DL324" i="18"/>
  <c r="DK324" i="18"/>
  <c r="DJ324" i="18"/>
  <c r="DI324" i="18"/>
  <c r="B324" i="18"/>
  <c r="DL323" i="18"/>
  <c r="DK323" i="18"/>
  <c r="DJ323" i="18"/>
  <c r="DI323" i="18"/>
  <c r="B323" i="18"/>
  <c r="DL322" i="18"/>
  <c r="DK322" i="18"/>
  <c r="DJ322" i="18"/>
  <c r="DI322" i="18"/>
  <c r="B322" i="18"/>
  <c r="DL321" i="18"/>
  <c r="DK321" i="18"/>
  <c r="DJ321" i="18"/>
  <c r="DI321" i="18"/>
  <c r="B321" i="18"/>
  <c r="DL320" i="18"/>
  <c r="DK320" i="18"/>
  <c r="DJ320" i="18"/>
  <c r="DI320" i="18"/>
  <c r="B320" i="18"/>
  <c r="DL319" i="18"/>
  <c r="DK319" i="18"/>
  <c r="DJ319" i="18"/>
  <c r="DI319" i="18"/>
  <c r="B319" i="18"/>
  <c r="DL318" i="18"/>
  <c r="DK318" i="18"/>
  <c r="DJ318" i="18"/>
  <c r="DI318" i="18"/>
  <c r="B318" i="18"/>
  <c r="DL317" i="18"/>
  <c r="DK317" i="18"/>
  <c r="DJ317" i="18"/>
  <c r="DI317" i="18"/>
  <c r="B317" i="18"/>
  <c r="DL316" i="18"/>
  <c r="DK316" i="18"/>
  <c r="DJ316" i="18"/>
  <c r="DI316" i="18"/>
  <c r="B316" i="18"/>
  <c r="DL315" i="18"/>
  <c r="DK315" i="18"/>
  <c r="DJ315" i="18"/>
  <c r="DI315" i="18"/>
  <c r="B315" i="18"/>
  <c r="DL314" i="18"/>
  <c r="DK314" i="18"/>
  <c r="DJ314" i="18"/>
  <c r="DI314" i="18"/>
  <c r="B314" i="18"/>
  <c r="DL313" i="18"/>
  <c r="DK313" i="18"/>
  <c r="DJ313" i="18"/>
  <c r="DI313" i="18"/>
  <c r="B313" i="18"/>
  <c r="DL312" i="18"/>
  <c r="DK312" i="18"/>
  <c r="DJ312" i="18"/>
  <c r="DI312" i="18"/>
  <c r="B312" i="18"/>
  <c r="DL311" i="18"/>
  <c r="DK311" i="18"/>
  <c r="DJ311" i="18"/>
  <c r="DI311" i="18"/>
  <c r="B311" i="18"/>
  <c r="DL310" i="18"/>
  <c r="DK310" i="18"/>
  <c r="DJ310" i="18"/>
  <c r="DI310" i="18"/>
  <c r="B310" i="18"/>
  <c r="DL309" i="18"/>
  <c r="DK309" i="18"/>
  <c r="DJ309" i="18"/>
  <c r="DI309" i="18"/>
  <c r="B309" i="18"/>
  <c r="DL308" i="18"/>
  <c r="DK308" i="18"/>
  <c r="DJ308" i="18"/>
  <c r="DI308" i="18"/>
  <c r="B308" i="18"/>
  <c r="DL307" i="18"/>
  <c r="DK307" i="18"/>
  <c r="DJ307" i="18"/>
  <c r="DI307" i="18"/>
  <c r="B307" i="18"/>
  <c r="DL306" i="18"/>
  <c r="DK306" i="18"/>
  <c r="DJ306" i="18"/>
  <c r="DI306" i="18"/>
  <c r="B306" i="18"/>
  <c r="DL305" i="18"/>
  <c r="DK305" i="18"/>
  <c r="DJ305" i="18"/>
  <c r="DI305" i="18"/>
  <c r="B305" i="18"/>
  <c r="DL304" i="18"/>
  <c r="DK304" i="18"/>
  <c r="DJ304" i="18"/>
  <c r="DI304" i="18"/>
  <c r="B304" i="18"/>
  <c r="DL303" i="18"/>
  <c r="DK303" i="18"/>
  <c r="DJ303" i="18"/>
  <c r="DI303" i="18"/>
  <c r="B303" i="18"/>
  <c r="DL302" i="18"/>
  <c r="DK302" i="18"/>
  <c r="DJ302" i="18"/>
  <c r="DI302" i="18"/>
  <c r="B302" i="18"/>
  <c r="DL301" i="18"/>
  <c r="DK301" i="18"/>
  <c r="DJ301" i="18"/>
  <c r="DI301" i="18"/>
  <c r="B301" i="18"/>
  <c r="DL300" i="18"/>
  <c r="DK300" i="18"/>
  <c r="DJ300" i="18"/>
  <c r="DI300" i="18"/>
  <c r="B300" i="18"/>
  <c r="DL299" i="18"/>
  <c r="DK299" i="18"/>
  <c r="DJ299" i="18"/>
  <c r="DI299" i="18"/>
  <c r="B299" i="18"/>
  <c r="DL298" i="18"/>
  <c r="DK298" i="18"/>
  <c r="DJ298" i="18"/>
  <c r="DI298" i="18"/>
  <c r="B298" i="18"/>
  <c r="DL297" i="18"/>
  <c r="DK297" i="18"/>
  <c r="DJ297" i="18"/>
  <c r="DI297" i="18"/>
  <c r="B297" i="18"/>
  <c r="DL296" i="18"/>
  <c r="DK296" i="18"/>
  <c r="DJ296" i="18"/>
  <c r="DI296" i="18"/>
  <c r="B296" i="18"/>
  <c r="DL295" i="18"/>
  <c r="DK295" i="18"/>
  <c r="DJ295" i="18"/>
  <c r="DI295" i="18"/>
  <c r="B295" i="18"/>
  <c r="DL294" i="18"/>
  <c r="DK294" i="18"/>
  <c r="DJ294" i="18"/>
  <c r="DI294" i="18"/>
  <c r="B294" i="18"/>
  <c r="DL293" i="18"/>
  <c r="DK293" i="18"/>
  <c r="DJ293" i="18"/>
  <c r="DI293" i="18"/>
  <c r="B293" i="18"/>
  <c r="DL292" i="18"/>
  <c r="DK292" i="18"/>
  <c r="DJ292" i="18"/>
  <c r="DI292" i="18"/>
  <c r="B292" i="18"/>
  <c r="DL291" i="18"/>
  <c r="DK291" i="18"/>
  <c r="DJ291" i="18"/>
  <c r="DI291" i="18"/>
  <c r="B291" i="18"/>
  <c r="DL290" i="18"/>
  <c r="DK290" i="18"/>
  <c r="DJ290" i="18"/>
  <c r="DI290" i="18"/>
  <c r="B290" i="18"/>
  <c r="DL289" i="18"/>
  <c r="DK289" i="18"/>
  <c r="DJ289" i="18"/>
  <c r="DI289" i="18"/>
  <c r="B289" i="18"/>
  <c r="DL288" i="18"/>
  <c r="DK288" i="18"/>
  <c r="DJ288" i="18"/>
  <c r="DI288" i="18"/>
  <c r="B288" i="18"/>
  <c r="DL287" i="18"/>
  <c r="DK287" i="18"/>
  <c r="DJ287" i="18"/>
  <c r="DI287" i="18"/>
  <c r="B287" i="18"/>
  <c r="DL286" i="18"/>
  <c r="DK286" i="18"/>
  <c r="DJ286" i="18"/>
  <c r="DI286" i="18"/>
  <c r="B286" i="18"/>
  <c r="DL285" i="18"/>
  <c r="DK285" i="18"/>
  <c r="DJ285" i="18"/>
  <c r="DI285" i="18"/>
  <c r="B285" i="18"/>
  <c r="DL284" i="18"/>
  <c r="DK284" i="18"/>
  <c r="DJ284" i="18"/>
  <c r="DI284" i="18"/>
  <c r="B284" i="18"/>
  <c r="DL283" i="18"/>
  <c r="DK283" i="18"/>
  <c r="DJ283" i="18"/>
  <c r="DI283" i="18"/>
  <c r="B283" i="18"/>
  <c r="DL282" i="18"/>
  <c r="DK282" i="18"/>
  <c r="DJ282" i="18"/>
  <c r="DI282" i="18"/>
  <c r="B282" i="18"/>
  <c r="DL281" i="18"/>
  <c r="DK281" i="18"/>
  <c r="DJ281" i="18"/>
  <c r="DI281" i="18"/>
  <c r="B281" i="18"/>
  <c r="DL280" i="18"/>
  <c r="DK280" i="18"/>
  <c r="DJ280" i="18"/>
  <c r="DI280" i="18"/>
  <c r="B280" i="18"/>
  <c r="DL279" i="18"/>
  <c r="DK279" i="18"/>
  <c r="DJ279" i="18"/>
  <c r="DI279" i="18"/>
  <c r="B279" i="18"/>
  <c r="DL278" i="18"/>
  <c r="DK278" i="18"/>
  <c r="DJ278" i="18"/>
  <c r="DI278" i="18"/>
  <c r="B278" i="18"/>
  <c r="DL277" i="18"/>
  <c r="DK277" i="18"/>
  <c r="DJ277" i="18"/>
  <c r="DI277" i="18"/>
  <c r="B277" i="18"/>
  <c r="DL276" i="18"/>
  <c r="DK276" i="18"/>
  <c r="DJ276" i="18"/>
  <c r="DI276" i="18"/>
  <c r="B276" i="18"/>
  <c r="DL275" i="18"/>
  <c r="DK275" i="18"/>
  <c r="DJ275" i="18"/>
  <c r="DI275" i="18"/>
  <c r="B275" i="18"/>
  <c r="DL274" i="18"/>
  <c r="DK274" i="18"/>
  <c r="DJ274" i="18"/>
  <c r="DI274" i="18"/>
  <c r="B274" i="18"/>
  <c r="DL273" i="18"/>
  <c r="DK273" i="18"/>
  <c r="DJ273" i="18"/>
  <c r="DI273" i="18"/>
  <c r="B273" i="18"/>
  <c r="DL272" i="18"/>
  <c r="DK272" i="18"/>
  <c r="DJ272" i="18"/>
  <c r="DI272" i="18"/>
  <c r="B272" i="18"/>
  <c r="DL271" i="18"/>
  <c r="DK271" i="18"/>
  <c r="DJ271" i="18"/>
  <c r="DI271" i="18"/>
  <c r="B271" i="18"/>
  <c r="DL270" i="18"/>
  <c r="DK270" i="18"/>
  <c r="DJ270" i="18"/>
  <c r="DI270" i="18"/>
  <c r="B270" i="18"/>
  <c r="DL269" i="18"/>
  <c r="DK269" i="18"/>
  <c r="DJ269" i="18"/>
  <c r="DI269" i="18"/>
  <c r="B269" i="18"/>
  <c r="DL268" i="18"/>
  <c r="DK268" i="18"/>
  <c r="DJ268" i="18"/>
  <c r="DI268" i="18"/>
  <c r="B268" i="18"/>
  <c r="DL267" i="18"/>
  <c r="DK267" i="18"/>
  <c r="DJ267" i="18"/>
  <c r="DI267" i="18"/>
  <c r="B267" i="18"/>
  <c r="DL266" i="18"/>
  <c r="DK266" i="18"/>
  <c r="DJ266" i="18"/>
  <c r="DI266" i="18"/>
  <c r="B266" i="18"/>
  <c r="DL265" i="18"/>
  <c r="DK265" i="18"/>
  <c r="DJ265" i="18"/>
  <c r="DI265" i="18"/>
  <c r="B265" i="18"/>
  <c r="DL264" i="18"/>
  <c r="DK264" i="18"/>
  <c r="DJ264" i="18"/>
  <c r="DI264" i="18"/>
  <c r="B264" i="18"/>
  <c r="DL263" i="18"/>
  <c r="DK263" i="18"/>
  <c r="DJ263" i="18"/>
  <c r="DI263" i="18"/>
  <c r="B263" i="18"/>
  <c r="DL262" i="18"/>
  <c r="DK262" i="18"/>
  <c r="DJ262" i="18"/>
  <c r="DI262" i="18"/>
  <c r="B262" i="18"/>
  <c r="DL261" i="18"/>
  <c r="DK261" i="18"/>
  <c r="DJ261" i="18"/>
  <c r="DI261" i="18"/>
  <c r="B261" i="18"/>
  <c r="DL260" i="18"/>
  <c r="DK260" i="18"/>
  <c r="DJ260" i="18"/>
  <c r="DI260" i="18"/>
  <c r="B260" i="18"/>
  <c r="DL259" i="18"/>
  <c r="DK259" i="18"/>
  <c r="DJ259" i="18"/>
  <c r="DI259" i="18"/>
  <c r="B259" i="18"/>
  <c r="DL258" i="18"/>
  <c r="DK258" i="18"/>
  <c r="DJ258" i="18"/>
  <c r="DI258" i="18"/>
  <c r="B258" i="18"/>
  <c r="DL257" i="18"/>
  <c r="DK257" i="18"/>
  <c r="DJ257" i="18"/>
  <c r="DI257" i="18"/>
  <c r="B257" i="18"/>
  <c r="DL256" i="18"/>
  <c r="DK256" i="18"/>
  <c r="DJ256" i="18"/>
  <c r="DI256" i="18"/>
  <c r="B256" i="18"/>
  <c r="DL255" i="18"/>
  <c r="DK255" i="18"/>
  <c r="DJ255" i="18"/>
  <c r="DI255" i="18"/>
  <c r="B255" i="18"/>
  <c r="DL254" i="18"/>
  <c r="DK254" i="18"/>
  <c r="DJ254" i="18"/>
  <c r="DI254" i="18"/>
  <c r="B254" i="18"/>
  <c r="DL253" i="18"/>
  <c r="DK253" i="18"/>
  <c r="DJ253" i="18"/>
  <c r="DI253" i="18"/>
  <c r="B253" i="18"/>
  <c r="DL252" i="18"/>
  <c r="DK252" i="18"/>
  <c r="DJ252" i="18"/>
  <c r="DI252" i="18"/>
  <c r="B252" i="18"/>
  <c r="DL251" i="18"/>
  <c r="DK251" i="18"/>
  <c r="DJ251" i="18"/>
  <c r="DI251" i="18"/>
  <c r="B251" i="18"/>
  <c r="DL250" i="18"/>
  <c r="DK250" i="18"/>
  <c r="DJ250" i="18"/>
  <c r="DI250" i="18"/>
  <c r="B250" i="18"/>
  <c r="DL249" i="18"/>
  <c r="DK249" i="18"/>
  <c r="DJ249" i="18"/>
  <c r="DI249" i="18"/>
  <c r="B249" i="18"/>
  <c r="DL248" i="18"/>
  <c r="DK248" i="18"/>
  <c r="DJ248" i="18"/>
  <c r="DI248" i="18"/>
  <c r="B248" i="18"/>
  <c r="DL247" i="18"/>
  <c r="DK247" i="18"/>
  <c r="DJ247" i="18"/>
  <c r="DI247" i="18"/>
  <c r="B247" i="18"/>
  <c r="DL246" i="18"/>
  <c r="DK246" i="18"/>
  <c r="DJ246" i="18"/>
  <c r="DI246" i="18"/>
  <c r="B246" i="18"/>
  <c r="DL245" i="18"/>
  <c r="DK245" i="18"/>
  <c r="DJ245" i="18"/>
  <c r="DI245" i="18"/>
  <c r="B245" i="18"/>
  <c r="DL244" i="18"/>
  <c r="DK244" i="18"/>
  <c r="DJ244" i="18"/>
  <c r="DI244" i="18"/>
  <c r="B244" i="18"/>
  <c r="DL243" i="18"/>
  <c r="DK243" i="18"/>
  <c r="DJ243" i="18"/>
  <c r="DI243" i="18"/>
  <c r="B243" i="18"/>
  <c r="DL242" i="18"/>
  <c r="DK242" i="18"/>
  <c r="DJ242" i="18"/>
  <c r="DI242" i="18"/>
  <c r="B242" i="18"/>
  <c r="DL241" i="18"/>
  <c r="DK241" i="18"/>
  <c r="DJ241" i="18"/>
  <c r="DI241" i="18"/>
  <c r="B241" i="18"/>
  <c r="DL240" i="18"/>
  <c r="DK240" i="18"/>
  <c r="DJ240" i="18"/>
  <c r="DI240" i="18"/>
  <c r="B240" i="18"/>
  <c r="DL239" i="18"/>
  <c r="DK239" i="18"/>
  <c r="DJ239" i="18"/>
  <c r="DI239" i="18"/>
  <c r="B239" i="18"/>
  <c r="DL238" i="18"/>
  <c r="DK238" i="18"/>
  <c r="DJ238" i="18"/>
  <c r="DI238" i="18"/>
  <c r="B238" i="18"/>
  <c r="DL237" i="18"/>
  <c r="DK237" i="18"/>
  <c r="DJ237" i="18"/>
  <c r="DI237" i="18"/>
  <c r="B237" i="18"/>
  <c r="DL236" i="18"/>
  <c r="DK236" i="18"/>
  <c r="DJ236" i="18"/>
  <c r="DI236" i="18"/>
  <c r="B236" i="18"/>
  <c r="DL235" i="18"/>
  <c r="DK235" i="18"/>
  <c r="DJ235" i="18"/>
  <c r="DI235" i="18"/>
  <c r="B235" i="18"/>
  <c r="DL234" i="18"/>
  <c r="DK234" i="18"/>
  <c r="DJ234" i="18"/>
  <c r="DI234" i="18"/>
  <c r="B234" i="18"/>
  <c r="DL233" i="18"/>
  <c r="DK233" i="18"/>
  <c r="DJ233" i="18"/>
  <c r="DI233" i="18"/>
  <c r="B233" i="18"/>
  <c r="DL232" i="18"/>
  <c r="DK232" i="18"/>
  <c r="DJ232" i="18"/>
  <c r="DI232" i="18"/>
  <c r="B232" i="18"/>
  <c r="DL231" i="18"/>
  <c r="DK231" i="18"/>
  <c r="DJ231" i="18"/>
  <c r="DI231" i="18"/>
  <c r="B231" i="18"/>
  <c r="DL230" i="18"/>
  <c r="DK230" i="18"/>
  <c r="DJ230" i="18"/>
  <c r="DI230" i="18"/>
  <c r="B230" i="18"/>
  <c r="DL229" i="18"/>
  <c r="DK229" i="18"/>
  <c r="DJ229" i="18"/>
  <c r="DI229" i="18"/>
  <c r="B229" i="18"/>
  <c r="DL228" i="18"/>
  <c r="DK228" i="18"/>
  <c r="DJ228" i="18"/>
  <c r="DI228" i="18"/>
  <c r="B228" i="18"/>
  <c r="DL227" i="18"/>
  <c r="DK227" i="18"/>
  <c r="DJ227" i="18"/>
  <c r="DI227" i="18"/>
  <c r="B227" i="18"/>
  <c r="DL226" i="18"/>
  <c r="DK226" i="18"/>
  <c r="DJ226" i="18"/>
  <c r="DI226" i="18"/>
  <c r="B226" i="18"/>
  <c r="DL225" i="18"/>
  <c r="DK225" i="18"/>
  <c r="DJ225" i="18"/>
  <c r="DI225" i="18"/>
  <c r="B225" i="18"/>
  <c r="DL224" i="18"/>
  <c r="DK224" i="18"/>
  <c r="DJ224" i="18"/>
  <c r="DI224" i="18"/>
  <c r="B224" i="18"/>
  <c r="DL223" i="18"/>
  <c r="DK223" i="18"/>
  <c r="DJ223" i="18"/>
  <c r="DI223" i="18"/>
  <c r="B223" i="18"/>
  <c r="DL222" i="18"/>
  <c r="DK222" i="18"/>
  <c r="DJ222" i="18"/>
  <c r="DI222" i="18"/>
  <c r="B222" i="18"/>
  <c r="DL221" i="18"/>
  <c r="DK221" i="18"/>
  <c r="DJ221" i="18"/>
  <c r="DI221" i="18"/>
  <c r="B221" i="18"/>
  <c r="DL220" i="18"/>
  <c r="DK220" i="18"/>
  <c r="DJ220" i="18"/>
  <c r="DI220" i="18"/>
  <c r="B220" i="18"/>
  <c r="DL219" i="18"/>
  <c r="DK219" i="18"/>
  <c r="DJ219" i="18"/>
  <c r="DI219" i="18"/>
  <c r="B219" i="18"/>
  <c r="DL218" i="18"/>
  <c r="DK218" i="18"/>
  <c r="DJ218" i="18"/>
  <c r="DI218" i="18"/>
  <c r="B218" i="18"/>
  <c r="DL217" i="18"/>
  <c r="DK217" i="18"/>
  <c r="DJ217" i="18"/>
  <c r="DI217" i="18"/>
  <c r="B217" i="18"/>
  <c r="DL216" i="18"/>
  <c r="DK216" i="18"/>
  <c r="DJ216" i="18"/>
  <c r="DI216" i="18"/>
  <c r="B216" i="18"/>
  <c r="DL215" i="18"/>
  <c r="DK215" i="18"/>
  <c r="DJ215" i="18"/>
  <c r="DI215" i="18"/>
  <c r="B215" i="18"/>
  <c r="DL214" i="18"/>
  <c r="DK214" i="18"/>
  <c r="DJ214" i="18"/>
  <c r="DI214" i="18"/>
  <c r="B214" i="18"/>
  <c r="DL213" i="18"/>
  <c r="DK213" i="18"/>
  <c r="DJ213" i="18"/>
  <c r="DI213" i="18"/>
  <c r="B213" i="18"/>
  <c r="DL212" i="18"/>
  <c r="DK212" i="18"/>
  <c r="DJ212" i="18"/>
  <c r="DI212" i="18"/>
  <c r="B212" i="18"/>
  <c r="DL211" i="18"/>
  <c r="DK211" i="18"/>
  <c r="DJ211" i="18"/>
  <c r="DI211" i="18"/>
  <c r="B211" i="18"/>
  <c r="DL210" i="18"/>
  <c r="DK210" i="18"/>
  <c r="DJ210" i="18"/>
  <c r="DI210" i="18"/>
  <c r="B210" i="18"/>
  <c r="DL209" i="18"/>
  <c r="DK209" i="18"/>
  <c r="DJ209" i="18"/>
  <c r="DI209" i="18"/>
  <c r="B209" i="18"/>
  <c r="DL208" i="18"/>
  <c r="DK208" i="18"/>
  <c r="DJ208" i="18"/>
  <c r="DI208" i="18"/>
  <c r="B208" i="18"/>
  <c r="DL207" i="18"/>
  <c r="DK207" i="18"/>
  <c r="DJ207" i="18"/>
  <c r="DI207" i="18"/>
  <c r="B207" i="18"/>
  <c r="DL206" i="18"/>
  <c r="DK206" i="18"/>
  <c r="DJ206" i="18"/>
  <c r="DI206" i="18"/>
  <c r="B206" i="18"/>
  <c r="DL205" i="18"/>
  <c r="DK205" i="18"/>
  <c r="DJ205" i="18"/>
  <c r="DI205" i="18"/>
  <c r="B205" i="18"/>
  <c r="DL204" i="18"/>
  <c r="DK204" i="18"/>
  <c r="DJ204" i="18"/>
  <c r="DI204" i="18"/>
  <c r="B204" i="18"/>
  <c r="DL203" i="18"/>
  <c r="DK203" i="18"/>
  <c r="DJ203" i="18"/>
  <c r="DI203" i="18"/>
  <c r="B203" i="18"/>
  <c r="DL202" i="18"/>
  <c r="DK202" i="18"/>
  <c r="DJ202" i="18"/>
  <c r="DI202" i="18"/>
  <c r="B202" i="18"/>
  <c r="DL201" i="18"/>
  <c r="DK201" i="18"/>
  <c r="DJ201" i="18"/>
  <c r="DI201" i="18"/>
  <c r="B201" i="18"/>
  <c r="DL200" i="18"/>
  <c r="DK200" i="18"/>
  <c r="DJ200" i="18"/>
  <c r="DI200" i="18"/>
  <c r="B200" i="18"/>
  <c r="DL199" i="18"/>
  <c r="DK199" i="18"/>
  <c r="DJ199" i="18"/>
  <c r="DI199" i="18"/>
  <c r="B199" i="18"/>
  <c r="DL198" i="18"/>
  <c r="DK198" i="18"/>
  <c r="DJ198" i="18"/>
  <c r="DI198" i="18"/>
  <c r="B198" i="18"/>
  <c r="DL197" i="18"/>
  <c r="DK197" i="18"/>
  <c r="DJ197" i="18"/>
  <c r="DI197" i="18"/>
  <c r="B197" i="18"/>
  <c r="DL196" i="18"/>
  <c r="DK196" i="18"/>
  <c r="DJ196" i="18"/>
  <c r="DI196" i="18"/>
  <c r="B196" i="18"/>
  <c r="DL195" i="18"/>
  <c r="DK195" i="18"/>
  <c r="DJ195" i="18"/>
  <c r="DI195" i="18"/>
  <c r="B195" i="18"/>
  <c r="DL194" i="18"/>
  <c r="DK194" i="18"/>
  <c r="DJ194" i="18"/>
  <c r="DI194" i="18"/>
  <c r="B194" i="18"/>
  <c r="DL193" i="18"/>
  <c r="DK193" i="18"/>
  <c r="DJ193" i="18"/>
  <c r="DI193" i="18"/>
  <c r="B193" i="18"/>
  <c r="DL192" i="18"/>
  <c r="DK192" i="18"/>
  <c r="DJ192" i="18"/>
  <c r="DI192" i="18"/>
  <c r="B192" i="18"/>
  <c r="DL191" i="18"/>
  <c r="DK191" i="18"/>
  <c r="DJ191" i="18"/>
  <c r="DI191" i="18"/>
  <c r="B191" i="18"/>
  <c r="DL190" i="18"/>
  <c r="DK190" i="18"/>
  <c r="DJ190" i="18"/>
  <c r="DI190" i="18"/>
  <c r="B190" i="18"/>
  <c r="DL189" i="18"/>
  <c r="DK189" i="18"/>
  <c r="DJ189" i="18"/>
  <c r="DI189" i="18"/>
  <c r="B189" i="18"/>
  <c r="DL188" i="18"/>
  <c r="DK188" i="18"/>
  <c r="DJ188" i="18"/>
  <c r="DI188" i="18"/>
  <c r="B188" i="18"/>
  <c r="DL187" i="18"/>
  <c r="DK187" i="18"/>
  <c r="DJ187" i="18"/>
  <c r="DI187" i="18"/>
  <c r="B187" i="18"/>
  <c r="DL186" i="18"/>
  <c r="DK186" i="18"/>
  <c r="DJ186" i="18"/>
  <c r="DI186" i="18"/>
  <c r="B186" i="18"/>
  <c r="DL185" i="18"/>
  <c r="DK185" i="18"/>
  <c r="DJ185" i="18"/>
  <c r="DI185" i="18"/>
  <c r="B185" i="18"/>
  <c r="DL184" i="18"/>
  <c r="DK184" i="18"/>
  <c r="DJ184" i="18"/>
  <c r="DI184" i="18"/>
  <c r="B184" i="18"/>
  <c r="DL183" i="18"/>
  <c r="DK183" i="18"/>
  <c r="DJ183" i="18"/>
  <c r="DI183" i="18"/>
  <c r="B183" i="18"/>
  <c r="DL182" i="18"/>
  <c r="DK182" i="18"/>
  <c r="DJ182" i="18"/>
  <c r="DI182" i="18"/>
  <c r="B182" i="18"/>
  <c r="DL181" i="18"/>
  <c r="DK181" i="18"/>
  <c r="DJ181" i="18"/>
  <c r="DI181" i="18"/>
  <c r="B181" i="18"/>
  <c r="DL180" i="18"/>
  <c r="DK180" i="18"/>
  <c r="DJ180" i="18"/>
  <c r="DI180" i="18"/>
  <c r="B180" i="18"/>
  <c r="DL179" i="18"/>
  <c r="DK179" i="18"/>
  <c r="DJ179" i="18"/>
  <c r="DI179" i="18"/>
  <c r="B179" i="18"/>
  <c r="DL178" i="18"/>
  <c r="DK178" i="18"/>
  <c r="DJ178" i="18"/>
  <c r="DI178" i="18"/>
  <c r="B178" i="18"/>
  <c r="DL177" i="18"/>
  <c r="DK177" i="18"/>
  <c r="DJ177" i="18"/>
  <c r="DI177" i="18"/>
  <c r="B177" i="18"/>
  <c r="DL176" i="18"/>
  <c r="DK176" i="18"/>
  <c r="DJ176" i="18"/>
  <c r="DI176" i="18"/>
  <c r="B176" i="18"/>
  <c r="DL175" i="18"/>
  <c r="DK175" i="18"/>
  <c r="DJ175" i="18"/>
  <c r="DI175" i="18"/>
  <c r="B175" i="18"/>
  <c r="DL174" i="18"/>
  <c r="DK174" i="18"/>
  <c r="DJ174" i="18"/>
  <c r="DI174" i="18"/>
  <c r="B174" i="18"/>
  <c r="DL173" i="18"/>
  <c r="DK173" i="18"/>
  <c r="DJ173" i="18"/>
  <c r="DI173" i="18"/>
  <c r="B173" i="18"/>
  <c r="DL172" i="18"/>
  <c r="DK172" i="18"/>
  <c r="DJ172" i="18"/>
  <c r="DI172" i="18"/>
  <c r="B172" i="18"/>
  <c r="DL171" i="18"/>
  <c r="DK171" i="18"/>
  <c r="DJ171" i="18"/>
  <c r="DI171" i="18"/>
  <c r="B171" i="18"/>
  <c r="DL170" i="18"/>
  <c r="DK170" i="18"/>
  <c r="DJ170" i="18"/>
  <c r="DI170" i="18"/>
  <c r="B170" i="18"/>
  <c r="DL169" i="18"/>
  <c r="DK169" i="18"/>
  <c r="DJ169" i="18"/>
  <c r="DI169" i="18"/>
  <c r="B169" i="18"/>
  <c r="DL168" i="18"/>
  <c r="DK168" i="18"/>
  <c r="DJ168" i="18"/>
  <c r="DI168" i="18"/>
  <c r="B168" i="18"/>
  <c r="DL167" i="18"/>
  <c r="DK167" i="18"/>
  <c r="DJ167" i="18"/>
  <c r="DI167" i="18"/>
  <c r="B167" i="18"/>
  <c r="DL166" i="18"/>
  <c r="DK166" i="18"/>
  <c r="DJ166" i="18"/>
  <c r="DI166" i="18"/>
  <c r="B166" i="18"/>
  <c r="DL165" i="18"/>
  <c r="DK165" i="18"/>
  <c r="DJ165" i="18"/>
  <c r="DI165" i="18"/>
  <c r="B165" i="18"/>
  <c r="DL164" i="18"/>
  <c r="DK164" i="18"/>
  <c r="DJ164" i="18"/>
  <c r="DI164" i="18"/>
  <c r="B164" i="18"/>
  <c r="DL163" i="18"/>
  <c r="DK163" i="18"/>
  <c r="DJ163" i="18"/>
  <c r="DI163" i="18"/>
  <c r="B163" i="18"/>
  <c r="DL162" i="18"/>
  <c r="DK162" i="18"/>
  <c r="DJ162" i="18"/>
  <c r="DI162" i="18"/>
  <c r="B162" i="18"/>
  <c r="DL161" i="18"/>
  <c r="DK161" i="18"/>
  <c r="DJ161" i="18"/>
  <c r="DI161" i="18"/>
  <c r="B161" i="18"/>
  <c r="DL160" i="18"/>
  <c r="DK160" i="18"/>
  <c r="DJ160" i="18"/>
  <c r="DI160" i="18"/>
  <c r="B160" i="18"/>
  <c r="DL159" i="18"/>
  <c r="DK159" i="18"/>
  <c r="DJ159" i="18"/>
  <c r="DI159" i="18"/>
  <c r="B159" i="18"/>
  <c r="DL158" i="18"/>
  <c r="DK158" i="18"/>
  <c r="DJ158" i="18"/>
  <c r="DI158" i="18"/>
  <c r="B158" i="18"/>
  <c r="DL157" i="18"/>
  <c r="DK157" i="18"/>
  <c r="DJ157" i="18"/>
  <c r="DI157" i="18"/>
  <c r="B157" i="18"/>
  <c r="DL156" i="18"/>
  <c r="DK156" i="18"/>
  <c r="DJ156" i="18"/>
  <c r="DI156" i="18"/>
  <c r="B156" i="18"/>
  <c r="DL155" i="18"/>
  <c r="DK155" i="18"/>
  <c r="DJ155" i="18"/>
  <c r="DI155" i="18"/>
  <c r="B155" i="18"/>
  <c r="DL154" i="18"/>
  <c r="DK154" i="18"/>
  <c r="DJ154" i="18"/>
  <c r="DI154" i="18"/>
  <c r="B154" i="18"/>
  <c r="DL153" i="18"/>
  <c r="DK153" i="18"/>
  <c r="DJ153" i="18"/>
  <c r="DI153" i="18"/>
  <c r="B153" i="18"/>
  <c r="DL152" i="18"/>
  <c r="DK152" i="18"/>
  <c r="DJ152" i="18"/>
  <c r="DI152" i="18"/>
  <c r="B152" i="18"/>
  <c r="DL151" i="18"/>
  <c r="DK151" i="18"/>
  <c r="DJ151" i="18"/>
  <c r="DI151" i="18"/>
  <c r="B151" i="18"/>
  <c r="DL150" i="18"/>
  <c r="DK150" i="18"/>
  <c r="DJ150" i="18"/>
  <c r="DI150" i="18"/>
  <c r="B150" i="18"/>
  <c r="DL149" i="18"/>
  <c r="DK149" i="18"/>
  <c r="DJ149" i="18"/>
  <c r="DI149" i="18"/>
  <c r="B149" i="18"/>
  <c r="DL148" i="18"/>
  <c r="DK148" i="18"/>
  <c r="DJ148" i="18"/>
  <c r="DI148" i="18"/>
  <c r="B148" i="18"/>
  <c r="DL147" i="18"/>
  <c r="DK147" i="18"/>
  <c r="DJ147" i="18"/>
  <c r="DI147" i="18"/>
  <c r="B147" i="18"/>
  <c r="DL146" i="18"/>
  <c r="DK146" i="18"/>
  <c r="DJ146" i="18"/>
  <c r="DI146" i="18"/>
  <c r="B146" i="18"/>
  <c r="DL145" i="18"/>
  <c r="DK145" i="18"/>
  <c r="DJ145" i="18"/>
  <c r="DI145" i="18"/>
  <c r="B145" i="18"/>
  <c r="DL144" i="18"/>
  <c r="DK144" i="18"/>
  <c r="DJ144" i="18"/>
  <c r="DI144" i="18"/>
  <c r="B144" i="18"/>
  <c r="DL143" i="18"/>
  <c r="DK143" i="18"/>
  <c r="DJ143" i="18"/>
  <c r="DI143" i="18"/>
  <c r="B143" i="18"/>
  <c r="DL142" i="18"/>
  <c r="DK142" i="18"/>
  <c r="DJ142" i="18"/>
  <c r="DI142" i="18"/>
  <c r="B142" i="18"/>
  <c r="DL141" i="18"/>
  <c r="DK141" i="18"/>
  <c r="DJ141" i="18"/>
  <c r="DI141" i="18"/>
  <c r="B141" i="18"/>
  <c r="DL140" i="18"/>
  <c r="DK140" i="18"/>
  <c r="DJ140" i="18"/>
  <c r="DI140" i="18"/>
  <c r="B140" i="18"/>
  <c r="DL139" i="18"/>
  <c r="DK139" i="18"/>
  <c r="DJ139" i="18"/>
  <c r="DI139" i="18"/>
  <c r="B139" i="18"/>
  <c r="DL138" i="18"/>
  <c r="DK138" i="18"/>
  <c r="DJ138" i="18"/>
  <c r="DI138" i="18"/>
  <c r="B138" i="18"/>
  <c r="DL137" i="18"/>
  <c r="DK137" i="18"/>
  <c r="DJ137" i="18"/>
  <c r="DI137" i="18"/>
  <c r="B137" i="18"/>
  <c r="DL136" i="18"/>
  <c r="DK136" i="18"/>
  <c r="DJ136" i="18"/>
  <c r="DI136" i="18"/>
  <c r="B136" i="18"/>
  <c r="DL135" i="18"/>
  <c r="DK135" i="18"/>
  <c r="DJ135" i="18"/>
  <c r="DI135" i="18"/>
  <c r="B135" i="18"/>
  <c r="DL134" i="18"/>
  <c r="DK134" i="18"/>
  <c r="DJ134" i="18"/>
  <c r="DI134" i="18"/>
  <c r="B134" i="18"/>
  <c r="DL133" i="18"/>
  <c r="DK133" i="18"/>
  <c r="DJ133" i="18"/>
  <c r="DI133" i="18"/>
  <c r="B133" i="18"/>
  <c r="DL132" i="18"/>
  <c r="DK132" i="18"/>
  <c r="DJ132" i="18"/>
  <c r="DI132" i="18"/>
  <c r="B132" i="18"/>
  <c r="DL131" i="18"/>
  <c r="DK131" i="18"/>
  <c r="DJ131" i="18"/>
  <c r="DI131" i="18"/>
  <c r="B131" i="18"/>
  <c r="DL130" i="18"/>
  <c r="DK130" i="18"/>
  <c r="DJ130" i="18"/>
  <c r="DI130" i="18"/>
  <c r="B130" i="18"/>
  <c r="DL129" i="18"/>
  <c r="DK129" i="18"/>
  <c r="DJ129" i="18"/>
  <c r="DI129" i="18"/>
  <c r="B129" i="18"/>
  <c r="DL128" i="18"/>
  <c r="DK128" i="18"/>
  <c r="DJ128" i="18"/>
  <c r="DI128" i="18"/>
  <c r="B128" i="18"/>
  <c r="DL127" i="18"/>
  <c r="DK127" i="18"/>
  <c r="DJ127" i="18"/>
  <c r="DI127" i="18"/>
  <c r="B127" i="18"/>
  <c r="DL126" i="18"/>
  <c r="DK126" i="18"/>
  <c r="DJ126" i="18"/>
  <c r="DI126" i="18"/>
  <c r="B126" i="18"/>
  <c r="DL125" i="18"/>
  <c r="DK125" i="18"/>
  <c r="DJ125" i="18"/>
  <c r="DI125" i="18"/>
  <c r="B125" i="18"/>
  <c r="DL124" i="18"/>
  <c r="DK124" i="18"/>
  <c r="DJ124" i="18"/>
  <c r="DI124" i="18"/>
  <c r="B124" i="18"/>
  <c r="DL123" i="18"/>
  <c r="DK123" i="18"/>
  <c r="DJ123" i="18"/>
  <c r="DI123" i="18"/>
  <c r="B123" i="18"/>
  <c r="DL122" i="18"/>
  <c r="DK122" i="18"/>
  <c r="DJ122" i="18"/>
  <c r="DI122" i="18"/>
  <c r="B122" i="18"/>
  <c r="DL121" i="18"/>
  <c r="DK121" i="18"/>
  <c r="DJ121" i="18"/>
  <c r="DI121" i="18"/>
  <c r="B121" i="18"/>
  <c r="DL120" i="18"/>
  <c r="DK120" i="18"/>
  <c r="DJ120" i="18"/>
  <c r="DI120" i="18"/>
  <c r="B120" i="18"/>
  <c r="DL119" i="18"/>
  <c r="DK119" i="18"/>
  <c r="DJ119" i="18"/>
  <c r="DI119" i="18"/>
  <c r="B119" i="18"/>
  <c r="DL118" i="18"/>
  <c r="DK118" i="18"/>
  <c r="DJ118" i="18"/>
  <c r="DI118" i="18"/>
  <c r="B118" i="18"/>
  <c r="DL117" i="18"/>
  <c r="DK117" i="18"/>
  <c r="DJ117" i="18"/>
  <c r="DI117" i="18"/>
  <c r="B117" i="18"/>
  <c r="DL116" i="18"/>
  <c r="DK116" i="18"/>
  <c r="DJ116" i="18"/>
  <c r="DI116" i="18"/>
  <c r="B116" i="18"/>
  <c r="DL115" i="18"/>
  <c r="DK115" i="18"/>
  <c r="DJ115" i="18"/>
  <c r="DI115" i="18"/>
  <c r="B115" i="18"/>
  <c r="DL114" i="18"/>
  <c r="DK114" i="18"/>
  <c r="DJ114" i="18"/>
  <c r="DI114" i="18"/>
  <c r="B114" i="18"/>
  <c r="DL113" i="18"/>
  <c r="DK113" i="18"/>
  <c r="DJ113" i="18"/>
  <c r="DI113" i="18"/>
  <c r="B113" i="18"/>
  <c r="DL112" i="18"/>
  <c r="DK112" i="18"/>
  <c r="DJ112" i="18"/>
  <c r="DI112" i="18"/>
  <c r="B112" i="18"/>
  <c r="DL111" i="18"/>
  <c r="DK111" i="18"/>
  <c r="DJ111" i="18"/>
  <c r="DI111" i="18"/>
  <c r="B111" i="18"/>
  <c r="DL110" i="18"/>
  <c r="DK110" i="18"/>
  <c r="DJ110" i="18"/>
  <c r="DI110" i="18"/>
  <c r="B110" i="18"/>
  <c r="DL109" i="18"/>
  <c r="DK109" i="18"/>
  <c r="DJ109" i="18"/>
  <c r="DI109" i="18"/>
  <c r="B109" i="18"/>
  <c r="DL108" i="18"/>
  <c r="DK108" i="18"/>
  <c r="DJ108" i="18"/>
  <c r="DI108" i="18"/>
  <c r="B108" i="18"/>
  <c r="DL107" i="18"/>
  <c r="DK107" i="18"/>
  <c r="DJ107" i="18"/>
  <c r="DI107" i="18"/>
  <c r="B107" i="18"/>
  <c r="DL106" i="18"/>
  <c r="DK106" i="18"/>
  <c r="DJ106" i="18"/>
  <c r="DI106" i="18"/>
  <c r="B106" i="18"/>
  <c r="DL105" i="18"/>
  <c r="DK105" i="18"/>
  <c r="DJ105" i="18"/>
  <c r="DI105" i="18"/>
  <c r="B105" i="18"/>
  <c r="DL104" i="18"/>
  <c r="DK104" i="18"/>
  <c r="DJ104" i="18"/>
  <c r="DI104" i="18"/>
  <c r="B104" i="18"/>
  <c r="DL103" i="18"/>
  <c r="DK103" i="18"/>
  <c r="DJ103" i="18"/>
  <c r="DI103" i="18"/>
  <c r="B103" i="18"/>
  <c r="DL102" i="18"/>
  <c r="DK102" i="18"/>
  <c r="DJ102" i="18"/>
  <c r="DI102" i="18"/>
  <c r="B102" i="18"/>
  <c r="DL101" i="18"/>
  <c r="DK101" i="18"/>
  <c r="DJ101" i="18"/>
  <c r="DI101" i="18"/>
  <c r="B101" i="18"/>
  <c r="DL100" i="18"/>
  <c r="DK100" i="18"/>
  <c r="DJ100" i="18"/>
  <c r="DI100" i="18"/>
  <c r="B100" i="18"/>
  <c r="DL99" i="18"/>
  <c r="DK99" i="18"/>
  <c r="DJ99" i="18"/>
  <c r="DI99" i="18"/>
  <c r="B99" i="18"/>
  <c r="DL98" i="18"/>
  <c r="DK98" i="18"/>
  <c r="DJ98" i="18"/>
  <c r="DI98" i="18"/>
  <c r="B98" i="18"/>
  <c r="DL97" i="18"/>
  <c r="DK97" i="18"/>
  <c r="DJ97" i="18"/>
  <c r="DI97" i="18"/>
  <c r="B97" i="18"/>
  <c r="DL96" i="18"/>
  <c r="DK96" i="18"/>
  <c r="DJ96" i="18"/>
  <c r="DI96" i="18"/>
  <c r="B96" i="18"/>
  <c r="DL95" i="18"/>
  <c r="DK95" i="18"/>
  <c r="DJ95" i="18"/>
  <c r="DI95" i="18"/>
  <c r="B95" i="18"/>
  <c r="DL94" i="18"/>
  <c r="DK94" i="18"/>
  <c r="DJ94" i="18"/>
  <c r="DI94" i="18"/>
  <c r="B94" i="18"/>
  <c r="DL93" i="18"/>
  <c r="DK93" i="18"/>
  <c r="DJ93" i="18"/>
  <c r="DI93" i="18"/>
  <c r="B93" i="18"/>
  <c r="DL92" i="18"/>
  <c r="DK92" i="18"/>
  <c r="DJ92" i="18"/>
  <c r="DI92" i="18"/>
  <c r="B92" i="18"/>
  <c r="DL91" i="18"/>
  <c r="DK91" i="18"/>
  <c r="DJ91" i="18"/>
  <c r="DI91" i="18"/>
  <c r="B91" i="18"/>
  <c r="DL90" i="18"/>
  <c r="DK90" i="18"/>
  <c r="DJ90" i="18"/>
  <c r="DI90" i="18"/>
  <c r="B90" i="18"/>
  <c r="DL89" i="18"/>
  <c r="DK89" i="18"/>
  <c r="DJ89" i="18"/>
  <c r="DI89" i="18"/>
  <c r="B89" i="18"/>
  <c r="DL88" i="18"/>
  <c r="DK88" i="18"/>
  <c r="DJ88" i="18"/>
  <c r="DI88" i="18"/>
  <c r="B88" i="18"/>
  <c r="DL87" i="18"/>
  <c r="DK87" i="18"/>
  <c r="DJ87" i="18"/>
  <c r="DI87" i="18"/>
  <c r="B87" i="18"/>
  <c r="DL86" i="18"/>
  <c r="DK86" i="18"/>
  <c r="DJ86" i="18"/>
  <c r="DI86" i="18"/>
  <c r="B86" i="18"/>
  <c r="DL85" i="18"/>
  <c r="DK85" i="18"/>
  <c r="DJ85" i="18"/>
  <c r="DI85" i="18"/>
  <c r="B85" i="18"/>
  <c r="DL84" i="18"/>
  <c r="DK84" i="18"/>
  <c r="DJ84" i="18"/>
  <c r="DI84" i="18"/>
  <c r="B84" i="18"/>
  <c r="DL83" i="18"/>
  <c r="DK83" i="18"/>
  <c r="DJ83" i="18"/>
  <c r="DI83" i="18"/>
  <c r="B83" i="18"/>
  <c r="DL82" i="18"/>
  <c r="DK82" i="18"/>
  <c r="DJ82" i="18"/>
  <c r="DI82" i="18"/>
  <c r="B82" i="18"/>
  <c r="DL81" i="18"/>
  <c r="DK81" i="18"/>
  <c r="DJ81" i="18"/>
  <c r="DI81" i="18"/>
  <c r="B81" i="18"/>
  <c r="DL80" i="18"/>
  <c r="DK80" i="18"/>
  <c r="DJ80" i="18"/>
  <c r="DI80" i="18"/>
  <c r="B80" i="18"/>
  <c r="DL79" i="18"/>
  <c r="DK79" i="18"/>
  <c r="DJ79" i="18"/>
  <c r="DI79" i="18"/>
  <c r="B79" i="18"/>
  <c r="DL78" i="18"/>
  <c r="DK78" i="18"/>
  <c r="DJ78" i="18"/>
  <c r="DI78" i="18"/>
  <c r="B78" i="18"/>
  <c r="DL77" i="18"/>
  <c r="DK77" i="18"/>
  <c r="DJ77" i="18"/>
  <c r="DI77" i="18"/>
  <c r="B77" i="18"/>
  <c r="DL76" i="18"/>
  <c r="DK76" i="18"/>
  <c r="DJ76" i="18"/>
  <c r="DI76" i="18"/>
  <c r="B76" i="18"/>
  <c r="DL75" i="18"/>
  <c r="DK75" i="18"/>
  <c r="DJ75" i="18"/>
  <c r="DI75" i="18"/>
  <c r="B75" i="18"/>
  <c r="DL74" i="18"/>
  <c r="DK74" i="18"/>
  <c r="DJ74" i="18"/>
  <c r="DI74" i="18"/>
  <c r="B74" i="18"/>
  <c r="DL73" i="18"/>
  <c r="DK73" i="18"/>
  <c r="DJ73" i="18"/>
  <c r="DI73" i="18"/>
  <c r="B73" i="18"/>
  <c r="DL72" i="18"/>
  <c r="DK72" i="18"/>
  <c r="DJ72" i="18"/>
  <c r="DI72" i="18"/>
  <c r="B72" i="18"/>
  <c r="DL71" i="18"/>
  <c r="DK71" i="18"/>
  <c r="DJ71" i="18"/>
  <c r="DI71" i="18"/>
  <c r="B71" i="18"/>
  <c r="DL70" i="18"/>
  <c r="DK70" i="18"/>
  <c r="DJ70" i="18"/>
  <c r="DI70" i="18"/>
  <c r="B70" i="18"/>
  <c r="DL69" i="18"/>
  <c r="DK69" i="18"/>
  <c r="DJ69" i="18"/>
  <c r="DI69" i="18"/>
  <c r="B69" i="18"/>
  <c r="DL68" i="18"/>
  <c r="DK68" i="18"/>
  <c r="DJ68" i="18"/>
  <c r="DI68" i="18"/>
  <c r="B68" i="18"/>
  <c r="DL67" i="18"/>
  <c r="DK67" i="18"/>
  <c r="DJ67" i="18"/>
  <c r="DI67" i="18"/>
  <c r="B67" i="18"/>
  <c r="DL66" i="18"/>
  <c r="DK66" i="18"/>
  <c r="DJ66" i="18"/>
  <c r="DI66" i="18"/>
  <c r="B66" i="18"/>
  <c r="DL65" i="18"/>
  <c r="DK65" i="18"/>
  <c r="DJ65" i="18"/>
  <c r="DI65" i="18"/>
  <c r="B65" i="18"/>
  <c r="DL64" i="18"/>
  <c r="DK64" i="18"/>
  <c r="DJ64" i="18"/>
  <c r="DI64" i="18"/>
  <c r="B64" i="18"/>
  <c r="DL63" i="18"/>
  <c r="DK63" i="18"/>
  <c r="DJ63" i="18"/>
  <c r="DI63" i="18"/>
  <c r="B63" i="18"/>
  <c r="DL62" i="18"/>
  <c r="DK62" i="18"/>
  <c r="DJ62" i="18"/>
  <c r="DI62" i="18"/>
  <c r="B62" i="18"/>
  <c r="DL61" i="18"/>
  <c r="DK61" i="18"/>
  <c r="DJ61" i="18"/>
  <c r="DI61" i="18"/>
  <c r="B61" i="18"/>
  <c r="DL60" i="18"/>
  <c r="DK60" i="18"/>
  <c r="DJ60" i="18"/>
  <c r="DI60" i="18"/>
  <c r="B60" i="18"/>
  <c r="DL59" i="18"/>
  <c r="DK59" i="18"/>
  <c r="DJ59" i="18"/>
  <c r="DI59" i="18"/>
  <c r="B59" i="18"/>
  <c r="DL58" i="18"/>
  <c r="DK58" i="18"/>
  <c r="DJ58" i="18"/>
  <c r="DI58" i="18"/>
  <c r="B58" i="18"/>
  <c r="DL57" i="18"/>
  <c r="DK57" i="18"/>
  <c r="DJ57" i="18"/>
  <c r="DI57" i="18"/>
  <c r="B57" i="18"/>
  <c r="DL56" i="18"/>
  <c r="DK56" i="18"/>
  <c r="DJ56" i="18"/>
  <c r="DI56" i="18"/>
  <c r="B56" i="18"/>
  <c r="DL55" i="18"/>
  <c r="DK55" i="18"/>
  <c r="DJ55" i="18"/>
  <c r="DI55" i="18"/>
  <c r="B55" i="18"/>
  <c r="DL54" i="18"/>
  <c r="DK54" i="18"/>
  <c r="DJ54" i="18"/>
  <c r="DI54" i="18"/>
  <c r="B54" i="18"/>
  <c r="DL53" i="18"/>
  <c r="DK53" i="18"/>
  <c r="DJ53" i="18"/>
  <c r="DI53" i="18"/>
  <c r="B53" i="18"/>
  <c r="DL52" i="18"/>
  <c r="DK52" i="18"/>
  <c r="DJ52" i="18"/>
  <c r="DI52" i="18"/>
  <c r="B52" i="18"/>
  <c r="DL51" i="18"/>
  <c r="DK51" i="18"/>
  <c r="DJ51" i="18"/>
  <c r="DI51" i="18"/>
  <c r="B51" i="18"/>
  <c r="DL50" i="18"/>
  <c r="DK50" i="18"/>
  <c r="DJ50" i="18"/>
  <c r="DI50" i="18"/>
  <c r="B50" i="18"/>
  <c r="DL49" i="18"/>
  <c r="DK49" i="18"/>
  <c r="DJ49" i="18"/>
  <c r="DI49" i="18"/>
  <c r="B49" i="18"/>
  <c r="DL48" i="18"/>
  <c r="DK48" i="18"/>
  <c r="DJ48" i="18"/>
  <c r="DI48" i="18"/>
  <c r="B48" i="18"/>
  <c r="DL47" i="18"/>
  <c r="DK47" i="18"/>
  <c r="DJ47" i="18"/>
  <c r="DI47" i="18"/>
  <c r="B47" i="18"/>
  <c r="DL46" i="18"/>
  <c r="DK46" i="18"/>
  <c r="DJ46" i="18"/>
  <c r="DI46" i="18"/>
  <c r="B46" i="18"/>
  <c r="DL45" i="18"/>
  <c r="DK45" i="18"/>
  <c r="DJ45" i="18"/>
  <c r="DI45" i="18"/>
  <c r="B45" i="18"/>
  <c r="DL44" i="18"/>
  <c r="DK44" i="18"/>
  <c r="DJ44" i="18"/>
  <c r="DI44" i="18"/>
  <c r="B44" i="18"/>
  <c r="DL43" i="18"/>
  <c r="DK43" i="18"/>
  <c r="DJ43" i="18"/>
  <c r="DI43" i="18"/>
  <c r="B43" i="18"/>
  <c r="DL42" i="18"/>
  <c r="DK42" i="18"/>
  <c r="DJ42" i="18"/>
  <c r="DI42" i="18"/>
  <c r="B42" i="18"/>
  <c r="DL41" i="18"/>
  <c r="DK41" i="18"/>
  <c r="DJ41" i="18"/>
  <c r="DI41" i="18"/>
  <c r="B41" i="18"/>
  <c r="DL40" i="18"/>
  <c r="DK40" i="18"/>
  <c r="DJ40" i="18"/>
  <c r="DI40" i="18"/>
  <c r="B40" i="18"/>
  <c r="DL39" i="18"/>
  <c r="DK39" i="18"/>
  <c r="DJ39" i="18"/>
  <c r="DI39" i="18"/>
  <c r="B39" i="18"/>
  <c r="DL38" i="18"/>
  <c r="DK38" i="18"/>
  <c r="DJ38" i="18"/>
  <c r="DI38" i="18"/>
  <c r="B38" i="18"/>
  <c r="DL37" i="18"/>
  <c r="DK37" i="18"/>
  <c r="DJ37" i="18"/>
  <c r="DI37" i="18"/>
  <c r="B37" i="18"/>
  <c r="DL36" i="18"/>
  <c r="DK36" i="18"/>
  <c r="DJ36" i="18"/>
  <c r="DI36" i="18"/>
  <c r="B36" i="18"/>
  <c r="DL35" i="18"/>
  <c r="DK35" i="18"/>
  <c r="DJ35" i="18"/>
  <c r="DI35" i="18"/>
  <c r="B35" i="18"/>
  <c r="DL34" i="18"/>
  <c r="DK34" i="18"/>
  <c r="DJ34" i="18"/>
  <c r="DI34" i="18"/>
  <c r="B34" i="18"/>
  <c r="DL33" i="18"/>
  <c r="DK33" i="18"/>
  <c r="DJ33" i="18"/>
  <c r="DI33" i="18"/>
  <c r="B33" i="18"/>
  <c r="DL32" i="18"/>
  <c r="DK32" i="18"/>
  <c r="DJ32" i="18"/>
  <c r="DI32" i="18"/>
  <c r="B32" i="18"/>
  <c r="DL31" i="18"/>
  <c r="DK31" i="18"/>
  <c r="DJ31" i="18"/>
  <c r="DI31" i="18"/>
  <c r="B31" i="18"/>
  <c r="DL30" i="18"/>
  <c r="DK30" i="18"/>
  <c r="DJ30" i="18"/>
  <c r="DI30" i="18"/>
  <c r="B30" i="18"/>
  <c r="DL29" i="18"/>
  <c r="DK29" i="18"/>
  <c r="DJ29" i="18"/>
  <c r="DI29" i="18"/>
  <c r="B29" i="18"/>
  <c r="DL28" i="18"/>
  <c r="DK28" i="18"/>
  <c r="DJ28" i="18"/>
  <c r="DI28" i="18"/>
  <c r="B28" i="18"/>
  <c r="DL27" i="18"/>
  <c r="DK27" i="18"/>
  <c r="DJ27" i="18"/>
  <c r="DI27" i="18"/>
  <c r="B27" i="18"/>
  <c r="DL26" i="18"/>
  <c r="DK26" i="18"/>
  <c r="DJ26" i="18"/>
  <c r="DI26" i="18"/>
  <c r="B26" i="18"/>
  <c r="DL25" i="18"/>
  <c r="DK25" i="18"/>
  <c r="DJ25" i="18"/>
  <c r="DI25" i="18"/>
  <c r="B25" i="18"/>
  <c r="DL24" i="18"/>
  <c r="DK24" i="18"/>
  <c r="DJ24" i="18"/>
  <c r="DI24" i="18"/>
  <c r="B24" i="18"/>
  <c r="DL23" i="18"/>
  <c r="DK23" i="18"/>
  <c r="DJ23" i="18"/>
  <c r="DI23" i="18"/>
  <c r="B23" i="18"/>
  <c r="DL22" i="18"/>
  <c r="DK22" i="18"/>
  <c r="DJ22" i="18"/>
  <c r="DI22" i="18"/>
  <c r="B22" i="18"/>
  <c r="DL21" i="18"/>
  <c r="DK21" i="18"/>
  <c r="DJ21" i="18"/>
  <c r="DI21" i="18"/>
  <c r="B21" i="18"/>
  <c r="DL20" i="18"/>
  <c r="DK20" i="18"/>
  <c r="DJ20" i="18"/>
  <c r="DI20" i="18"/>
  <c r="B20" i="18"/>
  <c r="DL19" i="18"/>
  <c r="DK19" i="18"/>
  <c r="DJ19" i="18"/>
  <c r="DI19" i="18"/>
  <c r="B19" i="18"/>
  <c r="DL18" i="18"/>
  <c r="DK18" i="18"/>
  <c r="DJ18" i="18"/>
  <c r="DI18" i="18"/>
  <c r="B18" i="18"/>
  <c r="DL17" i="18"/>
  <c r="DK17" i="18"/>
  <c r="DJ17" i="18"/>
  <c r="DI17" i="18"/>
  <c r="B17" i="18"/>
  <c r="DL16" i="18"/>
  <c r="DK16" i="18"/>
  <c r="DJ16" i="18"/>
  <c r="DI16" i="18"/>
  <c r="B16" i="18"/>
  <c r="DL15" i="18"/>
  <c r="DK15" i="18"/>
  <c r="DJ15" i="18"/>
  <c r="DI15" i="18"/>
  <c r="B15" i="18"/>
  <c r="DL14" i="18"/>
  <c r="DK14" i="18"/>
  <c r="DJ14" i="18"/>
  <c r="DI14" i="18"/>
  <c r="B14" i="18"/>
  <c r="DL13" i="18"/>
  <c r="DK13" i="18"/>
  <c r="DJ13" i="18"/>
  <c r="DI13" i="18"/>
  <c r="B13" i="18"/>
  <c r="DL12" i="18"/>
  <c r="DK12" i="18"/>
  <c r="DJ12" i="18"/>
  <c r="DI12" i="18"/>
  <c r="B12" i="18"/>
  <c r="DL11" i="18"/>
  <c r="DK11" i="18"/>
  <c r="DJ11" i="18"/>
  <c r="DI11" i="18"/>
  <c r="B11" i="18"/>
  <c r="DL10" i="18"/>
  <c r="DK10" i="18"/>
  <c r="DJ10" i="18"/>
  <c r="DI10" i="18"/>
  <c r="B10" i="18"/>
  <c r="DL9" i="18"/>
  <c r="DK9" i="18"/>
  <c r="DJ9" i="18"/>
  <c r="DI9" i="18"/>
  <c r="B9" i="18"/>
  <c r="DL8" i="18"/>
  <c r="DK8" i="18"/>
  <c r="DJ8" i="18"/>
  <c r="DI8" i="18"/>
  <c r="B8" i="18"/>
  <c r="DL7" i="18"/>
  <c r="DK7" i="18"/>
  <c r="DJ7" i="18"/>
  <c r="DI7" i="18"/>
  <c r="B7" i="18"/>
  <c r="DL6" i="18"/>
  <c r="DK6" i="18"/>
  <c r="DJ6" i="18"/>
  <c r="DI6" i="18"/>
  <c r="B6" i="18"/>
  <c r="DL5" i="18"/>
  <c r="DK5" i="18"/>
  <c r="DJ5" i="18"/>
  <c r="DI5" i="18"/>
  <c r="B5" i="18"/>
  <c r="DL4" i="18"/>
  <c r="DK4" i="18"/>
  <c r="DJ4" i="18"/>
  <c r="DI4" i="18"/>
  <c r="B4" i="18"/>
  <c r="DL3" i="18"/>
  <c r="DK3" i="18"/>
  <c r="DJ3" i="18"/>
  <c r="DI3" i="18"/>
  <c r="B3" i="18"/>
  <c r="F15" i="4" l="1"/>
  <c r="D14" i="5" l="1"/>
  <c r="C14" i="5" l="1"/>
  <c r="F10" i="4"/>
  <c r="I10" i="4" s="1"/>
  <c r="F9" i="4"/>
  <c r="H9" i="4" s="1"/>
  <c r="F6" i="4"/>
  <c r="H6" i="4" s="1"/>
  <c r="F12" i="4"/>
  <c r="H12" i="4" s="1"/>
  <c r="F5" i="4"/>
  <c r="I5" i="4" s="1"/>
  <c r="F11" i="4"/>
  <c r="H11" i="4" s="1"/>
  <c r="F14" i="4"/>
  <c r="I14" i="4" s="1"/>
  <c r="F8" i="4"/>
  <c r="H8" i="4" s="1"/>
  <c r="F13" i="4"/>
  <c r="I13" i="4" s="1"/>
  <c r="F7" i="4"/>
  <c r="H7" i="4" s="1"/>
  <c r="F4" i="4"/>
  <c r="I4" i="4" s="1"/>
  <c r="I7" i="4" l="1"/>
  <c r="I12" i="4"/>
  <c r="I11" i="4"/>
  <c r="I8" i="4"/>
  <c r="I9" i="4"/>
  <c r="G13" i="4"/>
  <c r="G5" i="4"/>
  <c r="G10" i="4"/>
  <c r="H13" i="4"/>
  <c r="H5" i="4"/>
  <c r="H10" i="4"/>
  <c r="I6" i="4"/>
  <c r="G7" i="4"/>
  <c r="G8" i="4"/>
  <c r="G11" i="4"/>
  <c r="G12" i="4"/>
  <c r="G9" i="4"/>
  <c r="G4" i="4"/>
  <c r="G14" i="4"/>
  <c r="G6" i="4"/>
  <c r="H4" i="4"/>
  <c r="H14" i="4"/>
</calcChain>
</file>

<file path=xl/sharedStrings.xml><?xml version="1.0" encoding="utf-8"?>
<sst xmlns="http://schemas.openxmlformats.org/spreadsheetml/2006/main" count="116428" uniqueCount="6336">
  <si>
    <t>PROVINCIA</t>
  </si>
  <si>
    <t>AMBO</t>
  </si>
  <si>
    <t>Etiquetas de columna</t>
  </si>
  <si>
    <t>Total general</t>
  </si>
  <si>
    <t>CAYNA</t>
  </si>
  <si>
    <t>COLPAS</t>
  </si>
  <si>
    <t>CONCHAMARCA</t>
  </si>
  <si>
    <t>HUACAR</t>
  </si>
  <si>
    <t>SAN FRANCISCO</t>
  </si>
  <si>
    <t>SAN RAFAEL</t>
  </si>
  <si>
    <t>TOMAY KICHWA</t>
  </si>
  <si>
    <t>Ubigeo</t>
  </si>
  <si>
    <t>CCPP</t>
  </si>
  <si>
    <t>Nombre CCPP</t>
  </si>
  <si>
    <t>Departamento</t>
  </si>
  <si>
    <t>Provincia</t>
  </si>
  <si>
    <t>Distrito</t>
  </si>
  <si>
    <t>Ambito</t>
  </si>
  <si>
    <t>Pob. Total</t>
  </si>
  <si>
    <t>Pop. Servida</t>
  </si>
  <si>
    <t>Quintil</t>
  </si>
  <si>
    <t>DD</t>
  </si>
  <si>
    <t>DA</t>
  </si>
  <si>
    <t>Código</t>
  </si>
  <si>
    <t>Ipress</t>
  </si>
  <si>
    <t>Diresa</t>
  </si>
  <si>
    <t>Red de Salud</t>
  </si>
  <si>
    <t>Microred</t>
  </si>
  <si>
    <t>Sistema de Abstecimiento de Agua</t>
  </si>
  <si>
    <t>Tipo</t>
  </si>
  <si>
    <t>Nombre</t>
  </si>
  <si>
    <t>Id.</t>
  </si>
  <si>
    <t># Muestreo</t>
  </si>
  <si>
    <t># Muestra</t>
  </si>
  <si>
    <t>Este.</t>
  </si>
  <si>
    <t>Norte</t>
  </si>
  <si>
    <t>Huso Banda</t>
  </si>
  <si>
    <t>Altura</t>
  </si>
  <si>
    <t>Estado Muestreo</t>
  </si>
  <si>
    <t>Fecha Muestreo</t>
  </si>
  <si>
    <t>Fecha Finalizado</t>
  </si>
  <si>
    <t>Ubicación</t>
  </si>
  <si>
    <t>Horas/Día</t>
  </si>
  <si>
    <t>Días/Semana</t>
  </si>
  <si>
    <t>Bacterias Coliformes Fecales (UFC)</t>
  </si>
  <si>
    <t>Bacterias Coliformes Totales (UFC)</t>
  </si>
  <si>
    <t>Bactérias Heterotróficas</t>
  </si>
  <si>
    <t>Cloro</t>
  </si>
  <si>
    <t>Conductividad</t>
  </si>
  <si>
    <t>E. Coli (UFC)</t>
  </si>
  <si>
    <t>Huevos Larvas Helmintos</t>
  </si>
  <si>
    <t>pH</t>
  </si>
  <si>
    <t>Sólidos Totales disueltos</t>
  </si>
  <si>
    <t>Temperatura</t>
  </si>
  <si>
    <t>Turbiedad</t>
  </si>
  <si>
    <t>MES MUESTREO</t>
  </si>
  <si>
    <t>según cloro y turbiedad para bacteriológico</t>
  </si>
  <si>
    <t>ACSHACOTO</t>
  </si>
  <si>
    <t>HUANUCO</t>
  </si>
  <si>
    <t>YACUS</t>
  </si>
  <si>
    <t>RURAL</t>
  </si>
  <si>
    <t>null</t>
  </si>
  <si>
    <t>Q1</t>
  </si>
  <si>
    <t/>
  </si>
  <si>
    <t>SI</t>
  </si>
  <si>
    <t>00009455</t>
  </si>
  <si>
    <t>HUACORA</t>
  </si>
  <si>
    <t>Gravedad sin tratamiento</t>
  </si>
  <si>
    <t>SAP - ACSHACOTO</t>
  </si>
  <si>
    <t>JASS</t>
  </si>
  <si>
    <t>JUNTA ADMINISTRATIVA DE SERVICIO DE SANEAMIENTO ACSHACOTO</t>
  </si>
  <si>
    <t>18 L</t>
  </si>
  <si>
    <t>Muestras de Campo Terminadas</t>
  </si>
  <si>
    <t>Reservorio</t>
  </si>
  <si>
    <t>R1 - ACSHACOTO</t>
  </si>
  <si>
    <t>Red de distribución</t>
  </si>
  <si>
    <t>vivienda</t>
  </si>
  <si>
    <t>24</t>
  </si>
  <si>
    <t>7</t>
  </si>
  <si>
    <t>CASHARAGRA</t>
  </si>
  <si>
    <t>DOS DE MAYO</t>
  </si>
  <si>
    <t>SILLAPATA</t>
  </si>
  <si>
    <t>Q3</t>
  </si>
  <si>
    <t>00000840</t>
  </si>
  <si>
    <t>SISTEMA DE ABASTECIMIENTO DE AGUA CASHARAGRA</t>
  </si>
  <si>
    <t>JUNTA ADMINISTRADORA DE SERVICIOS Y SANEAMIENTO CASHARAGRA</t>
  </si>
  <si>
    <t>Toma de Muestras de Campo</t>
  </si>
  <si>
    <t>CHINCHAO</t>
  </si>
  <si>
    <t>Q2</t>
  </si>
  <si>
    <t>00000978</t>
  </si>
  <si>
    <t>PUENTE DURAND</t>
  </si>
  <si>
    <t>Toma de Muestras de Laboratorio</t>
  </si>
  <si>
    <t>00000776</t>
  </si>
  <si>
    <t>SANTO TORIBIO DE MOGROVEJO DE ARAYPAGUA - CHINCHAO</t>
  </si>
  <si>
    <t>HUANCACANCHA</t>
  </si>
  <si>
    <t>MARGOS</t>
  </si>
  <si>
    <t>00000797</t>
  </si>
  <si>
    <t>SAP- HUANCACANCHA</t>
  </si>
  <si>
    <t>Municipio</t>
  </si>
  <si>
    <t>MUNICIPALIDAD DISTRITAL DE MARGOS</t>
  </si>
  <si>
    <t>R1-HUANCACANCHA</t>
  </si>
  <si>
    <t>PUEBLO LIBRE</t>
  </si>
  <si>
    <t>SAP - PUEBLO LIBRE</t>
  </si>
  <si>
    <t>JUNTA ADMINISTRADORA DE SERVICIOS DE SANEAMIENTO PUEBLO LIBRE</t>
  </si>
  <si>
    <t>R1-PUEBLO LIBRE</t>
  </si>
  <si>
    <t>UTCUBAMBA</t>
  </si>
  <si>
    <t>SAP - UTCUBAMBA</t>
  </si>
  <si>
    <t>JUNTA ADMINISTRADORA DE SERVICIOS DE SANEAMIENTO UTCUBAMBA</t>
  </si>
  <si>
    <t>R1 - UTCUBAMBA</t>
  </si>
  <si>
    <t>PUQUIO</t>
  </si>
  <si>
    <t>SISTEMA DE ABASTECIMIENTO DE AGUA PUQUIO</t>
  </si>
  <si>
    <t>HUACACHI</t>
  </si>
  <si>
    <t>PACHITEA</t>
  </si>
  <si>
    <t>CHAGLLA</t>
  </si>
  <si>
    <t>00000780</t>
  </si>
  <si>
    <t>SAP - HUACACHI</t>
  </si>
  <si>
    <t>JUNTA ADMINISTRADORA DE SERVICIOS DE SANEAMIENTO HUACACHI</t>
  </si>
  <si>
    <t>RESERVORIO HUACACHI1 (31 M3)</t>
  </si>
  <si>
    <t>CRUZ PAMPA</t>
  </si>
  <si>
    <t>JUNTA ADMINISTRADORA DE SERVICIOS DE SANEAMIENTO CRUZ PAMPA</t>
  </si>
  <si>
    <t>CANCHABAMBA</t>
  </si>
  <si>
    <t>HUACAYBAMBA</t>
  </si>
  <si>
    <t>00000878</t>
  </si>
  <si>
    <t>HUACAYBAMBA (RED FUNCIONAL)</t>
  </si>
  <si>
    <t>SISTEMA DE ABASTECIMIENTO  DE AGUA MUNICIPALIDAD DISTRITAL DE  CANCHABAMBA</t>
  </si>
  <si>
    <t>MUNICIPALIDAD DISTRITAL DE  CANCHABAMBA</t>
  </si>
  <si>
    <t>Terminado</t>
  </si>
  <si>
    <t>SAN FERNANDO DE TURUNA</t>
  </si>
  <si>
    <t>SISTEMA DE ABASTECIMIENTO DE AGUA  SAN FERNANDO DE TURUNA</t>
  </si>
  <si>
    <t>Comite</t>
  </si>
  <si>
    <t>COMITE DE SERVICIO DE AGUA San Fernando de Turuna</t>
  </si>
  <si>
    <t>TURUNA</t>
  </si>
  <si>
    <t>SAN JUAN DE HUARIPAMPA</t>
  </si>
  <si>
    <t>SISTEMA DE ABASTECIMIENTO DE AGUA SAN JUAN DE HUARIPAMPA</t>
  </si>
  <si>
    <t>HUARIPAMPA</t>
  </si>
  <si>
    <t>DINAMARCA</t>
  </si>
  <si>
    <t>SISTEMA DE ABASTECIMIENTO  DE AGUA DINAMARCA</t>
  </si>
  <si>
    <t>JUNTA ADMINISTRADORA DE SERVICIO DE SANEAMIENTO DINAMARCA</t>
  </si>
  <si>
    <t>SAN ANTONIO</t>
  </si>
  <si>
    <t>SISTEMA DE ABASTECIMIENTO DE AGUA  SAN ANTONIO CBBA</t>
  </si>
  <si>
    <t>JUNTA ADMINISTRADORA DE SERVICIOS DE SANEAMIETO SAN ANTONIO C</t>
  </si>
  <si>
    <t>JOSE OLAYA</t>
  </si>
  <si>
    <t>SISTEMA DE ABASTECIMIENTO  DE AGUA JOSE OLAYA</t>
  </si>
  <si>
    <t>JUNTA ADMINISTRADORA DE SERVICIO DE SANEAMIENTO JOSE OLAYA</t>
  </si>
  <si>
    <t>UMBE</t>
  </si>
  <si>
    <t>SISTEMA DE ABASTECIMIENTO DE AGUA  UMBE</t>
  </si>
  <si>
    <t>JUNTA ADMINISTRADORA DE SERVICIO DE SANEAMIENTO UMBE</t>
  </si>
  <si>
    <t>TUNAN MARCA</t>
  </si>
  <si>
    <t>SISTEMA DE ABASTECIMIENTO DE AGUA  TUNAN MARCA</t>
  </si>
  <si>
    <t>JUNTA ADMINISTRADORA DE SERVICIO DE SANEAMIENTO TUNAN MARCA</t>
  </si>
  <si>
    <t>SISTEMA DE ABASTECIMIENTO DEL AGUA NUEVO ROSARIO</t>
  </si>
  <si>
    <t>NUEVO ROSARIO - TUNANMARCA</t>
  </si>
  <si>
    <t>SAN CRISTOBAL DE PACHACHIN</t>
  </si>
  <si>
    <t>00000886</t>
  </si>
  <si>
    <t>VILLA FLORES DE RAJIN</t>
  </si>
  <si>
    <t>SISTEMA DE ABASTECIMIENTO  DE AGUA SAN CRISTOBAL DE PACHACHIN</t>
  </si>
  <si>
    <t>JUNTA ADMINISTRADORA DE SERVICIO DE SANEAMIENTO SAN CRISTOBAL DE PACHACHIN</t>
  </si>
  <si>
    <t>PACHACHIN</t>
  </si>
  <si>
    <t>PAUCA</t>
  </si>
  <si>
    <t>SISTEMA DE ABASTECIMIENTO  DE AGUA PAUCA</t>
  </si>
  <si>
    <t>JUNTA ADMINISTRADORA DE SERVICIO DE SANEAMIENTO PAUCA</t>
  </si>
  <si>
    <t>AURIJIRCA (OLLAS)</t>
  </si>
  <si>
    <t>SISTEMA DE ABASTECIMIENTO DE AGUA VILLA FLORES DE RAJIN</t>
  </si>
  <si>
    <t>JUNTA ADMINISTRADORA DE SERVICIO DE SANEAMIENTO  DE  VILLAFLORES DE RAJIN</t>
  </si>
  <si>
    <t>VILLAFLORES</t>
  </si>
  <si>
    <t>SAN LUIS DE CARHUAJ</t>
  </si>
  <si>
    <t>SISTEMA DE ABASTECIMIENTO DE AGUA  CARHUAJ</t>
  </si>
  <si>
    <t>JUNTA ADMINISTRADORA DE SERVICIO DE SANEAMIENTO CARHUAJ</t>
  </si>
  <si>
    <t>CARHUAJ</t>
  </si>
  <si>
    <t>SAN CRISTOBAL DE NAUNAN</t>
  </si>
  <si>
    <t>00000779</t>
  </si>
  <si>
    <t>Gravedad con tratamiento</t>
  </si>
  <si>
    <t>SAP - NAUNAN</t>
  </si>
  <si>
    <t>JUNTA ADMINISTRADORA DE SERVICIOS DE SANEAMIENTO NAUNAN</t>
  </si>
  <si>
    <t>RESERVORIO NAUNAN (6.94M3)</t>
  </si>
  <si>
    <t>6</t>
  </si>
  <si>
    <t>4</t>
  </si>
  <si>
    <t>ILLATINGO</t>
  </si>
  <si>
    <t>00000801</t>
  </si>
  <si>
    <t>SAP - YACUS</t>
  </si>
  <si>
    <t>JUNTA ADMINISTRADORA DE SERVICIO DE SANEAMIENTO YACUS</t>
  </si>
  <si>
    <t>R1 - YACUS</t>
  </si>
  <si>
    <t>ALGOHUA</t>
  </si>
  <si>
    <t>SAP- ALGOHUAIN</t>
  </si>
  <si>
    <t>JUNTA ADMINISTRADORA DE SERVICIOS DE SANEAMIENTO ALGOHUAIN</t>
  </si>
  <si>
    <t>R1-ALGOHUAIN</t>
  </si>
  <si>
    <t>SAN CRISTOBAL DE POTAGA</t>
  </si>
  <si>
    <t>SAP - SAN CRISTOBAL DE POTAGA</t>
  </si>
  <si>
    <t>JUNTA ADMINISTRATIVA DE SERVICIO DE SANEAMIENTO  SAN CRISTOBAL DE POTAGA</t>
  </si>
  <si>
    <t>R1 - TACSHACUNA (POTAGA)</t>
  </si>
  <si>
    <t>GASGO</t>
  </si>
  <si>
    <t>SAP - GASGO</t>
  </si>
  <si>
    <t>JUNTA ADMINISTRATIVA DE SERVICIO DE SANEAMIENTO GASGO</t>
  </si>
  <si>
    <t>R1 - GASGO</t>
  </si>
  <si>
    <t>SAP - ILLATINGO</t>
  </si>
  <si>
    <t>JUNTA ADMINISTRADORA DE SERVICIOS DE SANEAMIENTO ILLATINGO</t>
  </si>
  <si>
    <t>RESERVORIO ILLATINGO(10.49)</t>
  </si>
  <si>
    <t>8</t>
  </si>
  <si>
    <t>3</t>
  </si>
  <si>
    <t>HUANCHAN</t>
  </si>
  <si>
    <t>00009459</t>
  </si>
  <si>
    <t>SAP - HUANCHAN</t>
  </si>
  <si>
    <t>JUNTA ADMINISTRADORA DE SERVICIOS DE SANEAMIENTO HUANCHAN</t>
  </si>
  <si>
    <t>R 1 - HUANCHAN</t>
  </si>
  <si>
    <t>RAYANCANCHA</t>
  </si>
  <si>
    <t>SAP - RAYANCANCHA</t>
  </si>
  <si>
    <t>JUNTA ADMINISTRADORA DE SERVICIOS DE SANEAMIENTO RAYANCANCHA</t>
  </si>
  <si>
    <t>R1 - RAYANCANCHA</t>
  </si>
  <si>
    <t>PARADA</t>
  </si>
  <si>
    <t>SAP - LA PARADA</t>
  </si>
  <si>
    <t>JUNTA ADMINISTRADORA DE SERVICIOS DE SANEAMIENTO LA PARADA</t>
  </si>
  <si>
    <t>RESERVORIO PARADA1 (12.59M3)</t>
  </si>
  <si>
    <t>12</t>
  </si>
  <si>
    <t>QUISHUAR</t>
  </si>
  <si>
    <t>SAP - QUISHUAR</t>
  </si>
  <si>
    <t>JUNTA ADMINISTRADORA DE SERVICIOS DE SANEAMIENTO QUISHUAR</t>
  </si>
  <si>
    <t>RESERVORIO QUISHUAR(12.59M3)</t>
  </si>
  <si>
    <t>PIÑAYOJ</t>
  </si>
  <si>
    <t>SAP - PIÑAYOJ</t>
  </si>
  <si>
    <t>JUNTA ADMINISTRADORA DE SERVICIOS DE SANEAMIENTO PIÑAYOG</t>
  </si>
  <si>
    <t>RESERVORIO PIÑAYOJ (13.66M3)</t>
  </si>
  <si>
    <t>SAN ISIDRO DE PAURA</t>
  </si>
  <si>
    <t>00019091</t>
  </si>
  <si>
    <t>SAP -  SAN ISIDRO DE PAURA</t>
  </si>
  <si>
    <t>JUNTA ADMINISTRATIVA DE SERVICIO DE SANEAMIENTO SAN ISIDRO DE PAURA</t>
  </si>
  <si>
    <t>R1 - PAURA</t>
  </si>
  <si>
    <t>LOS ANDES</t>
  </si>
  <si>
    <t>SAP - LOS ANDES</t>
  </si>
  <si>
    <t>JUNTA ADMINISTRATIVA DE SERVICIO DE SANEAMIENTO LOS ANDES</t>
  </si>
  <si>
    <t>R1 - LOS ANDES</t>
  </si>
  <si>
    <t>HUANCAYO</t>
  </si>
  <si>
    <t>SAP - B. HUANCAYO</t>
  </si>
  <si>
    <t>JUNTA ADMINISTRADORA DE SERVICIOS DE SANEAMIENTO BARRIO HUANCAYO</t>
  </si>
  <si>
    <t>RESERVORIO B. HUANCAYO (24.71 M3)</t>
  </si>
  <si>
    <t>SANTA ROSA DE TOMA</t>
  </si>
  <si>
    <t>JASS SANTA ROSA DE TOMA</t>
  </si>
  <si>
    <t>JUNTA ADMINISTRADORA DE SERVICIOS DE SANEAMIENTO SANTA ROSA DE TOMA</t>
  </si>
  <si>
    <t>RESERVORIO</t>
  </si>
  <si>
    <t>YANANO</t>
  </si>
  <si>
    <t>SAP - YANANO</t>
  </si>
  <si>
    <t>JUNTA ADMINISTRADORA DE SERVICIOS DE SANEAMIENTO YANANO</t>
  </si>
  <si>
    <t>VERDE POZO</t>
  </si>
  <si>
    <t>SAP - VERDEPOZO</t>
  </si>
  <si>
    <t>JUNTA ADMINISTRADORA DE SERVICIOS DE SANEAMIENTO VERDEPOZO</t>
  </si>
  <si>
    <t>RESERVORIO VERDE POZO (10M3)</t>
  </si>
  <si>
    <t>COLPANA</t>
  </si>
  <si>
    <t>JASS COLPANA</t>
  </si>
  <si>
    <t>JUNTA ADMINISTRADORA DE SERVICIOS DE SANEAMIENTO COLPANA</t>
  </si>
  <si>
    <t>RESERVORIO COLPANA  1</t>
  </si>
  <si>
    <t>CHINCHOPAMPA</t>
  </si>
  <si>
    <t>SAP - CHINCHOPAMPA</t>
  </si>
  <si>
    <t>JUNTA ADMINISTRADORA DE SERVICIOS DE SANEAMIENTO CHINCHOPAMPA</t>
  </si>
  <si>
    <t>RESERVORIO CHINCHOPAMPA(25.63M3)</t>
  </si>
  <si>
    <t>QUILLARAGRA</t>
  </si>
  <si>
    <t>SAP-QUILLARAGRA</t>
  </si>
  <si>
    <t>R1-QUILLARAGRA</t>
  </si>
  <si>
    <t>LLANCO</t>
  </si>
  <si>
    <t>SAP - LLANCO</t>
  </si>
  <si>
    <t>JUNTA ADMINISTRADORA DE SERVICIOS DE SANEAMIENTO LLANCO</t>
  </si>
  <si>
    <t>RESERVORIO LLANCO (15.01M3)</t>
  </si>
  <si>
    <t>AGUA BLANCA</t>
  </si>
  <si>
    <t>JASS AGUA BLANCA</t>
  </si>
  <si>
    <t>JUNTA ADMINISTRADORA DE SERVICIOS DE SANEAMIENTO AGUA BLANCA</t>
  </si>
  <si>
    <t>SAP - JIRCAHUASI</t>
  </si>
  <si>
    <t>JUNTA ADMINISTRADORA DE SERVICIOS DE SANEAMINTO JIRCAHUASI</t>
  </si>
  <si>
    <t>URBANO</t>
  </si>
  <si>
    <t>SAP - CHAGLLA</t>
  </si>
  <si>
    <t>MUNICIPALIDAD DISTRITAL DE CHAGLLA</t>
  </si>
  <si>
    <t>RESERVORIO CHAGLLA (11M3)</t>
  </si>
  <si>
    <t>PAMPA ALEGRE</t>
  </si>
  <si>
    <t>00000977</t>
  </si>
  <si>
    <t>CHINCHAVITO</t>
  </si>
  <si>
    <t>SAP - PAMPA ALEGRE</t>
  </si>
  <si>
    <t>JUNTA ADMINISTRADORA DE SERVICIOS DE SANEAMIENTO PAMPA ALEGRE</t>
  </si>
  <si>
    <t>RESERVORIO PAMPA ALEGRE</t>
  </si>
  <si>
    <t>SANTA ROSA ALTA</t>
  </si>
  <si>
    <t>SAP - SANTA ROSA ALTA</t>
  </si>
  <si>
    <t>JUNTA ADMINISTRADORA DE SERVICIOS DE SANEAMIENT SANTA ROSA ALTA</t>
  </si>
  <si>
    <t>RESERVORIO SANTA ROSA ALTA (10M3)</t>
  </si>
  <si>
    <t>PUERTO GUADALUPE</t>
  </si>
  <si>
    <t>SAP - PUERTO GUADALUPE</t>
  </si>
  <si>
    <t>JUNTA ADMINISTRADORA DE SERVICIOS DE SANEAMIENTO PUERTO GUADALUPE</t>
  </si>
  <si>
    <t>RESERVORIO PUERTO GUADALUPE (11.7M3)</t>
  </si>
  <si>
    <t>SAN MIGUEL</t>
  </si>
  <si>
    <t>SAP - SAN MIGUEL</t>
  </si>
  <si>
    <t>JUNTA ADMINISTRADORA DE SERVICIOS DE SANEAMIENTO SAN MIGUEL</t>
  </si>
  <si>
    <t>RESERVORIO SAN MIGUEL (10 M3)</t>
  </si>
  <si>
    <t>CORRALCANCHA</t>
  </si>
  <si>
    <t>00007012</t>
  </si>
  <si>
    <t>SAP - CORRALCANCHA</t>
  </si>
  <si>
    <t>JUNTA ADMINISTRADORA DE SERVICIO DE SANEAMIENTO CORRALCANCHA</t>
  </si>
  <si>
    <t>R-CORRALCANCHA 1</t>
  </si>
  <si>
    <t>CUSHI</t>
  </si>
  <si>
    <t>00007011</t>
  </si>
  <si>
    <t>ALCAS</t>
  </si>
  <si>
    <t>SAP -  CUSHI</t>
  </si>
  <si>
    <t>JUNTA ADMINISTRADORA DE SERVICIO DE SANEAMIENTO CUSHI</t>
  </si>
  <si>
    <t>Muestras de Laboratorio Terminadas</t>
  </si>
  <si>
    <t>R-CUSHI 1</t>
  </si>
  <si>
    <t>SAP -  ALCAS</t>
  </si>
  <si>
    <t>JUNTA ADMINISTRADORA DE SERVICIO DE SANEAMIENTO ALCAS</t>
  </si>
  <si>
    <t>R-ALCAS 1</t>
  </si>
  <si>
    <t>YANACOCHA</t>
  </si>
  <si>
    <t>00007308</t>
  </si>
  <si>
    <t>QUIO</t>
  </si>
  <si>
    <t>SAP - YANACOCHA</t>
  </si>
  <si>
    <t>JUNTA ADMINISTRADORA DE SERVICIO DE SANEAMIENTO YANACOCHA</t>
  </si>
  <si>
    <t>R-YANACOCHA 1</t>
  </si>
  <si>
    <t>RAMOSRAGRA</t>
  </si>
  <si>
    <t>00000825</t>
  </si>
  <si>
    <t>SAP - RAMOSRAGRA</t>
  </si>
  <si>
    <t>JUNTA ADMINISTRADORA DE SERVICIOS DE SANEAMIENTO  RAMOSRAGRA</t>
  </si>
  <si>
    <t>R1 - RAMOSRAGRA</t>
  </si>
  <si>
    <t>QUEPAYACAN</t>
  </si>
  <si>
    <t>SAP - QUEPAYACAN</t>
  </si>
  <si>
    <t>JUNTA ADMINISTRADORA DE SERVICIOS DE SANEAMIENTO QUEPAYACAN</t>
  </si>
  <si>
    <t>R1- QUEPAYACAN</t>
  </si>
  <si>
    <t>SAP - QUIO</t>
  </si>
  <si>
    <t>JUNTA ADMINISTRADORA DE SERVICIO DE SANEAMIENTO QUIO</t>
  </si>
  <si>
    <t>R-QUIO 1</t>
  </si>
  <si>
    <t>MASQUIN</t>
  </si>
  <si>
    <t>00000828</t>
  </si>
  <si>
    <t>SAN JUAN DE UTCUSH</t>
  </si>
  <si>
    <t>SAP -  MASQUIN</t>
  </si>
  <si>
    <t>JUNTA ADMINISTRADORA DE SERVICIO DE SANEAMIENTO MASQUIN</t>
  </si>
  <si>
    <t>R-MASQUIN 1</t>
  </si>
  <si>
    <t>UTCUSH</t>
  </si>
  <si>
    <t>SAP - UTCUSH</t>
  </si>
  <si>
    <t>JUNTA ADMINISTRADORA DE SERVICIO DE SANEAMIENTO UTCUSH</t>
  </si>
  <si>
    <t>R-UTCUSH 1</t>
  </si>
  <si>
    <t>PILCOCANCHA</t>
  </si>
  <si>
    <t>SAP - PILCOCANCHA</t>
  </si>
  <si>
    <t>JUNTA ADMINISTRADORA DE SERVICIO DE SANEAMIENTO PILCOCANCHA</t>
  </si>
  <si>
    <t>R-PILCOCANCHA 1</t>
  </si>
  <si>
    <t>SANTO DOMINGO DE RONDOS</t>
  </si>
  <si>
    <t>00000838</t>
  </si>
  <si>
    <t>STO. DOMINGO DE RONDOS</t>
  </si>
  <si>
    <t>SAP - SANTO DOMINGO DE RONDOS</t>
  </si>
  <si>
    <t>JUNTA ADMINISTRADORA DE SERVICIO DE SANEAMIENTO SANTO DOMINGO DE RONDOS</t>
  </si>
  <si>
    <t>R-RONDOS 1</t>
  </si>
  <si>
    <t>HUANCALL</t>
  </si>
  <si>
    <t>SAP - HUANCALL</t>
  </si>
  <si>
    <t>JUNTA ADMINISTRADORA DE SERVICIO DE SANEAMIENTO HUANCALL</t>
  </si>
  <si>
    <t>R-HUANCALL 1</t>
  </si>
  <si>
    <t>AYANCOCHA ALTA</t>
  </si>
  <si>
    <t>00000832</t>
  </si>
  <si>
    <t>SAP -  AYANCOCHA ALTA</t>
  </si>
  <si>
    <t>JUNTA ADMINISTRADORA DE SERVICIO DE ABASTECIMIENTO AYANCOCHA ALTA</t>
  </si>
  <si>
    <t>R-AYANCOCHA ALTA 1</t>
  </si>
  <si>
    <t>PAMPAMARCA</t>
  </si>
  <si>
    <t>00026098</t>
  </si>
  <si>
    <t>SAP - PAMPAMARCA</t>
  </si>
  <si>
    <t>JUNTA ADMINISTRADORA DE SERVICIOS DE SANEAMIENTO PAMPAMARCA</t>
  </si>
  <si>
    <t>RESERVORIO PAMPAMARCA(60M3)</t>
  </si>
  <si>
    <t>SANTA ROSA DE MARCAMAYO</t>
  </si>
  <si>
    <t>SAP - MARCAMAYO</t>
  </si>
  <si>
    <t>JUNTA ADMINISTRADORA DE SERVICIO DE SANEAMIENTO MARCAMAYO</t>
  </si>
  <si>
    <t>R-MARCAMAYO 1</t>
  </si>
  <si>
    <t>SAN BORJA</t>
  </si>
  <si>
    <t>SAP - SAN BORJA</t>
  </si>
  <si>
    <t>JUNTA ADMINISTRADORA DE SERVICIO DE SANEAMIENTO SAN BORJA</t>
  </si>
  <si>
    <t>R-SAN BORJA 1</t>
  </si>
  <si>
    <t>ESTANCIA PATA</t>
  </si>
  <si>
    <t>SAP - ESTANCIA PATA</t>
  </si>
  <si>
    <t>JUNTA ADMINISTRADORA DE SERVICIO DE SANEAMIENTO ESTANCIA PATA</t>
  </si>
  <si>
    <t>R-ESTAMCIA PATA</t>
  </si>
  <si>
    <t>ANAYPAMPA</t>
  </si>
  <si>
    <t>SAP - ANAYPAMPA</t>
  </si>
  <si>
    <t>JUNTA ADMINISTRADORA DE SERVICIO DE SANEAMIENTO ANAYPAMPA</t>
  </si>
  <si>
    <t>R-ANAYPAMPA 1</t>
  </si>
  <si>
    <t>CHICHIPARA</t>
  </si>
  <si>
    <t>SAP - CHICHIPARA</t>
  </si>
  <si>
    <t>JUNTA ADMINISTRATIVA DE SERVICIOS DE SANEAMIENTO CHICHIPARA</t>
  </si>
  <si>
    <t>RESERVORIO CHICHIPARA</t>
  </si>
  <si>
    <t>SANTA RITA SUR</t>
  </si>
  <si>
    <t>SAP - SANTA RITA SUR</t>
  </si>
  <si>
    <t>JUNTA ADMINISTRADORA DE SERVICIOS DE SANEAMIENTO SANTARITA SUR</t>
  </si>
  <si>
    <t>RESERVORIO SANTA RITA SUR</t>
  </si>
  <si>
    <t>OCOPAMPA</t>
  </si>
  <si>
    <t>SAP -  OCOPAMPA</t>
  </si>
  <si>
    <t>JUNTA ADMINISTRADORA DE SERVICIOS DE SANEAMIENTO OCOPAMPA</t>
  </si>
  <si>
    <t>R-OCOPAMPA</t>
  </si>
  <si>
    <t>MUNICIPALIDAD DISTRITAL DE CAYNA</t>
  </si>
  <si>
    <t>R-CAYNA 1</t>
  </si>
  <si>
    <t>RONDONI</t>
  </si>
  <si>
    <t>SAP - RONDONI</t>
  </si>
  <si>
    <t>JUNTA ADMINISTRADORA DE SERVICIO DE SANEAMIENTO RONDONI</t>
  </si>
  <si>
    <t>R-RONDONI 1</t>
  </si>
  <si>
    <t>COCHAPAMPA</t>
  </si>
  <si>
    <t>00019533</t>
  </si>
  <si>
    <t>MUÑA</t>
  </si>
  <si>
    <t>SAP - COCHAPAMPA(MARAPAMPA)</t>
  </si>
  <si>
    <t>JUNTA ADMINISTRADORA DE SERVICIOS DE SANEAMIENTO COCHAPAMPA- MARAPAMPA</t>
  </si>
  <si>
    <t>RESERVORIO COCHAPAMPA-MARAPAMPA(16M3)</t>
  </si>
  <si>
    <t>ANGAS</t>
  </si>
  <si>
    <t>YAROWILCA</t>
  </si>
  <si>
    <t>OBAS</t>
  </si>
  <si>
    <t>00018912</t>
  </si>
  <si>
    <t>HUALPAYUNCA</t>
  </si>
  <si>
    <t>SISTEMA DE ABASTECIMIENTO DE AGUA ANGAS</t>
  </si>
  <si>
    <t>JUNTA ADMINISTRADORA DE SERVICIOS DE SANEAMIENTO ANGAS</t>
  </si>
  <si>
    <t>SISTEMA DE ABASTECIMIENTO DE AGUA HUALPAYUNCA</t>
  </si>
  <si>
    <t>JUNTA ADMINISTRADORA DE SERVICIOS DE SANEAMIENTO HUALPAYUNCA</t>
  </si>
  <si>
    <t>00000862</t>
  </si>
  <si>
    <t>SISTEMA DE ABASTECIMIENTO DE AGUA DE OBAS</t>
  </si>
  <si>
    <t>MUNICIPALIDAD DISTRITAL DE OBAS</t>
  </si>
  <si>
    <t>ANDAHUAYLA</t>
  </si>
  <si>
    <t>SISTEMA DE ABASTECIMIENTO DE AGUA ANDAHUAYLA</t>
  </si>
  <si>
    <t>JUNTA ADMINISTRADORA DE SERVICIOS DE SANEAMIENTO ANDAHUAYLA</t>
  </si>
  <si>
    <t>CHAUPIJIRCA</t>
  </si>
  <si>
    <t>SISTEMA DE ABASTECIMIENTO DE AGUA CHAUPIJIRCA</t>
  </si>
  <si>
    <t>JUNTA ADMINISTRADORA DE SERVICIOS DE SANEAMIENTO CHAUPIJIRCA</t>
  </si>
  <si>
    <t>AYMARA</t>
  </si>
  <si>
    <t>SISTEMA DE ABASTECIMIENTO DE AGUA AYMARA</t>
  </si>
  <si>
    <t>JUNTA ADMINISTRADORA DE SERVICIOS DE SANEAMIENTO SAN PEDRO DE AYMARA</t>
  </si>
  <si>
    <t>RESERVORIO 1 AYMARA</t>
  </si>
  <si>
    <t>RESERVORIO 3</t>
  </si>
  <si>
    <t>RESERVORIO 4</t>
  </si>
  <si>
    <t>PARIACANCHA</t>
  </si>
  <si>
    <t>SISTEMA DE ABASTECIMIENTO DE AGUA PARIACANCHA</t>
  </si>
  <si>
    <t>JUNTA ADMINISTRADORA DE SERVICIOS DE SANEAMIENTO PARIACANCHA</t>
  </si>
  <si>
    <t>SHUNQUI PAMPA</t>
  </si>
  <si>
    <t>SISTEMA DE ABASTECIMIENTO DE AGUA SHUNQUIPAMPA</t>
  </si>
  <si>
    <t>JUNTA ADMINISTRADORA DE SERVICIOS DE SANEAMIENTO SHUNQUIPAMPA</t>
  </si>
  <si>
    <t>SAP - MUÑA</t>
  </si>
  <si>
    <t>JUNTA ADMINISTRADORA DE SERVICIOS DE SANEAMIENTO MUÑA</t>
  </si>
  <si>
    <t>RESERVORIOMUÑA(25M3)</t>
  </si>
  <si>
    <t>INTIPAMPA</t>
  </si>
  <si>
    <t>SISTEMA DE ABASTECIMIENTO DE AGUA INTIPAMPA</t>
  </si>
  <si>
    <t>JUNTA ADMINISTRADORA DE SERVICIOS DE SANEAMIENTO INTIPAMPA</t>
  </si>
  <si>
    <t>HUAIRAPAMPA</t>
  </si>
  <si>
    <t>SAP - HUAIRAPAMPA</t>
  </si>
  <si>
    <t>JUNTA ADMINISTRADORA DE SERVICIOS DE SANEAMIENTO HUAIRAPAMPA</t>
  </si>
  <si>
    <t>R1-HUAIRAPAMPA</t>
  </si>
  <si>
    <t>RAYGUAN</t>
  </si>
  <si>
    <t>SAP - RAYGUAN</t>
  </si>
  <si>
    <t>JUNTA ADMINISTRATIVA DE SERVICIO DE SANEAMIENTO RAYGUAN</t>
  </si>
  <si>
    <t>R-RAYGUAN 1</t>
  </si>
  <si>
    <t>SAN ANTONIO DE CHUCCHUC</t>
  </si>
  <si>
    <t>00015520</t>
  </si>
  <si>
    <t>SAP - CHUCCHUC</t>
  </si>
  <si>
    <t>JUNTA ADMINISTRADORA DE SERVICIO DE SANEAMIENTO CHUCCHUC</t>
  </si>
  <si>
    <t>R-CHUCCHUC 1</t>
  </si>
  <si>
    <t>YAPAC</t>
  </si>
  <si>
    <t>00000829</t>
  </si>
  <si>
    <t>SAP - YAPAC</t>
  </si>
  <si>
    <t>JUNTA ADMINISTRADORA DE SERVICIO DE SANEAMIENTO YAPAC</t>
  </si>
  <si>
    <t>R-YAPAC 1</t>
  </si>
  <si>
    <t>COCHAMARCA</t>
  </si>
  <si>
    <t>00026097</t>
  </si>
  <si>
    <t>P.S COCHAMARCA</t>
  </si>
  <si>
    <t>SISTEMA DE ABASTECIMIENTO DE AGUA COCHAMARCA</t>
  </si>
  <si>
    <t>JUNTA ADMINISTRADORA DE SERVICIOS DE SANEAMIENTO COCHAMARCA</t>
  </si>
  <si>
    <t>SAN FRANCISCO DE ASIS</t>
  </si>
  <si>
    <t>SISTEMA DE ABASTECIMIENTO DE AGUA SAN FRANCISCO DE ASIS</t>
  </si>
  <si>
    <t>JUNTA ADMINISTRADORA DE SERVICIOS DE SANEAMIENTO SAN FRANCISCO DE ASIS O</t>
  </si>
  <si>
    <t>FRANCISCO</t>
  </si>
  <si>
    <t>HUANCABAMBA</t>
  </si>
  <si>
    <t>SAP - HUANCABAMBA</t>
  </si>
  <si>
    <t>JUNTA ADMINISTRADORA DE SERVICIO DE SANEAMIENTO HUANCABAMBA</t>
  </si>
  <si>
    <t>R-HUANCABAMBA 1</t>
  </si>
  <si>
    <t>SANTA ROSA DE UMPASH</t>
  </si>
  <si>
    <t>SISTEMA DE ABASTECIMIENTO DE AGUA SANTA ROSA DE  UMPASH</t>
  </si>
  <si>
    <t>JUNTA ADMINISTRADORA DE SERVICIOS DE SANEAMIENTO SANTA ROSA DE UMPASH</t>
  </si>
  <si>
    <t>UMPASH</t>
  </si>
  <si>
    <t>RINCONADA</t>
  </si>
  <si>
    <t>SAP -  RINCONADA</t>
  </si>
  <si>
    <t>JUNTA ADMINISTRADORA DE SERVICIOS DE SANEAMIENTO RINCONADA</t>
  </si>
  <si>
    <t>RESERVORIO RINCONADA(10M3)</t>
  </si>
  <si>
    <t>SANTA ROSA DE HUAUPACA</t>
  </si>
  <si>
    <t>SAP - HUAUPACA</t>
  </si>
  <si>
    <t>JUNTA ADMINISTRADORA DE SERVICIO DE SANEAMIENTO HUAUPACA</t>
  </si>
  <si>
    <t>R-HUAUPACA 1</t>
  </si>
  <si>
    <t>00000826</t>
  </si>
  <si>
    <t>MUNICIPALIDAD DISTRITAL DE COLPAS</t>
  </si>
  <si>
    <t>R-COLPAS 1</t>
  </si>
  <si>
    <t>MESAPATA</t>
  </si>
  <si>
    <t>SAN LORENZO DE COQUIN</t>
  </si>
  <si>
    <t>SAP -  SAN LORENZO DE COQUIN</t>
  </si>
  <si>
    <t>JUNTA ADMINISTRADORA DE SERVICIO DE SANEAMIENTO SAN LORENZO DE COQUIN</t>
  </si>
  <si>
    <t>R-COQUIN1</t>
  </si>
  <si>
    <t>SANTIAGO DE YAMOR</t>
  </si>
  <si>
    <t>SAP - SANTIAGO DE YAMOR</t>
  </si>
  <si>
    <t>JUNTA ADMINISTRADORA DE SERVICIO DE SANEAMIENTO SANTIAGO DE YAMOR</t>
  </si>
  <si>
    <t>R-YAMOR1</t>
  </si>
  <si>
    <t>COCHAS</t>
  </si>
  <si>
    <t>00018915</t>
  </si>
  <si>
    <t>COLQUILLAS</t>
  </si>
  <si>
    <t>SISTEMA DE ABASTECIMIENTO DE AGUA COCHAS</t>
  </si>
  <si>
    <t>JUNTA ADMINISTRADORA DE SERVICIOS DE SANEAMIENTO COCHAS</t>
  </si>
  <si>
    <t>UCRUMARCA</t>
  </si>
  <si>
    <t>SAP - UCRUMARCA</t>
  </si>
  <si>
    <t>JUNTA ADMINISTRADORA DE SERVICIOS DE SANEAMIENTO UCRUMARCA</t>
  </si>
  <si>
    <t>R1-UCRUMARCA</t>
  </si>
  <si>
    <t>HUACCHACANCHA</t>
  </si>
  <si>
    <t>Q4</t>
  </si>
  <si>
    <t>00000821</t>
  </si>
  <si>
    <t>TOMAYKICHWA</t>
  </si>
  <si>
    <t>SAP - HUACCHACANCHA</t>
  </si>
  <si>
    <t>JUNTA  ADMINISTRACIÓN DEL SERVICIO DE AGUA HUACCHACANCHA</t>
  </si>
  <si>
    <t>R-HUACCHACANCHA</t>
  </si>
  <si>
    <t>SISTEMA DE ABASTECIMIENTO DE AGUA COLQUILLAS</t>
  </si>
  <si>
    <t>JUNTA ADMINISTRADORA DE SERVICIOS DE SANEAMIENTO COLQUILLAS</t>
  </si>
  <si>
    <t>LAS PAMPAS</t>
  </si>
  <si>
    <t>SAP - LAS PAMPAS</t>
  </si>
  <si>
    <t>JUNTA ADMINISTRADORA DE SERVICIO DE SANEAMIENTO LAS PAMPAS</t>
  </si>
  <si>
    <t>R-LAS PAMPAS 1</t>
  </si>
  <si>
    <t>TINTIWAYI</t>
  </si>
  <si>
    <t>TOLLOCOTO</t>
  </si>
  <si>
    <t>SAP - TOLLOCOTO</t>
  </si>
  <si>
    <t>JUNTA ADMINISTRATIVA DE SERVICIO DE SANEAMIENTO TOLLOCOTO</t>
  </si>
  <si>
    <t>R-TOLLOCOTO 1</t>
  </si>
  <si>
    <t>VILLA DE MANTA</t>
  </si>
  <si>
    <t>00018911</t>
  </si>
  <si>
    <t>TUMANHUARI</t>
  </si>
  <si>
    <t>SISTEMA DE ABASTECIMIENTO DE AGUA TUMANHUARI</t>
  </si>
  <si>
    <t>JUNTA ADMINISTRADORA DE SERVICIOS DE SANEAMIENTO TUMANHUARI</t>
  </si>
  <si>
    <t>LINDERO</t>
  </si>
  <si>
    <t>SAP - LINDERO</t>
  </si>
  <si>
    <t>JUNTA ADMINISTRADORA DE SERVICIO DE SANEAMIENTO LINDERO</t>
  </si>
  <si>
    <t>R-LINDERO 1</t>
  </si>
  <si>
    <t>VILCABAMBA</t>
  </si>
  <si>
    <t>MUNICIPALIDAD DISTRITAL DE  TOMAY KICHWA</t>
  </si>
  <si>
    <t>MUNICIPALIDAD DISTRITAL DE TOMAYQUICHUA</t>
  </si>
  <si>
    <t>R-TOMAY KICHWA 1</t>
  </si>
  <si>
    <t>CONQUE</t>
  </si>
  <si>
    <t>00000864</t>
  </si>
  <si>
    <t>SISTEMA DE ABASTECIMIENTO DE AGUA CONQUE</t>
  </si>
  <si>
    <t>JUNTA ADMINISTRADORA DE SERVICIOS DE SANEAMIENTO CONQUE</t>
  </si>
  <si>
    <t>CRUZPAMPA</t>
  </si>
  <si>
    <t>SISTEMA DE ABASTECIMIENTO DE AGUA CRUZPAMPA</t>
  </si>
  <si>
    <t>HUALPACHIN</t>
  </si>
  <si>
    <t>SISTEMA DE ABASTECIMIENTO DE AGUA HUALPACHIN</t>
  </si>
  <si>
    <t>JUNTA ADMINISTRADORA DE SERVICIOS DE SANEAMIENTO HUALPACHIN</t>
  </si>
  <si>
    <t>ANTAPAMPA</t>
  </si>
  <si>
    <t>SISTEMA DE ABASTECIMIENTO DE AGUA ANTAPAMPA</t>
  </si>
  <si>
    <t>JUNTA ADMINISTRADORA DE SERVICIOS DE SANEAMIENTO ANTAPAMPA</t>
  </si>
  <si>
    <t>LA FLORIDA</t>
  </si>
  <si>
    <t>SISTEMA DE ABASTECIMIENTO DE AGUA LA FLORIDA</t>
  </si>
  <si>
    <t>JUNTA ADMINISTRADORA DE SERVICIOS DE SANEAMIENTO LA FLORIDA</t>
  </si>
  <si>
    <t>FLORIDA</t>
  </si>
  <si>
    <t>PAMPA FLORIDA (FLORIDA)</t>
  </si>
  <si>
    <t>HUAMALIES</t>
  </si>
  <si>
    <t>TANTAMAYO</t>
  </si>
  <si>
    <t>00011166</t>
  </si>
  <si>
    <t>PAMPA FLORIDA</t>
  </si>
  <si>
    <t>SISTEMA DE ABASTECIMIENTO DEL AGUA   PAMPA FLORIDA</t>
  </si>
  <si>
    <t>JUNTA ADMINISTRADORA DE SERVICIOS DE SANEAMIENTO PAMPA FLORIDA</t>
  </si>
  <si>
    <t>RASAKHUAGANAN</t>
  </si>
  <si>
    <t>SUSUPILLO</t>
  </si>
  <si>
    <t>SISTEMA DE ABASTECIMIENTO DE AGUA SUSUPILLO</t>
  </si>
  <si>
    <t>JUNTA ADMINISTRADORA DE SERVICIO DE SANEAMIENTO SUSUPILLO</t>
  </si>
  <si>
    <t>LLACSHAMARAY</t>
  </si>
  <si>
    <t>SISTEMA DE ABASTECIMIENTO  DEL AGUA LLACSHAMARAY</t>
  </si>
  <si>
    <t>JUNTA ADMINISTRADORA DE SERVICIOS DE SANEAMIENTO LLACSHAMARAY</t>
  </si>
  <si>
    <t>LA VICTORIA DE CHOCOPAMPA</t>
  </si>
  <si>
    <t>JIRCAN</t>
  </si>
  <si>
    <t>00000904</t>
  </si>
  <si>
    <t>SISTEMA DE ABASTECIMIENTO CHOCOPAMPA</t>
  </si>
  <si>
    <t>JUNTA ADMINISTRADORA DE SERVICIOS DE SANEAMIENTO LA VICTORIA DE CHOCOPAMPA</t>
  </si>
  <si>
    <t>VERDE COCHA</t>
  </si>
  <si>
    <t>CAMPAMENTO</t>
  </si>
  <si>
    <t>SISTEMA DE ABASTECIMIENTO  CAMPAMENTO</t>
  </si>
  <si>
    <t>JUNTA ADMINISTRADORA DE SERVICIOS DE SANEAMIENTO CAMPAMENTO</t>
  </si>
  <si>
    <t>SAQUIGOC</t>
  </si>
  <si>
    <t>CHEQUIAS ALTO</t>
  </si>
  <si>
    <t>SISTEMA DE ABASTECIMIENTO CHEQUIAS</t>
  </si>
  <si>
    <t>JUNTA ADMINISTRADORA DE SERVICIOS DE SANEAMIENTO CHEQUIAS</t>
  </si>
  <si>
    <t>YAGAWILCA</t>
  </si>
  <si>
    <t>CHEQUIAS</t>
  </si>
  <si>
    <t>CERRADERA</t>
  </si>
  <si>
    <t>SISTEMA DE ABASTECIMIENTO HUANCASH</t>
  </si>
  <si>
    <t>JUNTA ADMINISTRADORA DE SERVICIOS DE SANEAMIENTO HUANCASH</t>
  </si>
  <si>
    <t>YURAGAGA</t>
  </si>
  <si>
    <t>MULLA PAMPA</t>
  </si>
  <si>
    <t>QUICACAN</t>
  </si>
  <si>
    <t>SAP -  QUICACAN</t>
  </si>
  <si>
    <t>SISTEMA DE ABASTECIMIENTO DE AGUA QUICACAN</t>
  </si>
  <si>
    <t>R-QUICACAN 1</t>
  </si>
  <si>
    <t>MARIAGAN</t>
  </si>
  <si>
    <t>SISTEMA DE ABASTECIMIENTO MARIAGAN</t>
  </si>
  <si>
    <t>JUNTA ADMINISTRADORA DE SERVICIOS DE SANEAMIENTO MARIAGAN</t>
  </si>
  <si>
    <t>UYSHURAJ</t>
  </si>
  <si>
    <t>HUANCASH</t>
  </si>
  <si>
    <t>RETAMAYOC</t>
  </si>
  <si>
    <t>SAP - RETAMAYOC</t>
  </si>
  <si>
    <t>JUNTA ADMINISTRADORA DE SERVICIO DE SANEAMIENTO RETAMAYOC</t>
  </si>
  <si>
    <t>R-RETAMAYOC 1</t>
  </si>
  <si>
    <t>TRANCARAGRA</t>
  </si>
  <si>
    <t>SISTEMA DE ABASTECIMIENTO  MUNICIPALIDAD DISTRITAL DE JIRCAN</t>
  </si>
  <si>
    <t>MUNICIPALIDAD DISTRITAL DE JIRCAN</t>
  </si>
  <si>
    <t>MIOPAMPA</t>
  </si>
  <si>
    <t>MAGAPASH</t>
  </si>
  <si>
    <t>SAP - MAGAPASH</t>
  </si>
  <si>
    <t>JUNTA ADMINISTRADORA DE SERVICIO DE SANEAMIENTO MAGAPASH</t>
  </si>
  <si>
    <t>R-MAGAPASH 1</t>
  </si>
  <si>
    <t>TULLO PAMPA</t>
  </si>
  <si>
    <t>SISTEMA DE ABASTECIMIENTO URPISH</t>
  </si>
  <si>
    <t>JUNTA ADMINISTRADORA DE SERVICIOS DE SANEAMIENTO URPISH</t>
  </si>
  <si>
    <t>AGUAPUNTA</t>
  </si>
  <si>
    <t>MOCRA</t>
  </si>
  <si>
    <t>SAP - MOCRA</t>
  </si>
  <si>
    <t>JUNTA ADMINISTRADORA DE SERVICIO DE SANEAMIENTO MOCRA</t>
  </si>
  <si>
    <t>R-MOCRA 1</t>
  </si>
  <si>
    <t>TAURINACION</t>
  </si>
  <si>
    <t>MINAS</t>
  </si>
  <si>
    <t>SISTEMA DE ABASTECIMIENTO  MINAS</t>
  </si>
  <si>
    <t>JUNTA ADMINISTRADORA DE SERVICIOS DE SANEAMIENTO MINAS</t>
  </si>
  <si>
    <t>SAGMAPAMPA</t>
  </si>
  <si>
    <t>URPISH</t>
  </si>
  <si>
    <t>CHINCHOBAMBA</t>
  </si>
  <si>
    <t>SAP - CHINCHOBAMBA</t>
  </si>
  <si>
    <t>JUNTA ADMINISTRATIVA DE SERVICIO DE SANEAMIENTO CHINCHOBAMBA</t>
  </si>
  <si>
    <t>R-CHINCHUBAMBA 1</t>
  </si>
  <si>
    <t>ARMATANGA</t>
  </si>
  <si>
    <t>SAP - ARMATANGA</t>
  </si>
  <si>
    <t>JUNTA ADMINISTRATIVA DE SERVICIO DE SANEAMIENTO ARMATANGA</t>
  </si>
  <si>
    <t>R-ARMATANGA 1</t>
  </si>
  <si>
    <t>LUCMAS</t>
  </si>
  <si>
    <t>SAP - LUCMAS</t>
  </si>
  <si>
    <t>JUNTA ADMINISTRADORA DE SERVICIO DE SANEAMIENTO LUCMAS</t>
  </si>
  <si>
    <t>R-LUCMAS 1</t>
  </si>
  <si>
    <t>CAYAN</t>
  </si>
  <si>
    <t>00000836</t>
  </si>
  <si>
    <t>TRES DE MAYO DE RODEO</t>
  </si>
  <si>
    <t>SAN FRANCISCO DE MOSCA</t>
  </si>
  <si>
    <t>SAP - CAYAN</t>
  </si>
  <si>
    <t>JUNTA ADMINISTRADORA DE SERVICIO DE SANEAMIENTO CAYAN</t>
  </si>
  <si>
    <t>R-CAYAN 1</t>
  </si>
  <si>
    <t>RODEO (TRES DE MAYO)</t>
  </si>
  <si>
    <t>R-RODEO 1</t>
  </si>
  <si>
    <t>CHORAS</t>
  </si>
  <si>
    <t>00000861</t>
  </si>
  <si>
    <t>SISTEMA DE ABASTECIMIENTO DE AGUA CHORAS</t>
  </si>
  <si>
    <t>JUNTA ADMINISTRADORA DE SERVICIOS Y SANEAMIENTO CHORAS</t>
  </si>
  <si>
    <t>SAN JOSE DE PASCANA (PASCANA)</t>
  </si>
  <si>
    <t>SAP - PASCANA</t>
  </si>
  <si>
    <t>JUNTA ADMINISTRADORA DE SERVICIOS DE SANEAMIENTO PASCANA</t>
  </si>
  <si>
    <t>R-PASCANA 1</t>
  </si>
  <si>
    <t>HOMBRE COTO</t>
  </si>
  <si>
    <t>SISTEMA DE ABASTECIMIENTO DE AGUA HOMBRECOTO</t>
  </si>
  <si>
    <t>JUNTA ADMINISTRADORA DE SERVICIOS Y SANEAMIENTO HOMBRE COTO</t>
  </si>
  <si>
    <t>HOMBRECOTO</t>
  </si>
  <si>
    <t>GARU (GARO DE PUCA PUCA)</t>
  </si>
  <si>
    <t>SISTEMA DE ABASTECIMIENTO DE AGUA GARO DE PUCA PUCA</t>
  </si>
  <si>
    <t>JUNTA ADMINISTRADORA DE SERVICIOS Y SANEAMIENTO GARO DE PUCA PUCA</t>
  </si>
  <si>
    <t>GARUPUCA</t>
  </si>
  <si>
    <t>UNION PAMPA</t>
  </si>
  <si>
    <t>JUNTA ADMINISTRADORA DE SERVICIOS Y SANEAMIENTO SAN LUCAS DE MESAPAMPA</t>
  </si>
  <si>
    <t>TUCSOPUM</t>
  </si>
  <si>
    <t>SISTEMA DE ABASTECIMIENTO DE AGUA TUCSOPUM</t>
  </si>
  <si>
    <t>JUNTA ADMINISTRADORA DE SERVICIOS Y SANEAMIENTO TUCZOPUM</t>
  </si>
  <si>
    <t>BUENOS AIRES DE CHAINAS</t>
  </si>
  <si>
    <t>SISTEMA DE ABASTECIMIENTO DE AGUA CHAINAS</t>
  </si>
  <si>
    <t>JUNTA ADMINISTRADORA DE SERVICIOS Y SANEAMIENTO BUENOS AIRES DE CHAINAS</t>
  </si>
  <si>
    <t>CHAINAS</t>
  </si>
  <si>
    <t>SAN JUAN DE RURISH</t>
  </si>
  <si>
    <t>SISTEMA DE ABASTECIMIENTO DE AGUA RURISH</t>
  </si>
  <si>
    <t>JUNTA ADMINISTRADORA DE SERVICIOS Y SANEAMIENTO RURISH</t>
  </si>
  <si>
    <t>RURISH</t>
  </si>
  <si>
    <t>SAN ANTONIO DE CHINCHAS</t>
  </si>
  <si>
    <t>SISTEMA DE ABASTECIMIENTO DE AGUA SAN ANTONIO DE CHINCHAS</t>
  </si>
  <si>
    <t>JUNTA ADMINISTRADORA DE SERVICIOS Y SANEAMIENTO CHINCHAS</t>
  </si>
  <si>
    <t>CHINCHAS</t>
  </si>
  <si>
    <t>PARASHA PAMPA</t>
  </si>
  <si>
    <t>SISTEMA DE ABASTECIMIENTO DE AGUA PARASHA PAMPA</t>
  </si>
  <si>
    <t>JUNTA ADMINISTRADORA DE SERVICIOS Y SANEAMIENTO PARASHA PAMPA</t>
  </si>
  <si>
    <t>PARASHAPAMPA</t>
  </si>
  <si>
    <t>SAN JOSE DE TASHGA</t>
  </si>
  <si>
    <t>00017073</t>
  </si>
  <si>
    <t>SISTEMA DE ABASTECIMIENTO DE AGUA SAN JOSÉ DE TASHGA</t>
  </si>
  <si>
    <t>JUNTA ADMINISTRADORA DE SERVICIOS Y SANEAMIENTO SAN JOSE DE TASHGA</t>
  </si>
  <si>
    <t>TASHGA</t>
  </si>
  <si>
    <t>QUILCAYHUARIN</t>
  </si>
  <si>
    <t>SISTEMA DE ABASTECIMIENTO DE AGUA QUILCAYHUARIN</t>
  </si>
  <si>
    <t>JUNTA ADMINISTRADORA DE SERVICIOS Y SANEAMIENTO QUILCAYHUARIN</t>
  </si>
  <si>
    <t>RAIN GIRCA</t>
  </si>
  <si>
    <t>SISTEMA DE ABASTECIMENTO DE AGUA RAIN GIRCA</t>
  </si>
  <si>
    <t>JUNTA ADMINISTRADORA DE SERVICIOS DE SANEAMIENTO RAIN GIRCA</t>
  </si>
  <si>
    <t>SAN ANTONIO DE COLPA</t>
  </si>
  <si>
    <t>SISTEMA DE ABASTECIMIENTO DE AGUA SAN ANTONIO DE COLPA</t>
  </si>
  <si>
    <t>JUNTA ADMINISTRADORA DE SERVICIOS Y SANEAMIENTO SAN ANTONIO DE COLPA</t>
  </si>
  <si>
    <t>COLPA</t>
  </si>
  <si>
    <t>UCHUCYACU</t>
  </si>
  <si>
    <t>00007313</t>
  </si>
  <si>
    <t>SAN FRANCISCO DE ACOCHACAN</t>
  </si>
  <si>
    <t>SAP - UCHUCYACU</t>
  </si>
  <si>
    <t>JUNTA ADMINISTRADORA DE SERVICIO DE SANEAMIENTO UCHUCYACU</t>
  </si>
  <si>
    <t>R-UCHUCYACU</t>
  </si>
  <si>
    <t>MUÑAURA (UÑAURA)</t>
  </si>
  <si>
    <t>SAP - MUÑAHURA</t>
  </si>
  <si>
    <t>R-MUÑAHURA 1</t>
  </si>
  <si>
    <t>18 M</t>
  </si>
  <si>
    <t>ACOCHACAN (PACUYA)</t>
  </si>
  <si>
    <t>SAP - ACOCHACAN</t>
  </si>
  <si>
    <t>JUNTA ADMINISTRADORA DE SERVICIO DE SANEAMIENTO ACOCHACAN</t>
  </si>
  <si>
    <t>R-ACOCHACAN 1</t>
  </si>
  <si>
    <t>PULPOL</t>
  </si>
  <si>
    <t>SAP - PULPOL</t>
  </si>
  <si>
    <t>R-PULPOL 1</t>
  </si>
  <si>
    <t>PARCOY</t>
  </si>
  <si>
    <t>SAP - PARCOY</t>
  </si>
  <si>
    <t>JUNTA ADMINISTRADORA DE SERVICIO DE SANEAMIENTO PARCOY</t>
  </si>
  <si>
    <t>R-PARCOY 1</t>
  </si>
  <si>
    <t>SHIRASHIRA</t>
  </si>
  <si>
    <t>00000837</t>
  </si>
  <si>
    <t>SAP -  SHIRASHIRA</t>
  </si>
  <si>
    <t>JUNTA ADMINISTRADORA DE SERVICIO DE SANEAMIENTO SHIRASHIRA</t>
  </si>
  <si>
    <t>R-SHIRASHIRA 1</t>
  </si>
  <si>
    <t>SAN ANTONIO DE QUIRCAN</t>
  </si>
  <si>
    <t>SAP - SAN ANTONIO DE QUIRCAN</t>
  </si>
  <si>
    <t>JUNTA ADMINISTRADORA DE SERVICIOS DE SANEAMIENTO QUIRCAN</t>
  </si>
  <si>
    <t>R-QUIRCAN1</t>
  </si>
  <si>
    <t>RACRAY (PUEBLO NUEVO)</t>
  </si>
  <si>
    <t>SAP - RACRAY</t>
  </si>
  <si>
    <t>JUNTA ADMINISTADORA DE SERVICIO DE SANEAMIENTO RACRAY</t>
  </si>
  <si>
    <t>R-RACRAY 1</t>
  </si>
  <si>
    <t>MALPASO</t>
  </si>
  <si>
    <t>SAP -  MALPASO</t>
  </si>
  <si>
    <t>R-MALPASO  1</t>
  </si>
  <si>
    <t>CHASQUI</t>
  </si>
  <si>
    <t>JACAS CHICO</t>
  </si>
  <si>
    <t>00000791</t>
  </si>
  <si>
    <t>SISTEMA DE ABASTECIMIENTO DE AGUA CHASQUI</t>
  </si>
  <si>
    <t>JUNTA ADMINISTRADORA DE SERVICIOS Y SANEAMIENTO CHASQUI</t>
  </si>
  <si>
    <t>PUCAYACU</t>
  </si>
  <si>
    <t>SISTEMA DE ABASTECIMIENTO DE AGUA PUCAYACU</t>
  </si>
  <si>
    <t>JUNTA ADMINISTRADORA DE SERVICIOS DE SANEAMIENTO PUCAYACU</t>
  </si>
  <si>
    <t>NATIVIDAD DE HUANCAMINA</t>
  </si>
  <si>
    <t>SISTEMA DE ABASTECIMIENTO DE AGUA NATIVIDAD DE HUANCAMINA</t>
  </si>
  <si>
    <t>JUNTA ADMINISTRADORA DE SERVICIOS DE SANEAMIENTO NATIVIDAD DE HUANCAMINA</t>
  </si>
  <si>
    <t>HUANCAMINA</t>
  </si>
  <si>
    <t>ROSAPAMPA</t>
  </si>
  <si>
    <t>SISTEMA DE ABASTECIMIENTO DE AGUA ROSAPAMPA</t>
  </si>
  <si>
    <t>JUNTA ADMINISTRADORA DE SERVICIOS Y SANEAMIENTO ROSAPAMPA</t>
  </si>
  <si>
    <t>TINGO PAMPA</t>
  </si>
  <si>
    <t>SISTEMA DE ABASTECIMIENTO DE AGUA TINGO PAMPA</t>
  </si>
  <si>
    <t>JUNTA ADMINISTRADORA DE SERVICIOS Y SANEAMIENTO TINGO PAMPA</t>
  </si>
  <si>
    <t>PUNTO UNION</t>
  </si>
  <si>
    <t>SISTEMA DE ABASTECIMIENTO DE AGUA PUNTO UNION</t>
  </si>
  <si>
    <t>JUNTA ADMINISTRADORA DE SERVICIOS DE SANEAMIENTO PUNTO UNION</t>
  </si>
  <si>
    <t>CAHUAC</t>
  </si>
  <si>
    <t>00000858</t>
  </si>
  <si>
    <t>JUNTA ADMINISTRADORA DE SERVICIOS DE SANEAMIENTO CAHUAC</t>
  </si>
  <si>
    <t>SAN MARTIN</t>
  </si>
  <si>
    <t>JUNTA ADMINISTRADORA DE SERVICIOS Y SANEMIENTO SAN MARTIN</t>
  </si>
  <si>
    <t>JUNTA ADMINISTRADORA DE SERVICIOS Y SANEAMIENTO SAN MARTIN C</t>
  </si>
  <si>
    <t>SISTEMA DE ABASTECIMIENTO DE AGUA HUACACHI</t>
  </si>
  <si>
    <t>R HUACACHI</t>
  </si>
  <si>
    <t>SANTA ROSA</t>
  </si>
  <si>
    <t>SISTEMA DE ABASTECIMIENTO DE AGUA SANTA ROSA</t>
  </si>
  <si>
    <t>JUNTA ADMINISTRADORA DE SERVICIOS Y SANEAMIENTO SANTA ROSAC</t>
  </si>
  <si>
    <t>BOLOGNESI</t>
  </si>
  <si>
    <t>SISTEMA DE ABASTECIMIENTO DE AGUA BOLOGNESI C</t>
  </si>
  <si>
    <t>JUNTA ADMINISTRADORA DE SERVICIOS Y SANEAMIENTO BOLOGNESI</t>
  </si>
  <si>
    <t>BUENOS AIRES</t>
  </si>
  <si>
    <t>SISTEMA DE ABASTECIMIENTO DE AGUA BUENOS AIRES C</t>
  </si>
  <si>
    <t>JUNTA ADMINISTRADORA DE SERVICIOS Y SANEAMIENTO BUENOS AIRES C</t>
  </si>
  <si>
    <t>SINCHI ROCA</t>
  </si>
  <si>
    <t>SISTEMA DE ABASTECIMIENTO DE AGUA PARA CONSUMO HUMANO SINCHI ROCA</t>
  </si>
  <si>
    <t>PULPULIAG</t>
  </si>
  <si>
    <t>SISTEMA DE ABASTECIMIENTO DE AGUA PARA CONSUMO HUMANO PULPUYIAG</t>
  </si>
  <si>
    <t>PULPUYAG</t>
  </si>
  <si>
    <t>VELACASHA</t>
  </si>
  <si>
    <t>SISTEMA DE ABASTECIMIENTO DE AGUA PARA CONSUMO HUMANO VELACASHA</t>
  </si>
  <si>
    <t>PUMAUCRO</t>
  </si>
  <si>
    <t>JUNTA ADMINISTRADORA DE SERVICIOS DE SANEAMIENTO CHAVINILLO</t>
  </si>
  <si>
    <t>TOLDO RUMI</t>
  </si>
  <si>
    <t>SISTEMA DE ABASTECIMIENTO DE AGUA PARA CONSUMO HUMANO TOLDO RUMI</t>
  </si>
  <si>
    <t>JUNTA ADMINISTRADORA DE SERVICIOS DE SANEAMIENTO TOLDO RUMI</t>
  </si>
  <si>
    <t>MOSCA</t>
  </si>
  <si>
    <t>MUNICIPALIDAD DISTRITAL DE  MOSCA</t>
  </si>
  <si>
    <t>MUNICIPALIDAD DISTRITAL DE SAN FRANCISCO DE MOSCA</t>
  </si>
  <si>
    <t>R-MOSCA 1</t>
  </si>
  <si>
    <t>MATIHUACA</t>
  </si>
  <si>
    <t>00000835</t>
  </si>
  <si>
    <t>SAP - MATIHUACA</t>
  </si>
  <si>
    <t>JUNTA ADMINISTRADORA DE SERVICIO DE SANEAMIENTO MATIHUACA</t>
  </si>
  <si>
    <t>R-MATIHUACA 1</t>
  </si>
  <si>
    <t>SANTA ROSA DE PILLAO  (PILLAO)</t>
  </si>
  <si>
    <t>SAP - SANTA ROSA DE PILLAO</t>
  </si>
  <si>
    <t>JUNTA ADMINISTRADORA DE SERVICIO DE SANEAMIENTO SANTA ROSA DE PILLAO</t>
  </si>
  <si>
    <t>R-PILLAO 1</t>
  </si>
  <si>
    <t>OCUCALLA</t>
  </si>
  <si>
    <t>SAP - OCUCALLA</t>
  </si>
  <si>
    <t>JUNTA ADMINISTRADORA DE SERVICIO DE SANEAMIENTO OCUCALLA</t>
  </si>
  <si>
    <t>R-OCUCALLA 1</t>
  </si>
  <si>
    <t>SANTA ANA</t>
  </si>
  <si>
    <t>00007742</t>
  </si>
  <si>
    <t>SAP - SANTA ANA</t>
  </si>
  <si>
    <t>JUNTA ADMINISTRADORA DE SERVICIO DE SANEAMIENTO SANTA ANA</t>
  </si>
  <si>
    <t>R-SANTA ANA 1</t>
  </si>
  <si>
    <t>JARPO</t>
  </si>
  <si>
    <t>CHAVINILLO</t>
  </si>
  <si>
    <t>00012146</t>
  </si>
  <si>
    <t>SISTEMA DE ABASTECIMIENTO DE AGUA JARPO</t>
  </si>
  <si>
    <t>JUNTA ADMINISTRADORA DE SERVICIOS DE SANEAMIENTO JARPO</t>
  </si>
  <si>
    <t>RAIN CONDOR</t>
  </si>
  <si>
    <t>00000856</t>
  </si>
  <si>
    <t>SISTEMA DE ABASTECIMIENTO DE AGUA RAIN CONDOR</t>
  </si>
  <si>
    <t>JUNTA ADMINISTRADORA DE SERVICIOS DE SANEAMIENTO RAINCONDOR</t>
  </si>
  <si>
    <t>SAN JOAQUIN</t>
  </si>
  <si>
    <t>SAP - SAN JOAQUIN</t>
  </si>
  <si>
    <t>JUNTA ADMINISTRADORA DE SERVICIO DE SANEAMIENTO SAN JOAQUIN</t>
  </si>
  <si>
    <t>R-SAN JOAQUIN 1</t>
  </si>
  <si>
    <t>CHACOS</t>
  </si>
  <si>
    <t>00000834</t>
  </si>
  <si>
    <t>SAP - CHACOS</t>
  </si>
  <si>
    <t>JUNTA ADMINISTRADORA DE SERVICIO DE SANEAMIENTO CHACOS</t>
  </si>
  <si>
    <t>R-CHACOS 1</t>
  </si>
  <si>
    <t>CASHAYOG</t>
  </si>
  <si>
    <t>00000831</t>
  </si>
  <si>
    <t>SAP - CASHAYOG</t>
  </si>
  <si>
    <t>JUNTA ADMINISTRADORA DE SERVICIO DE SANEAMIENTO CASHAYOG</t>
  </si>
  <si>
    <t>R-CASHAYOG 1</t>
  </si>
  <si>
    <t>PRIMERO DE MAYO</t>
  </si>
  <si>
    <t>SAP - PRIMERO DE MAYO</t>
  </si>
  <si>
    <t>JUNTA ADMINISTRADORA DE SERVICIO DE SANEAMIENTO PRIMERO DE MAYO</t>
  </si>
  <si>
    <t>R-PRIMERO MAYO 1</t>
  </si>
  <si>
    <t>SAN ANTONIO DE HUILLAPARAC (HUILLAPARAC)</t>
  </si>
  <si>
    <t>SAP - HUILLAPARAC</t>
  </si>
  <si>
    <t>JUNTA ADMINISTRADORA DE SERVICIO DE SANEAMIENTO HUILLAPARAC</t>
  </si>
  <si>
    <t>R-HUILLAPARAC 1</t>
  </si>
  <si>
    <t>PUCA PUCA</t>
  </si>
  <si>
    <t>00000855</t>
  </si>
  <si>
    <t>CLAS CHAVINILLO</t>
  </si>
  <si>
    <t>SISTEMA DE ABASTECIMIENTO DE AGUA PUCA PUCA</t>
  </si>
  <si>
    <t>JUNTA ADMINISTRADORA DE SERVICIOS DE SANEAMIENTO PUCA PUCA</t>
  </si>
  <si>
    <t>PANAO</t>
  </si>
  <si>
    <t>00000778</t>
  </si>
  <si>
    <t>SAP - PANAO</t>
  </si>
  <si>
    <t>MUNICIPALIDAD PROVINCIAL DE PACHITEA</t>
  </si>
  <si>
    <t>RESERVORIO N° 3 (120 M3)</t>
  </si>
  <si>
    <t>SAN JUAN</t>
  </si>
  <si>
    <t>SISTEMA DE ABASTECIMIENTO DE AGUA CHAVINILLO</t>
  </si>
  <si>
    <t>MUNICIPALIDAD DISTRITAL DE CHAVINILLO</t>
  </si>
  <si>
    <t>PARIAPAMPA</t>
  </si>
  <si>
    <t>SISTEMA DE ABASTECIMIENTO DE AGUA PARIAPAMPA</t>
  </si>
  <si>
    <t>JUNTA ADMINISTRADORA DE SERVICIOS DE SANEAMIENTO PARIAPAMPA</t>
  </si>
  <si>
    <t>LLICLLA TAMBO</t>
  </si>
  <si>
    <t>SISTEMA DE ABASTECIMIENTO DE AGUA LLICLLATAMBO</t>
  </si>
  <si>
    <t>JUNTA ADMINISTRADORA DE SERVICIOS DE SANEAMIENTO LLICLLATAMBO</t>
  </si>
  <si>
    <t>KUTIPUQUIO</t>
  </si>
  <si>
    <t>SISTEMA DE ABASTECIMIENTO DE AGUA KUTIPUQUIO</t>
  </si>
  <si>
    <t>JUNTA ADMINISTRADORA DE SERVICIOS DE SANEAMIENTO KUTIPUQUIO</t>
  </si>
  <si>
    <t>KUTIPUQIO</t>
  </si>
  <si>
    <t>CORMAY</t>
  </si>
  <si>
    <t>SISTEMA DE ABASTECIMIENTO DE AGUA CORMAY</t>
  </si>
  <si>
    <t>JUNTA ADMINISTRADORA DE SERVICIOS DE SANEAMIENTO CORMAY</t>
  </si>
  <si>
    <t>CHACATAMA</t>
  </si>
  <si>
    <t>SAP - CHACATAMA</t>
  </si>
  <si>
    <t>JUNTA ADMINISTRADORA DE SERVICIO DE SANEAMIENTO CHACATAMA</t>
  </si>
  <si>
    <t>R-CHACATAMA 1</t>
  </si>
  <si>
    <t>AYAPITEG</t>
  </si>
  <si>
    <t>00000860</t>
  </si>
  <si>
    <t>SISTEMA DE ABASTECIMIENTO DE AGUA AYAPITEG</t>
  </si>
  <si>
    <t>JUNTA ADMINISTRADORA DE SERVICIOS DE SANEAMIENTO AYAPITEG</t>
  </si>
  <si>
    <t>QUISHA</t>
  </si>
  <si>
    <t>SISTEMA DE ABASTECIMIENTO DE AGUA QUISHA</t>
  </si>
  <si>
    <t>JUNTA ADIMISTRADORA DE SERVICIOS DE SANEAMIENTO QUISHA</t>
  </si>
  <si>
    <t>SAUNAG (SAONAG)</t>
  </si>
  <si>
    <t>SAP - SAUNAG</t>
  </si>
  <si>
    <t>JUNTA ADMINISTRADORA DE SERVICIO DE SANEAMIENTO SAUNAG</t>
  </si>
  <si>
    <t>R-SAUNAG 1</t>
  </si>
  <si>
    <t>ISIPAMPA</t>
  </si>
  <si>
    <t>SISTEMA DE ABASTECIMIENTO DE AGUA ISIPAMPA</t>
  </si>
  <si>
    <t>JUNTA ADMINISTRADORA DE SERVICIOS DE SANEAMIENTO ISIPAMPA</t>
  </si>
  <si>
    <t>CONCHAS</t>
  </si>
  <si>
    <t>SAP - CONCHAS</t>
  </si>
  <si>
    <t>JUNTA ADMINISTRADORA DE SERVICIO DE SANEAMIENTO CONCHAS</t>
  </si>
  <si>
    <t>R-CONCHAS 1</t>
  </si>
  <si>
    <t>VISTA ALEGRE</t>
  </si>
  <si>
    <t>SAP -  VISTA ALEGRE</t>
  </si>
  <si>
    <t>JUNTA ADMINISTRADORA DE SERVICIO DE SANEAMIENTO VISTA ALEGRE</t>
  </si>
  <si>
    <t>R-VISTA ALEGRE</t>
  </si>
  <si>
    <t>HUAMAN</t>
  </si>
  <si>
    <t>SAP - HUAMAN</t>
  </si>
  <si>
    <t>JUNTA ADMINISTRADORA DE SERVICIOS DE SANEAMIENTO HUAMAN</t>
  </si>
  <si>
    <t>RESERVORIO HUAMAN (13M3)</t>
  </si>
  <si>
    <t>PURUPAMPA</t>
  </si>
  <si>
    <t>SAP - PURUPAMPA</t>
  </si>
  <si>
    <t>JUNTA ADMINISTRADORA DE SERVICIOS DE SANEAMIENTO PURUPAMPA</t>
  </si>
  <si>
    <t>RESERVORIO PURUPAMPA  1</t>
  </si>
  <si>
    <t>JILLIJIRCA</t>
  </si>
  <si>
    <t>SAP - JILLIJIRCA</t>
  </si>
  <si>
    <t>JUNTA ADMINISTRADORA DE SERVICIOS DE SANEAMIENTO JILLIJIRCA</t>
  </si>
  <si>
    <t>RESERVORIO JILLIJIRCA</t>
  </si>
  <si>
    <t>POTOSI (HUARIJIRCA)</t>
  </si>
  <si>
    <t>SAP - HUARIJIRCA II</t>
  </si>
  <si>
    <t>JUNTA ADMINISTRADORA DE SERVICIOS DE SANEAMIENTO RAMRASHUCRO (HUARIJIRCA II)</t>
  </si>
  <si>
    <t>RESERVORIO HUARIJIRCAII (08M3)</t>
  </si>
  <si>
    <t>TAMAR</t>
  </si>
  <si>
    <t>JASS TAMAR</t>
  </si>
  <si>
    <t>JUNTA ADMINISTRADORA DE SERVICIOS DE SANEAMIENTO TAMAR</t>
  </si>
  <si>
    <t>RESERVORIO TAMAR1(18 M3)</t>
  </si>
  <si>
    <t>Q5</t>
  </si>
  <si>
    <t>00000787</t>
  </si>
  <si>
    <t>LAS MORAS</t>
  </si>
  <si>
    <t>SAP - VIA CRUCIS</t>
  </si>
  <si>
    <t>JUNTA ADMINISTRADORA DE SERVICIOS DE SANEAMIENTO VIA CRUSIS</t>
  </si>
  <si>
    <t>R4 - VIA CRUSIS</t>
  </si>
  <si>
    <t>SAP - PINOS DE PUELLES</t>
  </si>
  <si>
    <t>JUNTA ADMINISTRADORA DE SERVICIOS DE SANEAMIENTO PINOS DE PUELLES - 1</t>
  </si>
  <si>
    <t>R5 - PINOS DE PUELLES</t>
  </si>
  <si>
    <t>Gravedad con tratamiento y Bombeo con tratamiento</t>
  </si>
  <si>
    <t>SAP - PACHACUTEC</t>
  </si>
  <si>
    <t>JUNTA ADMINISTRADORA DE SERVICIOS DE SANEAMIENTO PACHACUTEC - MORAS</t>
  </si>
  <si>
    <t>R1 - PACHACUTEC</t>
  </si>
  <si>
    <t>2</t>
  </si>
  <si>
    <t>TECTE</t>
  </si>
  <si>
    <t>SAP -  TECTE</t>
  </si>
  <si>
    <t>JUNTA ADMINISTRADORA DE SERVICIO DE SANEAMIENTO TECTE</t>
  </si>
  <si>
    <t>R-TECTE</t>
  </si>
  <si>
    <t>MUNICIPALIDAD DISTRITAL SAN RAFAEL</t>
  </si>
  <si>
    <t>MUNICIPALIDAD DISTRITAL DE SAN RAFAEL</t>
  </si>
  <si>
    <t>R-SAN RAFAEL 1</t>
  </si>
  <si>
    <t>NUAYCULANO</t>
  </si>
  <si>
    <t>00019203</t>
  </si>
  <si>
    <t>HUAYUCULANO</t>
  </si>
  <si>
    <t>SISTEMA DE ABASTECIMIENTO DE AGUA NUAYCULANO</t>
  </si>
  <si>
    <t>JUNTA ADMINISTRADORA DE SERVICIOS DE SANEAMIENTO NUAYCULANO</t>
  </si>
  <si>
    <t>HUACUTO</t>
  </si>
  <si>
    <t>SISTEMA DE ABASTECIMIENTO DE AGUA HUACUTO</t>
  </si>
  <si>
    <t>JUNTA ADMINISTRADORA DE SERVICIOS DE SANEAMIENTO HUACUTO</t>
  </si>
  <si>
    <t>JIRCAHUASI</t>
  </si>
  <si>
    <t>APARICIO POMARES</t>
  </si>
  <si>
    <t>00000863</t>
  </si>
  <si>
    <t>CHUPAN</t>
  </si>
  <si>
    <t>SISTEMA DE ABASTECIMIENTO DE AGUA JIRCAHUASI</t>
  </si>
  <si>
    <t>JUNTA ADMINISTRADORA DE SERVICIOS Y SANEAMIENTO JIRCAHUASI</t>
  </si>
  <si>
    <t>YACHAS</t>
  </si>
  <si>
    <t>SISTEMA DE ABASTECIMIENTO DE AGUA YACHAS</t>
  </si>
  <si>
    <t>JUNTA ADMINISTRADORA DE SERVICIOS Y SANEAMIENTO YACHAS</t>
  </si>
  <si>
    <t>SAN CRISTOBAL</t>
  </si>
  <si>
    <t>SISTEMA DE ABASTECIMIENTO DE AGUA HUARIPAMPA</t>
  </si>
  <si>
    <t>JASS HUARIPAMPA</t>
  </si>
  <si>
    <t>NUEVO PROGRESO</t>
  </si>
  <si>
    <t>RONDOBAMBA</t>
  </si>
  <si>
    <t>JUNTA ADMINISTRADORA DE SERVICIOS Y SANEAMIENTO RONDOBAMBA</t>
  </si>
  <si>
    <t>JUNTA ADMINISTRADORA DE SERVICIO DE SANEAMIENTO HUANCABAMBA SR</t>
  </si>
  <si>
    <t>PAMPAHUASI</t>
  </si>
  <si>
    <t>JUNTA ADMINISTRADORA DE SERVICIOS Y SAEAMIENTO PAMPAHUASI</t>
  </si>
  <si>
    <t>MATACANCHA</t>
  </si>
  <si>
    <t>SAN JUAN DE VILLA CASTILLA</t>
  </si>
  <si>
    <t>SAN ANTONIO DE SHURAPAMPA</t>
  </si>
  <si>
    <t>SISTEMA DE ABASTECIMIENTO DE AGUA SAN ANTONIO DE SHURAPAMPA</t>
  </si>
  <si>
    <t>JUNTA ADMINISTRADORA DE SERVICIOS Y SANEAMIENTO SHURAPAMPA</t>
  </si>
  <si>
    <t>JATUNHOGU</t>
  </si>
  <si>
    <t>SAHUAY</t>
  </si>
  <si>
    <t>SISTEMA DE ABASTECIMIENTO DE AGUA SAHUAY</t>
  </si>
  <si>
    <t>JUNTA ADMINISTRADORA DE SERVICIOS Y SANEAMIENTO SAHUAY</t>
  </si>
  <si>
    <t>AGORRAGRA (ABORRAGRA)</t>
  </si>
  <si>
    <t>SISTEMA DE ABASTECIMIENTO DE AGUA AGORRAGRA</t>
  </si>
  <si>
    <t>JUNTA ADMINISTRADORA DE SERVICIOS Y SANEAMIENTO AGORRAGRA</t>
  </si>
  <si>
    <t>TUNAHUAYIN</t>
  </si>
  <si>
    <t>ULLUY</t>
  </si>
  <si>
    <t>SISTEMA DE ABASTECIMIENTO DE AGUA ULLUY</t>
  </si>
  <si>
    <t>JUNTA ADMINISTRADORA DE SERVICIOS Y SANEAMIENTO ULLUY</t>
  </si>
  <si>
    <t>CRUZPATA</t>
  </si>
  <si>
    <t>RAHUA</t>
  </si>
  <si>
    <t>00000865</t>
  </si>
  <si>
    <t>SISTEMA DE ABASTECIMIENTO DE AGUA RAHUA</t>
  </si>
  <si>
    <t>JUNTA ADMINITRADORA DE SERVICIOS Y SANEAMIENTO RAHUA</t>
  </si>
  <si>
    <t>SAQUIPUQUIO</t>
  </si>
  <si>
    <t>HUAMPAPUNA</t>
  </si>
  <si>
    <t>SAP - HUAMPAPUNA</t>
  </si>
  <si>
    <t>JUNTA ADMINISTRADORA DE SERVICIOS DE SANEAMIENTO HUAMPAPUNA</t>
  </si>
  <si>
    <t>RESERVORIO HUAMPAPUNA 1 (14 M3)</t>
  </si>
  <si>
    <t>RESERVORIO HUAMPAPUNA 2(15M3)</t>
  </si>
  <si>
    <t>IZCORRUMI</t>
  </si>
  <si>
    <t>SAP -  IZCORRUMI</t>
  </si>
  <si>
    <t>JUNTA ADMINISTRADORA DE SERVICIO DE SANEAMIENTO IZCORRUMI</t>
  </si>
  <si>
    <t>R-IZCORRUMI 1</t>
  </si>
  <si>
    <t>HUARIPUQUIO</t>
  </si>
  <si>
    <t>VILLA DE ACOBAMBA</t>
  </si>
  <si>
    <t>SISTEMA DE ABASTECIMIENTO DE AGUA  VILLA DE ACOBAMBA</t>
  </si>
  <si>
    <t>JUNTA ADMINISTRADORA DE SERVICIOS Y SANEAMIENTO VILLA DE ACOBAMBA</t>
  </si>
  <si>
    <t>ACOBAMBA</t>
  </si>
  <si>
    <t>SAN JUAN DE COCHAPAMPA</t>
  </si>
  <si>
    <t>SISTEMA DE ABASTECIMIENTO DE AGUA SAN JUAN DE COCHAPAMPA</t>
  </si>
  <si>
    <t>JUNTA ADMINISTRADORA DE SERVICIOS Y SANEAMIENTO SAN JUAN DE COCHAPAMPA</t>
  </si>
  <si>
    <t>COLICOCHA</t>
  </si>
  <si>
    <t>SAP -  COLICOCHA</t>
  </si>
  <si>
    <t>JUNTA ADMINISTRADOR DE SERVICIOS DE SANEAMIENTO COLICOCHA</t>
  </si>
  <si>
    <t>RESERVORIO COLICOCHA (5M3)</t>
  </si>
  <si>
    <t>SAP - FUNDO NUEVO ALEGRE</t>
  </si>
  <si>
    <t>JUNTA ADMINISTRADORA DE SERVICIOS DE SANEAMIENTO FUNDO NUEVO ALEGRE</t>
  </si>
  <si>
    <t>RESERVORIO FUNDO NUEVO ALEGRE (9M3)  1</t>
  </si>
  <si>
    <t>TICAPAMPA</t>
  </si>
  <si>
    <t>SAP - TICAPAMPA</t>
  </si>
  <si>
    <t>JUNTA ADMINISTRADORA DE SERVICIOS DE SANEAMIENTO TICAPAMPA</t>
  </si>
  <si>
    <t>RESERVORIO TICAPAMPA(20M3)</t>
  </si>
  <si>
    <t>PUCARA</t>
  </si>
  <si>
    <t>SAP -  PUCARA</t>
  </si>
  <si>
    <t>JUNTA ADMINISTRADORA DE SERVICIO DE SANEAMIENTO PUCARA</t>
  </si>
  <si>
    <t>R-PUCARA 1</t>
  </si>
  <si>
    <t>LA LIBERTAD</t>
  </si>
  <si>
    <t>00000818</t>
  </si>
  <si>
    <t>SAP - LA LIBERTAD</t>
  </si>
  <si>
    <t>JUNTA ADMINISTRADORA DE SERVICIO DE SANEAMIENTO LA LIBERTAD</t>
  </si>
  <si>
    <t>R-LA LIBERTAD 1</t>
  </si>
  <si>
    <t>SHUSHUNYA</t>
  </si>
  <si>
    <t>SAP - SHUSHUNYA</t>
  </si>
  <si>
    <t>JUNTA ADMINISTRADORA DE SERVICIO DE SANEAMIENTO SHUSHUNYA</t>
  </si>
  <si>
    <t>R-SHUSHUNYA 1</t>
  </si>
  <si>
    <t>ÑAUZA</t>
  </si>
  <si>
    <t>00000819</t>
  </si>
  <si>
    <t>SAP - ÑAUZA</t>
  </si>
  <si>
    <t>JUNTA ADMINISTRADORA DE SERVICIO DE SANEAMIENTO ÑAUZA</t>
  </si>
  <si>
    <t>R-ÑAUZA 1</t>
  </si>
  <si>
    <t>CHAGRAGOTO</t>
  </si>
  <si>
    <t>SAP - CHAGRAGOTO</t>
  </si>
  <si>
    <t>JUNTA ADMINISTRADORA DE SERVICIOS DE SANEAMIENTO CHAGRAGOTO</t>
  </si>
  <si>
    <t>RESERVORIO CHAGRAGOTO (20M3)</t>
  </si>
  <si>
    <t>SAN PEDRO DE CUMBE</t>
  </si>
  <si>
    <t>SAP - SAN PEDRO DE CUMBE</t>
  </si>
  <si>
    <t>JUNTA ADMINISTRADORA DE SERVICIO DE SANEAMIENTO SAN PEDRO DE CUMBE</t>
  </si>
  <si>
    <t>R-CUMBE 1</t>
  </si>
  <si>
    <t>23</t>
  </si>
  <si>
    <t>BUENA VISTA</t>
  </si>
  <si>
    <t>SAP - BUENA VISTA</t>
  </si>
  <si>
    <t>JUNTA ADMINISTRADORA DE SERVICIO DE SANEAMIENTO BUENA VISTA</t>
  </si>
  <si>
    <t>R-BUENA VISTA 1</t>
  </si>
  <si>
    <t>CHACABAMBA</t>
  </si>
  <si>
    <t>00000857</t>
  </si>
  <si>
    <t>SISTEMA DE ABASTECIMIENTO DE AGUA CHACABAMBA</t>
  </si>
  <si>
    <t>JASS CHACABAMBA</t>
  </si>
  <si>
    <t>PUYAC</t>
  </si>
  <si>
    <t>SISTEMA DE ABASTECIMIENTO DE AGUA PUYAC</t>
  </si>
  <si>
    <t>JUNTA ADMINISTRADORA DE SERVICIOS Y SANEAMIENTO PUYAC</t>
  </si>
  <si>
    <t>CHAYNAS</t>
  </si>
  <si>
    <t>SISTEMA DE ABASTECIMIENTO DE AGUA CHAYNAS</t>
  </si>
  <si>
    <t>JUNTA ADMINISTRADORA DE SERVICIOS Y SANEAMIENTO CHAYNAS</t>
  </si>
  <si>
    <t>00000859</t>
  </si>
  <si>
    <t>SHULLUYACU</t>
  </si>
  <si>
    <t>SAN JUAN DE MIRAFLORES</t>
  </si>
  <si>
    <t>SISTEMA DE ABASTECIMIENTO DE AGUA SAN JUAN DE MIRAFLORES</t>
  </si>
  <si>
    <t>JUNTA ADMINISTRADORA DE SERVICIOS Y SANEAMIENTO SAN JUAN DE MIRAFLORES</t>
  </si>
  <si>
    <t>MIRAFLORES</t>
  </si>
  <si>
    <t>LLICOPAMPA</t>
  </si>
  <si>
    <t>SISTEMA DE ABASTECIMIENTO DE AGUA LLICOPAMPA</t>
  </si>
  <si>
    <t>JUNTA ADMINISTRADORA DE SERVICIOS Y SANEAMIENTO LLICOPAMPA</t>
  </si>
  <si>
    <t>SAP - HEROES DE JACTAY</t>
  </si>
  <si>
    <t>JUNTA ADMINISTRADORA DE SERVICIOS DE SANEAMIENTO HEROES DE JACTAY</t>
  </si>
  <si>
    <t>R2 - HEROES DE JACTAY</t>
  </si>
  <si>
    <t>CHURUBAMBA</t>
  </si>
  <si>
    <t>COLPA BAJA</t>
  </si>
  <si>
    <t>00000786</t>
  </si>
  <si>
    <t>RANCAY</t>
  </si>
  <si>
    <t>SAP - RANCAY</t>
  </si>
  <si>
    <t>JUNTA ADMINISTRADORA DE SERVICIO DE SANEAMIENTO RANCAY</t>
  </si>
  <si>
    <t>R-RANCAY 1</t>
  </si>
  <si>
    <t>HUARQUI</t>
  </si>
  <si>
    <t>SAP - HUARQUI</t>
  </si>
  <si>
    <t>JUNTA ADMINISTRADORA DE SERVICIO DE SANEAMIENTO HUARQUI</t>
  </si>
  <si>
    <t>R-HUARQUI 1</t>
  </si>
  <si>
    <t>SUNCHAN</t>
  </si>
  <si>
    <t>SAP -  SUNCHAN</t>
  </si>
  <si>
    <t>JUNTA ADMINISTRADORA DE SERVICIOS SUNCHAN</t>
  </si>
  <si>
    <t>R-SUNCHAN 1</t>
  </si>
  <si>
    <t>JATUN SEQUIA</t>
  </si>
  <si>
    <t>SAP - JATUN SEQUIA</t>
  </si>
  <si>
    <t>JUNTA ADMINISTRADORA DE SERVICIO DE SANEAMIENTO JATUN SEQUIA</t>
  </si>
  <si>
    <t>R-JATUN SEQUIA 1</t>
  </si>
  <si>
    <t>UNGUYMARAN</t>
  </si>
  <si>
    <t>SAP - UNGUYMARAN</t>
  </si>
  <si>
    <t>JUNTA ADMINISTRADORA DE SERVICIO DE SANEAMIENTO UNGUYMARAN</t>
  </si>
  <si>
    <t>R-UNGUYMARAN 1</t>
  </si>
  <si>
    <t>LACHIRON</t>
  </si>
  <si>
    <t>SAP - LACHIRON</t>
  </si>
  <si>
    <t>JUNTA ADMINISTRADORA DE SERVICIOS DE SANEAMIENTO LACHIRON</t>
  </si>
  <si>
    <t>R-LACHIRON</t>
  </si>
  <si>
    <t>HUANQUILLCA</t>
  </si>
  <si>
    <t>SAP - HUANQUILLCA(SHEREG)</t>
  </si>
  <si>
    <t>JUNTA ADMINISTRADORA DE SERVICIO DE SANEAMIENTO HUANQUILLCA</t>
  </si>
  <si>
    <t>R-SHEREG 1</t>
  </si>
  <si>
    <t>SANCA RAGRA</t>
  </si>
  <si>
    <t>SAP -  SANCA RAGRA</t>
  </si>
  <si>
    <t>JUNTA ADMINISTRADORA DE SERVICIO DE SANEAMIENTO SANCA RAGRA</t>
  </si>
  <si>
    <t>R-SANCA RAGRA 1</t>
  </si>
  <si>
    <t>9</t>
  </si>
  <si>
    <t>MUNICIPALIDAD DISTRITAL DECONCHAMARCA</t>
  </si>
  <si>
    <t>MUNICIPALIDAD DISTRITAL DE CONCHAMARCA</t>
  </si>
  <si>
    <t>R-CONCHAMARCA 1</t>
  </si>
  <si>
    <t>18 K</t>
  </si>
  <si>
    <t>COCONAN</t>
  </si>
  <si>
    <t>SAP - COCONAN</t>
  </si>
  <si>
    <t>JUNTA ADMINISTRADORA DE SERVICIO DE SANEAMIENTO COCONAN</t>
  </si>
  <si>
    <t>R-COCONAN 1</t>
  </si>
  <si>
    <t>CUCHICANCHA</t>
  </si>
  <si>
    <t>SAP - CUCHICANCHA</t>
  </si>
  <si>
    <t>R-CUCHICANCHA 1</t>
  </si>
  <si>
    <t>TAYAGASHA</t>
  </si>
  <si>
    <t>00010216</t>
  </si>
  <si>
    <t>SAP - TAYAGASHA</t>
  </si>
  <si>
    <t>JUNTA ADMINISTRADORA DE SERVICIOS DE SANEAMIENTO TAYAGASHA</t>
  </si>
  <si>
    <t>RESERVORIO TAYAGASHA (20M3)</t>
  </si>
  <si>
    <t>YAURIN</t>
  </si>
  <si>
    <t>SAP -  YAURIN</t>
  </si>
  <si>
    <t>JUNTA ADMINISTRADORA DE SERVICIO DE SANEAMIENTO YAURIN</t>
  </si>
  <si>
    <t>R-YAURIN 1</t>
  </si>
  <si>
    <t>SAP -  SANTA ROSA</t>
  </si>
  <si>
    <t>JUNTA ADMINISTRADORA DE SERVICIO DE SANEAMIENTO SANTA ROSA</t>
  </si>
  <si>
    <t>R-SANTA ROSA 1</t>
  </si>
  <si>
    <t>ÑAUSILLA</t>
  </si>
  <si>
    <t>SAP -  ÑAUSILLA</t>
  </si>
  <si>
    <t>JUNTA ADMINISTRADORA DE SERVICIO DE SANEAMIENTO ÑAUSILLA</t>
  </si>
  <si>
    <t>R-ÑAUSILLA 1</t>
  </si>
  <si>
    <t>TIPSA PUNTA (TIPSA CENTRO)</t>
  </si>
  <si>
    <t>SAP -TIPSA CENTRO</t>
  </si>
  <si>
    <t>JUNTA ADMINISTRADORA DE SERVICIOS DE SANEAMIENTO TIPSA CENTRO</t>
  </si>
  <si>
    <t>RESERVORIO TIPSA CENTRO (18M3)</t>
  </si>
  <si>
    <t>HUAMANGAGA</t>
  </si>
  <si>
    <t>SAP -  HUAMANGAGA</t>
  </si>
  <si>
    <t>JUNTA ADMINISTRADORA DE SERVICIO DE SANEAMIENTO HUAMANGAGA</t>
  </si>
  <si>
    <t>R1-HUAMANGAGA</t>
  </si>
  <si>
    <t>HUACRACHUCO</t>
  </si>
  <si>
    <t>MARAÑON</t>
  </si>
  <si>
    <t>00000866</t>
  </si>
  <si>
    <t>JASS HUACRACHUCO</t>
  </si>
  <si>
    <t>JUNTA ADMINISTRADORA DE SERVICIOS DE SANEAMIENTO HUACRACHUCO</t>
  </si>
  <si>
    <t>HUACRACHUCO-</t>
  </si>
  <si>
    <t>NUEVO CHAVIN</t>
  </si>
  <si>
    <t>JASS NUEVO CHAVIN</t>
  </si>
  <si>
    <t>JUNTA ADMINISTRADORA DE SERVICIOS DE SANEAMIENTO NUEVO CHAVN</t>
  </si>
  <si>
    <t>R1-NUEVO CHAVIN</t>
  </si>
  <si>
    <t>QUILLABAMBA</t>
  </si>
  <si>
    <t>JASS QUILLABAMBA</t>
  </si>
  <si>
    <t>JUNTA ADMINISTRADORA DE SERVICIOS DE SANEAMIENTO QUILLABAMBA</t>
  </si>
  <si>
    <t>QUILLABAMBA__</t>
  </si>
  <si>
    <t>00000869</t>
  </si>
  <si>
    <t>JUNTA ADMINISTRADORA DE SERVICIOS DE SANEAMIENTO HUARIPAMPA</t>
  </si>
  <si>
    <t>JASS LA FLORIDA</t>
  </si>
  <si>
    <t>JUNTA ADMINISTRADORA DE SERVICIOS DE SANEAMIENTO LA FLORIDA-HUA</t>
  </si>
  <si>
    <t>LA FLORIDA__</t>
  </si>
  <si>
    <t>00000874</t>
  </si>
  <si>
    <t>HUAYCHAO</t>
  </si>
  <si>
    <t>CHAQUILLCO</t>
  </si>
  <si>
    <t>JASS CHAQUILLCO</t>
  </si>
  <si>
    <t>JUNTA ADMINISTRADORA DE SERVICIOS DE SANEAMIENTO CHAQUILLCO</t>
  </si>
  <si>
    <t>PUEBLO VIEJO</t>
  </si>
  <si>
    <t>JASS PUEBLO VIEJO</t>
  </si>
  <si>
    <t>JUNTA ADMINISTRADORA DE SERVICIOS DE SANEAMIENTO PUEBLO VIEJO</t>
  </si>
  <si>
    <t>GOCHAJ</t>
  </si>
  <si>
    <t>JASS GOCHAJ</t>
  </si>
  <si>
    <t>JUNTA ADMINISTRADORA DE SERVICIOS DE SANEAMIENTO GOCHAJ</t>
  </si>
  <si>
    <t>JASS LA LIBERTAD</t>
  </si>
  <si>
    <t>JUNTA ADMINISTRADORA DE SERVICIOS DE SANEAMIENTO LIBERTAD 1</t>
  </si>
  <si>
    <t>LIBERTAD</t>
  </si>
  <si>
    <t>CHOQUICOCHA</t>
  </si>
  <si>
    <t>SAP - CHOQUICOCHA</t>
  </si>
  <si>
    <t>JUNTA ADMINISTRADORA DE SERVICIO DE SANEAMIENTO CHOQUICOCHA</t>
  </si>
  <si>
    <t>R-CHOQUICOCHA 1</t>
  </si>
  <si>
    <t>PINRA</t>
  </si>
  <si>
    <t>00000883</t>
  </si>
  <si>
    <t>SISTEMA DE ABASTECIMIENTO DE AGUA  MUNICIPALIDAD DISTRITAL  DE PINRA</t>
  </si>
  <si>
    <t>MUNICIPALIDAD DISTRITAL DE PINRA</t>
  </si>
  <si>
    <t>PAMPA HERMOSA</t>
  </si>
  <si>
    <t>SISTEMA DE ABASTECIMIENTO DE AGUA   PAMPA HERMOSA PN</t>
  </si>
  <si>
    <t>JUNTA ADMINISTRADORA DE SERVICIO DE SANEAMIENTO PAMPA HERMOSA PINRA</t>
  </si>
  <si>
    <t>PAMPA HERMOSA ALTO</t>
  </si>
  <si>
    <t>CARPA</t>
  </si>
  <si>
    <t>00022037</t>
  </si>
  <si>
    <t>SAN PEDRO DE PARIARCA</t>
  </si>
  <si>
    <t>SISTEMA DE ABASTECIMIENTO DEL AGUA CARPA</t>
  </si>
  <si>
    <t>JUNTA ADMINISTRADORA DE SERVICIO DE SANEAMIENTO CARPA</t>
  </si>
  <si>
    <t>00000798</t>
  </si>
  <si>
    <t>JESUS DE NAZARETH DE COCHAS</t>
  </si>
  <si>
    <t>PARIASH</t>
  </si>
  <si>
    <t>SISTEMA DE ABASTECIMIENTO DEL AGUA PARIASH</t>
  </si>
  <si>
    <t>JUNTA ADMINISTRADORA DE SERVICIO DE SANEAMIENTO PARIASH</t>
  </si>
  <si>
    <t>SISTEMA DE ABASTECIMIENTO DEL AGUA SAN PEDRO DE PARIARCA</t>
  </si>
  <si>
    <t>JUNTA ADMINISTRADORA DE SERVICIO DE SANEAMIENTO SAN PEDRO DE PARIARCA</t>
  </si>
  <si>
    <t>PARIARCA</t>
  </si>
  <si>
    <t>TIPSA ALTA</t>
  </si>
  <si>
    <t>SAP - TIPSA ALTA</t>
  </si>
  <si>
    <t>JUNTA ADMINISTRADORA DE SERVICIOS DE SANEAMIENTO TIPSA ALTA</t>
  </si>
  <si>
    <t>PUNCHAO</t>
  </si>
  <si>
    <t>00000901</t>
  </si>
  <si>
    <t>SISTEMA DE ABASTECIMIENTO DEL AGUA HUAYLIPIAN</t>
  </si>
  <si>
    <t>MUNICIPALIDAD DISTRITAL DE PUNCHAO</t>
  </si>
  <si>
    <t>HUAYLIPIAN P</t>
  </si>
  <si>
    <t>MARCACASHA</t>
  </si>
  <si>
    <t>SAP- MARCACASHA</t>
  </si>
  <si>
    <t>R1-MARCACASHA</t>
  </si>
  <si>
    <t>MAÑINCO</t>
  </si>
  <si>
    <t>SISTEMA DE ABASTECIMIENTO DE AGUA  MAÑINCO</t>
  </si>
  <si>
    <t>JUNTA ADMINISTRADORA DE SERVICIO DE SANEAMIENTO MAÑINCO</t>
  </si>
  <si>
    <t>MAÑINCO ALTO</t>
  </si>
  <si>
    <t>17 L</t>
  </si>
  <si>
    <t>SISTEMA DE ABASTECIMIENTO  DE AGUA SAN FRANCISCO</t>
  </si>
  <si>
    <t>JUNTA ADMINISTRADORA DE SERVICIOS DE SANEAMIENTO SAN FRANCISCO P</t>
  </si>
  <si>
    <t>SISTEMA DE ABASTECIMIENTO DEL AGUA AHUAJ</t>
  </si>
  <si>
    <t>AHUAJ P</t>
  </si>
  <si>
    <t>PACRAO</t>
  </si>
  <si>
    <t>SISTEMA DE ABASTECIMIENTO DE  AGUA  PACRAO</t>
  </si>
  <si>
    <t>JUNTA ADMINISTRADORA DE SERVICIO DE SANEAMIENTO PACRAO</t>
  </si>
  <si>
    <t>CHACRAS</t>
  </si>
  <si>
    <t>SAP - CHACRAS</t>
  </si>
  <si>
    <t>JUNTA ADMINISTRADORA DE SERVICIOS DE SANEAMIENTO CHACRAS</t>
  </si>
  <si>
    <t>R1-CHACRAS</t>
  </si>
  <si>
    <t>ALTO IZARA</t>
  </si>
  <si>
    <t>SISTEMA DE ABASTECIMIENTO DE AGUA  ALTO IZARA</t>
  </si>
  <si>
    <t>JUNTA ADMINISTRADORA DE SERVICIOS DE SANEAMIENTO ALTO IZARA</t>
  </si>
  <si>
    <t>ISHANCAYO</t>
  </si>
  <si>
    <t>CHINCHIL</t>
  </si>
  <si>
    <t>00000871</t>
  </si>
  <si>
    <t>JASS CHINCHIL</t>
  </si>
  <si>
    <t>JUNTA ADMINISTRADORA DE SERVICIOS DE SANEAMIENTO CHINCHIL</t>
  </si>
  <si>
    <t>R1 CHINCHILL</t>
  </si>
  <si>
    <t>SISTEMA DE ABASTECIMIENTO DEL AGUA CENTRO TIGRE</t>
  </si>
  <si>
    <t>CENTRO TIGRE P</t>
  </si>
  <si>
    <t>YANAPA</t>
  </si>
  <si>
    <t>SAP - YANAPA</t>
  </si>
  <si>
    <t>JUNTA ADMINISTRADORA DE SERVICIOS DE SANEAMIENTO YANAPA</t>
  </si>
  <si>
    <t>RESERVORIO YANAPA(15M3)</t>
  </si>
  <si>
    <t>JASS HUAYCHAO</t>
  </si>
  <si>
    <t>JUNTA ADMINISTRADORA DE SERVICIOS DE SANEAMIENTO HUAYCHAO</t>
  </si>
  <si>
    <t>R1 HUAYCHAO</t>
  </si>
  <si>
    <t>SISTEMA DE ABASTECIMIENTO DE AGUA   PUEBLO VIEJO</t>
  </si>
  <si>
    <t>SAN LORENZO DE LLAGLLA</t>
  </si>
  <si>
    <t>SAP - LLAGLLA</t>
  </si>
  <si>
    <t>JUNTA ADMINISTRADORA DE SERVICIOS DE SANEAMIENTO LLAGLLA</t>
  </si>
  <si>
    <t>R1 - LLAGLLA</t>
  </si>
  <si>
    <t>YANJAR</t>
  </si>
  <si>
    <t>SISTEMA DE ABASTECIMIENTO  DE AGUA YANJAR</t>
  </si>
  <si>
    <t>JUNTA ADMINISTRADORA DE SERVICIOS DE SANEAMIENTO YANJAR</t>
  </si>
  <si>
    <t>JASS CRUZPAMPA</t>
  </si>
  <si>
    <t>JUNTA ADMINISTRADORA DE SERVICIOS DE SANEAMIENTO CRUZPAMPA-HUA</t>
  </si>
  <si>
    <t>CRUZ  PAMPA</t>
  </si>
  <si>
    <t>MANZANA</t>
  </si>
  <si>
    <t>SISTEMA DE ABASTECIMIENTO DE AGUA MANZANA</t>
  </si>
  <si>
    <t>JUNTA ADMINISTRADORA DE SERVICIOS DE SANEAMIENTO MANZANA</t>
  </si>
  <si>
    <t>SAN SEBASTIAN DE QUERA</t>
  </si>
  <si>
    <t>SANTA MARIA DEL VALLE</t>
  </si>
  <si>
    <t>00000772</t>
  </si>
  <si>
    <t>SAP - SAN SEBASTIAN DE QUERA</t>
  </si>
  <si>
    <t>JUNTA ADMINISTRADORA DE SERVICIOS DE SANEAMIENTO  SAN SEBASTIAN DE QUERA</t>
  </si>
  <si>
    <t>R1 - SAN SEBASTIAN DE QUERA</t>
  </si>
  <si>
    <t>PAQUIAG (SANTA ROSA DE PAQUIAG)</t>
  </si>
  <si>
    <t>00011072</t>
  </si>
  <si>
    <t>SALAPAMPA</t>
  </si>
  <si>
    <t>SAP - SANTA ROSA DE PAQUIAG</t>
  </si>
  <si>
    <t>JUNTA ADMINISTRADORA DE SERVICIO DE SANEAMIENTO SANTA ROSA DE PAQUIAG</t>
  </si>
  <si>
    <t>R-SANTA ROSA DE PAQUIAG 1</t>
  </si>
  <si>
    <t>HUACHUMAY</t>
  </si>
  <si>
    <t>00000872</t>
  </si>
  <si>
    <t>JASS HUACHUMAY</t>
  </si>
  <si>
    <t>JUNTA ADMINISTRADORA DE SERVICIOS DE SANEAMIENTO HUACHUMAY</t>
  </si>
  <si>
    <t>HUACHUMA Y</t>
  </si>
  <si>
    <t>HUAMALLY</t>
  </si>
  <si>
    <t>SAP - HUAMALLY</t>
  </si>
  <si>
    <t>JUNTA ADMINISTRADORA DE SERVICIOS DE SANEAMIENTO HUAMALLY</t>
  </si>
  <si>
    <t>R1 - HUAMALLY</t>
  </si>
  <si>
    <t>SALAPAMPA (SALLAPAMPA)</t>
  </si>
  <si>
    <t>SAP - SALAPAMPA</t>
  </si>
  <si>
    <t>JUNTA ADMINISTRADORA DE SERVICIO DE SANEAMIENTO SALAPAMPA</t>
  </si>
  <si>
    <t>R-SALAPAMPA 1</t>
  </si>
  <si>
    <t>CHUQUIBAMBA</t>
  </si>
  <si>
    <t>SISTEMA DE ABASTECIMIENTO  DE AGUA  CHUQUIBAMBA</t>
  </si>
  <si>
    <t>JUNTA ADMINISTRADORA DE SERVICIO DE SANEAMIENTO CHUQUIBAMBA</t>
  </si>
  <si>
    <t>UHUASH</t>
  </si>
  <si>
    <t>SANTO DOMINGO DE PUQUI</t>
  </si>
  <si>
    <t>JASS SANTO DOMINGO DE PU</t>
  </si>
  <si>
    <t>JUNTA ADMINISTRADORA DE SERVICIOS DE SANEAMIENTO SANTO DOMINGO DE PUQUI</t>
  </si>
  <si>
    <t>SANTO  DOMINGO</t>
  </si>
  <si>
    <t>PAMPAYACU</t>
  </si>
  <si>
    <t>JASS PAMPAYACU</t>
  </si>
  <si>
    <t>JUNTA ADMINISTRADORA DE SERVICIOS DE SANEAMIENTO PAMPAYACU</t>
  </si>
  <si>
    <t>LOMAS GORDAS</t>
  </si>
  <si>
    <t>00000822</t>
  </si>
  <si>
    <t>MARAYPATA</t>
  </si>
  <si>
    <t>SAP - LOMAS GORDAS</t>
  </si>
  <si>
    <t>JUNTA ADMINISTRADORA DE SERVICIO DE SANEAMIENTO LOMAS GORDAS</t>
  </si>
  <si>
    <t>R-LOMAS GORDAS 1</t>
  </si>
  <si>
    <t>SAP -  HUACORA</t>
  </si>
  <si>
    <t>JUNTA ADMINISTRATIVA DE SERVICIO DE SANEAMIENTO HUACORA</t>
  </si>
  <si>
    <t>R1 - HUACORA</t>
  </si>
  <si>
    <t>SAN PEDRO DE MACHA</t>
  </si>
  <si>
    <t>SAP - SAN PEDRO DE MACHA</t>
  </si>
  <si>
    <t>JUNTA ADMINISTRADORA DE SERVICIOS DE SANEAMIENTO SAN PEDRO DE MACHA</t>
  </si>
  <si>
    <t>R1 - MACHA</t>
  </si>
  <si>
    <t>YAMOS</t>
  </si>
  <si>
    <t>JASS YAMOS</t>
  </si>
  <si>
    <t>JUNTA ADMINISTRADORA DE SERVICIOS DE SANEAMIENTO YAMOS</t>
  </si>
  <si>
    <t>YAMOS-1</t>
  </si>
  <si>
    <t>CONDORHUACA</t>
  </si>
  <si>
    <t>SAP - CONDORHUACA</t>
  </si>
  <si>
    <t>JUNTA ADMINISTRADORA DE SERVICIOS DE SANEAMIENTO CONDORHUACA</t>
  </si>
  <si>
    <t>RESERVORIO CODORHUACA1</t>
  </si>
  <si>
    <t>RESERVORIO CONDORHUACA 2</t>
  </si>
  <si>
    <t>LIBERTAD DE PALLALLI</t>
  </si>
  <si>
    <t>SISTEMA DE ABASTECMIENTO DE AGUA  LIBERTAD DE PALLALLI</t>
  </si>
  <si>
    <t>JUNTA ADMINISTRADORA DE SERVICIO DE SANEAMIENTO LIBERTAD DE PALLALLI</t>
  </si>
  <si>
    <t>MAGRA ESQUINA</t>
  </si>
  <si>
    <t>SAN FERNANDO</t>
  </si>
  <si>
    <t>JASS SAN FERNANDO</t>
  </si>
  <si>
    <t>JUNTA ADMINISTRADORA DE SERVICIOS DE SANEAMIENTO SAN FERNANDO</t>
  </si>
  <si>
    <t>SISTEMA DE ABASTECIMIENTO DEL AGUA SANTO TORIBIO</t>
  </si>
  <si>
    <t>STO TORIBIO</t>
  </si>
  <si>
    <t>ARGUSH</t>
  </si>
  <si>
    <t>JASS ARGUSH</t>
  </si>
  <si>
    <t>JUNTA ADMINISTRADORA DE SERVICIOS DE SANEAMIENTO ARGUSH</t>
  </si>
  <si>
    <t>RANRACANCHA</t>
  </si>
  <si>
    <t>SISTEMA DE ABASTECIMIENTO  DE AGUA RANRACANCHA</t>
  </si>
  <si>
    <t>JUNTA ADMINISTRADORA DE SERVICIO DE SANEAMIENTO RANRACANCHA</t>
  </si>
  <si>
    <t>RANRA CANCHA</t>
  </si>
  <si>
    <t>JASS SAN CRISTOBAL</t>
  </si>
  <si>
    <t>JUNTA ADMINISTRADORA DE SERVICIOS DE SANEAMIENTO SAN CRISTOBAL- HUA</t>
  </si>
  <si>
    <t>R1-SAN CRISTOBAL</t>
  </si>
  <si>
    <t>COCHABAMBA</t>
  </si>
  <si>
    <t>00000879</t>
  </si>
  <si>
    <t>SISTEMA DE ABASTECIMIENTO DE AGUA  BUENOS AIRES COCHA</t>
  </si>
  <si>
    <t>JUNTA ADMINISTRADORA DE SERVICIO DE SANEAMIENTO BUENOS AIRES COCHA</t>
  </si>
  <si>
    <t>CALLAPITISH</t>
  </si>
  <si>
    <t>JUNTA ADMINISTRADORA DE SERVICIOS DE SANEAMIENTO CALLAPITISH</t>
  </si>
  <si>
    <t>R1 CALLAPITISH</t>
  </si>
  <si>
    <t>MICAELA BASTIDAS</t>
  </si>
  <si>
    <t>00000882</t>
  </si>
  <si>
    <t>SANTA ANA PIRUSHTO</t>
  </si>
  <si>
    <t>SISTEMA DE ABASTECIMIENTO DE AGUA MICAELA BASTIDAS</t>
  </si>
  <si>
    <t>JUNTA ADMINISTRADORA DE SERVICIO DE SANEAMIENTO MICAELA BASTIDAS</t>
  </si>
  <si>
    <t>SANTA MARIA DE PANACOCHA</t>
  </si>
  <si>
    <t>JASS PANACOCHA</t>
  </si>
  <si>
    <t>JUNTA ADMINISTRADORA DE SERVICIOS DE SANEAMIENTO PANACOCHA</t>
  </si>
  <si>
    <t>PANACOCHA-</t>
  </si>
  <si>
    <t>SANTA CRUZ DE CARARCA</t>
  </si>
  <si>
    <t>SISTEMA DE ABASTECIMIENTO DE AGUA   SANTA CRUZ DE CARARCA</t>
  </si>
  <si>
    <t>JUNTA ADMINISTRADORA DE SERVICO DE SANEAMIENTO SANTA CRUZ DE CARARCA</t>
  </si>
  <si>
    <t>CARARCA</t>
  </si>
  <si>
    <t>GOCHACHILCA</t>
  </si>
  <si>
    <t>JASS GOCHACHILCA</t>
  </si>
  <si>
    <t>JUNTA ADMINISTRADORA DE SERVICIOS DE SANEAMIENTO  GOCHACHILCA</t>
  </si>
  <si>
    <t>GOCHACHILLCA</t>
  </si>
  <si>
    <t>ARARAYOG</t>
  </si>
  <si>
    <t>SISTEMA DE ABASTECIMIENTO DE AGUA  ARARAYOG</t>
  </si>
  <si>
    <t>JUNTA ADMINISTRADORA DE SERVICIO DE SANEAMIENTO ARARAYOG</t>
  </si>
  <si>
    <t>CAJAPATAY</t>
  </si>
  <si>
    <t>JASS CAJAPATAY</t>
  </si>
  <si>
    <t>JUNTA ADMINISTRADORA DE SERVICIOS DE SANEAMIENTO CAJAPATAY</t>
  </si>
  <si>
    <t>R-CAJAPATAY</t>
  </si>
  <si>
    <t>SHIRACAYOG</t>
  </si>
  <si>
    <t>SISTEMA DE ABASTECIMIENTO DE AGUA  SHIRACAYOG</t>
  </si>
  <si>
    <t>JUNTA ADMINISTRADORA DE SERVICIO DE SANEAMIENTO SHIRACAYOG</t>
  </si>
  <si>
    <t>ASAY</t>
  </si>
  <si>
    <t>JASS ASAY</t>
  </si>
  <si>
    <t>JUNTA ADMINISTRADORA DE SERVICIOS DE SANEAMIENTO ASAY</t>
  </si>
  <si>
    <t>R1-ASAY</t>
  </si>
  <si>
    <t>MARCOPATA</t>
  </si>
  <si>
    <t>JASS MARCOPATA</t>
  </si>
  <si>
    <t>JUNTA ADMINISTRADORA DE SERVICIOS DE SANEAMIENTO MARCOPATA</t>
  </si>
  <si>
    <t>MARCOPATA-</t>
  </si>
  <si>
    <t>PIRUSHTO</t>
  </si>
  <si>
    <t>SISTEMA DE ABASTECIMIENTODE AGUA   PIRUSHTO</t>
  </si>
  <si>
    <t>JUNTA ADMINISTRADORA DE SERVICIO DE SANEAMIENTO PIRUSHTO</t>
  </si>
  <si>
    <t>CHAPLAJ</t>
  </si>
  <si>
    <t>SISTEMA DE ABASTECIMIENTODE AGUA   MUNICIPALIDAD DISTRITAL DE COCHABAMBA</t>
  </si>
  <si>
    <t>MUNICIPALIDAD DISTRITAL DE COCHABAMBA</t>
  </si>
  <si>
    <t>NUEVA ESPERANZA</t>
  </si>
  <si>
    <t>JASS NUEVA ESPERANZA</t>
  </si>
  <si>
    <t>JUNTA ADMINISTRADORA DE SERVICIOS DE SANEAMIENTO NUEVA ESPERANZA-HUA</t>
  </si>
  <si>
    <t>R1-NUEVAESPERANZA</t>
  </si>
  <si>
    <t>HUAMBO</t>
  </si>
  <si>
    <t>JASS HUAMBO</t>
  </si>
  <si>
    <t>JUNTA ADMINISTRADORA DE SERVICIOS DE SANEAMIENTO HUAMBO</t>
  </si>
  <si>
    <t>R1 HUAMBO</t>
  </si>
  <si>
    <t>ALTA VALLE</t>
  </si>
  <si>
    <t>SISTEMA DE ABASTECIMIENTO DE AGUA  ALTA VALLE</t>
  </si>
  <si>
    <t>JUNTA ADMINISTRADORA DE SERVICIO DE SANEAMIENTO ALTA VALLE</t>
  </si>
  <si>
    <t>PARCOBAMBA</t>
  </si>
  <si>
    <t>00000877</t>
  </si>
  <si>
    <t>CENTRO DE SALUD DE HUACAYBAMBA</t>
  </si>
  <si>
    <t>SISTEMA DE ABASTECIMIENTO DE AGUA PARCOBAMBA</t>
  </si>
  <si>
    <t>JUNTA ADMINISTRADORA DE SERVICIO DE SANEAMIENTO PARCOBAMBA</t>
  </si>
  <si>
    <t>HUARGOPATA</t>
  </si>
  <si>
    <t>JASS HUARGOPATA</t>
  </si>
  <si>
    <t>JUNTA ADMINISTRADORA DE SERVICIOS DE SANEAMIENTO HUARGOPATA</t>
  </si>
  <si>
    <t>HUARGOPATA_</t>
  </si>
  <si>
    <t>LA LIBERTAD DE HUACAN</t>
  </si>
  <si>
    <t>SISTEMA DE ABASTECIMIENTO LIBERTAD DE HUACAN</t>
  </si>
  <si>
    <t>JUNTA ADMINISTRADORA  DE SERVICIOS DE SANEAMIENTO LIBERTAD DE HUACAN</t>
  </si>
  <si>
    <t>LIBERTAD DE HUACAN</t>
  </si>
  <si>
    <t>MAMAHUAJE</t>
  </si>
  <si>
    <t>JASS MAMAHUAJE</t>
  </si>
  <si>
    <t>JUNTA ADMINISTRADORA DE SERVICIOS DE SANEAMIENTO MAMAHUAJE</t>
  </si>
  <si>
    <t>R1-MAMAHUAJE</t>
  </si>
  <si>
    <t>PISO</t>
  </si>
  <si>
    <t>00000868</t>
  </si>
  <si>
    <t>JASS PISO</t>
  </si>
  <si>
    <t>JUNTA ADMINISTRADORA DE SERVICIOS DE SANEAMIENTO PISO</t>
  </si>
  <si>
    <t>EL PORVENIR</t>
  </si>
  <si>
    <t>INDEPENDENCIA DE COITA</t>
  </si>
  <si>
    <t>SISTEMA DE ABASTECIMIENTO  DE AGUA  INDEPENDENCIA DE COITA</t>
  </si>
  <si>
    <t>JUNTA ADMINISTRADORA DE SERVICIO DE SANEAMIENTO INDEPENDENCIA DE COITA</t>
  </si>
  <si>
    <t>CHOCOBAMBA</t>
  </si>
  <si>
    <t>00000870</t>
  </si>
  <si>
    <t>SAN PEDRO DE CHOCOBAMBA</t>
  </si>
  <si>
    <t>JASS CHOCOBAMBA</t>
  </si>
  <si>
    <t>JUNTA ADMINISTRADORA DE SERVICIOS DE SANEAMIENTO CHOCOBAMBA</t>
  </si>
  <si>
    <t>SANTA EULALIA</t>
  </si>
  <si>
    <t>JASS SANTA EULALIA</t>
  </si>
  <si>
    <t>JUNTA ADMINISTRADORA DE SERVICIOS DE SANEAMIENTO SANTA EULALIA</t>
  </si>
  <si>
    <t>HUAUYASH</t>
  </si>
  <si>
    <t>SISTEMA DE ABASTECIMIENTO  DE AGUA HUAUYASH</t>
  </si>
  <si>
    <t>JUNTA ADMINISTRADORA DE SERVICIO DE SANEAMIENTO HUAUYASH</t>
  </si>
  <si>
    <t>CONCOR</t>
  </si>
  <si>
    <t>SISTEMA DE ABASTECIMIENTO DE AGUA  SAN ANDRES DE JAMASCA</t>
  </si>
  <si>
    <t>JUNTA ADMINISTRADORA DE SERVICIOS DE SANEAMIENTO SAN ANDRES DE JAMASCA</t>
  </si>
  <si>
    <t>JAMASCA</t>
  </si>
  <si>
    <t>SISTEMA DE ABASTECIMIENTO DE AGUA   VISTA ALEGRE P</t>
  </si>
  <si>
    <t>JUNTA ADMINISTRADORA DE SERVICIOS DE SANEAMIENTO VISTA ALEGRE P</t>
  </si>
  <si>
    <t>VISTA ALEGGRE PINRA</t>
  </si>
  <si>
    <t>SAN ANDRES DE JAMASCA</t>
  </si>
  <si>
    <t>SAN MARTIN DE PORRAS</t>
  </si>
  <si>
    <t>SISTEMA DE ABASTECIMIENTO DE AGUA  SAN MARTIN DE PORRAS</t>
  </si>
  <si>
    <t>JUNTA ADMINISTRADORA DE SERVICIOS DE SANEAMIENTO  SAN MARTIN DE PORRAS</t>
  </si>
  <si>
    <t>SAN MIGUEL DE CHICHIPON</t>
  </si>
  <si>
    <t>SISTEMA DE ABASTECIMIENTO DE AGUA  SAN MIGUEL DE CHICHIPON</t>
  </si>
  <si>
    <t>JUNTA ADMINISTRADORA DE SERVICIO DE SANEAMIENTO SAN MIGUEL DE CHICHIPON</t>
  </si>
  <si>
    <t>CHICHIPON</t>
  </si>
  <si>
    <t>SANTA ROSA DE PINRA</t>
  </si>
  <si>
    <t>SISTEMA DE ABASTECIMIENTO DE AGUA SANTA ROSA DE PINRA</t>
  </si>
  <si>
    <t>JUNTA ADMINISTRADORA DE SERVICIOS DE SANEAMIENTO SANTA ROSA DE PINRA</t>
  </si>
  <si>
    <t>MATIJIRCA</t>
  </si>
  <si>
    <t>SANTA ROSA DE CHINGAS</t>
  </si>
  <si>
    <t>SISTEMA DE ABASTECIMIENTO  SANTA ROSA DE CHINGAS</t>
  </si>
  <si>
    <t>JUNTA ADMINISTRADORA DE SERVICIO DE SANEAMIENTO SANTA ROSA DE CHINGAS</t>
  </si>
  <si>
    <t>ATOJ HUACHANAN</t>
  </si>
  <si>
    <t>00000885</t>
  </si>
  <si>
    <t>HUARACILLO</t>
  </si>
  <si>
    <t>SISTEMA DE ABASTECIMIENTO DE AGUA   LA LIBERTAD</t>
  </si>
  <si>
    <t>JUNTA ADMINISTRADORA DE SERVICIO DE SANEAMIENTO LA LIBERTAD PN</t>
  </si>
  <si>
    <t>BARRIO CHINCHO UGO</t>
  </si>
  <si>
    <t>SISTEMA DE ABASTECIMIENTO DEL AGUA MUNICIPALIDAD DISTRITAL DE HUACAYBAMBA</t>
  </si>
  <si>
    <t>MUNICIPALIDAD PROVINCIAL DE HUACAYBAMBA</t>
  </si>
  <si>
    <t>RAYO MAYASH</t>
  </si>
  <si>
    <t>ALTO MARAÑON</t>
  </si>
  <si>
    <t>SISTEMA DE ABASTECIMIENTO DE AGUA  ALTO MARAÑON</t>
  </si>
  <si>
    <t>JUNTA ADMINISTRADORA DE SERVICIO DE SANEAMIENTO  ALTO MARAÑON</t>
  </si>
  <si>
    <t>BARRIO SHUPA</t>
  </si>
  <si>
    <t>00000881</t>
  </si>
  <si>
    <t>PUESTO DE SALUD DE RONDOBAMBA</t>
  </si>
  <si>
    <t>SISTEMA DE ABASTECIMIENTO  RONDOBAMBA</t>
  </si>
  <si>
    <t>JUNTA ADMINISTRADORA DE SERVICIO DE SANEAMIENTO RONDOBAMBA</t>
  </si>
  <si>
    <t>PUCAJIRCA</t>
  </si>
  <si>
    <t>HUARASILLO</t>
  </si>
  <si>
    <t>SISTEMA DE ABASTECIMIENTO DE AGUA  HUARACILLO</t>
  </si>
  <si>
    <t>JUNTA ADMINISTRADORA DE SERVICIO DE SANEAMIENTO HUARACILLO</t>
  </si>
  <si>
    <t>BARRIO RAYAN</t>
  </si>
  <si>
    <t>HUALHUAS</t>
  </si>
  <si>
    <t>SISTEMA DE ABASTECIMIENTO DE AGUA  HUALHUAS</t>
  </si>
  <si>
    <t>JUNTA ADMINISTRADORA DE SERVICIO DE SANEAMIENTO HUALHUAS</t>
  </si>
  <si>
    <t>BARRIO BUENOS AIRES</t>
  </si>
  <si>
    <t>SAN JUAN DE RONDOBAMBA</t>
  </si>
  <si>
    <t>SISTEMA DE ABASTECIMIENTO  SAN JUAN DE RONDOBAMBA</t>
  </si>
  <si>
    <t>JUNTA ADMINISTRADORA  DE SERVICIOS DE SANEAMIENTO SAN JUAN DE RONDOBAMBA</t>
  </si>
  <si>
    <t>SISTEMA DE ABASTECIMIENTO  MIRAFLORES RBBA</t>
  </si>
  <si>
    <t>JUNTA ADMINISTRADORA DE SERVICIOS DE SANEAMIENTO MIRAFLORES RBBA</t>
  </si>
  <si>
    <t>TUCUJAPANAN</t>
  </si>
  <si>
    <t>IGLESIA JIRCA</t>
  </si>
  <si>
    <t>SILLA RUMI</t>
  </si>
  <si>
    <t>RUCUS</t>
  </si>
  <si>
    <t>SANTISIMO</t>
  </si>
  <si>
    <t>SISTEMA DE ABASTECIMIENTO DE AGUA SANTISIMO</t>
  </si>
  <si>
    <t>JUNTA ADMINISTRADORA DE SERVICIO DE SANEAMIENTO SANTISIMO</t>
  </si>
  <si>
    <t>BARRIO MINA JIRCA</t>
  </si>
  <si>
    <t>PACCHABAMBA</t>
  </si>
  <si>
    <t>PACHAPAMPA</t>
  </si>
  <si>
    <t>SISTEMA DE ABASTECIMIENTO DEL AGUA PACHAPAMPA</t>
  </si>
  <si>
    <t>JUNTA ADMINISTRADORA DE SERVICIO DE SANEAMIENTO PACHAPAMPA</t>
  </si>
  <si>
    <t>ALLPASH</t>
  </si>
  <si>
    <t>SISTEMA DE ABASTECIMIENTO DE AGUA ALLPASH</t>
  </si>
  <si>
    <t>JUNTA ADMINISTRADORA DE SERVICIO DE SANEAMIENTO ALLPASH</t>
  </si>
  <si>
    <t>SHUPA</t>
  </si>
  <si>
    <t>SISTEMA DE ABASTECIMIENTO DE AGUA SHUPA</t>
  </si>
  <si>
    <t>JUNTA ADMINISTRADORA DE SERVICIO DE SANEAMIENTO SHUPA</t>
  </si>
  <si>
    <t>ANCUCASHA</t>
  </si>
  <si>
    <t>SISTEMA DE ABASTECIMIENTO DE AGUA  ANCUCASHA</t>
  </si>
  <si>
    <t>JUNTA ADMINISTRADORA DE SERVICIO DE SANEAMIENTO ANCUCASHA</t>
  </si>
  <si>
    <t>BARRIO PILANCO</t>
  </si>
  <si>
    <t>LA MERCED</t>
  </si>
  <si>
    <t>SISTEMA DE ABASTECIMIENTO DE AGUA   LA MERCED</t>
  </si>
  <si>
    <t>JUNTA ADMINISTRADORA DE SERVICIO DE SANEAMIENTO  LA MERCED</t>
  </si>
  <si>
    <t>BARRRIO MARAY BAMBA</t>
  </si>
  <si>
    <t>NUEVA DIVISORIA</t>
  </si>
  <si>
    <t>00000884</t>
  </si>
  <si>
    <t>CAJAN</t>
  </si>
  <si>
    <t>SISTEMA DE ABASTECIMIENTO  DE AGUA  NUEVA DIVISORIA</t>
  </si>
  <si>
    <t>JUNTA ADMINISTRADORA  DE SERVICIOS DE SANEAMIENTO NUEVA DIVISORIA</t>
  </si>
  <si>
    <t>SISTEMA DE ABASTECIMIENTO  DE  CAJAN</t>
  </si>
  <si>
    <t>JUNTA ADMINISTRADORA DE SERVICIO DE SANEAMIENTO CAJAN</t>
  </si>
  <si>
    <t>NUEVA ALIANZA DE RURA</t>
  </si>
  <si>
    <t>SISTEMA DE ABASTECIMIENTO DE AGUA   NUEVA ALIANZA DE RURA</t>
  </si>
  <si>
    <t>JUNTA ADMINISTRADORA DE SERVICIO DE SANEAMIENTO NUEVA ALIANZA DE RURA</t>
  </si>
  <si>
    <t>RURA</t>
  </si>
  <si>
    <t>NUEVA UNION</t>
  </si>
  <si>
    <t>SISTEMA DE ABASTECIMIENTO  NUEVA UNIÓN</t>
  </si>
  <si>
    <t>JUNTA ADMINISTRADORA DE SERVICIO DE SANEAMIENTO NUEVA UNION</t>
  </si>
  <si>
    <t>NUEVA UNIÓN</t>
  </si>
  <si>
    <t>USHCA</t>
  </si>
  <si>
    <t>SISTEMA DE ABASTECIMIENTO DE AGUA  USHCA</t>
  </si>
  <si>
    <t>JUNTA ADMINISTRADORA DE SERVICIO DE SANEAMIENTO  USHCA</t>
  </si>
  <si>
    <t>CRUZ PAMPA(EL INCA)</t>
  </si>
  <si>
    <t>SISTEMA DE ABASTECIMIENTO DE AGUA  CRUZ PAMPA ( EL INCA)</t>
  </si>
  <si>
    <t>JUNTA ADMINISTRADORA DE SERVICIO DE SANEAMIENTO CRUZ PAMPA EL INCA</t>
  </si>
  <si>
    <t>EL INCA</t>
  </si>
  <si>
    <t>QUICHIRRAGRA</t>
  </si>
  <si>
    <t>00000880</t>
  </si>
  <si>
    <t>SISTEMA DE ABASTECIMIENTO  QUICHIRRAGRA</t>
  </si>
  <si>
    <t>JUNTA ADMINISTRACIÓN DEL SERVICIO DE  SANEAMIENTO  QUICHIRAGRA</t>
  </si>
  <si>
    <t>BELLO PROGRESO</t>
  </si>
  <si>
    <t>SISTEMA DE ABASTECIMIENTO BELLO PROGRESO</t>
  </si>
  <si>
    <t>JUNTA ADMINISTRADORA DE SERVICIO DE SANEAMIENTO BELLO PROGRESO</t>
  </si>
  <si>
    <t>IZARA</t>
  </si>
  <si>
    <t>SISTEMA DE ABASTECIMIENTO IZARA</t>
  </si>
  <si>
    <t>JUNTA ADMINISTRADORA DE SERVICIOS DE SANEAMIENTO IZARA</t>
  </si>
  <si>
    <t>CUSHURO</t>
  </si>
  <si>
    <t>CASHAPITEG</t>
  </si>
  <si>
    <t>HUARACUY</t>
  </si>
  <si>
    <t>RURARAGRA</t>
  </si>
  <si>
    <t>GUESHGUIUCRO</t>
  </si>
  <si>
    <t>CULLCUY</t>
  </si>
  <si>
    <t>SISTEMA DE ABASTECIMIENTO  CULLCUY</t>
  </si>
  <si>
    <t>JUNTA DE ADMINISTRADORA DE SERVICIOS DE AGUA  CULLCUY</t>
  </si>
  <si>
    <t>PRIMAVERA</t>
  </si>
  <si>
    <t>SISTEMA DE ABASTECIMIENTO PRIMAVERA</t>
  </si>
  <si>
    <t>JUNTA ADMINISTRADORA DE SERVICIOS DE SANEAMIENTO PRIMAVERA</t>
  </si>
  <si>
    <t>HUALLANCA</t>
  </si>
  <si>
    <t>SISTEMA DE ABASTECIMIENTO HUALLANCA</t>
  </si>
  <si>
    <t>JUNTA ADMINISTRADORA DE SERVICIOS DE SANEAMIENTO HUALLANCA</t>
  </si>
  <si>
    <t>JAUJIN</t>
  </si>
  <si>
    <t>SISTEMA DE ABASTECIMIENTO JAUJIN</t>
  </si>
  <si>
    <t>JUNTA ADMINISTRADORA DE SERVICIOS DE SANEAMIENTO JAUJIN</t>
  </si>
  <si>
    <t>LEONCIO PRADO</t>
  </si>
  <si>
    <t>SISTEMA DE ABASTECIMIENTO   LEONCIO PRADO</t>
  </si>
  <si>
    <t>JUNTA ADMINISTRADORA DEL SERVICIO  DE AGUA  DE LEONCIO PRADO</t>
  </si>
  <si>
    <t>HUISHCASH</t>
  </si>
  <si>
    <t>SISTEMA DE ABASTECIMIENTO DEL AGUA HUISHCASH</t>
  </si>
  <si>
    <t>JUNTA ADMINISTRADORA DE SERVICIO Y SANEAMIENTO  HUISCASH</t>
  </si>
  <si>
    <t>00000895</t>
  </si>
  <si>
    <t>SISTEMA DE ABASTECIMIENTO MUNICIPALIDAD DISTRITAL DE MIRAFLORES</t>
  </si>
  <si>
    <t>MUNICIPALIDAD DISTRITAL DE MIRAFLORES</t>
  </si>
  <si>
    <t>GATIQUILLA</t>
  </si>
  <si>
    <t>PAMPAS DE FLORES</t>
  </si>
  <si>
    <t>SISTEMA DE ABASTECIMIENTO PAMPAS DE FLORES</t>
  </si>
  <si>
    <t>JUNTA ADMINISTRADORA DE SERVICIO DE SANEAMIENTO PAMPAS DE FLORES</t>
  </si>
  <si>
    <t>CONDOR PUQUIO</t>
  </si>
  <si>
    <t>SISTEMA DE ABASTECIMIENTO  DE AGUA  MATACANCHA</t>
  </si>
  <si>
    <t>JUNTA ADMINISTRADORA DE SERVICIO DE SANEAMIENTO MATACANCHA</t>
  </si>
  <si>
    <t>MAMITA HUAYIN</t>
  </si>
  <si>
    <t>ILAURO</t>
  </si>
  <si>
    <t>SISTEMA DE ABASTECIMIENTO  DE AGUA ILAURO</t>
  </si>
  <si>
    <t>JUNTA ADMINISTRADORA DE SERVICIO DE SANEAMIENTO ILAURO</t>
  </si>
  <si>
    <t>PAJSAJ</t>
  </si>
  <si>
    <t>SAN JERONIMO DE CHONTA</t>
  </si>
  <si>
    <t>SISTEMA DE ABASTECIMIENTO DEL AGUA SAN JERONIMO DE CHONTA</t>
  </si>
  <si>
    <t>JUNTA ADMINISTRADORA DE SERVICIO DE SANEAMIENTO SAN JERONIMO DE CHONTA</t>
  </si>
  <si>
    <t>POTGA</t>
  </si>
  <si>
    <t>GOCHAYOC</t>
  </si>
  <si>
    <t>SISTEMA DE ABASTECIMIENTO DE AGUA  GOCHAYOC</t>
  </si>
  <si>
    <t>JUNTA ADMINISTRADORA DE SERVICIOS DE SANEAMIENTO GOCHAYOC</t>
  </si>
  <si>
    <t>JATUN RAJRA</t>
  </si>
  <si>
    <t>JOSE GALVEZ</t>
  </si>
  <si>
    <t>SISTEMA DE ABASTECIMIENTO  DE AGUA  JOSE GALVEZ</t>
  </si>
  <si>
    <t>JUNTA ADMINISTRADORA DE SERVICIOS DE SANEAMIENTO JOSE GALVEZ</t>
  </si>
  <si>
    <t>CASHAPUQUIO</t>
  </si>
  <si>
    <t>SOL DE CASTILLO</t>
  </si>
  <si>
    <t>SISTEMA DE ABASTECIMIENTO DE AGUA  SOL DE CASTILLO</t>
  </si>
  <si>
    <t>JUNTA ADMINISTRADORA DE SERVICIO DE SANEAMIENTO SOL DE CASTILLO</t>
  </si>
  <si>
    <t>JATUN QUISHI</t>
  </si>
  <si>
    <t>SEÑOR DE MAYO</t>
  </si>
  <si>
    <t>SISTEMA DE ABASTECIMIENTO DE AGUA   SEÑOR DE MAYO</t>
  </si>
  <si>
    <t>JUNTA ADMINISTRADORA DE SERVICIO DE SANEAMIENTO SEÑOR DE MAYO</t>
  </si>
  <si>
    <t>MESA RUMI</t>
  </si>
  <si>
    <t>ALTO PERU</t>
  </si>
  <si>
    <t>SISTEMA ABASTECIMIENTO  BARRIO ALTO PERU (PAMPAS DE FLORES)</t>
  </si>
  <si>
    <t>JUNTA ADMINISTRADORA DE SERVICIOS DE SANEAMIENTO ALTO PERU</t>
  </si>
  <si>
    <t>TUCU TANAN</t>
  </si>
  <si>
    <t>MARCASHA</t>
  </si>
  <si>
    <t>SISTEMA DE ABASTECIMIENTO  DE AGUA  MARCASHA</t>
  </si>
  <si>
    <t>JUNTA ADMINISTRADORA DE SERVICIOS DE SANEAMIENTO MARCASHA</t>
  </si>
  <si>
    <t>SHIULA</t>
  </si>
  <si>
    <t>MAGAMPATAY</t>
  </si>
  <si>
    <t>ARANCAY</t>
  </si>
  <si>
    <t>00000905</t>
  </si>
  <si>
    <t>SISTEMA DE ABASTECIMIENTO DE AGUA MUNICIPALIDAD DISTRITAL DE ARANCAY</t>
  </si>
  <si>
    <t>MUNICIPALIDAD DISTRITAL DE  ARANCAY</t>
  </si>
  <si>
    <t>PAÑA</t>
  </si>
  <si>
    <t>SISTEMA DE ABASTECIMIENTO DE AGUA  NUEVAS FLORES</t>
  </si>
  <si>
    <t>JUNTA ADMINISTRADORA DE SERVICIO DE SANEAMIENTO NUEVAS FLORES AR</t>
  </si>
  <si>
    <t>NUEVAS FLORES</t>
  </si>
  <si>
    <t>MUCOS</t>
  </si>
  <si>
    <t>QUEROBAMBA</t>
  </si>
  <si>
    <t>SISTEMA DE ABASTECIMIENTO DE AGUA  QUEROBAMBA</t>
  </si>
  <si>
    <t>JUNTA ADMINISTRADORA DE SERVICIO DE SANEAMIENTO QUEROBAMBA</t>
  </si>
  <si>
    <t>ICHIC MARCA</t>
  </si>
  <si>
    <t>CHINCHO</t>
  </si>
  <si>
    <t>SISTEMA DE ABASTECIMIENTO DE AGUA  CHINCHO</t>
  </si>
  <si>
    <t>JUNTA ADMINISTRADORA DE SERVICIO DE SANEAMIENTO CHINCHO</t>
  </si>
  <si>
    <t>COOPERATIVA EL BRILLANTE</t>
  </si>
  <si>
    <t>SISTEMA DE ABASTECIMIENTO DE AGUA   COOPERATIVA EL BRILLANTE</t>
  </si>
  <si>
    <t>JUNTA ADMINISTRADORA DE SERVICIO DE SANEAMIENTO COOPERATIVA EL BRIILLANTE</t>
  </si>
  <si>
    <t>EL BRILLANTE</t>
  </si>
  <si>
    <t>SISTEMA DE ABASTECIMIENTO ROSA PAMPA</t>
  </si>
  <si>
    <t>JUNTA ADMINISTRADORA DE SERVICIOS DE SANEAMIENTO ROSAPAMPA</t>
  </si>
  <si>
    <t>ROSA PAMPA</t>
  </si>
  <si>
    <t>HUAYLLACANCHA</t>
  </si>
  <si>
    <t>SISTEMA DE ABASTECIMIENTO  HUAYLLACANCHA</t>
  </si>
  <si>
    <t>JUNTA ADMINISTRADORA DE SERVICIOS DE SANEAMIENTO HUAYLLACANCHA</t>
  </si>
  <si>
    <t>SAN FRANCISCO DE CATAS</t>
  </si>
  <si>
    <t>SISTEMA DE ABASTECIMIENTO SAN FRANCISCO DE CATAS</t>
  </si>
  <si>
    <t>JUNTA ADMINISTRADORA DE SERVICIOS DE SANEAMIENTO SAN FRANCISCO DE CATAS</t>
  </si>
  <si>
    <t>SAN FRANCISCO  DE CATAS</t>
  </si>
  <si>
    <t>COYLLARBAMBA (PUEBLO LIBRE)</t>
  </si>
  <si>
    <t>SISTEMA DE ABASTECIMIENTO DE AGUA COYLLARBAMBA(PUEBLO LIBRE)</t>
  </si>
  <si>
    <t>JUNTA ADMINISTRADORA DE SERVICIOS DE SANEAMIENTO COYLLARBAMBA ( PUEBLO LIBRE)</t>
  </si>
  <si>
    <t>PUEBLO LIBRE - COYLLARBAMBA</t>
  </si>
  <si>
    <t>HUAMPOY</t>
  </si>
  <si>
    <t>SISTEMA DE ABASTECIMIENTO DE AGUA  HUAMPOY</t>
  </si>
  <si>
    <t>JUNTA ADMINISTRADORA DE SERVICIOS DE SANEAMIENTO HUAMPOY</t>
  </si>
  <si>
    <t>SAN MIGUEL DE COYAS</t>
  </si>
  <si>
    <t>SISTEMA DE ABASTECIMIENTO DE AGUA  SAN MIGUEL DE COYAS</t>
  </si>
  <si>
    <t>JUNTA ADMINISTRADORA DE SERVICIO DE SANEAMIENTO SAN MIGUEL DE COYAS</t>
  </si>
  <si>
    <t>SANTA ISABEL</t>
  </si>
  <si>
    <t>SINGA</t>
  </si>
  <si>
    <t>00000900</t>
  </si>
  <si>
    <t>SISTEMA DE ABASTECIMIENTO DEL AGUA MUNICIPALIDAD DISTRITAL DE SINGA</t>
  </si>
  <si>
    <t>MUNICIPALIDAD DISTRITAL DE SINGA</t>
  </si>
  <si>
    <t>YANAMARAY</t>
  </si>
  <si>
    <t>CANCHASH</t>
  </si>
  <si>
    <t>JUCLAS (NUEVA VISTA)</t>
  </si>
  <si>
    <t>SISTEMA DE ABASTECIMIENTO DE AGUA SAN PEDRO DEL MARAÑON</t>
  </si>
  <si>
    <t>JUNTA ADMINISTRADORA DE SERVICIO DE SANEAMIENTO SAN PEDRO DEL MARAÑON</t>
  </si>
  <si>
    <t>SAN PEDRO DEL MARAÑON</t>
  </si>
  <si>
    <t>URAMBISA</t>
  </si>
  <si>
    <t>SAP -  URAMBISA</t>
  </si>
  <si>
    <t>JUNTA ADMINISTRADORA DE SERVICIO DE SANEAMIENTO URAMBISA</t>
  </si>
  <si>
    <t>R-URAMBISA 1</t>
  </si>
  <si>
    <t>HUANCARUMI</t>
  </si>
  <si>
    <t>SAP - HUANCARUMI</t>
  </si>
  <si>
    <t>JUNTA ADMINISTRADORA DE SERVICIOS DE SANEAMIENTO HUANCARUMI</t>
  </si>
  <si>
    <t>R-HUANCARUMI</t>
  </si>
  <si>
    <t>MITOQUERA (SAN MIGUEL DE MITO)</t>
  </si>
  <si>
    <t>00007079</t>
  </si>
  <si>
    <t>SAN MIGUEL DE MITOQUERA</t>
  </si>
  <si>
    <t>SAP - MITOQUERA</t>
  </si>
  <si>
    <t>JUNTA ADMINISTRADORA DE SERVICIO DE SANEAMIENTO SAN MIGUEL  MITOQUERA</t>
  </si>
  <si>
    <t>R1 MARAYPAMPA</t>
  </si>
  <si>
    <t>SAP -  MARAYPATA</t>
  </si>
  <si>
    <t>JUNTA ADMINISTRADORA DE SERVICIO DE SANEAMIENTO MARAYPATA</t>
  </si>
  <si>
    <t>R-MARAYPATA 1</t>
  </si>
  <si>
    <t>R1 - MITOQUERA</t>
  </si>
  <si>
    <t>SACSAHUANCA</t>
  </si>
  <si>
    <t>00000820</t>
  </si>
  <si>
    <t>SAP -  SACSAHUANCA</t>
  </si>
  <si>
    <t>JUNTA ADMINISTRADORA DE SERVICIO DE SANEAMIENTO SACSAHUANCA</t>
  </si>
  <si>
    <t>R-SACSAHUANCA 1</t>
  </si>
  <si>
    <t>SANTA ROSA DE SALVIA</t>
  </si>
  <si>
    <t>00000769</t>
  </si>
  <si>
    <t>POMACUCHO</t>
  </si>
  <si>
    <t>SAP - SANTA ROSA DE SALVIA</t>
  </si>
  <si>
    <t>JUNTA ADMINISTRATIVA DE SERVICIOS DE SANEAMIENTO SANTA ROSA DE SALVIA</t>
  </si>
  <si>
    <t>R1 - SANTA ROSA DE SALVIA</t>
  </si>
  <si>
    <t>SAN JUAN DE LLIHUARI</t>
  </si>
  <si>
    <t>SAP - SAN JUAN DE LLIHUARI (USANDO)</t>
  </si>
  <si>
    <t>JUNTA ADMINISTRADORA DE SERVICIOS DE SANEAMIENTO SAN JUAN DE LLIHUARI</t>
  </si>
  <si>
    <t>R1 - LLIHUARI</t>
  </si>
  <si>
    <t>SAP - POMACUCHO (USANDO)</t>
  </si>
  <si>
    <t>JUNTA ADMINISTRATIVA DE SERVICIO DE SANEAMIENTO POMACUCHO</t>
  </si>
  <si>
    <t>R1 - POMACUCHO</t>
  </si>
  <si>
    <t>TUCNA</t>
  </si>
  <si>
    <t>SAP - TUCNA</t>
  </si>
  <si>
    <t>JUNTA ADMINISTRADORA DE SERVICIO DE SANEAMIENTO TUCNA</t>
  </si>
  <si>
    <t>R-TUCNA 1</t>
  </si>
  <si>
    <t>COCHACALLA</t>
  </si>
  <si>
    <t>00000833</t>
  </si>
  <si>
    <t>SAP - COCHACALLA</t>
  </si>
  <si>
    <t>JUNTA ADMINISTRADORA DE SERVICIO DE SANEAMIENTO COCHACALLA</t>
  </si>
  <si>
    <t>R-COCHACALLA 1</t>
  </si>
  <si>
    <t>MARAURA</t>
  </si>
  <si>
    <t>00000817</t>
  </si>
  <si>
    <t>CHAUCHA</t>
  </si>
  <si>
    <t>SAP - MARAURA</t>
  </si>
  <si>
    <t>JUNTA ADMINISTRADORA DE SERVICIO DE SANEAMIENTO MARAURA</t>
  </si>
  <si>
    <t>R-MARAURA 1</t>
  </si>
  <si>
    <t>COCHAS (SAN JUAN DE COCHAS)</t>
  </si>
  <si>
    <t>SISTEMA DE ABASTECIMIENTO DEL AGUA   COCHAS</t>
  </si>
  <si>
    <t>JUNTA ADMINISTRADORA DE SERVICIOS DE SANEAMIENTO SAN JUAN DE COCHAS</t>
  </si>
  <si>
    <t>COSPAY</t>
  </si>
  <si>
    <t>SISTEMA DE ABASTECIMIENTO DEL AGUA   COSPAY</t>
  </si>
  <si>
    <t>JUNTA ADMINISTRADORA DE SERVICIO DE SANEAMIENTO COSPAY</t>
  </si>
  <si>
    <t>SANTA CATALINA</t>
  </si>
  <si>
    <t>SISTEMA DE ABASTECIMIENTO  DEL AGUA SANTA CATALINA</t>
  </si>
  <si>
    <t>JUNTA ADMINISTRADORA DE SERVICIOS DE SANEAMIENTO SANTA CATALINA</t>
  </si>
  <si>
    <t>TAMBO DE SAN JOSE (SAN JOSE DE TAMBO)</t>
  </si>
  <si>
    <t>00000768</t>
  </si>
  <si>
    <t>TAMBO DE SAN JOSE</t>
  </si>
  <si>
    <t>SAP - TAMBO DE SAN JOSE</t>
  </si>
  <si>
    <t>JUNTA ADMINISTRADORA DE SERVICIOS DE SANEAMIENTO TAMBO DE SAN JOSE</t>
  </si>
  <si>
    <t>R1-TAMBO DE SAN JOSE</t>
  </si>
  <si>
    <t>CONTAN</t>
  </si>
  <si>
    <t>SISTEMA DE ABASTECIMIENTO DEL AGUA   CONTAN</t>
  </si>
  <si>
    <t>JUNTA ADMINISTRADORA DE SERVICIO DE SANEAMIENTO CONTAN</t>
  </si>
  <si>
    <t>VISCAS (SAN JUAN DE VISCAS)</t>
  </si>
  <si>
    <t>00019155</t>
  </si>
  <si>
    <t>SAN JUAN DE VISCAS</t>
  </si>
  <si>
    <t>SISTEMA DE ABASTECIMIENTO DEL AGUA  SAN JUAN DE VISCAS</t>
  </si>
  <si>
    <t>JUNTA ADMINISTRADORA DE SERVICIO DE SANEAMIENTO SAN JUAN DE VISCAS</t>
  </si>
  <si>
    <t>SAN JUAN VISCAS</t>
  </si>
  <si>
    <t>SANTA ROSA DE PAMPAN</t>
  </si>
  <si>
    <t>00017149</t>
  </si>
  <si>
    <t>SISTEMA DE ABASTECIMIENTO DEL AGUA   SANTA ROSA DE PAMPAN</t>
  </si>
  <si>
    <t>JUNTA ADMINISTRADORA DE SERVICIOS DE SANEAMIENTO SANTA ROSA DE PAM PAM</t>
  </si>
  <si>
    <t>ROSA DE PAMPAN</t>
  </si>
  <si>
    <t>COCHAQUILLO</t>
  </si>
  <si>
    <t>SAP - COCHAQUILLO</t>
  </si>
  <si>
    <t>JUNTA ADMINISTRADORA DE SERVICIO DE SANEAMIENTO COCHAQUILLO</t>
  </si>
  <si>
    <t>R-COCHAQUILLO 1</t>
  </si>
  <si>
    <t>SISTEMA DE ABASTECIMIENTO DEL AGUA SAN FRANCISCO</t>
  </si>
  <si>
    <t>JUNTA ADMINISTRADORA DE SERVICIO DE SANEAMIENTO SAN FRANCISCO</t>
  </si>
  <si>
    <t>PAÑAN</t>
  </si>
  <si>
    <t>KILICSHA</t>
  </si>
  <si>
    <t>SAP - KILICSHA</t>
  </si>
  <si>
    <t>JUNTA ADMINISTRATIVA DE SERVICIO DE SANEAMIENTO KILICSHA</t>
  </si>
  <si>
    <t>R1 - KILICSHA</t>
  </si>
  <si>
    <t>SAN JOSE DE PAUCAR</t>
  </si>
  <si>
    <t>00000902</t>
  </si>
  <si>
    <t>BELLAS FLORES</t>
  </si>
  <si>
    <t>SISTEMA DE ABASTECIMIENTO  DEL AGUA  SAN JOSE DE PAUCAR</t>
  </si>
  <si>
    <t>JUNTA ADMINISTRADORA DE SERVICIO DE SANEAMIENTO SAN JOSE DE PAUCAR</t>
  </si>
  <si>
    <t>BARRIO PAUCAR</t>
  </si>
  <si>
    <t>SISTEMA DE ABASTECIMIENTO DEL AGUA  BELLAS FLORES</t>
  </si>
  <si>
    <t>JUNTA ADMINISTRADORA DE SERVICIOS DE SANEAMIENTO BELLAS FLORES</t>
  </si>
  <si>
    <t>SAP - CHAUCHA</t>
  </si>
  <si>
    <t>JUNTA ADMINISTRADORA DE SERVICIO DE SANEAMIENTO CHAUCHA</t>
  </si>
  <si>
    <t>R-CHAUCHA</t>
  </si>
  <si>
    <t>CHINCHUPATA</t>
  </si>
  <si>
    <t>SAN MIGUEL DE LLACSA</t>
  </si>
  <si>
    <t>00007044</t>
  </si>
  <si>
    <t>LLACSA</t>
  </si>
  <si>
    <t>SAP - LLACSA</t>
  </si>
  <si>
    <t>JUNTA ADMINISTRATIVA DE SERVICIO DE SANEAMIENTO LLACSA</t>
  </si>
  <si>
    <t>R1 - LLACSA</t>
  </si>
  <si>
    <t>QUILCAY</t>
  </si>
  <si>
    <t>HUATA</t>
  </si>
  <si>
    <t>SISTEMA DE ABASTECIMIENTO DEL AGUA  HUATA</t>
  </si>
  <si>
    <t>JUNTA ADMINISTRADORA DE SERVICIOS DE SANEAMIENTO HUATA</t>
  </si>
  <si>
    <t>SANTA CRUZ DE RATACOCHA</t>
  </si>
  <si>
    <t>00000774</t>
  </si>
  <si>
    <t>SAP - SANTA CRUZ DE RATACOCHA</t>
  </si>
  <si>
    <t>JUNTA ADMINISTRADORA DE SERVICIOS DE SANEAMIENTO  RATACOCHA</t>
  </si>
  <si>
    <t>YANUNA</t>
  </si>
  <si>
    <t>00000903</t>
  </si>
  <si>
    <t>SISTEMA DE ABASTECIMIENTO DEL AGUA  YANUNA</t>
  </si>
  <si>
    <t>JUNTA ADMINISTRADORA DE SERVICIOS DE SANEAMIENTO YANUNA</t>
  </si>
  <si>
    <t>PILLIPACSA</t>
  </si>
  <si>
    <t>HURACHIMPA</t>
  </si>
  <si>
    <t>SAP - HURACHIMPA</t>
  </si>
  <si>
    <t>JUNTA ADMINISTRADORA DE SERVICIO DE SANEAMIENTO HURACHIMPA</t>
  </si>
  <si>
    <t>R-HUARACHIMPA 1</t>
  </si>
  <si>
    <t>ESPERANZA</t>
  </si>
  <si>
    <t>LA ESPERANZA</t>
  </si>
  <si>
    <t>ANDAHUAYLLA</t>
  </si>
  <si>
    <t>00000815</t>
  </si>
  <si>
    <t>SAP - ANDAHUAYLLA</t>
  </si>
  <si>
    <t>JUNTA ADMINISTRADORA DE SERVICIO DE SANEAMIENTO ANDAHUAYLLA</t>
  </si>
  <si>
    <t>R-ANDAHUAYLLA 1</t>
  </si>
  <si>
    <t>SHUCSHA</t>
  </si>
  <si>
    <t>SISTEMA DE ABASTECIMIENTO DEL AGUA  SHUCSHA</t>
  </si>
  <si>
    <t>JUNTA ADMINISTRADORA DE SERVICIOS DE SANEAMIENTO SHUCSHA</t>
  </si>
  <si>
    <t>SHUCSSHA</t>
  </si>
  <si>
    <t>SANTIAGO DE LLACON (LLACON)</t>
  </si>
  <si>
    <t>00000770</t>
  </si>
  <si>
    <t>SANTIAGO DE LLACON</t>
  </si>
  <si>
    <t>SAP- SANTIAGO DE LLACON</t>
  </si>
  <si>
    <t>JUNTA ADMINISTRADORA DE SERVICIOS DE SANEAMIENTO SANTIAGO DE LLACON</t>
  </si>
  <si>
    <t>R1 - LLACON</t>
  </si>
  <si>
    <t>COYLLARBAMBA</t>
  </si>
  <si>
    <t>SISTEMA DE ABASTECIMIENTO DEL AGUA  COYLLARBAMBA TN</t>
  </si>
  <si>
    <t>JUNTA ADMINISTRADORA DE SERVICIOS DE SANEAMIENTO COYLLARBAMBA TN</t>
  </si>
  <si>
    <t>GARANUCO</t>
  </si>
  <si>
    <t>ACLACANCHA</t>
  </si>
  <si>
    <t>SAP - ACLACANCHA</t>
  </si>
  <si>
    <t>JUNTA ADMINISTRADORA DE SERVICIO DE SANEAMIENTO ACLACANCHA</t>
  </si>
  <si>
    <t>R-ACLACANCHA 1</t>
  </si>
  <si>
    <t>HUARACALLA</t>
  </si>
  <si>
    <t>SAP - HUARACALLA</t>
  </si>
  <si>
    <t>JUNTA ADMINISTRADORA DE SERVICIO DE SANEAMIENTO HUARACALLA</t>
  </si>
  <si>
    <t>R-HUARACALLA 1</t>
  </si>
  <si>
    <t>SISTEMA DE ABASTECIMIENTO DEL AGUA MUNICIPALIDAD DISTRITAL DE  TANTAMAYO</t>
  </si>
  <si>
    <t>MUNICIPALIDAD DISTRITAL DE TANTAMAYO</t>
  </si>
  <si>
    <t>ANGUISHNAGRA</t>
  </si>
  <si>
    <t>SAN SEBASTIAN DE GORAMARCA</t>
  </si>
  <si>
    <t>SAP -  GORAMARCA</t>
  </si>
  <si>
    <t>JUNTA ADMINISTRADORA DE SERVICIOS DE SANEAMIENTO SAN SEBASTIAN DE GORAMARCA</t>
  </si>
  <si>
    <t>R1 - GORAMARCA</t>
  </si>
  <si>
    <t>HUANDOBAMBA</t>
  </si>
  <si>
    <t>SAP - HUANDOBAMBA</t>
  </si>
  <si>
    <t>JUNTA ADMINISTRADORA DE SERVICIO DE SANEAMIENTO HUANDOBAMBA</t>
  </si>
  <si>
    <t>R-HUANDOBAMBA 1</t>
  </si>
  <si>
    <t>BARRIOS ALTOS</t>
  </si>
  <si>
    <t>SISTEMA DE ABASTECIMIENTO  DEL AGUA  BARRIO CHONTA- BARRIOS ALTOS</t>
  </si>
  <si>
    <t>JUNTA ADMINISTRADORA DE SERVICIO DE SANEAMIENTO BARRIOS ALTOS</t>
  </si>
  <si>
    <t>BARRIO CHONTA</t>
  </si>
  <si>
    <t>SANTA ROSA DE CANCHAJIRCA</t>
  </si>
  <si>
    <t>SISTEMA DE ABASTECIMIENTO DEL AGUA   SANTA ROSA DE CANCHAJIRCA</t>
  </si>
  <si>
    <t>JUNTA ADMINISTRADORA DE SERVICIO DE SANEAMIENTO SANTA ROSA DE CANCHAJIRCA</t>
  </si>
  <si>
    <t>YACUJITANAN</t>
  </si>
  <si>
    <t>SAN ASUNCION DE RACCHE CANCHA</t>
  </si>
  <si>
    <t>SAP -  RACCHE CANCHA</t>
  </si>
  <si>
    <t>JUNTA ADMINISTRADORA DE SERVICIOS DE SANEAMIENTO  SAN ASUNCION DE RACCHE CANCHA</t>
  </si>
  <si>
    <t>R1-RACCHE CANCHA</t>
  </si>
  <si>
    <t>LUICHUCANCHA</t>
  </si>
  <si>
    <t>SISTEMA DE ABASTECIMIENTO DEL AGUA  LUICHUCANCHA</t>
  </si>
  <si>
    <t>JUNTA ADMINISTRADORA DE SERVICIO DE SANEAMIENTO LUICHUCANCHA</t>
  </si>
  <si>
    <t>WISHCASH ILLAPANAN</t>
  </si>
  <si>
    <t>SAN ISIDRO DE VISAG</t>
  </si>
  <si>
    <t>SAP SAN ISIDRO DE VISAG</t>
  </si>
  <si>
    <t>JUNTA ADMINISTRADORA DE SERVICIOS DE SANEAMIENTO  SAN ISIDRO DE VISAG</t>
  </si>
  <si>
    <t>R1 -  VISAG</t>
  </si>
  <si>
    <t>AYANCOCHA (JUAN JOSE CRESPO Y CASTILLO)</t>
  </si>
  <si>
    <t>SAP - AYANCOCHA</t>
  </si>
  <si>
    <t>JUNTA ADMINISTRADORA DE SERVICIO DE SANEAMIENTO AYANCOCHA</t>
  </si>
  <si>
    <t>R-AYANCOCHA 1</t>
  </si>
  <si>
    <t>ANCATANAN</t>
  </si>
  <si>
    <t>JACAS GRANDE</t>
  </si>
  <si>
    <t>00000897</t>
  </si>
  <si>
    <t>SISTEMA DE ABASTECIMIENTO MUNICIPALIDAD DISTRITAL DE  JACAS GRANDE</t>
  </si>
  <si>
    <t>MUNICIPALIDAD DISTRITAL DE JACAS GRANDE</t>
  </si>
  <si>
    <t>PAMPACRUZ</t>
  </si>
  <si>
    <t>SAN FELIPE</t>
  </si>
  <si>
    <t>SAP - SAN FELIPE</t>
  </si>
  <si>
    <t>JUNTA ADMINISTRADORA DE SERVICIOS DE SANEAMIENTO SAN FELIPE</t>
  </si>
  <si>
    <t>R1 - SAN FELIPE</t>
  </si>
  <si>
    <t>MUCHCAY</t>
  </si>
  <si>
    <t>SISTEMA DE ABASTECIMIENTO  MUCHCAY JG</t>
  </si>
  <si>
    <t>JUNTA ADMINISTRADORA DE SERVICIO DE SANEAMIENTO MUCHCAY JG</t>
  </si>
  <si>
    <t>SAN PEDRO DE CHOQUECANCHA</t>
  </si>
  <si>
    <t>00027658</t>
  </si>
  <si>
    <t>SAP - SAN PEDRO DE CHOQUECANCHA</t>
  </si>
  <si>
    <t>JUNTA ADMINISTRATIVA DE SERVICIOS DE SANEAMIENTO SAN PEDRO DE CHOQUECANCHA</t>
  </si>
  <si>
    <t>R1 - SAN PEDRO DE CHOQUECANCHA</t>
  </si>
  <si>
    <t>BETAPUQUIO</t>
  </si>
  <si>
    <t>CHALHUAPUQUIO</t>
  </si>
  <si>
    <t>PAMPARAHUAY</t>
  </si>
  <si>
    <t>SISTEMA DE ABASTECIMIENTO  PAMPARAHUAY</t>
  </si>
  <si>
    <t>JUNTA ADMINISTRADORA DE SERVICIO DE SANEAMIENTO PAMPARAHUAY</t>
  </si>
  <si>
    <t>PUSHAN</t>
  </si>
  <si>
    <t>SISTEMA DE ABASTECIMIENTO   PUSHAN</t>
  </si>
  <si>
    <t>JUNTA ADMINISTRADORA DE SERVICIO DE SANEAMIENTO PUSHAN</t>
  </si>
  <si>
    <t>NUEVA GRANADA</t>
  </si>
  <si>
    <t>SISTEMA DE ABASTECIMIENTO  NUEVA GRANADA</t>
  </si>
  <si>
    <t>JUNTA ADMINISTRADORA DE SERVICIO DE SANEAMIENTO NUEVA GRANADA</t>
  </si>
  <si>
    <t>YAHUARCOCHA</t>
  </si>
  <si>
    <t>SISTEMA DE ABASTECIMIENTO  YAHUARCOCHA</t>
  </si>
  <si>
    <t>JUNTA ADMINISTRADORA DE SERVICIOS DE SANEAMIENTO YAHUARCOCHA</t>
  </si>
  <si>
    <t>SAN JUAN DE QUIRU QUIRU</t>
  </si>
  <si>
    <t>00000906</t>
  </si>
  <si>
    <t>CARHUAPATA</t>
  </si>
  <si>
    <t>SISTEMA DE ABASTECIMIENTO  QUIRU QUIRU</t>
  </si>
  <si>
    <t>JUNTA ADMINISTRADORA DE SERVICIO DE SANEAMIENTO SAN JUAN DE QUIRU QUIRU</t>
  </si>
  <si>
    <t>QUIRU QUIRU</t>
  </si>
  <si>
    <t>QUEROPATA</t>
  </si>
  <si>
    <t>SISTEMA DE ABASTECIMIENTO QUEROPATAY</t>
  </si>
  <si>
    <t>JUNTA ADMINISTRADORA DE SERVICIO DE SANEAMIENTO QUEROPATAY</t>
  </si>
  <si>
    <t>QUEROPATAY</t>
  </si>
  <si>
    <t>HUAYLLA</t>
  </si>
  <si>
    <t>SAP - HUAYLLA</t>
  </si>
  <si>
    <t>JUNTA ADMINISTRADORA DE SERVICIO DE SANEAMIENTO HUAYLLA</t>
  </si>
  <si>
    <t>R-HUAYLLA</t>
  </si>
  <si>
    <t>SISTEMA DE ABASTECIMIENTO  CARHUAPATA</t>
  </si>
  <si>
    <t>JUNTA ADMINISTRADORA DE SERVICIOS DE SANEAMIENTO CARHUAPATA</t>
  </si>
  <si>
    <t>HUANCAHUASI</t>
  </si>
  <si>
    <t>SAP - HUANCAHUASI</t>
  </si>
  <si>
    <t>JUNTA ADMINISTRADORA DE SERVICIO DE SANEAMIENTO HUANCAHUASI</t>
  </si>
  <si>
    <t>R-HUANCAHUASI 1</t>
  </si>
  <si>
    <t>JATUN HOGO</t>
  </si>
  <si>
    <t>SISTEMA DE ABASTECIMIENTO JATUN  HOGO</t>
  </si>
  <si>
    <t>JUNTA ADMINISTRADORA  DE SERVICIOS DE SANEAMIENTO JATUN HOGO</t>
  </si>
  <si>
    <t>JATUN OGO</t>
  </si>
  <si>
    <t>JIMBAN BAJO</t>
  </si>
  <si>
    <t>SISTEMA DE ABASTECIMIENTO JIMBAN BAJO</t>
  </si>
  <si>
    <t>JUNTA ADMINISTRADORA DE SERVICIOS  DE SANEAMIENTO JIMBAN BAJO</t>
  </si>
  <si>
    <t>MUNICIPALIDAD PROVINCIAL DE AMBO</t>
  </si>
  <si>
    <t>R-AMBO 1</t>
  </si>
  <si>
    <t>SOGOBAMBA</t>
  </si>
  <si>
    <t>SISTEMA DE ABASTECIMIENTO SOGOBAMBA</t>
  </si>
  <si>
    <t>JUNTA ADMINISTRADORA DE SERVICIO DE SANEAMIENTO SOGOBAMBA</t>
  </si>
  <si>
    <t>LLUNCO</t>
  </si>
  <si>
    <t>SAP -  LLUNCO</t>
  </si>
  <si>
    <t>JUNTA ADMINISTRADORA DE SERVICIO DE SANEAMIENTO LLUNCO</t>
  </si>
  <si>
    <t>R-LLUNCO 1</t>
  </si>
  <si>
    <t>CASCANGA</t>
  </si>
  <si>
    <t>00006888</t>
  </si>
  <si>
    <t>SISTEMA DE ABASTECIMIENTO CASCANGA</t>
  </si>
  <si>
    <t>JUNTA ADMINISTRADORA DE SERVICIO DE SANEAMIENTO CASCANGA</t>
  </si>
  <si>
    <t>MISHQUEJ PAMPA</t>
  </si>
  <si>
    <t>00000898</t>
  </si>
  <si>
    <t>ANDAS</t>
  </si>
  <si>
    <t>SISTEMA DE ABASTECIMIENTO  MISHQUEJ</t>
  </si>
  <si>
    <t>JUNTA ADMINISTRADORA DE SERVICIO DE SANEAMIENTO MISHQUEJ</t>
  </si>
  <si>
    <t>MISHQUEJ</t>
  </si>
  <si>
    <t>SISTEMA DE ABASTECIMIENTO  MESAPATA</t>
  </si>
  <si>
    <t>JUNTA ADMINISTRADORA DE SERVICIO DE SANEAMIENTO MESAPATA</t>
  </si>
  <si>
    <t>CHAMANAPAMPA</t>
  </si>
  <si>
    <t>00000827</t>
  </si>
  <si>
    <t>MOSCATUNA</t>
  </si>
  <si>
    <t>SAP -  CHAMANAPAMPA</t>
  </si>
  <si>
    <t>JUNTA ADMINISTRADORA DE SERVICIOS DE AGUA CHAMANAPAMPA</t>
  </si>
  <si>
    <t>R-CHAMANAPAMPA 1</t>
  </si>
  <si>
    <t>MOJUN</t>
  </si>
  <si>
    <t>SISTEMA DE ABASTECIMIENTO MOJUN- BUENOS AIRES</t>
  </si>
  <si>
    <t>JUNTA ADMINISTRADORA DE SERVICIO DE SANEAMIENTO MOJUN -BUENOS AIRES</t>
  </si>
  <si>
    <t>SISTEMA DE ABASTECIMIENTO VISTA ALEGRE</t>
  </si>
  <si>
    <t>JUNTA ADMINISTRADORA DE SERVICIO DE SANEAMIENTO VISTA ALEGRE JG</t>
  </si>
  <si>
    <t>SISTEMA DE ABASTECIMIENTO  ANDAS</t>
  </si>
  <si>
    <t>JUNTA ADMINISTRADORA DE SERVICIO DE SANEAMIENTO ANDAS</t>
  </si>
  <si>
    <t>ACOCHINCHA (SAN PABLO DE ACOCHINCA)</t>
  </si>
  <si>
    <t>SAP - ACOCHINCHA</t>
  </si>
  <si>
    <t>JUNTA ADMINISTRADORA DE SERVICIO DE SANEAMIENTO ACOCHINCHA</t>
  </si>
  <si>
    <t>R-ACOCHINCHA 1</t>
  </si>
  <si>
    <t>00006674</t>
  </si>
  <si>
    <t>SISTEMA DE ABASTECIMIENTO  NUEVAS FLORES</t>
  </si>
  <si>
    <t>JUNTA ADMINISTRADORA DE SERVICIO DE SANEAMIENTO NUEVAS FLORES</t>
  </si>
  <si>
    <t>SAN JUAN DE LOS MILAGROS</t>
  </si>
  <si>
    <t>RAMBRASPAMPA (VISTA ALEGRE)</t>
  </si>
  <si>
    <t>SAP - RAMBRASPAMPA</t>
  </si>
  <si>
    <t>JUNTA ADMINISTRADORA DE SERVICIO DE ABASTECIMIENTO RAMBRASPAMPA</t>
  </si>
  <si>
    <t>R-RAMBRASPAMPA</t>
  </si>
  <si>
    <t>LEON PAMPA</t>
  </si>
  <si>
    <t>SISTEMA DE ABASTECIMIENTO   LEON PAMPA</t>
  </si>
  <si>
    <t>JUNTA ADMINISTRADORA DE SERVICIOS DE SANEAMIENTO LEON PAMPA</t>
  </si>
  <si>
    <t>PUÑOS</t>
  </si>
  <si>
    <t>00000892</t>
  </si>
  <si>
    <t>SISTEMA DE ABASTECIMIENTO DEL AGUA  MUNICIPALIDAD DISTRITAL DE PUÑOS</t>
  </si>
  <si>
    <t>MUNICIPALIDAD DISTRITAL DE PUÑOS</t>
  </si>
  <si>
    <t>MULLIPUQUIO</t>
  </si>
  <si>
    <t>SAP -  MULLIPUQUIO</t>
  </si>
  <si>
    <t>JUNTA ADMINISTRADORA DE SERVICIOS DE SANEAMIENTO MULLIPUQUIO</t>
  </si>
  <si>
    <t>R-MULLIPUQUIO</t>
  </si>
  <si>
    <t>PUMACAHUA</t>
  </si>
  <si>
    <t>SISTEMA DE ABASTECIMIENTO  DEL AGUA PUMACAHUA</t>
  </si>
  <si>
    <t>JUNTA ADMINISTRADORA DE SERVICIO DE SANEAMIENTO PUMACAHUA</t>
  </si>
  <si>
    <t>SAN JUAN DE YANAMACHAY</t>
  </si>
  <si>
    <t>SAP - SAN JUAN DE YANAMACHAY</t>
  </si>
  <si>
    <t>JUNTA ADMINISTRADORA DE SERVICIO DE SANEAMIENTO SAN JUAN DE YANAMACHAY</t>
  </si>
  <si>
    <t>R-YANAMACHAY 1</t>
  </si>
  <si>
    <t>SISTEMA DE ABASTECIMIENTO DE AGUA  SANTA ROSA</t>
  </si>
  <si>
    <t>SANTA ROSA PUÑOS</t>
  </si>
  <si>
    <t>HUAMACHACRA</t>
  </si>
  <si>
    <t>SISTEMA DE ABASTECIMIENTO DE AGUA  HUAMACHACRA</t>
  </si>
  <si>
    <t>JUNTA ADMINISTRADORA DE SERVICIOS DE SANEAMIENTO HUAMACHACRA</t>
  </si>
  <si>
    <t>SISTEMA DE ABASTECIMIENTO DEL AGUA  RAHUA</t>
  </si>
  <si>
    <t>JUNTA ADMINISTRADORA DE SERVICIOS DE SANEAMIENTO RAHUA</t>
  </si>
  <si>
    <t>VISTA ALEGRE DE RAHUA</t>
  </si>
  <si>
    <t>GANTO RAGRA</t>
  </si>
  <si>
    <t>SAP - MOSCATUNA</t>
  </si>
  <si>
    <t>JUNTA ADMINISTRADORA DE SERVICIO DE SANEAMIENTO MOSCATUNA</t>
  </si>
  <si>
    <t>R-MOSCATUNA 1</t>
  </si>
  <si>
    <t>SISTEMA DE ABASTECIMIENTO  DEL AGUA BUENOS AIRES PÑ</t>
  </si>
  <si>
    <t>JUNTA ADMINISTRADORA DE SERVICIOS DE SANEAMIENTO BUENOS AIRES</t>
  </si>
  <si>
    <t>BUENOS AIRES P</t>
  </si>
  <si>
    <t>SAN JUAN DE QUEROSH</t>
  </si>
  <si>
    <t>SISTEMA DE ABASTECIMIENTO DEL AGUA  SAN JUAN DE QUEROSH</t>
  </si>
  <si>
    <t>JUNTA ADMINISTRADORA DE SERVICIOS DE SANEAMIENTO SAN JUAN DE QUEROSH</t>
  </si>
  <si>
    <t>NIÑO JESUS</t>
  </si>
  <si>
    <t>SISTEMA DE ABASTECIMIENTO  DEL AGUA NIÑO JESUS</t>
  </si>
  <si>
    <t>JUNTA ADMINISTRADORA DE SERVICIOS DE SANEAMIENTO NIÑO JESUS</t>
  </si>
  <si>
    <t>NIÑO JESUS ´PÑ</t>
  </si>
  <si>
    <t>SAP - YANUNA</t>
  </si>
  <si>
    <t>RESERVORIO YANUNA (20M3)</t>
  </si>
  <si>
    <t>SAUSAG</t>
  </si>
  <si>
    <t>SAN MATEO</t>
  </si>
  <si>
    <t>SISTEMA DE ABASTECIMIENTO DEL AGUA  SAN MATEO</t>
  </si>
  <si>
    <t>JUNTA ADMINISTRADORA DE SERVICIOS DE SANEAMIENTO SAN MATEO</t>
  </si>
  <si>
    <t>SAN MATEO P</t>
  </si>
  <si>
    <t>SAN ROQUE</t>
  </si>
  <si>
    <t>SISTEMA DE ABASTECIMIENTO DEL AGUA SAN ROQUE</t>
  </si>
  <si>
    <t>JUNTA ADMINISTRADORA DE SERVICIOS DE SANEAMIENTO SAN ROQUE</t>
  </si>
  <si>
    <t>SAN ROQUE P</t>
  </si>
  <si>
    <t>SISTEMA DE ABASTECIMIENTO DEL AGUA   NUEVA ESPERANZA</t>
  </si>
  <si>
    <t>JUNTA ADMINISTRADORA DE SERVICIO DE SANEAMIENTO NUEVA ESPERANZA</t>
  </si>
  <si>
    <t>HUANCHAG</t>
  </si>
  <si>
    <t>SAP - HUANCHAG</t>
  </si>
  <si>
    <t>JUNTA ADMINISTRADORA DE SERVICIOS DE SANEAMIENTO HUANCHAG</t>
  </si>
  <si>
    <t>RESERVORIO HUANCHAG(18M3)</t>
  </si>
  <si>
    <t>CHUPANCANCHA</t>
  </si>
  <si>
    <t>SISTEMA DE ABASTECIMIENTO DEL AGUA  CHUPACANCHA</t>
  </si>
  <si>
    <t>JUNTA ADMINISTRADORA DE SERVICIOS DE SANEAMIENTO Chupacancha</t>
  </si>
  <si>
    <t>CHUPACANCHA</t>
  </si>
  <si>
    <t>GUERRAPAMPA</t>
  </si>
  <si>
    <t>SISTEMA DE ABASTECIMIENTO DEL AGUA   GUERRAPAMPA</t>
  </si>
  <si>
    <t>JUNTA ADMINISTRADORA DE SERVICIO DE SANEAMIENTO GUERRAPAMPA</t>
  </si>
  <si>
    <t>GUERRAPAMAPA</t>
  </si>
  <si>
    <t>OSHGOPUQUIO</t>
  </si>
  <si>
    <t>SISTEMA DE ABASTECIMIENTO DEL AGUA  OSHGOPUQUIO</t>
  </si>
  <si>
    <t>JUNTA ADMINISTRADORA DE SERVICIO DE SANEAMIENTO OSHGOPUQUIO</t>
  </si>
  <si>
    <t>POQUE</t>
  </si>
  <si>
    <t>00000893</t>
  </si>
  <si>
    <t>SISTEMA DE ABASTECIMIENTO DEL AGUA   POQUE</t>
  </si>
  <si>
    <t>JUNTA ADMINISTRADORA DE SERVICIO DE SANEAMIENTO POQUE</t>
  </si>
  <si>
    <t>SAN PEDRO</t>
  </si>
  <si>
    <t>SISTEMA DE ABASTECIMIENTO DEL AGUA  BELLABAMBA</t>
  </si>
  <si>
    <t>JUNTA ADMINISTRADORA DE SERVICIO DE SANEAMIENTO BELLABAMBA</t>
  </si>
  <si>
    <t>BELLABAMBA</t>
  </si>
  <si>
    <t>LIUYAPAMPA</t>
  </si>
  <si>
    <t>SISTEMA DE ABASTECIMIENTO  DEL AGUA LIUYAPAMPA</t>
  </si>
  <si>
    <t>JUNTA ADMINISTRADORA DE SERVICIO DE SANEAMIENTO LIUYAPAMPA</t>
  </si>
  <si>
    <t>ILLAHUASI</t>
  </si>
  <si>
    <t>00000894</t>
  </si>
  <si>
    <t>SISTEMA DE ABASTECIMIENTO  DEL AGUA ILLAHUASI</t>
  </si>
  <si>
    <t>JUNTA ADMINISTRADORA DE SERVICIO DE SANEAMIENTO ILLAHUASI</t>
  </si>
  <si>
    <t>SANTA CRUZ DE CARHUANCHO</t>
  </si>
  <si>
    <t>SISTEMA DE ABASTECIMIENTO  DEL AGUA CARHUANCHO</t>
  </si>
  <si>
    <t>JUNTA ADMINISTRADORA DE SERVICIO DE SANEAMIENTO SANTA CRUZ DE CARHUANCHO</t>
  </si>
  <si>
    <t>CARHUANCHO</t>
  </si>
  <si>
    <t>LLAYPE</t>
  </si>
  <si>
    <t>SISTEMA DE ABASTECIMIENTO DEL AGUA  LLAYPE</t>
  </si>
  <si>
    <t>JUNTA ADMINISTRADORA DE SERVICIO DE SANEAMIENTO LLAYPE</t>
  </si>
  <si>
    <t>CHAVIN DE PARIARCA</t>
  </si>
  <si>
    <t>00000896</t>
  </si>
  <si>
    <t>SISTEMA DE ABASTECIMIENTO DE AGUA  SAN ANTONIO CH</t>
  </si>
  <si>
    <t>JUNTA ADMINITRADORA DE SERVICIO DE SANEAMIENTO SAN ANTONIO</t>
  </si>
  <si>
    <t>SAN ANTONIO CH</t>
  </si>
  <si>
    <t>SUZUN</t>
  </si>
  <si>
    <t>SISTEMA DE ABASTECIMIENTO DE AGUA MUNICIPALIDAD DISTRITAL DE  CHAVIN DE PARIARCA</t>
  </si>
  <si>
    <t>MUNICIPALIDAD DISTRITAL DE CHAVIN DE PARIARCA</t>
  </si>
  <si>
    <t>BARRIO COLLANA</t>
  </si>
  <si>
    <t>CHURISH PAMPA</t>
  </si>
  <si>
    <t>PUCA JIRCA</t>
  </si>
  <si>
    <t>JAGUIAN</t>
  </si>
  <si>
    <t>OGORAGRA</t>
  </si>
  <si>
    <t>SISCAN</t>
  </si>
  <si>
    <t>HITUBAMBA</t>
  </si>
  <si>
    <t>SISTEMA DE ABASTECIMIENTO DE AGUA  HITUBAMBA</t>
  </si>
  <si>
    <t>JUNTA ADMINISTRADORA DE SERVICIOS DE SANEAMIENTO HITUBAMBA</t>
  </si>
  <si>
    <t>HUASHCO</t>
  </si>
  <si>
    <t>SISTEMA DE ABASTECIMIENTO DE AGUA HUASHCO</t>
  </si>
  <si>
    <t>HUASHCO 2</t>
  </si>
  <si>
    <t>YANACASHA</t>
  </si>
  <si>
    <t>SISTEMA DE ABASTECIMIENTO DE AGUA YANACASHA</t>
  </si>
  <si>
    <t>YANACASHA 2</t>
  </si>
  <si>
    <t>PARIAJIRCA</t>
  </si>
  <si>
    <t>SISTEMA DE ABASTECIMIENTO DE AGUA   PARIAJIRCA</t>
  </si>
  <si>
    <t>JUNTA ADMINISTRADORA DE SERVICIO DE SANEAMIENTO PARIAJIRCA</t>
  </si>
  <si>
    <t>CAMPANAJIRCA</t>
  </si>
  <si>
    <t>SISTEMA DE ABASTECIMIENTO DE AGUA   CAMPANAJIRCA</t>
  </si>
  <si>
    <t>JUNTA ADMINISTRADORA DE SERVICIOS DE SANEAMIENTO CAMPANAJIRCA</t>
  </si>
  <si>
    <t>RAQUI RAQUI</t>
  </si>
  <si>
    <t>SISTEMA DE ABASTECIMIENTO DE AGUA  RAQUI RAQUI</t>
  </si>
  <si>
    <t>JUNTA ADMINISTRADORA DE SERVICIOS DE  SANEAMIENTO RAQUI RAQUI</t>
  </si>
  <si>
    <t>RAQUI-RAQUI</t>
  </si>
  <si>
    <t>SISTEMA DE ABASTECIMIENTO DE AGUA    BUENOS AIRES</t>
  </si>
  <si>
    <t>JUNTA ADMINISTRADORA DE SERVICIOS DE SANEAMIENTO BUENOS AIRES CH</t>
  </si>
  <si>
    <t>ACHCAY CHAQUI</t>
  </si>
  <si>
    <t>SISTEMA DE ABASTECIMIENTO DE AGUA  QUEROPATA CH</t>
  </si>
  <si>
    <t>JUNTA ADMINISTRADORA DE SERVICIOS DE  SANEAMIENTO QUEROPATA CH</t>
  </si>
  <si>
    <t>HUAMANRIPA</t>
  </si>
  <si>
    <t>SISTEMA DE ABASTECIMIENTO DE AGUA HUAMANRIPA</t>
  </si>
  <si>
    <t>JUNTA ADMINISTRADORA DE SERVICIO DE SANEAMIENTO HUAMANRIPA</t>
  </si>
  <si>
    <t>GAHUATAY</t>
  </si>
  <si>
    <t>SISTEMA DE ABASTECIMIENTO DE AGUA  ACLLAHUASI</t>
  </si>
  <si>
    <t>JUNTA ADMINISTRADORA DE SERVICIO DE SANEAMIENTO ACLLAHUASI</t>
  </si>
  <si>
    <t>ACLLAHUASI</t>
  </si>
  <si>
    <t>JATUN RUMI</t>
  </si>
  <si>
    <t>SEGUIAN</t>
  </si>
  <si>
    <t>SISTEMA DE ABASTECIMIENTO DE AGUA  PAMPA HERMOSA CH</t>
  </si>
  <si>
    <t>JUNTA ADMINISTRADORA DE SERVICIO DE SANEAMIENTO ORGON PAMPA HERMOSA CHAVIN</t>
  </si>
  <si>
    <t>PAMPA HERMOZA</t>
  </si>
  <si>
    <t>ORGON PAMPA HERMOSA</t>
  </si>
  <si>
    <t>CRUZ RUMI</t>
  </si>
  <si>
    <t>PERLA PAMPA</t>
  </si>
  <si>
    <t>SISTEMA DE ABASTECIMIENTO DE AGUA  PERLA PAMPA</t>
  </si>
  <si>
    <t>JUNTA ADMINISTRADORA DE SERVICIOS DE  SANEAMIENTO PERLA PAMPA</t>
  </si>
  <si>
    <t>QUIPRAN</t>
  </si>
  <si>
    <t>00007720</t>
  </si>
  <si>
    <t>SISTEMA DE ABASTECIMIENTO DE AGUA  QUIPRAN</t>
  </si>
  <si>
    <t>JUNTA ADMINISTRADORA DE SERVICIOS DE  SANEAMIENTO QUIPRAN</t>
  </si>
  <si>
    <t>CHICCHAYACU</t>
  </si>
  <si>
    <t>SISTEMA DE ABASTECIMIENTO DE AGUA  CHICCHAYACU</t>
  </si>
  <si>
    <t>JUNTA ADMINISTRADORA DE SERVICIOS DE  SANEAMIENTO CHICCHAYACU</t>
  </si>
  <si>
    <t>LEON RUMI</t>
  </si>
  <si>
    <t>PECUSH</t>
  </si>
  <si>
    <t>SISTEMA DE ABASTECIMIENTO DE AGUA  PECUSH</t>
  </si>
  <si>
    <t>JUNTA ADMINISTRADORA DE SERVICIOS DE  SANEAMIENTO PECUSH</t>
  </si>
  <si>
    <t>SHACCLUPAMPA</t>
  </si>
  <si>
    <t>CALERO</t>
  </si>
  <si>
    <t>PILLACO</t>
  </si>
  <si>
    <t>LASOJ</t>
  </si>
  <si>
    <t>SISTEMA DE ABASTECIMIENTO DE AGUA  LASOJ</t>
  </si>
  <si>
    <t>JUNTA ADMINISTRADORA DE SERVICIOS DE  SANEAMIENTO LASOJ</t>
  </si>
  <si>
    <t>00000899</t>
  </si>
  <si>
    <t>SAN JUAN DE PAMPAS</t>
  </si>
  <si>
    <t>SISTEMA DE ABASTECIMIENTO DE AGUA  SAN MARTIN</t>
  </si>
  <si>
    <t>JUNTA ADMINISTRADORA DE SERVICIOS DE  SANEAMIENTO SAN MARTIN</t>
  </si>
  <si>
    <t>JIRCA CORRAL</t>
  </si>
  <si>
    <t>SISTEMA DE ABASTECIMIENTO  DE AGUA SAN JUAN DE PAMPAS</t>
  </si>
  <si>
    <t>JUNTA ADMINITRADORA DE SERVICIO DE SANEAMIENTO SAN JUAN DE PAMPAS</t>
  </si>
  <si>
    <t>SAN  JUAN DE PAMPAS</t>
  </si>
  <si>
    <t>QUITAPAMPA</t>
  </si>
  <si>
    <t>PAQUISH</t>
  </si>
  <si>
    <t>SISTEMA DE ABASTECIMIENTO  DE AGUA PAQUISH</t>
  </si>
  <si>
    <t>JUNTA ADMINISTRADORA DE SERVICIOS DE SANEAMIENTO PAQUISH</t>
  </si>
  <si>
    <t>SISTEMA DE ABASTECIMIENTO DEL AGUA CHUNUMAJANAN</t>
  </si>
  <si>
    <t>CHUNUMAJANAN- CH</t>
  </si>
  <si>
    <t>RUMICHACA</t>
  </si>
  <si>
    <t>SISTEMA DE ABASTECIMIENTO DE AGUA  RUMICHACA - HORNUYOG</t>
  </si>
  <si>
    <t>JUNTA ADMINISTRADORA DE SERVICIOS DE SANEAMIENTO RUMICHACA</t>
  </si>
  <si>
    <t>PUJIN</t>
  </si>
  <si>
    <t>SISTEMA DE ABASTECIMIENTO DE AGUA  PUJIN</t>
  </si>
  <si>
    <t>JUNTA ADMINISTRADORA DE SERVICIOS DE  SANEAMIENTO PUJIN</t>
  </si>
  <si>
    <t>SAN SEBASTIAN DE MICARIN</t>
  </si>
  <si>
    <t>SISTEMA DE ABASTECIMIENTO DE AGUA   MICARIN</t>
  </si>
  <si>
    <t>JUNTA ADMINISTRADORA DE SERVICIOS DE  SANEAMIENTO  MICARIN</t>
  </si>
  <si>
    <t>MICARIN -CHAVIN</t>
  </si>
  <si>
    <t>ALGO HUARIN</t>
  </si>
  <si>
    <t>SISTEMA DE ABASTECIMIENTO DE AGUA   HUAGRACANCHA</t>
  </si>
  <si>
    <t>JUNTA ADMINISTRADORA DE SERVICIOS DE SANEAMIENTO HUAGRACANCHA</t>
  </si>
  <si>
    <t>HUAGRA CANCHA</t>
  </si>
  <si>
    <t>RUNA JIRCA</t>
  </si>
  <si>
    <t>SISTEMA DE ABASTECIMIENTO DE AGUA  RUNAJIRCA</t>
  </si>
  <si>
    <t>JUNTA ADMINISTRADORA DE SERVICIOS DE SANEAMIENTO RUNAJIRCA</t>
  </si>
  <si>
    <t>RUNA-JIRCA</t>
  </si>
  <si>
    <t>AGUAY</t>
  </si>
  <si>
    <t>YAYUNA</t>
  </si>
  <si>
    <t>00000771</t>
  </si>
  <si>
    <t>PACHABAMBA</t>
  </si>
  <si>
    <t>SAP - YAYUNA</t>
  </si>
  <si>
    <t>JUNTA ADMINISTRADORA DE SERVICIOS DE SANEAMIENTO YAYUNA</t>
  </si>
  <si>
    <t>R1 - YAYUNA</t>
  </si>
  <si>
    <t>LUCMASPUQUIO</t>
  </si>
  <si>
    <t>00000830</t>
  </si>
  <si>
    <t>SAN PEDRO DE ACOBAMBA</t>
  </si>
  <si>
    <t>SAP -  LUCMASPUQUIO</t>
  </si>
  <si>
    <t>JUNTA ADMINISTRADORA DE SERVICIO DE SANEAMIENTO LUCMASPUQUIO</t>
  </si>
  <si>
    <t>R-LUCMASPUQUIO 1</t>
  </si>
  <si>
    <t>HUAGAS (SAN PEDRO DE HUAGAS)</t>
  </si>
  <si>
    <t>SAP - HUAGAS</t>
  </si>
  <si>
    <t>JUNTA ADMINISTRADORA DE SERVICIO DE SANEAMIENTO HUAGAS</t>
  </si>
  <si>
    <t>R-HUAGAS 1</t>
  </si>
  <si>
    <t>SAP -  SAN PEDRO DE ACOBAMBA</t>
  </si>
  <si>
    <t>JUNTA ADMINISTRADORA DE SERVICIO DE SANEAMIENTO SAN PEDRO DE ACOBAMBA</t>
  </si>
  <si>
    <t>R-ACOBAMBA 1</t>
  </si>
  <si>
    <t>SAP - PACHABAMBA</t>
  </si>
  <si>
    <t>JUNTA ADMINISTRATIVA DE SERVICIO DE SANEAMIENTO PACHABAMBA</t>
  </si>
  <si>
    <t>R1 - PACHABAMBA</t>
  </si>
  <si>
    <t>00000824</t>
  </si>
  <si>
    <t>ANGASMARCA</t>
  </si>
  <si>
    <t>SAP - BUENOS AIRES</t>
  </si>
  <si>
    <t>JUNTA ADMINISTRADORA DE SERVICIO DE SANEAMIENTO BUENOS AIRES</t>
  </si>
  <si>
    <t>R1 - BUENOS AIRES</t>
  </si>
  <si>
    <t>SAP -  ANGASMARCA</t>
  </si>
  <si>
    <t>JUNTA ADMINISTRADORA DE SERVICIO DE SANEAMIENTO ANGASMARCA</t>
  </si>
  <si>
    <t>R-ANGASMARCA 1</t>
  </si>
  <si>
    <t>ISCOPAMPA</t>
  </si>
  <si>
    <t>LAURICOCHA</t>
  </si>
  <si>
    <t>RONDOS</t>
  </si>
  <si>
    <t>00000841</t>
  </si>
  <si>
    <t>LAURICOCHA (RED FUNCIONAL)</t>
  </si>
  <si>
    <t>PAMPA TUPE</t>
  </si>
  <si>
    <t>SAP -  PAMPA TUPE</t>
  </si>
  <si>
    <t>JUNTA ADMINISTRADORA DE SERVICIO DE SANEAMIENTO PAMPA TUPE</t>
  </si>
  <si>
    <t>R-PAMPA TUPE 1</t>
  </si>
  <si>
    <t>AGUATINGO</t>
  </si>
  <si>
    <t>SISTEMA DE ABASTECIMIENTO DE AGUA AGUATINGO</t>
  </si>
  <si>
    <t>JUNTA ADMINISTRADORA DE SERVICIOS DE SANEAMIENTO AGUATINGO</t>
  </si>
  <si>
    <t>BUENOS AIRES DE UCHAPATA (UCHAPATA)</t>
  </si>
  <si>
    <t>JASS UCHAPATA</t>
  </si>
  <si>
    <t>JUNTA ADMINISTRADORA DE SERVICIOS DE SANEAMIENTO UCHAPATA</t>
  </si>
  <si>
    <t>UCHAPATA-</t>
  </si>
  <si>
    <t>UCHUCMARCA</t>
  </si>
  <si>
    <t>JASS UCHUCMARCA</t>
  </si>
  <si>
    <t>JUNTA ADMINISTRADORA DE SERVICIOS DE SANEAMIENTO UCHUCMARCA</t>
  </si>
  <si>
    <t>R1-UCHUCMARCA</t>
  </si>
  <si>
    <t>CHILLCARAGRA</t>
  </si>
  <si>
    <t>JASS CHILLCARAGRA</t>
  </si>
  <si>
    <t>JUNTA ADMINISTRADORA DE SERVICIOS DE SANEAMIENTO CHILLCARAGRA</t>
  </si>
  <si>
    <t>SINAY</t>
  </si>
  <si>
    <t>JASS SINAY</t>
  </si>
  <si>
    <t>JUNTA ADMINISTRADORA DE SERVICIOS DE SANEAMIENTO SINAY</t>
  </si>
  <si>
    <t>HUACARCOCHA</t>
  </si>
  <si>
    <t>00019594</t>
  </si>
  <si>
    <t>SISTEMA DE ABASTECIMIENTO DE AGUA HUACARCOCHA</t>
  </si>
  <si>
    <t>JUNTA ADMINISTRADORA DE SERVICIOS DE SANEAMIENTO HUACARCOCHA</t>
  </si>
  <si>
    <t>CONDORGAGA</t>
  </si>
  <si>
    <t>JASS CONDORGAGA</t>
  </si>
  <si>
    <t>JUNTA ADMINISTRADORA DE SERVICIOS DE SANEAMIENTO CONDORGAGA</t>
  </si>
  <si>
    <t>LLATA</t>
  </si>
  <si>
    <t>00000887</t>
  </si>
  <si>
    <t>SISTEMA DE ABASTECIMIENTO MUNICIPALIDAD PROVINCIAL DE HUAMALIES -  LLATA</t>
  </si>
  <si>
    <t>MUNICIPALIDAD PROVINCIAL DE HUAMALIES</t>
  </si>
  <si>
    <t>MARABAMBA</t>
  </si>
  <si>
    <t>SAP -  MARABAMBA</t>
  </si>
  <si>
    <t>JUNTA ADMINISTRADORA DE SERVICIO DE SANEAMIENTO MARABAMBA</t>
  </si>
  <si>
    <t>R-MARABAMBA 1</t>
  </si>
  <si>
    <t>HUAGANA</t>
  </si>
  <si>
    <t>00006676</t>
  </si>
  <si>
    <t>HUANCHAY</t>
  </si>
  <si>
    <t>JASS HUAGANA</t>
  </si>
  <si>
    <t>JUNTA ADMINISTRADORA DE SERVICIOS DE SANEAMIENTO HUAGANA</t>
  </si>
  <si>
    <t>HUA GANA</t>
  </si>
  <si>
    <t>YURAJMARAY</t>
  </si>
  <si>
    <t>JASS YURAJMARAY</t>
  </si>
  <si>
    <t>JUNTA ADMINISTRADORA DE SERVICIOS DE SANEAMIENTO YURAJMARAY</t>
  </si>
  <si>
    <t>SAN ISIDRO DE AÑAY</t>
  </si>
  <si>
    <t>SAP -  SAN ISIDRO DE AÑAY</t>
  </si>
  <si>
    <t>JUNTA ADMINISTRADORA DE SERVICIO DE SANEAMIENTO SAN ISIDRO DE AÑAY</t>
  </si>
  <si>
    <t>R-AÑAY 1</t>
  </si>
  <si>
    <t>JASS HUANCHAY</t>
  </si>
  <si>
    <t>JUNTA ADMINISTRADORA DE SERVICIOS DE SANEAMIENTO HUANCHAY</t>
  </si>
  <si>
    <t>ISHPINCO</t>
  </si>
  <si>
    <t>JASS ISHPINCO</t>
  </si>
  <si>
    <t>JUNTA ADMINISTRADORA DE SERVICIOS DE SANEAMIENTO ISHPINCO</t>
  </si>
  <si>
    <t>ISHPINCO-</t>
  </si>
  <si>
    <t>SHAURI</t>
  </si>
  <si>
    <t>PUMAGALAN</t>
  </si>
  <si>
    <t>00000808</t>
  </si>
  <si>
    <t>JUANA MORENO (COLON)</t>
  </si>
  <si>
    <t>SAN RAMON DE MANTACOCHA</t>
  </si>
  <si>
    <t>00000823</t>
  </si>
  <si>
    <t>CENTRO DE SALUD HUACAR</t>
  </si>
  <si>
    <t>SAP - SAN RAMON DE MANTACOCHA</t>
  </si>
  <si>
    <t>JUNTA ADMINISTRADORA DE SERVICIO DE SANEAMIENTO SAN RAMON DE MANTACOCHA</t>
  </si>
  <si>
    <t>R-MANTACOCHA 1</t>
  </si>
  <si>
    <t>MISHASH</t>
  </si>
  <si>
    <t>SISTEMA DE ABASTECIMIENTO DE AGUA MISHASH</t>
  </si>
  <si>
    <t>JUNTA ADIMINISTRADORA DE SERVICIOS DE SANEAMIENTO ATAWILCA</t>
  </si>
  <si>
    <t>INDEPENDENCIA ALTA</t>
  </si>
  <si>
    <t>YANATAPTA</t>
  </si>
  <si>
    <t>SISTEMA DE ABASTECIMIENTO DE AGUA YANATAPTA</t>
  </si>
  <si>
    <t>JUNTA ADIMINISTRADORA DE SERVICIOS DE SANEAMIENTO YANATAPTA</t>
  </si>
  <si>
    <t>ICHIC SHAURI</t>
  </si>
  <si>
    <t>ACOBAMBILLA</t>
  </si>
  <si>
    <t>SAP - ACOBAMBILLA</t>
  </si>
  <si>
    <t>JUNTA ADMINISTRADORA DE SERVICIO DE SANEAMIENTO ACOBAMBILLA</t>
  </si>
  <si>
    <t>R-ACOBAMBILLA 1</t>
  </si>
  <si>
    <t>SISTEMA DE ABASTECIMIENTO DE AGUA SAN PEDRO</t>
  </si>
  <si>
    <t>JUNTA ADMINISTRADORA DE SERVICIOS DE SANEAMIENTO SAN PEDRO R</t>
  </si>
  <si>
    <t>CASTILLO GRANDE</t>
  </si>
  <si>
    <t>00000933</t>
  </si>
  <si>
    <t>ACLAS CASTILLO GRANDE</t>
  </si>
  <si>
    <t>EPS- SEDA HUANUCO S.A</t>
  </si>
  <si>
    <t>EPS</t>
  </si>
  <si>
    <t>PLANTA CAISON</t>
  </si>
  <si>
    <t>SISTEMA DE ABASTECIMIENTO DE AGUA VISTA ALEGRE</t>
  </si>
  <si>
    <t>JUNTA ADIMINISTRADORA DE SERVICIOS DE SANEAMIENTO VISTA ALEGRE RO</t>
  </si>
  <si>
    <t>HUAMISH</t>
  </si>
  <si>
    <t>SAP - HUAMISH</t>
  </si>
  <si>
    <t>JUNTA ADMINISTRADORA DE SERVICIO DE SANEAMIENTO HUAMISH</t>
  </si>
  <si>
    <t>R-HUAMISH 1</t>
  </si>
  <si>
    <t>PAPAYAL</t>
  </si>
  <si>
    <t>JASS PAPAYAL</t>
  </si>
  <si>
    <t>JUNTA ADMINISTRADORA DE SERVICIOS DE SANEAMIENTO PAPAYAL</t>
  </si>
  <si>
    <t>R1- PAPAYAL</t>
  </si>
  <si>
    <t>PACHACUTEC</t>
  </si>
  <si>
    <t>JASS PACHACUTEC</t>
  </si>
  <si>
    <t>JUNTA ADMINISTRADORA DE SERVICIOS DE SANEAMIENTO PACHACUTEC</t>
  </si>
  <si>
    <t>R1-PACHACUTEC</t>
  </si>
  <si>
    <t>SECCHA</t>
  </si>
  <si>
    <t>LA UNION</t>
  </si>
  <si>
    <t>00000842</t>
  </si>
  <si>
    <t>SISTEMA DE ABASTECIMIENTO DE AGUA SECCHA</t>
  </si>
  <si>
    <t>JUNTA ADMINISTRADORA DE SERVICIOS DE SANEAMIENTO DE SECCHA</t>
  </si>
  <si>
    <t>SECCHA R</t>
  </si>
  <si>
    <t>CARHUA</t>
  </si>
  <si>
    <t>SISTEMA DE ABASTECIMIENTO CARHUA</t>
  </si>
  <si>
    <t>JUNTA ADMINISTRATIVA DE SERVICIO DE SANEAMIENTO CARHUA</t>
  </si>
  <si>
    <t>101005ZZ04</t>
  </si>
  <si>
    <t>TANTANA</t>
  </si>
  <si>
    <t>SISTEMA DE ABASTECIMIENTO DE AGUA PARA CONSUMO HUMANO TANTANA</t>
  </si>
  <si>
    <t>JUNTA ADMINISTRADORA DE SERVICIOS DE SANEAMIENTO TANTANA</t>
  </si>
  <si>
    <t>TANTANA R</t>
  </si>
  <si>
    <t>TAULLI</t>
  </si>
  <si>
    <t>SISTEMA DE ABASTECIMIENTO TAULLI</t>
  </si>
  <si>
    <t>JUNTA ADMINISTRADORA DE SERVICIOS DE SANEAMIENTO TAULLI</t>
  </si>
  <si>
    <t>SAN MIGUEL DE QUEROSH</t>
  </si>
  <si>
    <t>SISTEMA DE ABASTECIMIENTO SAN MIGUEL DE QUEROSH</t>
  </si>
  <si>
    <t>JUNTA ADMINISTRADORA DE SERVICIOS DE SANEAMIENTO SAN MIGUEL DE QUEROSH</t>
  </si>
  <si>
    <t>MIGUEL DE QUEROSH</t>
  </si>
  <si>
    <t>COSMA</t>
  </si>
  <si>
    <t>00000807</t>
  </si>
  <si>
    <t>SISTEMA DE ABASTECIMIENTO DE AGUA COSMA</t>
  </si>
  <si>
    <t>JUNTA ADMINISTRADORA DE SERVICIOS DE SANEAMIENTO COSMA</t>
  </si>
  <si>
    <t>Bombeo sin tratamiento</t>
  </si>
  <si>
    <t>CASHAPAMPA</t>
  </si>
  <si>
    <t>SISTEMA DE ABASTECIMIENTO DE AGUA CASHAPAMPA</t>
  </si>
  <si>
    <t>JUNTA ADMINISTRADORA DE SERVICIOS DE SANEAMIENTO CASHAPAMPA</t>
  </si>
  <si>
    <t>ATAHUAYON</t>
  </si>
  <si>
    <t>SAP -  ATAHUAYON</t>
  </si>
  <si>
    <t>JUNTA ADMINISTRADORA DE SERVICIO DE SANEAMIENTO ATAHUAYON</t>
  </si>
  <si>
    <t>R-ATAHUAYON 1</t>
  </si>
  <si>
    <t>SISTEMA DE ABASTECIMIENTO BARRIO VISTA ALEGRE</t>
  </si>
  <si>
    <t>JUNTA ADMINISTRADORA DE SERVICIO DE SANEAMIENTO BARRIO VISTA ALEGRE</t>
  </si>
  <si>
    <t>VISTA ALEGRE SMQ</t>
  </si>
  <si>
    <t>MILPO</t>
  </si>
  <si>
    <t>SISTEMA DE ABASTECIMIENTO DE AGUA MILPO</t>
  </si>
  <si>
    <t>JUNTA ADMINISTRADORA DE SERVICIOS DE SANEAMIENTO MILPO</t>
  </si>
  <si>
    <t>SAN JOSE DE CARACALLA (CARACALLA)</t>
  </si>
  <si>
    <t>SAP - CARACALLA</t>
  </si>
  <si>
    <t>JUNTA ADMINISTRADORA DE SERVICIOS DE SANEAMIENTO CARACALLA</t>
  </si>
  <si>
    <t>R-CARACALLA 1</t>
  </si>
  <si>
    <t>HUARACAYOC</t>
  </si>
  <si>
    <t>00019173</t>
  </si>
  <si>
    <t>HUARACAYOG</t>
  </si>
  <si>
    <t>SISTEMA DE ABASTECIMIENTO DE AGUA HUARACAYOC</t>
  </si>
  <si>
    <t>JUNTA ADMINISTRADORA DE SERVICIOS DE SANEAMIENTO HUARACAYOG</t>
  </si>
  <si>
    <t>YANAG</t>
  </si>
  <si>
    <t>SISTEMA DE ABASTECIMIENTO YANAG</t>
  </si>
  <si>
    <t>JUNTA ADMINISTRATIVA DE SERVICIO DE SANEAMIENTO YANAG</t>
  </si>
  <si>
    <t>HUALGOY</t>
  </si>
  <si>
    <t>SISTEMA DE ABASTECIMIENTO HUALGOY</t>
  </si>
  <si>
    <t>JUNTA ADMINISTRADORA DE SERVICIO DE SANEAMIENTO HUALGOY</t>
  </si>
  <si>
    <t>CANCHAPAMPA</t>
  </si>
  <si>
    <t>SISTEMA DE ABASTECIMIENTO  CANCHAPAMPA</t>
  </si>
  <si>
    <t>JUNTA ADMINISTRATIVA DE SERVICIO DE SANEAMIENTO CANCHAPAMPA</t>
  </si>
  <si>
    <t>SHAGLAYA</t>
  </si>
  <si>
    <t>00000811</t>
  </si>
  <si>
    <t>SISTEMA DE ABASTECIMIENTO DE AGUA PILCOCANCHA</t>
  </si>
  <si>
    <t>JUNTA ADMINISTRADORA DE SERVICIOS DE SANEAMIENTO PILCOCANCHA</t>
  </si>
  <si>
    <t>PILCOCANCHA 1</t>
  </si>
  <si>
    <t>IULA CORRAL</t>
  </si>
  <si>
    <t>PROGRESO</t>
  </si>
  <si>
    <t>SISTEMA DE ABASTECIMIENTO PROGRESO</t>
  </si>
  <si>
    <t>JUNTA ADMINISTRADORA  DE SERVICIOS DE SANEAMIENTO  PROGRESO</t>
  </si>
  <si>
    <t>NAUPACHACA</t>
  </si>
  <si>
    <t>JIVIA</t>
  </si>
  <si>
    <t>SISTEMA DE ABASTECIMIENTO DE AGUA NAUPACHACA</t>
  </si>
  <si>
    <t>JUNTA ADMINISTRADORA DE SERVICIOS DE SANEAMIENTO NAUPACHACA</t>
  </si>
  <si>
    <t>MONO PUNCO</t>
  </si>
  <si>
    <t>SISTEMA DE ABASTECIMIENTO  LA FLORIDA</t>
  </si>
  <si>
    <t>JUNTA ADMINISTRADORA DE SERVICIO DE SANEAMIENTO LA FLORIDA</t>
  </si>
  <si>
    <t>HUACHUCORAGRA</t>
  </si>
  <si>
    <t>TUPAC AMARU</t>
  </si>
  <si>
    <t>SISTEMA DE ABASTECIMIENTO TUPAC AMARU</t>
  </si>
  <si>
    <t>JUNTA ADMINISTRADORA  DE SERVICIO DE SANEAMIENTO TUPAC AMARU</t>
  </si>
  <si>
    <t>SULAPAMPA</t>
  </si>
  <si>
    <t>NEGRO PUQUIO</t>
  </si>
  <si>
    <t>CHUCLUS CRUZ</t>
  </si>
  <si>
    <t>CENTENARIO</t>
  </si>
  <si>
    <t>SISTEMA DE ABASTECIMIENTO SAN CRISTOBAL LLATA</t>
  </si>
  <si>
    <t>JUNTA ADMINISTRATIVA DE SERVICIO DE SANEAMIENTO SAN CRISTOBAL LLATA</t>
  </si>
  <si>
    <t>SAN PEDRO DE RACCHA</t>
  </si>
  <si>
    <t>SAP - SAN PEDRO DE RACCHA</t>
  </si>
  <si>
    <t>JUNTA ADMINISTRADORA DE SERVICIOS DE SANEAMIENTO SAN PEDRO DE RACCHA</t>
  </si>
  <si>
    <t>R-RACCHA 1</t>
  </si>
  <si>
    <t>SHILIN</t>
  </si>
  <si>
    <t>MIORAGRA-SAN CRISTOBAL-ALTO TACANAN</t>
  </si>
  <si>
    <t>HUALLHUA</t>
  </si>
  <si>
    <t>SAP - HUALLHUA</t>
  </si>
  <si>
    <t>JUNTA ADMINISTRADORA DE SERVICIOS DE SANEAMIENTO HUALLHUA</t>
  </si>
  <si>
    <t>R-HUALLHUA</t>
  </si>
  <si>
    <t>LIPTA</t>
  </si>
  <si>
    <t>HUASCA</t>
  </si>
  <si>
    <t>SAP - HUASCA</t>
  </si>
  <si>
    <t>JUNTA ADMINISTRADORA DE SERVICIO DE SANEAMIENTO HUASCA</t>
  </si>
  <si>
    <t>R-HUASCA 1</t>
  </si>
  <si>
    <t>HUALLAMARCA</t>
  </si>
  <si>
    <t>GUERRA PAMPA</t>
  </si>
  <si>
    <t>ALGO TACANAN</t>
  </si>
  <si>
    <t>ACOMAYO</t>
  </si>
  <si>
    <t>00000775</t>
  </si>
  <si>
    <t>ISHANCA</t>
  </si>
  <si>
    <t>00000891</t>
  </si>
  <si>
    <t>SISTEMA DE ABASTECIMIENTO ISHANCA</t>
  </si>
  <si>
    <t>JUNTA ADMINISTRATIVA DE SERVICIO DE SANEAMIENTO ISHANCA</t>
  </si>
  <si>
    <t>MORCA</t>
  </si>
  <si>
    <t>SISTEMA DE ABASTECIMIENTO MORCA</t>
  </si>
  <si>
    <t>JUNTA ADMINISTRADORA DE SERVICIO Y SANEAMIENTO MORCA</t>
  </si>
  <si>
    <t>MAUCA</t>
  </si>
  <si>
    <t>SAP - MAUCA</t>
  </si>
  <si>
    <t>JUNTA ADMINISTRADORA DE SERVICIO DE SANEAMIENTO MAUCA</t>
  </si>
  <si>
    <t>R-MAUCA 1</t>
  </si>
  <si>
    <t>COCHATAMA</t>
  </si>
  <si>
    <t>SAP - COCHATAMA</t>
  </si>
  <si>
    <t>JUNTA ADMINISTRADORA DE SERVICIO DE SANEMAIENTO COCHATAMA</t>
  </si>
  <si>
    <t>R-COCHATAMA</t>
  </si>
  <si>
    <t>PALANCA</t>
  </si>
  <si>
    <t>SISTEMA DE ABASTECIMIENTO PALANCA</t>
  </si>
  <si>
    <t>JUNTA ADMINISTRADORA DE SERVICIO DE SANEAMIENTO  PALANCA</t>
  </si>
  <si>
    <t>CREDA JIRCA</t>
  </si>
  <si>
    <t>PAMPAS DEL CARMEN</t>
  </si>
  <si>
    <t>00000888</t>
  </si>
  <si>
    <t>SISTEMA DE ABASTECIMIENTO PAMPAS DEL CARMEN</t>
  </si>
  <si>
    <t>JUNTA ADMINISTRADORA DE SERVICIO DE SANEAMIENTO PAMPAS DEL CARMEN</t>
  </si>
  <si>
    <t>CONDOR PUYO</t>
  </si>
  <si>
    <t>PIRURO</t>
  </si>
  <si>
    <t>SAP - PIRURO</t>
  </si>
  <si>
    <t>JUNTA ADMINISTRADORA DE SERVICIO DE SANEAMIENTO PIRURO</t>
  </si>
  <si>
    <t>R-PIRURO</t>
  </si>
  <si>
    <t>BARRIO SAN MARTIN</t>
  </si>
  <si>
    <t>NUEVA LIBERTAD DE SOGOBAMBA (SOGOBAMBA)</t>
  </si>
  <si>
    <t>SAP - NUEVA LIBERTAD DE SOGOBAMBA</t>
  </si>
  <si>
    <t>JUNTA ADMINISTRATIVA DE SERVICIO DE SANEAMIENTO SOGOBAMBA</t>
  </si>
  <si>
    <t>R1 - SOGOBAMBA</t>
  </si>
  <si>
    <t>SISTEMA DE ABASTECIMIENTO MILPO</t>
  </si>
  <si>
    <t>JUNTA ADMINISTRADORA DE SERVICIO DE SANEAMIENTO MILPO</t>
  </si>
  <si>
    <t>GAGAN PUYO</t>
  </si>
  <si>
    <t>SHIULLA</t>
  </si>
  <si>
    <t>SISTEMA DE ABASTECIMIENTO DE AGUA SHIULLA</t>
  </si>
  <si>
    <t>JUNTA ADMINISTRADORA DE SERVICIOS Y SANEAMIENTO SHIULLA</t>
  </si>
  <si>
    <t>R SHIULLA</t>
  </si>
  <si>
    <t>OCROSPATA</t>
  </si>
  <si>
    <t>SISTEMA DE ABASTECIMIENTO DE AGUA OCROSPATA</t>
  </si>
  <si>
    <t>JUNTA ADMINISTRADORA DE SERVICIOS Y SANEAMIENTO OCROSPATA</t>
  </si>
  <si>
    <t>INGENIO ALTO</t>
  </si>
  <si>
    <t>SAP - INGENIO ALTO</t>
  </si>
  <si>
    <t>JUNTA ADMINISTRADORA DE SERVICIO DE SANEAMIENTO INGENIO ALTO</t>
  </si>
  <si>
    <t>R-INGENIO 1</t>
  </si>
  <si>
    <t>VILLA SOL</t>
  </si>
  <si>
    <t>SAP - VILLA SOL</t>
  </si>
  <si>
    <t>JUNTA ADMINISTRATIVA DE SERVICIO DE SANEAMIENTO VILLA SOL</t>
  </si>
  <si>
    <t>MUNICIPALIDAD DISTRITAL DE HUACAR</t>
  </si>
  <si>
    <t>R-HUACAR 1</t>
  </si>
  <si>
    <t>COCHAS CHICO</t>
  </si>
  <si>
    <t>SAP - COCHAS CHICO</t>
  </si>
  <si>
    <t>JUNTA ADMINISTRATIVA DE SERVICIO DE SANEAMIENTO COCHAS CHICO</t>
  </si>
  <si>
    <t>R1 - COCHAS CHICO</t>
  </si>
  <si>
    <t>HUISHCA</t>
  </si>
  <si>
    <t>SAP - HUISHCA</t>
  </si>
  <si>
    <t>JUNTA ADMINISTRADORA DE SERVICIO DE SANEAMIENTO HUISHCA</t>
  </si>
  <si>
    <t>R-HUISHCA 1</t>
  </si>
  <si>
    <t>HUAYLLAPATA</t>
  </si>
  <si>
    <t>SISTEMA DE ABASTECIMIENTO DE AGUA HUAYLLAPATA</t>
  </si>
  <si>
    <t>JUNTA ADMINISTRADORA DE SERVICIOS Y SANEAMIENTO HUAYLLAPATA</t>
  </si>
  <si>
    <t>SAN JUAN DE YANAC</t>
  </si>
  <si>
    <t>SAP -  SAN JUAN DE YANAC</t>
  </si>
  <si>
    <t>JUNTA ADMINISTRADORA DE SERVICIO DE SANEAMIENTO SAN JUAN DE YANAC</t>
  </si>
  <si>
    <t>R-YANAC 1</t>
  </si>
  <si>
    <t>CHALIACO</t>
  </si>
  <si>
    <t>SISTEMA DE ABASTECIMIENTO DE AGUA CHALIACO</t>
  </si>
  <si>
    <t>JUNTA ADMINISTRADORA DE SERVICIOS Y SANEAMIENTO CHALIACO</t>
  </si>
  <si>
    <t>PUEBLO NUEVO</t>
  </si>
  <si>
    <t>00000954</t>
  </si>
  <si>
    <t>JASS PUEBLO NUEVO</t>
  </si>
  <si>
    <t>JUNTA ADMINISTRATIVA DE AGUA PUEBLO NUEVO</t>
  </si>
  <si>
    <t>R1- PUEBLO NUEVO</t>
  </si>
  <si>
    <t>PUNCURIN</t>
  </si>
  <si>
    <t>SISTEMA DE ABASTECIMIENTO DE AGUA PUNCURIN</t>
  </si>
  <si>
    <t>JUNTA ADMINISTRADORA DE SERVICIOS Y SANEAMIENTO PUNCURIN</t>
  </si>
  <si>
    <t>LOS MILAGROS</t>
  </si>
  <si>
    <t>JASS LOS MILAGROS</t>
  </si>
  <si>
    <t>JUNTA ADMINISTRATIVA DE AGUA LOS MILAGROS</t>
  </si>
  <si>
    <t>R1- LOS MILAGROS</t>
  </si>
  <si>
    <t>JUNTA ADMINISTRADORA DE SERVICIOS Y SANEAMIENTO VISTA ALEGRE S</t>
  </si>
  <si>
    <t>CHOGO PAMPA</t>
  </si>
  <si>
    <t>SISTEMA DE ABASTECIMIENTO DE AGUA CHOGO PAMPA</t>
  </si>
  <si>
    <t>JUNTA ADMINISTRADORA DE SERVICIOS Y SANEAMIENTO CHOGO PAMPA</t>
  </si>
  <si>
    <t>CHOGOPAMPA</t>
  </si>
  <si>
    <t>SISTEMA DE ABASTECIMIENTO DE AGUA BUENA VISTA</t>
  </si>
  <si>
    <t>JUNTA ADMINISTRADORA DE SERVICIOS Y SANEAMIENTO BUENA VISTA</t>
  </si>
  <si>
    <t>PORVENIR DE MARONA</t>
  </si>
  <si>
    <t>SILLA MARCA MARCA</t>
  </si>
  <si>
    <t>SAP - SILLA MARCA MARCA</t>
  </si>
  <si>
    <t>JUNTA ADMINISTRADORA DE SERVICIOS DE SANEAMIENTO SILLAMARCAMARCA</t>
  </si>
  <si>
    <t>RESERVORIO SILLAMARCAMARCA1(8M3)</t>
  </si>
  <si>
    <t>RESERVORIO SILLAMARCAMARCA2(12M3)</t>
  </si>
  <si>
    <t>RESERVORIO SILLAMARCAMARCA3(12M3)</t>
  </si>
  <si>
    <t>SANTA MARTHA</t>
  </si>
  <si>
    <t>JASS SANTA MARTHA</t>
  </si>
  <si>
    <t>JUNTA ADMINISTRADORA DE SERVICIOS DE SANEAMIENTO SANTA MARTHA</t>
  </si>
  <si>
    <t>HUARIHUAYIN</t>
  </si>
  <si>
    <t>SISTEMA DE ABASTECIMIENTO DE AGUA HUARIHUAYIN</t>
  </si>
  <si>
    <t>JUNTA ADMINISTRADORA DE SERVICIOS Y SANEAMIENTO HUARIHUAYIN S</t>
  </si>
  <si>
    <t>JASS  LA ESPERANZA</t>
  </si>
  <si>
    <t>JUNTA ADMINISTRADORA DE SERVICIOS DE SANEAMIENTO LA ESPERANZA</t>
  </si>
  <si>
    <t>PUENTE PENDENCIA</t>
  </si>
  <si>
    <t>JASS PUENTE PENDENCIA</t>
  </si>
  <si>
    <t>JUNTA ADMINISTRADORA DE SERVICIOS DE SANEAMIENTO PUENTE PENDENCIA</t>
  </si>
  <si>
    <t>PAMPA PAMPA</t>
  </si>
  <si>
    <t>SISTEMA DE ABASTECIMIENTO DE AGUA PAMPA PAMPA</t>
  </si>
  <si>
    <t>JUNTA ADMINISTRADORA DE SERVICIOS Y SANEAMIENTO PAMPAPAMPA</t>
  </si>
  <si>
    <t>PAMPA PAMPA.</t>
  </si>
  <si>
    <t>SINCUL PAMPA</t>
  </si>
  <si>
    <t>SISTEMA DE ABASTECIMIENTO DE AGUA SINCULPAMPA</t>
  </si>
  <si>
    <t>JUNTA ADMINISTRADORA DE SERVICIOS Y SANEAMIENTO SINCUL PAMPA</t>
  </si>
  <si>
    <t>SINCULPAMPA</t>
  </si>
  <si>
    <t>PALLCA</t>
  </si>
  <si>
    <t>SISTEMA DE ABASTECIMIENTO DE AGUA PALLCA</t>
  </si>
  <si>
    <t>JUNTA ADMINISTRADORA DE SERVICIOS Y SANEAMIENTO PALLCA S</t>
  </si>
  <si>
    <t>CASACANCHAPATA</t>
  </si>
  <si>
    <t>SISTEMA DE ABASTECIMIENTO DE AGUA CASACANCHAPATA</t>
  </si>
  <si>
    <t>JUNTA ADMINISTRADORA DE SERVICIOC DE SANEAMIENTO CASACANCHAPATA</t>
  </si>
  <si>
    <t>HUAYO</t>
  </si>
  <si>
    <t>SISTEMA DE ABASTECIMIENTO HUAYO</t>
  </si>
  <si>
    <t>JUNTA ADMINISTRADORA DE SERVICIO DE SANEAMIENTO HUAYO</t>
  </si>
  <si>
    <t>YOGA PASA</t>
  </si>
  <si>
    <t>YANAMACHAY</t>
  </si>
  <si>
    <t>SISTEMA DE ABASTECIMIENTO YANAMACHAY</t>
  </si>
  <si>
    <t>JUNTA ADMINISTRADORA DE SERVICIOS DE SANEAMIENTO YANAMACHAY</t>
  </si>
  <si>
    <t>SOGO RAGRA</t>
  </si>
  <si>
    <t>COYLLARMARCA</t>
  </si>
  <si>
    <t>SISTEMA DE ABASTECIMIENTO DE AGUA DE COYLLARMARCA</t>
  </si>
  <si>
    <t>JUNTA ADMINISTRADORA DE SERVICIOC DE SANEAMIENTO COYLLARMARCA</t>
  </si>
  <si>
    <t>COYLLAMARCA</t>
  </si>
  <si>
    <t>PACO</t>
  </si>
  <si>
    <t>00000805</t>
  </si>
  <si>
    <t>HUARIN</t>
  </si>
  <si>
    <t>SISTEMA DE ABASTECIMIENTO DE AGUA PACO</t>
  </si>
  <si>
    <t>JUNTA ADMINISTRADORA DE SERVICIOS Y SANEAMIENTO PACO</t>
  </si>
  <si>
    <t>HUANCHUY</t>
  </si>
  <si>
    <t>SISTEMA DE ABASTECIMIENTO DE AGUA HUANCHUY</t>
  </si>
  <si>
    <t>JUNTA ADMINISTRADORA DE SERVICIOS DE SANEAMIENTO HUANCHUY</t>
  </si>
  <si>
    <t>CASHASH</t>
  </si>
  <si>
    <t>SISTEMA DE ABASTECIMIENTO CASHASH</t>
  </si>
  <si>
    <t>JUNTA ADMINISTRATIVA DE SERVICIO DE SANEAMIENTO CASHASH</t>
  </si>
  <si>
    <t>NACATO PUYO</t>
  </si>
  <si>
    <t>SISTEMA DE ABASTECIMIENTO DE AGUA PARIASH</t>
  </si>
  <si>
    <t>JUNTA ADMINISTRADORA DE SERVICIOS DE SANEAMIENTO PARIASH</t>
  </si>
  <si>
    <t>CHURIN</t>
  </si>
  <si>
    <t>SISTEMA DE ABASTECIMIENTO DE AGUA CHURIN</t>
  </si>
  <si>
    <t>JUNTA ADMINISTRADORA DE SERVICIOS Y SANEAMIENTO CHURIN</t>
  </si>
  <si>
    <t>COCHAPATA</t>
  </si>
  <si>
    <t>SISTEMA DE ABASTECIMIENTO COCHAPATA</t>
  </si>
  <si>
    <t>JUNTA ADMINISTRADORA DE SERVICIOS DE SANEAMIENTO COCHAPATA</t>
  </si>
  <si>
    <t>SISTEMA DE ABASTECIMIENTO DE AGUA HUARIN</t>
  </si>
  <si>
    <t>JUNTA ADMINISTRADORA DE SERVICIO DE SANEAMIENTO DE HUARIN</t>
  </si>
  <si>
    <t>CARAMARCA</t>
  </si>
  <si>
    <t>00000806</t>
  </si>
  <si>
    <t>JUNTA ADMINISTRADORA DE SERVICIOS DE SANEAMIENTO CARAMARCA</t>
  </si>
  <si>
    <t>SAN JUAN DE HUANCABAMBA</t>
  </si>
  <si>
    <t>SISTEMA DE ABASTECIMIENTO DE AGUA  HUANCABAMBA</t>
  </si>
  <si>
    <t>JUNTA ADMINISTRADORA DE SERVICIOS DE SANEAMIENTO HUANCABAMBA</t>
  </si>
  <si>
    <t>QUEPACARA</t>
  </si>
  <si>
    <t>SEÑOR DE LOS MILAGROS DE RAYAPATA</t>
  </si>
  <si>
    <t>SISTEMA DE ABASTECIMIENTO DE AGUA RAYAPATA</t>
  </si>
  <si>
    <t>JUNTA ADMINISTRADORA DE SERVICIOS DE SANEAMIENTO SEÑOR DE LOS MILAGROS DE RAYAPATA</t>
  </si>
  <si>
    <t>RAYAPATA</t>
  </si>
  <si>
    <t>00000890</t>
  </si>
  <si>
    <t>SISTEMA DE ABASTECIMIENTO LIBERTAD</t>
  </si>
  <si>
    <t>JUNTA ADMINISTRADORA DE SERVICIO DE SANEAMIENTO LIBERTAD</t>
  </si>
  <si>
    <t>ATOGSHAYCO</t>
  </si>
  <si>
    <t>MAYO PAMPA</t>
  </si>
  <si>
    <t>SISTEMA DE ABASTECIMIENTO MAYOPAMPA</t>
  </si>
  <si>
    <t>JUNTA ADMINISTRATIVA DE SERVICIO DE MAYO PAMPA</t>
  </si>
  <si>
    <t>MAYOPAMPA</t>
  </si>
  <si>
    <t>RAUQUIN</t>
  </si>
  <si>
    <t>SAP -  RAUQUIN</t>
  </si>
  <si>
    <t>JUNTA ADMINISTRADORA DE SERVICIO DE SANEAMIENTO RAUQUIN</t>
  </si>
  <si>
    <t>R-RAUQUIN 1</t>
  </si>
  <si>
    <t>SAN SEBASTIAN DE SHISMAY</t>
  </si>
  <si>
    <t>AMARILIS</t>
  </si>
  <si>
    <t>00000762</t>
  </si>
  <si>
    <t>PAUCAR</t>
  </si>
  <si>
    <t>SAP - SHISMAY</t>
  </si>
  <si>
    <t>JUNTA ADMINISTRADORA DE SERVICIO DE SANEAMIENTO SAN SEBASTIAN DE SHISMAY</t>
  </si>
  <si>
    <t>R1 - SHISMAY</t>
  </si>
  <si>
    <t>BUENA VISTA (VIROY)</t>
  </si>
  <si>
    <t>SAP - BUENA VISTA VIROY</t>
  </si>
  <si>
    <t>JUNTA ADMINISTRADORA DE SERVICIO DE SANEAMIENTO BUENA VISTA VIROY</t>
  </si>
  <si>
    <t>R-VIROY 1</t>
  </si>
  <si>
    <t>COCHACHINCHE</t>
  </si>
  <si>
    <t>SAP - COCHACHINCHE</t>
  </si>
  <si>
    <t>JUNTA ADMINISTRADORA DE SERVICIO DE SANEAMIENTO COCHACHINCHE</t>
  </si>
  <si>
    <t>R-COCHACHINCHE 1</t>
  </si>
  <si>
    <t>SISTEMA DE ABASTECIMIENTO  MUCHCAY</t>
  </si>
  <si>
    <t>JUNTA ADMINISTRATIVA DE SERVICIO DE SANEAMIENTO MUCHCAY</t>
  </si>
  <si>
    <t>SISTEMA DE ABASTECIMIENTO BUENA VISTA</t>
  </si>
  <si>
    <t>JUNTA ADMINISTRADORA DE SERVICIOS DE SANEAMIENTO BUENA VISTA L</t>
  </si>
  <si>
    <t>CACHIGAGA</t>
  </si>
  <si>
    <t>SISTEMA DE ABASTECIMIENTO CACHIGAGA</t>
  </si>
  <si>
    <t>JUNTA ADMINISTRATIVA DE SERVICIO DE SANEAMIENTO CACHIGAGA</t>
  </si>
  <si>
    <t>SAP - PAUCAR</t>
  </si>
  <si>
    <t>JUNTA ADMINISTRADORA DE SERVICIO DE SANEAMIENTO SAN JOSE DE PAUCAR - AMARILIS</t>
  </si>
  <si>
    <t>R1 - PAUCAR</t>
  </si>
  <si>
    <t>JIRCACANCHA</t>
  </si>
  <si>
    <t>SISTEMA DE ABASTECIMIENTO JIRCACANCHA</t>
  </si>
  <si>
    <t>JUNTA ADMINISTRADORA DE SERVICIOS DE SANEAMIENTO JIRCACANCHA</t>
  </si>
  <si>
    <t>NUEVO ORIENTE</t>
  </si>
  <si>
    <t>SISTEMA DE ABASTECIMIENTO NUEVO ORIENTE</t>
  </si>
  <si>
    <t>JUNTA ADMINISTRADORA DE SERVICIOS DE SANEAMIENTO NUEVO ORIENTE</t>
  </si>
  <si>
    <t>IZMO CRUZ</t>
  </si>
  <si>
    <t>JOTURPAC</t>
  </si>
  <si>
    <t>SISTEMA DE ABASTECIMIENTO  JOTURPAC</t>
  </si>
  <si>
    <t>JUNTA ADMINISTRADORA DE SERVICIOS DE SANEAMIENTO JOTURPAC</t>
  </si>
  <si>
    <t>TRANCA RAGRA</t>
  </si>
  <si>
    <t>HUAMPON</t>
  </si>
  <si>
    <t>00000804</t>
  </si>
  <si>
    <t>SISTEMA DE ABASTECIMIENTO DE AGUA  HUAMPON</t>
  </si>
  <si>
    <t>JUNTA ADMINISTRADORA DE SERVICIOS DE SANEAMIENTO HUAMPON</t>
  </si>
  <si>
    <t>PAMPAVERDE</t>
  </si>
  <si>
    <t>SISTEMA DE ABASTECIMIENTO DE AGUA PAMPA VERDE</t>
  </si>
  <si>
    <t>JUNTA ADMINISTRADORA DE SERVICIOC DE SANEAMIENTO PAMPAVERDE</t>
  </si>
  <si>
    <t>PAMPAVERDE R</t>
  </si>
  <si>
    <t>CHUYAS</t>
  </si>
  <si>
    <t>SISTEMA DE ABASTECIMIENTO CHUYAS</t>
  </si>
  <si>
    <t>JUNTA ADMINISTRADORA DE SERVICIOS DE SANEAMIENTO CHUYAS</t>
  </si>
  <si>
    <t>PORVENIR SAN CRISTOBAL</t>
  </si>
  <si>
    <t>JASS PORVENIR SAN CRISTOBAL</t>
  </si>
  <si>
    <t xml:space="preserve">JUNTA ADMINISTRADORA DE SERVICIOS DE SANEAMIENTO DE YACUMALI	</t>
  </si>
  <si>
    <t>QUILLAPAMPA</t>
  </si>
  <si>
    <t>SISTEMA DE ABASTECIMIENTO DE AGUA  QUILLAPAMPA</t>
  </si>
  <si>
    <t>JUNTA ADMINISTRADORA DE SERVICIOS DE SANEAMIENTO QUILLAPAMPA</t>
  </si>
  <si>
    <t>00000889</t>
  </si>
  <si>
    <t>SISTEMA DE ABASTECIMIENTO  EL PORVENIR</t>
  </si>
  <si>
    <t>JUNTA ADMINISTRATIVA DE SERVICIO DE SANEAMIENTO EL PORVENIR</t>
  </si>
  <si>
    <t>TINGO MARIA</t>
  </si>
  <si>
    <t>RUPA-RUPA</t>
  </si>
  <si>
    <t>00000937</t>
  </si>
  <si>
    <t>SUPTE SAN JORGE</t>
  </si>
  <si>
    <t>RUPA RUPA</t>
  </si>
  <si>
    <t>NUEVA INDEPENDENCIA</t>
  </si>
  <si>
    <t>SAP -NUEVA INDEPENDENCIA</t>
  </si>
  <si>
    <t>JUNTA ADMINISTRATIVA DE SERVICIO DE SANEAMIENTO NUEVA INDEPENDENCIA</t>
  </si>
  <si>
    <t>R1 - NUEVA INDEPENDENCIA</t>
  </si>
  <si>
    <t>LAGO PAMPA</t>
  </si>
  <si>
    <t>SISTEMA DE ABASTECIMIENTO DE AGUA LAGO PAMPA</t>
  </si>
  <si>
    <t>JUNTA ADMINISTRADORA DE SERVICIOS DE SANEAMIENTO LAGOPAMPA</t>
  </si>
  <si>
    <t>CHOGORRAHUAY</t>
  </si>
  <si>
    <t>SISTEMA DE ABASTECIMIENTO DE AGUA CHOGORRAHUAY</t>
  </si>
  <si>
    <t>JUNTA ADMINISTRADORA DE SERVICIOS DE SANEAMIENTO CHOGORRAHUAY</t>
  </si>
  <si>
    <t>MACAS</t>
  </si>
  <si>
    <t>JUNTA ADMINISTRATIVA DE SERVICIOS DE SANEAMIENTO MACAS</t>
  </si>
  <si>
    <t xml:space="preserve">JUNTA ADMINISTRADORA DE SERVICIOS DE SANEAMIENTO MACAS	</t>
  </si>
  <si>
    <t>CASACAN</t>
  </si>
  <si>
    <t>SAP - CASACAN</t>
  </si>
  <si>
    <t>JUNTA ADMINISTRADORA DE SERVICIO DE SANEAMIENTO CASACAN</t>
  </si>
  <si>
    <t>R-CASACAN 1</t>
  </si>
  <si>
    <t>JASS ALBERTO PAEZ</t>
  </si>
  <si>
    <t>JUNTA ADMINISTRADORA DE SERVICIOS JESUS ALBERTO PAEZ</t>
  </si>
  <si>
    <t>ALBERTO PAEZ-1</t>
  </si>
  <si>
    <t>JUPROG</t>
  </si>
  <si>
    <t>SISTEMA DE ABASTECIMIENTO DE AGUA JUPROG22</t>
  </si>
  <si>
    <t>R JUPROG</t>
  </si>
  <si>
    <t>CHURACAN</t>
  </si>
  <si>
    <t>SAP - CHURACAN</t>
  </si>
  <si>
    <t>JUNTA ADMINISTRADORA DE SERVICIO DE SANEAMIENTO CHURACAN</t>
  </si>
  <si>
    <t>R-CHURACAN 1</t>
  </si>
  <si>
    <t>AGOBAMBA</t>
  </si>
  <si>
    <t>SISTEMA DE ABASTECIMIENTO DE AGUA  SHUQUIL</t>
  </si>
  <si>
    <t>JUNTA ADMINISTRADORA DE SERVICIOS DE SANEAMIENTO SHUQUIL</t>
  </si>
  <si>
    <t>VILLA VICTORIA</t>
  </si>
  <si>
    <t>SHUQUIL</t>
  </si>
  <si>
    <t>SISTEMA DE ABASTECIMIENTO DE AGUA POTGA</t>
  </si>
  <si>
    <t>JUNTA ADMINISTRADORA DE SERVICIOS DE SANEAMIENTO POTGA</t>
  </si>
  <si>
    <t>QUINCHAS</t>
  </si>
  <si>
    <t>SISTEMA DE ABASTECIMIENTO DE AGUA QUINCHAS22</t>
  </si>
  <si>
    <t>R QUINCHAS</t>
  </si>
  <si>
    <t>RIPAN</t>
  </si>
  <si>
    <t>SISTEMA DE ABASTECIMIENTO DE AGUA RIPAN</t>
  </si>
  <si>
    <t>JUNTA ADMINISTRADORA DE SERVICIOS DE SANEAMIENTO RIPAN</t>
  </si>
  <si>
    <t>SISTEMA DE ABASTECIMIENTO DE AGUA JIVIA</t>
  </si>
  <si>
    <t>JUNTA ADMINISTRADORA DE SERVICIOS DE SANEAMIENTO JIVIA</t>
  </si>
  <si>
    <t>SAN ALEJANDRO</t>
  </si>
  <si>
    <t>GAYI</t>
  </si>
  <si>
    <t>JUNTA ADMINISTRADORA DE SERVICIOS DE SANEAMIENTO 9 DE OCTUBRE</t>
  </si>
  <si>
    <t>JUNTA ADMINISTRADORA DE SERVICIOS 09 DE OCTUBRE</t>
  </si>
  <si>
    <t>9 DE OCTUBRE-</t>
  </si>
  <si>
    <t>SHUNQUI</t>
  </si>
  <si>
    <t>00000846</t>
  </si>
  <si>
    <t>SISTEMA DE ABASTECIMIENTO DE AGUA SHUNQUI</t>
  </si>
  <si>
    <t>MUNICIPALIDAD DISTRITAL DE SHUNQUI</t>
  </si>
  <si>
    <t>HUANAC</t>
  </si>
  <si>
    <t>SISTEMA DE ABASTECIMIENTO DE AGUA HUANAC</t>
  </si>
  <si>
    <t>JUNTA ADMINISTRADORA DE SERVICIOS DE SANEAMIENTO DE HUANAC</t>
  </si>
  <si>
    <t>00000760</t>
  </si>
  <si>
    <t>SAP 02 - SAN ANDRES</t>
  </si>
  <si>
    <t>JUNTA ADMINISTRADORA DE SERVICIO DE SANEAMIENTO  SAN ANDRES- JASS2</t>
  </si>
  <si>
    <t>R1 - SAN ANDRES</t>
  </si>
  <si>
    <t>100321ZZ01</t>
  </si>
  <si>
    <t>OGOPAMPA</t>
  </si>
  <si>
    <t>SISTEMA DE ABASTECIMIENTO DE AGUA PARA CONSUMO HUMANO OGOPAMPA</t>
  </si>
  <si>
    <t>JUNTA ADMINISTRADORA DE SERVICIOS DE SANEAMIENTO DE OGOPAMPA SH</t>
  </si>
  <si>
    <t>OGOPAMPA R</t>
  </si>
  <si>
    <t>GOYLLARCANCHA</t>
  </si>
  <si>
    <t>SISTEMA DE ABASTECIMIENTO DE AGUA GOYLLARCANCHA</t>
  </si>
  <si>
    <t>JUNTA ADMINISTRATIVA DE SERVICIO DE SANEAMIENTO GOYLLARANCHA</t>
  </si>
  <si>
    <t>JUNTA ADMINISTRADORA DE SERVICIOS DE SANEAMIENTO SAN PEDRO</t>
  </si>
  <si>
    <t>JUNTA ADMINISTRADORA DE SERVICIOS DE SANEAMIENTO PUQUIO</t>
  </si>
  <si>
    <t>JUNTA ADMINISTRADORA DE SERVICIOS DE SANEAMIENTO VISTA ALEGRE SH</t>
  </si>
  <si>
    <t>CHALLHUACOCHA</t>
  </si>
  <si>
    <t>SAP - CHALLHUACOCHA</t>
  </si>
  <si>
    <t>JUNTA ADMINISTRADORA DE SERVICIOS DE SANEAMIENTO CHALLHUACOCHA</t>
  </si>
  <si>
    <t>R1 - CHALLHUACOCHA</t>
  </si>
  <si>
    <t>VILLA RETAMA</t>
  </si>
  <si>
    <t>SISTEMA DE ABASTECIMIENTO DE AGUA VILLA RETAMA</t>
  </si>
  <si>
    <t>JUNTA ADMINISTRADORA DE SERVICIOS DE SANEAMIENTO VILLA RETAMA</t>
  </si>
  <si>
    <t>JASS SUPTE SAN JORGE</t>
  </si>
  <si>
    <t>JUNTA ADMINISTRATIVA DE AGUA SUPTE CHICO ALTO</t>
  </si>
  <si>
    <t>CHONTAYACU</t>
  </si>
  <si>
    <t>00000935</t>
  </si>
  <si>
    <t>VENENILLO</t>
  </si>
  <si>
    <t>JUAN JOSE CRESPO Y CASTILLO</t>
  </si>
  <si>
    <t>JASS CHONTAYACU</t>
  </si>
  <si>
    <t>JUNTA ADMINISTRADORA DE SERVICIOS DE SANEAMIENTO CHONTAYACU</t>
  </si>
  <si>
    <t>R1-CHONTAYACU</t>
  </si>
  <si>
    <t>MONZON</t>
  </si>
  <si>
    <t>00000965</t>
  </si>
  <si>
    <t>JASS MONZON</t>
  </si>
  <si>
    <t>JUNTA ADMINISTRATIVA DE AGUA MONZON</t>
  </si>
  <si>
    <t>R1-MONZON</t>
  </si>
  <si>
    <t>SAN BENITO</t>
  </si>
  <si>
    <t>JASS SAN BENITO</t>
  </si>
  <si>
    <t>JUNTA ADMINISTRATIVA DE AGUA SAN BENITO</t>
  </si>
  <si>
    <t>PISTA LOLI</t>
  </si>
  <si>
    <t>JASS PISTA LOLI</t>
  </si>
  <si>
    <t>JUNTA ADMINISTRADORA DE SERVICIOS DE SANEAMIENTO PISTA LOLI</t>
  </si>
  <si>
    <t>R1-LOLI</t>
  </si>
  <si>
    <t>CONDORCANCHA</t>
  </si>
  <si>
    <t>BAÑOS</t>
  </si>
  <si>
    <t>00000809</t>
  </si>
  <si>
    <t>SISTEMA DE ABASTECIMIENTO DE AGUA CONDORCANCHA</t>
  </si>
  <si>
    <t>JUNTA ADMINISTRADORA DE SERVICIOS Y SANEAMIENTO CONDORCANCHA</t>
  </si>
  <si>
    <t>YANAN CRUZ</t>
  </si>
  <si>
    <t>SISTEMA DE ABASTECIMIENTO DE AGUA YANAN CRUZ</t>
  </si>
  <si>
    <t>JUNTA ADMINISTRADORA DE SERVICIOS DE SANEAMIENTO  YANAN CRUZ</t>
  </si>
  <si>
    <t>MONTE GRANDE</t>
  </si>
  <si>
    <t>JASS MONTE GRANDE</t>
  </si>
  <si>
    <t>JUNTA ADMINISTRADORA DE SERVICIOS DE SANEAMIENTO MONTE GRANDE</t>
  </si>
  <si>
    <t>SISTEMA DE ABASTECIMIENTO DE AGUA PORVENIR</t>
  </si>
  <si>
    <t>JUNTA ADMINISTRADORA DE SERVICIOS DE SANEAMIENTO EL PORVENIRB</t>
  </si>
  <si>
    <t>PORVENIR</t>
  </si>
  <si>
    <t>RIVER</t>
  </si>
  <si>
    <t>SISTEMA DE ABASTECIMIENTO DE AGUA RIVER</t>
  </si>
  <si>
    <t>JUNTA ADMINISTRADORA DE SERVICIOC DE SANEAMIENTO RIVER</t>
  </si>
  <si>
    <t>CHAUPIYACU</t>
  </si>
  <si>
    <t>JASS CHAUPIYACU</t>
  </si>
  <si>
    <t>JUNTA ADMINISTRADORA DE SERVICIOS DE SANEAMIENTO CHAUPIYACU</t>
  </si>
  <si>
    <t>R1-CHAUPIYACU</t>
  </si>
  <si>
    <t>PACCHAC</t>
  </si>
  <si>
    <t>JASS PACCHAC</t>
  </si>
  <si>
    <t>JUNTA ADMINISTRADORA DE SERVICIOS DE SANEAMIENTO PACCHAC</t>
  </si>
  <si>
    <t>R1-PACCHAC</t>
  </si>
  <si>
    <t>RIO BLANCO</t>
  </si>
  <si>
    <t>SISTEMA DE ABASTECIMIENTO DE AGUA RIO BLANCO</t>
  </si>
  <si>
    <t>JUNTA ADMINISTRADORA DE SERVICIOS DE SANEAMIENTO RIO BLANCO</t>
  </si>
  <si>
    <t>TOMAYRICA</t>
  </si>
  <si>
    <t>00007466</t>
  </si>
  <si>
    <t>SAP - TOMAYRICA</t>
  </si>
  <si>
    <t>JUNTA ADMINISTRADORA DE SERVICIOS DE SANEAMIENTO TOMAYRICA</t>
  </si>
  <si>
    <t>RESERVORIO TOMAYRICA1</t>
  </si>
  <si>
    <t>SAN LUIS DE UCRUPAMPA</t>
  </si>
  <si>
    <t>SISTEMA DE ABASTECIMIENTO DE AGUA SAN LUIS DE UCRUPAMPA</t>
  </si>
  <si>
    <t>JUNTA ADMINISTRADORA DE SERVICIOS Y SANEAMIENTOSAN LUIS DE UCRUPAMPA</t>
  </si>
  <si>
    <t>UCRUPAMPA</t>
  </si>
  <si>
    <t>SAN JUAN DE CAPI</t>
  </si>
  <si>
    <t>JASS SAN JUAN DE CAPI</t>
  </si>
  <si>
    <t>JUNTA ADMINISTRATIVO DE AGUA SAN JUAN DE CAPI</t>
  </si>
  <si>
    <t>R1-SJCAPI</t>
  </si>
  <si>
    <t>SAN ANTONIO DE ACAPA (SAN ANTONIO)</t>
  </si>
  <si>
    <t>SISTEMA DE ABASTECIMIENTO DE AGUA SAN ANTONIO</t>
  </si>
  <si>
    <t>JUNTA ADMINISTRADORA DE SERVICIOS DE SANEAMIENTO SAN ANTONIO</t>
  </si>
  <si>
    <t>SAN JUAN DE AGOJIRCA (AGOJIRCA)</t>
  </si>
  <si>
    <t>SISTEMA DE ABASTECIMIENTO DE AGUA AGOJIRCA</t>
  </si>
  <si>
    <t>JUNTA ADMINISTRADORA DE SERVICIOS Y SANEAMIENTO AGOJIRCA</t>
  </si>
  <si>
    <t>AGOJIRCA</t>
  </si>
  <si>
    <t>CONSOLADO</t>
  </si>
  <si>
    <t>JASS CONSOLADO</t>
  </si>
  <si>
    <t>JUNTA ADMINISTRADORA DE SERVICIOS DE SANEAMIENTO CONSOLADO</t>
  </si>
  <si>
    <t>R1-CONSOLADO</t>
  </si>
  <si>
    <t>JESUS</t>
  </si>
  <si>
    <t>SISTEMA DE ABASTECIMIENTO DE AGUA LA MERCED</t>
  </si>
  <si>
    <t>JUNTA ADMINISTRADORA DE SERVICIOS DE SANEAMIENTO LA MERCED</t>
  </si>
  <si>
    <t>SISTEMA DE ABASTECIMIENTO DE AGUA BAÑOS</t>
  </si>
  <si>
    <t>MUNICIPALIDAD DISTRITAL DE BAÑOS</t>
  </si>
  <si>
    <t>101002ZZ01</t>
  </si>
  <si>
    <t>OGOPAMPA.</t>
  </si>
  <si>
    <t>PACHACANCHA</t>
  </si>
  <si>
    <t>SISTEMA DE ABASTECIMIENTO DE AGUA DE PACHACANCHA</t>
  </si>
  <si>
    <t>JUNTA ADMINISTRADORA DE SERVICIOS DE SANEAMIENTO PACHACANCHA</t>
  </si>
  <si>
    <t>HUENGOMAYO</t>
  </si>
  <si>
    <t>SAP - HUENGOMAYO</t>
  </si>
  <si>
    <t>JUNTA ADMINISTRADORA DE SERVICIOS DE SANEAMIENTO HUENGOMAYO</t>
  </si>
  <si>
    <t>HUANCAN</t>
  </si>
  <si>
    <t>TAMBILLO CHICO</t>
  </si>
  <si>
    <t>SAP - TAMBILLO CHICO</t>
  </si>
  <si>
    <t>JUNTA ADMINISTRADORA DE SERVICIOS DE SANEAMIENTO TAMBILLO CHICO</t>
  </si>
  <si>
    <t>00000839</t>
  </si>
  <si>
    <t>SISTEMA DE ABASTECIMIENTO DE AGUA LA UNION</t>
  </si>
  <si>
    <t>MUNICIPALIDAD PROVINCIAL LA UNION</t>
  </si>
  <si>
    <t>100301ZZ02</t>
  </si>
  <si>
    <t>RACRI</t>
  </si>
  <si>
    <t>SISTEMA DE ABASTECIMIENTO DE AGUA DE RACRI</t>
  </si>
  <si>
    <t>JUNTA ADMINISTRADORA DE SERVICIOS DE SANEAMIENTO RACRI</t>
  </si>
  <si>
    <t>RACRI.</t>
  </si>
  <si>
    <t>100301ZZ01</t>
  </si>
  <si>
    <t>HUAYANAY</t>
  </si>
  <si>
    <t>SISTEMA DE ABASTECIMIENTO DE AGUA HUAYANAY</t>
  </si>
  <si>
    <t>JUNTA ADMISTRADORA DE SERVICIOS DE SANEAMIENTO HUAYAHAY</t>
  </si>
  <si>
    <t>R HUAYANAY</t>
  </si>
  <si>
    <t>SHIQUI GRANDE</t>
  </si>
  <si>
    <t>SISTEMA DE ABASTECIMIENTO DE SHIQUI GRANDE</t>
  </si>
  <si>
    <t>JUNTA ADMINISTRADORA DE SERVICIOSY SANEAMIENTO SHIQUI GRANDE</t>
  </si>
  <si>
    <t>GUELLAYCANCHA-CHUMIPATA</t>
  </si>
  <si>
    <t>SISTEMA DE ABASTECIMIENTO DE AGUA GUELLAYCANCHA</t>
  </si>
  <si>
    <t>JUNTA ADMINISTRADORA DE SERVICIOS Y SANEAMIENTO GUELLAYCANCHA</t>
  </si>
  <si>
    <t>GUELLAYCANCHA</t>
  </si>
  <si>
    <t>SHIQUI CHICO</t>
  </si>
  <si>
    <t>SISTEMA DE ABASTECIMIENTO DE AGUA SHIQUI CHICO</t>
  </si>
  <si>
    <t>JUNTA ADMINISTRADORA DE SERVICIOS Y SANEAMIENTO LA UNION</t>
  </si>
  <si>
    <t>HUANUCO PAMPA</t>
  </si>
  <si>
    <t>SISTEMA DE ABASTECIMIENTO DE AGUA HUANUCO PAMPA</t>
  </si>
  <si>
    <t>JUNTA ADMINISTRADORA DE SERVICIOS DE SANEAMIENTO HUANUCO PAMPA</t>
  </si>
  <si>
    <t>HCO PAMPA</t>
  </si>
  <si>
    <t>SISTEMA DE ABASTECIMIENTO DE AGUA COLPA</t>
  </si>
  <si>
    <t>SHAYAN</t>
  </si>
  <si>
    <t>SISTEMA DE ABASTECIMIENTO DE AGUA SHAYAN</t>
  </si>
  <si>
    <t>CACHICOTO</t>
  </si>
  <si>
    <t>00000967</t>
  </si>
  <si>
    <t>JASS CACHICOTO</t>
  </si>
  <si>
    <t>JUNTA ADMINISTRADORA DE SERVICIOS DE SANEAMIENTO CACHICOTO</t>
  </si>
  <si>
    <t>R1-CACHICOTO</t>
  </si>
  <si>
    <t>CAMOTE</t>
  </si>
  <si>
    <t>JASS CAMOTE</t>
  </si>
  <si>
    <t>JUNTA ADMINISTRATIVA DE AGUA CAMOTE</t>
  </si>
  <si>
    <t>R1-CAMOTE</t>
  </si>
  <si>
    <t>GRANJA</t>
  </si>
  <si>
    <t>JASS GRANJA</t>
  </si>
  <si>
    <t>JUNTA ADMINISTRADORA DE SERVICIOS DE SANEAMIENTO GRANJA</t>
  </si>
  <si>
    <t>R1-GRANJA</t>
  </si>
  <si>
    <t>SANTA ROSA DE CHACRITA</t>
  </si>
  <si>
    <t>JASS SANTA ROSA DE CHACRITA</t>
  </si>
  <si>
    <t>JUNTA ADMINISTRADORA DE SERVICIOS DE SANEAMIENTO SANTA ROSA DE CHACRITA</t>
  </si>
  <si>
    <t>R1-CHACRITA</t>
  </si>
  <si>
    <t>PALO ACERO</t>
  </si>
  <si>
    <t>00000970</t>
  </si>
  <si>
    <t>PALO DE ACERO</t>
  </si>
  <si>
    <t>JASS PALO DE ACERO</t>
  </si>
  <si>
    <t>JUNTA ADMINISTRADORA DE SERVICIOS DE SANEAMIENTO PALO ACERO</t>
  </si>
  <si>
    <t>R1-PALOACERO</t>
  </si>
  <si>
    <t>SHITARI</t>
  </si>
  <si>
    <t>JASS SHITARI</t>
  </si>
  <si>
    <t>JUNTA ADMINISTRADORA DE SERVICIOS DE SANEAMIENTO SHITARI</t>
  </si>
  <si>
    <t>SHITARI-</t>
  </si>
  <si>
    <t>CAUNARAPA (LA LIBERTAD)</t>
  </si>
  <si>
    <t>00000971</t>
  </si>
  <si>
    <t>CAUNARAPA</t>
  </si>
  <si>
    <t>JASS CAUNARAPA</t>
  </si>
  <si>
    <t>JUNTA ADMINISTRADORA DE SERVICIOS DE SANEAMIENTO CAUNARAPA</t>
  </si>
  <si>
    <t>R1- CAUNARAPA</t>
  </si>
  <si>
    <t>AGUACANTAGUA</t>
  </si>
  <si>
    <t>JASS AGUACANTAGUA</t>
  </si>
  <si>
    <t>JUNTAS ADMINISTRADORAS DE SERVICIOS AGUACANTAGUA</t>
  </si>
  <si>
    <t>R1-AGUACANTAGUA</t>
  </si>
  <si>
    <t>MARAVILLAS</t>
  </si>
  <si>
    <t>JASS MARAVILLAS</t>
  </si>
  <si>
    <t>JUNTAS ADMINISTRADORAS DE SERVICIOS MARAVILLAS</t>
  </si>
  <si>
    <t>R1-MARAVILLAS</t>
  </si>
  <si>
    <t>CHIPACO</t>
  </si>
  <si>
    <t>JASS CHIPACO</t>
  </si>
  <si>
    <t>JUNTAS ADMINISTRADORAS DE SERVICIOS CHIPACO</t>
  </si>
  <si>
    <t>R1-CHIPACO</t>
  </si>
  <si>
    <t>TINYAHUAYIN</t>
  </si>
  <si>
    <t>SAP- TINYAHUAYIN</t>
  </si>
  <si>
    <t>JUNTA ADMINISTRADORA DE SERVICIOS DE SANEAMIENTO  TINYAHUAYIN</t>
  </si>
  <si>
    <t>R1 - TINYAHUAYIN</t>
  </si>
  <si>
    <t>00000968</t>
  </si>
  <si>
    <t>JASS CASHAPAMPA</t>
  </si>
  <si>
    <t>JUNTA ADMINISTRATIVA DE AGUA CASHAPAMPA</t>
  </si>
  <si>
    <t>QUERO</t>
  </si>
  <si>
    <t>SAP - QUERO</t>
  </si>
  <si>
    <t>JUNTA ADMINISTRADORA DE SERVICIOS DE SANEAMIENTO QUERO</t>
  </si>
  <si>
    <t>RESERVORIO QUERO(18M3)</t>
  </si>
  <si>
    <t>JUNTA ADMINISTRATIVA DE AGUA SAN CRISTOBAL</t>
  </si>
  <si>
    <t>CUYACO</t>
  </si>
  <si>
    <t>00012150</t>
  </si>
  <si>
    <t>CUYACU</t>
  </si>
  <si>
    <t>JASS CUYACO</t>
  </si>
  <si>
    <t>JUNTA ADMINISTRATIVA DE AGUA CUYACO</t>
  </si>
  <si>
    <t>R1-CUYACO</t>
  </si>
  <si>
    <t>TULLCA</t>
  </si>
  <si>
    <t>SAP - TULLCA</t>
  </si>
  <si>
    <t>JUNTA ADMINISTRADORA DE SERVICIOS DE SANEAMIENTO TULLCA</t>
  </si>
  <si>
    <t>R1 - TULLCA</t>
  </si>
  <si>
    <t>NUEVA SELVA BAJA</t>
  </si>
  <si>
    <t>JASS  NUEVA SELVA BAJA</t>
  </si>
  <si>
    <t>JUNTA ADMINISTRATIVA DE AGUA NUEVA SELVA BAJA</t>
  </si>
  <si>
    <t>R1- NUEVA SELVA BAJA</t>
  </si>
  <si>
    <t>PUERTO MARIA</t>
  </si>
  <si>
    <t>00007269</t>
  </si>
  <si>
    <t>TAZO GRANDE</t>
  </si>
  <si>
    <t>JASS PUERTO MARIA</t>
  </si>
  <si>
    <t>JUNTAS ADMINISTRADORAS DE SERVICIOS PUERTO MARIA</t>
  </si>
  <si>
    <t>1- PUERTO MARIA</t>
  </si>
  <si>
    <t>JASS TAZO GRANDE</t>
  </si>
  <si>
    <t>JUNTAS ADMINISTRADORAS DE SERVICIOS TAZO GRANDE</t>
  </si>
  <si>
    <t>R1-TAZO GRANDE</t>
  </si>
  <si>
    <t>MANCHURIA</t>
  </si>
  <si>
    <t>00000969</t>
  </si>
  <si>
    <t>JASS MANCHURIA</t>
  </si>
  <si>
    <t>JUNTA ADMINISTRADORA DE SERVICIOS DE SANEAMIENTO MANCHURIA</t>
  </si>
  <si>
    <t>-MANCHURIA</t>
  </si>
  <si>
    <t>RIO ESPINO</t>
  </si>
  <si>
    <t>SAA -  RIO ESPINO</t>
  </si>
  <si>
    <t>JUNTA ADMINISTRADORA DE SERVICIOS DE SANEAMIENTO RIO ESPINO</t>
  </si>
  <si>
    <t>R1 - RIO ESPINO-</t>
  </si>
  <si>
    <t>SACHAVACA</t>
  </si>
  <si>
    <t>00000972</t>
  </si>
  <si>
    <t>JASS SACHAVACA</t>
  </si>
  <si>
    <t>JUNTA ADMINISTRADORA DE SERVICIOS DE SANEAMIENTO SACHAVACA</t>
  </si>
  <si>
    <t>R1-SACHAVACA</t>
  </si>
  <si>
    <t>00000966</t>
  </si>
  <si>
    <t>R1-AGUA BLANCA</t>
  </si>
  <si>
    <t>NUEVO RONDOS</t>
  </si>
  <si>
    <t>JASS NUEVO RONDOS</t>
  </si>
  <si>
    <t>JUNTA ADMINISTRADORA DE SERVICIOS DE SANEAMIENTO NUEVO RONDOS</t>
  </si>
  <si>
    <t>SAN PEDRO DE CHONTA</t>
  </si>
  <si>
    <t>CHOLON</t>
  </si>
  <si>
    <t>00000876</t>
  </si>
  <si>
    <t>SANPEDRO DE CHOLON</t>
  </si>
  <si>
    <t>SAN PEDRO DE CHOLON</t>
  </si>
  <si>
    <t>MUNICIPALIDAD DISTRITAL DE CHOLON</t>
  </si>
  <si>
    <t>SAN PEDRO DE  CHONTA</t>
  </si>
  <si>
    <t>LINDA LINDA</t>
  </si>
  <si>
    <t>MOLINO</t>
  </si>
  <si>
    <t>00009454</t>
  </si>
  <si>
    <t>JILLAULLA</t>
  </si>
  <si>
    <t>SAP - LINDA LINDA</t>
  </si>
  <si>
    <t>JUNTA ADMINISTRADORA DE SERVICIOS DE SANEAMIENTO LINDA LINDA</t>
  </si>
  <si>
    <t>RESERVORIO LINDA LINDA(14M3)</t>
  </si>
  <si>
    <t>00000761</t>
  </si>
  <si>
    <t>MALCONGA</t>
  </si>
  <si>
    <t>SAP - VILCABAMBA</t>
  </si>
  <si>
    <t>R1 - VILCABAMBA</t>
  </si>
  <si>
    <t>LLANQUIPAMPA</t>
  </si>
  <si>
    <t>SAP - LLANQUIPAMPA</t>
  </si>
  <si>
    <t>JUNTA ADMINISTRADORA DE SERVICIOS DE SANEAMIENTO LLANQUIPAMPA</t>
  </si>
  <si>
    <t>R1 - LLANQUIPAMPA</t>
  </si>
  <si>
    <t>PICAFLOR HIERBA BUENA</t>
  </si>
  <si>
    <t>SAP -PICAFLOR HIERBABUENA</t>
  </si>
  <si>
    <t>JUNTA ADMINISTRADORA DE SERVICIOS DE SANEAMIENTO HIERBABUENA</t>
  </si>
  <si>
    <t>RESERVORIO PICAFLOR HIERBABUENA (15M3)</t>
  </si>
  <si>
    <t>CANCALLA</t>
  </si>
  <si>
    <t>SAP - CANCALLA (USANDO)</t>
  </si>
  <si>
    <t>JUNTA ADMINISTRADORA DE SERVICIO DE SANEAMIENTO CANCALLA</t>
  </si>
  <si>
    <t>R1 - CANCALLA</t>
  </si>
  <si>
    <t>SAP - CHINCHAO</t>
  </si>
  <si>
    <t>JUNTA ADMINISTRATIVA DE SERVICIO DE SANEAMIENTO CHINCHAO</t>
  </si>
  <si>
    <t>CHINCHAO 1</t>
  </si>
  <si>
    <t>00000961</t>
  </si>
  <si>
    <t>CRISNEJAS</t>
  </si>
  <si>
    <t>JASS RIO BLANCO</t>
  </si>
  <si>
    <t>-RIO BL ANCO</t>
  </si>
  <si>
    <t>SAP - MALCONGA</t>
  </si>
  <si>
    <t>JUNTA ADMINISTRADORA DE SERVICIO DE SANEAMIENTO MALCONGA</t>
  </si>
  <si>
    <t>R1 - MALCONGA</t>
  </si>
  <si>
    <t>SAN ANTONIO DE PADUA</t>
  </si>
  <si>
    <t>JASS SAN ANTONIO DE PADUA</t>
  </si>
  <si>
    <t>JUNTA ADMINISTRADORA DE SERVICIOS DE SANEAMIENTO SAN ANTONIO DE PADUA</t>
  </si>
  <si>
    <t>SAN ANTONIO DE PADUA-</t>
  </si>
  <si>
    <t>SAP - JILLAULLA</t>
  </si>
  <si>
    <t>JUNTA ADMINISTRADORA DE SERVICIOS DE SANEAMIENTO JILLAULLA</t>
  </si>
  <si>
    <t>RESERVORIO JILLAULLA (22M3)</t>
  </si>
  <si>
    <t>SARIAPAMPA</t>
  </si>
  <si>
    <t>SAP - SARIAPAMPA</t>
  </si>
  <si>
    <t>JUNTA ADMINISTRADORA DE SERVICIO DE SANEAMIENTO SARIAPAMPA</t>
  </si>
  <si>
    <t>R1-SARIAPAMPA</t>
  </si>
  <si>
    <t>SAN PEDRO DE CARPISH</t>
  </si>
  <si>
    <t>SAP -  CARPISH</t>
  </si>
  <si>
    <t>JUNTA ADMINISTRADORA DE SERVICIOS DE SANEAMIENTO  CARPISH</t>
  </si>
  <si>
    <t>R1 - CARPISH</t>
  </si>
  <si>
    <t>PUCAJAGA</t>
  </si>
  <si>
    <t>00007465</t>
  </si>
  <si>
    <t>SAP - PUCAJAGA</t>
  </si>
  <si>
    <t>JUNTA ADMINISTRADORA DE SERVICIOS DE SANEAMIENTO PUCAJAGA</t>
  </si>
  <si>
    <t>RESERVORIO PUCAJAGA</t>
  </si>
  <si>
    <t>00010160</t>
  </si>
  <si>
    <t>PUEBLO LIBRE DE MAYOBAMBA</t>
  </si>
  <si>
    <t>00000957</t>
  </si>
  <si>
    <t>JASS PUCAYACU-LOCALIDAD</t>
  </si>
  <si>
    <t>PUCAYACU-LOS ANGELES</t>
  </si>
  <si>
    <t>7 DE OCTUBRE</t>
  </si>
  <si>
    <t>JASS 7 DE OCTUBRE</t>
  </si>
  <si>
    <t>JUNTA ADMINISTRADORA DE SERVICIOS DE SANEAMIENTO 07 OCTUBRE</t>
  </si>
  <si>
    <t>CASCARILLA</t>
  </si>
  <si>
    <t>RESERVORIO CASCARILLA</t>
  </si>
  <si>
    <t>CONSUELO</t>
  </si>
  <si>
    <t>00018569</t>
  </si>
  <si>
    <t>JASS CONSUELO</t>
  </si>
  <si>
    <t>JUNTA ADMINISTRADORA DE SERVICIOS DE SANEAMIENTO CONSUELO</t>
  </si>
  <si>
    <t>SAN PEDRO DE SHAIRICANCHA</t>
  </si>
  <si>
    <t>SAP - SAN PEDRO DE SHAIRICANCHA</t>
  </si>
  <si>
    <t>JUNTA ADMINISTRADORA DE SERVICIOS DE SANEAMIENTO SHAIRICANCHA</t>
  </si>
  <si>
    <t>R1 - SHAIRICANCHA</t>
  </si>
  <si>
    <t>MARONILLA</t>
  </si>
  <si>
    <t>JASS MARONILLA</t>
  </si>
  <si>
    <t>JUNTA ADMINISTRADORA DE SERVICIOS DE SANEAMIENTO MARONILLA</t>
  </si>
  <si>
    <t>NUEVO PROGRESO DE HUAGUIN</t>
  </si>
  <si>
    <t>SAP - NUEVO PROGRESO DE HUAGUIN</t>
  </si>
  <si>
    <t>JUNTA ADMINISTRADORA DE SERVICIOS DE SANEAMIENTO NUEVO PROGRESO DE HUAGUIN</t>
  </si>
  <si>
    <t>R1 -HUAGUIN</t>
  </si>
  <si>
    <t>PENDENCIA</t>
  </si>
  <si>
    <t>DANIEL ALOMIA ROBLES</t>
  </si>
  <si>
    <t>00000950</t>
  </si>
  <si>
    <t>ALTO PENDENCIA</t>
  </si>
  <si>
    <t>JASS PENDENCIA</t>
  </si>
  <si>
    <t>JUNTA ADMINISTRATIVA DE AGUA PENDENCIA</t>
  </si>
  <si>
    <t>R1- PENDENCIA</t>
  </si>
  <si>
    <t>LOS PEREGRINOS</t>
  </si>
  <si>
    <t>JASS LOS PEREGRINOS</t>
  </si>
  <si>
    <t>JUNTA ADMINISTRATIVA DE AGUA LOS PEREGRINOS</t>
  </si>
  <si>
    <t>R1- LOS PEREGRINOS</t>
  </si>
  <si>
    <t>SAN CRISTOBAL (EL PUERTO)</t>
  </si>
  <si>
    <t>JASS SAN CRISTOBAL-D.A.R</t>
  </si>
  <si>
    <t>JUNTA ADMINISTRATIVA DE AGUA SAN CRISTOBAL-D.A.R</t>
  </si>
  <si>
    <t>JASS ALTO PENDENCIA</t>
  </si>
  <si>
    <t>JUNTA ADMINISTRATIVA DE AGUA ALTO PENDENCIA</t>
  </si>
  <si>
    <t>ALTO PENDENCIA_</t>
  </si>
  <si>
    <t>00000945</t>
  </si>
  <si>
    <t>PUMAHUASI</t>
  </si>
  <si>
    <t>DANIEL ALOMIA ROBLES (PUMAHUASI)</t>
  </si>
  <si>
    <t>JASS PUMAHUASI</t>
  </si>
  <si>
    <t>JUNTA ADMINISTRADORA DE SERVICIOS DE SANEAMIENTO PUMAHUASI</t>
  </si>
  <si>
    <t>PUMAHUASI__</t>
  </si>
  <si>
    <t>CAURIHUASI</t>
  </si>
  <si>
    <t>RESERVORIO CAURIHUASI</t>
  </si>
  <si>
    <t>DELICIAS</t>
  </si>
  <si>
    <t>JASS LAS DELICIAS</t>
  </si>
  <si>
    <t>LAS DELICIAS_</t>
  </si>
  <si>
    <t>LA VICTORIA</t>
  </si>
  <si>
    <t>JASS LA VICTORIA</t>
  </si>
  <si>
    <t>JUNTA ADMINISTRATIVA DE AGUA LA VICTORIA</t>
  </si>
  <si>
    <t>R1 - LA VICTORIA</t>
  </si>
  <si>
    <t>FLORES DE BELEN</t>
  </si>
  <si>
    <t>JASS FLORES DE BELEN</t>
  </si>
  <si>
    <t>JUNTA ADMINISTRATIVA DE AGUA FLORES DE BELEN</t>
  </si>
  <si>
    <t>FLORES DE BELEN _</t>
  </si>
  <si>
    <t>ANTONIO RAYMONDI LA VEGA</t>
  </si>
  <si>
    <t>JASS LAS VEGAS</t>
  </si>
  <si>
    <t>JUNTA ADMINISTRATIVA DE AGUA LAS VEGAS (ANTONIO RAYMONDI)</t>
  </si>
  <si>
    <t>LAS VEGAS</t>
  </si>
  <si>
    <t>GONGAPATA</t>
  </si>
  <si>
    <t>SAP - GONGAPATA</t>
  </si>
  <si>
    <t>JUNTA ADMINISTRADORA DE SERVICIOS DE SANEAMIENTO GONGAPATA</t>
  </si>
  <si>
    <t>JASS PORVENIR DE MARONA</t>
  </si>
  <si>
    <t>JUNTA ADMINISTRATIVA DE AGUA PORVENIR DE MARONA</t>
  </si>
  <si>
    <t>PORVENIR_DE MARONA</t>
  </si>
  <si>
    <t>LOURDES</t>
  </si>
  <si>
    <t>JASS LOURDES</t>
  </si>
  <si>
    <t>JUNTA ADMINISTRATIVA DE AGUA LOURDES</t>
  </si>
  <si>
    <t>ALTO HUAYHUANTE</t>
  </si>
  <si>
    <t>00025419</t>
  </si>
  <si>
    <t>JASS ALTO HUAYHUANTE</t>
  </si>
  <si>
    <t>JUNTA ADMINISTRATIVA DE AGUA ALTO HUAYHUANTE</t>
  </si>
  <si>
    <t>R1- ALTO HUAYHUANTE</t>
  </si>
  <si>
    <t>NUEVO HUAYHUANTE</t>
  </si>
  <si>
    <t>JASS NUEVO HUAYHUANTE</t>
  </si>
  <si>
    <t>R1- NUEVO HUAYHUANTE</t>
  </si>
  <si>
    <t>HUAYHUANTILLO</t>
  </si>
  <si>
    <t>00000938</t>
  </si>
  <si>
    <t>TOPA</t>
  </si>
  <si>
    <t>JASS HUAYHUANTILLO</t>
  </si>
  <si>
    <t>JUNTA ADMINISTRATIVA DE AGUA HUAYHUANTILLO</t>
  </si>
  <si>
    <t>R1- HUAYHUANTILLO</t>
  </si>
  <si>
    <t>JULIO C. TELLO</t>
  </si>
  <si>
    <t>JASS JULIO C. TELLO</t>
  </si>
  <si>
    <t>JUNTA ADMINISTRATIVA DE AGUA JULIO C. TELLO</t>
  </si>
  <si>
    <t>HUANCAPALLAC</t>
  </si>
  <si>
    <t>QUISQUI (KICHKI)</t>
  </si>
  <si>
    <t>00000790</t>
  </si>
  <si>
    <t>PUNCHAO CHICO</t>
  </si>
  <si>
    <t>SAP -  PUNCHAO CHICO</t>
  </si>
  <si>
    <t>JUNTA ADMINISTRADORA DE SERVICIO DE SANEAMIENTO PUNCHAO CHICO-</t>
  </si>
  <si>
    <t>R1 - PUNCHAO CHICO</t>
  </si>
  <si>
    <t>MITOCUCHO</t>
  </si>
  <si>
    <t>SAP - MITOCUCHO</t>
  </si>
  <si>
    <t>JUNTA ADMINISTRADORA DE SERVICIOS DE SANEAMIENTO MITOCUCHO</t>
  </si>
  <si>
    <t>R1 - MITOCUCHO</t>
  </si>
  <si>
    <t>SAN JUAN DE VILLA HUARGUESH</t>
  </si>
  <si>
    <t>SAP - HUARGUESH</t>
  </si>
  <si>
    <t>JUNTA ADMINISTRADORA DE SERVICIOS DE SANEAMIENTO SAN JUAN DE VILLA HUARGUESH</t>
  </si>
  <si>
    <t>R1  HUARGUESH</t>
  </si>
  <si>
    <t>RACCHA CEDRON</t>
  </si>
  <si>
    <t>SAP -  RACCHA CEDRON</t>
  </si>
  <si>
    <t>JUNTA ADMINISTRADORA DE SERVICIOS DE SANEAMIENTO RACCHA CEDRON</t>
  </si>
  <si>
    <t>R1 - RACCHA CEDRON</t>
  </si>
  <si>
    <t>SAN PEDRO DE CANI</t>
  </si>
  <si>
    <t>00007740</t>
  </si>
  <si>
    <t>LIMAPAMPA</t>
  </si>
  <si>
    <t>SAP - LIMAPAMPA</t>
  </si>
  <si>
    <t>JUNTA ADMINISTRADORA DE SERVICIOS DE SANEAMIENTO  LIMAPAMPA</t>
  </si>
  <si>
    <t>R1 - LIMAPAMPA</t>
  </si>
  <si>
    <t>SHAIRICANCHA</t>
  </si>
  <si>
    <t>SAP - SHAIRICANCHA</t>
  </si>
  <si>
    <t>JUNTA ADMINISTRADORA DE SERVICIO DE SANEAMIENTO SHAIRICANCHA - AMARILIS</t>
  </si>
  <si>
    <t>ALLGAHUANCA</t>
  </si>
  <si>
    <t>SAP - ALLGAHUANCA</t>
  </si>
  <si>
    <t>JUNTA ADMINISTRADORA DE SERVICIO DE SANEAMIENTO ALLGAHUANCA</t>
  </si>
  <si>
    <t>R1 - ALLGAHUANCA</t>
  </si>
  <si>
    <t>TOURNAVISTA</t>
  </si>
  <si>
    <t>PUERTO INCA</t>
  </si>
  <si>
    <t>00000912</t>
  </si>
  <si>
    <t>BARRIO LINDIS</t>
  </si>
  <si>
    <t>ÁREA TÉCNICA MUNICIPAL TOURNAVISTA</t>
  </si>
  <si>
    <t>R. BARRIO LINDIS</t>
  </si>
  <si>
    <t>Bombeo con tratamiento</t>
  </si>
  <si>
    <t>NUEVA JERUSALEN</t>
  </si>
  <si>
    <t>EL PUERTO 3 DE OCTUBRE</t>
  </si>
  <si>
    <t>LA LOMA</t>
  </si>
  <si>
    <t>R. LA LOMA</t>
  </si>
  <si>
    <t>AUCAYACU</t>
  </si>
  <si>
    <t>JOSE CRESPO Y CASTILLO</t>
  </si>
  <si>
    <t>00000952</t>
  </si>
  <si>
    <t>SAA SEDA HUANUCO -UO AUCAYACU</t>
  </si>
  <si>
    <t>EPS - SEDA HUANUCO S.A - HCO</t>
  </si>
  <si>
    <t>RIO FRIO</t>
  </si>
  <si>
    <t>JASS RIO FRIO</t>
  </si>
  <si>
    <t>JUNTA ADMINISTRADORA DE SERVICIOS DE SANEAMIENTO RIO FRIO</t>
  </si>
  <si>
    <t>R1-RIO FRIO</t>
  </si>
  <si>
    <t>YACUSISA</t>
  </si>
  <si>
    <t>JASS YACUSISA</t>
  </si>
  <si>
    <t>JUNTA ADMINISTRADORA DE SERVICIOS DE SANEAMIENTO YACUSISA</t>
  </si>
  <si>
    <t>R1-YACUSISA</t>
  </si>
  <si>
    <t>RESERVORIO 1</t>
  </si>
  <si>
    <t>BELLA</t>
  </si>
  <si>
    <t>MARIANO DAMASO BERAUN</t>
  </si>
  <si>
    <t>00000934</t>
  </si>
  <si>
    <t>JASS BELLA</t>
  </si>
  <si>
    <t>JUNTA ADMINISTRADORA DE SERVICIOS DE SANEAMIENTO BELLA</t>
  </si>
  <si>
    <t>R-BELLA</t>
  </si>
  <si>
    <t>INTI</t>
  </si>
  <si>
    <t>JASS - INTI</t>
  </si>
  <si>
    <t>JUNTA ADMINISTRATIVA DE SERVICIO DE SANEAMIENTO INTI</t>
  </si>
  <si>
    <t>R1 - INTI</t>
  </si>
  <si>
    <t>QUIULLAPAMPA</t>
  </si>
  <si>
    <t>PACHAS</t>
  </si>
  <si>
    <t>00000845</t>
  </si>
  <si>
    <t>SISTEMA DE ABASTECIMIENTO DE AGUA QUIULLAPAMPA</t>
  </si>
  <si>
    <t>JUNTA ADMINISTRADORA DE SERVICIOS DE SANEAMIENTO QUIULLAPAMPA</t>
  </si>
  <si>
    <t>JUNTA ADMINISTRADORA DE SERVICIOS DE SANEAMIENTO PACHAS</t>
  </si>
  <si>
    <t>SAN ANDRES</t>
  </si>
  <si>
    <t>JASS SAN ANDRES</t>
  </si>
  <si>
    <t>JUNTA ADMINISTRADORA DE SERVICIOS DE SANEAMIENTO SAN ANDRES</t>
  </si>
  <si>
    <t>R1-SAN ANDRES</t>
  </si>
  <si>
    <t>SHIHUA PAMPA</t>
  </si>
  <si>
    <t>SAP - SHIHUAPAMPA</t>
  </si>
  <si>
    <t>JUNTA ADMINISTRADORA DE SERVICIOS DE SANEAMIENTO SHIHUAPAMPA</t>
  </si>
  <si>
    <t>RESERVORIO SHIHUAPAMPA3</t>
  </si>
  <si>
    <t>CAYUMBA</t>
  </si>
  <si>
    <t>00000973</t>
  </si>
  <si>
    <t>JASS CAYUMBA</t>
  </si>
  <si>
    <t>JUNTA ADMINISTRADORA DE SERVICIOS DE SANEAMIENTO CAYUMBA</t>
  </si>
  <si>
    <t>R1-CAYUMBA</t>
  </si>
  <si>
    <t>LAS PALMAS</t>
  </si>
  <si>
    <t>00000974</t>
  </si>
  <si>
    <t>MUNICIPALIDAD LAS PALMAS</t>
  </si>
  <si>
    <t>JUNTA ADMINISTRADORA DE SERVICIOS DE SANEAMIENTO LAS PALMAS</t>
  </si>
  <si>
    <t>R-LAS PALMAS</t>
  </si>
  <si>
    <t>JASS SANTA ANA</t>
  </si>
  <si>
    <t>JUNTA ADMINISTRADORA DE SERVICIOS DE SANEAMIENTO SANTA ANA</t>
  </si>
  <si>
    <t>TAHUANTINSUYO</t>
  </si>
  <si>
    <t>JASS TAHUANTINSUYO</t>
  </si>
  <si>
    <t>JUNTA ADMINISTRADORA DE SERVICIOS DE SANEAMIENTO TAHUANTINSUYO</t>
  </si>
  <si>
    <t>ISHAYRUMI (SHAYRUMI)</t>
  </si>
  <si>
    <t>00000784</t>
  </si>
  <si>
    <t>HUARICHACA</t>
  </si>
  <si>
    <t>SAP - ISHAYRRUMI</t>
  </si>
  <si>
    <t>JUNTA ADMINISTRADORA DE SERVICIOS DE SANEAMIENTO ISHAURRUMI</t>
  </si>
  <si>
    <t>RESERVORIO 1(8M3)</t>
  </si>
  <si>
    <t>RARAG</t>
  </si>
  <si>
    <t>SISTEMA DE ABASTECIMIENTO DE AGUA RARAG</t>
  </si>
  <si>
    <t>JUNTA ADMINISTRADORA DE SERVICIOS DE SANEAMIENTO RARAG</t>
  </si>
  <si>
    <t>TAMBILLO GRANDE</t>
  </si>
  <si>
    <t>00000975</t>
  </si>
  <si>
    <t>SAA TAMBILLO GRANDE</t>
  </si>
  <si>
    <t>JUNTA ADMINISTRATIVO DE AGUA TAMBILLO GRANDE</t>
  </si>
  <si>
    <t>R1-TAMBILLO GRANDE</t>
  </si>
  <si>
    <t>SANTA ROSA DE QUEZADA</t>
  </si>
  <si>
    <t>JUNTA ADMINISTRADORA DE SERVICIOS DE SANEAMIENTO SANTA ROSA DE QUEZADA</t>
  </si>
  <si>
    <t>JUNTA ADMINISTRATIVO DE AGUA SANTA ROSA DE QUEZADA</t>
  </si>
  <si>
    <t>R1-SANTA ROSA DE QUEZADA</t>
  </si>
  <si>
    <t>QUEZADA (QUESADA)</t>
  </si>
  <si>
    <t>JUNTA ADMINISTRADORA DE SERVICIOS QUEZADA</t>
  </si>
  <si>
    <t>JUNTA ADMINISTRADORA DE SERVICIOS DE SANEAMIENTO QUEZADA</t>
  </si>
  <si>
    <t>R1-QUEZADA</t>
  </si>
  <si>
    <t>SISTEMA DE ABASTECIMIENTO DE AGUA TUPAC AMARUP</t>
  </si>
  <si>
    <t>JUNTA ADMINISTRADORA DE SERVICIOS Y SANEAMIENTO TUPAC AMARUP</t>
  </si>
  <si>
    <t>NUNASH</t>
  </si>
  <si>
    <t>SISTEMA DE ABASTECIMIENTO DE AGUA  NUNASH</t>
  </si>
  <si>
    <t>JUNTA ADMINISTRADORA DE SERVICIOS Y SANEAMIENTO NUNASH</t>
  </si>
  <si>
    <t>SANTA ROSA DE ACLLA HUAYIN</t>
  </si>
  <si>
    <t>SISTEMA DE ABASTECIMIENTO DE SANTA ROSA DE ACLLA HUAYIN</t>
  </si>
  <si>
    <t>JUNTA ADMINISTRADORA DE SERVICIOS DE SANEAMIENTO SANTA ROSA DE ACLLA HUAYIN</t>
  </si>
  <si>
    <t>ACLLAHUAYIN</t>
  </si>
  <si>
    <t>JUNTA ADMINISTRATIVA DE SERVICIO DE SANEAMIENTO SHUNQUI</t>
  </si>
  <si>
    <t>HUAYNOPAMPA</t>
  </si>
  <si>
    <t>SISTEMA DE ABASTECIMIENTO DE AGUA HUAYNOPAMPA</t>
  </si>
  <si>
    <t>JUNTA ADMINISTRADORA DE SERVICIOS DE SANEAMIENTO CRUZPAMPA PACHAS</t>
  </si>
  <si>
    <t>SISTEMA DE ABASTECIMIENTO DE AGUA BUENOS AIRES</t>
  </si>
  <si>
    <t>JUNTA ADMINISTRADORA DE SERVICIOS Y SANEAMIENTO BUENOS AIRESP</t>
  </si>
  <si>
    <t>MALLQUI</t>
  </si>
  <si>
    <t>SAP - MALLQUI</t>
  </si>
  <si>
    <t>JUNTA ADMINISTRADORA DE SERVICIOS DE SANEAMIENTO MALLQUI</t>
  </si>
  <si>
    <t>R1 - MALLQUI</t>
  </si>
  <si>
    <t>00000854</t>
  </si>
  <si>
    <t>PICHGAS</t>
  </si>
  <si>
    <t>SISTEMA DE ABASTECIMIENTO DE AGUA SAN ROQUE</t>
  </si>
  <si>
    <t>BELLAVISTA</t>
  </si>
  <si>
    <t>00017902</t>
  </si>
  <si>
    <t>SISTEMA DE ABASTECIMIENTO DE AGUA BELLAVISTA</t>
  </si>
  <si>
    <t>JUNTA ADMINISTRADORA DE SERVICIOS Y SANEAMIENTO BELLAVISTA</t>
  </si>
  <si>
    <t>RUDAPATA</t>
  </si>
  <si>
    <t>VILLA TACAJ</t>
  </si>
  <si>
    <t>SISTEMA DE ABASTECIMIENTO DE AGUA VILLA TACAJ</t>
  </si>
  <si>
    <t>JUNTA ADMINISTRADORA DE SERVICIOS Y SANEAMIENTO VILLA TACAJ</t>
  </si>
  <si>
    <t>VILLATACAJ</t>
  </si>
  <si>
    <t>SAP - HUARICHACA</t>
  </si>
  <si>
    <t>MUNICIPALIDAD DISTRITAL DE MOLINOS</t>
  </si>
  <si>
    <t>RESERVORIO 1(152.4M3)</t>
  </si>
  <si>
    <t>GOLLUMBYA</t>
  </si>
  <si>
    <t>00018493</t>
  </si>
  <si>
    <t>GOLLUMYA</t>
  </si>
  <si>
    <t>SISTEMA DE ABASTECIMIENTO DE AGUA GOLLUMBYA</t>
  </si>
  <si>
    <t>JUNTA ADMINISTRADORA DE SERVICIOS DE SANEAMIENTO GOLLUMBYA</t>
  </si>
  <si>
    <t>LAGCHI</t>
  </si>
  <si>
    <t>SISTEMA DE ABASTECIMIENTO DE AGUA LAGCHI</t>
  </si>
  <si>
    <t>JUNTA ADMINISTRADORA DE SERVICIOS DE SANEAMIENTO LAGCHI</t>
  </si>
  <si>
    <t>TASHGASH</t>
  </si>
  <si>
    <t>SISTEMA DE ABASTECIMIENTO DE AGUA DE TASHGASH</t>
  </si>
  <si>
    <t>JUNTA ADMINISTRADORA DE SERVICIOS DE SANEAMIENTO TASHGASH</t>
  </si>
  <si>
    <t>TASHGASH G</t>
  </si>
  <si>
    <t>IRMA CHICO</t>
  </si>
  <si>
    <t>00017903</t>
  </si>
  <si>
    <t>SISTEMA DE ABASTECIMIENTO DE AGUA IRMA CHICO</t>
  </si>
  <si>
    <t>JUNTA ADMINISTRADORA DE SERVICIOS Y SANEAMIENTO IRMA CHICO</t>
  </si>
  <si>
    <t>00000844</t>
  </si>
  <si>
    <t>RACUAY</t>
  </si>
  <si>
    <t>JUNTA ADMINISTRADORA DE SERVICIOS Y SANEAMIENTO RIPAN</t>
  </si>
  <si>
    <t>CONOBAMBA</t>
  </si>
  <si>
    <t>SISTEMA DE ABASTECIMIENTO DE AGUA PARA CONSUMO HUMANO CONOBAMBA</t>
  </si>
  <si>
    <t>JUNTA ADMINISTRADORA DE SERVICIOS DE SANEAMIENTO CONOBAMBA</t>
  </si>
  <si>
    <t>YESO TACANAN</t>
  </si>
  <si>
    <t>SISTEMA DE ABASTECIMIENTO DE AGUA PARA CONSUMO HUMANO YESO TA</t>
  </si>
  <si>
    <t>JUNTA ADMINISTRADORA DE SERVICIOS DE SANEAMIENTO YESOTACANA</t>
  </si>
  <si>
    <t>YESO TACANAN R</t>
  </si>
  <si>
    <t>CARMEN GRANDE DE QUILLIN</t>
  </si>
  <si>
    <t>SISTEMA DE ABASTECIMIENTO DE AGUA CARMEN GRANDE DE QUILLIN</t>
  </si>
  <si>
    <t>JUNTA ADMINISTRADORA DE SERVICIOS DE SANEAMIENTO CARMEN GRANDE DE QUILLIN</t>
  </si>
  <si>
    <t>QUILLIN</t>
  </si>
  <si>
    <t>DIVISORIA</t>
  </si>
  <si>
    <t>SISTEMA DE ABASTECIMIENTO DE AGUA DIVISORIA</t>
  </si>
  <si>
    <t>JUNTA ADMINISTRADORA DE SERVICIOS Y SANEAMIENTO DIVISORI</t>
  </si>
  <si>
    <t>JUNTA ADMINISTRADORA DE SERVICIOS Y SANEAMIENTO SANTA ROSA R</t>
  </si>
  <si>
    <t>00018784</t>
  </si>
  <si>
    <t>SISTEMA DE ABASTECIMIENTO DE AGUA COCHABAMBA</t>
  </si>
  <si>
    <t>JUNTA ADMINISTRADORA DE SERVICIOS Y SANEAMIENTO COCHABAMBA</t>
  </si>
  <si>
    <t>PUENTE PEREZ</t>
  </si>
  <si>
    <t>00000976</t>
  </si>
  <si>
    <t>00000843</t>
  </si>
  <si>
    <t>LIRIO PAMPA</t>
  </si>
  <si>
    <t>SISTEMA DE ABASTECIMIENTO DE AGUA LIRIO PAMPA</t>
  </si>
  <si>
    <t>JUNTA ADMINISTRADORA DE SERVICIOS Y SANEAMIENTO LIRIO PAMPA</t>
  </si>
  <si>
    <t>BUENOS AIRES DE OCUPAMPA</t>
  </si>
  <si>
    <t>SISTEMA DE ABASTECIMIENTO DE AGUA BUENOS AIRES DE OCUPAMPA</t>
  </si>
  <si>
    <t>JUNTA ADMINISTRADORA DE SERVICIOS Y SANEAMIENTO BUENOS AIRES DE OCUPAMPA</t>
  </si>
  <si>
    <t>OCUPAMPA</t>
  </si>
  <si>
    <t>SISTEMA DE ABASTECIMIENTO DE AGUA  PORVENIR</t>
  </si>
  <si>
    <t>JUNTA ADMINISTRADORA DE SERVICIOS DE SANEAMIENTO PORVENIR</t>
  </si>
  <si>
    <t>PAMPA ESPERANZA</t>
  </si>
  <si>
    <t>SISTEMA DE ABASTECIMIENTO DE AGUAPAMPA ESPERANZA</t>
  </si>
  <si>
    <t>JUNTA ADMINISTRADORA DE SERVICIOS Y SANEAMIENTO PAMPA ESPERANZA</t>
  </si>
  <si>
    <t>SANTA ROSA DE LLEGLLISH</t>
  </si>
  <si>
    <t>SISTEMA DE ABASTECIMIENTO DE AGUA SANTA ROSA DE LLEGLLISH</t>
  </si>
  <si>
    <t>JUNTA ADMINISTRADORA DE SERVICIOS Y SANEAMIENTO SANTA ROSA DE LLEGLLISH</t>
  </si>
  <si>
    <t>LLEGLLISH</t>
  </si>
  <si>
    <t>3 DE MAYO DE PITEG</t>
  </si>
  <si>
    <t>SISTEMA DE ABASTECIMIENTO DE AGUA 3 DE MAYO DE PITEG</t>
  </si>
  <si>
    <t>JUNTA ADMINISTRADORA DE SERVICIOS Y SANEAMIENTO 3 DE MAYO DE PITEG</t>
  </si>
  <si>
    <t>SAN MIGUEL DE CAURI</t>
  </si>
  <si>
    <t>00000803</t>
  </si>
  <si>
    <t>JUNTA ADMINISTRADORA DE SERVICIOS DE SANEAMIENTO HUANCAN</t>
  </si>
  <si>
    <t>CUEVA LAS PAVAS</t>
  </si>
  <si>
    <t>JASS CUEVAS DE LAS PAVAS</t>
  </si>
  <si>
    <t>JUNTA ADMINISTRADORA DE SERVICIOS DE AGUA CUEVA DE LAS PAVAS</t>
  </si>
  <si>
    <t>R1-CUEVA DE LAS PAVAS</t>
  </si>
  <si>
    <t>TAGUE TAGUE</t>
  </si>
  <si>
    <t>SAP - TAGUE TAGUE</t>
  </si>
  <si>
    <t>JUNTA ADMINISTRADORA DE SERVICIOS DE SANEAMIENTO TAGUE TAGUE</t>
  </si>
  <si>
    <t>MUNICIPALIDAD PROVINCIAL SAN MIGUEL DE CAURI</t>
  </si>
  <si>
    <t>SISTEMA DE ABASTECIMIENTO DE AGUA PALLCAC</t>
  </si>
  <si>
    <t>JUNTA ADMINISTRADORA DE SERVICIOS Y SANEAMIENTO PALLCA C</t>
  </si>
  <si>
    <t>QUINUASH</t>
  </si>
  <si>
    <t>SISTEMA DE ABASTECIMIENTO DE AGUA QUINUASH</t>
  </si>
  <si>
    <t>JUNTA ADMINISTRADORA DE SERVICIOS Y SANEAMIENTO QUINUASH</t>
  </si>
  <si>
    <t>R QUINUASH</t>
  </si>
  <si>
    <t>YACHASMARCA</t>
  </si>
  <si>
    <t>SISTEMA DE ABASTECIMIENTO DE AGUA YACHASMARCA</t>
  </si>
  <si>
    <t>JUNTA ADMINISTRADORA DE SERVICIOS Y SANEAMIENTO YACHASMARCA</t>
  </si>
  <si>
    <t>R YACHASMZARCA</t>
  </si>
  <si>
    <t>MAPRESA</t>
  </si>
  <si>
    <t>LUYANDO</t>
  </si>
  <si>
    <t>00000936</t>
  </si>
  <si>
    <t>NARANJILLO</t>
  </si>
  <si>
    <t>JASS MAPRESA</t>
  </si>
  <si>
    <t>JUNTA ADMINISTRADORA DE SERVICIOS DE SANEAMIENTO MAPRESA</t>
  </si>
  <si>
    <t>R-MAPRESA</t>
  </si>
  <si>
    <t>INKARI (INCARI)</t>
  </si>
  <si>
    <t>JASS INKARI (INCARI)</t>
  </si>
  <si>
    <t>JUNTA ADMINISTRATIVA DE AGUA INKARI</t>
  </si>
  <si>
    <t>R1- INKARI</t>
  </si>
  <si>
    <t>PARON</t>
  </si>
  <si>
    <t>SAP - PARON</t>
  </si>
  <si>
    <t>JUNTA ADMINISTRADORA DE SERVICIOS DE SANEAMIENTO PARON</t>
  </si>
  <si>
    <t>RESERVORIO PARON (1.8M3)</t>
  </si>
  <si>
    <t>CUSHIPAMPA</t>
  </si>
  <si>
    <t>SAN PABLO DE PILLAO</t>
  </si>
  <si>
    <t>00000777</t>
  </si>
  <si>
    <t>PILLAO</t>
  </si>
  <si>
    <t>SAP - CUSHIPAMPA</t>
  </si>
  <si>
    <t>MUNICIPALIDAD DISTRITAL DE SAN PABLO DE PILLAO (1)</t>
  </si>
  <si>
    <t>R1 - CUSHIPAMPA</t>
  </si>
  <si>
    <t>SAN PEDRO DE CHAUPALLGA</t>
  </si>
  <si>
    <t>SAP - CHAUPALLGA</t>
  </si>
  <si>
    <t>JUNTA ADMINISTRADORA DE SERVICIOS DE SANEAMIENTO  CHAUPALLGA</t>
  </si>
  <si>
    <t>R1 - CHAUPALLGA</t>
  </si>
  <si>
    <t>COLPA ALTA</t>
  </si>
  <si>
    <t>00027821</t>
  </si>
  <si>
    <t>SAP - COLPA ALTA</t>
  </si>
  <si>
    <t>JUNTA ADMINISTRADORA DE SERVICIO DE SANEAMIENTO COLPA ALTA</t>
  </si>
  <si>
    <t>R1 - COLPA ALTA</t>
  </si>
  <si>
    <t>CHICCHUY</t>
  </si>
  <si>
    <t>SAP - CHICCHUY</t>
  </si>
  <si>
    <t>JUNTA ADMINISTRADORA DE SERVICIO DE SANEAMIENTO CHICCHUY</t>
  </si>
  <si>
    <t>R1 - CHICCHUY</t>
  </si>
  <si>
    <t>MUNICIPIO NARANJILLO</t>
  </si>
  <si>
    <t>JUNTA ADMINISTRATIVA DE AGUA NARANJILLO</t>
  </si>
  <si>
    <t>R1- NARANJILLO</t>
  </si>
  <si>
    <t>YACA</t>
  </si>
  <si>
    <t>SAP - YACA</t>
  </si>
  <si>
    <t>JUNTA ADMINISTRADORA DE SERVICIOS DE SANEAMIENTO YACA</t>
  </si>
  <si>
    <t>R1 - YACA</t>
  </si>
  <si>
    <t>00007741</t>
  </si>
  <si>
    <t>ANTACOLPA</t>
  </si>
  <si>
    <t>SISTEMA DE ABASTECIMIENTO DE AGUA LAURICOCHA</t>
  </si>
  <si>
    <t>JUNTA ADMINISTRADORA DE SERVICIOS Y SANEAMIENTO LAURICOCHA</t>
  </si>
  <si>
    <t>R LAURICOCHA</t>
  </si>
  <si>
    <t>ANTACALLANCA</t>
  </si>
  <si>
    <t>SISTEMA DE ABASTECIMIENTO DE AGUA ANTACALLANCA</t>
  </si>
  <si>
    <t>JUNTA ADMINISTRADORA DE SERVICIOS Y SANEAMIENTO ANTACALLANCA</t>
  </si>
  <si>
    <t>R ANTACALLANCA</t>
  </si>
  <si>
    <t>SAN ANTONIO DE PUQUIO</t>
  </si>
  <si>
    <t>SISTEMA DE ABASTECIMIENTO DE AGUA SAN ANTONIO DE PUQUIO</t>
  </si>
  <si>
    <t>JUNTA ADMINISTRADORA DE SERVICIOS Y SANEAMIENTO SAN ANTONIO DE PUQUIO</t>
  </si>
  <si>
    <t>R SAPUCYOG</t>
  </si>
  <si>
    <t>DONSUCANCHA</t>
  </si>
  <si>
    <t>SISTEMA DE ABASTECIMIENTO DE AGUA DONSUCANCHA</t>
  </si>
  <si>
    <t>JUNTA ADMINISTRADORA DE SERVICIOS Y SANEAMIENTO DONSUCANCHA</t>
  </si>
  <si>
    <t>R DONSUCANCHA</t>
  </si>
  <si>
    <t>ANTACOLLPA</t>
  </si>
  <si>
    <t>SISTEMA DE ABASTECIMIENTO DE AGUA ANTACOLPA</t>
  </si>
  <si>
    <t>JUNTA ADMINISTRADORA DE SERVICIOS DE SANEAMIENTO ANTACOLLPA</t>
  </si>
  <si>
    <t>R ANTACOLLPA</t>
  </si>
  <si>
    <t>MATIBAMBA</t>
  </si>
  <si>
    <t>SAP - MATIBAMBA</t>
  </si>
  <si>
    <t>JUNTA ADMINISTRADORA DE SERVICIOS DE SANEAMIENTO  MATIBAMBA</t>
  </si>
  <si>
    <t>R1 - MATIBAMBA</t>
  </si>
  <si>
    <t>GASHAMPAMPA</t>
  </si>
  <si>
    <t>SISTEMA DE ABASTECIMIENTO DE AGUA GASHAMPAMPA</t>
  </si>
  <si>
    <t>JUNTA ADMINISTRADORA DE SERVICIOS Y SANEAMIENTO GASHAMPAMPA</t>
  </si>
  <si>
    <t>R GASHAMPAMPA</t>
  </si>
  <si>
    <t>YANAS</t>
  </si>
  <si>
    <t>00000847</t>
  </si>
  <si>
    <t>SISTEMA DE ABASTECIMIENTO DE AGUA YANAS</t>
  </si>
  <si>
    <t>JUNTA ADMINISTRADORA DE SERVICIOS Y SANEAMIENTO YANAS</t>
  </si>
  <si>
    <t>CONDORPAMPA</t>
  </si>
  <si>
    <t>SISTEMA DE ABASTECIMIENTO DE AGUA CONDORPAMPA</t>
  </si>
  <si>
    <t>JUNTA ADMINISTRADORA DE SERVICIOS DE SANEAMIENTO CONDORPAMPA</t>
  </si>
  <si>
    <t>CONDORPAMPA R</t>
  </si>
  <si>
    <t>SAN CAPILLA</t>
  </si>
  <si>
    <t>SAP - SAN CAPILLA</t>
  </si>
  <si>
    <t>JUNTA ADMINISTRADORA DE SERVICIOS DE SANEAMIENTO SAN CAPILLA</t>
  </si>
  <si>
    <t>VILLA TANIN</t>
  </si>
  <si>
    <t>SISTEMA DE ABASTECIMIENTO DE AGUA VILLA TANIN</t>
  </si>
  <si>
    <t>JUNTA ADMINISTRADORA DE SERVICIOS Y SANEAMIENTO VILLA TANIN</t>
  </si>
  <si>
    <t>CEUCAPATA</t>
  </si>
  <si>
    <t>SAP - INOCENTE PATA</t>
  </si>
  <si>
    <t>JUNTA ADMINISTRADORA DE SERVICIOS DE SANEAMIENTO INOCENTEPATA</t>
  </si>
  <si>
    <t>RESERVORIO INOCENTEPATA (6M3)</t>
  </si>
  <si>
    <t>COCHAYAN</t>
  </si>
  <si>
    <t>SISTEMA DE ABASTECIMIENTO DE AGUA COCHAYAN</t>
  </si>
  <si>
    <t>JUNTA ADMINISTRADORA DE SERVICIOS Y SANEAMIENTO COCHAYAN</t>
  </si>
  <si>
    <t>LLAMARAGRA</t>
  </si>
  <si>
    <t>SISTEMA DE ABASTECIMIENTO DE AGUA LLAMARAGRA</t>
  </si>
  <si>
    <t>JUNTA ADMINISTRADORA DE SERVICIOS Y SANEAMIENTO LLAMARAGRA</t>
  </si>
  <si>
    <t>LLAMARRAGRA I</t>
  </si>
  <si>
    <t>PAUCARBAMBA</t>
  </si>
  <si>
    <t>SAP 02 - SEDA HCO- (PAUCARBAMBA)</t>
  </si>
  <si>
    <t>R1 - SEDA HCO- (PAUCARBAMBA)</t>
  </si>
  <si>
    <t>VIUDA JIRCAN</t>
  </si>
  <si>
    <t>VIUDA JIRCA</t>
  </si>
  <si>
    <t>100323ZZ01</t>
  </si>
  <si>
    <t>CASACANCHA</t>
  </si>
  <si>
    <t>SISTEMA DE ABASTECIMIENTO DE AGUA CASACANCHA</t>
  </si>
  <si>
    <t>JUNTA ADMINISTRATIVA DE SERVICIOS DE SANEAMIENTO DE CASACANCHA</t>
  </si>
  <si>
    <t>100323ZZ03</t>
  </si>
  <si>
    <t>JAMANAPAMPA</t>
  </si>
  <si>
    <t>SISTEMA DE ABASTECIMIENTO DE AGUA JAMANAPAMPA</t>
  </si>
  <si>
    <t>JUNTA ADMINISTRADORA DE SERVICIOS Y SANEAMIENTO JAMANAPAMPA</t>
  </si>
  <si>
    <t>RESERVORIO SAN CAPILLA 1 (25M3)</t>
  </si>
  <si>
    <t>PUCAPAMPA</t>
  </si>
  <si>
    <t>SISTEMA DE ABASTECIMIENTO DE AGUA PUCAPAMPA</t>
  </si>
  <si>
    <t>JUNTA ADMINISTRADORA DE SERVICIOS Y SANEAMIENTO PUCAPAMPA</t>
  </si>
  <si>
    <t>HUANZAPAMPA</t>
  </si>
  <si>
    <t>SISTEMA DE ABASTECIMIENTO DE AGUA HUANZAPAMPA</t>
  </si>
  <si>
    <t>JUNTA ADMINISTRADORA DE SERVICIOS Y SANEAMIENTO HUANZAPAMPA</t>
  </si>
  <si>
    <t>JACHAHUAYIN</t>
  </si>
  <si>
    <t>SISTEMA DE ABASTECIMIENTO DE AGUA JACHAHUAYIN</t>
  </si>
  <si>
    <t>JUNTA ADMINISTRADORA DE SERVICIOS Y SANEAMIENTO JACHAHUAYN</t>
  </si>
  <si>
    <t>JACHAHUAYN</t>
  </si>
  <si>
    <t>TAMBO</t>
  </si>
  <si>
    <t>SISTEMA DE ABASTECIMIENTO DE AGUA TAMBO</t>
  </si>
  <si>
    <t>JUNTA ADMINISTRADORA DE SERVICIOS Y SANEAMIENTO TAMBO</t>
  </si>
  <si>
    <t>100102ZZ02</t>
  </si>
  <si>
    <t>SAN LUIS</t>
  </si>
  <si>
    <t>SAP - EMAPA SAN LUIS</t>
  </si>
  <si>
    <t>EPS - EMAPA SAN LUIS S.A</t>
  </si>
  <si>
    <t>R1- SECTOR 3, 4 Y 5 SAN LUIS</t>
  </si>
  <si>
    <t>SAN FRANCISCO DE QUIPAS</t>
  </si>
  <si>
    <t>SISTEMA DE ABASTECIMIENTO DE AGUA SAN FRANCISCO DE QUIPAS</t>
  </si>
  <si>
    <t>JUNTA ADMINISTRADORA DE SERVICIOS Y SANEAMIENTO SAN FRANCISCO DE QUIPAS</t>
  </si>
  <si>
    <t>SAN JUAN DE QUIPAS</t>
  </si>
  <si>
    <t>SISTEMA DE ABASTECIMIENTO DE AGUA SAN JUAN DE QUIPAS</t>
  </si>
  <si>
    <t>JUNTA ADMINISTRADORA DE SERVICIOS Y SANEAMIENTO SAN JUAN DE QUIPAS</t>
  </si>
  <si>
    <t>PUCUTIN</t>
  </si>
  <si>
    <t>SISTEMA DE ABASTECIMIENTO DE AGUA PUCUTIN</t>
  </si>
  <si>
    <t>JUNTA ADMINISTRADORA DE SERVICIOS Y SANEAMIENTO PUCUTIN</t>
  </si>
  <si>
    <t>R2-- SECTOR 1 SAN LUIS</t>
  </si>
  <si>
    <t>QUIVILLA</t>
  </si>
  <si>
    <t>00000848</t>
  </si>
  <si>
    <t>SISTEMA DE ABASTECIMIENTO DE AGUA QUIVILLA</t>
  </si>
  <si>
    <t>JUNTA ADMINISTRADORA DE SERVICIOS Y SANEAMIENTO QUIVILLA</t>
  </si>
  <si>
    <t>LINDA</t>
  </si>
  <si>
    <t>SUPTE CHICO</t>
  </si>
  <si>
    <t>SUPTE CHICO ZONA A</t>
  </si>
  <si>
    <t>AYNAN</t>
  </si>
  <si>
    <t>SISTEMA DE ABASTECIMIENTO DE AGUA AYNAN</t>
  </si>
  <si>
    <t>JUNTA ADMINISTRADORA DE SERVICIOS Y SANEAMIENTO AYNAN</t>
  </si>
  <si>
    <t>ERA PATA</t>
  </si>
  <si>
    <t>ERAPATA</t>
  </si>
  <si>
    <t>GUENAY</t>
  </si>
  <si>
    <t>MANCA QUECHQUE</t>
  </si>
  <si>
    <t>SAP - MANCA QUECHQUE</t>
  </si>
  <si>
    <t>JUNTA ADMINISTRADORA DE SERVICIOS DE SANEAMIENTO MANCAQUECHQUE</t>
  </si>
  <si>
    <t>RESERVORIO MANCA QUECHQUE(6.8M3)</t>
  </si>
  <si>
    <t>MARONA</t>
  </si>
  <si>
    <t>00000940</t>
  </si>
  <si>
    <t>JASS MARONA</t>
  </si>
  <si>
    <t>JUNTA ADMINISTRATIVA DE AGUA MARONA</t>
  </si>
  <si>
    <t>R1- MARONA</t>
  </si>
  <si>
    <t>SISTEMA DE ABASTECIMIENTO DE AGUA SAN MARTIN DE PORRAS</t>
  </si>
  <si>
    <t>JUNTA ADMINISTRADORA DE SERVICIOS Y SANEAMIENTO SAN MARTIN DE PORRAS</t>
  </si>
  <si>
    <t>SAN GREGORIO LA PLAYA</t>
  </si>
  <si>
    <t>JASS SAN GREGORIO LA PLAYA</t>
  </si>
  <si>
    <t>JUNTA ADMINISTRATIVA DE AGUA SAN GREGORIO</t>
  </si>
  <si>
    <t>R1- SAN GREGORIO</t>
  </si>
  <si>
    <t>HOGOPAMPA</t>
  </si>
  <si>
    <t>PARASHA</t>
  </si>
  <si>
    <t>R3- SECTOR  2 Y 3 SAN LUIS</t>
  </si>
  <si>
    <t>YANA PACSAG</t>
  </si>
  <si>
    <t>SISTEMA DE ABASTECIMIENTO DE AGUA ROSA PAMPAQ</t>
  </si>
  <si>
    <t>JUNTA ADMINISTRADORA DE SERVICIOS Y SANEAMIENTO ROSA PAMPAQ</t>
  </si>
  <si>
    <t>SAN MIGUEL DE YANUNA</t>
  </si>
  <si>
    <t>SISTEMA DE ABASTECIMIENTO DE AGUA SAN MIGUEL DE YANUNA</t>
  </si>
  <si>
    <t>JUNTA ADMINISTRADORA DE SERVICIOS Y SANEAMIENTO SAN MIGUEL DE YANUNA</t>
  </si>
  <si>
    <t>LANCAR</t>
  </si>
  <si>
    <t>SISTEMA DE ABASTECIMIENTO DE AGUA LANCAR</t>
  </si>
  <si>
    <t>JUNTA ADMINISTRADORA DE SERVICIOS Y SANEAMIENTO LANCAR</t>
  </si>
  <si>
    <t>BOLAINA</t>
  </si>
  <si>
    <t>00000943</t>
  </si>
  <si>
    <t>BOLAYNA</t>
  </si>
  <si>
    <t>JASS BOLAINA</t>
  </si>
  <si>
    <t>JUNTA ADMINISTRATIVA DE AGUA BOLAINA</t>
  </si>
  <si>
    <t>R1- BOLAINA</t>
  </si>
  <si>
    <t>SAN JUAN DE TULUMAYO</t>
  </si>
  <si>
    <t>00000944</t>
  </si>
  <si>
    <t>ALTO SAN JUAN DE TULUMAYO</t>
  </si>
  <si>
    <t>JASS SAN JUAN DE TULUMAYO</t>
  </si>
  <si>
    <t>JUNTA ADMINISTRATIVA DE AGUA SAN JUAN DE TULUMAYO</t>
  </si>
  <si>
    <t>R1- SAN JUAN DE TULUMAYO</t>
  </si>
  <si>
    <t>VILLA RICA</t>
  </si>
  <si>
    <t>JASS VILLA RICA</t>
  </si>
  <si>
    <t>JUNTA ADMINISTRATIVA DE AGUA VILLA RICA</t>
  </si>
  <si>
    <t>R1- VILLA RICA</t>
  </si>
  <si>
    <t>SANTA ROSA DE SHAPAJILLA</t>
  </si>
  <si>
    <t>00000939</t>
  </si>
  <si>
    <t>JASS SANTA ROSA DE SHAPAJILLA</t>
  </si>
  <si>
    <t>JUNTA ADMINISTRATIVA DE AGUA SANTA ROSA DE SHAPAJILLA</t>
  </si>
  <si>
    <t>SHAPAJILLA</t>
  </si>
  <si>
    <t>JASS SHAPAJILLA</t>
  </si>
  <si>
    <t>JUNTA ADMINISTRATIVA DE AGUA SHAPAJILLA</t>
  </si>
  <si>
    <t>R1- SHAPAJILLA</t>
  </si>
  <si>
    <t>HERMILIO VALDIZAN</t>
  </si>
  <si>
    <t>00000946</t>
  </si>
  <si>
    <t>H. VALDIZAN</t>
  </si>
  <si>
    <t>JOSE MARIA UGARTECHE</t>
  </si>
  <si>
    <t>JASS JOSE MARIA UGARTACHE</t>
  </si>
  <si>
    <t>JUNTA ADMINISTRADORA DE SERVICIOS DE SANEAMIENTO JOSE MARIA UGARTECHE</t>
  </si>
  <si>
    <t>CAPITAN MARINO BUSTAMANTE</t>
  </si>
  <si>
    <t>00000948</t>
  </si>
  <si>
    <t>SAN ISIDRO</t>
  </si>
  <si>
    <t>JASS CAPITAN MARINO</t>
  </si>
  <si>
    <t>JUNTA ADMINISTRADORES DE SERVICIOS DE AGUA DE CAPITAN MARINO BUSTAMANTE</t>
  </si>
  <si>
    <t>CAPITAN MARINO</t>
  </si>
  <si>
    <t>SIMON BOLIVAR</t>
  </si>
  <si>
    <t>JASS SIMON BOLIVAR</t>
  </si>
  <si>
    <t>JUNTA ADMINISTRATIVA DE AGUA SIMON BOLIVAR</t>
  </si>
  <si>
    <t>JASS SAN ISIDRO</t>
  </si>
  <si>
    <t>JUNTA ADMINISTRADORA DE SERVICIOS DE SANEAMIENTO SAN ISIDRO</t>
  </si>
  <si>
    <t>SAN SEBASTIAN</t>
  </si>
  <si>
    <t>JASS SAN SEBASTIAN</t>
  </si>
  <si>
    <t>JUNTA ADMINISTRADORA DE SERVICIOS DE SANEAMIENTO SAN SEBASTIAN</t>
  </si>
  <si>
    <t>R1-SAN SEBASTIAN</t>
  </si>
  <si>
    <t>JOSE BERNARDO ALCEDO</t>
  </si>
  <si>
    <t>00012148</t>
  </si>
  <si>
    <t>SORTILEGIO</t>
  </si>
  <si>
    <t>JASS JOSE BERNARDO  ALCEDO</t>
  </si>
  <si>
    <t>JUNTA ADMINISTRADORES DE SERVICIOS DE AGUA DE JOSE BERNARDO ALCEDO</t>
  </si>
  <si>
    <t>JOSE BERNANDO ALCEDO</t>
  </si>
  <si>
    <t>SAN PEDRO DE HUAYHUANTE</t>
  </si>
  <si>
    <t>00000951</t>
  </si>
  <si>
    <t>JUNTA ADMINISTRADORA DE SERVICIOS DE SANEAMIENTO SAN PEDRO DE HUAYHUANTE</t>
  </si>
  <si>
    <t>R-SAN PEDRO DE HUAYHUANTE</t>
  </si>
  <si>
    <t>PICHAO</t>
  </si>
  <si>
    <t>SAP - PICHAO</t>
  </si>
  <si>
    <t>JUNTA ADMINISTRADORA DE SERVICIOS DE SANEAMIENTO PICHAO</t>
  </si>
  <si>
    <t>JUNTA ADMINISTRADORA DE SERVICIOS DE AGUA SAN SEBASTIAN</t>
  </si>
  <si>
    <t>RIO AZUL</t>
  </si>
  <si>
    <t>00000947</t>
  </si>
  <si>
    <t>JASS RIO AZUL</t>
  </si>
  <si>
    <t>JUNTA ADMINISTRADORA DE SERVICIOS DE SANEAMIENTO RIO AZUL</t>
  </si>
  <si>
    <t>SAP - PAMPA HERMOSA</t>
  </si>
  <si>
    <t>JUNTA ADMINISTRADORA DE SERVICIOS DE SANEAMIENTO PAMPA HERMOSA</t>
  </si>
  <si>
    <t>RESERVORIO PAMPAHERMOSA (3M3)</t>
  </si>
  <si>
    <t>SAN BUENAVENTURA</t>
  </si>
  <si>
    <t>00000867</t>
  </si>
  <si>
    <t>JASS SAN BUENAVENTURA</t>
  </si>
  <si>
    <t>MUNICIPALIDAD SAN BUENAVENTURA</t>
  </si>
  <si>
    <t>19 L</t>
  </si>
  <si>
    <t>S AN BUENAVENTURA</t>
  </si>
  <si>
    <t>SAN JOSE DE PISHGOYACU (PISHGOYACU)</t>
  </si>
  <si>
    <t>JASS SAN JOSE DE PISHGOYACU</t>
  </si>
  <si>
    <t>JUNTA ADMINISTRADORA DE SERVICIOS DE SANEAMIENTO PISHGOYACU</t>
  </si>
  <si>
    <t>PISHGOYAC U</t>
  </si>
  <si>
    <t>GANTU</t>
  </si>
  <si>
    <t>JASS GANTU</t>
  </si>
  <si>
    <t>JUNTA ADMINISTRATIVA DE AGUA GANTU</t>
  </si>
  <si>
    <t>GANTU-</t>
  </si>
  <si>
    <t>ORUM</t>
  </si>
  <si>
    <t>JASS ORUM</t>
  </si>
  <si>
    <t>JUNTA ADMINISTRADORA DE SERVICIOS DE SANEAMIENTO ORUM</t>
  </si>
  <si>
    <t>R1-ORUM</t>
  </si>
  <si>
    <t>VILLA MAR</t>
  </si>
  <si>
    <t>00000873</t>
  </si>
  <si>
    <t>VILLAMAR</t>
  </si>
  <si>
    <t>JASS VILLA MAR</t>
  </si>
  <si>
    <t>JUNTA ADMINISTRADORA DE SERVICIOS DE SANEAMIENTO  VILLAMAR</t>
  </si>
  <si>
    <t>UCHUC MARCA</t>
  </si>
  <si>
    <t>JASS UCHUC MARCA</t>
  </si>
  <si>
    <t>JUNTA ADMINISTRADORA DE SERVICIOS DE SANEAMIENTO UCHUCMARCA-HU</t>
  </si>
  <si>
    <t>LATACOCHA (CHALLHUAYOJ)</t>
  </si>
  <si>
    <t>SAP - CHALLWAYOJ</t>
  </si>
  <si>
    <t>JUNTA ADMINISTRADORA DE SERVICIOS DE SANEAMIENTO CHALLWUAYOJ</t>
  </si>
  <si>
    <t>RESERVORIO CHALLWAYOJ (6M3)</t>
  </si>
  <si>
    <t>JASS BELLAVISTA</t>
  </si>
  <si>
    <t>JUNTA ADMINISTRADORA DE SERVICIOS DE SANEAMIENTO BELLAVISTA</t>
  </si>
  <si>
    <t>BELLAVISTA-</t>
  </si>
  <si>
    <t>FRAYLE RUMI</t>
  </si>
  <si>
    <t>00000875</t>
  </si>
  <si>
    <t>FRAILE RUMI</t>
  </si>
  <si>
    <t>JASS FRAYLE RUMI</t>
  </si>
  <si>
    <t>JUNTA ADMINISTRADORA DE SERVICIOS DE SANEAMIENTO FRAYLE RUMI</t>
  </si>
  <si>
    <t>FRAYLE RUMI-</t>
  </si>
  <si>
    <t>YURAGYACU</t>
  </si>
  <si>
    <t>00007324</t>
  </si>
  <si>
    <t>MANZANO</t>
  </si>
  <si>
    <t>SAP - YURAGYACU</t>
  </si>
  <si>
    <t>JUNTA ADMINISTRADORA DE SERVICIOS DE SANEAMIENTO YURAGYACU</t>
  </si>
  <si>
    <t>RESERVORIO YURAGYACU(8M3)</t>
  </si>
  <si>
    <t>SAN MIGUEL DEL CARMEN</t>
  </si>
  <si>
    <t>JASS SAN MIGUEL DEL CARMEN</t>
  </si>
  <si>
    <t>JUNTA ADMINISTRADORA DE SERVICIOS DE SANEAMIENTO SAN MIGUEL DEL CARMEN</t>
  </si>
  <si>
    <t>SAN MIGUEL-</t>
  </si>
  <si>
    <t>SAN JUAN DE MONTERREY</t>
  </si>
  <si>
    <t>SAP - SAN JUAN DE MONTERREY</t>
  </si>
  <si>
    <t>JUNTA ADMINISTRADORA DE SERVICIOS DE SANEAMIENTO SAN JUAN DE MONTERREY</t>
  </si>
  <si>
    <t>SANTA ROSA DE POTRERO</t>
  </si>
  <si>
    <t>JASS SANTA ROSA DE POTRERO</t>
  </si>
  <si>
    <t>JUNTA ADMINISTRADORA DE SERVICIOS DE SANEAMIENTO SANTA ROSA DE POTRERO</t>
  </si>
  <si>
    <t>SANTA ROSA DE POTRERO-</t>
  </si>
  <si>
    <t>PUQUIO CHIHUANGALA</t>
  </si>
  <si>
    <t>SAP - PUQUIO CHIHUANGALA</t>
  </si>
  <si>
    <t>JUNTA ADMINISTRADORA DE SERVICIOS DE SANEAMIENTO PUQUIO CHIHUANGALA</t>
  </si>
  <si>
    <t>VILLA MORETA</t>
  </si>
  <si>
    <t>JASS VILLA MORETA</t>
  </si>
  <si>
    <t>JUNTA ADMINISTRADORA DE SERVICIOS DE SANEAMIENTO VILLAMORETA</t>
  </si>
  <si>
    <t>VILLA MORETA-</t>
  </si>
  <si>
    <t>SOLEDAD</t>
  </si>
  <si>
    <t>JASS LA SOLEDAD</t>
  </si>
  <si>
    <t>JUNTA ADMINISTRADORA DE SERVICIOS DE SANEAMIENTO LA SOLEDAD</t>
  </si>
  <si>
    <t>LA SOLEDAD_</t>
  </si>
  <si>
    <t>CAJON</t>
  </si>
  <si>
    <t>SAP - CAJON</t>
  </si>
  <si>
    <t>JUNTA ADMINISTRADORA DE SERVICIOS DE SANEAMIENTO CAJON</t>
  </si>
  <si>
    <t>RESERVORIO CAJON (8M3)</t>
  </si>
  <si>
    <t>JIRCA HUAGI</t>
  </si>
  <si>
    <t>JASS JIRCA HUAGI</t>
  </si>
  <si>
    <t>JUNTA ADMINISTRADORA DE SERVICIOS DE SANEAMIENTO JIRCAHUAGI</t>
  </si>
  <si>
    <t>JIRCA HUAGI-</t>
  </si>
  <si>
    <t>JASS CRUZ PAMPA</t>
  </si>
  <si>
    <t>SAP - HUANCAN</t>
  </si>
  <si>
    <t>RESERVORIO HUANCAN (8M3)</t>
  </si>
  <si>
    <t>HUACHIPA</t>
  </si>
  <si>
    <t>SAP - HUACHIPA</t>
  </si>
  <si>
    <t>JUNTA ADMINISTRADORA DE SERVICIOS DE SANEAMIENTO HUACHIPA</t>
  </si>
  <si>
    <t>R1 - HUACHIPA</t>
  </si>
  <si>
    <t>LA MORADA</t>
  </si>
  <si>
    <t>00000960</t>
  </si>
  <si>
    <t>JASS LA MORADA</t>
  </si>
  <si>
    <t>JUNTA ADMNISTRATIVA DE AGUA LA MORADA</t>
  </si>
  <si>
    <t>R1- LA MORADA</t>
  </si>
  <si>
    <t>HUAMUCO</t>
  </si>
  <si>
    <t>JUNTA ADMINISTRATIVA DE AGUA HUAMUCO</t>
  </si>
  <si>
    <t>R1- HUAMUCO</t>
  </si>
  <si>
    <t>ZONA E EL TRIUNFO (EL TRIUNFO)</t>
  </si>
  <si>
    <t>JASS EL TRIUNFO</t>
  </si>
  <si>
    <t>JUNTA ADMINISTRATIVA DE AGUA EL TRIUNFO</t>
  </si>
  <si>
    <t>R1- EL TRIUNFO</t>
  </si>
  <si>
    <t>SANTO DOMINGO DE ANDA</t>
  </si>
  <si>
    <t>00000953</t>
  </si>
  <si>
    <t>ANDA</t>
  </si>
  <si>
    <t>JASS ANDA</t>
  </si>
  <si>
    <t>JUNTA ADMINISTRADORA DE SERVICIOS DE SANEAMIENTO SANTO DOMINGO DE ANDA</t>
  </si>
  <si>
    <t>ANGASHYACU</t>
  </si>
  <si>
    <t>JASS ANGASHYACU</t>
  </si>
  <si>
    <t>JUNTA ADMINISTRADORA DE SERVICIOS DE SANEAMIENTO ANGASHYACU</t>
  </si>
  <si>
    <t>MONTERO</t>
  </si>
  <si>
    <t>JUNTA ADMINISTRADORA DE SERVICIOS DE SANEAMIENTO MONTERO</t>
  </si>
  <si>
    <t>TRANCA</t>
  </si>
  <si>
    <t>SAP - TRANCA</t>
  </si>
  <si>
    <t>JUNTA ADMINISTRADORA DE SERVICIOS DE SANEAMIENTO TRANCA</t>
  </si>
  <si>
    <t>RESERVORIO TRANCA (8M3)</t>
  </si>
  <si>
    <t>ANCOMARCA</t>
  </si>
  <si>
    <t>SAP - ANCOMARCA</t>
  </si>
  <si>
    <t>JUNTA ADMINISTRADORA DE SERVICIOS DE SANEAMIENTO ANCOMARCA</t>
  </si>
  <si>
    <t>SAP - GERGAPATA</t>
  </si>
  <si>
    <t>JUNTA ADMINISTRADORA DE SERVICIOS DE SANEAMIENTO GERGAPATA</t>
  </si>
  <si>
    <t>PALMA PAMPA</t>
  </si>
  <si>
    <t>SAP - PALMAPAMPA DE RINCO</t>
  </si>
  <si>
    <t>JUNTA ADMINISTRADORA DE SERVICIOS DE SANEAMIENTO PALMA PAMPA DE RINCO</t>
  </si>
  <si>
    <t>RESERVORIO PALMAMPAMPA DE RINCO(10M3)</t>
  </si>
  <si>
    <t>RINCO</t>
  </si>
  <si>
    <t>SAP - RINCO</t>
  </si>
  <si>
    <t>JUNTA ADMINISTRADORA DE SERVICIOS DE SANEAMIE NTO RINCO</t>
  </si>
  <si>
    <t>RESERVORIO RINCO (10 M3)</t>
  </si>
  <si>
    <t>CALLAGAN MANZANO</t>
  </si>
  <si>
    <t>SAP - CALLAGAN MANZANO</t>
  </si>
  <si>
    <t>JUNTA ADMINISTRADORA DE SERVICIOS DE SANEAMIENTO CALLAGAN MANZANO</t>
  </si>
  <si>
    <t>SAP - MIRAFLORES</t>
  </si>
  <si>
    <t>JUNTA ADMINISTRADORA DE SERVICIOS DE SANEAMIENTO MIRAFLORES</t>
  </si>
  <si>
    <t>RESERVORIO MIRAFLORES (10M3)</t>
  </si>
  <si>
    <t>JARAHUASI</t>
  </si>
  <si>
    <t>00026898</t>
  </si>
  <si>
    <t>CHINCHAYCOCHA</t>
  </si>
  <si>
    <t>SAP - JARAHUASI</t>
  </si>
  <si>
    <t>JUNTA ADMINISTRADORA DE SERVICIOS DE SANEAMIENTO JARAHUASI</t>
  </si>
  <si>
    <t>RAMOS RAJRA</t>
  </si>
  <si>
    <t>SAP - RAMOS RAJRA</t>
  </si>
  <si>
    <t>JUNTA ADMINISTRADORA DE SERVICIOS DE SANEAMIENTO RAMOSRAJRA</t>
  </si>
  <si>
    <t>RESERVORIO RAMOS RAJRA(6.08M3)</t>
  </si>
  <si>
    <t>SAP - CHINCHAYCOCHA</t>
  </si>
  <si>
    <t>JUNTA ADMINISTRADORA DE SERVICIOS DE SANEAMIENTO CHINCHAYCOCHA</t>
  </si>
  <si>
    <t>RESERVORIO CHINCHAYCOCHA(7.056M3)</t>
  </si>
  <si>
    <t>SAP - PALMA PAMPA</t>
  </si>
  <si>
    <t>JUNTA ADMINISTRADORA DE SERVICIOS DE SANEAMIENTO PALMA PAMPA</t>
  </si>
  <si>
    <t>RESERVORIO PALMA PAMPA (10.08M3)</t>
  </si>
  <si>
    <t>00000782</t>
  </si>
  <si>
    <t>MOLINOS</t>
  </si>
  <si>
    <t>SAP - MUNICIPALIDAD DISTRITAL DE MOLINOS</t>
  </si>
  <si>
    <t>COCHATO</t>
  </si>
  <si>
    <t>JUNTA ADMINISTRADORA DE SERVICIOS DE SANEAMIENTO COCHATO</t>
  </si>
  <si>
    <t>HUANICOCHA</t>
  </si>
  <si>
    <t>JUNTA ADMINISTRADORA DE SERVICIOS DE SANEAMIENTO HUANICOCHA</t>
  </si>
  <si>
    <t>RESERVORIO HUANICOCHA</t>
  </si>
  <si>
    <t>AUCHIS</t>
  </si>
  <si>
    <t>JUNTA ADMINISTRADORA DE SERVICIOS DE SANEAMIENTO AUCHI BAJA</t>
  </si>
  <si>
    <t>RESERVORIO AUCHI BAJA    1</t>
  </si>
  <si>
    <t>JUNTA ADMINISTRADORA DE SERVICIOS DE SANEAMIENTO AUCHI ALTA</t>
  </si>
  <si>
    <t>RESERVORIO AUCHI ALTA 1</t>
  </si>
  <si>
    <t>JUMPICUY</t>
  </si>
  <si>
    <t>SAP JUMPICUY</t>
  </si>
  <si>
    <t>JUNTA ADMINISTRADORA DE SERVICIOS DE SANEAMIENTO JUMPICUY</t>
  </si>
  <si>
    <t>HOYADA</t>
  </si>
  <si>
    <t>UMARI</t>
  </si>
  <si>
    <t>00017109</t>
  </si>
  <si>
    <t>SAN MARCOS</t>
  </si>
  <si>
    <t>SAP - HOYADA</t>
  </si>
  <si>
    <t>JUNTA ADMINISTRADORA DE SERVICIOS DE SANEAMIENTO HOYADA</t>
  </si>
  <si>
    <t>OROYA</t>
  </si>
  <si>
    <t>SAP - OROYA BAJA</t>
  </si>
  <si>
    <t>JUNTA ADMINISTRADORA DE SERVICIOS DE SANEAMIENTO OROYA BAJA</t>
  </si>
  <si>
    <t>RESERVORIO OROYA BAJA (32M3)</t>
  </si>
  <si>
    <t>17</t>
  </si>
  <si>
    <t>SAP - SAN MARCOS</t>
  </si>
  <si>
    <t>JUNTA ADMINISTRADORA DE SERVICIOS DE SANEAMIENTO SAN MARCOS</t>
  </si>
  <si>
    <t>HUAYOPATA (NUEVO PROGRESO)</t>
  </si>
  <si>
    <t>SAP - HUAYOPATA</t>
  </si>
  <si>
    <t>JUNTA ADMINISTRADORA DE SERVICIOS DE SANEAMIENTO HUAYOPATA</t>
  </si>
  <si>
    <t>AURAGSHAY</t>
  </si>
  <si>
    <t>00024658</t>
  </si>
  <si>
    <t>GOYAR PUNTA</t>
  </si>
  <si>
    <t>SAP - AURAGSHAY</t>
  </si>
  <si>
    <t>JUNTA ADMINISTRADORA DE SERVICIOS DE SANEAMIENTO AURAGSHAY</t>
  </si>
  <si>
    <t>HUIYAN</t>
  </si>
  <si>
    <t>SAP - HUIYAN</t>
  </si>
  <si>
    <t>JUNTA ADMINISTRADORA DE SERVICIOS DE SANEAMIENTO HUIYAN</t>
  </si>
  <si>
    <t>SAP - GOYAR PUNTA</t>
  </si>
  <si>
    <t>JUNTA ADMINISTRADORA DE SERVICIOS DE SANEAMIENTO GOYAR PUNTA</t>
  </si>
  <si>
    <t>COSMOPOLITA</t>
  </si>
  <si>
    <t>00007307</t>
  </si>
  <si>
    <t>PINQUIRAY</t>
  </si>
  <si>
    <t>SAP - COSMOPOLITA</t>
  </si>
  <si>
    <t>JUNTA ADMINISTRADORA DE SERVICIOS DE SANEAMIENTO COSMOPOLITA</t>
  </si>
  <si>
    <t>SAP - PINQUIRAY</t>
  </si>
  <si>
    <t>JUNTA ADMINISTRADORA DE SERVICIOS DE SANEAMIENTO PINQUIRAY</t>
  </si>
  <si>
    <t>HUAYRAG</t>
  </si>
  <si>
    <t>SAP - HUAYRAG</t>
  </si>
  <si>
    <t>JUNTA ADMINISTRADORA DE SERVICIOS DE SANEAMIENTO HUAYRAG</t>
  </si>
  <si>
    <t>CRUZ PUNTA</t>
  </si>
  <si>
    <t>00000783</t>
  </si>
  <si>
    <t>TAMBILLO-UMARI</t>
  </si>
  <si>
    <t>SAP - CRUZ PUNTA</t>
  </si>
  <si>
    <t>JUNTA ADMINISTRADORA DE SERVICIOS DE SANEAMIENTO CRUZ PUNTA</t>
  </si>
  <si>
    <t>PANAOCOCHA</t>
  </si>
  <si>
    <t>SAP - PANAOCOCHA</t>
  </si>
  <si>
    <t>JUNTA ADMINISTRADORA DE SERVICIOS DE SANEAMIENTO PANAOCOCHA</t>
  </si>
  <si>
    <t>UMARI (TAMBILLO)</t>
  </si>
  <si>
    <t>SAP - TAMBILLO</t>
  </si>
  <si>
    <t>JUNTA ADMINISTRADORA DE SERVICIOS DE SANEAMIENTO TAMBILLO</t>
  </si>
  <si>
    <t>VILLA TRANCA</t>
  </si>
  <si>
    <t>SAP - VILLA TRANCA</t>
  </si>
  <si>
    <t>R1 - VILLA-TRANCA</t>
  </si>
  <si>
    <t>JUNTA ADMINISTRADORA DE SERVICIOS DE SANEAMIENTO OROYA ALTA</t>
  </si>
  <si>
    <t>RESERVORIO OROYA ALTA   1</t>
  </si>
  <si>
    <t>JUNTA ADMINISTRADORA DE SERVICIOS DE SANEAMIENTO COCHAPAMPA</t>
  </si>
  <si>
    <t>RESERVORIO COCHAPAMPA 1</t>
  </si>
  <si>
    <t>PIRURO PUNTA</t>
  </si>
  <si>
    <t xml:space="preserve"> JUNTA ADMINISTRADORA DE SERVICIOS DE SANEAMIENTO SOLANO UCRO</t>
  </si>
  <si>
    <t>RESERVORIO SOLANO UCRO</t>
  </si>
  <si>
    <t>SOLANO UCRO</t>
  </si>
  <si>
    <t>HUAYLASPAMPA (HUYRO)</t>
  </si>
  <si>
    <t>HUAYLASPAMPA</t>
  </si>
  <si>
    <t>JUNTA ADMINISTRADORA DE SERVICIOS DE SANEAMIENTO HUAYLASPAMPA</t>
  </si>
  <si>
    <t>RESERVORIO HUAYLASPAMPA</t>
  </si>
  <si>
    <t>LA LINDA</t>
  </si>
  <si>
    <t>JASS LA LINDA</t>
  </si>
  <si>
    <t>JUNTA ADMINISTRADORA DE SERVICIOS DE SANEAMIENTO LA LINDA</t>
  </si>
  <si>
    <t>RESERVORIO LA LINDA1.</t>
  </si>
  <si>
    <t>JICHAOPATA</t>
  </si>
  <si>
    <t>SAP - JICHAOPATA</t>
  </si>
  <si>
    <t>JUNTA ADMINISTRADORA DE SERVICIOS DE SANEAMIENTO JICHAUPAMPA</t>
  </si>
  <si>
    <t>RESERVORIO 2 (8M3)</t>
  </si>
  <si>
    <t>SHUTURMA</t>
  </si>
  <si>
    <t>JUNTA ADMINISTRADORA DE SERVICIOS DE SANEAMIENTO SHUTURMA</t>
  </si>
  <si>
    <t>PAVINA</t>
  </si>
  <si>
    <t>SAP - PAVINA</t>
  </si>
  <si>
    <t>JUNTA ADMINISTRADORA DE SERVICIOS DE SANEAMIENTO PAVINA</t>
  </si>
  <si>
    <t>RESERVORIO PAVINA (15M3)</t>
  </si>
  <si>
    <t>JICHAUPAMPA</t>
  </si>
  <si>
    <t>SAP- JICHAUPAMPA</t>
  </si>
  <si>
    <t>RESERVORIO PANAOCOCHA1(11M3)</t>
  </si>
  <si>
    <t>SAP -  COCHAPAMPA</t>
  </si>
  <si>
    <t>SHALLA</t>
  </si>
  <si>
    <t>SAP - SHALLA BAJA</t>
  </si>
  <si>
    <t>JUNTA ADMINISTRADORA DE SERVICIOS DE SANEAMIENTO SHALLA BAJA</t>
  </si>
  <si>
    <t>USHNO</t>
  </si>
  <si>
    <t>SAP - USHNO</t>
  </si>
  <si>
    <t>JUNTA ADMINISTRADORA DE SERVICIOS DE SANEAMIENTO USHNO</t>
  </si>
  <si>
    <t>RESERVORIO USHNO (12M3)</t>
  </si>
  <si>
    <t>CACHIGAGA (CACHICACA)</t>
  </si>
  <si>
    <t>SAP - CACHIGAGA</t>
  </si>
  <si>
    <t>JUNTA ADMINISTRADORA DE SERVICIOS DE SANEAMIENTO CACHIGAGA</t>
  </si>
  <si>
    <t>RESERVORIO CACHIGAGA (16 M3)</t>
  </si>
  <si>
    <t>CHACHASPATA</t>
  </si>
  <si>
    <t>SAP - CHACHASPATA</t>
  </si>
  <si>
    <t>JUNTA ADMINISTRADORA DE SERVICIOS DE SANEAMIENTO CHACHASPATA</t>
  </si>
  <si>
    <t>RESERVORIO CHACHASPATA(10M3)</t>
  </si>
  <si>
    <t>ROGOTOYOC</t>
  </si>
  <si>
    <t>SAP - ROGOTOYOG</t>
  </si>
  <si>
    <t>JUNTA ADMINISTRADORA DE SERVICIOS DE SANEAMIENTO ROGOTOYOG</t>
  </si>
  <si>
    <t>RESERVORIO ROGOTOYOG (14M3)</t>
  </si>
  <si>
    <t>CHINCHINGA</t>
  </si>
  <si>
    <t>00009453</t>
  </si>
  <si>
    <t>SAP - CHINCHINGA (PILLAO)</t>
  </si>
  <si>
    <t>JUNTA ADMINISTRATIVA DE SERVICIO DE SANEAMIENTO CHINCHINGA</t>
  </si>
  <si>
    <t>R1 - CHINCHINGA</t>
  </si>
  <si>
    <t>TUNTUN</t>
  </si>
  <si>
    <t>SAP - TUNTUN</t>
  </si>
  <si>
    <t>JUNTA ADMINISTRATIVA DE SERVICIO DE SANEAMIENTO TUN TUN</t>
  </si>
  <si>
    <t>R1 - TUN TUN</t>
  </si>
  <si>
    <t>INCAPYACUN</t>
  </si>
  <si>
    <t>SAP- INCAPYACUN (USANDO)</t>
  </si>
  <si>
    <t>JUNTA ADMINISTRATIVA DE SERVICIO DE SANEAMIENTO INCAYAPCUN</t>
  </si>
  <si>
    <t>R1-INCAPYACUN</t>
  </si>
  <si>
    <t>MARAYPAMPA</t>
  </si>
  <si>
    <t>SAP - MARAYPAMPA</t>
  </si>
  <si>
    <t>JUNTA ADMINISTRADORA DE SERVICIOS DE SANEAMIENTO MARAYPAMPA</t>
  </si>
  <si>
    <t>R1 - MARAYPAMPA</t>
  </si>
  <si>
    <t>SANTA ROSA DE UCHUCHACA</t>
  </si>
  <si>
    <t>00023740</t>
  </si>
  <si>
    <t>SAP - SANTA ROSA DE UCHUCHACA</t>
  </si>
  <si>
    <t>JUNTA ADMINISTRADORA DE SERVICIO DE SANEAMIENTO SANTA ROSA DE UCHUCHACA</t>
  </si>
  <si>
    <t>R1 - UCHUCCHACA</t>
  </si>
  <si>
    <t>SANTA ISABEL (SAN JOSE DE HUAMPANI)</t>
  </si>
  <si>
    <t>SAP- SAN JOSE DE HUAMPANI</t>
  </si>
  <si>
    <t>JUNTA ADMINISTRATIVA DE SERVICIO DE SANEAMIENTO SAN JOSE DE HUAMPANI</t>
  </si>
  <si>
    <t>R1 - SAN JOSE DE HUAMPANI</t>
  </si>
  <si>
    <t>TIERRA BLANCA</t>
  </si>
  <si>
    <t>SAP - TIERRA BLANCA</t>
  </si>
  <si>
    <t>JUNTA ADMINISTRADORA DE SERVICIOS DE SANEAMIENTO TIERRA BLANCA</t>
  </si>
  <si>
    <t>TIERRA BLANCA (12M3)</t>
  </si>
  <si>
    <t>RESERVORIO CRUZ PUNTA (25M3)</t>
  </si>
  <si>
    <t>AURASGHAY</t>
  </si>
  <si>
    <t>RESERVORIO HOYADA (6M3)</t>
  </si>
  <si>
    <t>RESERVORIO HUAYOPATA(6.72M3)</t>
  </si>
  <si>
    <t>SAN MARCOS (16.47M3)</t>
  </si>
  <si>
    <t>HUIYAN  1</t>
  </si>
  <si>
    <t>MANTACOCHA</t>
  </si>
  <si>
    <t>00015678</t>
  </si>
  <si>
    <t>SANTO TORIBIO DE LA PUNTA</t>
  </si>
  <si>
    <t>SAP - MANTACOCHA</t>
  </si>
  <si>
    <t>JUNTA ADMINISTRADORA DE SERVICIOS DE SANEAMIENTO MANTACOCHA</t>
  </si>
  <si>
    <t>RESERVORIO MANTACOCHA (10M3)</t>
  </si>
  <si>
    <t>NIÑACOCHA</t>
  </si>
  <si>
    <t>SAP - NIÑACOCHA</t>
  </si>
  <si>
    <t>JUNTA ADMINISTRADORA DE SERVICIOS DE SANEAMIENTO NIÑACOCHA</t>
  </si>
  <si>
    <t>NIÑACOCHA(8M3)</t>
  </si>
  <si>
    <t>PALIZALA</t>
  </si>
  <si>
    <t>SAP - PALIZADA</t>
  </si>
  <si>
    <t>JUNTA ADMINISTRADORA DE SERVICIOS DE SANEAMIENTO PALIZADA</t>
  </si>
  <si>
    <t>RESERVORIO PALIZADA (10M3)</t>
  </si>
  <si>
    <t>SANTO TORIBIO LA PUNTA</t>
  </si>
  <si>
    <t>SAP - SANTO TORIBIO DE LA PUNTA</t>
  </si>
  <si>
    <t>JUNTA ADMINISTRADORA DE SERVICIOS DE SANEAMIENTO LA PUNTA</t>
  </si>
  <si>
    <t>RESERVORIO LA PUNTA (12M3)</t>
  </si>
  <si>
    <t>HUANIN</t>
  </si>
  <si>
    <t>00024657</t>
  </si>
  <si>
    <t>SAP - HUANIN</t>
  </si>
  <si>
    <t>JUNTA ADMINISTRADORA DE SERVICIO DE SANEAMIENTO HUANIN</t>
  </si>
  <si>
    <t>HUANIN 1</t>
  </si>
  <si>
    <t>RESERVORIO COSMOPOLITA (18M3)</t>
  </si>
  <si>
    <t>RESERVORIO HUAYRAG(18M3)</t>
  </si>
  <si>
    <t>USHUMAYO</t>
  </si>
  <si>
    <t>00024659</t>
  </si>
  <si>
    <t>SAP - USHUMAYO</t>
  </si>
  <si>
    <t>JUNTA ADMINISTRADORA DE SERVICIOS DE SANEAMIENTO USHUMAYO</t>
  </si>
  <si>
    <t>USHUMAYO (8M3)</t>
  </si>
  <si>
    <t>RESERVORIO PINQUIRAY(18M3)</t>
  </si>
  <si>
    <t>PICAHUAY</t>
  </si>
  <si>
    <t>00024660</t>
  </si>
  <si>
    <t>MONTEHUASI</t>
  </si>
  <si>
    <t>SAP - PICAHUAY</t>
  </si>
  <si>
    <t>JUNTA ADMINISTRADORA DE SERVICIOS DE SANEAMIENTO PICAHUAY</t>
  </si>
  <si>
    <t>RESERVORIO PICAHUAY</t>
  </si>
  <si>
    <t>Parámetros Decreto</t>
  </si>
  <si>
    <t>Cuenta de Cumple Cloro Residual</t>
  </si>
  <si>
    <t>DISTRITO</t>
  </si>
  <si>
    <t>Cumple Cl(0.5mg/l-5mg/l)</t>
  </si>
  <si>
    <t>No cumple Cl</t>
  </si>
  <si>
    <t>PROVINCIAS</t>
  </si>
  <si>
    <t>MEDIANO SEGURO</t>
  </si>
  <si>
    <t>MEDIANO RIESGO</t>
  </si>
  <si>
    <t>Calidad bacteriologica ADECUADA</t>
  </si>
  <si>
    <t>TOTAL GENERAL</t>
  </si>
  <si>
    <t>SAN LUIS DE GONZAGA</t>
  </si>
  <si>
    <t>SISTEMA DE ABASTECIMIENTO DE AGUA SAN LUIS DE GONZAGA</t>
  </si>
  <si>
    <t>JUNTA ADMINISTRADORA DE SERVICIOS DE SANEAMIENTO SAN LUIS DE GONZAGA</t>
  </si>
  <si>
    <t>RURIMAYO</t>
  </si>
  <si>
    <t>SAP - RURIMAYO</t>
  </si>
  <si>
    <t>JUNTA ADMINISTRADORA DE SERVICIOS DE SANEAMIENTO RURIMAYO</t>
  </si>
  <si>
    <t>RESERVORIO RURIMAYO (14.7M3)</t>
  </si>
  <si>
    <t>SANTA RITA ALTA</t>
  </si>
  <si>
    <t>SAP - SANTA RITA ALTA</t>
  </si>
  <si>
    <t>JUNTA ADMINISTRADORA DE SERVICIOS DE SANEAMIENTO SANTA RITA ALTA</t>
  </si>
  <si>
    <t>RESERVORIO SANTA RITA ALTA (15 M3)</t>
  </si>
  <si>
    <t>pileta</t>
  </si>
  <si>
    <t>SAP - RODEO (ESPERANZA)</t>
  </si>
  <si>
    <t>HUACHOG</t>
  </si>
  <si>
    <t>SAP - HUACHOG</t>
  </si>
  <si>
    <t>JUNTA ADMINISTRADORA DE SERVICIOS DE SANEAMIENTO  HUACHOG</t>
  </si>
  <si>
    <t>R1  HUACHOG</t>
  </si>
  <si>
    <t>TUNYA</t>
  </si>
  <si>
    <t>SISTEMA DE ABASTECIMIENTO DE AGUA TUNYA</t>
  </si>
  <si>
    <t>JUNTA ADMINISTRADORA DE SERVICIOS DE SANEAMIENTO TUNYA</t>
  </si>
  <si>
    <t>AGROSILVA PASTORIL TOURNAVISTA</t>
  </si>
  <si>
    <t>AGROSILVA</t>
  </si>
  <si>
    <t>JUNTA ADMINISTRADORA DE SERVICIOS DE SANEAMIENTO AGROSILVA</t>
  </si>
  <si>
    <t>RESERVORIO COCHAPAMPA1</t>
  </si>
  <si>
    <t>CHINCHAYPARAG</t>
  </si>
  <si>
    <t>SAN FRANCISCO DE CAYRAN</t>
  </si>
  <si>
    <t>00000759</t>
  </si>
  <si>
    <t>CAYRAN</t>
  </si>
  <si>
    <t>SAP - CHINCHAYPARAG</t>
  </si>
  <si>
    <t>JUNTA ADMINISTRADORA DE SERVICIO DE SANEAMIENTO-CHINCHAYPARAG</t>
  </si>
  <si>
    <t>R1 -CHINCHAYPARAG</t>
  </si>
  <si>
    <t>PIZPANGA</t>
  </si>
  <si>
    <t>SAP - PIZPANGA</t>
  </si>
  <si>
    <t>JUNTA ADMINISTRADORA DE SERVICIOS DE SANEAMIENTO PIZPANGA</t>
  </si>
  <si>
    <t>R1- PIZPANGA</t>
  </si>
  <si>
    <t>CUCHO</t>
  </si>
  <si>
    <t>SAP - CUCHO</t>
  </si>
  <si>
    <t>JUNTA ADMINISTRADORA DE SERVICIOS DE SANEAMIENTO CUCHO</t>
  </si>
  <si>
    <t>R1- LA FLORIDA</t>
  </si>
  <si>
    <t>RESERVORIO PICHAO(5.8M3)</t>
  </si>
  <si>
    <t>Realizó Bacteriológicos</t>
  </si>
  <si>
    <t>Realizó Parasitológicos</t>
  </si>
  <si>
    <t>SANTA RUFINA</t>
  </si>
  <si>
    <t>SISTEMA DE ABASTECIMIENTO DE AGUA SANTA RUFINA</t>
  </si>
  <si>
    <t>JUNTA ADMINISTRADORA DE SERVICIOS Y SANEAMIENTO SANTA RUFINA</t>
  </si>
  <si>
    <t>OROPUQUIO</t>
  </si>
  <si>
    <t>SISTEMA DE ABASTECIMIENTO DE AGUA OROPUQUIO</t>
  </si>
  <si>
    <t>JUNTA ADMINISTRADORA DE SERVICIOS Y SANEAMIENTO OROPUQUIO</t>
  </si>
  <si>
    <t>R OROPUQUI</t>
  </si>
  <si>
    <t>BUENOS AIRES DE PILLAO</t>
  </si>
  <si>
    <t>JUNTA ADMINISTRADORA DE SERVICIOS DE SANEAMIENTO BUENOS AIRES DE PILLAO</t>
  </si>
  <si>
    <t>SAP - ALFONSO UGARTE</t>
  </si>
  <si>
    <t>JUNTA ADMINISTRADORA DE SERVICIOS DE SANEAMIENTO ALFONSO UGARTE -MORAS</t>
  </si>
  <si>
    <t>R1 - ALFONSO UGARTE</t>
  </si>
  <si>
    <t>SAP - SEÑOR DE PUELLES</t>
  </si>
  <si>
    <t>JUNTA ADMINISTRADORA DE SERVICIOS DE SANEAMIENTO SEÑOR DE PUELLES</t>
  </si>
  <si>
    <t>R3- SEÑOR DE PUELLES</t>
  </si>
  <si>
    <t>CHAUPIHUAIN</t>
  </si>
  <si>
    <t>SISTEMA DE ABASTECIMIENTO DE AGUA CHAUPIHUAIN</t>
  </si>
  <si>
    <t>JUNTA ADMINISTRADORA DE SERVICIOS Y SANEAMIENTO CHAUPIHUAYIN</t>
  </si>
  <si>
    <t>CHAUPIHUAYIN</t>
  </si>
  <si>
    <t>BANDERA PUQUIO</t>
  </si>
  <si>
    <t>SISTEMA DE ABASTECIMIENTO DE AGUA BANDERA PUQUIO</t>
  </si>
  <si>
    <t>JUNTA ADMINISTRADORA DE SERVICIOS Y SANEAMIENTO BANDERA PUQUIO</t>
  </si>
  <si>
    <t>LIRIO PATA</t>
  </si>
  <si>
    <t>SISTEMA DE ABASTECIMIENTO DE AGUA LIRIO PATA</t>
  </si>
  <si>
    <t>JUNTA ADMINISTRADORA DE SERVICIOS DE SANEAMIENTO LIRIO PATA</t>
  </si>
  <si>
    <t>LIRIOPATA</t>
  </si>
  <si>
    <t>MARISCAL CASTILLA</t>
  </si>
  <si>
    <t>SISTEMA DE ABASTECIMIENTO DE AGUA MARISCAL CASTILLA</t>
  </si>
  <si>
    <t>JUNTA ADMINISTRADORA DE SERVICIOS Y SANEAMIENTO MARISCAL CASITLLA</t>
  </si>
  <si>
    <t>SISTEMA DE ABASTECIMIENTO DE AGUA RONDOS</t>
  </si>
  <si>
    <t>MUNICIPALIDAD DISTRITAL DE RONDOS</t>
  </si>
  <si>
    <t>RESERVORIO CALLAGAN (10 M3)</t>
  </si>
  <si>
    <t>RESERVORIO GERGAPATA1</t>
  </si>
  <si>
    <t>DOS AGUAS</t>
  </si>
  <si>
    <t>SISTEMA DE ABASTECIMIENTO DE AGUA DOS AGUAS</t>
  </si>
  <si>
    <t>JUNTA ADMINISTRADORA DE SERVICIOS DE SANEAMIENTO DOS AGUAS</t>
  </si>
  <si>
    <t>VISTA ALEGRE DE TACAJ</t>
  </si>
  <si>
    <t>SISTEMA DE ABASTECIMIENTO DE AGUA VISTA ALEGRE DE TACAJ</t>
  </si>
  <si>
    <t>JUNTA ADMINISTRADORA DE SERVICIOS DE SANEAMIENTO VISTA ALEGRE DE TACAJ</t>
  </si>
  <si>
    <t>TRES DE MAYO DE PAGSHAG</t>
  </si>
  <si>
    <t>00006887</t>
  </si>
  <si>
    <t>HUAYLLACAN (SAN MIGUEL DE HUAYLLACAN)</t>
  </si>
  <si>
    <t>SAP - HUAYLLACAN (SAN MIGUEL DE HUAYLLACAN)</t>
  </si>
  <si>
    <t>JUNTA ADMINISTRADORA DE SERVICIOS DE SANEAMIENTO HUAYLLACAN - CHBA</t>
  </si>
  <si>
    <t>R1 - HUAYLLACAN</t>
  </si>
  <si>
    <t>00000907</t>
  </si>
  <si>
    <t>LORETO</t>
  </si>
  <si>
    <t>JUNTA ADMINISTRADORA DE SERVICIOS DE SANEAMIENTO LORETO</t>
  </si>
  <si>
    <t>JUNTA ADMINISTRADORA DE SERVICIOS DE SANEAMIENTO DOS DE MAYO</t>
  </si>
  <si>
    <t>SANCHEZ CERRO</t>
  </si>
  <si>
    <t>JUNTA ADMINISTRADORA DE SERVICIOS DE SANEAMIENTO SANCHEZ CERRO</t>
  </si>
  <si>
    <t>SANCHEZ CERRRO</t>
  </si>
  <si>
    <t>PUERTO SIRA</t>
  </si>
  <si>
    <t>00000921</t>
  </si>
  <si>
    <t>JUNTA ADMINISTRADORA DE SERVICIOS DE SANEAMIENTO PUERTO SIRA</t>
  </si>
  <si>
    <t>R. PUERTO SIRA</t>
  </si>
  <si>
    <t>NUEVO PORVENIR</t>
  </si>
  <si>
    <t>00000910</t>
  </si>
  <si>
    <t>JUNTA ADMINISTRADORA DE SERVICIOS DE SANEAMIENTOS NUEVO PORVENIR</t>
  </si>
  <si>
    <t>R. NUEVO PORVENIR</t>
  </si>
  <si>
    <t>CLEYTON</t>
  </si>
  <si>
    <t>00000920</t>
  </si>
  <si>
    <t>JUNTA ADMINISTRADORA DE LOS SERVICIOS DE SANEAMIENTO DE AGUA CLEYTON</t>
  </si>
  <si>
    <t>MACUYA</t>
  </si>
  <si>
    <t>00000911</t>
  </si>
  <si>
    <t>JUNTA ADMINISTRADORA DE SERVICIOS DE SANEAMIENTO MACUYA</t>
  </si>
  <si>
    <t>PIEDRA PINTADA</t>
  </si>
  <si>
    <t>00000919</t>
  </si>
  <si>
    <t>JASS PIEDRA PINTADA</t>
  </si>
  <si>
    <t>JUNTA ADMINISTRADORA DE SERVICIOS DE SANEAMIENTO PIEDRA PINTADA</t>
  </si>
  <si>
    <t>CIUDAD DE LAS PALMAS</t>
  </si>
  <si>
    <t>JASS LAS PALMAS</t>
  </si>
  <si>
    <t>PALMAS</t>
  </si>
  <si>
    <t>QUECHUALOMA</t>
  </si>
  <si>
    <t>00011586</t>
  </si>
  <si>
    <t>MANANTIAL DE VIDA DE QUECHUALOMA</t>
  </si>
  <si>
    <t>SAP - QUECHUALOMA</t>
  </si>
  <si>
    <t>JUNTA ADMINISTRADORA DE SERVICIOS DE SANEAMIENTO QUECHUALOMA</t>
  </si>
  <si>
    <t>R1 -  QUECHUALOMA</t>
  </si>
  <si>
    <t>ASENCION DE PARARA</t>
  </si>
  <si>
    <t>SAP - ASENCION DE PARARA</t>
  </si>
  <si>
    <t>JUNTA ADMINISTRADORA DE SERVICIOS DE SANEAMIENTO ASENCION DE PARARA</t>
  </si>
  <si>
    <t>R1 - ASENCION DE PARARA</t>
  </si>
  <si>
    <t>00000765</t>
  </si>
  <si>
    <t>SAP - CRUZ PAMPA</t>
  </si>
  <si>
    <t>RESERVORIO CRUZ PAMPA1 (25 M3)</t>
  </si>
  <si>
    <t>SAP - HUAYRAJ1</t>
  </si>
  <si>
    <t>JUNTA ADMINISTRADORA DE SERVICIOS DE SANEAMIENTO HUAYRAJ1</t>
  </si>
  <si>
    <t>RESERVORIO HUAYRAJ1 (57.68M3)</t>
  </si>
  <si>
    <t>El valor del parámetro cloro es inferior al LMP mínimo establecido en el Reglamento de la Calidad del Agua para Consumo Humano aprobado con el Decreto Supremo N° 031-2010-SA</t>
  </si>
  <si>
    <t>No cumple Cloro Residual</t>
  </si>
  <si>
    <t>Cumple Cloro Residual</t>
  </si>
  <si>
    <t xml:space="preserve">Cumple </t>
  </si>
  <si>
    <t>Riesgo</t>
  </si>
  <si>
    <t>N° de Ánalisis Bactereológico</t>
  </si>
  <si>
    <t>N° de Ánalisis parasitológico</t>
  </si>
  <si>
    <t>SISTEMA DE ABASTECIMIENTO DE AGUA OGOPAMPAY</t>
  </si>
  <si>
    <t>JUNTA ADMINISTRADORA DE SERVICIOS Y SANEAMIENTO OGOPAMPAY</t>
  </si>
  <si>
    <t>SAP - CHINCHAVITO</t>
  </si>
  <si>
    <t>JUNTA ADMINISTRADORA DE SERVICIOS DE SANEAMIENTO CHINCHAVITO</t>
  </si>
  <si>
    <t>RESERVORIO CHINCHAVITO (15 M3)</t>
  </si>
  <si>
    <t>SAP - HUARIJIRCA I</t>
  </si>
  <si>
    <t>JUNTA ADMINISTRADORA DE SERVICIOS DE SANEAMIENTO HUARIJIRCA</t>
  </si>
  <si>
    <t>HUARIJIRCA 1</t>
  </si>
  <si>
    <t>HUANCHAG GRANDE</t>
  </si>
  <si>
    <t>JUNTA ADMINISTRADORA DE SERVICIOS DE SANEAMIENTO HUANCHAG GRANDE</t>
  </si>
  <si>
    <t>RESERVORIO HUANCHAG GRANDE</t>
  </si>
  <si>
    <t>JUNTA ADMINISTRADORA DE SERVICIO DE SANEAMIENTO MALPASO</t>
  </si>
  <si>
    <t>RESERVORIO (11.25M3)</t>
  </si>
  <si>
    <t>JUNTA ADMINISTRADORA DE SERVICIO DE  SANEAMIENTO CUCHICANCHA</t>
  </si>
  <si>
    <t>SAP -  AUCHI BAJA</t>
  </si>
  <si>
    <t>SAP - AUCHI ALTA</t>
  </si>
  <si>
    <t>SAP. HUAMANGAGA BAJA</t>
  </si>
  <si>
    <t>HUAMANGAGA BAJA</t>
  </si>
  <si>
    <t>CHIHUANHAY</t>
  </si>
  <si>
    <t>SAP - CHIHUANHUAY</t>
  </si>
  <si>
    <t>JUNTA ADMINISTRADORA DE SERVICIOS DE SANEAMIENTO CHIHUANHUAY</t>
  </si>
  <si>
    <t>RESERVORIO CHIHUANHUAY</t>
  </si>
  <si>
    <t>SAP - OROYA ALTA</t>
  </si>
  <si>
    <t>JUNTA ADMINISTRATADORA DE SERVICIO DE SANEAMIENTO RODEO</t>
  </si>
  <si>
    <t>SAP RODEO (POMACOCHA)</t>
  </si>
  <si>
    <t>RESERVORIO 2</t>
  </si>
  <si>
    <t>JUNTA ADMINISTRADORA DE SERVICIO DE SANEAMIENTO PULPOL</t>
  </si>
  <si>
    <t>JUNTA ADMINISTRATADORA DE SERVICIO DE SANEAMIENTO MUÑAHURA</t>
  </si>
  <si>
    <t>SAP - COCHAPAMPA</t>
  </si>
  <si>
    <t>SAP -  SOLANO UCRO</t>
  </si>
  <si>
    <t>RESERVORIO 9M3</t>
  </si>
  <si>
    <t>SAP-SHUTURMA</t>
  </si>
  <si>
    <t>RESERVORIO SHUTURMA (12.6M3)</t>
  </si>
  <si>
    <t>SAP -  COCHATO</t>
  </si>
  <si>
    <t>RESERVORIO COCHATO (9M3)</t>
  </si>
  <si>
    <t>TRES MANANTIALES</t>
  </si>
  <si>
    <t>SAP - TRES MANATIALES</t>
  </si>
  <si>
    <t>JUNTA ADMINISTRADORA DE SERVICIOS DE SANEAMIENTO TRES MANANTIALES -YACUS</t>
  </si>
  <si>
    <t>R1 - TRES MANANTIALES</t>
  </si>
  <si>
    <t>QUEROJAMANAN</t>
  </si>
  <si>
    <t>JUNTA ADMINISTRADORA DE SERVICIO DE SANEAMIENTO QUEROJAMANAN</t>
  </si>
  <si>
    <t>QUEROJAMAN</t>
  </si>
  <si>
    <t>SAP. PUEBLO LIBRE</t>
  </si>
  <si>
    <t>JUNTA ADMINISTRADORA DE SERVICIO DE ABASTECIMIENTO PUEBLO LIBRE</t>
  </si>
  <si>
    <t>RESERVORIO GONGAPATA (6M3)</t>
  </si>
  <si>
    <t>RESERVORIO JARAHUASI 2 (5M3)</t>
  </si>
  <si>
    <t>SAP -  COLPA BAJA</t>
  </si>
  <si>
    <t>JUNTA ADMINISTRADORA DE SERVICIOS DE SANEAMIENTO  COLPA BAJA - DIST. HCO</t>
  </si>
  <si>
    <t>R1 - COLPA BAJA</t>
  </si>
  <si>
    <t>YANA RANGRA</t>
  </si>
  <si>
    <t>JASS YANARRAGRA</t>
  </si>
  <si>
    <t>JUNTA ADMINISTRADORA DE SERVICIOS DE SANEAMIENTO YANARRANGRA</t>
  </si>
  <si>
    <t>YANARRAGRA-</t>
  </si>
  <si>
    <t>JASS SAN JUAN DE MIRAFLORES</t>
  </si>
  <si>
    <t>CUCHO(8M3)</t>
  </si>
  <si>
    <t>MUYAUCRO</t>
  </si>
  <si>
    <t>SISTEMA DE ABASTECIMIENTO DE AGUA DE MUYAUCRO</t>
  </si>
  <si>
    <t>JUSNTA ADMINISTRADORA DE SERVICIOS DE SANEAMIENTO MUYAUCRO</t>
  </si>
  <si>
    <t>JASS PUCARA</t>
  </si>
  <si>
    <t>JUNTA ADMINISTRADORA DE SERVICIOS DE SANEAMIENTO PUCARA</t>
  </si>
  <si>
    <t>R1 PUCARA</t>
  </si>
  <si>
    <t>JASS TRANCA PROGRESO</t>
  </si>
  <si>
    <t>TRANCA - PROGRESO</t>
  </si>
  <si>
    <t>CARANCHO</t>
  </si>
  <si>
    <t>SAP - CARANCHO</t>
  </si>
  <si>
    <t>JUNTA ADMINISTRADORA DE SERVICIOS DE SANEAMIENTO CARANCHO</t>
  </si>
  <si>
    <t>OCHO CRUZ (UCHUCRUZ)</t>
  </si>
  <si>
    <t>SAP-OCHO CRUZ</t>
  </si>
  <si>
    <t>JUNTA ADMINISTRADORA DE SERVICIOS DE SANEAMIENTO OCHO CRUZ</t>
  </si>
  <si>
    <t>RESERVORIO OCHO CRUZ</t>
  </si>
  <si>
    <t>SISTEMA DE ABASTECIMIENTO SAN MARTIN DE PORRAS 2</t>
  </si>
  <si>
    <t>ANTAPITEG</t>
  </si>
  <si>
    <t>SAP - ANTAPITEG</t>
  </si>
  <si>
    <t>R1 - ANTAPITEG</t>
  </si>
  <si>
    <t>CHIPARAGRA</t>
  </si>
  <si>
    <t>00027635</t>
  </si>
  <si>
    <t>HUAYRAJIRCA</t>
  </si>
  <si>
    <t>SAP - HUAYRAJIRCA</t>
  </si>
  <si>
    <t>JUNTA ADMINISTRADORA DE SERVICIOS DE SANEAMIENTO HUAYRAJIRCA</t>
  </si>
  <si>
    <t>R1 - HUAYRAJIRCA</t>
  </si>
  <si>
    <t>TAULLIGAN</t>
  </si>
  <si>
    <t>SAP TAULLIGAN</t>
  </si>
  <si>
    <t>JUNTA ADMINISTRADORA DE SERVICIOS DE SANEAMIENTO TAULLIGAN</t>
  </si>
  <si>
    <t>R1 - TAULLIGAN</t>
  </si>
  <si>
    <t>CASHA</t>
  </si>
  <si>
    <t>SAP - CASHA</t>
  </si>
  <si>
    <t>JUNTA ADMINISTRADORA DE SERVICIO DE SANEAMIENTO  CASHA</t>
  </si>
  <si>
    <t>R1 - CASHA</t>
  </si>
  <si>
    <t>SAN JUAN DE MARAMBUCO</t>
  </si>
  <si>
    <t>SAP - SAN JUAN DE MARAMBUCO</t>
  </si>
  <si>
    <t>JUNTA ADMINISTRADORA DE SERVICIOS DE SANEAMIENTO SAN JUAN DE MARAMBUCO</t>
  </si>
  <si>
    <t>R1 - SAN JUAN MARAMBUCO</t>
  </si>
  <si>
    <t>SANTA ROSA DE MARAMBUCO</t>
  </si>
  <si>
    <t>SAP - SANTA ROSA DE MARAMBUCO</t>
  </si>
  <si>
    <t>JUNTA ADMINISTRADORA DE SERVICIOS DE SANEAMIENTO SANTA ROSA DE MARAMBUCO</t>
  </si>
  <si>
    <t>R1 - SANTA ROSA DE MARAMBUCO</t>
  </si>
  <si>
    <t>GOLLAYHUASI</t>
  </si>
  <si>
    <t>00000773</t>
  </si>
  <si>
    <t>SANTA ROSA DE SIRABAMBA</t>
  </si>
  <si>
    <t>SAP - GOLLAYHUASI</t>
  </si>
  <si>
    <t>JUNTA ADMINISTRADORA DE SERVICIOS DE SANEAMIENTO  GOLLAYHUASI</t>
  </si>
  <si>
    <t>R1 - GOLLAYHUASI</t>
  </si>
  <si>
    <t>MANAHUIYAY</t>
  </si>
  <si>
    <t>JASS MANAHUIYAY</t>
  </si>
  <si>
    <t>JUNTA ADMINISTRATIVA DE AGUA MANAHUIYAY</t>
  </si>
  <si>
    <t>R1- MANAHUIYAY</t>
  </si>
  <si>
    <t>RONDOS.</t>
  </si>
  <si>
    <t>YACUMALI</t>
  </si>
  <si>
    <t>00000802</t>
  </si>
  <si>
    <t>C.S. JESUS</t>
  </si>
  <si>
    <t>SISTEMA DE ABASTECIMIENTO DE AGUA YACUMALI</t>
  </si>
  <si>
    <t>CORIAN</t>
  </si>
  <si>
    <t>SISTEMA DE ABASTECIMIENTO DE AGUA CORIAN</t>
  </si>
  <si>
    <t>JUNTA ADMINISTRADORA DE SERVICIOS DE SANEAMIENTO CORIAN</t>
  </si>
  <si>
    <t>CORIA</t>
  </si>
  <si>
    <t>LICLAPAMPA</t>
  </si>
  <si>
    <t>SISTEMA DE ABASTECIMIENTO DE AGUA LICLAPAMPA</t>
  </si>
  <si>
    <t xml:space="preserve">JUNTA ADMINISTRADORA DE SERVICIOS DE SANEAMIENTO LICLAPAMPA	</t>
  </si>
  <si>
    <t>SISTEMA DE ABASTECIMIENTO DE AGUA JESUS</t>
  </si>
  <si>
    <t>JUNTA ADMINISTRADORA DE SERVICIOS DE SANEAMIENTO JESUS</t>
  </si>
  <si>
    <t>SAN JOSE DE TICRA</t>
  </si>
  <si>
    <t>SISTEMA DE ABASTECIMIENTO DE AGUA SAN JOSE DE TICRA</t>
  </si>
  <si>
    <t>JUNTA ADMINISTRADORA DE SERVICIOS DE SANEAMIENTO SAN JOSE DE TICRA</t>
  </si>
  <si>
    <t>HUAPA CHACUN</t>
  </si>
  <si>
    <t>SISTEMA DE ABASTECIMIENTO DE AGUA HUAPA CHACUN</t>
  </si>
  <si>
    <t xml:space="preserve">JUNTA ADMINISTRADORA DE SERVICIOS DE SANEAMIENTO HUAPACHACUN	</t>
  </si>
  <si>
    <t>SISTEMA DE ABASTECIMIENTO DE AGUA LIBERTAD 2</t>
  </si>
  <si>
    <t>SISTEMA DE ABASTECIMIENTO IZARA 2</t>
  </si>
  <si>
    <t>IZARA 2</t>
  </si>
  <si>
    <t>PUCUCHINCHE</t>
  </si>
  <si>
    <t>00000785</t>
  </si>
  <si>
    <t>SAP- PUCUCHINCHE</t>
  </si>
  <si>
    <t>JUNTA ADMINISTRATIVA DE SERVICIO DE SANEAMIENTO PUCUCHINCHE</t>
  </si>
  <si>
    <t>R1 - PUCUCHINCHE</t>
  </si>
  <si>
    <t>PICHIPAMPA</t>
  </si>
  <si>
    <t>SAP - PICHIPAMPA</t>
  </si>
  <si>
    <t>JUNTA ADMINISTRATIVA DE SERVICIO DE SANEAMIENTO PICHIPAMPA</t>
  </si>
  <si>
    <t>R1 - PICHIPAMPA</t>
  </si>
  <si>
    <t>SAN ISIDRO DE CAPILLAPAMPA</t>
  </si>
  <si>
    <t>SAP- CAPILLA PAMPA</t>
  </si>
  <si>
    <t>JUNTA ADMINISTRATIVA DE SERVICIO DE SANEAMIENTO CAPILLA PAMPA</t>
  </si>
  <si>
    <t>R1-CAPILLA PAMPA</t>
  </si>
  <si>
    <t>SAP 01 - SEDA HCO (HUANUCO)</t>
  </si>
  <si>
    <t>R1 - CABRITOPAMPA (SEDAHCO)</t>
  </si>
  <si>
    <t>CHILIAN</t>
  </si>
  <si>
    <t>YARUMAYO</t>
  </si>
  <si>
    <t>00000793</t>
  </si>
  <si>
    <t>SAP - CHILIAN</t>
  </si>
  <si>
    <t>JUNTA ADMINISTRATIVA DE SERVICIOS DE SANEAMIENTO CHILIAN</t>
  </si>
  <si>
    <t>R1 - CHAGURAGRA (CHILIAN)</t>
  </si>
  <si>
    <t>COCHATUNAN</t>
  </si>
  <si>
    <t>SAP - COCHATUNAN</t>
  </si>
  <si>
    <t>JUNTA ADMINISTRADORA DE SERVICIOS DE SANEAMIENTO COCHATUNAN</t>
  </si>
  <si>
    <t>R1 - COCHATUNAN</t>
  </si>
  <si>
    <t>JUNTA ADMINISTRADORA DE SERVICIOS DE SANEAMIENTO JUNTA PAMPAMARCA - YYO</t>
  </si>
  <si>
    <t>R1 - TOMARAGRA  (PAMPAMARCA)</t>
  </si>
  <si>
    <t>TAMBOPATA</t>
  </si>
  <si>
    <t>SISTEMA DE ABASTECIMIENTO DE AGUA TAMBOPATA</t>
  </si>
  <si>
    <t>JUNTA ADMINISTRADORA DE SERVICIOS DE SANEAMIENTO TAMBOPATA</t>
  </si>
  <si>
    <t>PARACSHA</t>
  </si>
  <si>
    <t>00000810</t>
  </si>
  <si>
    <t>PUESTO DE SALUD PARACSHA</t>
  </si>
  <si>
    <t>SISTEMA DE ABASTECIMIENTO DE AGUA PARACSHA</t>
  </si>
  <si>
    <t>JUNTA ADMINISTRADORA DE SERVICIOS DE SANEAMIENTO PARACSHA</t>
  </si>
  <si>
    <t>CARAN</t>
  </si>
  <si>
    <t>SISTEMA DE ABASTECIMIENTO DE AGUA CARAN</t>
  </si>
  <si>
    <t>JUNTA ADMINISTRADORA DE SERVICIOS DE SANEAMIENTO CARAN</t>
  </si>
  <si>
    <t>SAN JUAN DE NUPE</t>
  </si>
  <si>
    <t>00000813</t>
  </si>
  <si>
    <t>PUESTO DE SALUD SAN JUAN DE NUPE</t>
  </si>
  <si>
    <t>SISTEMA DE ABASTECIMIENTO DE AGUA SAN JUAN DE NUPE</t>
  </si>
  <si>
    <t xml:space="preserve">JUNTA ADMINISTRADORA DE SERVICIOS DE SANEAMIENTO SAN JUAN DE NUPE	</t>
  </si>
  <si>
    <t>SAP - PUQUIO</t>
  </si>
  <si>
    <t>R1-QUISHUARCHACA (PUQUIO)</t>
  </si>
  <si>
    <t>RICARDO PALMA</t>
  </si>
  <si>
    <t>00000949</t>
  </si>
  <si>
    <t>SAP 01 - YARUMAYO</t>
  </si>
  <si>
    <t>JUNTA ADMINISTRADORA DE SERVICIOS DE SANEAMIENTO YARUMAYO</t>
  </si>
  <si>
    <t>R1 - HUANCAYOG (YARUMAYO)</t>
  </si>
  <si>
    <t>JOSE CARLOS MARIATEGUI</t>
  </si>
  <si>
    <t>JASS JOSE CARLOS MARIATEGUI</t>
  </si>
  <si>
    <t>JUNTA ADMINISTRADORS DE SERVICIOS DE SANEAMIENTO JOSE C MARIATEGUI</t>
  </si>
  <si>
    <t>JOSE CARLOS MARIATEGUI __</t>
  </si>
  <si>
    <t>SISTEMA DE ABASTECIMIENTO DE AGUA LEONCIO PRADO</t>
  </si>
  <si>
    <t xml:space="preserve">JUNTA ADMINISTRADORA DE SERVICIOS DE SANEAMIENTO LEONCIO PRADO	</t>
  </si>
  <si>
    <t>00025299</t>
  </si>
  <si>
    <t>SISTEMA DE ABASTECIMIENTO DE AGUA TUPAC AMARU</t>
  </si>
  <si>
    <t>JUNTA ADMINISTRADORA DE SERVICIOS DE SANEAMIENTO TUPAC AMARU</t>
  </si>
  <si>
    <t>QUEROPALCA</t>
  </si>
  <si>
    <t>00000812</t>
  </si>
  <si>
    <t>MACHAYCANCHA</t>
  </si>
  <si>
    <t>SISTEMA DE ABASTECIMIENTO DE AGUA MACHAYCANCHA</t>
  </si>
  <si>
    <t>JUNTA ADMINISTRADORA DE SERVICIOS Y SANEAMIENTO MACHAYCANCHA</t>
  </si>
  <si>
    <t>JASS UNAS 2 CORDOVA</t>
  </si>
  <si>
    <t>JUNTA ADMINISTRADORA DE AGUA UNAS CORDOVA 2</t>
  </si>
  <si>
    <t>-UNAS CORDOVA 2</t>
  </si>
  <si>
    <t>JASS BUENOS AIRES</t>
  </si>
  <si>
    <t>JUNTA ADMINISTRADORA BUENOS AIRES</t>
  </si>
  <si>
    <t>R-BUENOS AIRES</t>
  </si>
  <si>
    <t>QUISUARCANCHA</t>
  </si>
  <si>
    <t>SISTEMA DE ABASTECIMIENTO DE AGUA QUISUARCANCHA</t>
  </si>
  <si>
    <t>JUNTA ADMINISTRADORA DE SERVICIOS Y SANEAMIENTO QUISUARCANCHA</t>
  </si>
  <si>
    <t>CHUQUIS</t>
  </si>
  <si>
    <t>00007078</t>
  </si>
  <si>
    <t>SISTEMA DE ABASTECIMIENTO DE AGUA UCRUMARCA</t>
  </si>
  <si>
    <t>JAUCHIN</t>
  </si>
  <si>
    <t>SISTEMA DE ABASTECIMIENTO DE AGUA JAUCHIN</t>
  </si>
  <si>
    <t>JUNTA ADMINISTRADORA DE SERVICIOS DE SANEAMIENTO JAUCHIN</t>
  </si>
  <si>
    <t>JUNTA ADMINISTRADORA DE SERVICIOS DE SANEAMIENTO HUARIPAMPA U</t>
  </si>
  <si>
    <t>RUCAU</t>
  </si>
  <si>
    <t>SISTEMA DE ABASTECIMIENTO DE AGUA RUCAU</t>
  </si>
  <si>
    <t>JUNTA ADMINISTRADORA DE SERVICIOS DE SANEAMIENTO RUCAU</t>
  </si>
  <si>
    <t>UCHUC HUAIN</t>
  </si>
  <si>
    <t>RANYA</t>
  </si>
  <si>
    <t>MACHAMARCA</t>
  </si>
  <si>
    <t>HUAYAG</t>
  </si>
  <si>
    <t>SISTEMA DE ABASTECIMIENTO DE AGUA PARA CONSUMO HUMANO RUCAU</t>
  </si>
  <si>
    <t>TUNAHUAIN</t>
  </si>
  <si>
    <t>00000851</t>
  </si>
  <si>
    <t>SISTEMA DE ABASTECIMIENTO DE AGUA TUNAHUAIN</t>
  </si>
  <si>
    <t>JUNTA ADMINISTRADORA DE SERVICIOS TUNAHUAIN</t>
  </si>
  <si>
    <t>00000850</t>
  </si>
  <si>
    <t>SISTEMA DE ABASTECIMIENTO DE AGUA HUANCA PAMPA</t>
  </si>
  <si>
    <t>JUNTA ADMINISTRADORA DE SERVICIOS DE SANEAMIENTO HUANCAPAMPA</t>
  </si>
  <si>
    <t>GASAPA</t>
  </si>
  <si>
    <t>SISTEMA DE ABASTECIMIENTO DE AGUA GASAPA</t>
  </si>
  <si>
    <t>JUNTA ADMINISTRADORA DE SERVICIO GASAPA</t>
  </si>
  <si>
    <t>GASAPA GRANDE</t>
  </si>
  <si>
    <t>BELLA ALTA</t>
  </si>
  <si>
    <t>JASS BELLA ALTA</t>
  </si>
  <si>
    <t>JUNTA ADMINISTRADORA DE SERVICIOS DE SANEAMIENTO BELLA ALTA</t>
  </si>
  <si>
    <t>R1-BELLA ALTA</t>
  </si>
  <si>
    <t>SAN FRANCISCO DE CASHA</t>
  </si>
  <si>
    <t>SISTEMA DE ABASTECIMIENTO DE AGUA SAN FRANCISCO DE CASHA</t>
  </si>
  <si>
    <t>JUNTA ADMINISTRADORA DE SERVICIOS Y SANEAMIENTO SANFRANCISCO DE CASHA</t>
  </si>
  <si>
    <t>SISTEMA DE ABASTECIMIENTO DE AGUA OGOPAMPAHUANCAN</t>
  </si>
  <si>
    <t>JUNTA ADMINISTRADORA DE SERVICIOS DE SANEAMIENTO OGOPAMPAH</t>
  </si>
  <si>
    <t>HUANCA PAMPA</t>
  </si>
  <si>
    <t>SAP - SAN PABLO DE PILLAO</t>
  </si>
  <si>
    <t>JUNTA ADMINISTRADORA DE SERVICIOS DE SANEAMIENTO SAN PABLO DE PILLAO</t>
  </si>
  <si>
    <t>R1 - SAN PABLO PILLAO</t>
  </si>
  <si>
    <t>CHINOBAMBA</t>
  </si>
  <si>
    <t>SAP - CHINOBAMBA</t>
  </si>
  <si>
    <t>JUNTA ADMINISTRADORA DE SERVICIOS DE SANEAMIENTO CHINOBAMBA</t>
  </si>
  <si>
    <t>R1 - CHINOBAMBA</t>
  </si>
  <si>
    <t>JUNTA ADMINISTRADORA DE SERVICIOS DE SANEAMIENTO DE VILCABAMBA</t>
  </si>
  <si>
    <t>RURUHUAN</t>
  </si>
  <si>
    <t>00000766</t>
  </si>
  <si>
    <t>TAMBOGAN</t>
  </si>
  <si>
    <t>SAP -  RURUHUAN</t>
  </si>
  <si>
    <t>JUNTA ADMINISTRADORA DE SERVICIOS DE SANEAMIENTO RURUHUAN</t>
  </si>
  <si>
    <t>R1 - RURUHUAN</t>
  </si>
  <si>
    <t>SAN ISIDRO DE MARAG</t>
  </si>
  <si>
    <t>SAP - SAN ISIDRO DE MARAG</t>
  </si>
  <si>
    <t>JUNTA ADMINISTRADORA DE SERVICIOS DE SANEAMIENTO SAN ISIDRO DE MARAG</t>
  </si>
  <si>
    <t>R1 - MARAG</t>
  </si>
  <si>
    <t>SHACUA</t>
  </si>
  <si>
    <t>SAP - SHACUA</t>
  </si>
  <si>
    <t>JUNTA ADMINISTRADORA DE SERVICIOS DE SANEAMIENTO SHACUA</t>
  </si>
  <si>
    <t>R1 - OCSHACASH PATA (SHACUA)</t>
  </si>
  <si>
    <t>SAN PEDRO DE CHAULAN</t>
  </si>
  <si>
    <t>00000794</t>
  </si>
  <si>
    <t>CHAULAN</t>
  </si>
  <si>
    <t>SAP - ROSA PAMPA</t>
  </si>
  <si>
    <t>JUNTA ADMINISTRADORA DE SERVICIOS DE SANEAMIENTO ROSA PAMPA - MD CHAULAN</t>
  </si>
  <si>
    <t>R1 - ROSA PAMPA</t>
  </si>
  <si>
    <t>SAN CRISTOBAL DE ATCUR</t>
  </si>
  <si>
    <t>SAP - ATCUR</t>
  </si>
  <si>
    <t>JUNTA ADMINISTRADORA DE SERVICIO DE SANEAMIENTO   ATCUR</t>
  </si>
  <si>
    <t>R1 - ATCUR</t>
  </si>
  <si>
    <t>JUNTA ADMINISTRADORA DE SERVICIO DE SANEAMIENTO   PIRURO</t>
  </si>
  <si>
    <t>R1-PIRURO</t>
  </si>
  <si>
    <t>MIRAFLORES DE ACHINCA</t>
  </si>
  <si>
    <t>SAP - MIRAFLORES DE ACHINCA</t>
  </si>
  <si>
    <t>JUNTA ADMINISTRADORA DE SERVICIOS DE SANEAMIENTO MIRAFLORES DE ACHINCA</t>
  </si>
  <si>
    <t>R1 - ACHINCA</t>
  </si>
  <si>
    <t>SAN LUIS DE LLINCAG</t>
  </si>
  <si>
    <t>SAP -  LLINCAG</t>
  </si>
  <si>
    <t>JUNTA ADMINISTRATIVA DE SERVICIO DE SANEAMIENTO LLINCAG</t>
  </si>
  <si>
    <t>R1 - LLINCAG</t>
  </si>
  <si>
    <t>ANTIJIRCA</t>
  </si>
  <si>
    <t>00000767</t>
  </si>
  <si>
    <t>UTAO</t>
  </si>
  <si>
    <t>SAP - ANTIJIRCA</t>
  </si>
  <si>
    <t>JUNTA ADMINISTRATIVA DE SERVICIOS DE SANEAMIENTO ANTIJIRCA</t>
  </si>
  <si>
    <t>R1 - ANTIJIRCA</t>
  </si>
  <si>
    <t>QUIRCAN CHICO</t>
  </si>
  <si>
    <t>SAP - QUIRCAN CHICO</t>
  </si>
  <si>
    <t>JUNTA ADMINISTRATIVA DE SERVICIO DE SANEAMIENTO QUIRCAN CHICO</t>
  </si>
  <si>
    <t>R1 - QUIRCAN CHICO</t>
  </si>
  <si>
    <t>SISTEMA DE ABASTECIMIENTO DE AGUA OGOPAMPACHUQUIS</t>
  </si>
  <si>
    <t>JUNTA ADMINISTRADORA DE SERVICIOS Y SANEAMIENTO OGOPAMPAC</t>
  </si>
  <si>
    <t>OOGOPAMPA</t>
  </si>
  <si>
    <t>QUEROSH</t>
  </si>
  <si>
    <t>SAP - QUEROSH</t>
  </si>
  <si>
    <t>R1 - QUEROSH</t>
  </si>
  <si>
    <t>SISTEMA DE ABASTECIMIENTO DE AGUA CHUQUIS</t>
  </si>
  <si>
    <t>JUNTA ADMINISTRADORA DE SERVICIOS DE SANEAMIENTO CHUQUIS</t>
  </si>
  <si>
    <t>SAN LUIS DE CANCALLA</t>
  </si>
  <si>
    <t>SAP - SAN LUIS CANCALLA</t>
  </si>
  <si>
    <t>JUNTA ADMINISTRADORA DE SERVICIOS DE SANEAMIENTO SAN LUIS CANCALLA - CHURUBAMBA</t>
  </si>
  <si>
    <t>R1 - SAN LUIS CANCALLA</t>
  </si>
  <si>
    <t>MAYHUAY</t>
  </si>
  <si>
    <t>SISTEMA DE ABASTECIMIENTO DE AGUA MAYHUAY</t>
  </si>
  <si>
    <t>JUNTA ADMINISTRADORA DE SERVICIOS DE SANEAMIENTO MAYHUAY</t>
  </si>
  <si>
    <t>ANTIL</t>
  </si>
  <si>
    <t>00000796</t>
  </si>
  <si>
    <t>SAN JOSE DE COZO TINGO</t>
  </si>
  <si>
    <t>SAP - ANTIL</t>
  </si>
  <si>
    <t>JUNTA ADMINISTRATIVA DE SERVICIO DE SANEAMIENTO ANTIL</t>
  </si>
  <si>
    <t>CHEGYAHUARCAN</t>
  </si>
  <si>
    <t>SAP - CHEGYAHUARCAN</t>
  </si>
  <si>
    <t>JUNTA ADMINISTRADORA DE SERVICIOS DE SANEAMIENTO CHEGYAHUARCAN</t>
  </si>
  <si>
    <t>R1 - CHEGYAHUARCAN</t>
  </si>
  <si>
    <t>LA PERLA</t>
  </si>
  <si>
    <t>SISTEMA DE ABASTECIMIENTO DE AGUA LA PERLA</t>
  </si>
  <si>
    <t>JUNTAS ADMINISTRADORAS DE SERVICIOS DE SANEAMIENTO  LA PERLA</t>
  </si>
  <si>
    <t>PACHACAMAC</t>
  </si>
  <si>
    <t>SISTEMA DE ABASTECIMIENTO DE AGUA TANCUY</t>
  </si>
  <si>
    <t>JUNTA ADMINISTRADORA DE SERVICIOS DE SANEAMIENTO TANCUY</t>
  </si>
  <si>
    <t>JUNTA ADMINISTRADORA DE SERVICIOS DE SANEAMIENTO HERMILIO VALDIZAN</t>
  </si>
  <si>
    <t>NINASH</t>
  </si>
  <si>
    <t>SISTEMA DE ABASTECIMIENTO DE AGUA NINASH</t>
  </si>
  <si>
    <t>JUNTA ADMINISTRADORA DE SERVICIOS DE SANEAMIENTO NINASH</t>
  </si>
  <si>
    <t>TANCUY</t>
  </si>
  <si>
    <t>WISHLAJ</t>
  </si>
  <si>
    <t>SISTEMA DE ABASTECIMIENTO DE AGUA WISHLAJ</t>
  </si>
  <si>
    <t>JUNTA ADMINISTRADORA DE SERVICIOS DE SANEAMIENTO WISHLAG</t>
  </si>
  <si>
    <t>WISHLAG</t>
  </si>
  <si>
    <t>JUNTA ADMINISTRADORA DE SERVICIOS DE SANEAMIENTO PUQUIOC</t>
  </si>
  <si>
    <t>TINGO CHICO</t>
  </si>
  <si>
    <t>00000853</t>
  </si>
  <si>
    <t>SISTEMA DE ABASTECIMIENTO DE AGUA TINGO CHICO</t>
  </si>
  <si>
    <t>JUNTA ADMINISTRADORA DE SERVICIOS Y SANEAMIENTO TINGO CHICO</t>
  </si>
  <si>
    <t>LAYAPAMPA</t>
  </si>
  <si>
    <t>SISTEMA DE ABASTECIMIENTO DE AGUA LAYAPAMPA</t>
  </si>
  <si>
    <t>JUNTA ADMINISTRADORA DE SERVICIOS DE SANEAMIENTO LAYAPAMPA</t>
  </si>
  <si>
    <t>GARACASHA</t>
  </si>
  <si>
    <t>SISTEMA DE ABASTECIMIENTO DE AGUA GARACASHA</t>
  </si>
  <si>
    <t>JUNTA ADMINISTRADORA DE SERVICIOS Y SANEAMIENTO GARACASHA</t>
  </si>
  <si>
    <t>NUEVO CIRCUTO</t>
  </si>
  <si>
    <t>SANTA ROSA DE ALTO YANAJANCA</t>
  </si>
  <si>
    <t>00000962</t>
  </si>
  <si>
    <t>YANAJANCA</t>
  </si>
  <si>
    <t>JUNTA ADMINISTRADORA DE SERVICIOS NUEVO CIRCUITO</t>
  </si>
  <si>
    <t>R1 NUEVO CIRCUITO</t>
  </si>
  <si>
    <t>00025994</t>
  </si>
  <si>
    <t>PARAISO</t>
  </si>
  <si>
    <t>JASS SANTA ROSA DE ALTO YANAJANCA</t>
  </si>
  <si>
    <t>JUNTA ADMINISTRATIVA DE AGUA SANTA ROSA DE ALTO YANAJANCA</t>
  </si>
  <si>
    <t>R1- SRAY</t>
  </si>
  <si>
    <t>NUEVO JAEN</t>
  </si>
  <si>
    <t>00025990</t>
  </si>
  <si>
    <t>JASS NUEVO JAEN</t>
  </si>
  <si>
    <t>JUNTA ADMINISTRATIVA NUEVO JAEN</t>
  </si>
  <si>
    <t>R1- NUEVO JAEN</t>
  </si>
  <si>
    <t>NUEVA HONORIA</t>
  </si>
  <si>
    <t>HONORIA</t>
  </si>
  <si>
    <t>00000913</t>
  </si>
  <si>
    <t>ÁREA TÉCNICA MUNICIPAL HONORIA</t>
  </si>
  <si>
    <t>R. HONORIA</t>
  </si>
  <si>
    <t>00000923</t>
  </si>
  <si>
    <t>UNION PORVENIR</t>
  </si>
  <si>
    <t>SEÑOR DE LOS MILAGROS</t>
  </si>
  <si>
    <t>00000922</t>
  </si>
  <si>
    <t>JUNTA ADMINISTRADORA DE SERVICIOS DE SANEAMIENTO SEÑOR DE LOS MILAGROS</t>
  </si>
  <si>
    <t>SR. DE LOS MILAGROS</t>
  </si>
  <si>
    <t>00000914</t>
  </si>
  <si>
    <t>ANTIGUA HONORIA</t>
  </si>
  <si>
    <t>JASS SAN ANTONIO</t>
  </si>
  <si>
    <t>R. SAN ANTONIO</t>
  </si>
  <si>
    <t>JUNTA ADMINISTRADORA DE SERVICIOS DE SANEAMIENTO UNIÓN PORVENIR</t>
  </si>
  <si>
    <t>R. UNIÓN PORVENIR</t>
  </si>
  <si>
    <t>DOS UNIDOS</t>
  </si>
  <si>
    <t>00019650</t>
  </si>
  <si>
    <t>JUNTA ADMINISTRADORA DE SERVICIOS DE SANEAMIENTO DOS UNIDOS</t>
  </si>
  <si>
    <t>R. DOS UNIDOS</t>
  </si>
  <si>
    <t>MONTERRICO</t>
  </si>
  <si>
    <t>YUYAPICHIS</t>
  </si>
  <si>
    <t>00011070</t>
  </si>
  <si>
    <t>JUNTA ADMINISTRADORA DE SERVICIOS DE SANEAMIENTO MONTERRICO</t>
  </si>
  <si>
    <t>R. MONTERRICO</t>
  </si>
  <si>
    <t>00000926</t>
  </si>
  <si>
    <t>STA. ROSA DE YANAYACU</t>
  </si>
  <si>
    <t>00000924</t>
  </si>
  <si>
    <t>JUNTA VECINAL LAS LOMAS</t>
  </si>
  <si>
    <t>SANTA ROSA DE YANAYACU</t>
  </si>
  <si>
    <t>JASS DE SANTA ROSA DE YANAYACU</t>
  </si>
  <si>
    <t>JUNTA ADMINISTRADORA DE SERVICIOS DE SANEAMIENTO SANTA ROSA DE YANAYACU</t>
  </si>
  <si>
    <t>PUERTO SUNGARO</t>
  </si>
  <si>
    <t>00000908</t>
  </si>
  <si>
    <t>ÁREA TÉCNICA MUNICIPAL PUERTO INCA</t>
  </si>
  <si>
    <t>R. PUERTO SUNGARO</t>
  </si>
  <si>
    <t>SHEBONYA</t>
  </si>
  <si>
    <t>00000918</t>
  </si>
  <si>
    <t>JUNTA ADMINISTRADORA DE SERVICIOS DE SANEAMIENTO SHEBONYA</t>
  </si>
  <si>
    <t>R. SHEBONYA</t>
  </si>
  <si>
    <t>GUENAYHUILCA</t>
  </si>
  <si>
    <t>MARIAS</t>
  </si>
  <si>
    <t>00000849</t>
  </si>
  <si>
    <t>ACLAS MARIAS</t>
  </si>
  <si>
    <t>SISTEMA DE ABASTECIMIENTO DE AGUA GUENAYHUILCA</t>
  </si>
  <si>
    <t>JUNTA ADMINISTRADORA DE SERVICIOS Y SANEAMIENTO GUENAYHUILCA</t>
  </si>
  <si>
    <t>SISTEMA DE ABASTECIMIENTO DE AGUA MARIAS</t>
  </si>
  <si>
    <t>JUNTA ADMINISTRADORA DE SERVICIOS DE SANEAMIENTO MARIAS</t>
  </si>
  <si>
    <t>MARIAS.</t>
  </si>
  <si>
    <t>TANTACOTO</t>
  </si>
  <si>
    <t>00007036</t>
  </si>
  <si>
    <t>NATINCOCHA</t>
  </si>
  <si>
    <t>SISTEMA DE ABASTECIMIENTO DE AGUA NATINCOCHA</t>
  </si>
  <si>
    <t>JUNTA ADMINISTRADORA DE SERVICIOS DE SANEAMIENTO NATINCOCHA</t>
  </si>
  <si>
    <t>UTUTO</t>
  </si>
  <si>
    <t>SISTEMA DE ABASTECIMIENTO DE AGUA UTUTO</t>
  </si>
  <si>
    <t>JUNTA ADMINISTRADORA DE SERVICIOS DE SANEAMIENTO UTUTO</t>
  </si>
  <si>
    <t>SANTA ANA DE TICTE</t>
  </si>
  <si>
    <t>SISTEMA DE ABASTECIMIENTO SANTA ANA DE TICTE</t>
  </si>
  <si>
    <t>JUNTA ADMINISTRADORA DE SERVICIOS DE SANEAMIENTO SANTA ANA DE TICTE</t>
  </si>
  <si>
    <t>TICTE</t>
  </si>
  <si>
    <t>JATUN PATAY</t>
  </si>
  <si>
    <t>00000852</t>
  </si>
  <si>
    <t>PATAY RONDOS</t>
  </si>
  <si>
    <t>SISTEMA DE ABASTECIMIENTO DE AGUA JATUN PATAY</t>
  </si>
  <si>
    <t>JUNTA ADMINISTRADORA DE SERVICIOS DE SANEAMIENTO JATUN PATAY</t>
  </si>
  <si>
    <t>CUTASH</t>
  </si>
  <si>
    <t>SISTEMA DE ABASTECIMIENTO DE AGUA CUTASH</t>
  </si>
  <si>
    <t>JUNTA ADMINISTRADORA DE SERVICIOS DE SANEAMIENTO CUTASH</t>
  </si>
  <si>
    <t>JANCAHUASI</t>
  </si>
  <si>
    <t>JUNTA ADMINISTRATIVA DE SERVICIO DE SANEAMIENTO JANCAHUASI</t>
  </si>
  <si>
    <t>JUNTA ADMINISTRADORA DE SERVICIOS DE SANEAMIENTO JANCAHUASI</t>
  </si>
  <si>
    <t>COCHA HUASI</t>
  </si>
  <si>
    <t>SISTEMA DE ABASTECIMIENTO DE AGUA COCHAHUASI</t>
  </si>
  <si>
    <t>JUNTA ADMINISTRADORA DE SERVICIOS DE SANEAMIENTO COCHA HUASI</t>
  </si>
  <si>
    <t>HUANCAMAYO</t>
  </si>
  <si>
    <t>SISTEMA DE ABASTECIMIENTO DE AGUA HUANCAMAYO</t>
  </si>
  <si>
    <t>JUNTA ADMINISTRADORA DE SERVICIOS DE SANEAMIENTO HUANCAMAYO</t>
  </si>
  <si>
    <t>ICHICMARIAS</t>
  </si>
  <si>
    <t>SISTEMA DE ABASTECIMIENTO DE AGUA ICHICMARIAS</t>
  </si>
  <si>
    <t>JUNTA ADMINISTRADORA DE SERVICIOS DE SANEAMIENTO ICHICMARIAS</t>
  </si>
  <si>
    <t>ICHIC MARIAS</t>
  </si>
  <si>
    <t>PATAYRONDOS</t>
  </si>
  <si>
    <t>SISTEMA DE ABASTECIMIENTO DE AGUA PATAY RONDOS</t>
  </si>
  <si>
    <t>JUNTA ADMINISTRADORA DE SERVICIOS DE SANEAMIENTO PATAYRONDOS</t>
  </si>
  <si>
    <t>PURA</t>
  </si>
  <si>
    <t>SISTEMA DE ABASTECIMIENTO DE AGUA PURA</t>
  </si>
  <si>
    <t>JUNTA ADMINISTRADORA DE SERVICIOS DE SANEAMIENTO PURA</t>
  </si>
  <si>
    <t>CHIPAQUILLO</t>
  </si>
  <si>
    <t>00017148</t>
  </si>
  <si>
    <t>SISTEMA DE ABASTECIMIENTO DE AGUA CHIPAQUILLO</t>
  </si>
  <si>
    <t>JUNTA ADMINISTRADORA DE SERVICIOS DE SANEAMIENTO CHIPAQUILLO</t>
  </si>
  <si>
    <t>MILAGROS</t>
  </si>
  <si>
    <t>SISTEMA DE ABASTECIMIENTO DE AGUA MILAGROS</t>
  </si>
  <si>
    <t>JUNTA ADMINISTRADORA DE SERVICIOS DE SANEAMIENTO MILAGROS</t>
  </si>
  <si>
    <t>00018513</t>
  </si>
  <si>
    <t>MAYNAS</t>
  </si>
  <si>
    <t>LAGSI</t>
  </si>
  <si>
    <t>SISTEMA DE ABASTECIMIENTO DE AGUA LAGSI</t>
  </si>
  <si>
    <t>JUNTA ADMINISTRADORA DE SERVICIOS Y SANEAMIENTO LAGSI</t>
  </si>
  <si>
    <t>SAP - SANTA ROSA DE SIRABAMBA</t>
  </si>
  <si>
    <t>JUNTA ADMINISTRADORA DE SERVICIOS DE SANEAMIENTO  SANTA ROSA DE SIRABAMBA</t>
  </si>
  <si>
    <t>R1 - SIRABAMBA</t>
  </si>
  <si>
    <t>SAN JOSE CAYRAN</t>
  </si>
  <si>
    <t>SAP - SAN JOSE CAYRAN</t>
  </si>
  <si>
    <t>JUNTA ADMINISTRADORA DE SERVICIOS DE SANEAMIENTO SAN JOSE CAYRAN</t>
  </si>
  <si>
    <t>R1 - SAN JOSE CAYRAN</t>
  </si>
  <si>
    <t>SAN AGUSTIN DE CEDRONIYOG</t>
  </si>
  <si>
    <t>SAP - SAN AGUSTIN DE CEDRONIYOG</t>
  </si>
  <si>
    <t>JUNTA ADMINISTRADORA DE SERVICIOS DE SANEAMIENTO SAN AGUSTIN DE CEDRONIYOG</t>
  </si>
  <si>
    <t>R1 - CEDRONIYOG</t>
  </si>
  <si>
    <t>MARIAN</t>
  </si>
  <si>
    <t>SAP - MARIAN</t>
  </si>
  <si>
    <t>JUNTA ADMINISTRADORA DE SERVICIOS DE SANEAMIENTO MARIAN</t>
  </si>
  <si>
    <t>R1 - MARIAN</t>
  </si>
  <si>
    <t>SAN PABLO DE BORUNDA</t>
  </si>
  <si>
    <t>SAP - SAN PABLO DE BORUNDA</t>
  </si>
  <si>
    <t>JUNTA ADMINISTRADORA DE SERVICIOS DE SANEAMIENTO SAN PABLO DE BORUNDA</t>
  </si>
  <si>
    <t>R1 - BORUNDA</t>
  </si>
  <si>
    <t>SAP - SANTA ISABEL</t>
  </si>
  <si>
    <t>JUNTA ADMINISTRADORA DE SERVICIOS DE SANEAMIENTO SANTA ISABEL</t>
  </si>
  <si>
    <t>R1 - SANTA ISABEL</t>
  </si>
  <si>
    <t>HUANQUILLA</t>
  </si>
  <si>
    <t>SAP - HUANQUILLA</t>
  </si>
  <si>
    <t>JUNTA ADMINISTRATIVA DE SERVICIO DE SANEAMIENTO HUANQUILLA</t>
  </si>
  <si>
    <t>R2 - HUANQUILLA</t>
  </si>
  <si>
    <t>HUANZAYLO</t>
  </si>
  <si>
    <t>SISTEMA DE ABASTECIMIENTO DE AGUA HUANZAYLO</t>
  </si>
  <si>
    <t>JUNTA ADMINISTRADORA DE SERVICIOS Y SANEAMIENTO HUANZAYLO</t>
  </si>
  <si>
    <t>GANTOPAMPA</t>
  </si>
  <si>
    <t>CHONCOBAMBA</t>
  </si>
  <si>
    <t>SISTEMA DE ABASTECIMIENTO DE AGUA  CHONCOBAMBA</t>
  </si>
  <si>
    <t>JUNTA ADMINISTRADORA DE SERVICIO DE SANEAMIENTO CHONCOBAMBA</t>
  </si>
  <si>
    <t>RESERVORIO TAGUE TAGUE(4M3)</t>
  </si>
  <si>
    <t>RESERVORIO ANCOMARCA(6M3)</t>
  </si>
  <si>
    <t>LIBERTAD 2</t>
  </si>
  <si>
    <t>SISTEMA DE ABASTECIMIENTO DE AGUA PAMPAMARCA</t>
  </si>
  <si>
    <t>SISTEMA DE ABASTECIMIENTO DEL AGUA ESTADIO</t>
  </si>
  <si>
    <t>ESTADIO P</t>
  </si>
  <si>
    <t>AVIONPANPA</t>
  </si>
  <si>
    <t>LUCMARAGRA</t>
  </si>
  <si>
    <t>OBAS PAMPA</t>
  </si>
  <si>
    <t>SISTEMA DE ABASTECIMIENTO DE AGUA OBAS PAMPA</t>
  </si>
  <si>
    <t>JUNTA ADMINISTRADORA DE SERVICIOS DE SANEAMIENTO OBAS PAMPA</t>
  </si>
  <si>
    <t>OBASPAMPA</t>
  </si>
  <si>
    <t>00018914</t>
  </si>
  <si>
    <t>SISTEMA DE ABASTECIMIENTO DE AGUA VILCABAMBA</t>
  </si>
  <si>
    <t>JUNTA ADMINISTRADORA DE SERVICIOS DE SANEAMIENTO VILCABAMBA</t>
  </si>
  <si>
    <t>SISTEMA DE ABASTECIMIENTO DE AGUA SAGUAPITEG</t>
  </si>
  <si>
    <t>JASS SAGUAPITEG</t>
  </si>
  <si>
    <t>SISTEMA DE ABASTECIMIENTO DE AGUA GASGAPACHA</t>
  </si>
  <si>
    <t>Asociación</t>
  </si>
  <si>
    <t>GASGAPACHA</t>
  </si>
  <si>
    <t>00000963</t>
  </si>
  <si>
    <t>PARAISO ( MEGOTE)</t>
  </si>
  <si>
    <t>JUNTA ADMINISTRADORA DE SERVICIOS DE SANEAMIENTO LA VICTORIA</t>
  </si>
  <si>
    <t>JASS SAN JUAN</t>
  </si>
  <si>
    <t>eess</t>
  </si>
  <si>
    <t>colegio</t>
  </si>
  <si>
    <t>PILCO CANCHA</t>
  </si>
  <si>
    <t>SISTEMA DE ABASTECIMIENTO DE AGUA PILCO CANCHA</t>
  </si>
  <si>
    <t>JUNTA ADMINISTRADORA DE SERVICIOS DE SANEAMIENTO PILCO CANCHA</t>
  </si>
  <si>
    <t>VILLA SOL R1</t>
  </si>
  <si>
    <t>R2-MONTERREY</t>
  </si>
  <si>
    <t>HUAYCHAO (HUAYCHAO RUMI)</t>
  </si>
  <si>
    <t>SISTEMA DE ABASTECIMIENTO DE AGUA HUAYCHAO</t>
  </si>
  <si>
    <t>MUNANYA</t>
  </si>
  <si>
    <t>SISTEMA DE ABASTECIMIENTO DE AGUA MUNANYA</t>
  </si>
  <si>
    <t>JUNTA ADMINISTRADORA DE SERVICIOS Y SANEAMIENTO MUNANYA</t>
  </si>
  <si>
    <t>SANTA CRUZ DE COLCA</t>
  </si>
  <si>
    <t>JASS SANTA CRUZ DE COLCA</t>
  </si>
  <si>
    <t>JUNTA ADMINISTRADORA DE SERVICIOS DE SANEAMIENTO SANTA CRUZ DE COLCA</t>
  </si>
  <si>
    <t>SANTA CRUZ DE COLCA-</t>
  </si>
  <si>
    <t>SIMON BOLIVAR GCT</t>
  </si>
  <si>
    <t>HUARICASHASH</t>
  </si>
  <si>
    <t>SISTEMA DE ABASTECIMIENTO DE AGUA HUARICASHASH</t>
  </si>
  <si>
    <t>JUNTA ADMINISTRADORA DE SERVICIOS Y SANEAMIENTO  HUARICASHASH</t>
  </si>
  <si>
    <t>HUARICASHA</t>
  </si>
  <si>
    <t>JUNTA ADMINISTRADORA DE SERVICIOS Y SANEAMIENTO VISTA ALEGRE R</t>
  </si>
  <si>
    <t>SISTEMA DE ABASTECIMIENTO DE AGUA PUÑAPUNTA</t>
  </si>
  <si>
    <t>JUPAYHUARO</t>
  </si>
  <si>
    <t>SISTEMA DE ABASTECIMIENTO DE AGUA JUPAYHUARO</t>
  </si>
  <si>
    <t>JUNTA ADMINISTRADORA DE SERVICIOS DE SANEAMIENTO JUPAYHUARU</t>
  </si>
  <si>
    <t>TAMBILLOS</t>
  </si>
  <si>
    <t>00018379</t>
  </si>
  <si>
    <t>SISTEMA DE ABASTECIMIENTO DE AGUA TAMBILLOS</t>
  </si>
  <si>
    <t>JUNTA ADMINISTRADORA DE SERVICIOS DE SANEAMIENTO TAMBILLOS</t>
  </si>
  <si>
    <t>BELEN</t>
  </si>
  <si>
    <t>SISTEMA DE ABASTECIMIENTO DE AGUA BELEN</t>
  </si>
  <si>
    <t>JUNTA ADMINISTRADORA DE SERVICIOS Y SANEAMIENTO BELEN</t>
  </si>
  <si>
    <t>SISTEMA DE ABASTECIMIENTO DE AGUA COCHAPATA</t>
  </si>
  <si>
    <t>NUEVA PALESTINA</t>
  </si>
  <si>
    <t>SISTEMA DE ABASTECIMIENTO DE AGUA NUEVA PALESTINA</t>
  </si>
  <si>
    <t>JUNTA ADMINISTRADORA DE SERVICIOS DE SANEAMIENTO NUEVA PALESTINA</t>
  </si>
  <si>
    <t>PALESTINA</t>
  </si>
  <si>
    <t>CAJONPUQUIO</t>
  </si>
  <si>
    <t>SISTEMA DE ABASTECIMIENTO DE AGUA PARA CONSUMO HUMANO CAJONPUQUIO</t>
  </si>
  <si>
    <t>JUNTA ADMINISTRADORA DE SERVICIOS DE SANEAMIENTO CAJONPUQUIO</t>
  </si>
  <si>
    <t>WILLCAPUQUIO</t>
  </si>
  <si>
    <t>SISTEMA DE ABASTECIMIENTO DE AGUA WILLCAPUQUIO</t>
  </si>
  <si>
    <t>JUNTA ADMINISTRADORA DE SERVICIOS Y SANEAMIENTO WILCAPUQUIO</t>
  </si>
  <si>
    <t>WILCAPUQUIO</t>
  </si>
  <si>
    <t>SAN JUAN GLORIOSO</t>
  </si>
  <si>
    <t>SISTEMA DE ABASTECIMIENTO DE AGUA SAN JUAN GLORIOSO</t>
  </si>
  <si>
    <t>JUNTA ADMINISTRADORA DE SERVICIOS DE SANEAMIENTO SAN JUAN GLORIOSO</t>
  </si>
  <si>
    <t>MESAPATA (MARAYPATA)</t>
  </si>
  <si>
    <t>SISTEMA DE ABASTECIMIENTO DE AGUA MARAYPATA</t>
  </si>
  <si>
    <t>JUNTA ADMINISTRADORA DE SERVICIOS  SANEAMIENTO DE MARAYPATA</t>
  </si>
  <si>
    <t>HUAGRACANCHA</t>
  </si>
  <si>
    <t>SAP - HUAGRACANCHA</t>
  </si>
  <si>
    <t>JUNTA ADMINISTRADORA DE SERVICIOS DE SANEAMIENTO HUAGRACANCHA-VALLE</t>
  </si>
  <si>
    <t>R1 - HUAGRACANCHA</t>
  </si>
  <si>
    <t>R1 - HUANQUILLA</t>
  </si>
  <si>
    <t>PACRO YUNCAN</t>
  </si>
  <si>
    <t>SAP - PACRO YUNCAN</t>
  </si>
  <si>
    <t>JUNTA ADMINISTRADORA DE SERVICIOS DE SANEAMIENTO PACRO YUNCAN</t>
  </si>
  <si>
    <t>R1 - PACRO YUNCAN</t>
  </si>
  <si>
    <t>HUANCAYLO</t>
  </si>
  <si>
    <t>SISTEMA DE ABASTECIMIENTO DE AGUA HUANCAYLO</t>
  </si>
  <si>
    <t>JUNTA ADMINISTRADORA DE SERVICIOS Y SANEAMIENTO HUANCAYLO</t>
  </si>
  <si>
    <t>SEÑOR DE LOS MILAGROS GARBANZO HUANI HUARI</t>
  </si>
  <si>
    <t>SAP - SEÑOR DE LOS MILAGROS DE GARBANZO</t>
  </si>
  <si>
    <t>JUNTA ADMINISTRATIVA DE SERVICIO DE SANEAMIENTO SEÑOR DE LOS MILAGROS DE GARBANZO</t>
  </si>
  <si>
    <t>R1 - GARBANZO</t>
  </si>
  <si>
    <t>ATAWILCA</t>
  </si>
  <si>
    <t>SISTEMA DE ABASTECIMIENTO DE AGUA ATAWILLCA</t>
  </si>
  <si>
    <t>PILCOCANCHA 2</t>
  </si>
  <si>
    <t>SISTEMA DE ABASTECIMIENTO DE AGUA ISCOPAMPA</t>
  </si>
  <si>
    <t>JUNTA ADMINISTRADORA DE SERVICIOS DE SANEAMIENTO ISCOPAMPA</t>
  </si>
  <si>
    <t>GOSHAY</t>
  </si>
  <si>
    <t>SISTEMA DE ABASTECIMIENTO DE AGUA GOSHAY</t>
  </si>
  <si>
    <t>VILLA MERCEDES</t>
  </si>
  <si>
    <t>COMITE VILLAMERCEDES</t>
  </si>
  <si>
    <t>JERICO</t>
  </si>
  <si>
    <t>JUNTA ADMINISTRADORA DE SERVICIOS DE SANEAMIENTO JERICO</t>
  </si>
  <si>
    <t>ÁREA TÉCNICA MUNICIPAL DE YUYAPICHIS</t>
  </si>
  <si>
    <t>Organismos de vida libre</t>
  </si>
  <si>
    <t>SISTEMA DE ABASTECIMIENTO DE AGUA CAHUAC</t>
  </si>
  <si>
    <t>COCHAMBRA</t>
  </si>
  <si>
    <t>SISTEMA DE ABASTECIMIENTO DE AGUA COCHAMBRA</t>
  </si>
  <si>
    <t>JUNTA ADMINISTRADORA DE SERVICIOS DE SANEAMIENTO  COCHAMBRA</t>
  </si>
  <si>
    <t>SISTEMA DE ABASTECIMIENTO DE AGUA PROGRESO</t>
  </si>
  <si>
    <t>JUNTA ADMINISTRADORA DE SERVICIOS Y SANEAMIENTO PROGRESO S</t>
  </si>
  <si>
    <t>SISTEMA DE ABASTECIMIENTO DE AGUA PICHGAS</t>
  </si>
  <si>
    <t>JUNTA ADMINISTRADORA DE SERVICIOS DE SANEAMIENTO PICHGAS</t>
  </si>
  <si>
    <t>ZANJAPAMPA</t>
  </si>
  <si>
    <t>SAP- ZANJAPAMPA</t>
  </si>
  <si>
    <t>JUNTA ADMINISTRADORA DE SERVICIOS DE SANEAMIENTO ASENCION DE ZANJAPAMPA</t>
  </si>
  <si>
    <t>R1 - ZANJAPAMPA</t>
  </si>
  <si>
    <t>Fuente de captación</t>
  </si>
  <si>
    <t>RESERVORIO AGUA BLANCA</t>
  </si>
  <si>
    <t>SAP. PORVENIR</t>
  </si>
  <si>
    <t>JUNTA ADMINISTRADORA DE SERVICIO DE SANEAMIENTO PORVENIR</t>
  </si>
  <si>
    <t>CUARTEL PAMPA</t>
  </si>
  <si>
    <t>SISTEMA DE ABASTECIMIENTO DE AGUA CUARTELPAMPA</t>
  </si>
  <si>
    <t>JUNTA ADMINISTRADORA DE SERVICIOS DE SANEAMIENTO CUARTELPAMPA</t>
  </si>
  <si>
    <t>CONCEPCION</t>
  </si>
  <si>
    <t>SISTEMA DE ABASTECIMIENTO DE AGUA CONCEPCION</t>
  </si>
  <si>
    <t>JUNTA ADMINISTRADORA DE SERVICIOS Y SANEAMIENTO CONCEPCION</t>
  </si>
  <si>
    <t>CONOC</t>
  </si>
  <si>
    <t>SISTEMA DE ABASTECIMIENTO DE AGUA CONOC</t>
  </si>
  <si>
    <t>JUNTA ADMINISTRADORA DE SERVICIOS DE SANEAMIENTO CONOC</t>
  </si>
  <si>
    <t>SISTEMA DE ABASTECIMIENTO DE AGUA RACUAY</t>
  </si>
  <si>
    <t>JUNTA ADMINISTRADORA DE SERVICIOS DE SANEAMIENTO RACUAY</t>
  </si>
  <si>
    <t>PITEG</t>
  </si>
  <si>
    <t>CAPTACIÓN 1</t>
  </si>
  <si>
    <t>CONCORDIA COCHOPAMPA (COCHOPAMPA)</t>
  </si>
  <si>
    <t>SISTEMA DE ABASTECIMIENTO DE AGUA</t>
  </si>
  <si>
    <t>COCHOPAMPA</t>
  </si>
  <si>
    <t>SIMON BOLIVAR DE QUENRRA</t>
  </si>
  <si>
    <t>SAP - QUENRRA</t>
  </si>
  <si>
    <t>JUNTA ADMINISTRADORA DE SERVICIOS DE SANEAMIENTO SIMON BOLIVAR DE QUENRRA</t>
  </si>
  <si>
    <t>R1 - QUENRRA</t>
  </si>
  <si>
    <t>00011587</t>
  </si>
  <si>
    <t>SAN FRANCISCOS DE COCHABAMBA</t>
  </si>
  <si>
    <t>SAP - COCHABAMBA</t>
  </si>
  <si>
    <t>JUNTA ADMINISTRADORA DE SERVICIOS DE SANEAMIENTO COCHABAMBA</t>
  </si>
  <si>
    <t>R1 - COCHABAMBA</t>
  </si>
  <si>
    <t>PUQUI</t>
  </si>
  <si>
    <t>100301ZZ03</t>
  </si>
  <si>
    <t>CHACAMAYO</t>
  </si>
  <si>
    <t>SISTEMA DE ABASTECIMIENTO DE AGUA CHACAMAYO</t>
  </si>
  <si>
    <t>CHACAMAYO23</t>
  </si>
  <si>
    <t>HUALLMISH</t>
  </si>
  <si>
    <t>00019614</t>
  </si>
  <si>
    <t>SAP - HUALLMISH</t>
  </si>
  <si>
    <t>JUNTA ADMINISTRADORA DE SERVICIOS DE SANEAMIENTO HUALLMISH</t>
  </si>
  <si>
    <t>R1 - HUALLMISH</t>
  </si>
  <si>
    <t>SISTEMA DE ABASTECIMIENTO DE AGUA TANTACOTO</t>
  </si>
  <si>
    <t>JUNTA ADMINISTRADORA DE SERVICIOS DE SANEAMIENTO TANTACOTO</t>
  </si>
  <si>
    <t>SISTEMA DE ABASTECIMIENTO DE AGUA MAYNAS</t>
  </si>
  <si>
    <t>JUNTA ADMINISTRADORA DE SERVICIOS Y SANEAMIENTO MAYNAS</t>
  </si>
  <si>
    <t>GORGOR</t>
  </si>
  <si>
    <t>SISTEMA DE ABASTECIMIENTO DE AGUA GORGOR</t>
  </si>
  <si>
    <t>JUNTA ADMINISTRADORA DE SERVICIOS DE SANEAMIENTO GORGOR</t>
  </si>
  <si>
    <t>MIRACHI</t>
  </si>
  <si>
    <t>SAP - MIRACHI</t>
  </si>
  <si>
    <t>JUNTA ADMINISTRADORA DE SERVICIOS DE SANEAMIENTO MIRACHI</t>
  </si>
  <si>
    <t>R1 - MIRACHI</t>
  </si>
  <si>
    <t>CARMEN ALTO</t>
  </si>
  <si>
    <t>SISTEMA DE ABASTECIMIENTO DE AGUA CARMEN ALTO</t>
  </si>
  <si>
    <t>JUNTA ADMINISTRADORA DE SERVICIOS Y SANEAMIENTO CARMEN ALTO</t>
  </si>
  <si>
    <t>RANGRA</t>
  </si>
  <si>
    <t>SISTEMA DE ABASTECIMIENTO DE AGUA  RANGRA</t>
  </si>
  <si>
    <t>SAN AGUSTIN DE CHUNTARRAGRA</t>
  </si>
  <si>
    <t>SISTEMA DE ABASTECIMIENTO DE AGUA SAN AGUSTIN DE CHUNTARRAGRA</t>
  </si>
  <si>
    <t>JUNTA ADMINISTRADORA DE SERVICIOS DE SANEAMIENTO SAN AGUSTIN DE CHUNTARRAGRA</t>
  </si>
  <si>
    <t>SAN LORENZO DE ISCO</t>
  </si>
  <si>
    <t>00018492</t>
  </si>
  <si>
    <t>SISTEMA DE ABASTECIMIENTO DE AGUA SAN LORENZO DE ISCO</t>
  </si>
  <si>
    <t>JUNTA ADMINISTRADORA DE SERVICIOS DE SANEAMIENTO SAN LORENZO DE ISCO</t>
  </si>
  <si>
    <t>ISCO</t>
  </si>
  <si>
    <t>APARAN</t>
  </si>
  <si>
    <t>SISTEMA DE ABASTECIMIENTO DE AGUA APARANA</t>
  </si>
  <si>
    <t>JUNTA ADIMISTRADORA DE SERVICIOS DE SANEAMIENTO APARAN</t>
  </si>
  <si>
    <t>JUNTA ADMINISTRADORA DE SERVICIOS DE SANEAMIENTO DE CARAMARCA</t>
  </si>
  <si>
    <t>CARAMARCA SF</t>
  </si>
  <si>
    <t>JATUN PUCRO</t>
  </si>
  <si>
    <t>SAP - JATUN PUCRO</t>
  </si>
  <si>
    <t>JUNTA ADMINISTRADORA DE SERVICIO DE SANEAMIENTO JATUN PUCRO</t>
  </si>
  <si>
    <t>R1- JATUN PUCRO</t>
  </si>
  <si>
    <t>INGENIO BAJO</t>
  </si>
  <si>
    <t>00013848</t>
  </si>
  <si>
    <t>SAP - INGENIO BAJO</t>
  </si>
  <si>
    <t>JUNTA ADMINISTRADORA DE SERVICIO DE SANEAMIENTO  INGENIO BAJO</t>
  </si>
  <si>
    <t>R1 - INGENIO BAJO</t>
  </si>
  <si>
    <t>PARASHPAMPA</t>
  </si>
  <si>
    <t>SISTEMA DE ABASTECIMIENTO DE AGUA PARASHPAMPA</t>
  </si>
  <si>
    <t>JUNTA ADMINISTRADORA DE SERVICIOS Y SANEAMIENTO PARASHAPAMPACHU</t>
  </si>
  <si>
    <t>CAURI</t>
  </si>
  <si>
    <t>CAURI.</t>
  </si>
  <si>
    <t>SISTEMA DE ABASTECIMIENTO DE AGUA SAN CRISTOBAL</t>
  </si>
  <si>
    <t>CAURI R</t>
  </si>
  <si>
    <t>SISTEMA DE ABASTECIMIENTO DE AGUA QUEROPALCA</t>
  </si>
  <si>
    <t>JUNTA ADMINISTRADORA DE SERVICIOS Y SANEAMIENTO QUEROPALCA</t>
  </si>
  <si>
    <t>SAP - ACOMAYO</t>
  </si>
  <si>
    <t>MUNICIPALIDAD DISTRITAL DE CHINCHAO</t>
  </si>
  <si>
    <t>R 2 - CHUNACAN</t>
  </si>
  <si>
    <t>MICHO</t>
  </si>
  <si>
    <t>SAP -  MICHO</t>
  </si>
  <si>
    <t>JUNTA ADMINISTRATIVA DE SERVICIO DE SANEAMIENTO MICHO</t>
  </si>
  <si>
    <t>R1 - MICHO</t>
  </si>
  <si>
    <t>TRES CANTARILLAS</t>
  </si>
  <si>
    <t>SAP - TRES CANTARILLAS</t>
  </si>
  <si>
    <t>JUNTA ADMINISTRADORA DE SERVICIO DE SANEAMIENTO TRES CANTARILLAS</t>
  </si>
  <si>
    <t>R1 - TRES CANTARILLAS</t>
  </si>
  <si>
    <t>SIRACALLA</t>
  </si>
  <si>
    <t>0002765</t>
  </si>
  <si>
    <t>TAPRAG</t>
  </si>
  <si>
    <t>SAP - SIRACALLA</t>
  </si>
  <si>
    <t>JUNTA ADMINISTRADORA DE SERVICIO DE SANEAMIENTO SIRACALLA</t>
  </si>
  <si>
    <t>R1 - SIRACAYA</t>
  </si>
  <si>
    <t>SAN RAFAEL DE MILLPO</t>
  </si>
  <si>
    <t>SAP - SAN RAFAEL DE MILLPO</t>
  </si>
  <si>
    <t>JUNTA ADMINISTRADORA DE SERVICIOS DE SANEAMIENTO SAN RAFAEL DE MILLPO</t>
  </si>
  <si>
    <t>R1 - MILLPO</t>
  </si>
  <si>
    <t>100103ZZ03</t>
  </si>
  <si>
    <t>AGUA DULCE</t>
  </si>
  <si>
    <t>SAP - AGUA DULCE</t>
  </si>
  <si>
    <t>JUNTA ADMINISTRATIVA DE SERVICIO DE SANEAMIENTO AGUA DULCE -</t>
  </si>
  <si>
    <t>R - AGUA DULCE</t>
  </si>
  <si>
    <t>CHULLQUI</t>
  </si>
  <si>
    <t>SAP - CHULLQUI</t>
  </si>
  <si>
    <t>JUNTA ADMINISTRADORA DE SERVICIOS DE SANEAMIENTO CHULLQUI</t>
  </si>
  <si>
    <t>R1 - CHULLQUI</t>
  </si>
  <si>
    <t>JUNTA ADMINISTRADORA DE SERVICIOS DE SANEAMIENTO LOS JARDINES - LOYZETH REATEGUI CARBAJAL</t>
  </si>
  <si>
    <t>JUNTA ADMINISTRADORA LOS JARDINES- LOYZETH REATEGUI</t>
  </si>
  <si>
    <t>LOS JARDINES-</t>
  </si>
  <si>
    <t>JUNTA ADMINISTRADORA DE SERVICIOS DE SANEAMIENTO SVEN ERICSSON</t>
  </si>
  <si>
    <t>JUNTA ADMINISTRADORA DE SERVICIOS SVEN ERICSON</t>
  </si>
  <si>
    <t>SVEN ERICSSON</t>
  </si>
  <si>
    <t>YURIMAGUAS</t>
  </si>
  <si>
    <t>JUNTAS ADMINISTRADORAS DE SERVICIOS DE SANEAMIENTO YURIMAGUAS</t>
  </si>
  <si>
    <t>JUNTA ADMINISTRADORA DE SERVICIOS  YURIMAGUAS</t>
  </si>
  <si>
    <t>CHOQUEMARCA (CHUQUIMARCA)</t>
  </si>
  <si>
    <t>SISTEMA DE ABASTECIMIENTO DE AGUA CHOQUEMARCA</t>
  </si>
  <si>
    <t>JUNTA ADIMISTRADORA DE SERVICIOS DE SANEAMIENTO CHUQUIMARCA</t>
  </si>
  <si>
    <t>CAPTACIÓN2</t>
  </si>
  <si>
    <t>LA PAZ</t>
  </si>
  <si>
    <t>JUNTA ADMINISTRADORA DE SERVICIOS DE SANEAMIENTO LA PAZ</t>
  </si>
  <si>
    <t>JASS JUNTA VECINAL LAS LOMAS</t>
  </si>
  <si>
    <t>JUNTA ADMINISTRATIVA DE SERVICIOS DE SANEAMIENTO JUNTA VECINAL LAS LOMAS</t>
  </si>
  <si>
    <t>SAN JUAN DE PACHITEA</t>
  </si>
  <si>
    <t>JUNTA ADMINISTRADORA DE SERVICIOS DE SANEAMIENTO SAN JUAN DE PACHITEA</t>
  </si>
  <si>
    <t>R. SAN JUAN DE PACHITEA</t>
  </si>
  <si>
    <t>UNION VISTA ALEGRE</t>
  </si>
  <si>
    <t>UNIÓN VISTA ALEGRE</t>
  </si>
  <si>
    <t>JUNTA ADMINISTRADORA DE SERVICIOS DE SANEAMIENTO UNIÓN VISTA ALEGRE</t>
  </si>
  <si>
    <t>R. UNION VISTA ALEGRE</t>
  </si>
  <si>
    <t>CODO DEL POZUZO</t>
  </si>
  <si>
    <t>00000927</t>
  </si>
  <si>
    <t>ÁREA TÉCNICA MUNICIPAL CODO DEL POZUZO</t>
  </si>
  <si>
    <t>JUNTA ADMINISTRADORA DE SERVICIOS DE SANEAMIENTO  VILCABAMBA ( AMARILIS)</t>
  </si>
  <si>
    <t>HUANUSHCA</t>
  </si>
  <si>
    <t>SAP - HUANUSHCA</t>
  </si>
  <si>
    <t>JUNTA ADMINISTRATIVA DE SERVICIO DE SANEAMIENTO HUANUSHCA</t>
  </si>
  <si>
    <t>R1 - HUANUSHCA</t>
  </si>
  <si>
    <t>KM 40</t>
  </si>
  <si>
    <t>SAP - KM 40</t>
  </si>
  <si>
    <t>JUNTA ADMINISTRATIVA DE SERVICIO DE SANEAMIENTO  KM 40</t>
  </si>
  <si>
    <t>R1 KM 40 2</t>
  </si>
  <si>
    <t>ANTAPUCRO</t>
  </si>
  <si>
    <t>SAP - ANTAPUCRO</t>
  </si>
  <si>
    <t>JUNTA ADMINISTRATIVA DE SERVICIO DE SANEAMIENTO  ANTAPUCRO</t>
  </si>
  <si>
    <t>R1 - ANTAPUCRO I</t>
  </si>
  <si>
    <t>NUEVA ESPERANZA DE HUALLINTUSHA</t>
  </si>
  <si>
    <t>SAP -  NUEVA ESPERANZA DE HUALLINTUSHA</t>
  </si>
  <si>
    <t>JUNTA ADMINISTRADORA DE SERVICIOS DE SANEAMIENTO  NUEVA ESPERANZA DE HUALLINTUSHA</t>
  </si>
  <si>
    <t>R1 - HUALLINTUSHA</t>
  </si>
  <si>
    <t>100103ZZ04</t>
  </si>
  <si>
    <t>MAGRASH</t>
  </si>
  <si>
    <t>SAP -MAGRASH</t>
  </si>
  <si>
    <t>JUNTA ADMINISTRADORA DE SERVICIOS DE SANEAMIENTO MAGRASH</t>
  </si>
  <si>
    <t>R1 - MAGRASH</t>
  </si>
  <si>
    <t>MIRADOR</t>
  </si>
  <si>
    <t>SAP - MIRADOR</t>
  </si>
  <si>
    <t>JUNTA ADMINISTRADORA DE SERVICIO DE SANEAMIENTO MIRADOR</t>
  </si>
  <si>
    <t>R2 MIRADOR</t>
  </si>
  <si>
    <t>CARACOL</t>
  </si>
  <si>
    <t>SAP - CARACOL</t>
  </si>
  <si>
    <t>JUNTA ADMINISTRADORA DE SERVICIOS DE SANEAMIENTO CARACOL</t>
  </si>
  <si>
    <t>R1 - CARACOL</t>
  </si>
  <si>
    <t>CHALLANA</t>
  </si>
  <si>
    <t>SAP - CHALLANA</t>
  </si>
  <si>
    <t>JUNTA ADMINISTRATIVA DE SERVICIO DE SANEAMIENTO CHALLANA</t>
  </si>
  <si>
    <t>R1 - CHALLANA</t>
  </si>
  <si>
    <t>MAYOBAMBA ALTA</t>
  </si>
  <si>
    <t>SAP - MAYOBAMBA ALTA</t>
  </si>
  <si>
    <t>JUNTA ADMINISTRADORA DE SERVICIO DE SANEAMIENTO MAYOBAMBA ALTA</t>
  </si>
  <si>
    <t>R1 - MAYOBAMBA ALTA</t>
  </si>
  <si>
    <t>MAYOBAMBA BAJA</t>
  </si>
  <si>
    <t>SAP - MAYOBAMBA BAJA</t>
  </si>
  <si>
    <t>JUNTA ADMINISTRADORA DE SERVICIOS DE SANEAMIENTO MAYOBAMBA BAJA</t>
  </si>
  <si>
    <t>R1 - MAYOBAMBA BAJA</t>
  </si>
  <si>
    <t>CANCEJOS</t>
  </si>
  <si>
    <t>SAP - CANCEJOS</t>
  </si>
  <si>
    <t>JUNTA ADMINISTRADORA DE SERVICIOS DE SANEAMIENTO  CANCEJOS</t>
  </si>
  <si>
    <t>R1 - CANCEJOS</t>
  </si>
  <si>
    <t>100103ZZ01</t>
  </si>
  <si>
    <t>SAP - TAPRAG</t>
  </si>
  <si>
    <t>JUNTA ADMINISTRADORA DE SERVICIO DE SANEAMIENTO TAPRAG</t>
  </si>
  <si>
    <t>R1 - TAPRAG</t>
  </si>
  <si>
    <t>100103ZZ02</t>
  </si>
  <si>
    <t>PAPAYAYOG</t>
  </si>
  <si>
    <t>SAP - PAPAYAYOG</t>
  </si>
  <si>
    <t>JUNTA ADMINISTRATIVA DE SERVICIO DE SANEAMIENTO PAPAYAYOG</t>
  </si>
  <si>
    <t>R1 - PAPAYAYOG</t>
  </si>
  <si>
    <t>SAP -  PUENTE DURAND</t>
  </si>
  <si>
    <t>JUNTA ADMINISTRADORA DE SERVICIO DE SANEAMIENTO PUENTE DURAND</t>
  </si>
  <si>
    <t>R1 - PUENTE   DURAND</t>
  </si>
  <si>
    <t>SAP - SANTA CATALINA</t>
  </si>
  <si>
    <t>JUNTA ADMINISTRADORA DE SERVICIO DE SANEAMIENTO SANTA CATALINA</t>
  </si>
  <si>
    <t>R1 - SANTA CATALINA</t>
  </si>
  <si>
    <t>SAN LUIS DE LEON PAMPA</t>
  </si>
  <si>
    <t>SAP - SAN LUIS DE LEON PAMPA</t>
  </si>
  <si>
    <t>JUNTA ADMINISTRADORA DE SERVICIO DE SANEAMIENTOS  SAN LUIS DE LEON PAMPA</t>
  </si>
  <si>
    <t>R1 - SAN LUIS DE LEON PAMPA</t>
  </si>
  <si>
    <t>VISTA ALEGRE DE HUACHIPA</t>
  </si>
  <si>
    <t>SAP - VISTA ALEGRE DE HUACHIPA</t>
  </si>
  <si>
    <t>JUNTA ADMINISTRADORA DE SERVICIOS DE SANEAMIENTO VISTA ALEGRE DE HUACHIPA</t>
  </si>
  <si>
    <t>Aluminio</t>
  </si>
  <si>
    <t>Antimonio</t>
  </si>
  <si>
    <t>Arsénico</t>
  </si>
  <si>
    <t>Bario</t>
  </si>
  <si>
    <t>Boro</t>
  </si>
  <si>
    <t>Cadmio</t>
  </si>
  <si>
    <t>Cianuro</t>
  </si>
  <si>
    <t>Cloruros</t>
  </si>
  <si>
    <t>Cobre</t>
  </si>
  <si>
    <t>Color</t>
  </si>
  <si>
    <t>Cromo total</t>
  </si>
  <si>
    <t>Dureza total</t>
  </si>
  <si>
    <t>Hierro</t>
  </si>
  <si>
    <t xml:space="preserve">Manganeso </t>
  </si>
  <si>
    <t>Mercurio</t>
  </si>
  <si>
    <t>Molibdeno</t>
  </si>
  <si>
    <t>Niquel</t>
  </si>
  <si>
    <t>Nitratos</t>
  </si>
  <si>
    <t>Nitritos (Exposición Larga)</t>
  </si>
  <si>
    <t>Plomo</t>
  </si>
  <si>
    <t>Selenio</t>
  </si>
  <si>
    <t xml:space="preserve">Sodio </t>
  </si>
  <si>
    <t>Sulfatos</t>
  </si>
  <si>
    <t>Uranio</t>
  </si>
  <si>
    <t>Zinc</t>
  </si>
  <si>
    <t>Aluminio_</t>
  </si>
  <si>
    <t>Antimonio_</t>
  </si>
  <si>
    <t>Arsénico_</t>
  </si>
  <si>
    <t>Bario_</t>
  </si>
  <si>
    <t>Berilio_</t>
  </si>
  <si>
    <t>Boro_</t>
  </si>
  <si>
    <t>Cadmio_</t>
  </si>
  <si>
    <t>Cianuro libre_</t>
  </si>
  <si>
    <t>Cianuro total_</t>
  </si>
  <si>
    <t>Cloruros_</t>
  </si>
  <si>
    <t>Cobre_</t>
  </si>
  <si>
    <t>Coliformes Termotolerantes  _</t>
  </si>
  <si>
    <t>Coliformes Totales  _</t>
  </si>
  <si>
    <t>Color (después de filtración simple)_</t>
  </si>
  <si>
    <t>Color (después de filtración simple) aguas claras_</t>
  </si>
  <si>
    <t>Cromo total_</t>
  </si>
  <si>
    <t>Dureza_</t>
  </si>
  <si>
    <t>Escherichia  Coli  _</t>
  </si>
  <si>
    <t>Fluoruros_</t>
  </si>
  <si>
    <t>Formas parasitarias_</t>
  </si>
  <si>
    <t>Fósforo Total_</t>
  </si>
  <si>
    <t>Hierro_</t>
  </si>
  <si>
    <t>Manganeso _</t>
  </si>
  <si>
    <t>Mercurio_</t>
  </si>
  <si>
    <t>Molibdeno_</t>
  </si>
  <si>
    <t>Niquel_</t>
  </si>
  <si>
    <t>Nitratos_</t>
  </si>
  <si>
    <t>Nitritos_</t>
  </si>
  <si>
    <t>Organismos de vida libre (algas, protozoarios, copépodos, rotiferos, nemátodos, en todos sus estadios evolutivos)_</t>
  </si>
  <si>
    <t>Plomo_</t>
  </si>
  <si>
    <t>Selenio_</t>
  </si>
  <si>
    <t>Sólidos Totales disueltos_</t>
  </si>
  <si>
    <t>Sulfatos_</t>
  </si>
  <si>
    <t>Uranio_</t>
  </si>
  <si>
    <t>Zinc_</t>
  </si>
  <si>
    <t>OGSHAPAMPA</t>
  </si>
  <si>
    <t>SISTEMA DE ABASTECIMIENTO DE AGUA OGSHAPAMPA</t>
  </si>
  <si>
    <t>JUNTA ADMINISTRADORA DE SERVICIOS DE SANEAMIENTO OGSHAPAMPA</t>
  </si>
  <si>
    <t>04-04-2025</t>
  </si>
  <si>
    <t>04-04-2025 12:09 PM</t>
  </si>
  <si>
    <t>SAN JUAN DE PUQUIO</t>
  </si>
  <si>
    <t>SISTEMA DE ABASTECIMIENTO DE AGUA SAN JUAN DE PUQUIO</t>
  </si>
  <si>
    <t>JUNTA ADMINISTRADORA DE SERVICIOS DE SANEAMIENTO SAN JUAN DE PUQUIO</t>
  </si>
  <si>
    <t>04-04-2025 01:11 PM</t>
  </si>
  <si>
    <t>08-04-2025</t>
  </si>
  <si>
    <t>11-04-2025 12:27 PM</t>
  </si>
  <si>
    <t>12-04-2025</t>
  </si>
  <si>
    <t>15-04-2025 10:22 AM</t>
  </si>
  <si>
    <t>15-04-2025 10:31 AM</t>
  </si>
  <si>
    <t>SAP - SANTA MARIA DEL VALLE</t>
  </si>
  <si>
    <t>JUNTA ADMINISTRATIVA DE SERVICIO DE SANEAMIENTO SANTA MARÍA DEL VALLE</t>
  </si>
  <si>
    <t>09-04-2025</t>
  </si>
  <si>
    <t>15-04-2025 10:36 AM</t>
  </si>
  <si>
    <t>R1 - VALLE</t>
  </si>
  <si>
    <t>15-04-2025 11:58 AM</t>
  </si>
  <si>
    <t>18-04-2025 10:53 AM</t>
  </si>
  <si>
    <t>11-04-2025</t>
  </si>
  <si>
    <t>18-04-2025 11:39 AM</t>
  </si>
  <si>
    <t>01-04-2025</t>
  </si>
  <si>
    <t>21-04-2025 12:36 PM</t>
  </si>
  <si>
    <t>21-04-2025 12:43 PM</t>
  </si>
  <si>
    <t>14-04-2025</t>
  </si>
  <si>
    <t>21-04-2025 12:51 PM</t>
  </si>
  <si>
    <t>16-04-2025</t>
  </si>
  <si>
    <t>21-04-2025 12:59 PM</t>
  </si>
  <si>
    <t>21-04-2025 01:06 PM</t>
  </si>
  <si>
    <t>21-04-2025 01:15 PM</t>
  </si>
  <si>
    <t>02-04-2025</t>
  </si>
  <si>
    <t>21-04-2025 03:54 PM</t>
  </si>
  <si>
    <t>21-04-2025 04:05 PM</t>
  </si>
  <si>
    <t>21-04-2025 04:13 PM</t>
  </si>
  <si>
    <t>03-04-2025</t>
  </si>
  <si>
    <t>21-04-2025 05:45 PM</t>
  </si>
  <si>
    <t>JUNTA ADMINISTRADORA DE SERVICIO DE SANEAMIENTO HUAMANGAGA BAJA</t>
  </si>
  <si>
    <t>22-04-2025</t>
  </si>
  <si>
    <t>22-04-2025 08:26 AM</t>
  </si>
  <si>
    <t>22-04-2025 08:36 AM</t>
  </si>
  <si>
    <t>22-04-2025 08:47 AM</t>
  </si>
  <si>
    <t>22-04-2025 08:56 AM</t>
  </si>
  <si>
    <t>15-04-2025</t>
  </si>
  <si>
    <t>22-04-2025 09:08 AM</t>
  </si>
  <si>
    <t>22-04-2025 09:33 AM</t>
  </si>
  <si>
    <t>21-04-2025</t>
  </si>
  <si>
    <t>22-04-2025 09:42 AM</t>
  </si>
  <si>
    <t>22-04-2025 09:55 AM</t>
  </si>
  <si>
    <t>22-04-2025 10:05 AM</t>
  </si>
  <si>
    <t>22-04-2025 10:24 AM</t>
  </si>
  <si>
    <t>22-04-2025 10:37 AM</t>
  </si>
  <si>
    <t>22-04-2025 10:49 AM</t>
  </si>
  <si>
    <t>22-04-2025 11:12 AM</t>
  </si>
  <si>
    <t>22-04-2025 11:35 AM</t>
  </si>
  <si>
    <t>22-04-2025 11:36 AM</t>
  </si>
  <si>
    <t>22-04-2025 11:48 AM</t>
  </si>
  <si>
    <t>05-04-2025</t>
  </si>
  <si>
    <t>22-04-2025 11:57 AM</t>
  </si>
  <si>
    <t>22-04-2025 11:59 AM</t>
  </si>
  <si>
    <t>22-04-2025 12:24 PM</t>
  </si>
  <si>
    <t>22-04-2025 12:30 PM</t>
  </si>
  <si>
    <t>22-04-2025 12:39 PM</t>
  </si>
  <si>
    <t>22-04-2025 12:46 PM</t>
  </si>
  <si>
    <t>22-04-2025 12:54 PM</t>
  </si>
  <si>
    <t>22-04-2025 01:57 PM</t>
  </si>
  <si>
    <t>RESERVORIO JIRCAHUASI(5M3)</t>
  </si>
  <si>
    <t>22-04-2025 02:05 PM</t>
  </si>
  <si>
    <t>22-04-2025 02:12 PM</t>
  </si>
  <si>
    <t>22-04-2025 02:20 PM</t>
  </si>
  <si>
    <t>22-04-2025 02:31 PM</t>
  </si>
  <si>
    <t>06-04-2025</t>
  </si>
  <si>
    <t>22-04-2025 02:56 PM</t>
  </si>
  <si>
    <t>07-04-2025</t>
  </si>
  <si>
    <t>22-04-2025 03:04 PM</t>
  </si>
  <si>
    <t>22-04-2025 03:23 PM</t>
  </si>
  <si>
    <t>22-04-2025 03:38 PM</t>
  </si>
  <si>
    <t>22-04-2025 03:45 PM</t>
  </si>
  <si>
    <t>22-04-2025 03:52 PM</t>
  </si>
  <si>
    <t>22-04-2025 04:02 PM</t>
  </si>
  <si>
    <t>22-04-2025 04:11 PM</t>
  </si>
  <si>
    <t>22-04-2025 04:22 PM</t>
  </si>
  <si>
    <t>22-04-2025 04:33 PM</t>
  </si>
  <si>
    <t>22-04-2025 04:39 PM</t>
  </si>
  <si>
    <t>23-04-2025 09:00 AM</t>
  </si>
  <si>
    <t>23-04-2025 09:25 AM</t>
  </si>
  <si>
    <t>13-04-2025</t>
  </si>
  <si>
    <t>23-04-2025 09:39 AM</t>
  </si>
  <si>
    <t>23-04-2025 09:50 AM</t>
  </si>
  <si>
    <t>23-04-2025 10:01 AM</t>
  </si>
  <si>
    <t>17-04-2025</t>
  </si>
  <si>
    <t>23-04-2025 10:09 AM</t>
  </si>
  <si>
    <t>23-04-2025 10:19 AM</t>
  </si>
  <si>
    <t>23-04-2025 10:30 AM</t>
  </si>
  <si>
    <t>23-04-2025 10:46 AM</t>
  </si>
  <si>
    <t>23-04-2025 10:59 AM</t>
  </si>
  <si>
    <t>23-04-2025 11:09 AM</t>
  </si>
  <si>
    <t>23-04-2025 11:14 AM</t>
  </si>
  <si>
    <t>23-04-2025 11:20 AM</t>
  </si>
  <si>
    <t>23-04-2025 11:29 AM</t>
  </si>
  <si>
    <t>10-04-2025</t>
  </si>
  <si>
    <t>23-04-2025 11:32 AM</t>
  </si>
  <si>
    <t>23-04-2025 11:48 AM</t>
  </si>
  <si>
    <t>23-04-2025 01:23 PM</t>
  </si>
  <si>
    <t>23-04-2025 01:31 PM</t>
  </si>
  <si>
    <t>23-04-2025 01:43 PM</t>
  </si>
  <si>
    <t>23-04-2025 01:56 PM</t>
  </si>
  <si>
    <t>23-04-2025 02:07 PM</t>
  </si>
  <si>
    <t>23-04-2025 02:36 PM</t>
  </si>
  <si>
    <t>23-04-2025 02:45 PM</t>
  </si>
  <si>
    <t>23-04-2025 02:55 PM</t>
  </si>
  <si>
    <t>23-04-2025 03:06 PM</t>
  </si>
  <si>
    <t>19-04-2025</t>
  </si>
  <si>
    <t>23-04-2025 03:14 PM</t>
  </si>
  <si>
    <t>24-04-2025 08:23 AM</t>
  </si>
  <si>
    <t>24-04-2025 09:26 AM</t>
  </si>
  <si>
    <t>24-04-2025 09:43 AM</t>
  </si>
  <si>
    <t>24-04-2025 09:55 AM</t>
  </si>
  <si>
    <t>24-04-2025 10:13 AM</t>
  </si>
  <si>
    <t>24-04-2025 10:54 AM</t>
  </si>
  <si>
    <t>24-04-2025 11:04 AM</t>
  </si>
  <si>
    <t>24-04-2025 11:20 AM</t>
  </si>
  <si>
    <t>24-04-2025 01:31 PM</t>
  </si>
  <si>
    <t>24-04-2025 01:42 PM</t>
  </si>
  <si>
    <t>23-04-2025</t>
  </si>
  <si>
    <t>24-04-2025 01:58 PM</t>
  </si>
  <si>
    <t>24-04-2025</t>
  </si>
  <si>
    <t>24-04-2025 02:08 PM</t>
  </si>
  <si>
    <t>24-04-2025 02:19 PM</t>
  </si>
  <si>
    <t>24-04-2025 02:33 PM</t>
  </si>
  <si>
    <t>18-04-2025</t>
  </si>
  <si>
    <t>24-04-2025 02:52 PM</t>
  </si>
  <si>
    <t>24-04-2025 03:46 PM</t>
  </si>
  <si>
    <t>25-04-2025 07:47 AM</t>
  </si>
  <si>
    <t>25-04-2025 07:56 AM</t>
  </si>
  <si>
    <t>25-04-2025 08:04 AM</t>
  </si>
  <si>
    <t>25-04-2025 08:14 AM</t>
  </si>
  <si>
    <t>25-04-2025 08:24 AM</t>
  </si>
  <si>
    <t>25-04-2025 08:48 AM</t>
  </si>
  <si>
    <t>25-04-2025 09:11 AM</t>
  </si>
  <si>
    <t>25-04-2025 09:45 AM</t>
  </si>
  <si>
    <t>25-04-2025 09:57 AM</t>
  </si>
  <si>
    <t>25-04-2025 01:31 PM</t>
  </si>
  <si>
    <t>25-04-2025 01:48 PM</t>
  </si>
  <si>
    <t>20-04-2025</t>
  </si>
  <si>
    <t>25-04-2025 02:04 PM</t>
  </si>
  <si>
    <t>25-04-2025 02:34 PM</t>
  </si>
  <si>
    <t>25-04-2025 02:45 PM</t>
  </si>
  <si>
    <t>25-04-2025 02:58 PM</t>
  </si>
  <si>
    <t>25-04-2025 03:14 PM</t>
  </si>
  <si>
    <t>25-04-2025 03:40 PM</t>
  </si>
  <si>
    <t>26-04-2025 08:16 AM</t>
  </si>
  <si>
    <t>26-04-2025 08:36 AM</t>
  </si>
  <si>
    <t>26-04-2025 08:43 AM</t>
  </si>
  <si>
    <t>26-04-2025 08:49 AM</t>
  </si>
  <si>
    <t>26-04-2025 10:23 AM</t>
  </si>
  <si>
    <t>27-04-2025 09:28 AM</t>
  </si>
  <si>
    <t>27-04-2025 10:21 AM</t>
  </si>
  <si>
    <t>27-04-2025 10:52 AM</t>
  </si>
  <si>
    <t>28-04-2025 07:42 AM</t>
  </si>
  <si>
    <t>28-04-2025 07:52 AM</t>
  </si>
  <si>
    <t>28-04-2025 07:59 AM</t>
  </si>
  <si>
    <t>28-04-2025 08:04 AM</t>
  </si>
  <si>
    <t>28-04-2025 08:12 AM</t>
  </si>
  <si>
    <t>28-04-2025 08:19 AM</t>
  </si>
  <si>
    <t>28-04-2025 08:24 AM</t>
  </si>
  <si>
    <t>28-04-2025 08:25 AM</t>
  </si>
  <si>
    <t>28-04-2025 08:31 AM</t>
  </si>
  <si>
    <t>28-04-2025 08:36 AM</t>
  </si>
  <si>
    <t>28-04-2025 08:41 AM</t>
  </si>
  <si>
    <t>28-04-2025 08:42 AM</t>
  </si>
  <si>
    <t>28-04-2025 08:49 AM</t>
  </si>
  <si>
    <t>28-04-2025 08:55 AM</t>
  </si>
  <si>
    <t>28-04-2025 09:01 AM</t>
  </si>
  <si>
    <t>28-04-2025 09:02 AM</t>
  </si>
  <si>
    <t>28-04-2025 09:06 AM</t>
  </si>
  <si>
    <t>28-04-2025 09:07 AM</t>
  </si>
  <si>
    <t>28-04-2025 09:08 AM</t>
  </si>
  <si>
    <t>28-04-2025 09:14 AM</t>
  </si>
  <si>
    <t>28-04-2025 09:23 AM</t>
  </si>
  <si>
    <t>28-04-2025 09:29 AM</t>
  </si>
  <si>
    <t>28-04-2025 09:37 AM</t>
  </si>
  <si>
    <t>28-04-2025 09:49 AM</t>
  </si>
  <si>
    <t>28-04-2025 10:01 AM</t>
  </si>
  <si>
    <t>28-04-2025 10:08 AM</t>
  </si>
  <si>
    <t>26-04-2025</t>
  </si>
  <si>
    <t>28-04-2025 10:10 AM</t>
  </si>
  <si>
    <t>28-04-2025</t>
  </si>
  <si>
    <t>28-04-2025 10:14 AM</t>
  </si>
  <si>
    <t>28-04-2025 10:19 AM</t>
  </si>
  <si>
    <t>28-04-2025 10:28 AM</t>
  </si>
  <si>
    <t>25-04-2025</t>
  </si>
  <si>
    <t>28-04-2025 10:36 AM</t>
  </si>
  <si>
    <t>28-04-2025 10:41 AM</t>
  </si>
  <si>
    <t>28-04-2025 11:13 AM</t>
  </si>
  <si>
    <t>28-04-2025 11:16 AM</t>
  </si>
  <si>
    <t>28-04-2025 11:27 AM</t>
  </si>
  <si>
    <t>28-04-2025 11:39 AM</t>
  </si>
  <si>
    <t>28-04-2025 11:53 AM</t>
  </si>
  <si>
    <t>28-04-2025 12:05 PM</t>
  </si>
  <si>
    <t>28-04-2025 12:23 PM</t>
  </si>
  <si>
    <t>28-04-2025 12:24 PM</t>
  </si>
  <si>
    <t>28-04-2025 01:18 PM</t>
  </si>
  <si>
    <t>28-04-2025 01:27 PM</t>
  </si>
  <si>
    <t>28-04-2025 01:50 PM</t>
  </si>
  <si>
    <t>28-04-2025 01:52 PM</t>
  </si>
  <si>
    <t>19</t>
  </si>
  <si>
    <t>28-04-2025 02:18 PM</t>
  </si>
  <si>
    <t>28-04-2025 02:22 PM</t>
  </si>
  <si>
    <t>28-04-2025 02:28 PM</t>
  </si>
  <si>
    <t>28-04-2025 02:33 PM</t>
  </si>
  <si>
    <t>28-04-2025 02:42 PM</t>
  </si>
  <si>
    <t>28-04-2025 02:43 PM</t>
  </si>
  <si>
    <t>28-04-2025 02:49 PM</t>
  </si>
  <si>
    <t>28-04-2025 02:55 PM</t>
  </si>
  <si>
    <t>28-04-2025 03:01 PM</t>
  </si>
  <si>
    <t>28-04-2025 03:09 PM</t>
  </si>
  <si>
    <t>28-04-2025 03:13 PM</t>
  </si>
  <si>
    <t>28-04-2025 03:20 PM</t>
  </si>
  <si>
    <t>28-04-2025 03:26 PM</t>
  </si>
  <si>
    <t>28-04-2025 03:28 PM</t>
  </si>
  <si>
    <t>28-04-2025 03:37 PM</t>
  </si>
  <si>
    <t>28-04-2025 03:43 PM</t>
  </si>
  <si>
    <t>28-04-2025 03:44 PM</t>
  </si>
  <si>
    <t>28-04-2025 03:46 PM</t>
  </si>
  <si>
    <t>28-04-2025 04:04 PM</t>
  </si>
  <si>
    <t>28-04-2025 04:12 PM</t>
  </si>
  <si>
    <t>28-04-2025 04:19 PM</t>
  </si>
  <si>
    <t>28-04-2025 04:25 PM</t>
  </si>
  <si>
    <t>28-04-2025 04:32 PM</t>
  </si>
  <si>
    <t>28-04-2025 04:37 PM</t>
  </si>
  <si>
    <t>28-04-2025 04:44 PM</t>
  </si>
  <si>
    <t>28-04-2025 04:50 PM</t>
  </si>
  <si>
    <t>28-04-2025 05:23 PM</t>
  </si>
  <si>
    <t>28-04-2025 05:29 PM</t>
  </si>
  <si>
    <t>28-04-2025 05:38 PM</t>
  </si>
  <si>
    <t>28-04-2025 05:43 PM</t>
  </si>
  <si>
    <t>29-04-2025 08:00 AM</t>
  </si>
  <si>
    <t>27-04-2025</t>
  </si>
  <si>
    <t>29-04-2025 08:11 AM</t>
  </si>
  <si>
    <t>29-04-2025 08:42 AM</t>
  </si>
  <si>
    <t>29-04-2025 09:43 AM</t>
  </si>
  <si>
    <t>29-04-2025 09:53 AM</t>
  </si>
  <si>
    <t>29-04-2025 10:21 AM</t>
  </si>
  <si>
    <t>29-04-2025 10:24 AM</t>
  </si>
  <si>
    <t>29-04-2025</t>
  </si>
  <si>
    <t>29-04-2025 10:36 AM</t>
  </si>
  <si>
    <t>29-04-2025 10:43 AM</t>
  </si>
  <si>
    <t>29-04-2025 11:10 AM</t>
  </si>
  <si>
    <t>29-04-2025 11:40 AM</t>
  </si>
  <si>
    <t>29-04-2025 11:52 AM</t>
  </si>
  <si>
    <t>EPS (200 M3)</t>
  </si>
  <si>
    <t>29-04-2025 12:06 PM</t>
  </si>
  <si>
    <t>300 M3</t>
  </si>
  <si>
    <t>29-04-2025 02:47 PM</t>
  </si>
  <si>
    <t>GACHUPAMPA (SHIULA)</t>
  </si>
  <si>
    <t>29-04-2025 02:58 PM</t>
  </si>
  <si>
    <t>29-04-2025 03:02 PM</t>
  </si>
  <si>
    <t>29-04-2025 03:10 PM</t>
  </si>
  <si>
    <t>29-04-2025 03:13 PM</t>
  </si>
  <si>
    <t>29-04-2025 03:21 PM</t>
  </si>
  <si>
    <t>29-04-2025 03:24 PM</t>
  </si>
  <si>
    <t>29-04-2025 03:25 PM</t>
  </si>
  <si>
    <t>29-04-2025 03:30 PM</t>
  </si>
  <si>
    <t>29-04-2025 03:32 PM</t>
  </si>
  <si>
    <t>29-04-2025 03:34 PM</t>
  </si>
  <si>
    <t>29-04-2025 03:42 PM</t>
  </si>
  <si>
    <t>29-04-2025 03:47 PM</t>
  </si>
  <si>
    <t>29-04-2025 03:51 PM</t>
  </si>
  <si>
    <t>29-04-2025 03:56 PM</t>
  </si>
  <si>
    <t>29-04-2025 03:59 PM</t>
  </si>
  <si>
    <t>29-04-2025 04:04 PM</t>
  </si>
  <si>
    <t>29-04-2025 04:09 PM</t>
  </si>
  <si>
    <t>29-04-2025 04:12 PM</t>
  </si>
  <si>
    <t>29-04-2025 04:14 PM</t>
  </si>
  <si>
    <t>29-04-2025 04:16 PM</t>
  </si>
  <si>
    <t>29-04-2025 04:19 PM</t>
  </si>
  <si>
    <t>29-04-2025 04:20 PM</t>
  </si>
  <si>
    <t>29-04-2025 04:23 PM</t>
  </si>
  <si>
    <t>29-04-2025 04:24 PM</t>
  </si>
  <si>
    <t>29-04-2025 04:39 PM</t>
  </si>
  <si>
    <t>29-04-2025 04:49 PM</t>
  </si>
  <si>
    <t>29-04-2025 04:59 PM</t>
  </si>
  <si>
    <t>29-04-2025 05:08 PM</t>
  </si>
  <si>
    <t>29-04-2025 05:13 PM</t>
  </si>
  <si>
    <t>29-04-2025 05:15 PM</t>
  </si>
  <si>
    <t>29-04-2025 05:26 PM</t>
  </si>
  <si>
    <t>29-04-2025 05:37 PM</t>
  </si>
  <si>
    <t>29-04-2025 05:47 PM</t>
  </si>
  <si>
    <t>29-04-2025 06:06 PM</t>
  </si>
  <si>
    <t>29-04-2025 06:13 PM</t>
  </si>
  <si>
    <t>29-04-2025 06:25 PM</t>
  </si>
  <si>
    <t>29-04-2025 06:26 PM</t>
  </si>
  <si>
    <t>29-04-2025 06:33 PM</t>
  </si>
  <si>
    <t>29-04-2025 06:41 PM</t>
  </si>
  <si>
    <t>29-04-2025 06:43 PM</t>
  </si>
  <si>
    <t>29-04-2025 06:50 PM</t>
  </si>
  <si>
    <t>29-04-2025 06:54 PM</t>
  </si>
  <si>
    <t>29-04-2025 06:56 PM</t>
  </si>
  <si>
    <t>29-04-2025 07:02 PM</t>
  </si>
  <si>
    <t>29-04-2025 07:04 PM</t>
  </si>
  <si>
    <t>29-04-2025 07:10 PM</t>
  </si>
  <si>
    <t>29-04-2025 07:20 PM</t>
  </si>
  <si>
    <t>29-04-2025 07:26 PM</t>
  </si>
  <si>
    <t>29-04-2025 07:34 PM</t>
  </si>
  <si>
    <t>30-04-2025 08:06 AM</t>
  </si>
  <si>
    <t>30-04-2025</t>
  </si>
  <si>
    <t>30-04-2025 08:27 AM</t>
  </si>
  <si>
    <t>30-04-2025 08:31 AM</t>
  </si>
  <si>
    <t>30-04-2025 08:35 AM</t>
  </si>
  <si>
    <t>30-04-2025 08:43 AM</t>
  </si>
  <si>
    <t>30-04-2025 08:44 AM</t>
  </si>
  <si>
    <t>30-04-2025 08:47 AM</t>
  </si>
  <si>
    <t>30-04-2025 08:53 AM</t>
  </si>
  <si>
    <t>30-04-2025 08:55 AM</t>
  </si>
  <si>
    <t>30-04-2025 09:00 AM</t>
  </si>
  <si>
    <t>30-04-2025 09:09 AM</t>
  </si>
  <si>
    <t>30-04-2025 09:11 AM</t>
  </si>
  <si>
    <t>30-04-2025 09:15 AM</t>
  </si>
  <si>
    <t>30-04-2025 09:19 AM</t>
  </si>
  <si>
    <t>30-04-2025 09:23 AM</t>
  </si>
  <si>
    <t>30-04-2025 09:28 AM</t>
  </si>
  <si>
    <t>30-04-2025 09:31 AM</t>
  </si>
  <si>
    <t>30-04-2025 09:35 AM</t>
  </si>
  <si>
    <t>30-04-2025 09:51 AM</t>
  </si>
  <si>
    <t>30-04-2025 09:55 AM</t>
  </si>
  <si>
    <t>30-04-2025 10:02 AM</t>
  </si>
  <si>
    <t>30-04-2025 10:03 AM</t>
  </si>
  <si>
    <t>30-04-2025 10:06 AM</t>
  </si>
  <si>
    <t>30-04-2025 10:11 AM</t>
  </si>
  <si>
    <t>30-04-2025 10:12 AM</t>
  </si>
  <si>
    <t>HUENGOMAYO ( M3)</t>
  </si>
  <si>
    <t>06-05-2025 05:56 PM</t>
  </si>
  <si>
    <t>CÁMARA DE REUNION</t>
  </si>
  <si>
    <t>30-04-2025 10:32 AM</t>
  </si>
  <si>
    <t>30-04-2025 10:39 AM</t>
  </si>
  <si>
    <t>30-04-2025 10:46 AM</t>
  </si>
  <si>
    <t>30-04-2025 10:59 AM</t>
  </si>
  <si>
    <t>30-04-2025 11:01 AM</t>
  </si>
  <si>
    <t>30-04-2025 11:15 AM</t>
  </si>
  <si>
    <t>30-04-2025 11:16 AM</t>
  </si>
  <si>
    <t>30-04-2025 11:25 AM</t>
  </si>
  <si>
    <t>30-04-2025 11:35 AM</t>
  </si>
  <si>
    <t>30-04-2025 11:38 AM</t>
  </si>
  <si>
    <t>30-04-2025 11:44 AM</t>
  </si>
  <si>
    <t>30-04-2025 12:01 PM</t>
  </si>
  <si>
    <t>30-04-2025 12:20 PM</t>
  </si>
  <si>
    <t>30-04-2025 12:28 PM</t>
  </si>
  <si>
    <t>30-04-2025 12:41 PM</t>
  </si>
  <si>
    <t>30-04-2025 12:50 PM</t>
  </si>
  <si>
    <t>30-04-2025 12:58 PM</t>
  </si>
  <si>
    <t>30-04-2025 02:00 PM</t>
  </si>
  <si>
    <t>30-04-2025 02:06 PM</t>
  </si>
  <si>
    <t>30-04-2025 02:12 PM</t>
  </si>
  <si>
    <t>30-04-2025 02:13 PM</t>
  </si>
  <si>
    <t>30-04-2025 02:37 PM</t>
  </si>
  <si>
    <t>30-04-2025 02:47 PM</t>
  </si>
  <si>
    <t>30-04-2025 02:58 PM</t>
  </si>
  <si>
    <t>30-04-2025 03:04 PM</t>
  </si>
  <si>
    <t>30-04-2025 03:11 PM</t>
  </si>
  <si>
    <t>30-04-2025 03:16 PM</t>
  </si>
  <si>
    <t>30-04-2025 03:27 PM</t>
  </si>
  <si>
    <t>30-04-2025 03:35 PM</t>
  </si>
  <si>
    <t>30-04-2025 03:42 PM</t>
  </si>
  <si>
    <t>30-04-2025 03:43 PM</t>
  </si>
  <si>
    <t>30-04-2025 03:49 PM</t>
  </si>
  <si>
    <t>30-04-2025 04:12 PM</t>
  </si>
  <si>
    <t>30-04-2025 04:54 PM</t>
  </si>
  <si>
    <t>30-04-2025 05:01 PM</t>
  </si>
  <si>
    <t>30-04-2025 09:00 PM</t>
  </si>
  <si>
    <t>RESERVORIO (33M3)</t>
  </si>
  <si>
    <t>30-04-2025 09:08 PM</t>
  </si>
  <si>
    <t>30-04-2025 09:18 PM</t>
  </si>
  <si>
    <t>30-04-2025 09:26 PM</t>
  </si>
  <si>
    <t>30-04-2025 09:36 PM</t>
  </si>
  <si>
    <t>30-04-2025 09:46 PM</t>
  </si>
  <si>
    <t>30-04-2025 09:58 PM</t>
  </si>
  <si>
    <t>01-05-2025 08:44 AM</t>
  </si>
  <si>
    <t>01-05-2025 09:01 AM</t>
  </si>
  <si>
    <t>01-05-2025 09:19 AM</t>
  </si>
  <si>
    <t>01-05-2025 09:30 AM</t>
  </si>
  <si>
    <t>01-05-2025 09:39 AM</t>
  </si>
  <si>
    <t>01-05-2025 10:23 AM</t>
  </si>
  <si>
    <t>01-05-2025 10:37 AM</t>
  </si>
  <si>
    <t>01-05-2025 10:52 AM</t>
  </si>
  <si>
    <t>01-05-2025 11:39 AM</t>
  </si>
  <si>
    <t>01-05-2025 11:55 AM</t>
  </si>
  <si>
    <t>01-05-2025 01:45 PM</t>
  </si>
  <si>
    <t>RESERVORIO TAMBILLO(25M3)</t>
  </si>
  <si>
    <t>05-05-2025 07:47 AM</t>
  </si>
  <si>
    <t>05-05-2025 08:04 AM</t>
  </si>
  <si>
    <t>05-05-2025 08:26 AM</t>
  </si>
  <si>
    <t>05-05-2025 08:30 AM</t>
  </si>
  <si>
    <t>05-05-2025 08:38 AM</t>
  </si>
  <si>
    <t>05-05-2025 08:45 AM</t>
  </si>
  <si>
    <t>05-05-2025 08:55 AM</t>
  </si>
  <si>
    <t>05-05-2025 08:58 AM</t>
  </si>
  <si>
    <t>05-05-2025 09:02 AM</t>
  </si>
  <si>
    <t>05-05-2025 09:03 AM</t>
  </si>
  <si>
    <t>05-05-2025 09:08 AM</t>
  </si>
  <si>
    <t>05-05-2025 09:14 AM</t>
  </si>
  <si>
    <t>05-05-2025 09:20 AM</t>
  </si>
  <si>
    <t>05-05-2025 09:26 AM</t>
  </si>
  <si>
    <t>05-05-2025 09:33 AM</t>
  </si>
  <si>
    <t>05-05-2025 09:39 AM</t>
  </si>
  <si>
    <t>05-05-2025 09:50 AM</t>
  </si>
  <si>
    <t>05-05-2025 09:52 AM</t>
  </si>
  <si>
    <t>05-05-2025 09:57 AM</t>
  </si>
  <si>
    <t>05-05-2025 09:58 AM</t>
  </si>
  <si>
    <t>05-05-2025 10:04 AM</t>
  </si>
  <si>
    <t>05-05-2025 10:12 AM</t>
  </si>
  <si>
    <t>05-05-2025 10:35 AM</t>
  </si>
  <si>
    <t>05-05-2025 10:36 AM</t>
  </si>
  <si>
    <t>05-05-2025 10:46 AM</t>
  </si>
  <si>
    <t>05-05-2025 10:57 AM</t>
  </si>
  <si>
    <t>05-05-2025 10:58 AM</t>
  </si>
  <si>
    <t>05-05-2025 11:01 AM</t>
  </si>
  <si>
    <t>05-05-2025 11:03 AM</t>
  </si>
  <si>
    <t>05-05-2025 11:04 AM</t>
  </si>
  <si>
    <t>05-05-2025 11:06 AM</t>
  </si>
  <si>
    <t>05-05-2025 11:10 AM</t>
  </si>
  <si>
    <t>05-05-2025 11:12 AM</t>
  </si>
  <si>
    <t>05-05-2025 11:16 AM</t>
  </si>
  <si>
    <t>05-05-2025 11:23 AM</t>
  </si>
  <si>
    <t>05-05-2025 11:26 AM</t>
  </si>
  <si>
    <t>05-05-2025 11:29 AM</t>
  </si>
  <si>
    <t>05-05-2025 11:35 AM</t>
  </si>
  <si>
    <t>05-05-2025 11:39 AM</t>
  </si>
  <si>
    <t>05-05-2025 11:42 AM</t>
  </si>
  <si>
    <t>05-05-2025 11:46 AM</t>
  </si>
  <si>
    <t>05-05-2025 11:49 AM</t>
  </si>
  <si>
    <t>05-05-2025 11:51 AM</t>
  </si>
  <si>
    <t>RESERVORIO CARANCHO (13M3)</t>
  </si>
  <si>
    <t>05-05-2025 11:54 AM</t>
  </si>
  <si>
    <t>05-05-2025 11:57 AM</t>
  </si>
  <si>
    <t>05-05-2025 12:02 PM</t>
  </si>
  <si>
    <t>05-05-2025 12:04 PM</t>
  </si>
  <si>
    <t>05-05-2025 12:06 PM</t>
  </si>
  <si>
    <t>05-05-2025 12:11 PM</t>
  </si>
  <si>
    <t>05-05-2025 12:13 PM</t>
  </si>
  <si>
    <t>05-05-2025 12:17 PM</t>
  </si>
  <si>
    <t>05-05-2025 12:26 PM</t>
  </si>
  <si>
    <t>05-05-2025 12:28 PM</t>
  </si>
  <si>
    <t>05-05-2025 12:30 PM</t>
  </si>
  <si>
    <t>05-05-2025 12:34 PM</t>
  </si>
  <si>
    <t>05-05-2025 12:40 PM</t>
  </si>
  <si>
    <t>05-05-2025 12:44 PM</t>
  </si>
  <si>
    <t>05-05-2025 12:48 PM</t>
  </si>
  <si>
    <t>05-05-2025 12:52 PM</t>
  </si>
  <si>
    <t>05-05-2025 01:11 PM</t>
  </si>
  <si>
    <t>05-05-2025 01:19 PM</t>
  </si>
  <si>
    <t>05-05-2025 01:26 PM</t>
  </si>
  <si>
    <t>05-05-2025 01:31 PM</t>
  </si>
  <si>
    <t>05-05-2025 01:37 PM</t>
  </si>
  <si>
    <t>05-05-2025 01:40 PM</t>
  </si>
  <si>
    <t>05-05-2025 01:52 PM</t>
  </si>
  <si>
    <t>05-05-2025 01:58 PM</t>
  </si>
  <si>
    <t>05-05-2025 02:04 PM</t>
  </si>
  <si>
    <t>05-05-2025 02:09 PM</t>
  </si>
  <si>
    <t>05-05-2025 02:10 PM</t>
  </si>
  <si>
    <t>05-05-2025 02:14 PM</t>
  </si>
  <si>
    <t>05-05-2025 02:19 PM</t>
  </si>
  <si>
    <t>05-05-2025 02:23 PM</t>
  </si>
  <si>
    <t>05-05-2025 02:29 PM</t>
  </si>
  <si>
    <t>05-05-2025 02:30 PM</t>
  </si>
  <si>
    <t>05-05-2025 02:35 PM</t>
  </si>
  <si>
    <t>05-05-2025 02:40 PM</t>
  </si>
  <si>
    <t>05-05-2025 02:43 PM</t>
  </si>
  <si>
    <t>05-05-2025 02:48 PM</t>
  </si>
  <si>
    <t>05-05-2025 02:49 PM</t>
  </si>
  <si>
    <t>05-05-2025 02:50 PM</t>
  </si>
  <si>
    <t>05-05-2025 02:51 PM</t>
  </si>
  <si>
    <t>05-05-2025 02:54 PM</t>
  </si>
  <si>
    <t>05-05-2025 02:57 PM</t>
  </si>
  <si>
    <t>05-05-2025 02:59 PM</t>
  </si>
  <si>
    <t>05-05-2025 03:00 PM</t>
  </si>
  <si>
    <t>05-05-2025 03:01 PM</t>
  </si>
  <si>
    <t>05-05-2025 03:08 PM</t>
  </si>
  <si>
    <t>05-05-2025 03:12 PM</t>
  </si>
  <si>
    <t>05-05-2025 03:14 PM</t>
  </si>
  <si>
    <t>05-05-2025 03:15 PM</t>
  </si>
  <si>
    <t>05-05-2025 03:17 PM</t>
  </si>
  <si>
    <t>05-05-2025 03:18 PM</t>
  </si>
  <si>
    <t>05-05-2025 03:22 PM</t>
  </si>
  <si>
    <t>05-05-2025 03:30 PM</t>
  </si>
  <si>
    <t>05-05-2025 03:32 PM</t>
  </si>
  <si>
    <t>05-05-2025 03:34 PM</t>
  </si>
  <si>
    <t>05-05-2025 03:37 PM</t>
  </si>
  <si>
    <t>05-05-2025 03:39 PM</t>
  </si>
  <si>
    <t>05-05-2025 03:41 PM</t>
  </si>
  <si>
    <t>05-05-2025 03:44 PM</t>
  </si>
  <si>
    <t>05-05-2025 03:45 PM</t>
  </si>
  <si>
    <t>05-05-2025 03:47 PM</t>
  </si>
  <si>
    <t>05-05-2025 03:48 PM</t>
  </si>
  <si>
    <t>05-05-2025 03:52 PM</t>
  </si>
  <si>
    <t>05-05-2025 03:54 PM</t>
  </si>
  <si>
    <t>05-05-2025 04:05 PM</t>
  </si>
  <si>
    <t>05-05-2025 04:12 PM</t>
  </si>
  <si>
    <t>05-05-2025 04:17 PM</t>
  </si>
  <si>
    <t>05-05-2025 04:19 PM</t>
  </si>
  <si>
    <t>05-05-2025 04:25 PM</t>
  </si>
  <si>
    <t>05-05-2025 04:27 PM</t>
  </si>
  <si>
    <t>05-05-2025 04:34 PM</t>
  </si>
  <si>
    <t>05-05-2025 04:42 PM</t>
  </si>
  <si>
    <t>05-05-2025 04:43 PM</t>
  </si>
  <si>
    <t>05-05-2025 04:46 PM</t>
  </si>
  <si>
    <t>05-05-2025 04:47 PM</t>
  </si>
  <si>
    <t>05-05-2025 04:54 PM</t>
  </si>
  <si>
    <t>05-05-2025 04:56 PM</t>
  </si>
  <si>
    <t>05-05-2025 04:57 PM</t>
  </si>
  <si>
    <t>MUYUNA DE ANDA</t>
  </si>
  <si>
    <t>JASS MUYUNA DE ANDA</t>
  </si>
  <si>
    <t>JUNTA ADMINISTRADORA DE SERVICIOS DE SANEAMIENTO MUYUNA DE ANDA</t>
  </si>
  <si>
    <t>05-05-2025 05:02 PM</t>
  </si>
  <si>
    <t>05-05-2025 05:03 PM</t>
  </si>
  <si>
    <t>05-05-2025 05:07 PM</t>
  </si>
  <si>
    <t>05-05-2025 05:11 PM</t>
  </si>
  <si>
    <t>05-05-2025 05:12 PM</t>
  </si>
  <si>
    <t>05-05-2025 05:14 PM</t>
  </si>
  <si>
    <t>05-05-2025 05:18 PM</t>
  </si>
  <si>
    <t>05-05-2025 05:21 PM</t>
  </si>
  <si>
    <t>05-05-2025 05:28 PM</t>
  </si>
  <si>
    <t>05-05-2025 05:29 PM</t>
  </si>
  <si>
    <t>05-05-2025 05:32 PM</t>
  </si>
  <si>
    <t>05-05-2025 05:35 PM</t>
  </si>
  <si>
    <t>05-05-2025 05:43 PM</t>
  </si>
  <si>
    <t>05-05-2025 05:46 PM</t>
  </si>
  <si>
    <t>05-05-2025 05:49 PM</t>
  </si>
  <si>
    <t>05-05-2025 05:57 PM</t>
  </si>
  <si>
    <t>05-05-2025 06:02 PM</t>
  </si>
  <si>
    <t>05-05-2025 06:05 PM</t>
  </si>
  <si>
    <t>05-05-2025 06:06 PM</t>
  </si>
  <si>
    <t>05-05-2025 06:09 PM</t>
  </si>
  <si>
    <t>05-05-2025 06:14 PM</t>
  </si>
  <si>
    <t>05-05-2025 06:16 PM</t>
  </si>
  <si>
    <t>05-05-2025 06:21 PM</t>
  </si>
  <si>
    <t>05-05-2025 06:25 PM</t>
  </si>
  <si>
    <t>05-05-2025 06:29 PM</t>
  </si>
  <si>
    <t>05-05-2025 06:32 PM</t>
  </si>
  <si>
    <t>06-05-2025 07:58 AM</t>
  </si>
  <si>
    <t>06-05-2025 08:15 AM</t>
  </si>
  <si>
    <t>06-05-2025 08:21 AM</t>
  </si>
  <si>
    <t>06-05-2025 08:25 AM</t>
  </si>
  <si>
    <t>06-05-2025 08:26 AM</t>
  </si>
  <si>
    <t>06-05-2025 08:32 AM</t>
  </si>
  <si>
    <t>06-05-2025 08:37 AM</t>
  </si>
  <si>
    <t>06-05-2025 08:40 AM</t>
  </si>
  <si>
    <t>06-05-2025 08:50 AM</t>
  </si>
  <si>
    <t>06-05-2025 08:53 AM</t>
  </si>
  <si>
    <t>06-05-2025 08:56 AM</t>
  </si>
  <si>
    <t>06-05-2025 09:00 AM</t>
  </si>
  <si>
    <t>06-05-2025 09:01 AM</t>
  </si>
  <si>
    <t>06-05-2025 09:03 AM</t>
  </si>
  <si>
    <t>06-05-2025 09:04 AM</t>
  </si>
  <si>
    <t>06-05-2025 09:06 AM</t>
  </si>
  <si>
    <t>06-05-2025 09:07 AM</t>
  </si>
  <si>
    <t>06-05-2025 09:08 AM</t>
  </si>
  <si>
    <t>06-05-2025 09:09 AM</t>
  </si>
  <si>
    <t>06-05-2025 09:11 AM</t>
  </si>
  <si>
    <t>06-05-2025 09:13 AM</t>
  </si>
  <si>
    <t>06-05-2025 09:16 AM</t>
  </si>
  <si>
    <t>06-05-2025 09:18 AM</t>
  </si>
  <si>
    <t>06-05-2025 09:19 AM</t>
  </si>
  <si>
    <t>06-05-2025 09:21 AM</t>
  </si>
  <si>
    <t>06-05-2025 09:23 AM</t>
  </si>
  <si>
    <t>06-05-2025 09:27 AM</t>
  </si>
  <si>
    <t>06-05-2025 09:34 AM</t>
  </si>
  <si>
    <t>06-05-2025 09:51 AM</t>
  </si>
  <si>
    <t>06-05-2025 09:56 AM</t>
  </si>
  <si>
    <t>06-05-2025 10:01 AM</t>
  </si>
  <si>
    <t>06-05-2025 10:04 AM</t>
  </si>
  <si>
    <t>06-05-2025 10:07 AM</t>
  </si>
  <si>
    <t>06-05-2025 10:11 AM</t>
  </si>
  <si>
    <t>06-05-2025 10:13 AM</t>
  </si>
  <si>
    <t>18</t>
  </si>
  <si>
    <t>06-05-2025 10:14 AM</t>
  </si>
  <si>
    <t>06-05-2025 10:25 AM</t>
  </si>
  <si>
    <t>06-05-2025 10:33 AM</t>
  </si>
  <si>
    <t>06-05-2025 10:42 AM</t>
  </si>
  <si>
    <t>06-05-2025 10:46 AM</t>
  </si>
  <si>
    <t>06-05-2025 10:50 AM</t>
  </si>
  <si>
    <t>06-05-2025 10:53 AM</t>
  </si>
  <si>
    <t>06-05-2025 10:56 AM</t>
  </si>
  <si>
    <t>06-05-2025 10:59 AM</t>
  </si>
  <si>
    <t>06-05-2025 11:03 AM</t>
  </si>
  <si>
    <t>06-05-2025 11:09 AM</t>
  </si>
  <si>
    <t>06-05-2025 11:12 AM</t>
  </si>
  <si>
    <t>06-05-2025 11:14 AM</t>
  </si>
  <si>
    <t>06-05-2025 11:15 AM</t>
  </si>
  <si>
    <t>06-05-2025 11:22 AM</t>
  </si>
  <si>
    <t>06-05-2025 11:30 AM</t>
  </si>
  <si>
    <t>06-05-2025 11:31 AM</t>
  </si>
  <si>
    <t>06-05-2025 11:36 AM</t>
  </si>
  <si>
    <t>06-05-2025 11:42 AM</t>
  </si>
  <si>
    <t>06-05-2025 11:51 AM</t>
  </si>
  <si>
    <t>06-05-2025 11:54 AM</t>
  </si>
  <si>
    <t>06-05-2025 11:57 AM</t>
  </si>
  <si>
    <t>06-05-2025 12:00 PM</t>
  </si>
  <si>
    <t>06-05-2025 12:02 PM</t>
  </si>
  <si>
    <t>06-05-2025 12:04 PM</t>
  </si>
  <si>
    <t>JASS CALLAPITISH</t>
  </si>
  <si>
    <t>06-05-2025 12:07 PM</t>
  </si>
  <si>
    <t>06-05-2025 12:10 PM</t>
  </si>
  <si>
    <t>06-05-2025 12:11 PM</t>
  </si>
  <si>
    <t>06-05-2025 12:12 PM</t>
  </si>
  <si>
    <t>06-05-2025 12:13 PM</t>
  </si>
  <si>
    <t>06-05-2025 12:16 PM</t>
  </si>
  <si>
    <t>06-05-2025 12:18 PM</t>
  </si>
  <si>
    <t>06-05-2025 12:19 PM</t>
  </si>
  <si>
    <t>06-05-2025 12:21 PM</t>
  </si>
  <si>
    <t>06-05-2025 12:22 PM</t>
  </si>
  <si>
    <t>06-05-2025 12:25 PM</t>
  </si>
  <si>
    <t>06-05-2025 12:27 PM</t>
  </si>
  <si>
    <t>06-05-2025 12:32 PM</t>
  </si>
  <si>
    <t>06-05-2025 12:36 PM</t>
  </si>
  <si>
    <t>06-05-2025 12:39 PM</t>
  </si>
  <si>
    <t>06-05-2025 12:44 PM</t>
  </si>
  <si>
    <t>06-05-2025 12:45 PM</t>
  </si>
  <si>
    <t>06-05-2025 12:48 PM</t>
  </si>
  <si>
    <t>06-05-2025 12:51 PM</t>
  </si>
  <si>
    <t>06-05-2025 12:52 PM</t>
  </si>
  <si>
    <t>06-05-2025 12:54 PM</t>
  </si>
  <si>
    <t>06-05-2025 12:56 PM</t>
  </si>
  <si>
    <t>06-05-2025 12:58 PM</t>
  </si>
  <si>
    <t>06-05-2025 12:59 PM</t>
  </si>
  <si>
    <t>06-05-2025 01:02 PM</t>
  </si>
  <si>
    <t>06-05-2025 01:20 PM</t>
  </si>
  <si>
    <t>06-05-2025 01:26 PM</t>
  </si>
  <si>
    <t>06-05-2025 01:32 PM</t>
  </si>
  <si>
    <t>06-05-2025 01:43 PM</t>
  </si>
  <si>
    <t>06-05-2025 01:54 PM</t>
  </si>
  <si>
    <t>06-05-2025 02:13 PM</t>
  </si>
  <si>
    <t>06-05-2025 02:23 PM</t>
  </si>
  <si>
    <t>06-05-2025 02:36 PM</t>
  </si>
  <si>
    <t>06-05-2025 02:41 PM</t>
  </si>
  <si>
    <t>06-05-2025 02:42 PM</t>
  </si>
  <si>
    <t>06-05-2025 02:43 PM</t>
  </si>
  <si>
    <t>06-05-2025 02:50 PM</t>
  </si>
  <si>
    <t>06-05-2025 02:53 PM</t>
  </si>
  <si>
    <t>06-05-2025 02:55 PM</t>
  </si>
  <si>
    <t>06-05-2025 02:57 PM</t>
  </si>
  <si>
    <t>06-05-2025 02:59 PM</t>
  </si>
  <si>
    <t>06-05-2025 03:00 PM</t>
  </si>
  <si>
    <t>06-05-2025 03:05 PM</t>
  </si>
  <si>
    <t>06-05-2025 03:07 PM</t>
  </si>
  <si>
    <t>06-05-2025 03:15 PM</t>
  </si>
  <si>
    <t>06-05-2025 03:16 PM</t>
  </si>
  <si>
    <t>06-05-2025 03:23 PM</t>
  </si>
  <si>
    <t>06-05-2025 03:26 PM</t>
  </si>
  <si>
    <t>06-05-2025 03:28 PM</t>
  </si>
  <si>
    <t>06-05-2025 03:31 PM</t>
  </si>
  <si>
    <t>06-05-2025 03:33 PM</t>
  </si>
  <si>
    <t>06-05-2025 03:38 PM</t>
  </si>
  <si>
    <t>06-05-2025 03:41 PM</t>
  </si>
  <si>
    <t>06-05-2025 03:46 PM</t>
  </si>
  <si>
    <t>06-05-2025 03:49 PM</t>
  </si>
  <si>
    <t>06-05-2025 03:50 PM</t>
  </si>
  <si>
    <t>06-05-2025 03:54 PM</t>
  </si>
  <si>
    <t>06-05-2025 03:57 PM</t>
  </si>
  <si>
    <t>06-05-2025 03:58 PM</t>
  </si>
  <si>
    <t>06-05-2025 04:06 PM</t>
  </si>
  <si>
    <t>06-05-2025 04:07 PM</t>
  </si>
  <si>
    <t>06-05-2025 04:10 PM</t>
  </si>
  <si>
    <t>06-05-2025 04:11 PM</t>
  </si>
  <si>
    <t>06-05-2025 04:13 PM</t>
  </si>
  <si>
    <t>06-05-2025 04:19 PM</t>
  </si>
  <si>
    <t>06-05-2025 04:21 PM</t>
  </si>
  <si>
    <t>06-05-2025 04:25 PM</t>
  </si>
  <si>
    <t>06-05-2025 04:28 PM</t>
  </si>
  <si>
    <t>06-05-2025 04:33 PM</t>
  </si>
  <si>
    <t>06-05-2025 04:34 PM</t>
  </si>
  <si>
    <t>06-05-2025 04:36 PM</t>
  </si>
  <si>
    <t>06-05-2025 04:39 PM</t>
  </si>
  <si>
    <t>06-05-2025 04:42 PM</t>
  </si>
  <si>
    <t>06-05-2025 04:44 PM</t>
  </si>
  <si>
    <t>06-05-2025 04:46 PM</t>
  </si>
  <si>
    <t>06-05-2025 04:48 PM</t>
  </si>
  <si>
    <t>06-05-2025 04:50 PM</t>
  </si>
  <si>
    <t>06-05-2025 04:53 PM</t>
  </si>
  <si>
    <t>06-05-2025 04:55 PM</t>
  </si>
  <si>
    <t>06-05-2025 04:57 PM</t>
  </si>
  <si>
    <t>06-05-2025 04:59 PM</t>
  </si>
  <si>
    <t>06-05-2025 05:00 PM</t>
  </si>
  <si>
    <t>06-05-2025 05:03 PM</t>
  </si>
  <si>
    <t>06-05-2025 05:04 PM</t>
  </si>
  <si>
    <t>06-05-2025 05:05 PM</t>
  </si>
  <si>
    <t>06-05-2025 05:10 PM</t>
  </si>
  <si>
    <t>06-05-2025 05:13 PM</t>
  </si>
  <si>
    <t>06-05-2025 05:18 PM</t>
  </si>
  <si>
    <t>06-05-2025 05:21 PM</t>
  </si>
  <si>
    <t>06-05-2025 05:23 PM</t>
  </si>
  <si>
    <t>06-05-2025 05:25 PM</t>
  </si>
  <si>
    <t>06-05-2025 05:29 PM</t>
  </si>
  <si>
    <t>06-05-2025 05:31 PM</t>
  </si>
  <si>
    <t>06-05-2025 05:37 PM</t>
  </si>
  <si>
    <t>06-05-2025 05:41 PM</t>
  </si>
  <si>
    <t>06-05-2025 05:42 PM</t>
  </si>
  <si>
    <t>06-05-2025 05:46 PM</t>
  </si>
  <si>
    <t>06-05-2025 05:49 PM</t>
  </si>
  <si>
    <t>06-05-2025 05:53 PM</t>
  </si>
  <si>
    <t>06-05-2025 05:54 PM</t>
  </si>
  <si>
    <t>Planta de tratamiento</t>
  </si>
  <si>
    <t>PLANTA DE TRATAMIENTO</t>
  </si>
  <si>
    <t>06-05-2025 05:57 PM</t>
  </si>
  <si>
    <t>06-05-2025 06:02 PM</t>
  </si>
  <si>
    <t>06-05-2025 06:08 PM</t>
  </si>
  <si>
    <t>06-05-2025 06:20 PM</t>
  </si>
  <si>
    <t>06-05-2025 06:30 PM</t>
  </si>
  <si>
    <t>06-05-2025 07:40 PM</t>
  </si>
  <si>
    <t>CAPTACION 1 (WICHILWAY)</t>
  </si>
  <si>
    <t>06-05-2025 06:34 PM</t>
  </si>
  <si>
    <t>06-05-2025 06:37 PM</t>
  </si>
  <si>
    <t>06-05-2025 06:40 PM</t>
  </si>
  <si>
    <t>06-05-2025 06:44 PM</t>
  </si>
  <si>
    <t>06-05-2025 06:47 PM</t>
  </si>
  <si>
    <t>06-05-2025 06:50 PM</t>
  </si>
  <si>
    <t>06-05-2025 07:03 PM</t>
  </si>
  <si>
    <t>06-05-2025 07:15 PM</t>
  </si>
  <si>
    <t>06-05-2025 07:17 PM</t>
  </si>
  <si>
    <t>07-05-2025 11:23 AM</t>
  </si>
  <si>
    <t>07-05-2025 07:49 AM</t>
  </si>
  <si>
    <t>07-05-2025 07:59 AM</t>
  </si>
  <si>
    <t>07-05-2025 08:04 AM</t>
  </si>
  <si>
    <t>07-05-2025 08:11 AM</t>
  </si>
  <si>
    <t>07-05-2025 08:12 AM</t>
  </si>
  <si>
    <t>07-05-2025 08:18 AM</t>
  </si>
  <si>
    <t>07-05-2025 08:19 AM</t>
  </si>
  <si>
    <t>07-05-2025 08:21 AM</t>
  </si>
  <si>
    <t>07-05-2025 08:23 AM</t>
  </si>
  <si>
    <t>07-05-2025 08:28 AM</t>
  </si>
  <si>
    <t>07-05-2025 08:29 AM</t>
  </si>
  <si>
    <t>07-05-2025 08:30 AM</t>
  </si>
  <si>
    <t>07-05-2025 08:36 AM</t>
  </si>
  <si>
    <t>07-05-2025 08:40 AM</t>
  </si>
  <si>
    <t>07-05-2025 08:48 AM</t>
  </si>
  <si>
    <t>07-05-2025 08:49 AM</t>
  </si>
  <si>
    <t>07-05-2025 08:53 AM</t>
  </si>
  <si>
    <t>07-05-2025 08:54 AM</t>
  </si>
  <si>
    <t>07-05-2025 08:57 AM</t>
  </si>
  <si>
    <t>07-05-2025 09:04 AM</t>
  </si>
  <si>
    <t>SAN CRISTOBAL DE JACAS CHICO</t>
  </si>
  <si>
    <t>MUNICIPALIDAD DISTRITAL DE JACAS CHICO</t>
  </si>
  <si>
    <t>07-05-2025 09:07 AM</t>
  </si>
  <si>
    <t>07-05-2025 09:14 AM</t>
  </si>
  <si>
    <t>07-05-2025 09:38 AM</t>
  </si>
  <si>
    <t>07-05-2025 09:43 AM</t>
  </si>
  <si>
    <t>07-05-2025 09:47 AM</t>
  </si>
  <si>
    <t>07-05-2025 09:48 AM</t>
  </si>
  <si>
    <t>07-05-2025 09:53 AM</t>
  </si>
  <si>
    <t>07-05-2025 09:55 AM</t>
  </si>
  <si>
    <t>07-05-2025 09:59 AM</t>
  </si>
  <si>
    <t>07-05-2025 10:00 AM</t>
  </si>
  <si>
    <t>07-05-2025 10:10 AM</t>
  </si>
  <si>
    <t>07-05-2025 10:11 AM</t>
  </si>
  <si>
    <t>07-05-2025 10:12 AM</t>
  </si>
  <si>
    <t>07-05-2025 10:14 AM</t>
  </si>
  <si>
    <t>07-05-2025 10:17 AM</t>
  </si>
  <si>
    <t>07-05-2025 10:18 AM</t>
  </si>
  <si>
    <t>07-05-2025 10:19 AM</t>
  </si>
  <si>
    <t>07-05-2025 10:26 AM</t>
  </si>
  <si>
    <t>07-05-2025 10:34 AM</t>
  </si>
  <si>
    <t>07-05-2025 10:43 AM</t>
  </si>
  <si>
    <t>07-05-2025 10:55 AM</t>
  </si>
  <si>
    <t>07-05-2025 10:58 AM</t>
  </si>
  <si>
    <t>07-05-2025 11:06 AM</t>
  </si>
  <si>
    <t>07-05-2025 11:07 AM</t>
  </si>
  <si>
    <t>07-05-2025 11:09 AM</t>
  </si>
  <si>
    <t>07-05-2025 11:12 AM</t>
  </si>
  <si>
    <t>07-05-2025 11:13 AM</t>
  </si>
  <si>
    <t>07-05-2025 11:17 AM</t>
  </si>
  <si>
    <t>07-05-2025 11:18 AM</t>
  </si>
  <si>
    <t>07-05-2025 11:27 AM</t>
  </si>
  <si>
    <t>07-05-2025 11:31 AM</t>
  </si>
  <si>
    <t>07-05-2025 11:33 AM</t>
  </si>
  <si>
    <t>07-05-2025 11:39 AM</t>
  </si>
  <si>
    <t>07-05-2025 11:46 AM</t>
  </si>
  <si>
    <t>07-05-2025 11:49 AM</t>
  </si>
  <si>
    <t>07-05-2025 11:51 AM</t>
  </si>
  <si>
    <t>07-05-2025 11:56 AM</t>
  </si>
  <si>
    <t>JUNTA ADMINISTRADORA DE SERVICIOS Y SANEAMIENTO SHAYAN</t>
  </si>
  <si>
    <t>07-05-2025 11:59 AM</t>
  </si>
  <si>
    <t>07-05-2025 12:00 PM</t>
  </si>
  <si>
    <t>07-05-2025 12:01 PM</t>
  </si>
  <si>
    <t>07-05-2025 12:02 PM</t>
  </si>
  <si>
    <t>07-05-2025 12:06 PM</t>
  </si>
  <si>
    <t>07-05-2025 12:10 PM</t>
  </si>
  <si>
    <t>07-05-2025 12:11 PM</t>
  </si>
  <si>
    <t>07-05-2025 12:18 PM</t>
  </si>
  <si>
    <t>07-05-2025 12:19 PM</t>
  </si>
  <si>
    <t>07-05-2025 12:25 PM</t>
  </si>
  <si>
    <t>07-05-2025 12:28 PM</t>
  </si>
  <si>
    <t>07-05-2025 12:31 PM</t>
  </si>
  <si>
    <t>07-05-2025 12:33 PM</t>
  </si>
  <si>
    <t>07-05-2025 12:35 PM</t>
  </si>
  <si>
    <t>07-05-2025 12:36 PM</t>
  </si>
  <si>
    <t>07-05-2025 12:40 PM</t>
  </si>
  <si>
    <t>07-05-2025 12:43 PM</t>
  </si>
  <si>
    <t>07-05-2025 12:46 PM</t>
  </si>
  <si>
    <t>07-05-2025 12:50 PM</t>
  </si>
  <si>
    <t>07-05-2025 12:54 PM</t>
  </si>
  <si>
    <t>07-05-2025 12:55 PM</t>
  </si>
  <si>
    <t>07-05-2025 12:58 PM</t>
  </si>
  <si>
    <t>07-05-2025 12:59 PM</t>
  </si>
  <si>
    <t>07-05-2025 01:57 PM</t>
  </si>
  <si>
    <t>07-05-2025 01:58 PM</t>
  </si>
  <si>
    <t>07-05-2025 01:59 PM</t>
  </si>
  <si>
    <t>07-05-2025 02:00 PM</t>
  </si>
  <si>
    <t>07-05-2025 02:04 PM</t>
  </si>
  <si>
    <t>07-05-2025 02:06 PM</t>
  </si>
  <si>
    <t>07-05-2025 03:08 PM</t>
  </si>
  <si>
    <t>07-05-2025 03:10 PM</t>
  </si>
  <si>
    <t>07-05-2025 03:11 PM</t>
  </si>
  <si>
    <t>07-05-2025 03:17 PM</t>
  </si>
  <si>
    <t>07-05-2025 03:20 PM</t>
  </si>
  <si>
    <t>07-05-2025 03:23 PM</t>
  </si>
  <si>
    <t>07-05-2025 03:28 PM</t>
  </si>
  <si>
    <t>07-05-2025 03:32 PM</t>
  </si>
  <si>
    <t>07-05-2025 03:35 PM</t>
  </si>
  <si>
    <t>07-05-2025 03:40 PM</t>
  </si>
  <si>
    <t>07-05-2025 03:44 PM</t>
  </si>
  <si>
    <t>07-05-2025 03:48 PM</t>
  </si>
  <si>
    <t>07-05-2025 03:54 PM</t>
  </si>
  <si>
    <t>07-05-2025 03:56 PM</t>
  </si>
  <si>
    <t>07-05-2025 04:04 PM</t>
  </si>
  <si>
    <t>07-05-2025 04:11 PM</t>
  </si>
  <si>
    <t>07-05-2025 04:14 PM</t>
  </si>
  <si>
    <t>07-05-2025 04:15 PM</t>
  </si>
  <si>
    <t>07-05-2025 04:22 PM</t>
  </si>
  <si>
    <t>07-05-2025 04:25 PM</t>
  </si>
  <si>
    <t>07-05-2025 04:27 PM</t>
  </si>
  <si>
    <t>07-05-2025 04:30 PM</t>
  </si>
  <si>
    <t>07-05-2025 04:32 PM</t>
  </si>
  <si>
    <t>07-05-2025 04:33 PM</t>
  </si>
  <si>
    <t>07-05-2025 04:37 PM</t>
  </si>
  <si>
    <t>07-05-2025 04:40 PM</t>
  </si>
  <si>
    <t>07-05-2025 04:51 PM</t>
  </si>
  <si>
    <t>07-05-2025 04:57 PM</t>
  </si>
  <si>
    <t>07-05-2025 04:59 PM</t>
  </si>
  <si>
    <t>07-05-2025 05:01 PM</t>
  </si>
  <si>
    <t>ARROYO NAUNAN</t>
  </si>
  <si>
    <t>07-05-2025 05:05 PM</t>
  </si>
  <si>
    <t>07-05-2025 05:07 PM</t>
  </si>
  <si>
    <t>07-05-2025 05:10 PM</t>
  </si>
  <si>
    <t>07-05-2025 05:13 PM</t>
  </si>
  <si>
    <t>07-05-2025 05:17 PM</t>
  </si>
  <si>
    <t>07-05-2025 05:20 PM</t>
  </si>
  <si>
    <t>07-05-2025 05:23 PM</t>
  </si>
  <si>
    <t>07-05-2025 05:26 PM</t>
  </si>
  <si>
    <t>07-05-2025 05:28 PM</t>
  </si>
  <si>
    <t>07-05-2025 05:33 PM</t>
  </si>
  <si>
    <t>07-05-2025 05:37 PM</t>
  </si>
  <si>
    <t>07-05-2025 05:40 PM</t>
  </si>
  <si>
    <t>07-05-2025 05:45 PM</t>
  </si>
  <si>
    <t>07-05-2025 05:55 PM</t>
  </si>
  <si>
    <t>07-05-2025 05:57 PM</t>
  </si>
  <si>
    <t>07-05-2025 06:02 PM</t>
  </si>
  <si>
    <t>07-05-2025 06:08 PM</t>
  </si>
  <si>
    <t>07-05-2025 06:10 PM</t>
  </si>
  <si>
    <t>07-05-2025 06:13 PM</t>
  </si>
  <si>
    <t>07-05-2025 06:14 PM</t>
  </si>
  <si>
    <t>07-05-2025 06:17 PM</t>
  </si>
  <si>
    <t>07-05-2025 06:20 PM</t>
  </si>
  <si>
    <t>07-05-2025 06:25 PM</t>
  </si>
  <si>
    <t>07-05-2025 06:28 PM</t>
  </si>
  <si>
    <t>07-05-2025 06:32 PM</t>
  </si>
  <si>
    <t>CERRO AZUL DE ASUAJ</t>
  </si>
  <si>
    <t>SISTEMA DE ABASTECIMIENTO DE AGUA CERRO AZUL DE ASUAJ</t>
  </si>
  <si>
    <t>JUNTA ADMINISTRADORA DE SERVICIOS DE SANEAMIENTO CERRO AZUL DE ASUAJ</t>
  </si>
  <si>
    <t>07-05-2025 06:37 PM</t>
  </si>
  <si>
    <t>CERRO AZUL</t>
  </si>
  <si>
    <t>07-05-2025 06:40 PM</t>
  </si>
  <si>
    <t>07-05-2025 06:42 PM</t>
  </si>
  <si>
    <t>07-05-2025 06:45 PM</t>
  </si>
  <si>
    <t>07-05-2025 06:51 PM</t>
  </si>
  <si>
    <t>07-05-2025 06:55 PM</t>
  </si>
  <si>
    <t>07-05-2025 06:58 PM</t>
  </si>
  <si>
    <t>07-05-2025 07:02 PM</t>
  </si>
  <si>
    <t>07-05-2025 07:05 PM</t>
  </si>
  <si>
    <t>07-05-2025 07:07 PM</t>
  </si>
  <si>
    <t>07-05-2025 07:10 PM</t>
  </si>
  <si>
    <t>07-05-2025 07:13 PM</t>
  </si>
  <si>
    <t>07-05-2025 07:15 PM</t>
  </si>
  <si>
    <t>07-05-2025 07:17 PM</t>
  </si>
  <si>
    <t>07-05-2025 07:19 PM</t>
  </si>
  <si>
    <t>YANAPACSAG</t>
  </si>
  <si>
    <t>07-05-2025 07:21 PM</t>
  </si>
  <si>
    <t>07-05-2025 07:24 PM</t>
  </si>
  <si>
    <t>07-05-2025 07:27 PM</t>
  </si>
  <si>
    <t>07-05-2025 07:35 PM</t>
  </si>
  <si>
    <t>07-05-2025 07:38 PM</t>
  </si>
  <si>
    <t>07-05-2025 07:43 PM</t>
  </si>
  <si>
    <t>07-05-2025 07:47 PM</t>
  </si>
  <si>
    <t>07-05-2025 07:50 PM</t>
  </si>
  <si>
    <t>07-05-2025 07:57 PM</t>
  </si>
  <si>
    <t>07-05-2025 08:01 PM</t>
  </si>
  <si>
    <t>07-05-2025 08:03 PM</t>
  </si>
  <si>
    <t>07-05-2025 08:07 PM</t>
  </si>
  <si>
    <t>07-05-2025 08:10 PM</t>
  </si>
  <si>
    <t>SISTEMA DE ABASTECIMIENTO DE AGUA DE COCHAPATA</t>
  </si>
  <si>
    <t>07-05-2025 08:16 PM</t>
  </si>
  <si>
    <t>07-05-2025 08:19 PM</t>
  </si>
  <si>
    <t>07-05-2025 08:22 PM</t>
  </si>
  <si>
    <t>07-05-2025 08:25 PM</t>
  </si>
  <si>
    <t>07-05-2025 08:28 PM</t>
  </si>
  <si>
    <t>07-05-2025 08:47 PM</t>
  </si>
  <si>
    <t>VIRGEN DEL CARMEN</t>
  </si>
  <si>
    <t>07-05-2025 08:56 PM</t>
  </si>
  <si>
    <t>07-05-2025 09:36 PM</t>
  </si>
  <si>
    <t>07-05-2025 09:50 PM</t>
  </si>
  <si>
    <t>07-05-2025 11:24 PM</t>
  </si>
  <si>
    <t>08-05-2025 07:23 AM</t>
  </si>
  <si>
    <t>08-05-2025 07:31 AM</t>
  </si>
  <si>
    <t>08-05-2025 07:36 AM</t>
  </si>
  <si>
    <t>08-05-2025 07:43 AM</t>
  </si>
  <si>
    <t>08-05-2025 07:53 AM</t>
  </si>
  <si>
    <t>08-05-2025 07:59 AM</t>
  </si>
  <si>
    <t>08-05-2025 08:05 AM</t>
  </si>
  <si>
    <t>08-05-2025 09:02 AM</t>
  </si>
  <si>
    <t>SHULLA</t>
  </si>
  <si>
    <t>08-05-2025 09:08 AM</t>
  </si>
  <si>
    <t>08-05-2025 09:19 AM</t>
  </si>
  <si>
    <t>08-05-2025 09:26 AM</t>
  </si>
  <si>
    <t>08-05-2025 09:32 AM</t>
  </si>
  <si>
    <t>08-05-2025 09:33 AM</t>
  </si>
  <si>
    <t>08-05-2025 09:38 AM</t>
  </si>
  <si>
    <t>08-05-2025 09:39 AM</t>
  </si>
  <si>
    <t>08-05-2025 09:42 AM</t>
  </si>
  <si>
    <t>08-05-2025 09:43 AM</t>
  </si>
  <si>
    <t>08-05-2025 09:45 AM</t>
  </si>
  <si>
    <t>08-05-2025 09:48 AM</t>
  </si>
  <si>
    <t>08-05-2025 09:49 AM</t>
  </si>
  <si>
    <t>08-05-2025 09:50 AM</t>
  </si>
  <si>
    <t>08-05-2025 09:53 AM</t>
  </si>
  <si>
    <t>08-05-2025 09:58 AM</t>
  </si>
  <si>
    <t>08-05-2025 10:00 AM</t>
  </si>
  <si>
    <t>08-05-2025 10:03 AM</t>
  </si>
  <si>
    <t>08-05-2025 10:04 AM</t>
  </si>
  <si>
    <t>08-05-2025 10:06 AM</t>
  </si>
  <si>
    <t>08-05-2025 10:08 AM</t>
  </si>
  <si>
    <t>08-05-2025 10:09 AM</t>
  </si>
  <si>
    <t>08-05-2025 10:15 AM</t>
  </si>
  <si>
    <t>08-05-2025 10:22 AM</t>
  </si>
  <si>
    <t>08-05-2025 10:26 AM</t>
  </si>
  <si>
    <t>08-05-2025 10:27 AM</t>
  </si>
  <si>
    <t>08-05-2025 10:32 AM</t>
  </si>
  <si>
    <t>08-05-2025 10:37 AM</t>
  </si>
  <si>
    <t>08-05-2025 10:39 AM</t>
  </si>
  <si>
    <t>08-05-2025 10:42 AM</t>
  </si>
  <si>
    <t>08-05-2025 10:47 AM</t>
  </si>
  <si>
    <t>08-05-2025 10:48 AM</t>
  </si>
  <si>
    <t>08-05-2025 10:51 AM</t>
  </si>
  <si>
    <t>08-05-2025 10:52 AM</t>
  </si>
  <si>
    <t>08-05-2025 10:55 AM</t>
  </si>
  <si>
    <t>08-05-2025 10:57 AM</t>
  </si>
  <si>
    <t>08-05-2025 10:59 AM</t>
  </si>
  <si>
    <t>08-05-2025 11:02 AM</t>
  </si>
  <si>
    <t>08-05-2025 11:03 AM</t>
  </si>
  <si>
    <t>08-05-2025 11:05 AM</t>
  </si>
  <si>
    <t>08-05-2025 11:08 AM</t>
  </si>
  <si>
    <t>08-05-2025 11:09 AM</t>
  </si>
  <si>
    <t>08-05-2025 11:11 AM</t>
  </si>
  <si>
    <t>08-05-2025 11:14 AM</t>
  </si>
  <si>
    <t>08-05-2025 11:17 AM</t>
  </si>
  <si>
    <t>08-05-2025 11:20 AM</t>
  </si>
  <si>
    <t>08-05-2025 11:23 AM</t>
  </si>
  <si>
    <t>08-05-2025 11:25 AM</t>
  </si>
  <si>
    <t>08-05-2025 11:26 AM</t>
  </si>
  <si>
    <t>08-05-2025 11:29 AM</t>
  </si>
  <si>
    <t>08-05-2025 11:30 AM</t>
  </si>
  <si>
    <t>08-05-2025 11:31 AM</t>
  </si>
  <si>
    <t>08-05-2025 11:34 AM</t>
  </si>
  <si>
    <t>08-05-2025 11:37 AM</t>
  </si>
  <si>
    <t>08-05-2025 11:40 AM</t>
  </si>
  <si>
    <t>08-05-2025 11:46 AM</t>
  </si>
  <si>
    <t>08-05-2025 11:50 AM</t>
  </si>
  <si>
    <t>08-05-2025 11:55 AM</t>
  </si>
  <si>
    <t>08-05-2025 11:59 AM</t>
  </si>
  <si>
    <t>08-05-2025 12:04 PM</t>
  </si>
  <si>
    <t>08-05-2025 12:09 PM</t>
  </si>
  <si>
    <t>08-05-2025 12:14 PM</t>
  </si>
  <si>
    <t>08-05-2025 12:18 PM</t>
  </si>
  <si>
    <t>08-05-2025 12:20 PM</t>
  </si>
  <si>
    <t>08-05-2025 12:22 PM</t>
  </si>
  <si>
    <t>08-05-2025 12:23 PM</t>
  </si>
  <si>
    <t>08-05-2025 12:25 PM</t>
  </si>
  <si>
    <t>08-05-2025 12:28 PM</t>
  </si>
  <si>
    <t>SISTEMA DE ABASTECIMIENTO DE AGUA AGUA BLANCA</t>
  </si>
  <si>
    <t>08-05-2025 12:29 PM</t>
  </si>
  <si>
    <t>08-05-2025 12:32 PM</t>
  </si>
  <si>
    <t>08-05-2025 12:38 PM</t>
  </si>
  <si>
    <t>08-05-2025 12:39 PM</t>
  </si>
  <si>
    <t>08-05-2025 12:42 PM</t>
  </si>
  <si>
    <t>08-05-2025 12:45 PM</t>
  </si>
  <si>
    <t>08-05-2025 12:48 PM</t>
  </si>
  <si>
    <t>08-05-2025 12:53 PM</t>
  </si>
  <si>
    <t>08-05-2025 02:21 PM</t>
  </si>
  <si>
    <t>08-05-2025 02:31 PM</t>
  </si>
  <si>
    <t>08-05-2025 02:42 PM</t>
  </si>
  <si>
    <t>08-05-2025 02:43 PM</t>
  </si>
  <si>
    <t>08-05-2025 02:49 PM</t>
  </si>
  <si>
    <t>08-05-2025 02:53 PM</t>
  </si>
  <si>
    <t>08-05-2025 02:54 PM</t>
  </si>
  <si>
    <t>09-05-2025 08:00 AM</t>
  </si>
  <si>
    <t>FC-CUSHI</t>
  </si>
  <si>
    <t>08-05-2025 03:00 PM</t>
  </si>
  <si>
    <t>08-05-2025 03:01 PM</t>
  </si>
  <si>
    <t>08-05-2025 03:08 PM</t>
  </si>
  <si>
    <t>08-05-2025 03:09 PM</t>
  </si>
  <si>
    <t>08-05-2025 03:10 PM</t>
  </si>
  <si>
    <t>08-05-2025 03:14 PM</t>
  </si>
  <si>
    <t>08-05-2025 03:19 PM</t>
  </si>
  <si>
    <t>08-05-2025 03:24 PM</t>
  </si>
  <si>
    <t>08-05-2025 03:25 PM</t>
  </si>
  <si>
    <t>08-05-2025 03:28 PM</t>
  </si>
  <si>
    <t>08-05-2025 03:29 PM</t>
  </si>
  <si>
    <t>08-05-2025 03:31 PM</t>
  </si>
  <si>
    <t>08-05-2025 03:32 PM</t>
  </si>
  <si>
    <t>08-05-2025 03:36 PM</t>
  </si>
  <si>
    <t>08-05-2025 03:38 PM</t>
  </si>
  <si>
    <t>08-05-2025 03:39 PM</t>
  </si>
  <si>
    <t>08-05-2025 03:41 PM</t>
  </si>
  <si>
    <t>08-05-2025 03:43 PM</t>
  </si>
  <si>
    <t>08-05-2025 03:46 PM</t>
  </si>
  <si>
    <t>08-05-2025 03:48 PM</t>
  </si>
  <si>
    <t>08-05-2025 03:49 PM</t>
  </si>
  <si>
    <t>08-05-2025 03:53 PM</t>
  </si>
  <si>
    <t>08-05-2025 03:54 PM</t>
  </si>
  <si>
    <t>08-05-2025 03:56 PM</t>
  </si>
  <si>
    <t>08-05-2025 03:59 PM</t>
  </si>
  <si>
    <t>08-05-2025 04:04 PM</t>
  </si>
  <si>
    <t>08-05-2025 04:06 PM</t>
  </si>
  <si>
    <t>08-05-2025 04:08 PM</t>
  </si>
  <si>
    <t>08-05-2025 04:11 PM</t>
  </si>
  <si>
    <t>08-05-2025 04:12 PM</t>
  </si>
  <si>
    <t>08-05-2025 04:15 PM</t>
  </si>
  <si>
    <t>08-05-2025 04:17 PM</t>
  </si>
  <si>
    <t>08-05-2025 04:20 PM</t>
  </si>
  <si>
    <t>08-05-2025 04:24 PM</t>
  </si>
  <si>
    <t>08-05-2025 04:25 PM</t>
  </si>
  <si>
    <t>08-05-2025 04:26 PM</t>
  </si>
  <si>
    <t>08-05-2025 04:32 PM</t>
  </si>
  <si>
    <t>08-05-2025 04:33 PM</t>
  </si>
  <si>
    <t>08-05-2025 04:37 PM</t>
  </si>
  <si>
    <t>08-05-2025 04:39 PM</t>
  </si>
  <si>
    <t>08-05-2025 04:52 PM</t>
  </si>
  <si>
    <t>08-05-2025 05:00 PM</t>
  </si>
  <si>
    <t>08-05-2025 05:05 PM</t>
  </si>
  <si>
    <t>08-05-2025 05:11 PM</t>
  </si>
  <si>
    <t>08-05-2025 05:14 PM</t>
  </si>
  <si>
    <t>08-05-2025 05:16 PM</t>
  </si>
  <si>
    <t>08-05-2025 05:19 PM</t>
  </si>
  <si>
    <t>SISTEMA DE ABASTECIMIENTO DE AGUA MATACOCHA</t>
  </si>
  <si>
    <t>08-05-2025 05:20 PM</t>
  </si>
  <si>
    <t>JASS MATACOCHA</t>
  </si>
  <si>
    <t>08-05-2025 05:26 PM</t>
  </si>
  <si>
    <t>PAMPACOCHA</t>
  </si>
  <si>
    <t>08-05-2025 05:28 PM</t>
  </si>
  <si>
    <t>08-05-2025 05:31 PM</t>
  </si>
  <si>
    <t>08-05-2025 05:36 PM</t>
  </si>
  <si>
    <t>08-05-2025 05:39 PM</t>
  </si>
  <si>
    <t>08-05-2025 05:42 PM</t>
  </si>
  <si>
    <t>08-05-2025 05:55 PM</t>
  </si>
  <si>
    <t>08-05-2025 06:01 PM</t>
  </si>
  <si>
    <t>SISTEMA DE ABASTECIMIENTO DEL AGUA   ESPERANZA</t>
  </si>
  <si>
    <t>JUNTA ADMINISTRADORA DE SERVICIOS DE SANEAMIENTO ESPERANZA T</t>
  </si>
  <si>
    <t>08-05-2025 06:21 PM</t>
  </si>
  <si>
    <t>09-05-2025 07:59 AM</t>
  </si>
  <si>
    <t>ALCAS 1</t>
  </si>
  <si>
    <t>09-05-2025 08:06 AM</t>
  </si>
  <si>
    <t>09-05-2025 08:07 AM</t>
  </si>
  <si>
    <t>HIERBA BUENA</t>
  </si>
  <si>
    <t>09-05-2025 08:17 AM</t>
  </si>
  <si>
    <t>FC-CUMBE 1</t>
  </si>
  <si>
    <t>09-05-2025 08:19 AM</t>
  </si>
  <si>
    <t>09-05-2025 08:20 AM</t>
  </si>
  <si>
    <t>09-05-2025 08:22 AM</t>
  </si>
  <si>
    <t>HUALLPAWASI</t>
  </si>
  <si>
    <t>SISTEMA DE ABASTECIMIENTO DE AGUA DE MESPATA</t>
  </si>
  <si>
    <t>JUNATA ADMINISTRADORA DE SERVICIOS DE SANEAMIENTO MESAPATA</t>
  </si>
  <si>
    <t>09-05-2025 08:24 AM</t>
  </si>
  <si>
    <t>09-05-2025 08:26 AM</t>
  </si>
  <si>
    <t>FC-UNGUYMARAN 1</t>
  </si>
  <si>
    <t>09-05-2025 08:27 AM</t>
  </si>
  <si>
    <t>09-05-2025 08:34 AM</t>
  </si>
  <si>
    <t>09-05-2025 08:39 AM</t>
  </si>
  <si>
    <t>09-05-2025 08:43 AM</t>
  </si>
  <si>
    <t>09-05-2025 08:46 AM</t>
  </si>
  <si>
    <t>09-05-2025 08:47 AM</t>
  </si>
  <si>
    <t>09-05-2025 08:53 AM</t>
  </si>
  <si>
    <t>09-05-2025 08:54 AM</t>
  </si>
  <si>
    <t>FC1 - CHURRIAS SUCSA</t>
  </si>
  <si>
    <t>09-05-2025 08:58 AM</t>
  </si>
  <si>
    <t>09-05-2025 09:02 AM</t>
  </si>
  <si>
    <t>09-05-2025 09:03 AM</t>
  </si>
  <si>
    <t>09-05-2025 09:05 AM</t>
  </si>
  <si>
    <t>CF-HUANCABAMBA</t>
  </si>
  <si>
    <t>09-05-2025 09:08 AM</t>
  </si>
  <si>
    <t>FC-YAPAC 1</t>
  </si>
  <si>
    <t>09-05-2025 09:12 AM</t>
  </si>
  <si>
    <t>ESTANCO</t>
  </si>
  <si>
    <t>09-05-2025 09:17 AM</t>
  </si>
  <si>
    <t>PATAWASI</t>
  </si>
  <si>
    <t>09-05-2025 09:20 AM</t>
  </si>
  <si>
    <t>SHULLALOMA</t>
  </si>
  <si>
    <t>09-05-2025 09:22 AM</t>
  </si>
  <si>
    <t>TUKUGUANAN</t>
  </si>
  <si>
    <t>09-05-2025 09:32 AM</t>
  </si>
  <si>
    <t>09-05-2025 09:35 AM</t>
  </si>
  <si>
    <t>09-05-2025 09:56 AM</t>
  </si>
  <si>
    <t>09-05-2025 10:01 AM</t>
  </si>
  <si>
    <t>09-05-2025 10:13 AM</t>
  </si>
  <si>
    <t>JANRAPUQUIO</t>
  </si>
  <si>
    <t>09-05-2025 10:15 AM</t>
  </si>
  <si>
    <t>09-05-2025 10:20 AM</t>
  </si>
  <si>
    <t>09-05-2025 10:26 AM</t>
  </si>
  <si>
    <t>09-05-2025 10:42 AM</t>
  </si>
  <si>
    <t>09-05-2025 10:54 AM</t>
  </si>
  <si>
    <t>09-05-2025 10:55 AM</t>
  </si>
  <si>
    <t>CAPTACION CHIPARRAGRA</t>
  </si>
  <si>
    <t>09-05-2025 11:02 AM</t>
  </si>
  <si>
    <t>09-05-2025 11:05 AM</t>
  </si>
  <si>
    <t>09-05-2025 11:06 AM</t>
  </si>
  <si>
    <t>09-05-2025 11:10 AM</t>
  </si>
  <si>
    <t>09-05-2025 11:11 AM</t>
  </si>
  <si>
    <t>09-05-2025 11:13 AM</t>
  </si>
  <si>
    <t>09-05-2025 11:16 AM</t>
  </si>
  <si>
    <t>09-05-2025 11:21 AM</t>
  </si>
  <si>
    <t>09-05-2025 11:22 AM</t>
  </si>
  <si>
    <t>09-05-2025 11:28 AM</t>
  </si>
  <si>
    <t>09-05-2025 11:29 AM</t>
  </si>
  <si>
    <t>09-05-2025 11:30 AM</t>
  </si>
  <si>
    <t>09-05-2025 11:37 AM</t>
  </si>
  <si>
    <t>09-05-2025 11:38 AM</t>
  </si>
  <si>
    <t>09-05-2025 11:49 AM</t>
  </si>
  <si>
    <t>09-05-2025 11:51 AM</t>
  </si>
  <si>
    <t>09-05-2025 11:58 AM</t>
  </si>
  <si>
    <t>09-05-2025 12:00 PM</t>
  </si>
  <si>
    <t>09-05-2025 12:01 PM</t>
  </si>
  <si>
    <t>09-05-2025 12:03 PM</t>
  </si>
  <si>
    <t>09-05-2025 12:04 PM</t>
  </si>
  <si>
    <t>09-05-2025 12:06 PM</t>
  </si>
  <si>
    <t>09-05-2025 12:07 PM</t>
  </si>
  <si>
    <t>09-05-2025 12:09 PM</t>
  </si>
  <si>
    <t>09-05-2025 12:12 PM</t>
  </si>
  <si>
    <t>09-05-2025 12:13 PM</t>
  </si>
  <si>
    <t>09-05-2025 12:19 PM</t>
  </si>
  <si>
    <t>09-05-2025 12:21 PM</t>
  </si>
  <si>
    <t>09-05-2025 12:25 PM</t>
  </si>
  <si>
    <t>09-05-2025 12:26 PM</t>
  </si>
  <si>
    <t>09-05-2025 12:27 PM</t>
  </si>
  <si>
    <t>09-05-2025 12:28 PM</t>
  </si>
  <si>
    <t>09-05-2025 12:29 PM</t>
  </si>
  <si>
    <t>09-05-2025 12:31 PM</t>
  </si>
  <si>
    <t>09-05-2025 12:40 PM</t>
  </si>
  <si>
    <t>SISTEMA DE ABASTECIMIENTO DE AGUA VILLA DE MANTA</t>
  </si>
  <si>
    <t>JUNTA ADMINISTRADORA DE SERVICIOS DE SANEAMIENTO VILLA DE MANTA</t>
  </si>
  <si>
    <t>09-05-2025 01:30 PM</t>
  </si>
  <si>
    <t>09-05-2025 01:35 PM</t>
  </si>
  <si>
    <t>09-05-2025 01:42 PM</t>
  </si>
  <si>
    <t>09-05-2025 01:48 PM</t>
  </si>
  <si>
    <t>09-05-2025 01:52 PM</t>
  </si>
  <si>
    <t>09-05-2025 01:57 PM</t>
  </si>
  <si>
    <t>09-05-2025 02:01 PM</t>
  </si>
  <si>
    <t>09-05-2025 02:06 PM</t>
  </si>
  <si>
    <t>09-05-2025 02:10 PM</t>
  </si>
  <si>
    <t>09-05-2025 02:14 PM</t>
  </si>
  <si>
    <t>09-05-2025 02:19 PM</t>
  </si>
  <si>
    <t>09-05-2025 02:23 PM</t>
  </si>
  <si>
    <t>09-05-2025 02:25 PM</t>
  </si>
  <si>
    <t>09-05-2025 02:27 PM</t>
  </si>
  <si>
    <t>09-05-2025 02:30 PM</t>
  </si>
  <si>
    <t>09-05-2025 02:31 PM</t>
  </si>
  <si>
    <t>09-05-2025 02:35 PM</t>
  </si>
  <si>
    <t>09-05-2025 02:36 PM</t>
  </si>
  <si>
    <t>09-05-2025 02:39 PM</t>
  </si>
  <si>
    <t>09-05-2025 02:44 PM</t>
  </si>
  <si>
    <t>09-05-2025 02:45 PM</t>
  </si>
  <si>
    <t>09-05-2025 02:50 PM</t>
  </si>
  <si>
    <t>09-05-2025 06:55 PM</t>
  </si>
  <si>
    <t>10-05-2025 07:27 AM</t>
  </si>
  <si>
    <t>10-05-2025 07:34 AM</t>
  </si>
  <si>
    <t>10-05-2025 07:39 AM</t>
  </si>
  <si>
    <t>10-05-2025 07:44 AM</t>
  </si>
  <si>
    <t>10-05-2025 07:49 AM</t>
  </si>
  <si>
    <t>R4 - RATACOCHA</t>
  </si>
  <si>
    <t>10-05-2025 07:55 AM</t>
  </si>
  <si>
    <t>10-05-2025 08:00 AM</t>
  </si>
  <si>
    <t>10-05-2025 08:41 AM</t>
  </si>
  <si>
    <t>10-05-2025 09:47 AM</t>
  </si>
  <si>
    <t>10-05-2025 10:01 AM</t>
  </si>
  <si>
    <t>10-05-2025 10:19 AM</t>
  </si>
  <si>
    <t>10-05-2025 11:01 AM</t>
  </si>
  <si>
    <t>10-05-2025 08:15 PM</t>
  </si>
  <si>
    <t>10-05-2025 08:54 PM</t>
  </si>
  <si>
    <t>10-05-2025 09:22 PM</t>
  </si>
  <si>
    <t>10-05-2025 10:03 PM</t>
  </si>
  <si>
    <t>10-05-2025 10:19 PM</t>
  </si>
  <si>
    <t>10-05-2025 10:27 PM</t>
  </si>
  <si>
    <t>10-05-2025 11:21 PM</t>
  </si>
  <si>
    <t>10-05-2025 11:49 PM</t>
  </si>
  <si>
    <t>10-05-2025 11:56 PM</t>
  </si>
  <si>
    <t>11-05-2025 12:00 AM</t>
  </si>
  <si>
    <t>11-05-2025 03:30 PM</t>
  </si>
  <si>
    <t>11-05-2025 03:37 PM</t>
  </si>
  <si>
    <t>11-05-2025 03:43 PM</t>
  </si>
  <si>
    <t>11-05-2025 03:51 PM</t>
  </si>
  <si>
    <t>11-05-2025 04:01 PM</t>
  </si>
  <si>
    <t>11-05-2025 04:07 PM</t>
  </si>
  <si>
    <t>11-05-2025 04:15 PM</t>
  </si>
  <si>
    <t>11-05-2025 04:27 PM</t>
  </si>
  <si>
    <t>11-05-2025 04:35 PM</t>
  </si>
  <si>
    <t>11-05-2025 04:41 PM</t>
  </si>
  <si>
    <t>11-05-2025 04:52 PM</t>
  </si>
  <si>
    <t>11-05-2025 05:00 PM</t>
  </si>
  <si>
    <t>11-05-2025 05:14 PM</t>
  </si>
  <si>
    <t>11-05-2025 05:23 PM</t>
  </si>
  <si>
    <t>11-05-2025 05:29 PM</t>
  </si>
  <si>
    <t>11-05-2025 05:35 PM</t>
  </si>
  <si>
    <t>11-05-2025 05:45 PM</t>
  </si>
  <si>
    <t>11-05-2025 05:51 PM</t>
  </si>
  <si>
    <t>11-05-2025 05:57 PM</t>
  </si>
  <si>
    <t>11-05-2025 06:02 PM</t>
  </si>
  <si>
    <t>11-05-2025 06:07 PM</t>
  </si>
  <si>
    <t>11-05-2025 06:12 PM</t>
  </si>
  <si>
    <t>11-05-2025 06:17 PM</t>
  </si>
  <si>
    <t>11-05-2025 06:20 PM</t>
  </si>
  <si>
    <t>11-05-2025 06:25 PM</t>
  </si>
  <si>
    <t>11-05-2025 08:55 PM</t>
  </si>
  <si>
    <t>11-05-2025 09:00 PM</t>
  </si>
  <si>
    <t>11-05-2025 09:06 PM</t>
  </si>
  <si>
    <t>11-05-2025 09:11 PM</t>
  </si>
  <si>
    <t>11-05-2025 09:16 PM</t>
  </si>
  <si>
    <t>11-05-2025 09:20 PM</t>
  </si>
  <si>
    <t>11-05-2025 09:25 PM</t>
  </si>
  <si>
    <t>11-05-2025 09:30 PM</t>
  </si>
  <si>
    <t>11-05-2025 09:35 PM</t>
  </si>
  <si>
    <t>11-05-2025 09:40 PM</t>
  </si>
  <si>
    <t>11-05-2025 09:45 PM</t>
  </si>
  <si>
    <t>11-05-2025 09:49 PM</t>
  </si>
  <si>
    <t>11-05-2025 09:53 PM</t>
  </si>
  <si>
    <t>11-05-2025 09:58 PM</t>
  </si>
  <si>
    <t>11-05-2025 10:04 PM</t>
  </si>
  <si>
    <t>11-05-2025 10:09 PM</t>
  </si>
  <si>
    <t>11-05-2025 10:14 PM</t>
  </si>
  <si>
    <t>11-05-2025 10:19 PM</t>
  </si>
  <si>
    <t>11-05-2025 10:24 PM</t>
  </si>
  <si>
    <t>11-05-2025 10:28 PM</t>
  </si>
  <si>
    <t>11-05-2025 10:33 PM</t>
  </si>
  <si>
    <t>11-05-2025 10:37 PM</t>
  </si>
  <si>
    <t>11-05-2025 10:42 PM</t>
  </si>
  <si>
    <t>11-05-2025 10:47 PM</t>
  </si>
  <si>
    <t>11-05-2025 10:52 PM</t>
  </si>
  <si>
    <t>11-05-2025 10:56 PM</t>
  </si>
  <si>
    <t>12-05-2025 07:48 AM</t>
  </si>
  <si>
    <t>12-05-2025 07:55 AM</t>
  </si>
  <si>
    <t>12-05-2025 08:01 AM</t>
  </si>
  <si>
    <t>12-05-2025 08:09 AM</t>
  </si>
  <si>
    <t>12-05-2025 08:20 AM</t>
  </si>
  <si>
    <t>12-05-2025 08:34 AM</t>
  </si>
  <si>
    <t>12-05-2025 08:36 AM</t>
  </si>
  <si>
    <t>12-05-2025 08:40 AM</t>
  </si>
  <si>
    <t>12-05-2025 08:45 AM</t>
  </si>
  <si>
    <t>12-05-2025 08:48 AM</t>
  </si>
  <si>
    <t>12-05-2025 08:50 AM</t>
  </si>
  <si>
    <t>12-05-2025 08:54 AM</t>
  </si>
  <si>
    <t>12-05-2025 08:59 AM</t>
  </si>
  <si>
    <t>12-05-2025 09:06 AM</t>
  </si>
  <si>
    <t>12-05-2025 09:12 AM</t>
  </si>
  <si>
    <t>12-05-2025 09:19 AM</t>
  </si>
  <si>
    <t>12-05-2025 09:31 AM</t>
  </si>
  <si>
    <t>12-05-2025 09:36 AM</t>
  </si>
  <si>
    <t>12-05-2025 09:40 AM</t>
  </si>
  <si>
    <t>12-05-2025 09:43 AM</t>
  </si>
  <si>
    <t>12-05-2025 09:44 AM</t>
  </si>
  <si>
    <t>12-05-2025 09:50 AM</t>
  </si>
  <si>
    <t>12-05-2025 09:53 AM</t>
  </si>
  <si>
    <t>12-05-2025 09:55 AM</t>
  </si>
  <si>
    <t>12-05-2025 09:58 AM</t>
  </si>
  <si>
    <t>12-05-2025 10:04 AM</t>
  </si>
  <si>
    <t>12-05-2025 10:05 AM</t>
  </si>
  <si>
    <t>12-05-2025 10:09 AM</t>
  </si>
  <si>
    <t>12-05-2025 10:10 AM</t>
  </si>
  <si>
    <t>12-05-2025 10:11 AM</t>
  </si>
  <si>
    <t>12-05-2025 10:15 AM</t>
  </si>
  <si>
    <t>12-05-2025 10:22 AM</t>
  </si>
  <si>
    <t>12-05-2025 10:23 AM</t>
  </si>
  <si>
    <t>12-05-2025 10:27 AM</t>
  </si>
  <si>
    <t>12-05-2025 10:31 AM</t>
  </si>
  <si>
    <t>12-05-2025 10:36 AM</t>
  </si>
  <si>
    <t>12-05-2025 10:37 AM</t>
  </si>
  <si>
    <t>12-05-2025 11:21 AM</t>
  </si>
  <si>
    <t>12-05-2025 11:29 AM</t>
  </si>
  <si>
    <t>12-05-2025 11:52 AM</t>
  </si>
  <si>
    <t>12-05-2025 12:00 PM</t>
  </si>
  <si>
    <t>12-05-2025 12:04 PM</t>
  </si>
  <si>
    <t>12-05-2025 12:15 PM</t>
  </si>
  <si>
    <t>12-05-2025 12:16 PM</t>
  </si>
  <si>
    <t>12-05-2025 12:23 PM</t>
  </si>
  <si>
    <t>12-05-2025 12:24 PM</t>
  </si>
  <si>
    <t>12-05-2025 12:27 PM</t>
  </si>
  <si>
    <t>12-05-2025 12:31 PM</t>
  </si>
  <si>
    <t>12-05-2025 12:34 PM</t>
  </si>
  <si>
    <t>12-05-2025 12:44 PM</t>
  </si>
  <si>
    <t>12-05-2025 12:47 PM</t>
  </si>
  <si>
    <t>12-05-2025 12:57 PM</t>
  </si>
  <si>
    <t>12-05-2025 02:59 PM</t>
  </si>
  <si>
    <t>12-05-2025 03:02 PM</t>
  </si>
  <si>
    <t>12-05-2025 03:04 PM</t>
  </si>
  <si>
    <t>12-05-2025 03:17 PM</t>
  </si>
  <si>
    <t>12-05-2025 03:29 PM</t>
  </si>
  <si>
    <t>12-05-2025 03:32 PM</t>
  </si>
  <si>
    <t>12-05-2025 03:37 PM</t>
  </si>
  <si>
    <t>12-05-2025 03:42 PM</t>
  </si>
  <si>
    <t>12-05-2025 03:46 PM</t>
  </si>
  <si>
    <t>12-05-2025 03:51 PM</t>
  </si>
  <si>
    <t>12-05-2025 04:00 PM</t>
  </si>
  <si>
    <t>12-05-2025 04:12 PM</t>
  </si>
  <si>
    <t>12-05-2025 04:16 PM</t>
  </si>
  <si>
    <t>12-05-2025 04:23 PM</t>
  </si>
  <si>
    <t>12-05-2025 04:28 PM</t>
  </si>
  <si>
    <t>UNION LIBERTAD</t>
  </si>
  <si>
    <t>JUNTA ADMINISTRADORA DE SERVICIOS DE SANEAMIENTO UNION LIBERTAD</t>
  </si>
  <si>
    <t>12-05-2025 04:36 PM</t>
  </si>
  <si>
    <t>R. UNION LIBERTAD</t>
  </si>
  <si>
    <t>AGO23</t>
  </si>
  <si>
    <t>SAN MARTIN C</t>
  </si>
  <si>
    <t>C1- NAHUIN PUQUIO</t>
  </si>
  <si>
    <t>AYNAN C</t>
  </si>
  <si>
    <t>TINGO23</t>
  </si>
  <si>
    <t>SAPHUARIPAMPA</t>
  </si>
  <si>
    <t>SAP´RUCAU</t>
  </si>
  <si>
    <t>CIRCAN</t>
  </si>
  <si>
    <t>SALA</t>
  </si>
  <si>
    <t>CAPTACION CERRO AZUL</t>
  </si>
  <si>
    <t>CAPTACION SAN ROQUE</t>
  </si>
  <si>
    <t>CAPTACION PICHGAS</t>
  </si>
  <si>
    <t>C RIO BLANCO</t>
  </si>
  <si>
    <t>13-05-2025 09:23 AM</t>
  </si>
  <si>
    <t>13-05-2025 09:31 AM</t>
  </si>
  <si>
    <t>13-05-2025 09:36 AM</t>
  </si>
  <si>
    <t>13-05-2025 09:46 AM</t>
  </si>
  <si>
    <t>13-05-2025 09:55 AM</t>
  </si>
  <si>
    <t>13-05-2025 10:00 AM</t>
  </si>
  <si>
    <t>13-05-2025 10:01 AM</t>
  </si>
  <si>
    <t>13-05-2025 10:05 AM</t>
  </si>
  <si>
    <t>13-05-2025 10:44 AM</t>
  </si>
  <si>
    <t>13-05-2025 04:39 PM</t>
  </si>
  <si>
    <t>CAPTACION TAGUE TAGUE</t>
  </si>
  <si>
    <t>CAPTACIÓN TAGUE TAGUE2</t>
  </si>
  <si>
    <t>13-05-2025 11:48 AM</t>
  </si>
  <si>
    <t>13-05-2025 12:00 PM</t>
  </si>
  <si>
    <t>13-05-2025 03:19 PM</t>
  </si>
  <si>
    <t>13-05-2025 03:09 PM</t>
  </si>
  <si>
    <t>13-05-2025 03:16 PM</t>
  </si>
  <si>
    <t>RESERVORIO PARON(6M3)</t>
  </si>
  <si>
    <t>13-05-2025 03:22 PM</t>
  </si>
  <si>
    <t>13-05-2025 03:33 PM</t>
  </si>
  <si>
    <t>13-05-2025 03:37 PM</t>
  </si>
  <si>
    <t>13-05-2025 03:42 PM</t>
  </si>
  <si>
    <t>13-05-2025 03:46 PM</t>
  </si>
  <si>
    <t>13-05-2025 03:50 PM</t>
  </si>
  <si>
    <t>13-05-2025 03:56 PM</t>
  </si>
  <si>
    <t>13-05-2025 04:06 PM</t>
  </si>
  <si>
    <t>13-05-2025 04:10 PM</t>
  </si>
  <si>
    <t>13-05-2025 04:19 PM</t>
  </si>
  <si>
    <t>POZO AZUL</t>
  </si>
  <si>
    <t>JASS POZO AZUL</t>
  </si>
  <si>
    <t>JUNTA ADMINISTRATIVA DE AGUA POZO AZUL</t>
  </si>
  <si>
    <t>13-05-2025 04:25 PM</t>
  </si>
  <si>
    <t>R1- POZO AZUL</t>
  </si>
  <si>
    <t>RESERVORIO TAGUE TAGUE(9M3)</t>
  </si>
  <si>
    <t>13-05-2025 04:52 PM</t>
  </si>
  <si>
    <t>RESERVORIO MANCA QUECHQUE(7.4M3)</t>
  </si>
  <si>
    <t>14-05-2025 07:59 AM</t>
  </si>
  <si>
    <t>14-05-2025 08:11 AM</t>
  </si>
  <si>
    <t>14-05-2025 08:27 AM</t>
  </si>
  <si>
    <t>14-05-2025 08:30 AM</t>
  </si>
  <si>
    <t>14-05-2025 08:35 AM</t>
  </si>
  <si>
    <t>14-05-2025 08:40 AM</t>
  </si>
  <si>
    <t>14-05-2025 08:44 AM</t>
  </si>
  <si>
    <t>14-05-2025 09:16 AM</t>
  </si>
  <si>
    <t>14-05-2025 09:22 AM</t>
  </si>
  <si>
    <t>14-05-2025 09:49 AM</t>
  </si>
  <si>
    <t>14-05-2025 09:52 AM</t>
  </si>
  <si>
    <t>14-05-2025 09:54 AM</t>
  </si>
  <si>
    <t>14-05-2025 09:55 AM</t>
  </si>
  <si>
    <t>14-05-2025 10:11 AM</t>
  </si>
  <si>
    <t>14-05-2025 10:16 AM</t>
  </si>
  <si>
    <t>14-05-2025 09:17 PM</t>
  </si>
  <si>
    <t>14-05-2025 09:28 PM</t>
  </si>
  <si>
    <t>14-05-2025 09:40 PM</t>
  </si>
  <si>
    <t>14-05-2025 09:50 PM</t>
  </si>
  <si>
    <t>14-05-2025 10:05 PM</t>
  </si>
  <si>
    <t>14-05-2025 10:28 PM</t>
  </si>
  <si>
    <t>14-05-2025 10:40 PM</t>
  </si>
  <si>
    <t>15-05-2025 08:00 AM</t>
  </si>
  <si>
    <t>15-05-2025 08:11 AM</t>
  </si>
  <si>
    <t>15-05-2025 08:23 AM</t>
  </si>
  <si>
    <t>15-05-2025 08:40 AM</t>
  </si>
  <si>
    <t>15-05-2025 08:41 AM</t>
  </si>
  <si>
    <t>15-05-2025 08:53 AM</t>
  </si>
  <si>
    <t>15-05-2025 08:57 AM</t>
  </si>
  <si>
    <t>15-05-2025 09:01 AM</t>
  </si>
  <si>
    <t>15-05-2025 09:02 AM</t>
  </si>
  <si>
    <t>15-05-2025 09:04 AM</t>
  </si>
  <si>
    <t>15-05-2025 09:08 AM</t>
  </si>
  <si>
    <t>15-05-2025 09:12 AM</t>
  </si>
  <si>
    <t>15-05-2025 09:18 AM</t>
  </si>
  <si>
    <t>15-05-2025 09:23 AM</t>
  </si>
  <si>
    <t>15-05-2025 09:26 AM</t>
  </si>
  <si>
    <t>15-05-2025 09:35 AM</t>
  </si>
  <si>
    <t>15-05-2025 09:40 AM</t>
  </si>
  <si>
    <t>15-05-2025 09:43 AM</t>
  </si>
  <si>
    <t>15-05-2025 09:46 AM</t>
  </si>
  <si>
    <t>15-05-2025 09:51 AM</t>
  </si>
  <si>
    <t>JUNTA ADMINISTRADORA DE SERVICIOS DE SANEAMIENTO QUEROSH</t>
  </si>
  <si>
    <t>15-05-2025 09:53 AM</t>
  </si>
  <si>
    <t>15-05-2025 09:57 AM</t>
  </si>
  <si>
    <t>15-05-2025 10:04 AM</t>
  </si>
  <si>
    <t>15-05-2025 10:13 AM</t>
  </si>
  <si>
    <t>15-05-2025 10:16 AM</t>
  </si>
  <si>
    <t>15-05-2025 10:37 AM</t>
  </si>
  <si>
    <t>15-05-2025 10:53 AM</t>
  </si>
  <si>
    <t>15-05-2025 11:03 AM</t>
  </si>
  <si>
    <t>15-05-2025 11:05 AM</t>
  </si>
  <si>
    <t>15-05-2025 11:06 AM</t>
  </si>
  <si>
    <t>15-05-2025 11:09 AM</t>
  </si>
  <si>
    <t>15-05-2025 11:10 AM</t>
  </si>
  <si>
    <t>15-05-2025 11:12 AM</t>
  </si>
  <si>
    <t>15-05-2025 11:17 AM</t>
  </si>
  <si>
    <t>15-05-2025 11:19 AM</t>
  </si>
  <si>
    <t>15-05-2025 11:20 AM</t>
  </si>
  <si>
    <t>15-05-2025 11:23 AM</t>
  </si>
  <si>
    <t>15-05-2025 11:28 AM</t>
  </si>
  <si>
    <t>15-05-2025 11:29 AM</t>
  </si>
  <si>
    <t>15-05-2025 11:33 AM</t>
  </si>
  <si>
    <t>15-05-2025 11:35 AM</t>
  </si>
  <si>
    <t>15-05-2025 11:41 AM</t>
  </si>
  <si>
    <t>15-05-2025 11:46 AM</t>
  </si>
  <si>
    <t>15-05-2025 11:48 AM</t>
  </si>
  <si>
    <t>15-05-2025 11:49 AM</t>
  </si>
  <si>
    <t>15-05-2025 11:52 AM</t>
  </si>
  <si>
    <t>15-05-2025 11:53 AM</t>
  </si>
  <si>
    <t>MARGARITA</t>
  </si>
  <si>
    <t>00019199</t>
  </si>
  <si>
    <t>SAN AGUSTIN</t>
  </si>
  <si>
    <t>JASS MARGARITA</t>
  </si>
  <si>
    <t>JUNTA ADMINISTRADORA DE SERVICIOS DE SANEAMIENTO MARGARITA</t>
  </si>
  <si>
    <t>15-05-2025 11:56 AM</t>
  </si>
  <si>
    <t>15-05-2025 11:58 AM</t>
  </si>
  <si>
    <t>15-05-2025 12:09 PM</t>
  </si>
  <si>
    <t>R2 - VISTA ALEGRE DE HUACHIPA</t>
  </si>
  <si>
    <t>15-05-2025 03:08 PM</t>
  </si>
  <si>
    <t>15-05-2025 03:10 PM</t>
  </si>
  <si>
    <t>15-05-2025 03:14 PM</t>
  </si>
  <si>
    <t>22-05-2025 10:49 AM</t>
  </si>
  <si>
    <t>27-05-2025 09:11 AM</t>
  </si>
  <si>
    <t>Laboratorio de agua - DIRESA Huánuco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</si>
</sst>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 Unicode MS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theme="6" tint="-0.249977111117893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/>
      <diagonal/>
    </border>
    <border>
      <left/>
      <right/>
      <top style="thin">
        <color theme="4" tint="-0.24994659260841701"/>
      </top>
      <bottom/>
      <diagonal/>
    </border>
    <border>
      <left/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/>
      <top/>
      <bottom style="thin">
        <color theme="4" tint="-0.24994659260841701"/>
      </bottom>
      <diagonal/>
    </border>
    <border>
      <left/>
      <right/>
      <top/>
      <bottom style="thin">
        <color theme="4" tint="-0.24994659260841701"/>
      </bottom>
      <diagonal/>
    </border>
    <border>
      <left/>
      <right style="thin">
        <color theme="4" tint="-0.24994659260841701"/>
      </right>
      <top/>
      <bottom style="thin">
        <color theme="4" tint="-0.2499465926084170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NumberFormat="1" applyFont="1"/>
    <xf numFmtId="0" fontId="3" fillId="0" borderId="0" xfId="0" applyNumberFormat="1" applyFont="1"/>
    <xf numFmtId="0" fontId="0" fillId="0" borderId="0" xfId="0" applyNumberFormat="1"/>
    <xf numFmtId="0" fontId="5" fillId="3" borderId="0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4" fillId="0" borderId="0" xfId="0" applyNumberFormat="1" applyFont="1"/>
    <xf numFmtId="0" fontId="4" fillId="6" borderId="2" xfId="0" applyFont="1" applyFill="1" applyBorder="1"/>
    <xf numFmtId="0" fontId="4" fillId="7" borderId="2" xfId="0" applyFont="1" applyFill="1" applyBorder="1"/>
    <xf numFmtId="0" fontId="4" fillId="0" borderId="0" xfId="0" applyNumberFormat="1" applyFont="1" applyAlignment="1">
      <alignment horizontal="right"/>
    </xf>
    <xf numFmtId="0" fontId="4" fillId="0" borderId="0" xfId="0" applyNumberFormat="1" applyFont="1" applyFill="1"/>
    <xf numFmtId="0" fontId="8" fillId="0" borderId="0" xfId="0" applyNumberFormat="1" applyFont="1"/>
    <xf numFmtId="0" fontId="9" fillId="8" borderId="3" xfId="0" applyNumberFormat="1" applyFont="1" applyFill="1" applyBorder="1"/>
    <xf numFmtId="0" fontId="9" fillId="8" borderId="4" xfId="0" applyNumberFormat="1" applyFont="1" applyFill="1" applyBorder="1" applyAlignment="1">
      <alignment wrapText="1"/>
    </xf>
    <xf numFmtId="0" fontId="9" fillId="8" borderId="4" xfId="0" applyNumberFormat="1" applyFont="1" applyFill="1" applyBorder="1"/>
    <xf numFmtId="0" fontId="10" fillId="0" borderId="6" xfId="0" applyNumberFormat="1" applyFont="1" applyFill="1" applyBorder="1"/>
    <xf numFmtId="0" fontId="8" fillId="9" borderId="6" xfId="0" applyNumberFormat="1" applyFont="1" applyFill="1" applyBorder="1"/>
    <xf numFmtId="0" fontId="8" fillId="2" borderId="6" xfId="0" applyNumberFormat="1" applyFont="1" applyFill="1" applyBorder="1"/>
    <xf numFmtId="0" fontId="8" fillId="10" borderId="6" xfId="0" applyNumberFormat="1" applyFont="1" applyFill="1" applyBorder="1"/>
    <xf numFmtId="0" fontId="8" fillId="11" borderId="6" xfId="0" applyNumberFormat="1" applyFont="1" applyFill="1" applyBorder="1"/>
    <xf numFmtId="9" fontId="8" fillId="0" borderId="0" xfId="1" applyFont="1"/>
    <xf numFmtId="0" fontId="10" fillId="0" borderId="7" xfId="0" applyNumberFormat="1" applyFont="1" applyFill="1" applyBorder="1"/>
    <xf numFmtId="0" fontId="8" fillId="9" borderId="7" xfId="0" applyNumberFormat="1" applyFont="1" applyFill="1" applyBorder="1"/>
    <xf numFmtId="0" fontId="8" fillId="2" borderId="7" xfId="0" applyNumberFormat="1" applyFont="1" applyFill="1" applyBorder="1"/>
    <xf numFmtId="0" fontId="8" fillId="10" borderId="7" xfId="0" applyNumberFormat="1" applyFont="1" applyFill="1" applyBorder="1"/>
    <xf numFmtId="0" fontId="8" fillId="11" borderId="7" xfId="0" applyNumberFormat="1" applyFont="1" applyFill="1" applyBorder="1"/>
    <xf numFmtId="9" fontId="8" fillId="0" borderId="0" xfId="1" applyNumberFormat="1" applyFont="1"/>
    <xf numFmtId="0" fontId="8" fillId="9" borderId="0" xfId="0" applyNumberFormat="1" applyFont="1" applyFill="1"/>
    <xf numFmtId="0" fontId="8" fillId="2" borderId="0" xfId="0" applyNumberFormat="1" applyFont="1" applyFill="1"/>
    <xf numFmtId="0" fontId="8" fillId="10" borderId="0" xfId="0" applyNumberFormat="1" applyFont="1" applyFill="1"/>
    <xf numFmtId="0" fontId="11" fillId="0" borderId="0" xfId="0" applyNumberFormat="1" applyFont="1" applyAlignment="1">
      <alignment vertical="center" wrapText="1"/>
    </xf>
    <xf numFmtId="0" fontId="11" fillId="0" borderId="0" xfId="0" applyNumberFormat="1" applyFont="1" applyAlignment="1">
      <alignment vertical="center"/>
    </xf>
    <xf numFmtId="0" fontId="9" fillId="12" borderId="0" xfId="0" applyNumberFormat="1" applyFont="1" applyFill="1" applyBorder="1" applyAlignment="1">
      <alignment vertical="center"/>
    </xf>
    <xf numFmtId="0" fontId="5" fillId="12" borderId="0" xfId="0" applyNumberFormat="1" applyFont="1" applyFill="1" applyBorder="1" applyAlignment="1">
      <alignment vertical="center" wrapText="1"/>
    </xf>
    <xf numFmtId="0" fontId="9" fillId="12" borderId="0" xfId="0" applyNumberFormat="1" applyFont="1" applyFill="1" applyBorder="1" applyAlignment="1">
      <alignment vertical="center" wrapText="1"/>
    </xf>
    <xf numFmtId="0" fontId="2" fillId="0" borderId="8" xfId="0" applyNumberFormat="1" applyFont="1" applyBorder="1" applyAlignment="1">
      <alignment horizontal="left"/>
    </xf>
    <xf numFmtId="0" fontId="3" fillId="0" borderId="8" xfId="0" applyNumberFormat="1" applyFont="1" applyBorder="1"/>
    <xf numFmtId="0" fontId="12" fillId="0" borderId="0" xfId="0" applyNumberFormat="1" applyFont="1" applyFill="1" applyBorder="1" applyAlignment="1">
      <alignment horizontal="left"/>
    </xf>
    <xf numFmtId="0" fontId="12" fillId="0" borderId="0" xfId="0" applyNumberFormat="1" applyFont="1"/>
    <xf numFmtId="0" fontId="4" fillId="2" borderId="0" xfId="0" applyNumberFormat="1" applyFont="1" applyFill="1" applyAlignment="1">
      <alignment horizontal="right" wrapText="1"/>
    </xf>
    <xf numFmtId="0" fontId="4" fillId="2" borderId="0" xfId="0" applyNumberFormat="1" applyFont="1" applyFill="1" applyAlignment="1">
      <alignment wrapText="1"/>
    </xf>
    <xf numFmtId="0" fontId="4" fillId="0" borderId="0" xfId="0" applyNumberFormat="1" applyFont="1" applyAlignment="1">
      <alignment wrapText="1"/>
    </xf>
    <xf numFmtId="0" fontId="9" fillId="8" borderId="4" xfId="0" applyNumberFormat="1" applyFont="1" applyFill="1" applyBorder="1" applyAlignment="1">
      <alignment horizontal="center" vertical="center" wrapText="1"/>
    </xf>
    <xf numFmtId="0" fontId="9" fillId="8" borderId="4" xfId="0" applyNumberFormat="1" applyFont="1" applyFill="1" applyBorder="1" applyAlignment="1">
      <alignment horizontal="center" vertical="center"/>
    </xf>
    <xf numFmtId="0" fontId="9" fillId="8" borderId="5" xfId="0" applyNumberFormat="1" applyFont="1" applyFill="1" applyBorder="1" applyAlignment="1">
      <alignment horizontal="center" vertical="center" wrapText="1"/>
    </xf>
    <xf numFmtId="0" fontId="4" fillId="0" borderId="0" xfId="0" applyNumberFormat="1" applyFont="1"/>
    <xf numFmtId="0" fontId="3" fillId="4" borderId="0" xfId="0" applyFont="1" applyFill="1"/>
    <xf numFmtId="0" fontId="3" fillId="0" borderId="0" xfId="0" applyFont="1"/>
    <xf numFmtId="0" fontId="3" fillId="0" borderId="0" xfId="0" pivotButton="1" applyFo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3" fillId="2" borderId="0" xfId="0" applyFont="1" applyFill="1"/>
    <xf numFmtId="0" fontId="8" fillId="13" borderId="9" xfId="0" applyNumberFormat="1" applyFont="1" applyFill="1" applyBorder="1" applyAlignment="1">
      <alignment horizontal="center" wrapText="1"/>
    </xf>
    <xf numFmtId="0" fontId="8" fillId="13" borderId="10" xfId="0" applyNumberFormat="1" applyFont="1" applyFill="1" applyBorder="1" applyAlignment="1">
      <alignment horizontal="center" wrapText="1"/>
    </xf>
    <xf numFmtId="0" fontId="8" fillId="13" borderId="11" xfId="0" applyNumberFormat="1" applyFont="1" applyFill="1" applyBorder="1" applyAlignment="1">
      <alignment horizontal="center" wrapText="1"/>
    </xf>
    <xf numFmtId="0" fontId="8" fillId="13" borderId="12" xfId="0" applyNumberFormat="1" applyFont="1" applyFill="1" applyBorder="1" applyAlignment="1">
      <alignment horizontal="center" wrapText="1"/>
    </xf>
    <xf numFmtId="0" fontId="8" fillId="13" borderId="13" xfId="0" applyNumberFormat="1" applyFont="1" applyFill="1" applyBorder="1" applyAlignment="1">
      <alignment horizontal="center" wrapText="1"/>
    </xf>
    <xf numFmtId="0" fontId="8" fillId="13" borderId="14" xfId="0" applyNumberFormat="1" applyFont="1" applyFill="1" applyBorder="1" applyAlignment="1">
      <alignment horizontal="center" wrapText="1"/>
    </xf>
    <xf numFmtId="0" fontId="13" fillId="0" borderId="0" xfId="0" applyNumberFormat="1" applyFont="1" applyAlignment="1">
      <alignment horizontal="center"/>
    </xf>
  </cellXfs>
  <cellStyles count="2">
    <cellStyle name="Normal" xfId="0" builtinId="0"/>
    <cellStyle name="Porcentaje 2" xfId="1"/>
  </cellStyles>
  <dxfs count="35">
    <dxf>
      <fill>
        <patternFill>
          <bgColor rgb="FFFF0000"/>
        </patternFill>
      </fill>
    </dxf>
    <dxf>
      <fill>
        <patternFill>
          <bgColor rgb="FF00B050"/>
        </patternFill>
      </fill>
    </dxf>
    <dxf>
      <alignment wrapText="1" readingOrder="0"/>
    </dxf>
    <dxf>
      <font>
        <sz val="10"/>
      </font>
    </dxf>
    <dxf>
      <font>
        <sz val="10"/>
      </font>
    </dxf>
    <dxf>
      <alignment horizontal="center" readingOrder="0"/>
    </dxf>
    <dxf>
      <alignment wrapText="1" readingOrder="0"/>
    </dxf>
    <dxf>
      <alignment horizontal="center" readingOrder="0"/>
    </dxf>
    <dxf>
      <font>
        <sz val="11"/>
      </font>
    </dxf>
    <dxf>
      <font>
        <sz val="11"/>
      </font>
    </dxf>
    <dxf>
      <fill>
        <patternFill patternType="solid">
          <bgColor theme="3" tint="0.39997558519241921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ill>
        <patternFill patternType="solid">
          <bgColor rgb="FFFFFF00"/>
        </patternFill>
      </fill>
    </dxf>
    <dxf>
      <alignment wrapText="1" readingOrder="0"/>
    </dxf>
    <dxf>
      <font>
        <sz val="10"/>
      </font>
    </dxf>
    <dxf>
      <font>
        <sz val="10"/>
      </font>
    </dxf>
    <dxf>
      <alignment horizontal="center" readingOrder="0"/>
    </dxf>
    <dxf>
      <alignment wrapText="1" readingOrder="0"/>
    </dxf>
    <dxf>
      <alignment horizontal="center" readingOrder="0"/>
    </dxf>
    <dxf>
      <font>
        <sz val="11"/>
      </font>
    </dxf>
    <dxf>
      <font>
        <sz val="11"/>
      </font>
    </dxf>
    <dxf>
      <fill>
        <patternFill patternType="solid">
          <bgColor theme="3" tint="0.39997558519241921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ill>
        <patternFill patternType="solid"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4506668294322"/>
        </top>
        <bottom style="thin">
          <color theme="4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none"/>
      </font>
      <numFmt numFmtId="0" formatCode="General"/>
      <border diagonalUp="0" diagonalDown="0">
        <left/>
        <right/>
        <top style="thin">
          <color theme="4" tint="0.39994506668294322"/>
        </top>
        <bottom style="thin">
          <color theme="4" tint="0.39994506668294322"/>
        </bottom>
        <vertical/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4506668294322"/>
        </top>
        <bottom style="thin">
          <color theme="4" tint="0.39994506668294322"/>
        </bottom>
        <vertical/>
        <horizontal style="thin">
          <color theme="4" tint="0.39994506668294322"/>
        </horizontal>
      </border>
    </dxf>
    <dxf>
      <border outline="0">
        <bottom style="thin">
          <color theme="6" tint="0.79998168889431442"/>
        </bottom>
      </border>
    </dxf>
    <dxf>
      <fill>
        <patternFill patternType="solid">
          <fgColor theme="6" tint="-0.249977111117893"/>
          <bgColor theme="1" tint="0.499984740745262"/>
        </patternFill>
      </fill>
      <alignment horizontal="general" vertical="center" textRotation="0" indent="0" justifyLastLine="0" shrinkToFit="0" readingOrder="0"/>
    </dxf>
  </dxfs>
  <tableStyles count="0" defaultTableStyle="TableStyleMedium2" defaultPivotStyle="PivotStyleLight16"/>
  <colors>
    <mruColors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haroni" panose="02010803020104030203" pitchFamily="2" charset="-79"/>
                <a:ea typeface="+mn-ea"/>
                <a:cs typeface="Aharoni" panose="02010803020104030203" pitchFamily="2" charset="-79"/>
              </a:defRPr>
            </a:pPr>
            <a:r>
              <a:rPr lang="es-PE" sz="1400" b="0" i="0" u="none" strike="noStrike" baseline="0">
                <a:effectLst/>
              </a:rPr>
              <a:t>Contexto Regional - Abril 2025</a:t>
            </a:r>
            <a:endParaRPr lang="es-PE">
              <a:latin typeface="Aharoni" panose="02010803020104030203" pitchFamily="2" charset="-79"/>
              <a:cs typeface="Aharoni" panose="02010803020104030203" pitchFamily="2" charset="-79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REGIONAL!$G$3</c:f>
              <c:strCache>
                <c:ptCount val="1"/>
                <c:pt idx="0">
                  <c:v>No cumple Cloro Residual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Bookman Old Style" panose="02050604050505020204" pitchFamily="18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REGIONAL!$B$4:$B$14</c:f>
              <c:strCache>
                <c:ptCount val="11"/>
                <c:pt idx="0">
                  <c:v>PUERTO INCA</c:v>
                </c:pt>
                <c:pt idx="1">
                  <c:v>DOS DE MAYO</c:v>
                </c:pt>
                <c:pt idx="2">
                  <c:v>LAURICOCHA</c:v>
                </c:pt>
                <c:pt idx="3">
                  <c:v>YAROWILCA</c:v>
                </c:pt>
                <c:pt idx="4">
                  <c:v>HUANUCO</c:v>
                </c:pt>
                <c:pt idx="5">
                  <c:v>HUAMALIES</c:v>
                </c:pt>
                <c:pt idx="6">
                  <c:v>HUACAYBAMBA</c:v>
                </c:pt>
                <c:pt idx="7">
                  <c:v>LEONCIO PRADO</c:v>
                </c:pt>
                <c:pt idx="8">
                  <c:v>PACHITEA</c:v>
                </c:pt>
                <c:pt idx="9">
                  <c:v>AMBO</c:v>
                </c:pt>
                <c:pt idx="10">
                  <c:v>MARAÑON</c:v>
                </c:pt>
              </c:strCache>
            </c:strRef>
          </c:cat>
          <c:val>
            <c:numRef>
              <c:f>REGIONAL!$G$4:$G$14</c:f>
              <c:numCache>
                <c:formatCode>0%</c:formatCode>
                <c:ptCount val="11"/>
                <c:pt idx="0">
                  <c:v>0.55555555555555558</c:v>
                </c:pt>
                <c:pt idx="1">
                  <c:v>0.39411764705882352</c:v>
                </c:pt>
                <c:pt idx="2">
                  <c:v>0.36470588235294116</c:v>
                </c:pt>
                <c:pt idx="3">
                  <c:v>0.27368421052631581</c:v>
                </c:pt>
                <c:pt idx="4">
                  <c:v>0.18421052631578946</c:v>
                </c:pt>
                <c:pt idx="5">
                  <c:v>0.17624521072796934</c:v>
                </c:pt>
                <c:pt idx="6">
                  <c:v>0.13414634146341464</c:v>
                </c:pt>
                <c:pt idx="7">
                  <c:v>0.13333333333333333</c:v>
                </c:pt>
                <c:pt idx="8">
                  <c:v>0.1328125</c:v>
                </c:pt>
                <c:pt idx="9">
                  <c:v>0.13071895424836602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[1]REGIONAL!$G$3</c:f>
              <c:strCache>
                <c:ptCount val="1"/>
                <c:pt idx="0">
                  <c:v>MEDIANO RIESGO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[1]REGIONAL!$A$4:$A$14</c:f>
              <c:strCache>
                <c:ptCount val="11"/>
                <c:pt idx="0">
                  <c:v>MARAÑON</c:v>
                </c:pt>
                <c:pt idx="1">
                  <c:v>LEONCIO PRADO</c:v>
                </c:pt>
                <c:pt idx="2">
                  <c:v>HUAMALIES</c:v>
                </c:pt>
                <c:pt idx="3">
                  <c:v>HUANUCO</c:v>
                </c:pt>
                <c:pt idx="4">
                  <c:v>LAURICOCHA</c:v>
                </c:pt>
                <c:pt idx="5">
                  <c:v>YAROWILCA</c:v>
                </c:pt>
                <c:pt idx="6">
                  <c:v>HUACAYBAMBA</c:v>
                </c:pt>
                <c:pt idx="7">
                  <c:v>AMBO</c:v>
                </c:pt>
                <c:pt idx="8">
                  <c:v>PACHITEA</c:v>
                </c:pt>
                <c:pt idx="9">
                  <c:v>DOS DE MAYO</c:v>
                </c:pt>
                <c:pt idx="10">
                  <c:v>PUERTO INCA</c:v>
                </c:pt>
              </c:strCache>
            </c:strRef>
          </c:cat>
          <c:val>
            <c:numRef>
              <c:f>[1]REGIONAL!$G$4:$G$14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REGIONAL!$I$3</c:f>
              <c:strCache>
                <c:ptCount val="1"/>
                <c:pt idx="0">
                  <c:v>Cumple Cloro Residual</c:v>
                </c:pt>
              </c:strCache>
            </c:strRef>
          </c:tx>
          <c:spPr>
            <a:solidFill>
              <a:srgbClr val="B7DEE8"/>
            </a:solidFill>
            <a:ln w="25400">
              <a:noFill/>
            </a:ln>
          </c:spPr>
          <c:invertIfNegative val="0"/>
          <c:cat>
            <c:strRef>
              <c:f>REGIONAL!$B$4:$B$14</c:f>
              <c:strCache>
                <c:ptCount val="11"/>
                <c:pt idx="0">
                  <c:v>PUERTO INCA</c:v>
                </c:pt>
                <c:pt idx="1">
                  <c:v>DOS DE MAYO</c:v>
                </c:pt>
                <c:pt idx="2">
                  <c:v>LAURICOCHA</c:v>
                </c:pt>
                <c:pt idx="3">
                  <c:v>YAROWILCA</c:v>
                </c:pt>
                <c:pt idx="4">
                  <c:v>HUANUCO</c:v>
                </c:pt>
                <c:pt idx="5">
                  <c:v>HUAMALIES</c:v>
                </c:pt>
                <c:pt idx="6">
                  <c:v>HUACAYBAMBA</c:v>
                </c:pt>
                <c:pt idx="7">
                  <c:v>LEONCIO PRADO</c:v>
                </c:pt>
                <c:pt idx="8">
                  <c:v>PACHITEA</c:v>
                </c:pt>
                <c:pt idx="9">
                  <c:v>AMBO</c:v>
                </c:pt>
                <c:pt idx="10">
                  <c:v>MARAÑON</c:v>
                </c:pt>
              </c:strCache>
            </c:strRef>
          </c:cat>
          <c:val>
            <c:numRef>
              <c:f>REGIONAL!$I$4:$I$14</c:f>
              <c:numCache>
                <c:formatCode>0%</c:formatCode>
                <c:ptCount val="11"/>
                <c:pt idx="0">
                  <c:v>0.44444444444444442</c:v>
                </c:pt>
                <c:pt idx="1">
                  <c:v>0.60588235294117643</c:v>
                </c:pt>
                <c:pt idx="2">
                  <c:v>0.63529411764705879</c:v>
                </c:pt>
                <c:pt idx="3">
                  <c:v>0.72631578947368425</c:v>
                </c:pt>
                <c:pt idx="4">
                  <c:v>0.81578947368421051</c:v>
                </c:pt>
                <c:pt idx="5">
                  <c:v>0.82375478927203061</c:v>
                </c:pt>
                <c:pt idx="6">
                  <c:v>0.86585365853658536</c:v>
                </c:pt>
                <c:pt idx="7">
                  <c:v>0.8666666666666667</c:v>
                </c:pt>
                <c:pt idx="8">
                  <c:v>0.8671875</c:v>
                </c:pt>
                <c:pt idx="9">
                  <c:v>0.86928104575163401</c:v>
                </c:pt>
                <c:pt idx="1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-488097568"/>
        <c:axId val="-488108992"/>
      </c:barChart>
      <c:catAx>
        <c:axId val="-4880975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Provincias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488108992"/>
        <c:crosses val="autoZero"/>
        <c:auto val="1"/>
        <c:lblAlgn val="ctr"/>
        <c:lblOffset val="100"/>
        <c:noMultiLvlLbl val="0"/>
      </c:catAx>
      <c:valAx>
        <c:axId val="-488108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488097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[SIVICA ABRIL 2025.xlsx]cumple cloro!Tabla dinámica1</c:name>
    <c:fmtId val="1"/>
  </c:pivotSource>
  <c:chart>
    <c:autoTitleDeleted val="0"/>
    <c:pivotFmts>
      <c:pivotFmt>
        <c:idx val="0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rgbClr val="FFFFFF"/>
                  </a:solidFill>
                  <a:latin typeface="Calibri"/>
                  <a:ea typeface="Calibri"/>
                  <a:cs typeface="Calibri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0000"/>
          </a:solidFill>
          <a:ln w="25400">
            <a:noFill/>
          </a:ln>
        </c:spPr>
        <c:marker>
          <c:symbol val="none"/>
        </c:marker>
        <c:dLbl>
          <c:idx val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rgbClr val="FFFFFF"/>
                  </a:solidFill>
                  <a:latin typeface="Calibri"/>
                  <a:ea typeface="Calibri"/>
                  <a:cs typeface="Calibri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rgbClr val="FFFFFF"/>
                  </a:solidFill>
                  <a:latin typeface="Calibri"/>
                  <a:ea typeface="Calibri"/>
                  <a:cs typeface="Calibri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rgbClr val="FF0000"/>
          </a:solidFill>
          <a:ln w="25400">
            <a:noFill/>
          </a:ln>
        </c:spPr>
        <c:marker>
          <c:symbol val="none"/>
        </c:marker>
        <c:dLbl>
          <c:idx val="0"/>
          <c:layout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rgbClr val="FFFFFF"/>
                  </a:solidFill>
                  <a:latin typeface="Calibri"/>
                  <a:ea typeface="Calibri"/>
                  <a:cs typeface="Calibri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'cumple cloro'!$C$4:$C$5</c:f>
              <c:strCache>
                <c:ptCount val="1"/>
                <c:pt idx="0">
                  <c:v>Cumple Cl(0.5mg/l-5mg/l)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'cumple cloro'!$B$6:$B$14</c:f>
              <c:strCache>
                <c:ptCount val="8"/>
                <c:pt idx="0">
                  <c:v>AMBO</c:v>
                </c:pt>
                <c:pt idx="1">
                  <c:v>CAYNA</c:v>
                </c:pt>
                <c:pt idx="2">
                  <c:v>COLPAS</c:v>
                </c:pt>
                <c:pt idx="3">
                  <c:v>CONCHAMARCA</c:v>
                </c:pt>
                <c:pt idx="4">
                  <c:v>HUACAR</c:v>
                </c:pt>
                <c:pt idx="5">
                  <c:v>SAN FRANCISCO</c:v>
                </c:pt>
                <c:pt idx="6">
                  <c:v>SAN RAFAEL</c:v>
                </c:pt>
                <c:pt idx="7">
                  <c:v>TOMAY KICHWA</c:v>
                </c:pt>
              </c:strCache>
            </c:strRef>
          </c:cat>
          <c:val>
            <c:numRef>
              <c:f>'cumple cloro'!$C$6:$C$14</c:f>
              <c:numCache>
                <c:formatCode>General</c:formatCode>
                <c:ptCount val="8"/>
                <c:pt idx="0">
                  <c:v>21</c:v>
                </c:pt>
                <c:pt idx="1">
                  <c:v>13</c:v>
                </c:pt>
                <c:pt idx="2">
                  <c:v>8</c:v>
                </c:pt>
                <c:pt idx="3">
                  <c:v>22</c:v>
                </c:pt>
                <c:pt idx="4">
                  <c:v>28</c:v>
                </c:pt>
                <c:pt idx="5">
                  <c:v>2</c:v>
                </c:pt>
                <c:pt idx="6">
                  <c:v>29</c:v>
                </c:pt>
                <c:pt idx="7">
                  <c:v>10</c:v>
                </c:pt>
              </c:numCache>
            </c:numRef>
          </c:val>
        </c:ser>
        <c:ser>
          <c:idx val="1"/>
          <c:order val="1"/>
          <c:tx>
            <c:strRef>
              <c:f>'cumple cloro'!$D$4:$D$5</c:f>
              <c:strCache>
                <c:ptCount val="1"/>
                <c:pt idx="0">
                  <c:v>No cumple Cl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'cumple cloro'!$B$6:$B$14</c:f>
              <c:strCache>
                <c:ptCount val="8"/>
                <c:pt idx="0">
                  <c:v>AMBO</c:v>
                </c:pt>
                <c:pt idx="1">
                  <c:v>CAYNA</c:v>
                </c:pt>
                <c:pt idx="2">
                  <c:v>COLPAS</c:v>
                </c:pt>
                <c:pt idx="3">
                  <c:v>CONCHAMARCA</c:v>
                </c:pt>
                <c:pt idx="4">
                  <c:v>HUACAR</c:v>
                </c:pt>
                <c:pt idx="5">
                  <c:v>SAN FRANCISCO</c:v>
                </c:pt>
                <c:pt idx="6">
                  <c:v>SAN RAFAEL</c:v>
                </c:pt>
                <c:pt idx="7">
                  <c:v>TOMAY KICHWA</c:v>
                </c:pt>
              </c:strCache>
            </c:strRef>
          </c:cat>
          <c:val>
            <c:numRef>
              <c:f>'cumple cloro'!$D$6:$D$14</c:f>
              <c:numCache>
                <c:formatCode>General</c:formatCode>
                <c:ptCount val="8"/>
                <c:pt idx="0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overlap val="100"/>
        <c:axId val="-1896947888"/>
        <c:axId val="-1763985104"/>
      </c:barChart>
      <c:catAx>
        <c:axId val="-189694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-1763985104"/>
        <c:crosses val="autoZero"/>
        <c:auto val="0"/>
        <c:lblAlgn val="ctr"/>
        <c:lblOffset val="100"/>
        <c:noMultiLvlLbl val="0"/>
      </c:catAx>
      <c:valAx>
        <c:axId val="-176398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96947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PE" sz="1400" b="0" i="0" baseline="0">
                <a:solidFill>
                  <a:schemeClr val="bg1"/>
                </a:solidFill>
                <a:effectLst/>
              </a:rPr>
              <a:t>Análisis de muestras de Agua - Abril 2025</a:t>
            </a:r>
            <a:endParaRPr lang="es-PE" sz="1400">
              <a:solidFill>
                <a:schemeClr val="bg1"/>
              </a:solidFill>
              <a:effectLst/>
            </a:endParaRPr>
          </a:p>
        </c:rich>
      </c:tx>
      <c:layout/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'Analisis de agua para consumo'!$C$2</c:f>
              <c:strCache>
                <c:ptCount val="1"/>
                <c:pt idx="0">
                  <c:v>N° de Ánalisis Bactereológico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'Analisis de agua para consumo'!$B$3:$B$13</c:f>
              <c:strCache>
                <c:ptCount val="11"/>
                <c:pt idx="0">
                  <c:v>AMBO</c:v>
                </c:pt>
                <c:pt idx="1">
                  <c:v>DOS DE MAYO</c:v>
                </c:pt>
                <c:pt idx="2">
                  <c:v>HUACAYBAMBA</c:v>
                </c:pt>
                <c:pt idx="3">
                  <c:v>HUAMALIES</c:v>
                </c:pt>
                <c:pt idx="4">
                  <c:v>HUANUCO</c:v>
                </c:pt>
                <c:pt idx="5">
                  <c:v>LAURICOCHA</c:v>
                </c:pt>
                <c:pt idx="6">
                  <c:v>LEONCIO PRADO</c:v>
                </c:pt>
                <c:pt idx="7">
                  <c:v>MARAÑON</c:v>
                </c:pt>
                <c:pt idx="8">
                  <c:v>PACHITEA</c:v>
                </c:pt>
                <c:pt idx="9">
                  <c:v>PUERTO INCA</c:v>
                </c:pt>
                <c:pt idx="10">
                  <c:v>YAROWILCA</c:v>
                </c:pt>
              </c:strCache>
            </c:strRef>
          </c:cat>
          <c:val>
            <c:numRef>
              <c:f>'Analisis de agua para consumo'!$C$3:$C$13</c:f>
              <c:numCache>
                <c:formatCode>General</c:formatCode>
                <c:ptCount val="11"/>
                <c:pt idx="0">
                  <c:v>10</c:v>
                </c:pt>
                <c:pt idx="1">
                  <c:v>11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8">
                  <c:v>11</c:v>
                </c:pt>
                <c:pt idx="10">
                  <c:v>10</c:v>
                </c:pt>
              </c:numCache>
            </c:numRef>
          </c:val>
        </c:ser>
        <c:ser>
          <c:idx val="1"/>
          <c:order val="1"/>
          <c:tx>
            <c:strRef>
              <c:f>'Analisis de agua para consumo'!$D$2</c:f>
              <c:strCache>
                <c:ptCount val="1"/>
                <c:pt idx="0">
                  <c:v>N° de Ánalisis parasitológico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'Analisis de agua para consumo'!$B$3:$B$13</c:f>
              <c:strCache>
                <c:ptCount val="11"/>
                <c:pt idx="0">
                  <c:v>AMBO</c:v>
                </c:pt>
                <c:pt idx="1">
                  <c:v>DOS DE MAYO</c:v>
                </c:pt>
                <c:pt idx="2">
                  <c:v>HUACAYBAMBA</c:v>
                </c:pt>
                <c:pt idx="3">
                  <c:v>HUAMALIES</c:v>
                </c:pt>
                <c:pt idx="4">
                  <c:v>HUANUCO</c:v>
                </c:pt>
                <c:pt idx="5">
                  <c:v>LAURICOCHA</c:v>
                </c:pt>
                <c:pt idx="6">
                  <c:v>LEONCIO PRADO</c:v>
                </c:pt>
                <c:pt idx="7">
                  <c:v>MARAÑON</c:v>
                </c:pt>
                <c:pt idx="8">
                  <c:v>PACHITEA</c:v>
                </c:pt>
                <c:pt idx="9">
                  <c:v>PUERTO INCA</c:v>
                </c:pt>
                <c:pt idx="10">
                  <c:v>YAROWILCA</c:v>
                </c:pt>
              </c:strCache>
            </c:strRef>
          </c:cat>
          <c:val>
            <c:numRef>
              <c:f>'Analisis de agua para consumo'!$D$3:$D$13</c:f>
              <c:numCache>
                <c:formatCode>General</c:formatCode>
                <c:ptCount val="11"/>
                <c:pt idx="0">
                  <c:v>6</c:v>
                </c:pt>
                <c:pt idx="1">
                  <c:v>45</c:v>
                </c:pt>
                <c:pt idx="2">
                  <c:v>12</c:v>
                </c:pt>
                <c:pt idx="3">
                  <c:v>35</c:v>
                </c:pt>
                <c:pt idx="4">
                  <c:v>1</c:v>
                </c:pt>
                <c:pt idx="5">
                  <c:v>32</c:v>
                </c:pt>
                <c:pt idx="6">
                  <c:v>5</c:v>
                </c:pt>
                <c:pt idx="8">
                  <c:v>5</c:v>
                </c:pt>
                <c:pt idx="10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93387152"/>
        <c:axId val="-293381712"/>
      </c:barChart>
      <c:catAx>
        <c:axId val="-29338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293381712"/>
        <c:crosses val="autoZero"/>
        <c:auto val="1"/>
        <c:lblAlgn val="ctr"/>
        <c:lblOffset val="100"/>
        <c:noMultiLvlLbl val="0"/>
      </c:catAx>
      <c:valAx>
        <c:axId val="-29338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29338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123825</xdr:rowOff>
    </xdr:from>
    <xdr:to>
      <xdr:col>18</xdr:col>
      <xdr:colOff>762000</xdr:colOff>
      <xdr:row>22</xdr:row>
      <xdr:rowOff>190500</xdr:rowOff>
    </xdr:to>
    <xdr:graphicFrame macro="">
      <xdr:nvGraphicFramePr>
        <xdr:cNvPr id="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42334</xdr:colOff>
      <xdr:row>22</xdr:row>
      <xdr:rowOff>190499</xdr:rowOff>
    </xdr:from>
    <xdr:ext cx="1204561" cy="217560"/>
    <xdr:sp macro="" textlink="">
      <xdr:nvSpPr>
        <xdr:cNvPr id="3" name="CuadroTexto 2"/>
        <xdr:cNvSpPr txBox="1"/>
      </xdr:nvSpPr>
      <xdr:spPr>
        <a:xfrm>
          <a:off x="2963334" y="4942416"/>
          <a:ext cx="120456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800" b="1"/>
            <a:t>FUENTE: </a:t>
          </a:r>
          <a:r>
            <a:rPr lang="es-PE" sz="800"/>
            <a:t>SIVICA- DIGESA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2</xdr:row>
      <xdr:rowOff>104775</xdr:rowOff>
    </xdr:from>
    <xdr:to>
      <xdr:col>11</xdr:col>
      <xdr:colOff>219075</xdr:colOff>
      <xdr:row>24</xdr:row>
      <xdr:rowOff>361950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1</xdr:row>
      <xdr:rowOff>14287</xdr:rowOff>
    </xdr:from>
    <xdr:to>
      <xdr:col>11</xdr:col>
      <xdr:colOff>238124</xdr:colOff>
      <xdr:row>14</xdr:row>
      <xdr:rowOff>161925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238125</xdr:colOff>
      <xdr:row>14</xdr:row>
      <xdr:rowOff>171450</xdr:rowOff>
    </xdr:from>
    <xdr:ext cx="1204561" cy="217560"/>
    <xdr:sp macro="" textlink="">
      <xdr:nvSpPr>
        <xdr:cNvPr id="3" name="CuadroTexto 2"/>
        <xdr:cNvSpPr txBox="1"/>
      </xdr:nvSpPr>
      <xdr:spPr>
        <a:xfrm>
          <a:off x="3638550" y="3076575"/>
          <a:ext cx="120456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800" b="1"/>
            <a:t>FUENTE: </a:t>
          </a:r>
          <a:r>
            <a:rPr lang="es-PE" sz="800"/>
            <a:t>SIVICA- DIGESA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VICA%20SEGUIMIENTO\pvica_Noviem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Hoja2"/>
      <sheetName val="V-1"/>
      <sheetName val="V-1 (2)"/>
      <sheetName val="Dos de Mayo"/>
      <sheetName val="Lauricocha"/>
      <sheetName val="Yarowilca"/>
      <sheetName val="Huamalies"/>
      <sheetName val="Huacaybamba"/>
      <sheetName val="Ambo"/>
      <sheetName val="Huanuco"/>
      <sheetName val="Pachitea"/>
      <sheetName val="Leoncio Prado"/>
      <sheetName val="Marañon"/>
      <sheetName val="Pto Inca"/>
      <sheetName val="REG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G3" t="str">
            <v>MEDIANO RIESGO</v>
          </cell>
        </row>
        <row r="4">
          <cell r="A4" t="str">
            <v>MARAÑON</v>
          </cell>
          <cell r="G4">
            <v>0</v>
          </cell>
        </row>
        <row r="5">
          <cell r="A5" t="str">
            <v>LEONCIO PRADO</v>
          </cell>
          <cell r="G5">
            <v>0</v>
          </cell>
        </row>
        <row r="6">
          <cell r="A6" t="str">
            <v>HUAMALIES</v>
          </cell>
          <cell r="G6">
            <v>0</v>
          </cell>
        </row>
        <row r="7">
          <cell r="A7" t="str">
            <v>HUANUCO</v>
          </cell>
          <cell r="G7">
            <v>0</v>
          </cell>
        </row>
        <row r="8">
          <cell r="A8" t="str">
            <v>LAURICOCHA</v>
          </cell>
          <cell r="G8">
            <v>0</v>
          </cell>
        </row>
        <row r="9">
          <cell r="A9" t="str">
            <v>YAROWILCA</v>
          </cell>
          <cell r="G9">
            <v>0</v>
          </cell>
        </row>
        <row r="10">
          <cell r="A10" t="str">
            <v>HUACAYBAMBA</v>
          </cell>
          <cell r="G10">
            <v>0</v>
          </cell>
        </row>
        <row r="11">
          <cell r="A11" t="str">
            <v>AMBO</v>
          </cell>
          <cell r="G11">
            <v>0</v>
          </cell>
        </row>
        <row r="12">
          <cell r="A12" t="str">
            <v>PACHITEA</v>
          </cell>
          <cell r="G12">
            <v>0</v>
          </cell>
        </row>
        <row r="13">
          <cell r="A13" t="str">
            <v>DOS DE MAYO</v>
          </cell>
          <cell r="G13">
            <v>0</v>
          </cell>
        </row>
        <row r="14">
          <cell r="A14" t="str">
            <v>PUERTO INCA</v>
          </cell>
          <cell r="G14">
            <v>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CATY/SIVICA%20SEGUIM%20MAYO%202025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RESA" refreshedDate="45810.533487499997" createdVersion="1" refreshedVersion="4" recordCount="1294">
  <cacheSource type="worksheet">
    <worksheetSource ref="A2:H1296" sheet="solo cloro" r:id="rId2"/>
  </cacheSource>
  <cacheFields count="8">
    <cacheField name="PROVINCIA" numFmtId="0">
      <sharedItems containsBlank="1" count="12">
        <s v="AMBO"/>
        <s v="DOS DE MAYO"/>
        <s v="HUACAYBAMBA"/>
        <s v="HUAMALIES"/>
        <s v="HUANUCO"/>
        <s v="LAURICOCHA"/>
        <s v="LEONCIO PRADO"/>
        <s v="MARAÑON"/>
        <s v="PACHITEA"/>
        <s v="PUERTO INCA"/>
        <s v="YAROWILCA"/>
        <m u="1"/>
      </sharedItems>
    </cacheField>
    <cacheField name="Distrito" numFmtId="0">
      <sharedItems containsBlank="1" count="84">
        <s v="AMBO"/>
        <s v="CAYNA"/>
        <s v="COLPAS"/>
        <s v="CONCHAMARCA"/>
        <s v="HUACAR"/>
        <s v="SAN FRANCISCO"/>
        <s v="SAN RAFAEL"/>
        <s v="TOMAY KICHWA"/>
        <s v="LA UNION"/>
        <s v="PACHAS"/>
        <s v="QUIVILLA"/>
        <s v="RIPAN"/>
        <s v="SHUNQUI"/>
        <s v="SILLAPATA"/>
        <s v="YANAS"/>
        <s v="CHUQUIS"/>
        <s v="MARIAS"/>
        <s v="CANCHABAMBA"/>
        <s v="COCHABAMBA"/>
        <s v="HUACAYBAMBA"/>
        <s v="PINRA"/>
        <s v="ARANCAY"/>
        <s v="CHAVIN DE PARIARCA"/>
        <s v="JACAS GRANDE"/>
        <s v="JIRCAN"/>
        <s v="LLATA"/>
        <s v="MIRAFLORES"/>
        <s v="MONZON"/>
        <s v="PUNCHAO"/>
        <s v="PUÑOS"/>
        <s v="SINGA"/>
        <s v="TANTAMAYO"/>
        <s v="AMARILIS"/>
        <s v="CHINCHAO"/>
        <s v="CHURUBAMBA"/>
        <s v="HUANUCO"/>
        <s v="MARGOS"/>
        <s v="QUISQUI (KICHKI)"/>
        <s v="YACUS"/>
        <s v="SANTA MARIA DEL VALLE"/>
        <s v="SAN PABLO DE PILLAO"/>
        <s v="SAN FRANCISCO DE CAYRAN"/>
        <s v="YARUMAYO"/>
        <s v="SAN PEDRO DE CHAULAN"/>
        <s v="BAÑOS"/>
        <s v="JESUS"/>
        <s v="JIVIA"/>
        <s v="RONDOS"/>
        <s v="SAN FRANCISCO DE ASIS"/>
        <s v="SAN MIGUEL DE CAURI"/>
        <s v="QUEROPALCA"/>
        <s v="CASTILLO GRANDE"/>
        <s v="DANIEL ALOMIA ROBLES"/>
        <s v="HERMILIO VALDIZAN"/>
        <s v="JOSE CRESPO Y CASTILLO"/>
        <s v="MARIANO DAMASO BERAUN"/>
        <s v="PUCAYACU"/>
        <s v="PUEBLO NUEVO"/>
        <s v="RUPA-RUPA"/>
        <s v="LUYANDO"/>
        <s v="SANTO DOMINGO DE ANDA"/>
        <s v="HUACRACHUCO"/>
        <s v="LA MORADA"/>
        <s v="SAN BUENAVENTURA"/>
        <s v="CHOLON"/>
        <s v="CHAGLLA"/>
        <s v="MOLINO"/>
        <s v="PANAO"/>
        <s v="UMARI"/>
        <s v="TOURNAVISTA"/>
        <s v="PUERTO INCA"/>
        <s v="HONORIA"/>
        <s v="YUYAPICHIS"/>
        <s v="CODO DEL POZUZO"/>
        <s v="APARICIO POMARES"/>
        <s v="CAHUAC"/>
        <s v="CHACABAMBA"/>
        <s v="CHAVINILLO"/>
        <s v="CHORAS"/>
        <s v="JACAS CHICO"/>
        <s v="OBAS"/>
        <s v="PAMPAMARCA"/>
        <m u="1"/>
        <s v="PILLCO MARCA" u="1"/>
      </sharedItems>
    </cacheField>
    <cacheField name="CCPP" numFmtId="0">
      <sharedItems containsBlank="1" count="1535">
        <s v="1002010001-AMBO"/>
        <s v="1002010002-HUANCAHUASI"/>
        <s v="1002010007-CASACAN"/>
        <s v="1002010008-ANDAHUAYLLA"/>
        <s v="1002010012-AYANCOCHA (JUAN JOSE CRESPO Y CASTILLO)"/>
        <s v="1002010024-LLUNCO"/>
        <s v="1002010029-ACLACANCHA"/>
        <s v="1002010031-HUAYLLA"/>
        <s v="1002010032-MARAURA"/>
        <s v="1002010033-HUANDOBAMBA"/>
        <s v="1002010036-LOMAS GORDAS"/>
        <s v="1002010037-MARAYPATA"/>
        <s v="1002010038-URAMBISA"/>
        <s v="1002010039-HUARACALLA"/>
        <s v="1002010044-SACSAHUANCA"/>
        <s v="1002010045-COCHAQUILLO"/>
        <s v="1002010046-HURACHIMPA"/>
        <s v="1002010047-CHAUCHA"/>
        <s v="1002010048-SALAPAMPA (SALLAPAMPA)"/>
        <s v="1002010049-PAQUIAG (SANTA ROSA DE PAQUIAG)"/>
        <s v="1002010050-TUCNA"/>
        <s v="1002010091-HUANCARUMI"/>
        <s v="1002010015-PORVENIR"/>
        <s v="1002020001-CAYNA"/>
        <s v="1002020005-QUEPAYACAN"/>
        <s v="1002020006-RAMOSRAGRA"/>
        <s v="1002020008-YANACOCHA"/>
        <s v="1002020020-QUIO"/>
        <s v="1002020024-PILCOCANCHA"/>
        <s v="1002020025-UTCUSH"/>
        <s v="1002020027-RONDONI"/>
        <s v="1002020029-OCOPAMPA"/>
        <s v="1002020043-HUAIRAPAMPA"/>
        <s v="1002020064-MASQUIN"/>
        <s v="1002020071-RAYGUAN"/>
        <s v="1002020074-PARCOY"/>
        <s v="1002030001-COLPAS"/>
        <s v="1002030006-SAN ANTONIO DE CHUCCHUC"/>
        <s v="1002030017-SAN LORENZO DE COQUIN"/>
        <s v="1002030036-SANTA ROSA DE HUAUPACA"/>
        <s v="1002030039-SANTIAGO DE YAMOR"/>
        <s v="1002030048-YAPAC"/>
        <s v="1002030078-HUANCABAMBA"/>
        <s v="1002030025-UCRUMARCA"/>
        <s v="1002040001-CONCHAMARCA"/>
        <s v="1002040002-ÑAUZA"/>
        <s v="1002040003-HUAMANGAGA"/>
        <s v="1002040004-CHOQUICOCHA"/>
        <s v="1002040005-LA LIBERTAD"/>
        <s v="1002040008-YAURIN"/>
        <s v="1002040010-SANCA RAGRA"/>
        <s v="1002040012-JATUN SEQUIA"/>
        <s v="1002040013-LACHIRON"/>
        <s v="1002040016-UNGUYMARAN"/>
        <s v="1002040017-HUANQUILLCA"/>
        <s v="1002040018-COCONAN"/>
        <s v="1002040023-ÑAUSILLA"/>
        <s v="1002040034-BUENA VISTA"/>
        <s v="1002040037-HUARQUI"/>
        <s v="1002040041-SAN PEDRO DE CUMBE"/>
        <s v="1002040045-SUNCHAN"/>
        <s v="1002040046-RANCAY"/>
        <s v="1002040063-SHUSHUNYA"/>
        <s v="1002040024-MAGAPASH"/>
        <s v="1002040025-QUICACAN"/>
        <s v="1002040080-SANTA ROSA"/>
        <s v="1002040083-CUCHICANCHA"/>
        <s v="1002050001-HUACAR"/>
        <s v="1002050004-SAN JUAN DE YANAC"/>
        <s v="1002050006-PIRURO"/>
        <s v="1002050007-COCHATAMA"/>
        <s v="1002050017-HUISHCA"/>
        <s v="1002050019-SAN PEDRO DE RACCHA"/>
        <s v="1002050020-HUAMISH"/>
        <s v="1002050023-MAUCA"/>
        <s v="1002050028-INGENIO ALTO"/>
        <s v="1002050038-RAUQUIN"/>
        <s v="1002050042-SAN RAMON DE MANTACOCHA"/>
        <s v="1002050046-HUASCA"/>
        <s v="1002050047-ATAHUAYON"/>
        <s v="1002050048-ACOBAMBILLA"/>
        <s v="1002050050-ACOCHINCHA (SAN PABLO DE ACOCHINCA)"/>
        <s v="1002050052-COCHACHINCHE"/>
        <s v="1002050056-CHAMANAPAMPA"/>
        <s v="1002050057-PAMPA TUPE"/>
        <s v="1002050058-MOSCATUNA"/>
        <s v="1002050060-RAMBRASPAMPA (VISTA ALEGRE)"/>
        <s v="1002050064-SAN JUAN DE YANAMACHAY"/>
        <s v="1002050067-BUENA VISTA (VIROY)"/>
        <s v="1002050068-MARABAMBA"/>
        <s v="1002050075-MULLIPUQUIO"/>
        <s v="1002050090-ANGASMARCA"/>
        <s v="1002050091-BUENOS AIRES"/>
        <s v="1002050096-LUCMASPUQUIO"/>
        <s v="1002050111-HUAGAS (SAN PEDRO DE HUAGAS)"/>
        <s v="1002050114-SAN PEDRO DE ACOBAMBA"/>
        <s v="1002050117-SAN ISIDRO DE AÑAY"/>
        <s v="1002050118-HUALLHUA"/>
        <s v="1002050161-SAN JOSE DE CARACALLA (CARACALLA)"/>
        <s v="1002060001-MOSCA"/>
        <s v="1002060006-ACOCHACAN (PACUYA)"/>
        <s v="1002060009-PULPOL"/>
        <s v="1002060011-SAN ANTONIO DE QUIRCAN"/>
        <s v="1002060012-MUÑAURA (UÑAURA)"/>
        <s v="1002060017-SAN JOSE DE PASCANA (PASCANA)"/>
        <s v="1002060019-RACRAY (PUEBLO NUEVO)"/>
        <s v="1002060023-RODEO (TRES DE MAYO)"/>
        <s v="1002060024-CAYAN"/>
        <s v="1002060028-MALPASO"/>
        <s v="1002060002-UCHUCYACU"/>
        <s v="1002060034-SHIRASHIRA"/>
        <s v="1002070001-SAN RAFAEL"/>
        <s v="1002070003-HUANCALL"/>
        <s v="1002070004-CHURACAN"/>
        <s v="1002070005-SANTA ROSA DE MARCAMAYO"/>
        <s v="1002070006-ANAYPAMPA"/>
        <s v="1002070007-SAN BORJA"/>
        <s v="1002070008-AYANCOCHA ALTA"/>
        <s v="1002070009-ESTANCIA PATA"/>
        <s v="1002070011-TECTE"/>
        <s v="1002070017-SAUNAG (SAONAG)"/>
        <s v="1002070019-SANTO DOMINGO DE RONDOS"/>
        <s v="1002070024-SAN ANTONIO DE HUILLAPARAC (HUILLAPARAC)"/>
        <s v="1002070026-SANTA ROSA DE PILLAO  (PILLAO)"/>
        <s v="1002070028-CASHAYOG"/>
        <s v="1002070031-ALCAS"/>
        <s v="1002070032-CHACATAMA"/>
        <s v="1002070034-CUSHI"/>
        <s v="1002070036-MATIHUACA"/>
        <s v="1002070039-CONCHAS"/>
        <s v="1002070040-SANTA ANA"/>
        <s v="1002070049-SAN JOAQUIN"/>
        <s v="1002070050-CHACOS"/>
        <s v="1002070051-COCHACALLA"/>
        <s v="1002070062-CORRALCANCHA"/>
        <s v="1002070070-PRIMERO DE MAYO"/>
        <s v="1002070071-PUCARA"/>
        <s v="1002070072-IZCORRUMI"/>
        <s v="1002070075-VISTA ALEGRE"/>
        <s v="1002070086-OCUCALLA"/>
        <s v="1002070118-HUANCABAMBA"/>
        <s v="1002070029-QUEROJAMANAN"/>
        <s v="1002070088-PUEBLO LIBRE"/>
        <s v="1002080019-TOLLOCOTO"/>
        <s v="1002080018-LINDERO"/>
        <s v="1002080040-HUACCHACANCHA"/>
        <s v="1002080010-RETAMAYOC"/>
        <s v="1002080004-LUCMAS"/>
        <s v="1002080008-ARMATANGA"/>
        <s v="1002080007-CHINCHOBAMBA"/>
        <s v="1002080002-LAS PAMPAS"/>
        <s v="1002080001-TOMAY KICHWA"/>
        <s v="1002080014-MOCRA"/>
        <s v="1003010002-SHAYAN"/>
        <s v="1003010013-COLPA"/>
        <s v="1003010019-SHIQUI CHICO"/>
        <s v="1003010020-HUANUCO PAMPA"/>
        <s v="1003010029-SHIQUI GRANDE"/>
        <s v="100301ZZ01-HUAYANAY"/>
        <s v="1003010041-SECCHA"/>
        <s v="100301ZZ02-RACRI"/>
        <s v="1003010001-LA UNION"/>
        <s v="1003010007-GUELLAYCANCHA-CHUMIPATA"/>
        <s v="100301ZZ03-CHACAMAYO"/>
        <s v="1003130049-HUAYNOPAMPA"/>
        <s v="1003130004-QUIULLAPAMPA"/>
        <s v="1003130050-SANTA ROSA DE ACLLA HUAYIN"/>
        <s v="1003130043-TUPAC AMARU"/>
        <s v="1003130063-BUENOS AIRES"/>
        <s v="1003130070-NUNASH"/>
        <s v="1003130217-RARAG"/>
        <s v="1003130067-CRUZPAMPA"/>
        <s v="1003130106-GOLLUMBYA"/>
        <s v="1003130123-LAGCHI"/>
        <s v="1003130089-TASHGASH"/>
        <s v="1003130026-SAN ROQUE"/>
        <s v="1003130038-BELLAVISTA"/>
        <s v="1003130047-VILLA TACAJ"/>
        <s v="1003130011-IRMA CHICO"/>
        <s v="1003130001-PACHAS"/>
        <s v="1003130083-BANDERA PUQUIO"/>
        <s v="1003130190-LIRIO PATA"/>
        <s v="1003130029-MARISCAL CASTILLA"/>
        <s v="1003130048-HUANZAYLO"/>
        <s v="1003130072-GOSHAY"/>
        <s v="1003130024-PICHGAS"/>
        <s v="1003130057-CARMEN ALTO"/>
        <s v="1003130037-RANGRA"/>
        <s v="1003130159-SAN LORENZO DE ISCO"/>
        <s v="1003130003-CERRO AZUL DE ASUAJ"/>
        <s v="1003160005-LANCAR"/>
        <s v="1003160009-ERA PATA"/>
        <s v="1003160011-SAN MIGUEL DE YANUNA"/>
        <s v="1003160028-YANA PACSAG"/>
        <s v="1003160029-PARASHA"/>
        <s v="1003160031-SAN MARTIN DE PORRAS"/>
        <s v="1003160032-GUENAY"/>
        <s v="1003160046-HOGOPAMPA"/>
        <s v="1003160048-ROSA PAMPA"/>
        <s v="1003160052-AYNAN"/>
        <s v="1003160050-PARASHA PAMPA"/>
        <s v="1003160039-LINDA"/>
        <s v="1003160001-QUIVILLA"/>
        <s v="1003170012-3 DE MAYO DE PITEG"/>
        <s v="1003170016-CARMEN GRANDE DE QUILLIN"/>
        <s v="1003170032-SANTA ROSA DE LLEGLLISH"/>
        <s v="1003170035-COCHABAMBA"/>
        <s v="1003170008-SANTA ROSA"/>
        <s v="1003170006-DIVISORIA"/>
        <s v="1003170054-CONOBAMBA"/>
        <s v="1003170055-LIRIO PAMPA"/>
        <s v="1003170027-PAMPA ESPERANZA"/>
        <s v="1003170041-PORVENIR"/>
        <s v="1003170001-RIPAN"/>
        <s v="1003170057-YESO TACANAN"/>
        <s v="1003170017-BUENOS AIRES DE OCUPAMPA"/>
        <s v="1003170050-HUARICASHASH"/>
        <s v="1003170045-VISTA ALEGRE"/>
        <s v="1003170036-CONOC"/>
        <s v="1003170010-RACUAY"/>
        <s v="1003170011-OGSHAPAMPA"/>
        <s v="1003170077-COCHAPATA"/>
        <s v="100321ZZ01-OGOPAMPA"/>
        <s v="1003210008-HUANAC"/>
        <s v="1003210030-VISTA ALEGRE"/>
        <s v="1003210001-SHUNQUI"/>
        <s v="1003210011-VILLA RETAMA"/>
        <s v="1003210015-GOYLLARCANCHA"/>
        <s v="1003210004-SAN PEDRO"/>
        <s v="1003210026-PUQUIO"/>
        <s v="1003210025-TUNYA"/>
        <s v="1003210031-JUPAYHUARO"/>
        <s v="1003210019-TAMBILLOS"/>
        <s v="1003210028-BELEN"/>
        <s v="1003210029-COCHAPATA"/>
        <s v="1003210036-NUEVA PALESTINA"/>
        <s v="1003210039-CAJONPUQUIO"/>
        <s v="1003210040-WILLCAPUQUIO"/>
        <s v="1003210044-SAN JUAN GLORIOSO"/>
        <s v="1003210046-MESAPATA (MARAYPATA)"/>
        <s v="1003220005-OCROSPATA"/>
        <s v="1003220007-HUAYLLAPATA"/>
        <s v="1003220010-CHALIACO"/>
        <s v="1003220012-HUARIHUAYIN"/>
        <s v="1003220014-PAMPA PAMPA"/>
        <s v="1003220015-SINCUL PAMPA"/>
        <s v="1003220020-BUENA VISTA"/>
        <s v="1003220022-COYLLARMARCA"/>
        <s v="1003220039-VISTA ALEGRE"/>
        <s v="1003220052-PALLCA"/>
        <s v="1003220038-CHOGO PAMPA"/>
        <s v="1003220046-PUNCURIN"/>
        <s v="1003220033-SHIULLA"/>
        <s v="1003220074-CASACANCHAPATA"/>
        <s v="1003220016-CASHARAGRA"/>
        <s v="1003220027-SANTA RUFINA"/>
        <s v="1003220077-CHAUPIHUAIN"/>
        <s v="1003220061-PROGRESO"/>
        <s v="1003220068-GACHUPAMPA (SHIULA)"/>
        <s v="1003230001-YANAS"/>
        <s v="1003230073-PUCAPAMPA"/>
        <s v="1003230042-COCHAYAN"/>
        <s v="1003230036-VILLA TANIN"/>
        <s v="1003230009-HUANZAPAMPA"/>
        <s v="1003230027-JACHAHUAYIN"/>
        <s v="1003230013-TAMBO"/>
        <s v="1003230005-PUCUTIN"/>
        <s v="1003230003-SAN FRANCISCO DE QUIPAS"/>
        <s v="1003230046-LLAMARAGRA"/>
        <s v="1003230047-VIUDA JIRCAN"/>
        <s v="100323ZZ01-CASACANCHA"/>
        <s v="100323ZZ03-JAMANAPAMPA"/>
        <s v="1003230020-CONDORPAMPA"/>
        <s v="1003230004-SAN JUAN DE QUIPAS"/>
        <s v="1003230019-OGOPAMPA"/>
        <s v="1003070075-UCRUMARCA"/>
        <s v="1003070074-JAUCHIN"/>
        <s v="1003070064-HUARIPAMPA"/>
        <s v="1003070056-RUCAU"/>
        <s v="1003070065-UCHUC HUAIN"/>
        <s v="1003070063-RANYA"/>
        <s v="1003070062-MACHAMARCA"/>
        <s v="1003070055-HUAYAG"/>
        <s v="1003070012-TUNAHUAIN"/>
        <s v="1003070027-ROSAPAMPA"/>
        <s v="1003070007-GASAPA"/>
        <s v="1003070008-SAN FRANCISCO DE CASHA"/>
        <s v="1003070023-OGOPAMPA"/>
        <s v="1003070025-HUANCA PAMPA"/>
        <s v="1003070059-OGOPAMPA"/>
        <s v="1003070001-CHUQUIS"/>
        <s v="1003070038-MAYHUAY"/>
        <s v="1003070050-PACHACAMAC"/>
        <s v="1003070030-NINASH"/>
        <s v="1003070049-TANCUY"/>
        <s v="1003070053-WISHLAJ"/>
        <s v="1003070043-PUQUIO"/>
        <s v="1003070026-TINGO CHICO"/>
        <s v="1003070036-LAYAPAMPA"/>
        <s v="1003070020-GARACASHA"/>
        <s v="1003070022-HUAYCHAO (HUAYCHAO RUMI)"/>
        <s v="1003070011-MUNANYA"/>
        <s v="1003070016-PARASHPAMPA"/>
        <s v="1003110024-GUENAYHUILCA"/>
        <s v="1003110001-MARIAS"/>
        <s v="1003110111-NATINCOCHA"/>
        <s v="1003110059-UTUTO"/>
        <s v="1003110123-SANTA ANA DE TICTE"/>
        <s v="1003110096-JATUN PATAY"/>
        <s v="1003110089-CUTASH"/>
        <s v="1003110128-JANCAHUASI"/>
        <s v="1003110131-COCHA HUASI"/>
        <s v="1003110107-HUANCAMAYO"/>
        <s v="1003110104-ICHICMARIAS"/>
        <s v="1003110099-PATAYRONDOS"/>
        <s v="1003110097-PURA"/>
        <s v="1003110073-CHIPAQUILLO"/>
        <s v="1003110075-MILAGROS"/>
        <s v="1003110039-LAGSI"/>
        <s v="1003110035-HUANCAYLO"/>
        <s v="1003110117-TANTACOTO"/>
        <s v="1003110038-MAYNAS"/>
        <s v="1003110044-GORGOR"/>
        <s v="1004020001-CANCHABAMBA"/>
        <s v="1004020002-SAN LUIS DE CARHUAJ"/>
        <s v="1004020004-SAN CRISTOBAL DE PACHACHIN"/>
        <s v="1004020005-PAUCA"/>
        <s v="1004020006-VILLAFLORES"/>
        <s v="1004020007-SAN FERNANDO DE TURUNA"/>
        <s v="1004020008-SAN JUAN DE HUARIPAMPA"/>
        <s v="1004020014-DINAMARCA"/>
        <s v="1004020015-SAN ANTONIO"/>
        <s v="1004020016-JOSE OLAYA"/>
        <s v="1004020017-TUNAN MARCA"/>
        <s v="1004020018-UMBE"/>
        <s v="1004020019-AURIJIRCA (OLLAS)"/>
        <s v="1004030001-COCHABAMBA"/>
        <s v="1004030003-SHIRACAYOG"/>
        <s v="1004030005-PIRUSHTO"/>
        <s v="1004030006-ARARAYOG"/>
        <s v="1004030009-MICAELA BASTIDAS"/>
        <s v="1004030011-SANTA CRUZ DE CARARCA"/>
        <s v="1004030014-CHAPLAJ"/>
        <s v="1004030015-ALTA VALLE"/>
        <s v="1004030016-BUENOS AIRES"/>
        <s v="1004010001-HUACAYBAMBA"/>
        <s v="1004010002-RONDOBAMBA"/>
        <s v="1004010006-JAUJIN"/>
        <s v="1004010007-CUSHURO"/>
        <s v="1004010008-LEONCIO PRADO"/>
        <s v="1004010009-CULLCUY"/>
        <s v="1004010014-GUESHGUIUCRO"/>
        <s v="1004010015-BELLO PROGRESO"/>
        <s v="1004010018-HUISHCASH"/>
        <s v="1004010019-IZARA"/>
        <s v="1004010024-HUALLANCA"/>
        <s v="1004010025-QUICHIRRAGRA"/>
        <s v="1004010031-SAN JUAN DE RONDOBAMBA"/>
        <s v="1004010034-RUCUS"/>
        <s v="1004010035-MIRAFLORES"/>
        <s v="1004010044-HUAUYASH"/>
        <s v="1004010046-PARCOBAMBA"/>
        <s v="1004010049-MATIJIRCA"/>
        <s v="1004010050-SAN MIGUEL DE CHICHIPON"/>
        <s v="1004010060-SAN ANDRES DE JAMASCA"/>
        <s v="1004010061-INDEPENDENCIA DE COITA"/>
        <s v="1004010063-PACCHABAMBA"/>
        <s v="1004010064-LA LIBERTAD DE HUACAN"/>
        <s v="1004010067-SANTA ROSA DE CHINGAS"/>
        <s v="1004010071-CONCOR"/>
        <s v="1004010073-PRIMAVERA"/>
        <s v="1004010086-CASHAPITEG"/>
        <s v="1004010101-HUARACUY"/>
        <s v="1004010109-RURARAGRA"/>
        <s v="1004010113-SILLA RUMI"/>
        <s v="1004010114-IGLESIA JIRCA"/>
        <s v="1004010115-PACHAPAMPA"/>
        <s v="1004040001-PINRA"/>
        <s v="1004040006-MAÑINCO"/>
        <s v="1004040008-PAMPA HERMOSA"/>
        <s v="1004040009-SAN FRANCISCO"/>
        <s v="1004040010-PUEBLO VIEJO"/>
        <s v="1004040011-VISTA ALEGRE"/>
        <s v="1004040012-SAN MARTIN DE PORRAS"/>
        <s v="1004040013-SANTISIMO"/>
        <s v="1004040014-HUALHUAS"/>
        <s v="1004040015-LA LIBERTAD"/>
        <s v="1004040017-ALTO MARAÑON"/>
        <s v="1004040018-HUARASILLO"/>
        <s v="1004040021-LA MERCED"/>
        <s v="1004040022-SANTA ROSA DE PINRA"/>
        <s v="1004040023-MANZANA"/>
        <s v="1004040026-YANJAR"/>
        <s v="1004040032-ALTO IZARA"/>
        <s v="1004040035-PACRAO"/>
        <s v="1004040036-NUEVA DIVISORIA"/>
        <s v="1004040037-CAJAN"/>
        <s v="1004040038-NUEVA ALIANZA DE RURA"/>
        <s v="1004040039-USHCA"/>
        <s v="1004040040-CRUZ PAMPA(EL INCA)"/>
        <s v="1004040042-NUEVA UNION"/>
        <s v="1004040052-ALLPASH"/>
        <s v="1004040053-SHUPA"/>
        <s v="1004040054-ANCUCASHA"/>
        <s v="1004040016-CHONCOBAMBA"/>
        <s v="1005020001-ARANCAY"/>
        <s v="1005020003-SAN MIGUEL DE COYAS"/>
        <s v="1005020007-SAN FRANCISCO DE CATAS"/>
        <s v="1005020009-HUAMPOY"/>
        <s v="1005020010-HUAYLLACANCHA"/>
        <s v="1005020011-PAÑA"/>
        <s v="1005020012-NUEVAS FLORES"/>
        <s v="1005020013-CHINCHO"/>
        <s v="1005020014-ROSAPAMPA"/>
        <s v="1005020016-COYLLARBAMBA (PUEBLO LIBRE)"/>
        <s v="1005020017-MUCOS"/>
        <s v="1005020019-MAGAMPATAY"/>
        <s v="1005020021-ICHIC MARCA"/>
        <s v="1005020015-COOPERATIVA EL BRILLANTE"/>
        <s v="1005020020-QUEROBAMBA"/>
        <s v="1005030001-CHAVIN DE PARIARCA"/>
        <s v="1005030002-QUIPRAN"/>
        <s v="1005030003-SAN JUAN DE PAMPAS"/>
        <s v="1005030005-JIRCA CORRAL"/>
        <s v="1005030011-QUITAPAMPA"/>
        <s v="1005030016-PUJIN"/>
        <s v="1005030019-RUNA JIRCA"/>
        <s v="1005030020-SAN SEBASTIAN DE MICARIN"/>
        <s v="1005030021-PAQUISH"/>
        <s v="1005030022-AGUAY"/>
        <s v="1005030026-SAN MARTIN"/>
        <s v="1005030028-ALGO HUARIN"/>
        <s v="1005030031-RUMICHACA"/>
        <s v="1005030034-HUASHCO"/>
        <s v="1005030036-SUZUN"/>
        <s v="1005030037-YANACASHA"/>
        <s v="1005030040-HUAMANRIPA"/>
        <s v="1005030041-PARIAJIRCA"/>
        <s v="1005030043-CHURISH PAMPA"/>
        <s v="1005030047-SISCAN"/>
        <s v="1005030050-ORGON PAMPA HERMOSA"/>
        <s v="1005030051-JATUN RUMI"/>
        <s v="1005030053-SEGUIAN"/>
        <s v="1005030054-GAHUATAY"/>
        <s v="1005030055-ACLLAHUASI"/>
        <s v="1005030058-PERLA PAMPA"/>
        <s v="1005030068-RAQUI RAQUI"/>
        <s v="1005030069-QUEROPATA"/>
        <s v="1005030078-SAN ANTONIO"/>
        <s v="1005030080-CAMPANAJIRCA"/>
        <s v="1005030084-CHICCHAYACU"/>
        <s v="1005030087-SHACCLUPAMPA"/>
        <s v="1005030088-PECUSH"/>
        <s v="1005030089-PILLACO"/>
        <s v="1005030090-CALERO"/>
        <s v="1005030091-SANTA ROSA"/>
        <s v="1005030095-LEON RUMI"/>
        <s v="1005030099-ACHCAY CHAQUI"/>
        <s v="1005030100-BUENOS AIRES"/>
        <s v="1005030104-LASOJ"/>
        <s v="1005030107-HITUBAMBA"/>
        <s v="1005030109-PUCA JIRCA"/>
        <s v="1005030111-JAGUIAN"/>
        <s v="1005030115-OGORAGRA"/>
        <s v="1005030118-HUAGRA CANCHA"/>
        <s v="1005030056-CRUZ RUMI"/>
        <s v="1005040001-JACAS GRANDE"/>
        <s v="1005040002-ANDAS"/>
        <s v="1005040005-MOJUN"/>
        <s v="1005040031-MISHQUEJ PAMPA"/>
        <s v="1005040036-VISTA ALEGRE"/>
        <s v="1005040039-PAMPACRUZ"/>
        <s v="1005040045-YAHUARCOCHA"/>
        <s v="1005040049-BETAPUQUIO"/>
        <s v="1005040052-MUCHCAY"/>
        <s v="1005040053-CHALHUAPUQUIO"/>
        <s v="1005040054-PUSHAN"/>
        <s v="1005040058-SAN JUAN DE LOS MILAGROS"/>
        <s v="1005040059-LEON PAMPA"/>
        <s v="1005040063-CRUZ PAMPA"/>
        <s v="1005040064-NUEVAS FLORES"/>
        <s v="1005040066-CASCANGA"/>
        <s v="1005040089-MESAPATA"/>
        <s v="1005040096-JATUN HOGO"/>
        <s v="1005040102-CARHUAPATA"/>
        <s v="1005040114-SOGOBAMBA"/>
        <s v="1005040123-QUEROPATA"/>
        <s v="1005040127-SAN JUAN DE QUIRU QUIRU"/>
        <s v="1005040153-JIMBAN BAJO"/>
        <s v="1005040092-PAMPARAHUAY"/>
        <s v="1005040056-NUEVA GRANADA"/>
        <s v="1005050001-JIRCAN"/>
        <s v="1005050002-CAMPAMENTO"/>
        <s v="1005050004-CHEQUIAS ALTO"/>
        <s v="1005050005-CHEQUIAS"/>
        <s v="1005050007-MARIAGAN"/>
        <s v="1005050015-HUANCASH"/>
        <s v="1005050016-MULLA PAMPA"/>
        <s v="1005050028-TRANCARAGRA"/>
        <s v="1005050043-MINAS"/>
        <s v="1005050051-URPISH"/>
        <s v="1005050059-TAURINACION"/>
        <s v="1005050061-TULLO PAMPA"/>
        <s v="1005050071-CERRADERA"/>
        <s v="1005050073-LA VICTORIA DE CHOCOPAMPA"/>
        <s v="1005010001-LLATA"/>
        <s v="1005010002-PAMPAS DEL CARMEN"/>
        <s v="1005010003-JUANA MORENO (COLON)"/>
        <s v="1005010008-TAULLI"/>
        <s v="1005010009-SAN MIGUEL DE QUEROSH"/>
        <s v="1005010011-HUACHUCORAGRA"/>
        <s v="1005010013-PROGRESO"/>
        <s v="1005010014-SHILIN"/>
        <s v="1005010016-LIPTA"/>
        <s v="1005010017-SAN CRISTOBAL"/>
        <s v="1005010019-HUALLAMARCA"/>
        <s v="1005010020-ALGO TACANAN"/>
        <s v="1005010021-MIORAGRA-SAN CRISTOBAL-ALTO TACANAN"/>
        <s v="1005010023-SULAPAMPA"/>
        <s v="1005010024-NEGRO PUQUIO"/>
        <s v="1005010025-MONO PUNCO"/>
        <s v="1005010028-CHUCLUS CRUZ"/>
        <s v="1005010029-LA FLORIDA"/>
        <s v="1005010030-HUALGOY"/>
        <s v="1005010037-COCHAPATA"/>
        <s v="1005010039-QUEPACARA"/>
        <s v="1005010040-HUAYO"/>
        <s v="1005010042-ICHIC SHAURI"/>
        <s v="1005010043-SHAURI"/>
        <s v="1005010044-PUMAGALAN"/>
        <s v="1005010045-SHAGLAYA"/>
        <s v="1005010046-YACUJITANAN"/>
        <s v="1005010047-CANCHAPAMPA"/>
        <s v="1005010048-IULA CORRAL"/>
        <s v="1005010049-YANAG"/>
        <s v="1005010069-BUENA VISTA"/>
        <s v="1005010075-EL PORVENIR"/>
        <s v="1005010076-VILLA VICTORIA"/>
        <s v="1005010078-SAN ALEJANDRO"/>
        <s v="1005010083-CASHASH"/>
        <s v="1005010086-MILPO"/>
        <s v="1005010089-PALANCA"/>
        <s v="1005010093-YANAMACHAY"/>
        <s v="1005010098-CHUYAS"/>
        <s v="1005010099-JOTURPAC"/>
        <s v="1005010104-MUCHCAY"/>
        <s v="1005010105-LIBERTAD"/>
        <s v="1005010108-CACHIGAGA"/>
        <s v="1005010115-JIRCACANCHA"/>
        <s v="1005010118-MAYO PAMPA"/>
        <s v="1005010119-ISHANCA"/>
        <s v="1005010135-GUERRA PAMPA"/>
        <s v="1005010136-TUPAC AMARU"/>
        <s v="1005010137-CENTENARIO"/>
        <s v="1005010138-NUEVO ORIENTE"/>
        <s v="1005010140-CARHUA"/>
        <s v="1005010141-SAN MARTIN"/>
        <s v="1005010142-VISTA ALEGRE"/>
        <s v="1005010164-INDEPENDENCIA ALTA"/>
        <s v="1005010038-MORCA"/>
        <s v="1005010022-COCHAS"/>
        <s v="1005010088-BARRIO SAN MARTIN"/>
        <s v="1005060001-MIRAFLORES"/>
        <s v="1005060002-PAMPAS DE FLORES"/>
        <s v="1005060022-SAN JERONIMO DE CHONTA"/>
        <s v="1005060024-MATACANCHA"/>
        <s v="1005060025-ILAURO"/>
        <s v="1005060027-MARCASHA"/>
        <s v="1005060032-GOCHAYOC"/>
        <s v="1005060038-JOSE GALVEZ"/>
        <s v="1005060045-SOL DE CASTILLO"/>
        <s v="1005060059-SEÑOR DE MAYO"/>
        <s v="1005060060-ALTO PERU"/>
        <s v="1005070001-MONZON"/>
        <s v="1005070002-CACHICOTO"/>
        <s v="1005070004-CHIPACO"/>
        <s v="1005070008-MARAVILLAS"/>
        <s v="1005070010-SAN JUAN DE CAPI"/>
        <s v="1005070011-CAUNARAPA (LA LIBERTAD)"/>
        <s v="1005070014-SAN BENITO"/>
        <s v="1005070015-PACCHAC"/>
        <s v="1005070019-PISTA LOLI"/>
        <s v="1005070020-CHAUPIYACU"/>
        <s v="1005070022-CONSOLADO"/>
        <s v="1005070034-NUEVA SELVA BAJA"/>
        <s v="1005070036-TAZO GRANDE"/>
        <s v="1005070039-GRANJA"/>
        <s v="1005070044-SANTA ROSA DE CHACRITA"/>
        <s v="1005070046-SACHAVACA"/>
        <s v="1005070049-PALO ACERO"/>
        <s v="1005070051-AGUA BLANCA"/>
        <s v="1005070084-PUERTO MARIA"/>
        <s v="1005070112-AGUACANTAGUA"/>
        <s v="1005070050-SHITARI"/>
        <s v="1005070031-CASHAPAMPA"/>
        <s v="1005070028-SAN CRISTOBAL"/>
        <s v="1005070026-MONTE GRANDE"/>
        <s v="1005070045-MANCHURIA"/>
        <s v="1005070043-RIO ESPINO"/>
        <s v="1005070032-CUYACO"/>
        <s v="1005070052-NUEVO RONDOS"/>
        <s v="1005070041-CAMOTE"/>
        <s v="1005070016-MANAHUIYAY"/>
        <s v="1005080001-PUNCHAO"/>
        <s v="1005080008-LIBERTAD DE PALLALLI"/>
        <s v="1005080010-CHUQUIBAMBA"/>
        <s v="1005080013-RANRACANCHA"/>
        <s v="1005090001-PUÑOS"/>
        <s v="1005090013-ILLAHUASI"/>
        <s v="1005090016-SANTA CRUZ DE CARHUANCHO"/>
        <s v="1005090023-PUMACAHUA"/>
        <s v="1005090024-SANTA ROSA"/>
        <s v="1005090025-GUERRAPAMPA"/>
        <s v="1005090026-HUAMACHACRA"/>
        <s v="1005090032-LLAYPE"/>
        <s v="1005090037-OSHGOPUQUIO"/>
        <s v="1005090041-CHUPANCANCHA"/>
        <s v="1005090051-LIUYAPAMPA"/>
        <s v="1005090059-POQUE"/>
        <s v="1005090063-BELLABAMBA"/>
        <s v="1005090064-GANTO RAGRA"/>
        <s v="1005090065-RAHUA"/>
        <s v="1005090067-BUENOS AIRES"/>
        <s v="1005090070-SAUSAG"/>
        <s v="1005090071-NIÑO JESUS"/>
        <s v="1005090073-SAN JUAN DE QUEROSH"/>
        <s v="1005090074-SAN ROQUE"/>
        <s v="1005090077-NUEVA ESPERANZA"/>
        <s v="1005090085-SAN PEDRO"/>
        <s v="1005090086-ESPERANZA"/>
        <s v="1005090075-SAN MATEO"/>
        <s v="1005100001-SINGA"/>
        <s v="1005100003-COCHAS (SAN JUAN DE COCHAS)"/>
        <s v="1005100004-SAN JOSE DE PAUCAR"/>
        <s v="1005100005-BELLAS FLORES"/>
        <s v="1005100006-SANTA ROSA DE PAMPAN"/>
        <s v="1005100008-VISTA ALEGRE"/>
        <s v="1005100011-YANAMARAY"/>
        <s v="1005100016-CANCHASH"/>
        <s v="1005100017-COSPAY"/>
        <s v="1005100021-SANTA CATALINA"/>
        <s v="1005100025-JUCLAS (NUEVA VISTA)"/>
        <s v="1005100029-SAN PEDRO DEL MARAÑON"/>
        <s v="1005100030-CONTAN"/>
        <s v="1005100031-VISCAS (SAN JUAN DE VISCAS)"/>
        <s v="1005100039-PAÑAN"/>
        <s v="1005100040-SAN FRANCISCO"/>
        <s v="1005100041-HUATA"/>
        <s v="1005100042-QUILCAY"/>
        <s v="1005100043-CHINCHUPATA"/>
        <s v="1005110001-TANTAMAYO"/>
        <s v="1005110019-CARPA"/>
        <s v="1005110032-PARIASH"/>
        <s v="1005110034-SAN PEDRO DE PARIARCA"/>
        <s v="1005110037-BUENOS AIRES"/>
        <s v="1005110041-SHUCSHA"/>
        <s v="1005110046-YANUNA"/>
        <s v="1005110047-COYLLARBAMBA"/>
        <s v="1005110054-LLACSHAMARAY"/>
        <s v="1005110056-PAMPA FLORIDA (FLORIDA)"/>
        <s v="1005110058-ANCATANAN"/>
        <s v="1005110059-SANTA ROSA DE CANCHAJIRCA"/>
        <s v="1005110060-LUICHUCANCHA"/>
        <s v="1005110082-SUSUPILLO"/>
        <s v="1005110083-BARRIOS ALTOS"/>
        <s v="1005110045-ESPERANZA"/>
        <s v="1001020007-ALLGAHUANCA"/>
        <s v="1001020011-SHAIRICANCHA"/>
        <s v="1001020013-LLANQUIPAMPA"/>
        <s v="1001020018-CANCALLA"/>
        <s v="1001020020-SAN JOSE DE PAUCAR"/>
        <s v="1001020024-SARIAPAMPA"/>
        <s v="1001020025-SAN SEBASTIAN DE SHISMAY"/>
        <s v="1001020029-COLPA ALTA"/>
        <s v="1001020030-CHICCHUY"/>
        <s v="1001020033-YACA"/>
        <s v="1001020036-MATIBAMBA"/>
        <s v="1001020001-PAUCARBAMBA"/>
        <s v="1001020016-MALCONGA"/>
        <s v="1001020003-LA ESPERANZA"/>
        <s v="1001020006-CHALLHUACOCHA"/>
        <s v="1001020015-VILCABAMBA"/>
        <s v="1001030040-MALLQUI"/>
        <s v="1001030084-SAN PEDRO DE CARPISH"/>
        <s v="1001030087-SAN PEDRO DE SHAIRICANCHA"/>
        <s v="1001030097-TINYAHUAYIN"/>
        <s v="1001030098-NUEVO PROGRESO DE HUAGUIN"/>
        <s v="1001030105-NUEVA LIBERTAD DE SOGOBAMBA (SOGOBAMBA)"/>
        <s v="1001030108-NUEVA INDEPENDENCIA"/>
        <s v="1001030138-COCHAS CHICO"/>
        <s v="1001030164-VILLA SOL"/>
        <s v="1001030067-CHINCHAO"/>
        <s v="(en blanco)"/>
        <s v="1001030107-TULLCA"/>
        <s v="1001030012-HUACHIPA"/>
        <s v="1001030007-SAN JUAN DE MONTERREY"/>
        <s v="1001030027-PUQUIO CHIHUANGALA"/>
        <s v="1001030001-ACOMAYO"/>
        <s v="1001030104-MICHO"/>
        <s v="1001030052-TRES CANTARILLAS"/>
        <s v="1001030132-HUANUSHCA"/>
        <s v="1001030100-KM 40"/>
        <s v="1001030113-ANTAPUCRO"/>
        <s v="1001030106-NUEVA ESPERANZA DE HUALLINTUSHA"/>
        <s v="100103ZZ04-MAGRASH"/>
        <s v="1001030078-MIRADOR"/>
        <s v="1001030150-CARACOL"/>
        <s v="1001030061-CHALLANA"/>
        <s v="1001030160-MAYOBAMBA ALTA"/>
        <s v="1001030099-MAYOBAMBA BAJA"/>
        <s v="1001030157-CANCEJOS"/>
        <s v="1001030024-PUENTE DURAND"/>
        <s v="1001030054-SANTA CATALINA"/>
        <s v="1001030018-SAN LUIS DE LEON PAMPA"/>
        <s v="1001030016-VISTA ALEGRE DE HUACHIPA"/>
        <s v="1001040024-HUAYLLACAN (SAN MIGUEL DE HUAYLLACAN)"/>
        <s v="1001040054-QUECHUALOMA"/>
        <s v="1001040060-CHINOBAMBA"/>
        <s v="1001040052-VILCABAMBA"/>
        <s v="1001040034-RURUHUAN"/>
        <s v="1001040044-SAN ISIDRO DE MARAG"/>
        <s v="1001040036-SHACUA"/>
        <s v="1001040028-ANTIJIRCA"/>
        <s v="1001040079-SAN LUIS DE CANCALLA"/>
        <s v="1001040053-SIMON BOLIVAR DE QUENRRA"/>
        <s v="1001040051-COCHABAMBA"/>
        <s v="1001040020-HUALLMISH"/>
        <s v="1001040078-CHULLQUI"/>
        <s v="1001010001-HUANUCO"/>
        <s v="1001010013-HUACHOG"/>
        <s v="1001010012-COLPA BAJA"/>
        <s v="1001010030-PUCUCHINCHE"/>
        <s v="1001010054-PICHIPAMPA"/>
        <s v="1001010004-SAN ISIDRO DE CAPILLAPAMPA"/>
        <s v="1001050032-UTCUBAMBA"/>
        <s v="1001050038-HUANCACANCHA"/>
        <s v="1001050039-PUEBLO LIBRE"/>
        <s v="1001050042-CHACRAS"/>
        <s v="1001050053-ALGOHUA"/>
        <s v="1001050062-QUILLARAGRA"/>
        <s v="1001050083-MARCACASHA"/>
        <s v="1001050070-ANTAPITEG"/>
        <s v="1001060019-MITOCUCHO"/>
        <s v="1001060021-LIMAPAMPA"/>
        <s v="1001060028-PUNCHAO CHICO"/>
        <s v="1001060043-RACCHA CEDRON"/>
        <s v="1001060035-SAN JUAN DE VILLA HUARGUESH"/>
        <s v="1001120003-HUACORA"/>
        <s v="1001120017-GASGO"/>
        <s v="1001120023-LOS ANDES"/>
        <s v="1001120013-HUANCHAN"/>
        <s v="1001120001-YACUS"/>
        <s v="1001120027-SAN ISIDRO DE PAURA"/>
        <s v="1001120022-SAN CRISTOBAL DE POTAGA"/>
        <s v="1001120007-HUAMALLY"/>
        <s v="1001120009-SAN LORENZO DE LLAGLLA"/>
        <s v="1001120010-ACSHACOTO"/>
        <s v="1001120011-RAYANCANCHA"/>
        <s v="1001120031-TRES MANANTIALES"/>
        <s v="1001090058-SAN SEBASTIAN DE QUERA"/>
        <s v="1001090046-SAN ASUNCION DE RACCHE CANCHA"/>
        <s v="1001090025-SAN SEBASTIAN DE GORAMARCA"/>
        <s v="1001090024-SANTIAGO DE LLACON (LLACON)"/>
        <s v="1001090113-SAN FELIPE"/>
        <s v="1001090045-SAN ISIDRO DE VISAG"/>
        <s v="1001090151-YAYUNA"/>
        <s v="1001090022-TAMBO DE SAN JOSE (SAN JOSE DE TAMBO)"/>
        <s v="1001090114-KILICSHA"/>
        <s v="1001090149-SANTA ROSA DE SALVIA"/>
        <s v="1001090026-SAN JUAN DE LLIHUARI"/>
        <s v="1001090030-POMACUCHO"/>
        <s v="1001090066-PACHABAMBA"/>
        <s v="1001090073-HUAYRAJIRCA"/>
        <s v="1001090072-TAULLIGAN"/>
        <s v="1001090075-CASHA"/>
        <s v="1001090082-SAN JUAN DE MARAMBUCO"/>
        <s v="1001090084-SANTA ROSA DE MARAMBUCO"/>
        <s v="1001090106-GOLLAYHUASI"/>
        <s v="1001090019-SANTA ROSA DE SIRABAMBA"/>
        <s v="1001090104-SAN JOSE CAYRAN"/>
        <s v="1001090014-SAN AGUSTIN DE CEDRONIYOG"/>
        <s v="1001090013-MARIAN"/>
        <s v="1001090011-SAN PABLO DE BORUNDA"/>
        <s v="1001090015-SANTA ISABEL"/>
        <s v="1001090065-HUANQUILLA"/>
        <s v="1001090032-HUAGRACANCHA"/>
        <s v="1001090035-PACRO YUNCAN"/>
        <s v="1001090105-ZANJAPAMPA"/>
        <s v="1001090083-MIRACHI"/>
        <s v="1001090001-SANTA MARIA DEL VALLE"/>
        <s v="1001130044-SAN PEDRO DE CHAUPALLGA"/>
        <s v="1001130043-CUSHIPAMPA"/>
        <s v="1001130027-VILLA TRANCA"/>
        <s v="1001130035-TUNTUN"/>
        <s v="1001130036-INCAPYACUN"/>
        <s v="1001130034-CHINCHINGA"/>
        <s v="1001130039-MARAYPAMPA"/>
        <s v="1001130046-SANTA ROSA DE UCHUCHACA"/>
        <s v="1001130048-SANTA ISABEL (SAN JOSE DE HUAMPANI)"/>
        <s v="1001130030-BUENOS AIRES DE PILLAO"/>
        <s v="1001130001-SAN PABLO DE PILLAO"/>
        <s v="1001070034-CHINCHAYPARAG"/>
        <s v="1001070005-PIZPANGA"/>
        <s v="1001070008-ASENCION DE PARARA"/>
        <s v="1001100024-CHILIAN"/>
        <s v="1001100027-COCHATUNAN"/>
        <s v="1001100021-PAMPAMARCA"/>
        <s v="1001100026-PUQUIO"/>
        <s v="1001100001-YARUMAYO"/>
        <s v="1001080019-ROSA PAMPA"/>
        <s v="1001080023-SAN CRISTOBAL DE ATCUR"/>
        <s v="1001080038-PIRURO"/>
        <s v="1001080035-MIRAFLORES DE ACHINCA"/>
        <s v="1001080062-SAN LUIS DE LLINCAG"/>
        <s v="1001080074-QUIRCAN CHICO"/>
        <s v="1001080015-QUEROSH"/>
        <s v="1001080008-ANTIL"/>
        <s v="1001080012-CHEGYAHUARCAN"/>
        <s v="1010020001-BAÑOS"/>
        <s v="1010020013-SAN ANTONIO DE ACAPA (SAN ANTONIO)"/>
        <s v="1010020022-RIO BLANCO"/>
        <s v="1010020071-CONDORCANCHA"/>
        <s v="1010020073-YANAN CRUZ"/>
        <s v="1010020015-EL PORVENIR"/>
        <s v="1010020067-SAN JUAN DE AGOJIRCA (AGOJIRCA)"/>
        <s v="1010020111-RIVER"/>
        <s v="101002ZZ01-OGOPAMPA"/>
        <s v="1010020005-PACHACANCHA"/>
        <s v="1010020011-SAN LUIS DE UCRUPAMPA"/>
        <s v="1010020061-COCHAMBRA"/>
        <s v="1010010002-LA MERCED"/>
        <s v="1010010057-CORIAN"/>
        <s v="1010010173-LICLAPAMPA"/>
        <s v="1010010001-JESUS"/>
        <s v="1010010020-SAN JOSE DE TICRA"/>
        <s v="1010010017-HUAPA CHACUN"/>
        <s v="1010010008-TAMBOPATA"/>
        <s v="1010010063-PARACSHA"/>
        <s v="1010010003-CARAN"/>
        <s v="1010010102-SAN JUAN DE NUPE"/>
        <s v="1010010127-LEONCIO PRADO"/>
        <s v="1010010160-TUPAC AMARU"/>
        <s v="1010010106-QUISUARCANCHA"/>
        <s v="1010010072-CUARTEL PAMPA"/>
        <s v="1010010086-CONCEPCION"/>
        <s v="1010030036-PAMPAVERDE"/>
        <s v="1010030032-HUAMPON"/>
        <s v="1010030029-PORVENIR SAN CRISTOBAL"/>
        <s v="1010030012-QUILLAPAMPA"/>
        <s v="1010030016-RIPAN"/>
        <s v="1010030001-JIVIA"/>
        <s v="1010030025-GAYI"/>
        <s v="1010030026-SHUQUIL"/>
        <s v="1010030053-QUINCHAS"/>
        <s v="1010030060-MACAS"/>
        <s v="1010030054-AGOBAMBA"/>
        <s v="1010030027-JUPROG"/>
        <s v="1010030015-LAGO PAMPA"/>
        <s v="1010030064-CHOGORRAHUAY"/>
        <s v="1010030006-NAUPACHACA"/>
        <s v="1010030013-POTGA"/>
        <s v="1010030002-SAN LUIS DE GONZAGA"/>
        <s v="1010030059-YACUMALI"/>
        <s v="1010050007-YANATAPTA"/>
        <s v="1010050012-CASHAPAMPA"/>
        <s v="1010050106-HUACARCOCHA"/>
        <s v="1010050183-PILCOCANCHA"/>
        <s v="1010050061-MISHASH"/>
        <s v="1010050010-MILPO"/>
        <s v="1010050030-COSMA"/>
        <s v="101005ZZ04-TANTANA"/>
        <s v="1010050019-AGUATINGO"/>
        <s v="1010050112-HUARACAYOC"/>
        <s v="1010050074-VISTA ALEGRE"/>
        <s v="1010050109-SAN PEDRO"/>
        <s v="1010050001-RONDOS"/>
        <s v="1010050034-ATAWILCA"/>
        <s v="1010050041-ISCOPAMPA"/>
        <s v="1010050060-CONCORDIA COCHOPAMPA (COCHOPAMPA)"/>
        <s v="1010050092-SAN JUAN DE PUQUIO"/>
        <s v="1010060037-PACO"/>
        <s v="1010060001-HUARIN"/>
        <s v="1010060026-CHURIN"/>
        <s v="1010060041-HUANCHUY"/>
        <s v="1010060040-PARIASH"/>
        <s v="1010060004-SAN JUAN DE HUANCABAMBA"/>
        <s v="1010060014-SEÑOR DE LOS MILAGROS DE RAYAPATA"/>
        <s v="1010060023-APARAN"/>
        <s v="1010060002-CARAMARCA"/>
        <s v="1010070011-QUINUASH"/>
        <s v="1010070004-PALLCA"/>
        <s v="1010070026-YACHASMARCA"/>
        <s v="1010070184-ANTACALLANCA"/>
        <s v="1010070166-LAURICOCHA"/>
        <s v="1010070063-GASHAMPAMPA"/>
        <s v="1010070114-ANTACOLLPA"/>
        <s v="1010070036-DONSUCANCHA"/>
        <s v="1010070619-HUANCAN"/>
        <s v="1010070090-SAN ANTONIO DE PUQUIO"/>
        <s v="1010070069-OROPUQUIO"/>
        <s v="1010070001-CAURI"/>
        <s v="1010040068-MACHAYCANCHA"/>
        <s v="1010040001-QUEROPALCA"/>
        <s v="1006080006-PACHACUTEC"/>
        <s v="1006080001-CASTILLO GRANDE"/>
        <s v="1006080012-PAPAYAL"/>
        <s v="1006020001-DANIEL ALOMIA ROBLES (PUMAHUASI)"/>
        <s v="1006020005-ALTO PENDENCIA"/>
        <s v="1006020008-LOURDES"/>
        <s v="1006020014-LA VICTORIA"/>
        <s v="1006020015-DELICIAS"/>
        <s v="1006020016-ANTONIO RAYMONDI LA VEGA"/>
        <s v="1006020017-FLORES DE BELEN"/>
        <s v="1006020020-PORVENIR DE MARONA"/>
        <s v="1006020023-ALTO HUAYHUANTE"/>
        <s v="1006020029-JULIO C. TELLO"/>
        <s v="1006020040-SAN CRISTOBAL (EL PUERTO)"/>
        <s v="1006020050-NUEVO HUAYHUANTE"/>
        <s v="1006020025-HUAYHUANTILLO"/>
        <s v="1006020003-PENDENCIA"/>
        <s v="1006020002-LOS PEREGRINOS"/>
        <s v="1006020012-POZO AZUL"/>
        <s v="1006030001-HERMILIO VALDIZAN"/>
        <s v="1006030012-SIMON BOLIVAR"/>
        <s v="1006030025-CAPITAN MARINO BUSTAMANTE"/>
        <s v="1006030027-MICAELA BASTIDAS"/>
        <s v="1006030010-SAN ISIDRO"/>
        <s v="1006030018-SAN PEDRO DE HUAYHUANTE"/>
        <s v="1006030026-SAN SEBASTIAN"/>
        <s v="1006030009-JOSE BERNARDO ALCEDO"/>
        <s v="1006030008-JOSE MARIA UGARTECHE"/>
        <s v="1006030003-RIO AZUL"/>
        <s v="1006030002-MARGARITA"/>
        <s v="1006040001-AUCAYACU"/>
        <s v="1006040031-YACUSISA"/>
        <s v="1006040043-RIO FRIO"/>
        <s v="1006060001-LAS PALMAS"/>
        <s v="1006060004-SAN ANDRES"/>
        <s v="1006060006-INTI"/>
        <s v="1006060008-BELLA"/>
        <s v="1006060016-SANTA ROSA DE QUEZADA"/>
        <s v="1006060021-CUEVA LAS PAVAS"/>
        <s v="1006060024-QUEZADA (QUESADA)"/>
        <s v="1006060031-TAMBILLO GRANDE"/>
        <s v="1006060035-TAHUANTINSUYO"/>
        <s v="1006060046-SANTA ANA"/>
        <s v="1006060048-CAYUMBA"/>
        <s v="1006060023-BELLA ALTA"/>
        <s v="1006060056-LA PERLA"/>
        <s v="1006070007-MARONILLA"/>
        <s v="1006070001-PUCAYACU"/>
        <s v="1006070004-CONSUELO"/>
        <s v="1006070020-7 DE OCTUBRE"/>
        <s v="1006090001-PUEBLO NUEVO"/>
        <s v="1006090023-LOS MILAGROS"/>
        <s v="1006090002-SANTA MARTHA"/>
        <s v="1006090010-LA ESPERANZA"/>
        <s v="1006090024-PUENTE PENDENCIA"/>
        <s v="1006090006-MUYUNA DE ANDA"/>
        <s v="1006010041-CHONTAYACU"/>
        <s v="1006010032-SUPTE SAN JORGE"/>
        <s v="1006010001-TINGO MARIA"/>
        <s v="1006010009-YURIMAGUAS"/>
        <s v="1006050020-MAPRESA"/>
        <s v="1006050015-INKARI (INCARI)"/>
        <s v="1006050001-NARANJILLO"/>
        <s v="1006050013-MARONA"/>
        <s v="1006050014-SAN GREGORIO LA PLAYA"/>
        <s v="1006050024-SAN JUAN DE TULUMAYO"/>
        <s v="1006050045-VILLA RICA"/>
        <s v="1006050011-SANTA ROSA DE SHAPAJILLA"/>
        <s v="1006050006-SHAPAJILLA"/>
        <s v="1006050018-SUPTE CHICO"/>
        <s v="1006050022-BOLAINA"/>
        <s v="1006050033-JOSE CARLOS MARIATEGUI"/>
        <s v="1006100007-SANTO DOMINGO DE ANDA"/>
        <s v="1006100044-ANGASHYACU"/>
        <s v="1006100014-MONTERO"/>
        <s v="1007010001-HUACRACHUCO"/>
        <s v="1007010023-ASAY"/>
        <s v="1007010011-HUAMBO"/>
        <s v="1007010020-NUEVA ESPERANZA"/>
        <s v="1007010022-MARCOPATA"/>
        <s v="1007010028-YAMOS"/>
        <s v="1007010033-SAN CRISTOBAL"/>
        <s v="1007010034-NUEVO CHAVIN"/>
        <s v="1007010025-GOCHACHILCA"/>
        <s v="1007010099-CALLAPITISH"/>
        <s v="1007010082-CHINCHIL"/>
        <s v="1007010053-HUACHUMAY"/>
        <s v="1007010017-HUAYCHAO"/>
        <s v="1007010010-QUILLABAMBA"/>
        <s v="1007010100-UCHUCMARCA"/>
        <s v="1007010081-HUARGOPATA"/>
        <s v="1007010021-SAN FERNANDO"/>
        <s v="1007010013-MAMAHUAJE"/>
        <s v="1007010003-PISO"/>
        <s v="1007010037-LA FLORIDA"/>
        <s v="1007010040-CHOCOBAMBA"/>
        <s v="1007010044-BUENOS AIRES DE UCHAPATA (UCHAPATA)"/>
        <s v="1007010032-SANTA MARIA DE PANACOCHA"/>
        <s v="1007010016-CRUZPAMPA"/>
        <s v="1007010041-CHILLCARAGRA"/>
        <s v="1007010031-HUARIPAMPA"/>
        <s v="1007010045-SANTA EULALIA"/>
        <s v="1007010050-SINAY"/>
        <s v="1007010008-HUANCHAY"/>
        <s v="1007010005-ISHPINCO"/>
        <s v="1007010027-ARGUSH"/>
        <s v="1007010030-CHAQUILLCO"/>
        <s v="1007010036-PUEBLO VIEJO"/>
        <s v="1007010038-GOCHAJ"/>
        <s v="1007010043-LA LIBERTAD"/>
        <s v="1007010051-CONDORGAGA"/>
        <s v="1007010014-HUAGANA"/>
        <s v="1007010063-YURAJMARAY"/>
        <s v="1007010052-PAMPAYACU"/>
        <s v="1007010024-CAJAPATAY"/>
        <s v="1007010080-PUCARA"/>
        <s v="1007010035-NUEVO PROGRESO"/>
        <s v="1007040001-LA MORADA"/>
        <s v="1007040004-HUAMUCO"/>
        <s v="1007040012-ZONA E EL TRIUNFO (EL TRIUNFO)"/>
        <s v="1007040014-LA FLORIDA"/>
        <s v="1007030001-SAN BUENAVENTURA"/>
        <s v="1007030030-GANTU"/>
        <s v="1007030038-ORUM"/>
        <s v="1007030029-SAN JOSE DE PISHGOYACU (PISHGOYACU)"/>
        <s v="1007030050-BELLAVISTA"/>
        <s v="1007030046-VILLA MAR"/>
        <s v="1007030042-UCHUC MARCA"/>
        <s v="1007030009-FRAYLE RUMI"/>
        <s v="1007030013-SAN MIGUEL DEL CARMEN"/>
        <s v="1007030004-SANTA ROSA DE POTRERO"/>
        <s v="1007030014-VILLA MORETA"/>
        <s v="1007030017-SOLEDAD"/>
        <s v="1007030020-JIRCA HUAGI"/>
        <s v="1007030015-CRUZ PAMPA"/>
        <s v="1007030019-YANA RANGRA"/>
        <s v="1007030043-SANTA CRUZ DE COLCA"/>
        <s v="1007020018-RIO BLANCO"/>
        <s v="1007020016-SAN ANTONIO DE PADUA"/>
        <s v="1007020001-SAN PEDRO DE CHONTA"/>
        <s v="1007020025-LA VICTORIA"/>
        <s v="1008020003-SAN MIGUEL"/>
        <s v="1008020008-PUERTO GUADALUPE"/>
        <s v="1008020011-SANTA RITA SUR"/>
        <s v="1008020019-PAMPAMARCA"/>
        <s v="1008020026-RINCONADA"/>
        <s v="1008020028-SANTA ROSA DE TOMA"/>
        <s v="1008020034-COLPANA"/>
        <s v="1008020037-VERDE POZO"/>
        <s v="1008020041-AGUA BLANCA"/>
        <s v="1008020042-LLANCO"/>
        <s v="1008020043-ILLATINGO"/>
        <s v="1008020048-PIÑAYOJ"/>
        <s v="1008020049-QUISHUAR"/>
        <s v="1008020050-YANANO"/>
        <s v="1008020052-HUACACHI"/>
        <s v="1008020053-MUÑA"/>
        <s v="1008020071-COCHAPAMPA"/>
        <s v="1008020080-SAN CAPILLA"/>
        <s v="1008020094-HUANCAYO"/>
        <s v="1008020109-PARADA"/>
        <s v="1008020111-SANTA ROSA ALTA"/>
        <s v="1008020114-PAMPA ALEGRE"/>
        <s v="1008020099-CHICHIPARA"/>
        <s v="1008020001-CHAGLLA"/>
        <s v="1008020044-SAN CRISTOBAL DE NAUNAN"/>
        <s v="1008020035-CHINCHOPAMPA"/>
        <s v="1008020010-SANTA RITA ALTA"/>
        <s v="1008020081-CRUZ PAMPA"/>
        <s v="1008020005-CHINCHAVITO"/>
        <s v="1008020040-CHIHUANHAY"/>
        <s v="1008030001-MOLINO"/>
        <s v="1008030004-COCHATO"/>
        <s v="1008030005-ISHAYRUMI (SHAYRUMI)"/>
        <s v="1008030006-HUANICOCHA"/>
        <s v="1008030007-AUCHIS"/>
        <s v="1008030009-JUMPICUY"/>
        <s v="1008030011-OROYA"/>
        <s v="1008030012-RUDAPATA"/>
        <s v="1008030014-MANCA QUECHQUE"/>
        <s v="1008030019-PICHAO"/>
        <s v="1008030020-CEUCAPATA"/>
        <s v="1008030023-COCHAPAMPA"/>
        <s v="1008030024-HUARICHACA"/>
        <s v="1008030025-PARON"/>
        <s v="1008030026-LINDA LINDA"/>
        <s v="1008030027-TAGUE TAGUE"/>
        <s v="1008030031-PIRURO PUNTA"/>
        <s v="1008030032-SOLANO UCRO"/>
        <s v="1008030042-CHINCHAYCOCHA"/>
        <s v="1008030052-PUCAJAGA"/>
        <s v="1008030053-LATACOCHA (CHALLHUAYOJ)"/>
        <s v="1008030061-JARAHUASI"/>
        <s v="1008030062-PALMA PAMPA"/>
        <s v="1008030065-GONGAPATA"/>
        <s v="1008030072-HUANCAN"/>
        <s v="1008030074-HUAYLASPAMPA (HUYRO)"/>
        <s v="1008030079-CAJON"/>
        <s v="1008030080-YURAGYACU"/>
        <s v="1008030081-LA LINDA"/>
        <s v="1008030093-PICAFLOR HIERBA BUENA"/>
        <s v="1008030097-SHUTURMA"/>
        <s v="1008030100-TRANCA"/>
        <s v="1008030101-JICHAUPAMPA"/>
        <s v="1008030104-RAMOS RAJRA"/>
        <s v="1008030049-RINCO"/>
        <s v="1008030058-ANCOMARCA"/>
        <s v="1008030034-MIRAFLORES"/>
        <s v="1008030096-JICHAOPATA"/>
        <s v="1008030060-CAURIHUASI"/>
        <s v="1008030057-CASCARILLA"/>
        <s v="1008030082-SHIHUA PAMPA"/>
        <s v="1008030048-JILLAULLA"/>
        <s v="1008030105-PALMA PAMPA"/>
        <s v="1008030028-RURIMAYO"/>
        <s v="1008030090-CALLAGAN MANZANO"/>
        <s v="1008010001-PANAO"/>
        <s v="1008010003-HUANCHAG"/>
        <s v="1008010008-HUAMAN"/>
        <s v="1008010009-SILLA MARCA MARCA"/>
        <s v="1008010011-CONDORHUACA"/>
        <s v="1008010012-TICAPAMPA"/>
        <s v="1008010013-PURUPAMPA"/>
        <s v="1008010020-COLICOCHA"/>
        <s v="1008010021-YANUNA"/>
        <s v="1008010023-TOMAYRICA"/>
        <s v="1008010027-HUENGOMAYO"/>
        <s v="1008010029-TAMAR"/>
        <s v="1008010037-QUERO"/>
        <s v="1008010039-TAYAGASHA"/>
        <s v="1008010065-JILLIJIRCA"/>
        <s v="1008010067-HUAMPAPUNA"/>
        <s v="1008010068-POTOSI (HUARIJIRCA)"/>
        <s v="1008010077-TIPSA ALTA"/>
        <s v="1008010135-TIPSA PUNTA (TIPSA CENTRO)"/>
        <s v="1008010017-CHAGRAGOTO"/>
        <s v="1008010034-TAMBILLO CHICO"/>
        <s v="1008010010-YANAPA"/>
        <s v="1008010004-HUANCHAG GRANDE"/>
        <s v="1008040001-UMARI (TAMBILLO)"/>
        <s v="1008040003-HUAYOPATA (NUEVO PROGRESO)"/>
        <s v="1008040004-PAVINA"/>
        <s v="1008040006-COCHAPAMPA"/>
        <s v="1008040008-COSMOPOLITA"/>
        <s v="1008040009-HUAYRAG"/>
        <s v="1008040012-HUIYAN"/>
        <s v="1008040013-CACHIGAGA (CACHICACA)"/>
        <s v="1008040014-ROGOTOYOC"/>
        <s v="1008040016-PANAOCOCHA"/>
        <s v="1008040018-PINQUIRAY"/>
        <s v="1008040021-GOYAR PUNTA"/>
        <s v="1008040023-TIERRA BLANCA"/>
        <s v="1008040024-SAN MARCOS"/>
        <s v="1008040026-SHALLA"/>
        <s v="1008040028-AURAGSHAY"/>
        <s v="1008040030-SANTO TORIBIO LA PUNTA"/>
        <s v="1008040033-CRUZ PUNTA"/>
        <s v="1008040041-MANTACOCHA"/>
        <s v="1008040043-HUANIN"/>
        <s v="1008040045-PICAHUAY"/>
        <s v="1008040047-USHUMAYO"/>
        <s v="1008040050-USHNO"/>
        <s v="1008040053-NIÑACOCHA"/>
        <s v="1008040055-PALIZALA"/>
        <s v="1008040061-CHACHASPATA"/>
        <s v="1008040062-HOYADA"/>
        <s v="1008040042-CUCHO"/>
        <s v="1008040039-CARANCHO"/>
        <s v="1008040051-OCHO CRUZ (UCHUCRUZ)"/>
        <s v="1009040001-TOURNAVISTA"/>
        <s v="1009040029-AGROSILVA PASTORIL TOURNAVISTA"/>
        <s v="1009040008-MACUYA"/>
        <s v="1009040014-LA PAZ"/>
        <s v="1009010001-PUERTO INCA"/>
        <s v="1009010016-PUERTO SIRA"/>
        <s v="1009010013-NUEVO PORVENIR"/>
        <s v="1009010010-CLEYTON"/>
        <s v="1009010006-PIEDRA PINTADA"/>
        <s v="1009010007-CIUDAD DE LAS PALMAS"/>
        <s v="1009010034-PUERTO SUNGARO"/>
        <s v="1009010008-SHEBONYA"/>
        <s v="1009010018-UNION LIBERTAD"/>
        <s v="1009030006-SEÑOR DE LOS MILAGROS"/>
        <s v="1009030054-SAN ANTONIO"/>
        <s v="1009030011-UNION PORVENIR"/>
        <s v="1009030022-DOS UNIDOS"/>
        <s v="1009030010-VILLA MERCEDES"/>
        <s v="1009030007-JERICO"/>
        <s v="1009030001-HONORIA"/>
        <s v="1009050026-MONTERRICO"/>
        <s v="1009050001-YUYAPICHIS"/>
        <s v="1009050009-SANTA ROSA DE YANAYACU"/>
        <s v="1009050040-YUYAPICHIS"/>
        <s v="1009050038-SAN JUAN DE PACHITEA"/>
        <s v="1009050035-UNION VISTA ALEGRE"/>
        <s v="1009020001-CODO DEL POZUZO"/>
        <s v="1011040013-RAHUA"/>
        <s v="1011040019-SAN ANTONIO DE SHURAPAMPA"/>
        <s v="1011040022-AGORRAGRA (ABORRAGRA)"/>
        <s v="1011040024-NUEVO PROGRESO"/>
        <s v="1011040025-HUARIPAMPA"/>
        <s v="1011040029-ULLUY"/>
        <s v="1011040036-SAN JUAN DE VILLA CASTILLA"/>
        <s v="1011040040-PAMPAHUASI"/>
        <s v="1011040044-JIRCAHUASI"/>
        <s v="1011040045-YACHAS"/>
        <s v="1011040046-SAHUAY"/>
        <s v="1011040048-RONDOBAMBA"/>
        <s v="1011040015-VILLA DE ACOBAMBA"/>
        <s v="1011040009-SAN JUAN DE COCHAPAMPA"/>
        <s v="1011040037-SAN JUAN DE MIRAFLORES"/>
        <s v="1011020007-VELACASHA"/>
        <s v="1011020008-PUMAUCRO"/>
        <s v="1011020013-TOLDO RUMI"/>
        <s v="1011020020-SINCHI ROCA"/>
        <s v="1011020024-HUACACHI"/>
        <s v="1011020026-SANTA ROSA"/>
        <s v="1011020005-BUENOS AIRES"/>
        <s v="1011020031-SAN MARTIN"/>
        <s v="1011020018-BOLOGNESI"/>
        <s v="1011020011-PULPULIAG"/>
        <s v="1011020001-CAHUAC"/>
        <s v="1011030008-PUYAC"/>
        <s v="1011030012-CHAYNAS"/>
        <s v="1011030001-CHACABAMBA"/>
        <s v="1011030019-SAN JUAN DE MIRAFLORES"/>
        <s v="1011030016-LLICOPAMPA"/>
        <s v="1011030014-MUYAUCRO"/>
        <s v="1011010050-PARIAPAMPA"/>
        <s v="1011010071-AYAPITEG"/>
        <s v="1011010080-PUCA PUCA"/>
        <s v="1011010084-CORMAY"/>
        <s v="1011010085-LLICLLA TAMBO"/>
        <s v="1011010139-ISIPAMPA"/>
        <s v="1011010070-QUISHA"/>
        <s v="1011010011-JARPO"/>
        <s v="1011010001-CHAVINILLO"/>
        <s v="1011010086-KUTIPUQUIO"/>
        <s v="1011010052-HUACUTO"/>
        <s v="1011010021-RAIN CONDOR"/>
        <s v="1011010053-NUAYCULANO"/>
        <s v="1011010076-DOS AGUAS"/>
        <s v="1011010055-VISTA ALEGRE DE TACAJ"/>
        <s v="1011010046-SAN JUAN"/>
        <s v="1011010082-PILCO CANCHA"/>
        <s v="1011010087-SAN AGUSTIN DE CHUNTARRAGRA"/>
        <s v="1011010088-CHOQUEMARCA (CHUQUIMARCA)"/>
        <s v="1011080001-CHORAS"/>
        <s v="1011080008-QUILCAYHUARIN"/>
        <s v="1011080015-SAN ANTONIO DE COLPA"/>
        <s v="1011080019-PARASHA PAMPA"/>
        <s v="1011080022-SAN JOSE DE TASHGA"/>
        <s v="1011080027-GARU (GARO DE PUCA PUCA)"/>
        <s v="1011080030-HOMBRE COTO"/>
        <s v="1011080031-BUENOS AIRES DE CHAINAS"/>
        <s v="1011080034-SAN JUAN DE RURISH"/>
        <s v="1011080035-SAN ANTONIO DE CHINCHAS"/>
        <s v="1011080047-RAIN GIRCA"/>
        <s v="1011080037-UNION PAMPA"/>
        <s v="1011080032-TUCSOPUM"/>
        <s v="1011050012-PUNTO UNION"/>
        <s v="1011050015-ROSAPAMPA"/>
        <s v="1011050023-TINGO PAMPA"/>
        <s v="1011050031-PUCAYACU"/>
        <s v="1011050024-CHASQUI"/>
        <s v="1011050003-NATIVIDAD DE HUANCAMINA"/>
        <s v="1011050001-SAN CRISTOBAL DE JACAS CHICO"/>
        <s v="1011060001-OBAS"/>
        <s v="1011060015-PARIACANCHA"/>
        <s v="1011060031-ANDAHUAYLA"/>
        <s v="1011060032-AYMARA"/>
        <s v="1011060041-COLQUILLAS"/>
        <s v="1011060042-COCHAS"/>
        <s v="1011060048-INTIPAMPA"/>
        <s v="1011060050-SHUNQUI PAMPA"/>
        <s v="1011060083-TUMANHUARI"/>
        <s v="1011060079-HUALPAYUNCA"/>
        <s v="1011060094-ANGAS"/>
        <s v="1011060069-COCHAMARCA"/>
        <s v="1011060099-SAN FRANCISCO DE ASIS"/>
        <s v="1011060098-SANTA ROSA DE UMPASH"/>
        <s v="1011060034-CHAUPIJIRCA"/>
        <s v="1011060029-OBAS PAMPA"/>
        <s v="1011060007-VILCABAMBA"/>
        <s v="1011060092-MESAPATA"/>
        <s v="1011060064-VILLA DE MANTA"/>
        <s v="1011070012-HUALPACHIN"/>
        <s v="1011070019-LA FLORIDA"/>
        <s v="1011070024-ANTAPAMPA"/>
        <s v="1011070005-CONQUE"/>
        <s v="1011070001-PAMPAMARCA"/>
        <m u="1"/>
        <s v="1006030006-SELVA ALTA 3 DE OCTUBRE" u="1"/>
        <s v="1002050049-NOGNOG" u="1"/>
        <s v="1001100014-SAN CRISTOBAL DE CHINCHAN" u="1"/>
        <s v="1007020007-SAN JOSE I" u="1"/>
        <s v="1001050060-COLPASHPAMPA" u="1"/>
        <s v="1001060032-MONTE AZUL" u="1"/>
        <s v="1001040055-VINCHOS" u="1"/>
        <s v="1002010076-MATIGRANDE" u="1"/>
        <s v="1011040001-CHUPAN" u="1"/>
        <s v="1003170037-QUISUAR" u="1"/>
        <s v="1007020011-AJENJO" u="1"/>
        <s v="1001040001-CHURUBAMBA" u="1"/>
        <s v="100323ZZ02-BARRIO INDEPENDIENTE" u="1"/>
        <s v="1001080005-COZO TINGO" u="1"/>
        <s v="101005ZZ02-SANTA ROSA DE PATOPAMPA" u="1"/>
        <s v="1001040037-UTAO" u="1"/>
        <s v="1001060024-SAN PABLO DE LANJAS" u="1"/>
        <s v="1001050001-MARGOS" u="1"/>
        <s v="1003130174-ESTANQUE" u="1"/>
        <s v="100103ZZ01-TAPRAG" u="1"/>
        <s v="1010050128-WARIWAYIN" u="1"/>
        <s v="1001090043-SEÑOR DE LOS MILAGROS GARBANZO HUANI HUARI" u="1"/>
        <s v="1010070035-SAN CRISTOBAL" u="1"/>
        <s v="1001040090-PIRCOJ" u="1"/>
        <s v="100113ZZ03-SHEGORALOMA" u="1"/>
        <s v="1001050025-NAHUINPUQUIO" u="1"/>
        <s v="1006060038-TAMBILLO CHICO" u="1"/>
        <s v="1006080003-LA MERCED DE LOCRO" u="1"/>
        <s v="1003130012-TRINIDAD DE HUARIHUAIN" u="1"/>
        <s v="100101ZZ03-AA.HH. HEROES DE JACTAY" u="1"/>
        <s v="1007020002-VILLA RICA DE CHONAS" u="1"/>
        <s v="1011060117-CHAUPIJIRCAN" u="1"/>
        <s v="1002010030-SAN JUAN DE HIGOS" u="1"/>
        <s v="100103ZZ03-AGUA DULCE" u="1"/>
        <s v="1001040092-MARCAPUYAN" u="1"/>
        <s v="1009030017-ANTIGUA HONORIA (HONORIA)" u="1"/>
        <s v="101005ZZ03-CASAG" u="1"/>
        <s v="1010050093-BUENA VISTA" u="1"/>
        <s v="1010050087-GAGAHUERAN (GARGAHUARAN)" u="1"/>
        <s v="100104ZZ03-QUECHUALOMA SECTOR CHINCHINGA" u="1"/>
        <s v="1006050039-NUEVA ESPERANZA" u="1"/>
        <s v="1006080021-PICURAYACU BAJO" u="1"/>
        <s v="1001110034-SAN LORENZO DE CANCHAPARA" u="1"/>
        <s v="1001040088-TUMAC PAMPA" u="1"/>
        <s v="1001060044-SANTA ANA DE PAMPAS" u="1"/>
        <s v="1001060015-TRES DE MAYO HUAYLLACAYAN" u="1"/>
        <s v="1001100005-SAN JUAN DE MASHENGUERO" u="1"/>
        <s v="1001080003-COLPANGA" u="1"/>
        <s v="100105ZZ01-YALINACUNA" u="1"/>
        <s v="1006080004-HUANGANA PAMPA" u="1"/>
        <s v="1001110006-ROSAVERO" u="1"/>
        <s v="1006060018-CORAZON DE JESUS" u="1"/>
        <s v="1001040085-VERVENA PAMPA" u="1"/>
        <s v="1010020037-SOL NACIENTE DE PAMPACANCHA" u="1"/>
        <s v="1001090077-MARCOPATA" u="1"/>
        <s v="1011080013-AVION PAMPA" u="1"/>
        <s v="1006050043-SOL NACIENTE" u="1"/>
        <s v="1001040042-TAMBOGAN" u="1"/>
        <s v="1006010043-LOS CEDROS" u="1"/>
        <s v="1003220001-SILLAPATA" u="1"/>
        <s v="1011040012-MAGUSH" u="1"/>
        <s v="1001060020-SAN PABLO DE MITOTAMBO" u="1"/>
        <s v="1001100004-MANUEL GARCIA RODRIGUEZ" u="1"/>
        <s v="1001040004-LIBERTAD DE HUARICANCHA" u="1"/>
        <s v="1006010018-MANTARO" u="1"/>
        <s v="1001100007-SANTA ROSA DE POTGARAGRA" u="1"/>
        <s v="100101ZZ02-AA.HH. ALFONSO UGARTE" u="1"/>
        <s v="1010060112-CARAMARCA" u="1"/>
        <s v="1001090061-INGENIO BAJO" u="1"/>
        <s v="1001040106-GOYMA" u="1"/>
        <s v="1003210038-TUCUHUAIN" u="1"/>
        <s v="1001070025-SAN CRISTOBAL DE HUAYLLABAMBA" u="1"/>
        <s v="1001080136-GLORIAPATA" u="1"/>
        <s v="1002030043-QUISHUARUCRO" u="1"/>
        <s v="1001080120-SAN PEDRO DE CHINCHUPATA" u="1"/>
        <s v="100103ZZ02-PAPAYAYOG" u="1"/>
        <s v="1006060020-SAN PEDRO DE PACCHAI" u="1"/>
        <s v="1006060015-PUENTE PEREZ" u="1"/>
        <s v="1002040006-SANTA ROSA" u="1"/>
        <s v="1001080086-SAN JUAN DE CANCHAPALGA" u="1"/>
        <s v="1006050003-RICARDO PALMA" u="1"/>
        <s v="1001060014-SAN PEDRO DE CANI" u="1"/>
        <s v="100105ZZ02-JESÚS NAZARENO" u="1"/>
        <s v="1002070033-SAN JUAN DE HUANCABAMBA (HUANCABAMBA)" u="1"/>
        <s v="1006010047-JULIO CESAR TELLO" u="1"/>
        <s v="1001090048-SAN PEDRO DE MACHA" u="1"/>
        <s v="1001040009-VIRGEN DEL CARMEN DE INCACOHA" u="1"/>
        <s v="1006060009-MELITON CARBAJAL RIO ORO" u="1"/>
        <s v="1007020006-SAN MARTIN" u="1"/>
        <s v="1006100001-PACAE" u="1"/>
        <s v="1006050009-CARGATAMBO" u="1"/>
        <s v="1001050069-UCHUSH" u="1"/>
        <s v="100101ZZ04-AA.HH. PACHACUTEC" u="1"/>
        <s v="1006060010-PUENTE PRADO" u="1"/>
        <s v="1006060005-INTI ALTO PUEBLO LIBRE (PUEBLO LIBRE INTI ALTO)" u="1"/>
        <s v="1001020022-LLICUA ALTA" u="1"/>
        <s v="1001040033-NUEVA LIBERACION DE HUALLANCA" u="1"/>
        <s v="1006060032-RIO TIGRE GENERAL ROQUE SAENZ PEÑA (RIO TIGRE)" u="1"/>
        <s v="1011070023-CRUZPAMPA" u="1"/>
        <s v="1001100009-ANDAS CHICO" u="1"/>
        <s v="1001030116-SIRACALLA" u="1"/>
        <s v="1011080016-YURAG YACU (YARAC YACU)" u="1"/>
        <s v="1006060039-CHONTA PLAYA" u="1"/>
        <s v="1001090101-SALVIA" u="1"/>
        <s v="1001110005-YANAG" u="1"/>
        <s v="1006060017-JAVIER PEREZ DE CUELLAR" u="1"/>
        <s v="1001040062-UMPAYOG" u="1"/>
        <s v="1006030007-SAN AGUSTIN" u="1"/>
        <s v="1006090022-SANTA LUCIA" u="1"/>
        <s v="1011010047-JEGNAPATAY" u="1"/>
        <s v="1001090020-SAN PEDRO DE CHOQUECANCHA" u="1"/>
        <s v="100113ZZ01-SANTA ROSA DE PILLAO" u="1"/>
        <s v="1006030004-MANUEL MESONES MURO" u="1"/>
        <s v="1007030032-HUASIN" u="1"/>
        <s v="1001080134-RAQUEYACU" u="1"/>
        <s v="1011060037-MESA PATA" u="1"/>
        <s v="100104ZZ01-MARCAMARCA" u="1"/>
        <s v="1001070026-ROSARIO DE HUANCACHUPA" u="1"/>
        <s v="1003010011-TAURIPAMPA" u="1"/>
        <s v="1010070677-CHAUPIS (SHAUPIS)" u="1"/>
        <s v="1007020008-SAN VICENTE" u="1"/>
        <s v="1001060001-HUANCAPALLAC" u="1"/>
        <s v="1007020012-SANTA ROSA DE OSO" u="1"/>
        <s v="1011070032-URCUSH" u="1"/>
        <s v="1007010018-EL PROGRESO" u="1"/>
        <s v="1003230007-VISTA ALEGRE" u="1"/>
        <s v="1001110007-ANDABAMBA" u="1"/>
        <s v="1001100011-SAN LORENZO DE TUCLISH" u="1"/>
        <s v="1001050030-PACAYHUA" u="1"/>
        <s v="1006100009-EL ARABE" u="1"/>
        <s v="1001080001-CHAULAN" u="1"/>
        <s v="1006090018-SAIPAI" u="1"/>
        <s v="1001030124-PACHACHUPAN" u="1"/>
        <s v="1001070001-CAYRAN" u="1"/>
        <s v="1003070035-SAN LUCAS DE QUIPAS" u="1"/>
        <s v="100104ZZ02-YANAGPERGA" u="1"/>
        <s v="1001030109-SAN RAFAEL DE MILLPO" u="1"/>
        <s v="1007020010-LUCMABAMBA" u="1"/>
        <s v="1003130211-GAHUICANCHA" u="1"/>
        <s v="1001050092-PUMAMAYO (SAN JUAN DE PUMAMAYO)" u="1"/>
        <s v="1001070003-SAN JUAN DE SUMARAN" u="1"/>
        <s v="1001080131-JULCA" u="1"/>
        <s v="1001040119-GAYAO (CALLAO)" u="1"/>
        <s v="1001050049-LA LIBERTAD" u="1"/>
        <s v="1002040007-CUCHICANCHA" u="1"/>
        <s v="1009010012-SANTA TERESA" u="1"/>
        <s v="100101ZZ06-AA.HH. SEÑOR DE PUELLES" u="1"/>
        <s v="1006060002-NUEVA AMERICA" u="1"/>
        <s v="1001130047-VISTA ALEGRE DE PILLAO" u="1"/>
        <s v="1001050063-SAN CRISTOBAL DE CARANACO" u="1"/>
        <s v="1001040031-TRES DE MAYO DE PAGSHAG" u="1"/>
        <s v="1006010042-BARTOLOME HERRERA" u="1"/>
        <s v="1001090050-MITOQUERA (SAN MIGUEL DE MITO)" u="1"/>
        <s v="1003220080-YURAGPUQUIO" u="1"/>
        <s v="1011080014-SAN JUAN DE LUCMA RAGRA" u="1"/>
        <s v="1001100020-SAN PEDRO DE HUEQUIA" u="1"/>
        <s v="1006050026-ALTO SAN JUAN DE TULUMAYO" u="1"/>
        <s v="1010010085-PALLKA" u="1"/>
        <s v="1001090049-JATUN PUCRO" u="1"/>
        <s v="1006050046-FELIPE PINGLO ALVA" u="1"/>
        <s v="1003070002-HUANCAN" u="1"/>
        <s v="1009030004-NUEVA JERUSALEN" u="1"/>
        <s v="1011010057-PUENTE SAN JUAN" u="1"/>
        <s v="1003130205-CUNYAJ" u="1"/>
        <s v="1009030013-SAN MIGUEL DE SEMUYA" u="1"/>
        <s v="1001130037-HUANUCALLA" u="1"/>
        <s v="1001050096-SAN FRANCISCO DE LLAMAPASHILLUM" u="1"/>
        <s v="1001070012-SAN JUAN DE MIRAFLORES" u="1"/>
        <s v="1001130052-SAN JOSE DE MIRAFLORES" u="1"/>
        <s v="1001130050-RURIN PILLAO" u="1"/>
        <s v="1010050116-PILCOCANCHA" u="1"/>
        <s v="1006080010-LA FLORIDA" u="1"/>
        <s v="1001020004-JANCAO" u="1"/>
        <s v="100113ZZ02-PAPAYAPAMPA" u="1"/>
        <s v="1001050055-COCHAS" u="1"/>
        <s v="1001090031-SANTA CRUZ DE RATACOCHA" u="1"/>
        <s v="1009010051-NUEVO TRUJILLO" u="1"/>
        <s v="1007020003-GRANADILLA" u="1"/>
        <s v="1009030053-NUEVA HONORIA" u="1"/>
        <s v="1003220018-PARAISO COLPA" u="1"/>
        <s v="1001050094-PUCAHUANCAY" u="1"/>
        <s v="1001080011-CHAGLLA" u="1"/>
        <s v="1001080054-RUNTOG (CONCEPCION DE RUNTOC)" u="1"/>
        <s v="1001090009-SAN MIGUEL DE LLACSA" u="1"/>
        <s v="1006090016-WIRACOCHA" u="1"/>
        <s v="1006020004-ALFONSO UGARTE" u="1"/>
        <s v="1001090079-LA DESPENSA" u="1"/>
        <s v="1006060012-BEJUCAL" u="1"/>
        <s v="1001130053-HUANACAURE" u="1"/>
        <s v="1006010040-VENENILLO" u="1"/>
        <s v="1006050023-RIO NEGRO" u="1"/>
        <s v="1010050015-CHANCOS" u="1"/>
        <s v="1006050021-HUASCAR" u="1"/>
        <s v="1001050037-TOCANA" u="1"/>
        <s v="1001110030-RAYANCATAC" u="1"/>
        <s v="1001050076-SANTA ROSA DE COLLA" u="1"/>
        <s v="1006010034-SUPTE CHICO ALTO" u="1"/>
        <s v="1006060013-CHINCAMAYO" u="1"/>
        <s v="1001040023-RISCUPA" u="1"/>
        <s v="1001070029-HUANCANYACU" u="1"/>
        <s v="100102ZZ02-SAN LUIS" u="1"/>
        <s v="1001040029-GUELLGASH" u="1"/>
        <s v="1001050067-RACCHAPAMPA" u="1"/>
        <s v="1001040041-CABRAMAYO" u="1"/>
        <s v="1011030023-SHULLUYACO" u="1"/>
        <s v="1006030028-SANTA ROSA TEALEGRA" u="1"/>
        <s v="1001080097-RANRASH" u="1"/>
        <s v="100105ZZ03-HERMILIO VALDIZAN" u="1"/>
        <s v="1006050030-PEDRO RUIZ GALLO" u="1"/>
        <s v="1006050049-CURVA MARONA" u="1"/>
        <s v="1001010018-NAUYAN RONDOS" u="1"/>
        <s v="1006060003-LOS ANGELES" u="1"/>
        <s v="1001020002-SAN ANDRES" u="1"/>
        <s v="1001120005-POTAGA" u="1"/>
        <s v="1007010054-SANTO DOMINGO DE PUQUI" u="1"/>
        <s v="1009030025-EL TRIUNFO" u="1"/>
        <s v="100101ZZ01-RONDOS BAJO" u="1"/>
        <s v="100101ZZ07-AA.HH. VIA CRUCIS" u="1"/>
        <s v="1001080066-SHAYHUA" u="1"/>
        <s v="100110ZZ01-CUTA" u="1"/>
        <s v="1006080015-HUAYNA CAPAC" u="1"/>
        <s v="1011040034-TUNAHUAYIN" u="1"/>
        <s v="100101ZZ05-AA.HH. PINOS DE  PUELLES" u="1"/>
        <s v="1006060007-LOTA" u="1"/>
        <s v="1005050067-CHAPACARA" u="1"/>
        <s v="1001080085-SAN JUAN DE LIBERTAD" u="1"/>
        <s v="1001100017-SAN FRANCISCO DE CHULLAY" u="1"/>
        <s v="1001040032-SAN JUAN DE ICNA" u="1"/>
        <s v="1001130045-SAN PEDRO DE PILLAO" u="1"/>
        <s v="1003170039-AGOCUSHMA" u="1"/>
        <s v="1006090014-SAN JUAN DE PORVENIR (CACHIYACU)" u="1"/>
        <s v="1001110008-VICHAYCOTO" u="1"/>
        <s v="1001050081-CONTADERA" u="1"/>
        <s v="1001040076-PACAPUCRO" u="1"/>
        <s v="1007010002-EL PORVENIR" u="1"/>
        <s v="1001080105-LIBERACION DE YAURAN" u="1"/>
        <s v="1006050008-MARONA BAJA (MORONA BAJA)" u="1"/>
        <s v="1002010041-MATICHICO" u="1"/>
        <s v="1007020020-SAN FRANCISCO" u="1"/>
        <s v="1001040070-LAS PALMERAS" u="1"/>
      </sharedItems>
    </cacheField>
    <cacheField name="0" numFmtId="0">
      <sharedItems containsString="0" containsBlank="1" containsNumber="1" containsInteger="1" minValue="1" maxValue="9"/>
    </cacheField>
    <cacheField name="1" numFmtId="0">
      <sharedItems containsString="0" containsBlank="1" containsNumber="1" containsInteger="1" minValue="1" maxValue="28"/>
    </cacheField>
    <cacheField name="Puntos de muestreo" numFmtId="0">
      <sharedItems containsSemiMixedTypes="0" containsString="0" containsNumber="1" containsInteger="1" minValue="1" maxValue="28"/>
    </cacheField>
    <cacheField name="Cumple Cloro Residual" numFmtId="0">
      <sharedItems containsBlank="1" count="3">
        <s v="1"/>
        <s v="0"/>
        <m u="1"/>
      </sharedItems>
    </cacheField>
    <cacheField name="No cumple Cloro Residu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94">
  <r>
    <x v="0"/>
    <x v="0"/>
    <x v="0"/>
    <m/>
    <n v="4"/>
    <n v="4"/>
    <x v="0"/>
    <s v="0"/>
  </r>
  <r>
    <x v="0"/>
    <x v="0"/>
    <x v="1"/>
    <m/>
    <n v="4"/>
    <n v="4"/>
    <x v="0"/>
    <s v="0"/>
  </r>
  <r>
    <x v="0"/>
    <x v="0"/>
    <x v="2"/>
    <m/>
    <n v="4"/>
    <n v="4"/>
    <x v="0"/>
    <s v="0"/>
  </r>
  <r>
    <x v="0"/>
    <x v="0"/>
    <x v="3"/>
    <m/>
    <n v="4"/>
    <n v="4"/>
    <x v="0"/>
    <s v="0"/>
  </r>
  <r>
    <x v="0"/>
    <x v="0"/>
    <x v="4"/>
    <n v="4"/>
    <m/>
    <n v="4"/>
    <x v="1"/>
    <s v="1"/>
  </r>
  <r>
    <x v="0"/>
    <x v="0"/>
    <x v="5"/>
    <m/>
    <n v="4"/>
    <n v="4"/>
    <x v="0"/>
    <s v="0"/>
  </r>
  <r>
    <x v="0"/>
    <x v="0"/>
    <x v="6"/>
    <m/>
    <n v="4"/>
    <n v="4"/>
    <x v="0"/>
    <s v="0"/>
  </r>
  <r>
    <x v="0"/>
    <x v="0"/>
    <x v="7"/>
    <n v="4"/>
    <m/>
    <n v="4"/>
    <x v="1"/>
    <s v="1"/>
  </r>
  <r>
    <x v="0"/>
    <x v="0"/>
    <x v="8"/>
    <m/>
    <n v="4"/>
    <n v="4"/>
    <x v="0"/>
    <s v="0"/>
  </r>
  <r>
    <x v="0"/>
    <x v="0"/>
    <x v="9"/>
    <m/>
    <n v="4"/>
    <n v="4"/>
    <x v="0"/>
    <s v="0"/>
  </r>
  <r>
    <x v="0"/>
    <x v="0"/>
    <x v="10"/>
    <m/>
    <n v="4"/>
    <n v="4"/>
    <x v="0"/>
    <s v="0"/>
  </r>
  <r>
    <x v="0"/>
    <x v="0"/>
    <x v="11"/>
    <m/>
    <n v="4"/>
    <n v="4"/>
    <x v="0"/>
    <s v="0"/>
  </r>
  <r>
    <x v="0"/>
    <x v="0"/>
    <x v="12"/>
    <m/>
    <n v="4"/>
    <n v="4"/>
    <x v="0"/>
    <s v="0"/>
  </r>
  <r>
    <x v="0"/>
    <x v="0"/>
    <x v="13"/>
    <m/>
    <n v="4"/>
    <n v="4"/>
    <x v="0"/>
    <s v="0"/>
  </r>
  <r>
    <x v="0"/>
    <x v="0"/>
    <x v="14"/>
    <m/>
    <n v="4"/>
    <n v="4"/>
    <x v="0"/>
    <s v="0"/>
  </r>
  <r>
    <x v="0"/>
    <x v="0"/>
    <x v="15"/>
    <m/>
    <n v="4"/>
    <n v="4"/>
    <x v="0"/>
    <s v="0"/>
  </r>
  <r>
    <x v="0"/>
    <x v="0"/>
    <x v="16"/>
    <m/>
    <n v="4"/>
    <n v="4"/>
    <x v="0"/>
    <s v="0"/>
  </r>
  <r>
    <x v="0"/>
    <x v="0"/>
    <x v="17"/>
    <m/>
    <n v="4"/>
    <n v="4"/>
    <x v="0"/>
    <s v="0"/>
  </r>
  <r>
    <x v="0"/>
    <x v="0"/>
    <x v="18"/>
    <m/>
    <n v="4"/>
    <n v="4"/>
    <x v="0"/>
    <s v="0"/>
  </r>
  <r>
    <x v="0"/>
    <x v="0"/>
    <x v="19"/>
    <m/>
    <n v="4"/>
    <n v="4"/>
    <x v="0"/>
    <s v="0"/>
  </r>
  <r>
    <x v="0"/>
    <x v="0"/>
    <x v="20"/>
    <m/>
    <n v="4"/>
    <n v="4"/>
    <x v="0"/>
    <s v="0"/>
  </r>
  <r>
    <x v="0"/>
    <x v="0"/>
    <x v="21"/>
    <m/>
    <n v="4"/>
    <n v="4"/>
    <x v="0"/>
    <s v="0"/>
  </r>
  <r>
    <x v="0"/>
    <x v="0"/>
    <x v="22"/>
    <m/>
    <n v="4"/>
    <n v="4"/>
    <x v="0"/>
    <s v="0"/>
  </r>
  <r>
    <x v="0"/>
    <x v="1"/>
    <x v="23"/>
    <m/>
    <n v="4"/>
    <n v="4"/>
    <x v="0"/>
    <s v="0"/>
  </r>
  <r>
    <x v="0"/>
    <x v="1"/>
    <x v="24"/>
    <m/>
    <n v="4"/>
    <n v="4"/>
    <x v="0"/>
    <s v="0"/>
  </r>
  <r>
    <x v="0"/>
    <x v="1"/>
    <x v="25"/>
    <m/>
    <n v="4"/>
    <n v="4"/>
    <x v="0"/>
    <s v="0"/>
  </r>
  <r>
    <x v="0"/>
    <x v="1"/>
    <x v="26"/>
    <m/>
    <n v="4"/>
    <n v="4"/>
    <x v="0"/>
    <s v="0"/>
  </r>
  <r>
    <x v="0"/>
    <x v="1"/>
    <x v="27"/>
    <m/>
    <n v="4"/>
    <n v="4"/>
    <x v="0"/>
    <s v="0"/>
  </r>
  <r>
    <x v="0"/>
    <x v="1"/>
    <x v="28"/>
    <m/>
    <n v="4"/>
    <n v="4"/>
    <x v="0"/>
    <s v="0"/>
  </r>
  <r>
    <x v="0"/>
    <x v="1"/>
    <x v="29"/>
    <m/>
    <n v="4"/>
    <n v="4"/>
    <x v="0"/>
    <s v="0"/>
  </r>
  <r>
    <x v="0"/>
    <x v="1"/>
    <x v="30"/>
    <m/>
    <n v="4"/>
    <n v="4"/>
    <x v="0"/>
    <s v="0"/>
  </r>
  <r>
    <x v="0"/>
    <x v="1"/>
    <x v="31"/>
    <m/>
    <n v="4"/>
    <n v="4"/>
    <x v="0"/>
    <s v="0"/>
  </r>
  <r>
    <x v="0"/>
    <x v="1"/>
    <x v="32"/>
    <m/>
    <n v="4"/>
    <n v="4"/>
    <x v="0"/>
    <s v="0"/>
  </r>
  <r>
    <x v="0"/>
    <x v="1"/>
    <x v="33"/>
    <m/>
    <n v="4"/>
    <n v="4"/>
    <x v="0"/>
    <s v="0"/>
  </r>
  <r>
    <x v="0"/>
    <x v="1"/>
    <x v="34"/>
    <m/>
    <n v="4"/>
    <n v="4"/>
    <x v="0"/>
    <s v="0"/>
  </r>
  <r>
    <x v="0"/>
    <x v="1"/>
    <x v="35"/>
    <m/>
    <n v="4"/>
    <n v="4"/>
    <x v="0"/>
    <s v="0"/>
  </r>
  <r>
    <x v="0"/>
    <x v="2"/>
    <x v="36"/>
    <m/>
    <n v="4"/>
    <n v="4"/>
    <x v="0"/>
    <s v="0"/>
  </r>
  <r>
    <x v="0"/>
    <x v="2"/>
    <x v="37"/>
    <m/>
    <n v="4"/>
    <n v="4"/>
    <x v="0"/>
    <s v="0"/>
  </r>
  <r>
    <x v="0"/>
    <x v="2"/>
    <x v="38"/>
    <m/>
    <n v="4"/>
    <n v="4"/>
    <x v="0"/>
    <s v="0"/>
  </r>
  <r>
    <x v="0"/>
    <x v="2"/>
    <x v="39"/>
    <m/>
    <n v="4"/>
    <n v="4"/>
    <x v="0"/>
    <s v="0"/>
  </r>
  <r>
    <x v="0"/>
    <x v="2"/>
    <x v="40"/>
    <m/>
    <n v="4"/>
    <n v="4"/>
    <x v="0"/>
    <s v="0"/>
  </r>
  <r>
    <x v="0"/>
    <x v="2"/>
    <x v="41"/>
    <m/>
    <n v="4"/>
    <n v="4"/>
    <x v="0"/>
    <s v="0"/>
  </r>
  <r>
    <x v="0"/>
    <x v="2"/>
    <x v="42"/>
    <m/>
    <n v="4"/>
    <n v="4"/>
    <x v="0"/>
    <s v="0"/>
  </r>
  <r>
    <x v="0"/>
    <x v="2"/>
    <x v="43"/>
    <m/>
    <n v="4"/>
    <n v="4"/>
    <x v="0"/>
    <s v="0"/>
  </r>
  <r>
    <x v="0"/>
    <x v="3"/>
    <x v="44"/>
    <m/>
    <n v="4"/>
    <n v="4"/>
    <x v="0"/>
    <s v="0"/>
  </r>
  <r>
    <x v="0"/>
    <x v="3"/>
    <x v="45"/>
    <m/>
    <n v="4"/>
    <n v="4"/>
    <x v="0"/>
    <s v="0"/>
  </r>
  <r>
    <x v="0"/>
    <x v="3"/>
    <x v="46"/>
    <m/>
    <n v="8"/>
    <n v="8"/>
    <x v="0"/>
    <s v="0"/>
  </r>
  <r>
    <x v="0"/>
    <x v="3"/>
    <x v="47"/>
    <m/>
    <n v="4"/>
    <n v="4"/>
    <x v="0"/>
    <s v="0"/>
  </r>
  <r>
    <x v="0"/>
    <x v="3"/>
    <x v="48"/>
    <m/>
    <n v="4"/>
    <n v="4"/>
    <x v="0"/>
    <s v="0"/>
  </r>
  <r>
    <x v="0"/>
    <x v="3"/>
    <x v="49"/>
    <m/>
    <n v="4"/>
    <n v="4"/>
    <x v="0"/>
    <s v="0"/>
  </r>
  <r>
    <x v="0"/>
    <x v="3"/>
    <x v="50"/>
    <m/>
    <n v="4"/>
    <n v="4"/>
    <x v="0"/>
    <s v="0"/>
  </r>
  <r>
    <x v="0"/>
    <x v="3"/>
    <x v="51"/>
    <m/>
    <n v="4"/>
    <n v="4"/>
    <x v="0"/>
    <s v="0"/>
  </r>
  <r>
    <x v="0"/>
    <x v="3"/>
    <x v="52"/>
    <m/>
    <n v="4"/>
    <n v="4"/>
    <x v="0"/>
    <s v="0"/>
  </r>
  <r>
    <x v="0"/>
    <x v="3"/>
    <x v="53"/>
    <m/>
    <n v="4"/>
    <n v="4"/>
    <x v="0"/>
    <s v="0"/>
  </r>
  <r>
    <x v="0"/>
    <x v="3"/>
    <x v="54"/>
    <m/>
    <n v="4"/>
    <n v="4"/>
    <x v="0"/>
    <s v="0"/>
  </r>
  <r>
    <x v="0"/>
    <x v="3"/>
    <x v="55"/>
    <m/>
    <n v="4"/>
    <n v="4"/>
    <x v="0"/>
    <s v="0"/>
  </r>
  <r>
    <x v="0"/>
    <x v="3"/>
    <x v="56"/>
    <m/>
    <n v="4"/>
    <n v="4"/>
    <x v="0"/>
    <s v="0"/>
  </r>
  <r>
    <x v="0"/>
    <x v="3"/>
    <x v="57"/>
    <m/>
    <n v="4"/>
    <n v="4"/>
    <x v="0"/>
    <s v="0"/>
  </r>
  <r>
    <x v="0"/>
    <x v="3"/>
    <x v="58"/>
    <m/>
    <n v="4"/>
    <n v="4"/>
    <x v="0"/>
    <s v="0"/>
  </r>
  <r>
    <x v="0"/>
    <x v="3"/>
    <x v="59"/>
    <m/>
    <n v="4"/>
    <n v="4"/>
    <x v="0"/>
    <s v="0"/>
  </r>
  <r>
    <x v="0"/>
    <x v="3"/>
    <x v="60"/>
    <m/>
    <n v="4"/>
    <n v="4"/>
    <x v="0"/>
    <s v="0"/>
  </r>
  <r>
    <x v="0"/>
    <x v="3"/>
    <x v="61"/>
    <m/>
    <n v="4"/>
    <n v="4"/>
    <x v="0"/>
    <s v="0"/>
  </r>
  <r>
    <x v="0"/>
    <x v="3"/>
    <x v="62"/>
    <m/>
    <n v="4"/>
    <n v="4"/>
    <x v="0"/>
    <s v="0"/>
  </r>
  <r>
    <x v="0"/>
    <x v="3"/>
    <x v="63"/>
    <n v="4"/>
    <m/>
    <n v="4"/>
    <x v="1"/>
    <s v="1"/>
  </r>
  <r>
    <x v="0"/>
    <x v="3"/>
    <x v="64"/>
    <m/>
    <n v="4"/>
    <n v="4"/>
    <x v="0"/>
    <s v="0"/>
  </r>
  <r>
    <x v="0"/>
    <x v="3"/>
    <x v="65"/>
    <m/>
    <n v="4"/>
    <n v="4"/>
    <x v="0"/>
    <s v="0"/>
  </r>
  <r>
    <x v="0"/>
    <x v="3"/>
    <x v="66"/>
    <m/>
    <n v="4"/>
    <n v="4"/>
    <x v="0"/>
    <s v="0"/>
  </r>
  <r>
    <x v="0"/>
    <x v="4"/>
    <x v="67"/>
    <m/>
    <n v="4"/>
    <n v="4"/>
    <x v="0"/>
    <s v="0"/>
  </r>
  <r>
    <x v="0"/>
    <x v="4"/>
    <x v="68"/>
    <m/>
    <n v="4"/>
    <n v="4"/>
    <x v="0"/>
    <s v="0"/>
  </r>
  <r>
    <x v="0"/>
    <x v="4"/>
    <x v="69"/>
    <m/>
    <n v="4"/>
    <n v="4"/>
    <x v="0"/>
    <s v="0"/>
  </r>
  <r>
    <x v="0"/>
    <x v="4"/>
    <x v="70"/>
    <m/>
    <n v="4"/>
    <n v="4"/>
    <x v="0"/>
    <s v="0"/>
  </r>
  <r>
    <x v="0"/>
    <x v="4"/>
    <x v="71"/>
    <m/>
    <n v="4"/>
    <n v="4"/>
    <x v="0"/>
    <s v="0"/>
  </r>
  <r>
    <x v="0"/>
    <x v="4"/>
    <x v="72"/>
    <m/>
    <n v="4"/>
    <n v="4"/>
    <x v="0"/>
    <s v="0"/>
  </r>
  <r>
    <x v="0"/>
    <x v="4"/>
    <x v="73"/>
    <n v="4"/>
    <m/>
    <n v="4"/>
    <x v="1"/>
    <s v="1"/>
  </r>
  <r>
    <x v="0"/>
    <x v="4"/>
    <x v="74"/>
    <n v="4"/>
    <m/>
    <n v="4"/>
    <x v="1"/>
    <s v="1"/>
  </r>
  <r>
    <x v="0"/>
    <x v="4"/>
    <x v="75"/>
    <m/>
    <n v="4"/>
    <n v="4"/>
    <x v="0"/>
    <s v="0"/>
  </r>
  <r>
    <x v="0"/>
    <x v="4"/>
    <x v="76"/>
    <m/>
    <n v="4"/>
    <n v="4"/>
    <x v="0"/>
    <s v="0"/>
  </r>
  <r>
    <x v="0"/>
    <x v="4"/>
    <x v="77"/>
    <m/>
    <n v="4"/>
    <n v="4"/>
    <x v="0"/>
    <s v="0"/>
  </r>
  <r>
    <x v="0"/>
    <x v="4"/>
    <x v="78"/>
    <m/>
    <n v="4"/>
    <n v="4"/>
    <x v="0"/>
    <s v="0"/>
  </r>
  <r>
    <x v="0"/>
    <x v="4"/>
    <x v="79"/>
    <m/>
    <n v="4"/>
    <n v="4"/>
    <x v="0"/>
    <s v="0"/>
  </r>
  <r>
    <x v="0"/>
    <x v="4"/>
    <x v="80"/>
    <m/>
    <n v="4"/>
    <n v="4"/>
    <x v="0"/>
    <s v="0"/>
  </r>
  <r>
    <x v="0"/>
    <x v="4"/>
    <x v="81"/>
    <m/>
    <n v="4"/>
    <n v="4"/>
    <x v="0"/>
    <s v="0"/>
  </r>
  <r>
    <x v="0"/>
    <x v="4"/>
    <x v="82"/>
    <n v="4"/>
    <m/>
    <n v="4"/>
    <x v="1"/>
    <s v="1"/>
  </r>
  <r>
    <x v="0"/>
    <x v="4"/>
    <x v="83"/>
    <m/>
    <n v="4"/>
    <n v="4"/>
    <x v="0"/>
    <s v="0"/>
  </r>
  <r>
    <x v="0"/>
    <x v="4"/>
    <x v="84"/>
    <m/>
    <n v="4"/>
    <n v="4"/>
    <x v="0"/>
    <s v="0"/>
  </r>
  <r>
    <x v="0"/>
    <x v="4"/>
    <x v="85"/>
    <m/>
    <n v="4"/>
    <n v="4"/>
    <x v="0"/>
    <s v="0"/>
  </r>
  <r>
    <x v="0"/>
    <x v="4"/>
    <x v="86"/>
    <m/>
    <n v="4"/>
    <n v="4"/>
    <x v="0"/>
    <s v="0"/>
  </r>
  <r>
    <x v="0"/>
    <x v="4"/>
    <x v="87"/>
    <m/>
    <n v="4"/>
    <n v="4"/>
    <x v="0"/>
    <s v="0"/>
  </r>
  <r>
    <x v="0"/>
    <x v="4"/>
    <x v="88"/>
    <m/>
    <n v="4"/>
    <n v="4"/>
    <x v="0"/>
    <s v="0"/>
  </r>
  <r>
    <x v="0"/>
    <x v="4"/>
    <x v="89"/>
    <m/>
    <n v="4"/>
    <n v="4"/>
    <x v="0"/>
    <s v="0"/>
  </r>
  <r>
    <x v="0"/>
    <x v="4"/>
    <x v="90"/>
    <m/>
    <n v="4"/>
    <n v="4"/>
    <x v="0"/>
    <s v="0"/>
  </r>
  <r>
    <x v="0"/>
    <x v="4"/>
    <x v="91"/>
    <m/>
    <n v="4"/>
    <n v="4"/>
    <x v="0"/>
    <s v="0"/>
  </r>
  <r>
    <x v="0"/>
    <x v="4"/>
    <x v="92"/>
    <n v="4"/>
    <m/>
    <n v="4"/>
    <x v="1"/>
    <s v="1"/>
  </r>
  <r>
    <x v="0"/>
    <x v="4"/>
    <x v="93"/>
    <m/>
    <n v="4"/>
    <n v="4"/>
    <x v="0"/>
    <s v="0"/>
  </r>
  <r>
    <x v="0"/>
    <x v="4"/>
    <x v="94"/>
    <m/>
    <n v="4"/>
    <n v="4"/>
    <x v="0"/>
    <s v="0"/>
  </r>
  <r>
    <x v="0"/>
    <x v="4"/>
    <x v="95"/>
    <m/>
    <n v="4"/>
    <n v="4"/>
    <x v="0"/>
    <s v="0"/>
  </r>
  <r>
    <x v="0"/>
    <x v="4"/>
    <x v="96"/>
    <m/>
    <n v="4"/>
    <n v="4"/>
    <x v="0"/>
    <s v="0"/>
  </r>
  <r>
    <x v="0"/>
    <x v="4"/>
    <x v="97"/>
    <m/>
    <n v="4"/>
    <n v="4"/>
    <x v="0"/>
    <s v="0"/>
  </r>
  <r>
    <x v="0"/>
    <x v="4"/>
    <x v="98"/>
    <m/>
    <n v="4"/>
    <n v="4"/>
    <x v="0"/>
    <s v="0"/>
  </r>
  <r>
    <x v="0"/>
    <x v="5"/>
    <x v="99"/>
    <m/>
    <n v="4"/>
    <n v="4"/>
    <x v="0"/>
    <s v="0"/>
  </r>
  <r>
    <x v="0"/>
    <x v="5"/>
    <x v="100"/>
    <n v="4"/>
    <m/>
    <n v="4"/>
    <x v="1"/>
    <s v="1"/>
  </r>
  <r>
    <x v="0"/>
    <x v="5"/>
    <x v="101"/>
    <n v="4"/>
    <m/>
    <n v="4"/>
    <x v="1"/>
    <s v="1"/>
  </r>
  <r>
    <x v="0"/>
    <x v="5"/>
    <x v="102"/>
    <n v="4"/>
    <m/>
    <n v="4"/>
    <x v="1"/>
    <s v="1"/>
  </r>
  <r>
    <x v="0"/>
    <x v="5"/>
    <x v="103"/>
    <n v="4"/>
    <m/>
    <n v="4"/>
    <x v="1"/>
    <s v="1"/>
  </r>
  <r>
    <x v="0"/>
    <x v="5"/>
    <x v="104"/>
    <n v="4"/>
    <m/>
    <n v="4"/>
    <x v="1"/>
    <s v="1"/>
  </r>
  <r>
    <x v="0"/>
    <x v="5"/>
    <x v="105"/>
    <m/>
    <n v="4"/>
    <n v="4"/>
    <x v="0"/>
    <s v="0"/>
  </r>
  <r>
    <x v="0"/>
    <x v="5"/>
    <x v="106"/>
    <n v="8"/>
    <m/>
    <n v="8"/>
    <x v="1"/>
    <s v="1"/>
  </r>
  <r>
    <x v="0"/>
    <x v="5"/>
    <x v="107"/>
    <n v="4"/>
    <m/>
    <n v="4"/>
    <x v="1"/>
    <s v="1"/>
  </r>
  <r>
    <x v="0"/>
    <x v="5"/>
    <x v="108"/>
    <n v="4"/>
    <m/>
    <n v="4"/>
    <x v="1"/>
    <s v="1"/>
  </r>
  <r>
    <x v="0"/>
    <x v="5"/>
    <x v="109"/>
    <n v="4"/>
    <m/>
    <n v="4"/>
    <x v="1"/>
    <s v="1"/>
  </r>
  <r>
    <x v="0"/>
    <x v="5"/>
    <x v="110"/>
    <n v="4"/>
    <m/>
    <n v="4"/>
    <x v="1"/>
    <s v="1"/>
  </r>
  <r>
    <x v="0"/>
    <x v="6"/>
    <x v="111"/>
    <m/>
    <n v="4"/>
    <n v="4"/>
    <x v="0"/>
    <s v="0"/>
  </r>
  <r>
    <x v="0"/>
    <x v="6"/>
    <x v="112"/>
    <m/>
    <n v="4"/>
    <n v="4"/>
    <x v="0"/>
    <s v="0"/>
  </r>
  <r>
    <x v="0"/>
    <x v="6"/>
    <x v="113"/>
    <m/>
    <n v="4"/>
    <n v="4"/>
    <x v="0"/>
    <s v="0"/>
  </r>
  <r>
    <x v="0"/>
    <x v="6"/>
    <x v="114"/>
    <n v="4"/>
    <m/>
    <n v="4"/>
    <x v="1"/>
    <s v="1"/>
  </r>
  <r>
    <x v="0"/>
    <x v="6"/>
    <x v="115"/>
    <m/>
    <n v="4"/>
    <n v="4"/>
    <x v="0"/>
    <s v="0"/>
  </r>
  <r>
    <x v="0"/>
    <x v="6"/>
    <x v="116"/>
    <m/>
    <n v="4"/>
    <n v="4"/>
    <x v="0"/>
    <s v="0"/>
  </r>
  <r>
    <x v="0"/>
    <x v="6"/>
    <x v="117"/>
    <n v="1"/>
    <n v="3"/>
    <n v="4"/>
    <x v="1"/>
    <s v="1"/>
  </r>
  <r>
    <x v="0"/>
    <x v="6"/>
    <x v="118"/>
    <m/>
    <n v="4"/>
    <n v="4"/>
    <x v="0"/>
    <s v="0"/>
  </r>
  <r>
    <x v="0"/>
    <x v="6"/>
    <x v="119"/>
    <m/>
    <n v="4"/>
    <n v="4"/>
    <x v="0"/>
    <s v="0"/>
  </r>
  <r>
    <x v="0"/>
    <x v="6"/>
    <x v="120"/>
    <m/>
    <n v="4"/>
    <n v="4"/>
    <x v="0"/>
    <s v="0"/>
  </r>
  <r>
    <x v="0"/>
    <x v="6"/>
    <x v="121"/>
    <m/>
    <n v="4"/>
    <n v="4"/>
    <x v="0"/>
    <s v="0"/>
  </r>
  <r>
    <x v="0"/>
    <x v="6"/>
    <x v="122"/>
    <m/>
    <n v="4"/>
    <n v="4"/>
    <x v="0"/>
    <s v="0"/>
  </r>
  <r>
    <x v="0"/>
    <x v="6"/>
    <x v="123"/>
    <m/>
    <n v="4"/>
    <n v="4"/>
    <x v="0"/>
    <s v="0"/>
  </r>
  <r>
    <x v="0"/>
    <x v="6"/>
    <x v="124"/>
    <m/>
    <n v="4"/>
    <n v="4"/>
    <x v="0"/>
    <s v="0"/>
  </r>
  <r>
    <x v="0"/>
    <x v="6"/>
    <x v="125"/>
    <m/>
    <n v="4"/>
    <n v="4"/>
    <x v="0"/>
    <s v="0"/>
  </r>
  <r>
    <x v="0"/>
    <x v="6"/>
    <x v="126"/>
    <m/>
    <n v="4"/>
    <n v="4"/>
    <x v="0"/>
    <s v="0"/>
  </r>
  <r>
    <x v="0"/>
    <x v="6"/>
    <x v="127"/>
    <n v="2"/>
    <n v="2"/>
    <n v="4"/>
    <x v="1"/>
    <s v="1"/>
  </r>
  <r>
    <x v="0"/>
    <x v="6"/>
    <x v="128"/>
    <m/>
    <n v="4"/>
    <n v="4"/>
    <x v="0"/>
    <s v="0"/>
  </r>
  <r>
    <x v="0"/>
    <x v="6"/>
    <x v="129"/>
    <m/>
    <n v="4"/>
    <n v="4"/>
    <x v="0"/>
    <s v="0"/>
  </r>
  <r>
    <x v="0"/>
    <x v="6"/>
    <x v="130"/>
    <m/>
    <n v="4"/>
    <n v="4"/>
    <x v="0"/>
    <s v="0"/>
  </r>
  <r>
    <x v="0"/>
    <x v="6"/>
    <x v="131"/>
    <m/>
    <n v="4"/>
    <n v="4"/>
    <x v="0"/>
    <s v="0"/>
  </r>
  <r>
    <x v="0"/>
    <x v="6"/>
    <x v="132"/>
    <m/>
    <n v="4"/>
    <n v="4"/>
    <x v="0"/>
    <s v="0"/>
  </r>
  <r>
    <x v="0"/>
    <x v="6"/>
    <x v="133"/>
    <m/>
    <n v="4"/>
    <n v="4"/>
    <x v="0"/>
    <s v="0"/>
  </r>
  <r>
    <x v="0"/>
    <x v="6"/>
    <x v="134"/>
    <m/>
    <n v="4"/>
    <n v="4"/>
    <x v="0"/>
    <s v="0"/>
  </r>
  <r>
    <x v="0"/>
    <x v="6"/>
    <x v="135"/>
    <m/>
    <n v="4"/>
    <n v="4"/>
    <x v="0"/>
    <s v="0"/>
  </r>
  <r>
    <x v="0"/>
    <x v="6"/>
    <x v="136"/>
    <m/>
    <n v="4"/>
    <n v="4"/>
    <x v="0"/>
    <s v="0"/>
  </r>
  <r>
    <x v="0"/>
    <x v="6"/>
    <x v="137"/>
    <m/>
    <n v="4"/>
    <n v="4"/>
    <x v="0"/>
    <s v="0"/>
  </r>
  <r>
    <x v="0"/>
    <x v="6"/>
    <x v="138"/>
    <m/>
    <n v="4"/>
    <n v="4"/>
    <x v="0"/>
    <s v="0"/>
  </r>
  <r>
    <x v="0"/>
    <x v="6"/>
    <x v="139"/>
    <m/>
    <n v="4"/>
    <n v="4"/>
    <x v="0"/>
    <s v="0"/>
  </r>
  <r>
    <x v="0"/>
    <x v="6"/>
    <x v="140"/>
    <m/>
    <n v="4"/>
    <n v="4"/>
    <x v="0"/>
    <s v="0"/>
  </r>
  <r>
    <x v="0"/>
    <x v="6"/>
    <x v="141"/>
    <m/>
    <n v="4"/>
    <n v="4"/>
    <x v="0"/>
    <s v="0"/>
  </r>
  <r>
    <x v="0"/>
    <x v="6"/>
    <x v="142"/>
    <m/>
    <n v="4"/>
    <n v="4"/>
    <x v="0"/>
    <s v="0"/>
  </r>
  <r>
    <x v="0"/>
    <x v="7"/>
    <x v="143"/>
    <m/>
    <n v="4"/>
    <n v="4"/>
    <x v="0"/>
    <s v="0"/>
  </r>
  <r>
    <x v="0"/>
    <x v="7"/>
    <x v="144"/>
    <m/>
    <n v="4"/>
    <n v="4"/>
    <x v="0"/>
    <s v="0"/>
  </r>
  <r>
    <x v="0"/>
    <x v="7"/>
    <x v="145"/>
    <m/>
    <n v="4"/>
    <n v="4"/>
    <x v="0"/>
    <s v="0"/>
  </r>
  <r>
    <x v="0"/>
    <x v="7"/>
    <x v="146"/>
    <m/>
    <n v="4"/>
    <n v="4"/>
    <x v="0"/>
    <s v="0"/>
  </r>
  <r>
    <x v="0"/>
    <x v="7"/>
    <x v="147"/>
    <m/>
    <n v="4"/>
    <n v="4"/>
    <x v="0"/>
    <s v="0"/>
  </r>
  <r>
    <x v="0"/>
    <x v="7"/>
    <x v="148"/>
    <m/>
    <n v="4"/>
    <n v="4"/>
    <x v="0"/>
    <s v="0"/>
  </r>
  <r>
    <x v="0"/>
    <x v="7"/>
    <x v="149"/>
    <m/>
    <n v="4"/>
    <n v="4"/>
    <x v="0"/>
    <s v="0"/>
  </r>
  <r>
    <x v="0"/>
    <x v="7"/>
    <x v="150"/>
    <m/>
    <n v="4"/>
    <n v="4"/>
    <x v="0"/>
    <s v="0"/>
  </r>
  <r>
    <x v="0"/>
    <x v="7"/>
    <x v="151"/>
    <m/>
    <n v="4"/>
    <n v="4"/>
    <x v="0"/>
    <s v="0"/>
  </r>
  <r>
    <x v="0"/>
    <x v="7"/>
    <x v="152"/>
    <m/>
    <n v="4"/>
    <n v="4"/>
    <x v="0"/>
    <s v="0"/>
  </r>
  <r>
    <x v="1"/>
    <x v="8"/>
    <x v="153"/>
    <n v="2"/>
    <n v="1"/>
    <n v="3"/>
    <x v="1"/>
    <s v="1"/>
  </r>
  <r>
    <x v="1"/>
    <x v="8"/>
    <x v="154"/>
    <m/>
    <n v="3"/>
    <n v="3"/>
    <x v="0"/>
    <s v="0"/>
  </r>
  <r>
    <x v="1"/>
    <x v="8"/>
    <x v="155"/>
    <m/>
    <n v="3"/>
    <n v="3"/>
    <x v="0"/>
    <s v="0"/>
  </r>
  <r>
    <x v="1"/>
    <x v="8"/>
    <x v="156"/>
    <m/>
    <n v="3"/>
    <n v="3"/>
    <x v="0"/>
    <s v="0"/>
  </r>
  <r>
    <x v="1"/>
    <x v="8"/>
    <x v="157"/>
    <m/>
    <n v="3"/>
    <n v="3"/>
    <x v="0"/>
    <s v="0"/>
  </r>
  <r>
    <x v="1"/>
    <x v="8"/>
    <x v="158"/>
    <n v="3"/>
    <m/>
    <n v="3"/>
    <x v="1"/>
    <s v="1"/>
  </r>
  <r>
    <x v="1"/>
    <x v="8"/>
    <x v="159"/>
    <n v="3"/>
    <m/>
    <n v="3"/>
    <x v="1"/>
    <s v="1"/>
  </r>
  <r>
    <x v="1"/>
    <x v="8"/>
    <x v="160"/>
    <n v="3"/>
    <m/>
    <n v="3"/>
    <x v="1"/>
    <s v="1"/>
  </r>
  <r>
    <x v="1"/>
    <x v="8"/>
    <x v="161"/>
    <n v="3"/>
    <m/>
    <n v="3"/>
    <x v="1"/>
    <s v="1"/>
  </r>
  <r>
    <x v="1"/>
    <x v="8"/>
    <x v="162"/>
    <m/>
    <n v="3"/>
    <n v="3"/>
    <x v="0"/>
    <s v="0"/>
  </r>
  <r>
    <x v="1"/>
    <x v="8"/>
    <x v="163"/>
    <n v="3"/>
    <m/>
    <n v="3"/>
    <x v="1"/>
    <s v="1"/>
  </r>
  <r>
    <x v="1"/>
    <x v="9"/>
    <x v="164"/>
    <m/>
    <n v="3"/>
    <n v="3"/>
    <x v="0"/>
    <s v="0"/>
  </r>
  <r>
    <x v="1"/>
    <x v="9"/>
    <x v="165"/>
    <m/>
    <n v="3"/>
    <n v="3"/>
    <x v="0"/>
    <s v="0"/>
  </r>
  <r>
    <x v="1"/>
    <x v="9"/>
    <x v="166"/>
    <m/>
    <n v="3"/>
    <n v="3"/>
    <x v="0"/>
    <s v="0"/>
  </r>
  <r>
    <x v="1"/>
    <x v="9"/>
    <x v="167"/>
    <m/>
    <n v="3"/>
    <n v="3"/>
    <x v="0"/>
    <s v="0"/>
  </r>
  <r>
    <x v="1"/>
    <x v="9"/>
    <x v="168"/>
    <m/>
    <n v="3"/>
    <n v="3"/>
    <x v="0"/>
    <s v="0"/>
  </r>
  <r>
    <x v="1"/>
    <x v="9"/>
    <x v="169"/>
    <m/>
    <n v="3"/>
    <n v="3"/>
    <x v="0"/>
    <s v="0"/>
  </r>
  <r>
    <x v="1"/>
    <x v="9"/>
    <x v="170"/>
    <m/>
    <n v="3"/>
    <n v="3"/>
    <x v="0"/>
    <s v="0"/>
  </r>
  <r>
    <x v="1"/>
    <x v="9"/>
    <x v="171"/>
    <m/>
    <n v="3"/>
    <n v="3"/>
    <x v="0"/>
    <s v="0"/>
  </r>
  <r>
    <x v="1"/>
    <x v="9"/>
    <x v="172"/>
    <n v="3"/>
    <m/>
    <n v="3"/>
    <x v="1"/>
    <s v="1"/>
  </r>
  <r>
    <x v="1"/>
    <x v="9"/>
    <x v="173"/>
    <n v="3"/>
    <m/>
    <n v="3"/>
    <x v="1"/>
    <s v="1"/>
  </r>
  <r>
    <x v="1"/>
    <x v="9"/>
    <x v="174"/>
    <n v="3"/>
    <m/>
    <n v="3"/>
    <x v="1"/>
    <s v="1"/>
  </r>
  <r>
    <x v="1"/>
    <x v="9"/>
    <x v="175"/>
    <n v="3"/>
    <m/>
    <n v="3"/>
    <x v="1"/>
    <s v="1"/>
  </r>
  <r>
    <x v="1"/>
    <x v="9"/>
    <x v="176"/>
    <m/>
    <n v="3"/>
    <n v="3"/>
    <x v="0"/>
    <s v="0"/>
  </r>
  <r>
    <x v="1"/>
    <x v="9"/>
    <x v="177"/>
    <m/>
    <n v="3"/>
    <n v="3"/>
    <x v="0"/>
    <s v="0"/>
  </r>
  <r>
    <x v="1"/>
    <x v="9"/>
    <x v="178"/>
    <n v="3"/>
    <m/>
    <n v="3"/>
    <x v="1"/>
    <s v="1"/>
  </r>
  <r>
    <x v="1"/>
    <x v="9"/>
    <x v="179"/>
    <m/>
    <n v="3"/>
    <n v="3"/>
    <x v="0"/>
    <s v="0"/>
  </r>
  <r>
    <x v="1"/>
    <x v="9"/>
    <x v="180"/>
    <m/>
    <n v="3"/>
    <n v="3"/>
    <x v="0"/>
    <s v="0"/>
  </r>
  <r>
    <x v="1"/>
    <x v="9"/>
    <x v="181"/>
    <m/>
    <n v="3"/>
    <n v="3"/>
    <x v="0"/>
    <s v="0"/>
  </r>
  <r>
    <x v="1"/>
    <x v="9"/>
    <x v="182"/>
    <m/>
    <n v="3"/>
    <n v="3"/>
    <x v="0"/>
    <s v="0"/>
  </r>
  <r>
    <x v="1"/>
    <x v="9"/>
    <x v="183"/>
    <m/>
    <n v="3"/>
    <n v="3"/>
    <x v="0"/>
    <s v="0"/>
  </r>
  <r>
    <x v="1"/>
    <x v="9"/>
    <x v="184"/>
    <m/>
    <n v="3"/>
    <n v="3"/>
    <x v="0"/>
    <s v="0"/>
  </r>
  <r>
    <x v="1"/>
    <x v="9"/>
    <x v="185"/>
    <n v="3"/>
    <m/>
    <n v="3"/>
    <x v="1"/>
    <s v="1"/>
  </r>
  <r>
    <x v="1"/>
    <x v="9"/>
    <x v="186"/>
    <m/>
    <n v="3"/>
    <n v="3"/>
    <x v="0"/>
    <s v="0"/>
  </r>
  <r>
    <x v="1"/>
    <x v="9"/>
    <x v="187"/>
    <m/>
    <n v="3"/>
    <n v="3"/>
    <x v="0"/>
    <s v="0"/>
  </r>
  <r>
    <x v="1"/>
    <x v="9"/>
    <x v="188"/>
    <n v="3"/>
    <m/>
    <n v="3"/>
    <x v="1"/>
    <s v="1"/>
  </r>
  <r>
    <x v="1"/>
    <x v="9"/>
    <x v="189"/>
    <n v="3"/>
    <m/>
    <n v="3"/>
    <x v="1"/>
    <s v="1"/>
  </r>
  <r>
    <x v="1"/>
    <x v="10"/>
    <x v="190"/>
    <m/>
    <n v="3"/>
    <n v="3"/>
    <x v="0"/>
    <s v="0"/>
  </r>
  <r>
    <x v="1"/>
    <x v="10"/>
    <x v="191"/>
    <m/>
    <n v="2"/>
    <n v="2"/>
    <x v="1"/>
    <s v="1"/>
  </r>
  <r>
    <x v="1"/>
    <x v="10"/>
    <x v="192"/>
    <m/>
    <n v="3"/>
    <n v="3"/>
    <x v="0"/>
    <s v="0"/>
  </r>
  <r>
    <x v="1"/>
    <x v="10"/>
    <x v="193"/>
    <m/>
    <n v="2"/>
    <n v="2"/>
    <x v="1"/>
    <s v="1"/>
  </r>
  <r>
    <x v="1"/>
    <x v="10"/>
    <x v="194"/>
    <m/>
    <n v="2"/>
    <n v="2"/>
    <x v="1"/>
    <s v="1"/>
  </r>
  <r>
    <x v="1"/>
    <x v="10"/>
    <x v="195"/>
    <m/>
    <n v="3"/>
    <n v="3"/>
    <x v="0"/>
    <s v="0"/>
  </r>
  <r>
    <x v="1"/>
    <x v="10"/>
    <x v="196"/>
    <m/>
    <n v="3"/>
    <n v="3"/>
    <x v="0"/>
    <s v="0"/>
  </r>
  <r>
    <x v="1"/>
    <x v="10"/>
    <x v="197"/>
    <m/>
    <n v="2"/>
    <n v="2"/>
    <x v="1"/>
    <s v="1"/>
  </r>
  <r>
    <x v="1"/>
    <x v="10"/>
    <x v="198"/>
    <m/>
    <n v="3"/>
    <n v="3"/>
    <x v="0"/>
    <s v="0"/>
  </r>
  <r>
    <x v="1"/>
    <x v="10"/>
    <x v="199"/>
    <m/>
    <n v="3"/>
    <n v="3"/>
    <x v="0"/>
    <s v="0"/>
  </r>
  <r>
    <x v="1"/>
    <x v="10"/>
    <x v="200"/>
    <m/>
    <n v="2"/>
    <n v="2"/>
    <x v="1"/>
    <s v="1"/>
  </r>
  <r>
    <x v="1"/>
    <x v="10"/>
    <x v="201"/>
    <m/>
    <n v="3"/>
    <n v="3"/>
    <x v="0"/>
    <s v="0"/>
  </r>
  <r>
    <x v="1"/>
    <x v="10"/>
    <x v="202"/>
    <m/>
    <n v="3"/>
    <n v="3"/>
    <x v="0"/>
    <s v="0"/>
  </r>
  <r>
    <x v="1"/>
    <x v="11"/>
    <x v="203"/>
    <n v="3"/>
    <m/>
    <n v="3"/>
    <x v="1"/>
    <s v="1"/>
  </r>
  <r>
    <x v="1"/>
    <x v="11"/>
    <x v="204"/>
    <m/>
    <n v="3"/>
    <n v="3"/>
    <x v="0"/>
    <s v="0"/>
  </r>
  <r>
    <x v="1"/>
    <x v="11"/>
    <x v="205"/>
    <n v="3"/>
    <m/>
    <n v="3"/>
    <x v="1"/>
    <s v="1"/>
  </r>
  <r>
    <x v="1"/>
    <x v="11"/>
    <x v="206"/>
    <n v="1"/>
    <n v="2"/>
    <n v="3"/>
    <x v="1"/>
    <s v="1"/>
  </r>
  <r>
    <x v="1"/>
    <x v="11"/>
    <x v="207"/>
    <m/>
    <n v="3"/>
    <n v="3"/>
    <x v="0"/>
    <s v="0"/>
  </r>
  <r>
    <x v="1"/>
    <x v="11"/>
    <x v="208"/>
    <m/>
    <n v="3"/>
    <n v="3"/>
    <x v="0"/>
    <s v="0"/>
  </r>
  <r>
    <x v="1"/>
    <x v="11"/>
    <x v="209"/>
    <n v="1"/>
    <n v="2"/>
    <n v="3"/>
    <x v="1"/>
    <s v="1"/>
  </r>
  <r>
    <x v="1"/>
    <x v="11"/>
    <x v="210"/>
    <m/>
    <n v="3"/>
    <n v="3"/>
    <x v="0"/>
    <s v="0"/>
  </r>
  <r>
    <x v="1"/>
    <x v="11"/>
    <x v="211"/>
    <n v="3"/>
    <m/>
    <n v="3"/>
    <x v="1"/>
    <s v="1"/>
  </r>
  <r>
    <x v="1"/>
    <x v="11"/>
    <x v="212"/>
    <n v="3"/>
    <m/>
    <n v="3"/>
    <x v="1"/>
    <s v="1"/>
  </r>
  <r>
    <x v="1"/>
    <x v="11"/>
    <x v="213"/>
    <n v="1"/>
    <n v="2"/>
    <n v="3"/>
    <x v="1"/>
    <s v="1"/>
  </r>
  <r>
    <x v="1"/>
    <x v="11"/>
    <x v="214"/>
    <n v="3"/>
    <m/>
    <n v="3"/>
    <x v="1"/>
    <s v="1"/>
  </r>
  <r>
    <x v="1"/>
    <x v="11"/>
    <x v="215"/>
    <n v="1"/>
    <n v="2"/>
    <n v="3"/>
    <x v="1"/>
    <s v="1"/>
  </r>
  <r>
    <x v="1"/>
    <x v="11"/>
    <x v="216"/>
    <n v="1"/>
    <n v="2"/>
    <n v="3"/>
    <x v="1"/>
    <s v="1"/>
  </r>
  <r>
    <x v="1"/>
    <x v="11"/>
    <x v="217"/>
    <m/>
    <n v="3"/>
    <n v="3"/>
    <x v="0"/>
    <s v="0"/>
  </r>
  <r>
    <x v="1"/>
    <x v="11"/>
    <x v="218"/>
    <m/>
    <n v="3"/>
    <n v="3"/>
    <x v="0"/>
    <s v="0"/>
  </r>
  <r>
    <x v="1"/>
    <x v="11"/>
    <x v="219"/>
    <m/>
    <n v="3"/>
    <n v="3"/>
    <x v="0"/>
    <s v="0"/>
  </r>
  <r>
    <x v="1"/>
    <x v="11"/>
    <x v="220"/>
    <n v="2"/>
    <n v="4"/>
    <n v="6"/>
    <x v="1"/>
    <s v="1"/>
  </r>
  <r>
    <x v="1"/>
    <x v="11"/>
    <x v="221"/>
    <n v="3"/>
    <m/>
    <n v="3"/>
    <x v="1"/>
    <s v="1"/>
  </r>
  <r>
    <x v="1"/>
    <x v="12"/>
    <x v="222"/>
    <m/>
    <n v="3"/>
    <n v="3"/>
    <x v="0"/>
    <s v="0"/>
  </r>
  <r>
    <x v="1"/>
    <x v="12"/>
    <x v="223"/>
    <m/>
    <n v="3"/>
    <n v="3"/>
    <x v="0"/>
    <s v="0"/>
  </r>
  <r>
    <x v="1"/>
    <x v="12"/>
    <x v="224"/>
    <n v="3"/>
    <m/>
    <n v="3"/>
    <x v="1"/>
    <s v="1"/>
  </r>
  <r>
    <x v="1"/>
    <x v="12"/>
    <x v="225"/>
    <m/>
    <n v="3"/>
    <n v="3"/>
    <x v="0"/>
    <s v="0"/>
  </r>
  <r>
    <x v="1"/>
    <x v="12"/>
    <x v="226"/>
    <m/>
    <n v="3"/>
    <n v="3"/>
    <x v="0"/>
    <s v="0"/>
  </r>
  <r>
    <x v="1"/>
    <x v="12"/>
    <x v="227"/>
    <m/>
    <n v="3"/>
    <n v="3"/>
    <x v="0"/>
    <s v="0"/>
  </r>
  <r>
    <x v="1"/>
    <x v="12"/>
    <x v="228"/>
    <n v="3"/>
    <m/>
    <n v="3"/>
    <x v="1"/>
    <s v="1"/>
  </r>
  <r>
    <x v="1"/>
    <x v="12"/>
    <x v="229"/>
    <m/>
    <n v="3"/>
    <n v="3"/>
    <x v="0"/>
    <s v="0"/>
  </r>
  <r>
    <x v="1"/>
    <x v="12"/>
    <x v="230"/>
    <m/>
    <n v="3"/>
    <n v="3"/>
    <x v="0"/>
    <s v="0"/>
  </r>
  <r>
    <x v="1"/>
    <x v="12"/>
    <x v="231"/>
    <n v="3"/>
    <m/>
    <n v="3"/>
    <x v="1"/>
    <s v="1"/>
  </r>
  <r>
    <x v="1"/>
    <x v="12"/>
    <x v="232"/>
    <n v="3"/>
    <m/>
    <n v="3"/>
    <x v="1"/>
    <s v="1"/>
  </r>
  <r>
    <x v="1"/>
    <x v="12"/>
    <x v="233"/>
    <n v="3"/>
    <m/>
    <n v="3"/>
    <x v="1"/>
    <s v="1"/>
  </r>
  <r>
    <x v="1"/>
    <x v="12"/>
    <x v="234"/>
    <n v="3"/>
    <m/>
    <n v="3"/>
    <x v="1"/>
    <s v="1"/>
  </r>
  <r>
    <x v="1"/>
    <x v="12"/>
    <x v="235"/>
    <n v="3"/>
    <m/>
    <n v="3"/>
    <x v="1"/>
    <s v="1"/>
  </r>
  <r>
    <x v="1"/>
    <x v="12"/>
    <x v="236"/>
    <n v="3"/>
    <m/>
    <n v="3"/>
    <x v="1"/>
    <s v="1"/>
  </r>
  <r>
    <x v="1"/>
    <x v="12"/>
    <x v="237"/>
    <m/>
    <n v="3"/>
    <n v="3"/>
    <x v="0"/>
    <s v="0"/>
  </r>
  <r>
    <x v="1"/>
    <x v="12"/>
    <x v="238"/>
    <n v="3"/>
    <m/>
    <n v="3"/>
    <x v="1"/>
    <s v="1"/>
  </r>
  <r>
    <x v="1"/>
    <x v="12"/>
    <x v="239"/>
    <n v="3"/>
    <m/>
    <n v="3"/>
    <x v="1"/>
    <s v="1"/>
  </r>
  <r>
    <x v="1"/>
    <x v="13"/>
    <x v="240"/>
    <m/>
    <n v="3"/>
    <n v="3"/>
    <x v="0"/>
    <s v="0"/>
  </r>
  <r>
    <x v="1"/>
    <x v="13"/>
    <x v="241"/>
    <m/>
    <n v="3"/>
    <n v="3"/>
    <x v="0"/>
    <s v="0"/>
  </r>
  <r>
    <x v="1"/>
    <x v="13"/>
    <x v="242"/>
    <m/>
    <n v="3"/>
    <n v="3"/>
    <x v="0"/>
    <s v="0"/>
  </r>
  <r>
    <x v="1"/>
    <x v="13"/>
    <x v="243"/>
    <m/>
    <n v="3"/>
    <n v="3"/>
    <x v="0"/>
    <s v="0"/>
  </r>
  <r>
    <x v="1"/>
    <x v="13"/>
    <x v="244"/>
    <m/>
    <n v="3"/>
    <n v="3"/>
    <x v="0"/>
    <s v="0"/>
  </r>
  <r>
    <x v="1"/>
    <x v="13"/>
    <x v="245"/>
    <m/>
    <n v="3"/>
    <n v="3"/>
    <x v="0"/>
    <s v="0"/>
  </r>
  <r>
    <x v="1"/>
    <x v="13"/>
    <x v="246"/>
    <m/>
    <n v="3"/>
    <n v="3"/>
    <x v="0"/>
    <s v="0"/>
  </r>
  <r>
    <x v="1"/>
    <x v="13"/>
    <x v="247"/>
    <m/>
    <n v="3"/>
    <n v="3"/>
    <x v="0"/>
    <s v="0"/>
  </r>
  <r>
    <x v="1"/>
    <x v="13"/>
    <x v="248"/>
    <m/>
    <n v="3"/>
    <n v="3"/>
    <x v="0"/>
    <s v="0"/>
  </r>
  <r>
    <x v="1"/>
    <x v="13"/>
    <x v="249"/>
    <m/>
    <n v="3"/>
    <n v="3"/>
    <x v="0"/>
    <s v="0"/>
  </r>
  <r>
    <x v="1"/>
    <x v="13"/>
    <x v="250"/>
    <m/>
    <n v="3"/>
    <n v="3"/>
    <x v="0"/>
    <s v="0"/>
  </r>
  <r>
    <x v="1"/>
    <x v="13"/>
    <x v="251"/>
    <m/>
    <n v="3"/>
    <n v="3"/>
    <x v="0"/>
    <s v="0"/>
  </r>
  <r>
    <x v="1"/>
    <x v="13"/>
    <x v="252"/>
    <m/>
    <n v="3"/>
    <n v="3"/>
    <x v="0"/>
    <s v="0"/>
  </r>
  <r>
    <x v="1"/>
    <x v="13"/>
    <x v="253"/>
    <n v="3"/>
    <m/>
    <n v="3"/>
    <x v="1"/>
    <s v="1"/>
  </r>
  <r>
    <x v="1"/>
    <x v="13"/>
    <x v="254"/>
    <m/>
    <n v="3"/>
    <n v="3"/>
    <x v="0"/>
    <s v="0"/>
  </r>
  <r>
    <x v="1"/>
    <x v="13"/>
    <x v="255"/>
    <m/>
    <n v="3"/>
    <n v="3"/>
    <x v="0"/>
    <s v="0"/>
  </r>
  <r>
    <x v="1"/>
    <x v="13"/>
    <x v="256"/>
    <m/>
    <n v="3"/>
    <n v="3"/>
    <x v="0"/>
    <s v="0"/>
  </r>
  <r>
    <x v="1"/>
    <x v="13"/>
    <x v="257"/>
    <m/>
    <n v="3"/>
    <n v="3"/>
    <x v="0"/>
    <s v="0"/>
  </r>
  <r>
    <x v="1"/>
    <x v="13"/>
    <x v="258"/>
    <m/>
    <n v="3"/>
    <n v="3"/>
    <x v="0"/>
    <s v="0"/>
  </r>
  <r>
    <x v="1"/>
    <x v="14"/>
    <x v="259"/>
    <m/>
    <n v="3"/>
    <n v="3"/>
    <x v="0"/>
    <s v="0"/>
  </r>
  <r>
    <x v="1"/>
    <x v="14"/>
    <x v="260"/>
    <m/>
    <n v="3"/>
    <n v="3"/>
    <x v="0"/>
    <s v="0"/>
  </r>
  <r>
    <x v="1"/>
    <x v="14"/>
    <x v="261"/>
    <m/>
    <n v="3"/>
    <n v="3"/>
    <x v="0"/>
    <s v="0"/>
  </r>
  <r>
    <x v="1"/>
    <x v="14"/>
    <x v="262"/>
    <m/>
    <n v="3"/>
    <n v="3"/>
    <x v="0"/>
    <s v="0"/>
  </r>
  <r>
    <x v="1"/>
    <x v="14"/>
    <x v="263"/>
    <m/>
    <n v="3"/>
    <n v="3"/>
    <x v="0"/>
    <s v="0"/>
  </r>
  <r>
    <x v="1"/>
    <x v="14"/>
    <x v="264"/>
    <m/>
    <n v="3"/>
    <n v="3"/>
    <x v="0"/>
    <s v="0"/>
  </r>
  <r>
    <x v="1"/>
    <x v="14"/>
    <x v="265"/>
    <m/>
    <n v="3"/>
    <n v="3"/>
    <x v="0"/>
    <s v="0"/>
  </r>
  <r>
    <x v="1"/>
    <x v="14"/>
    <x v="266"/>
    <m/>
    <n v="3"/>
    <n v="3"/>
    <x v="0"/>
    <s v="0"/>
  </r>
  <r>
    <x v="1"/>
    <x v="14"/>
    <x v="267"/>
    <m/>
    <n v="3"/>
    <n v="3"/>
    <x v="0"/>
    <s v="0"/>
  </r>
  <r>
    <x v="1"/>
    <x v="14"/>
    <x v="268"/>
    <m/>
    <n v="3"/>
    <n v="3"/>
    <x v="0"/>
    <s v="0"/>
  </r>
  <r>
    <x v="1"/>
    <x v="14"/>
    <x v="269"/>
    <m/>
    <n v="3"/>
    <n v="3"/>
    <x v="0"/>
    <s v="0"/>
  </r>
  <r>
    <x v="1"/>
    <x v="14"/>
    <x v="270"/>
    <n v="1"/>
    <n v="2"/>
    <n v="3"/>
    <x v="1"/>
    <s v="1"/>
  </r>
  <r>
    <x v="1"/>
    <x v="14"/>
    <x v="271"/>
    <m/>
    <n v="3"/>
    <n v="3"/>
    <x v="0"/>
    <s v="0"/>
  </r>
  <r>
    <x v="1"/>
    <x v="14"/>
    <x v="272"/>
    <m/>
    <n v="3"/>
    <n v="3"/>
    <x v="0"/>
    <s v="0"/>
  </r>
  <r>
    <x v="1"/>
    <x v="14"/>
    <x v="273"/>
    <m/>
    <n v="3"/>
    <n v="3"/>
    <x v="0"/>
    <s v="0"/>
  </r>
  <r>
    <x v="1"/>
    <x v="14"/>
    <x v="274"/>
    <m/>
    <n v="3"/>
    <n v="3"/>
    <x v="0"/>
    <s v="0"/>
  </r>
  <r>
    <x v="1"/>
    <x v="15"/>
    <x v="275"/>
    <n v="2"/>
    <n v="1"/>
    <n v="3"/>
    <x v="1"/>
    <s v="1"/>
  </r>
  <r>
    <x v="1"/>
    <x v="15"/>
    <x v="276"/>
    <n v="2"/>
    <n v="1"/>
    <n v="3"/>
    <x v="1"/>
    <s v="1"/>
  </r>
  <r>
    <x v="1"/>
    <x v="15"/>
    <x v="277"/>
    <n v="1"/>
    <n v="2"/>
    <n v="3"/>
    <x v="1"/>
    <s v="1"/>
  </r>
  <r>
    <x v="1"/>
    <x v="15"/>
    <x v="278"/>
    <n v="1"/>
    <n v="2"/>
    <n v="3"/>
    <x v="1"/>
    <s v="1"/>
  </r>
  <r>
    <x v="1"/>
    <x v="15"/>
    <x v="279"/>
    <n v="1"/>
    <n v="2"/>
    <n v="3"/>
    <x v="1"/>
    <s v="1"/>
  </r>
  <r>
    <x v="1"/>
    <x v="15"/>
    <x v="280"/>
    <n v="2"/>
    <n v="1"/>
    <n v="3"/>
    <x v="1"/>
    <s v="1"/>
  </r>
  <r>
    <x v="1"/>
    <x v="15"/>
    <x v="281"/>
    <n v="2"/>
    <n v="1"/>
    <n v="3"/>
    <x v="1"/>
    <s v="1"/>
  </r>
  <r>
    <x v="1"/>
    <x v="15"/>
    <x v="282"/>
    <n v="1"/>
    <n v="2"/>
    <n v="3"/>
    <x v="1"/>
    <s v="1"/>
  </r>
  <r>
    <x v="1"/>
    <x v="15"/>
    <x v="283"/>
    <n v="1"/>
    <n v="2"/>
    <n v="3"/>
    <x v="1"/>
    <s v="1"/>
  </r>
  <r>
    <x v="1"/>
    <x v="15"/>
    <x v="284"/>
    <m/>
    <n v="3"/>
    <n v="3"/>
    <x v="0"/>
    <s v="0"/>
  </r>
  <r>
    <x v="1"/>
    <x v="15"/>
    <x v="285"/>
    <m/>
    <n v="3"/>
    <n v="3"/>
    <x v="0"/>
    <s v="0"/>
  </r>
  <r>
    <x v="1"/>
    <x v="15"/>
    <x v="286"/>
    <m/>
    <n v="3"/>
    <n v="3"/>
    <x v="0"/>
    <s v="0"/>
  </r>
  <r>
    <x v="1"/>
    <x v="15"/>
    <x v="287"/>
    <n v="2"/>
    <n v="1"/>
    <n v="3"/>
    <x v="1"/>
    <s v="1"/>
  </r>
  <r>
    <x v="1"/>
    <x v="15"/>
    <x v="288"/>
    <m/>
    <n v="3"/>
    <n v="3"/>
    <x v="0"/>
    <s v="0"/>
  </r>
  <r>
    <x v="1"/>
    <x v="15"/>
    <x v="289"/>
    <m/>
    <n v="3"/>
    <n v="3"/>
    <x v="0"/>
    <s v="0"/>
  </r>
  <r>
    <x v="1"/>
    <x v="15"/>
    <x v="290"/>
    <m/>
    <n v="3"/>
    <n v="3"/>
    <x v="0"/>
    <s v="0"/>
  </r>
  <r>
    <x v="1"/>
    <x v="15"/>
    <x v="291"/>
    <n v="3"/>
    <m/>
    <n v="3"/>
    <x v="1"/>
    <s v="1"/>
  </r>
  <r>
    <x v="1"/>
    <x v="15"/>
    <x v="292"/>
    <m/>
    <n v="3"/>
    <n v="3"/>
    <x v="0"/>
    <s v="0"/>
  </r>
  <r>
    <x v="1"/>
    <x v="15"/>
    <x v="293"/>
    <m/>
    <n v="3"/>
    <n v="3"/>
    <x v="0"/>
    <s v="0"/>
  </r>
  <r>
    <x v="1"/>
    <x v="15"/>
    <x v="294"/>
    <m/>
    <n v="3"/>
    <n v="3"/>
    <x v="0"/>
    <s v="0"/>
  </r>
  <r>
    <x v="1"/>
    <x v="15"/>
    <x v="295"/>
    <m/>
    <n v="3"/>
    <n v="3"/>
    <x v="0"/>
    <s v="0"/>
  </r>
  <r>
    <x v="1"/>
    <x v="15"/>
    <x v="296"/>
    <m/>
    <n v="3"/>
    <n v="3"/>
    <x v="0"/>
    <s v="0"/>
  </r>
  <r>
    <x v="1"/>
    <x v="15"/>
    <x v="297"/>
    <m/>
    <n v="3"/>
    <n v="3"/>
    <x v="0"/>
    <s v="0"/>
  </r>
  <r>
    <x v="1"/>
    <x v="15"/>
    <x v="298"/>
    <n v="3"/>
    <m/>
    <n v="3"/>
    <x v="1"/>
    <s v="1"/>
  </r>
  <r>
    <x v="1"/>
    <x v="15"/>
    <x v="299"/>
    <n v="3"/>
    <m/>
    <n v="3"/>
    <x v="1"/>
    <s v="1"/>
  </r>
  <r>
    <x v="1"/>
    <x v="15"/>
    <x v="300"/>
    <m/>
    <n v="3"/>
    <n v="3"/>
    <x v="0"/>
    <s v="0"/>
  </r>
  <r>
    <x v="1"/>
    <x v="15"/>
    <x v="301"/>
    <m/>
    <n v="3"/>
    <n v="3"/>
    <x v="0"/>
    <s v="0"/>
  </r>
  <r>
    <x v="1"/>
    <x v="15"/>
    <x v="302"/>
    <n v="1"/>
    <n v="2"/>
    <n v="3"/>
    <x v="1"/>
    <s v="1"/>
  </r>
  <r>
    <x v="1"/>
    <x v="16"/>
    <x v="303"/>
    <n v="3"/>
    <m/>
    <n v="3"/>
    <x v="1"/>
    <s v="1"/>
  </r>
  <r>
    <x v="1"/>
    <x v="16"/>
    <x v="304"/>
    <n v="3"/>
    <m/>
    <n v="3"/>
    <x v="1"/>
    <s v="1"/>
  </r>
  <r>
    <x v="1"/>
    <x v="16"/>
    <x v="305"/>
    <m/>
    <n v="3"/>
    <n v="3"/>
    <x v="0"/>
    <s v="0"/>
  </r>
  <r>
    <x v="1"/>
    <x v="16"/>
    <x v="306"/>
    <m/>
    <n v="3"/>
    <n v="3"/>
    <x v="0"/>
    <s v="0"/>
  </r>
  <r>
    <x v="1"/>
    <x v="16"/>
    <x v="307"/>
    <m/>
    <n v="3"/>
    <n v="3"/>
    <x v="0"/>
    <s v="0"/>
  </r>
  <r>
    <x v="1"/>
    <x v="16"/>
    <x v="308"/>
    <n v="3"/>
    <m/>
    <n v="3"/>
    <x v="1"/>
    <s v="1"/>
  </r>
  <r>
    <x v="1"/>
    <x v="16"/>
    <x v="309"/>
    <n v="3"/>
    <m/>
    <n v="3"/>
    <x v="1"/>
    <s v="1"/>
  </r>
  <r>
    <x v="1"/>
    <x v="16"/>
    <x v="310"/>
    <n v="3"/>
    <m/>
    <n v="3"/>
    <x v="1"/>
    <s v="1"/>
  </r>
  <r>
    <x v="1"/>
    <x v="16"/>
    <x v="311"/>
    <n v="3"/>
    <m/>
    <n v="3"/>
    <x v="1"/>
    <s v="1"/>
  </r>
  <r>
    <x v="1"/>
    <x v="16"/>
    <x v="312"/>
    <n v="3"/>
    <m/>
    <n v="3"/>
    <x v="1"/>
    <s v="1"/>
  </r>
  <r>
    <x v="1"/>
    <x v="16"/>
    <x v="313"/>
    <n v="3"/>
    <m/>
    <n v="3"/>
    <x v="1"/>
    <s v="1"/>
  </r>
  <r>
    <x v="1"/>
    <x v="16"/>
    <x v="314"/>
    <m/>
    <n v="3"/>
    <n v="3"/>
    <x v="0"/>
    <s v="0"/>
  </r>
  <r>
    <x v="1"/>
    <x v="16"/>
    <x v="315"/>
    <n v="3"/>
    <m/>
    <n v="3"/>
    <x v="1"/>
    <s v="1"/>
  </r>
  <r>
    <x v="1"/>
    <x v="16"/>
    <x v="316"/>
    <m/>
    <n v="3"/>
    <n v="3"/>
    <x v="0"/>
    <s v="0"/>
  </r>
  <r>
    <x v="1"/>
    <x v="16"/>
    <x v="317"/>
    <m/>
    <n v="3"/>
    <n v="3"/>
    <x v="0"/>
    <s v="0"/>
  </r>
  <r>
    <x v="1"/>
    <x v="16"/>
    <x v="318"/>
    <n v="2"/>
    <n v="1"/>
    <n v="3"/>
    <x v="1"/>
    <s v="1"/>
  </r>
  <r>
    <x v="1"/>
    <x v="16"/>
    <x v="319"/>
    <m/>
    <n v="3"/>
    <n v="3"/>
    <x v="0"/>
    <s v="0"/>
  </r>
  <r>
    <x v="1"/>
    <x v="16"/>
    <x v="320"/>
    <m/>
    <n v="3"/>
    <n v="3"/>
    <x v="0"/>
    <s v="0"/>
  </r>
  <r>
    <x v="1"/>
    <x v="16"/>
    <x v="321"/>
    <m/>
    <n v="3"/>
    <n v="3"/>
    <x v="0"/>
    <s v="0"/>
  </r>
  <r>
    <x v="1"/>
    <x v="16"/>
    <x v="322"/>
    <m/>
    <n v="3"/>
    <n v="3"/>
    <x v="0"/>
    <s v="0"/>
  </r>
  <r>
    <x v="2"/>
    <x v="17"/>
    <x v="323"/>
    <m/>
    <n v="3"/>
    <n v="3"/>
    <x v="0"/>
    <s v="0"/>
  </r>
  <r>
    <x v="2"/>
    <x v="17"/>
    <x v="324"/>
    <m/>
    <n v="3"/>
    <n v="3"/>
    <x v="0"/>
    <s v="0"/>
  </r>
  <r>
    <x v="2"/>
    <x v="17"/>
    <x v="325"/>
    <m/>
    <n v="3"/>
    <n v="3"/>
    <x v="0"/>
    <s v="0"/>
  </r>
  <r>
    <x v="2"/>
    <x v="17"/>
    <x v="326"/>
    <m/>
    <n v="3"/>
    <n v="3"/>
    <x v="0"/>
    <s v="0"/>
  </r>
  <r>
    <x v="2"/>
    <x v="17"/>
    <x v="327"/>
    <m/>
    <n v="3"/>
    <n v="3"/>
    <x v="0"/>
    <s v="0"/>
  </r>
  <r>
    <x v="2"/>
    <x v="17"/>
    <x v="328"/>
    <m/>
    <n v="3"/>
    <n v="3"/>
    <x v="0"/>
    <s v="0"/>
  </r>
  <r>
    <x v="2"/>
    <x v="17"/>
    <x v="329"/>
    <m/>
    <n v="3"/>
    <n v="3"/>
    <x v="0"/>
    <s v="0"/>
  </r>
  <r>
    <x v="2"/>
    <x v="17"/>
    <x v="330"/>
    <m/>
    <n v="3"/>
    <n v="3"/>
    <x v="0"/>
    <s v="0"/>
  </r>
  <r>
    <x v="2"/>
    <x v="17"/>
    <x v="331"/>
    <m/>
    <n v="3"/>
    <n v="3"/>
    <x v="0"/>
    <s v="0"/>
  </r>
  <r>
    <x v="2"/>
    <x v="17"/>
    <x v="332"/>
    <m/>
    <n v="3"/>
    <n v="3"/>
    <x v="0"/>
    <s v="0"/>
  </r>
  <r>
    <x v="2"/>
    <x v="17"/>
    <x v="333"/>
    <m/>
    <n v="6"/>
    <n v="6"/>
    <x v="0"/>
    <s v="0"/>
  </r>
  <r>
    <x v="2"/>
    <x v="17"/>
    <x v="334"/>
    <m/>
    <n v="3"/>
    <n v="3"/>
    <x v="0"/>
    <s v="0"/>
  </r>
  <r>
    <x v="2"/>
    <x v="17"/>
    <x v="335"/>
    <m/>
    <n v="3"/>
    <n v="3"/>
    <x v="0"/>
    <s v="0"/>
  </r>
  <r>
    <x v="2"/>
    <x v="18"/>
    <x v="336"/>
    <m/>
    <n v="3"/>
    <n v="3"/>
    <x v="0"/>
    <s v="0"/>
  </r>
  <r>
    <x v="2"/>
    <x v="18"/>
    <x v="337"/>
    <m/>
    <n v="3"/>
    <n v="3"/>
    <x v="0"/>
    <s v="0"/>
  </r>
  <r>
    <x v="2"/>
    <x v="18"/>
    <x v="338"/>
    <m/>
    <n v="3"/>
    <n v="3"/>
    <x v="0"/>
    <s v="0"/>
  </r>
  <r>
    <x v="2"/>
    <x v="18"/>
    <x v="339"/>
    <m/>
    <n v="3"/>
    <n v="3"/>
    <x v="0"/>
    <s v="0"/>
  </r>
  <r>
    <x v="2"/>
    <x v="18"/>
    <x v="340"/>
    <m/>
    <n v="3"/>
    <n v="3"/>
    <x v="0"/>
    <s v="0"/>
  </r>
  <r>
    <x v="2"/>
    <x v="18"/>
    <x v="341"/>
    <m/>
    <n v="3"/>
    <n v="3"/>
    <x v="0"/>
    <s v="0"/>
  </r>
  <r>
    <x v="2"/>
    <x v="18"/>
    <x v="342"/>
    <n v="2"/>
    <m/>
    <n v="2"/>
    <x v="1"/>
    <s v="1"/>
  </r>
  <r>
    <x v="2"/>
    <x v="18"/>
    <x v="343"/>
    <m/>
    <n v="3"/>
    <n v="3"/>
    <x v="0"/>
    <s v="0"/>
  </r>
  <r>
    <x v="2"/>
    <x v="18"/>
    <x v="344"/>
    <m/>
    <n v="3"/>
    <n v="3"/>
    <x v="0"/>
    <s v="0"/>
  </r>
  <r>
    <x v="2"/>
    <x v="19"/>
    <x v="345"/>
    <m/>
    <n v="3"/>
    <n v="3"/>
    <x v="0"/>
    <s v="0"/>
  </r>
  <r>
    <x v="2"/>
    <x v="19"/>
    <x v="346"/>
    <m/>
    <n v="3"/>
    <n v="3"/>
    <x v="0"/>
    <s v="0"/>
  </r>
  <r>
    <x v="2"/>
    <x v="19"/>
    <x v="347"/>
    <m/>
    <n v="3"/>
    <n v="3"/>
    <x v="0"/>
    <s v="0"/>
  </r>
  <r>
    <x v="2"/>
    <x v="19"/>
    <x v="348"/>
    <m/>
    <n v="3"/>
    <n v="3"/>
    <x v="0"/>
    <s v="0"/>
  </r>
  <r>
    <x v="2"/>
    <x v="19"/>
    <x v="349"/>
    <m/>
    <n v="3"/>
    <n v="3"/>
    <x v="0"/>
    <s v="0"/>
  </r>
  <r>
    <x v="2"/>
    <x v="19"/>
    <x v="350"/>
    <m/>
    <n v="3"/>
    <n v="3"/>
    <x v="0"/>
    <s v="0"/>
  </r>
  <r>
    <x v="2"/>
    <x v="19"/>
    <x v="351"/>
    <m/>
    <n v="3"/>
    <n v="3"/>
    <x v="0"/>
    <s v="0"/>
  </r>
  <r>
    <x v="2"/>
    <x v="19"/>
    <x v="352"/>
    <m/>
    <n v="3"/>
    <n v="3"/>
    <x v="0"/>
    <s v="0"/>
  </r>
  <r>
    <x v="2"/>
    <x v="19"/>
    <x v="353"/>
    <m/>
    <n v="3"/>
    <n v="3"/>
    <x v="0"/>
    <s v="0"/>
  </r>
  <r>
    <x v="2"/>
    <x v="19"/>
    <x v="354"/>
    <m/>
    <n v="6"/>
    <n v="6"/>
    <x v="0"/>
    <s v="0"/>
  </r>
  <r>
    <x v="2"/>
    <x v="19"/>
    <x v="355"/>
    <m/>
    <n v="3"/>
    <n v="3"/>
    <x v="0"/>
    <s v="0"/>
  </r>
  <r>
    <x v="2"/>
    <x v="19"/>
    <x v="356"/>
    <m/>
    <n v="3"/>
    <n v="3"/>
    <x v="0"/>
    <s v="0"/>
  </r>
  <r>
    <x v="2"/>
    <x v="19"/>
    <x v="357"/>
    <m/>
    <n v="3"/>
    <n v="3"/>
    <x v="0"/>
    <s v="0"/>
  </r>
  <r>
    <x v="2"/>
    <x v="19"/>
    <x v="358"/>
    <m/>
    <n v="3"/>
    <n v="3"/>
    <x v="0"/>
    <s v="0"/>
  </r>
  <r>
    <x v="2"/>
    <x v="19"/>
    <x v="359"/>
    <m/>
    <n v="3"/>
    <n v="3"/>
    <x v="0"/>
    <s v="0"/>
  </r>
  <r>
    <x v="2"/>
    <x v="19"/>
    <x v="360"/>
    <m/>
    <n v="3"/>
    <n v="3"/>
    <x v="0"/>
    <s v="0"/>
  </r>
  <r>
    <x v="2"/>
    <x v="19"/>
    <x v="361"/>
    <m/>
    <n v="3"/>
    <n v="3"/>
    <x v="0"/>
    <s v="0"/>
  </r>
  <r>
    <x v="2"/>
    <x v="19"/>
    <x v="362"/>
    <m/>
    <n v="3"/>
    <n v="3"/>
    <x v="0"/>
    <s v="0"/>
  </r>
  <r>
    <x v="2"/>
    <x v="19"/>
    <x v="363"/>
    <m/>
    <n v="3"/>
    <n v="3"/>
    <x v="0"/>
    <s v="0"/>
  </r>
  <r>
    <x v="2"/>
    <x v="19"/>
    <x v="364"/>
    <m/>
    <n v="3"/>
    <n v="3"/>
    <x v="0"/>
    <s v="0"/>
  </r>
  <r>
    <x v="2"/>
    <x v="19"/>
    <x v="365"/>
    <m/>
    <n v="3"/>
    <n v="3"/>
    <x v="0"/>
    <s v="0"/>
  </r>
  <r>
    <x v="2"/>
    <x v="19"/>
    <x v="366"/>
    <m/>
    <n v="3"/>
    <n v="3"/>
    <x v="0"/>
    <s v="0"/>
  </r>
  <r>
    <x v="2"/>
    <x v="19"/>
    <x v="367"/>
    <m/>
    <n v="3"/>
    <n v="3"/>
    <x v="0"/>
    <s v="0"/>
  </r>
  <r>
    <x v="2"/>
    <x v="19"/>
    <x v="368"/>
    <m/>
    <n v="3"/>
    <n v="3"/>
    <x v="0"/>
    <s v="0"/>
  </r>
  <r>
    <x v="2"/>
    <x v="19"/>
    <x v="369"/>
    <m/>
    <n v="3"/>
    <n v="3"/>
    <x v="0"/>
    <s v="0"/>
  </r>
  <r>
    <x v="2"/>
    <x v="19"/>
    <x v="370"/>
    <m/>
    <n v="3"/>
    <n v="3"/>
    <x v="0"/>
    <s v="0"/>
  </r>
  <r>
    <x v="2"/>
    <x v="19"/>
    <x v="371"/>
    <m/>
    <n v="3"/>
    <n v="3"/>
    <x v="0"/>
    <s v="0"/>
  </r>
  <r>
    <x v="2"/>
    <x v="19"/>
    <x v="372"/>
    <m/>
    <n v="3"/>
    <n v="3"/>
    <x v="0"/>
    <s v="0"/>
  </r>
  <r>
    <x v="2"/>
    <x v="19"/>
    <x v="373"/>
    <m/>
    <n v="3"/>
    <n v="3"/>
    <x v="0"/>
    <s v="0"/>
  </r>
  <r>
    <x v="2"/>
    <x v="19"/>
    <x v="374"/>
    <m/>
    <n v="3"/>
    <n v="3"/>
    <x v="0"/>
    <s v="0"/>
  </r>
  <r>
    <x v="2"/>
    <x v="19"/>
    <x v="375"/>
    <m/>
    <n v="3"/>
    <n v="3"/>
    <x v="0"/>
    <s v="0"/>
  </r>
  <r>
    <x v="2"/>
    <x v="19"/>
    <x v="376"/>
    <m/>
    <n v="3"/>
    <n v="3"/>
    <x v="0"/>
    <s v="0"/>
  </r>
  <r>
    <x v="2"/>
    <x v="20"/>
    <x v="377"/>
    <n v="3"/>
    <m/>
    <n v="3"/>
    <x v="1"/>
    <s v="1"/>
  </r>
  <r>
    <x v="2"/>
    <x v="20"/>
    <x v="378"/>
    <n v="3"/>
    <m/>
    <n v="3"/>
    <x v="1"/>
    <s v="1"/>
  </r>
  <r>
    <x v="2"/>
    <x v="20"/>
    <x v="379"/>
    <n v="3"/>
    <m/>
    <n v="3"/>
    <x v="1"/>
    <s v="1"/>
  </r>
  <r>
    <x v="2"/>
    <x v="20"/>
    <x v="380"/>
    <m/>
    <n v="3"/>
    <n v="3"/>
    <x v="0"/>
    <s v="0"/>
  </r>
  <r>
    <x v="2"/>
    <x v="20"/>
    <x v="381"/>
    <n v="3"/>
    <m/>
    <n v="3"/>
    <x v="1"/>
    <s v="1"/>
  </r>
  <r>
    <x v="2"/>
    <x v="20"/>
    <x v="382"/>
    <n v="3"/>
    <m/>
    <n v="3"/>
    <x v="1"/>
    <s v="1"/>
  </r>
  <r>
    <x v="2"/>
    <x v="20"/>
    <x v="383"/>
    <n v="6"/>
    <m/>
    <n v="6"/>
    <x v="1"/>
    <s v="1"/>
  </r>
  <r>
    <x v="2"/>
    <x v="20"/>
    <x v="384"/>
    <m/>
    <n v="3"/>
    <n v="3"/>
    <x v="0"/>
    <s v="0"/>
  </r>
  <r>
    <x v="2"/>
    <x v="20"/>
    <x v="385"/>
    <m/>
    <n v="3"/>
    <n v="3"/>
    <x v="0"/>
    <s v="0"/>
  </r>
  <r>
    <x v="2"/>
    <x v="20"/>
    <x v="386"/>
    <m/>
    <n v="3"/>
    <n v="3"/>
    <x v="0"/>
    <s v="0"/>
  </r>
  <r>
    <x v="2"/>
    <x v="20"/>
    <x v="387"/>
    <m/>
    <n v="3"/>
    <n v="3"/>
    <x v="0"/>
    <s v="0"/>
  </r>
  <r>
    <x v="2"/>
    <x v="20"/>
    <x v="388"/>
    <m/>
    <n v="3"/>
    <n v="3"/>
    <x v="0"/>
    <s v="0"/>
  </r>
  <r>
    <x v="2"/>
    <x v="20"/>
    <x v="389"/>
    <m/>
    <n v="3"/>
    <n v="3"/>
    <x v="0"/>
    <s v="0"/>
  </r>
  <r>
    <x v="2"/>
    <x v="20"/>
    <x v="390"/>
    <m/>
    <n v="3"/>
    <n v="3"/>
    <x v="0"/>
    <s v="0"/>
  </r>
  <r>
    <x v="2"/>
    <x v="20"/>
    <x v="391"/>
    <n v="3"/>
    <m/>
    <n v="3"/>
    <x v="1"/>
    <s v="1"/>
  </r>
  <r>
    <x v="2"/>
    <x v="20"/>
    <x v="392"/>
    <n v="3"/>
    <m/>
    <n v="3"/>
    <x v="1"/>
    <s v="1"/>
  </r>
  <r>
    <x v="2"/>
    <x v="20"/>
    <x v="393"/>
    <n v="3"/>
    <m/>
    <n v="3"/>
    <x v="1"/>
    <s v="1"/>
  </r>
  <r>
    <x v="2"/>
    <x v="20"/>
    <x v="394"/>
    <n v="3"/>
    <m/>
    <n v="3"/>
    <x v="1"/>
    <s v="1"/>
  </r>
  <r>
    <x v="2"/>
    <x v="20"/>
    <x v="395"/>
    <m/>
    <n v="3"/>
    <n v="3"/>
    <x v="0"/>
    <s v="0"/>
  </r>
  <r>
    <x v="2"/>
    <x v="20"/>
    <x v="396"/>
    <m/>
    <n v="3"/>
    <n v="3"/>
    <x v="0"/>
    <s v="0"/>
  </r>
  <r>
    <x v="2"/>
    <x v="20"/>
    <x v="397"/>
    <m/>
    <n v="3"/>
    <n v="3"/>
    <x v="0"/>
    <s v="0"/>
  </r>
  <r>
    <x v="2"/>
    <x v="20"/>
    <x v="398"/>
    <m/>
    <n v="3"/>
    <n v="3"/>
    <x v="0"/>
    <s v="0"/>
  </r>
  <r>
    <x v="2"/>
    <x v="20"/>
    <x v="399"/>
    <m/>
    <n v="3"/>
    <n v="3"/>
    <x v="0"/>
    <s v="0"/>
  </r>
  <r>
    <x v="2"/>
    <x v="20"/>
    <x v="400"/>
    <m/>
    <n v="3"/>
    <n v="3"/>
    <x v="0"/>
    <s v="0"/>
  </r>
  <r>
    <x v="2"/>
    <x v="20"/>
    <x v="401"/>
    <m/>
    <n v="3"/>
    <n v="3"/>
    <x v="0"/>
    <s v="0"/>
  </r>
  <r>
    <x v="2"/>
    <x v="20"/>
    <x v="402"/>
    <m/>
    <n v="3"/>
    <n v="3"/>
    <x v="0"/>
    <s v="0"/>
  </r>
  <r>
    <x v="2"/>
    <x v="20"/>
    <x v="403"/>
    <m/>
    <n v="3"/>
    <n v="3"/>
    <x v="0"/>
    <s v="0"/>
  </r>
  <r>
    <x v="2"/>
    <x v="20"/>
    <x v="404"/>
    <m/>
    <n v="3"/>
    <n v="3"/>
    <x v="0"/>
    <s v="0"/>
  </r>
  <r>
    <x v="3"/>
    <x v="21"/>
    <x v="405"/>
    <m/>
    <n v="3"/>
    <n v="3"/>
    <x v="0"/>
    <s v="0"/>
  </r>
  <r>
    <x v="3"/>
    <x v="21"/>
    <x v="406"/>
    <m/>
    <n v="3"/>
    <n v="3"/>
    <x v="0"/>
    <s v="0"/>
  </r>
  <r>
    <x v="3"/>
    <x v="21"/>
    <x v="407"/>
    <m/>
    <n v="3"/>
    <n v="3"/>
    <x v="0"/>
    <s v="0"/>
  </r>
  <r>
    <x v="3"/>
    <x v="21"/>
    <x v="408"/>
    <m/>
    <n v="3"/>
    <n v="3"/>
    <x v="0"/>
    <s v="0"/>
  </r>
  <r>
    <x v="3"/>
    <x v="21"/>
    <x v="409"/>
    <m/>
    <n v="3"/>
    <n v="3"/>
    <x v="0"/>
    <s v="0"/>
  </r>
  <r>
    <x v="3"/>
    <x v="21"/>
    <x v="410"/>
    <m/>
    <n v="3"/>
    <n v="3"/>
    <x v="0"/>
    <s v="0"/>
  </r>
  <r>
    <x v="3"/>
    <x v="21"/>
    <x v="411"/>
    <m/>
    <n v="3"/>
    <n v="3"/>
    <x v="0"/>
    <s v="0"/>
  </r>
  <r>
    <x v="3"/>
    <x v="21"/>
    <x v="412"/>
    <m/>
    <n v="3"/>
    <n v="3"/>
    <x v="0"/>
    <s v="0"/>
  </r>
  <r>
    <x v="3"/>
    <x v="21"/>
    <x v="413"/>
    <m/>
    <n v="3"/>
    <n v="3"/>
    <x v="0"/>
    <s v="0"/>
  </r>
  <r>
    <x v="3"/>
    <x v="21"/>
    <x v="414"/>
    <m/>
    <n v="3"/>
    <n v="3"/>
    <x v="0"/>
    <s v="0"/>
  </r>
  <r>
    <x v="3"/>
    <x v="21"/>
    <x v="415"/>
    <m/>
    <n v="3"/>
    <n v="3"/>
    <x v="0"/>
    <s v="0"/>
  </r>
  <r>
    <x v="3"/>
    <x v="21"/>
    <x v="416"/>
    <n v="3"/>
    <m/>
    <n v="3"/>
    <x v="1"/>
    <s v="1"/>
  </r>
  <r>
    <x v="3"/>
    <x v="21"/>
    <x v="417"/>
    <m/>
    <n v="3"/>
    <n v="3"/>
    <x v="0"/>
    <s v="0"/>
  </r>
  <r>
    <x v="3"/>
    <x v="21"/>
    <x v="418"/>
    <m/>
    <n v="3"/>
    <n v="3"/>
    <x v="0"/>
    <s v="0"/>
  </r>
  <r>
    <x v="3"/>
    <x v="21"/>
    <x v="419"/>
    <m/>
    <n v="3"/>
    <n v="3"/>
    <x v="0"/>
    <s v="0"/>
  </r>
  <r>
    <x v="3"/>
    <x v="22"/>
    <x v="420"/>
    <m/>
    <n v="3"/>
    <n v="3"/>
    <x v="0"/>
    <s v="0"/>
  </r>
  <r>
    <x v="3"/>
    <x v="22"/>
    <x v="421"/>
    <m/>
    <n v="3"/>
    <n v="3"/>
    <x v="0"/>
    <s v="0"/>
  </r>
  <r>
    <x v="3"/>
    <x v="22"/>
    <x v="422"/>
    <m/>
    <n v="3"/>
    <n v="3"/>
    <x v="0"/>
    <s v="0"/>
  </r>
  <r>
    <x v="3"/>
    <x v="22"/>
    <x v="423"/>
    <m/>
    <n v="3"/>
    <n v="3"/>
    <x v="0"/>
    <s v="0"/>
  </r>
  <r>
    <x v="3"/>
    <x v="22"/>
    <x v="424"/>
    <m/>
    <n v="3"/>
    <n v="3"/>
    <x v="0"/>
    <s v="0"/>
  </r>
  <r>
    <x v="3"/>
    <x v="22"/>
    <x v="425"/>
    <m/>
    <n v="3"/>
    <n v="3"/>
    <x v="0"/>
    <s v="0"/>
  </r>
  <r>
    <x v="3"/>
    <x v="22"/>
    <x v="426"/>
    <m/>
    <n v="3"/>
    <n v="3"/>
    <x v="0"/>
    <s v="0"/>
  </r>
  <r>
    <x v="3"/>
    <x v="22"/>
    <x v="427"/>
    <m/>
    <n v="3"/>
    <n v="3"/>
    <x v="0"/>
    <s v="0"/>
  </r>
  <r>
    <x v="3"/>
    <x v="22"/>
    <x v="428"/>
    <m/>
    <n v="3"/>
    <n v="3"/>
    <x v="0"/>
    <s v="0"/>
  </r>
  <r>
    <x v="3"/>
    <x v="22"/>
    <x v="429"/>
    <m/>
    <n v="3"/>
    <n v="3"/>
    <x v="0"/>
    <s v="0"/>
  </r>
  <r>
    <x v="3"/>
    <x v="22"/>
    <x v="430"/>
    <m/>
    <n v="6"/>
    <n v="6"/>
    <x v="0"/>
    <s v="0"/>
  </r>
  <r>
    <x v="3"/>
    <x v="22"/>
    <x v="431"/>
    <m/>
    <n v="3"/>
    <n v="3"/>
    <x v="0"/>
    <s v="0"/>
  </r>
  <r>
    <x v="3"/>
    <x v="22"/>
    <x v="432"/>
    <m/>
    <n v="3"/>
    <n v="3"/>
    <x v="0"/>
    <s v="0"/>
  </r>
  <r>
    <x v="3"/>
    <x v="22"/>
    <x v="433"/>
    <m/>
    <n v="3"/>
    <n v="3"/>
    <x v="0"/>
    <s v="0"/>
  </r>
  <r>
    <x v="3"/>
    <x v="22"/>
    <x v="434"/>
    <m/>
    <n v="3"/>
    <n v="3"/>
    <x v="0"/>
    <s v="0"/>
  </r>
  <r>
    <x v="3"/>
    <x v="22"/>
    <x v="435"/>
    <m/>
    <n v="3"/>
    <n v="3"/>
    <x v="0"/>
    <s v="0"/>
  </r>
  <r>
    <x v="3"/>
    <x v="22"/>
    <x v="436"/>
    <m/>
    <n v="3"/>
    <n v="3"/>
    <x v="0"/>
    <s v="0"/>
  </r>
  <r>
    <x v="3"/>
    <x v="22"/>
    <x v="437"/>
    <m/>
    <n v="3"/>
    <n v="3"/>
    <x v="0"/>
    <s v="0"/>
  </r>
  <r>
    <x v="3"/>
    <x v="22"/>
    <x v="438"/>
    <m/>
    <n v="2"/>
    <n v="2"/>
    <x v="1"/>
    <s v="1"/>
  </r>
  <r>
    <x v="3"/>
    <x v="22"/>
    <x v="439"/>
    <m/>
    <n v="3"/>
    <n v="3"/>
    <x v="0"/>
    <s v="0"/>
  </r>
  <r>
    <x v="3"/>
    <x v="22"/>
    <x v="440"/>
    <m/>
    <n v="3"/>
    <n v="3"/>
    <x v="0"/>
    <s v="0"/>
  </r>
  <r>
    <x v="3"/>
    <x v="22"/>
    <x v="441"/>
    <m/>
    <n v="3"/>
    <n v="3"/>
    <x v="0"/>
    <s v="0"/>
  </r>
  <r>
    <x v="3"/>
    <x v="22"/>
    <x v="442"/>
    <m/>
    <n v="3"/>
    <n v="3"/>
    <x v="0"/>
    <s v="0"/>
  </r>
  <r>
    <x v="3"/>
    <x v="22"/>
    <x v="443"/>
    <m/>
    <n v="3"/>
    <n v="3"/>
    <x v="0"/>
    <s v="0"/>
  </r>
  <r>
    <x v="3"/>
    <x v="22"/>
    <x v="444"/>
    <m/>
    <n v="3"/>
    <n v="3"/>
    <x v="0"/>
    <s v="0"/>
  </r>
  <r>
    <x v="3"/>
    <x v="22"/>
    <x v="445"/>
    <m/>
    <n v="3"/>
    <n v="3"/>
    <x v="0"/>
    <s v="0"/>
  </r>
  <r>
    <x v="3"/>
    <x v="22"/>
    <x v="446"/>
    <m/>
    <n v="3"/>
    <n v="3"/>
    <x v="0"/>
    <s v="0"/>
  </r>
  <r>
    <x v="3"/>
    <x v="22"/>
    <x v="447"/>
    <m/>
    <n v="3"/>
    <n v="3"/>
    <x v="0"/>
    <s v="0"/>
  </r>
  <r>
    <x v="3"/>
    <x v="22"/>
    <x v="448"/>
    <m/>
    <n v="3"/>
    <n v="3"/>
    <x v="0"/>
    <s v="0"/>
  </r>
  <r>
    <x v="3"/>
    <x v="22"/>
    <x v="449"/>
    <n v="3"/>
    <m/>
    <n v="3"/>
    <x v="1"/>
    <s v="1"/>
  </r>
  <r>
    <x v="3"/>
    <x v="22"/>
    <x v="450"/>
    <m/>
    <n v="3"/>
    <n v="3"/>
    <x v="0"/>
    <s v="0"/>
  </r>
  <r>
    <x v="3"/>
    <x v="22"/>
    <x v="451"/>
    <m/>
    <n v="2"/>
    <n v="2"/>
    <x v="1"/>
    <s v="1"/>
  </r>
  <r>
    <x v="3"/>
    <x v="22"/>
    <x v="452"/>
    <m/>
    <n v="3"/>
    <n v="3"/>
    <x v="0"/>
    <s v="0"/>
  </r>
  <r>
    <x v="3"/>
    <x v="22"/>
    <x v="453"/>
    <m/>
    <n v="3"/>
    <n v="3"/>
    <x v="0"/>
    <s v="0"/>
  </r>
  <r>
    <x v="3"/>
    <x v="22"/>
    <x v="454"/>
    <m/>
    <n v="2"/>
    <n v="2"/>
    <x v="1"/>
    <s v="1"/>
  </r>
  <r>
    <x v="3"/>
    <x v="22"/>
    <x v="455"/>
    <m/>
    <n v="3"/>
    <n v="3"/>
    <x v="0"/>
    <s v="0"/>
  </r>
  <r>
    <x v="3"/>
    <x v="22"/>
    <x v="456"/>
    <m/>
    <n v="3"/>
    <n v="3"/>
    <x v="0"/>
    <s v="0"/>
  </r>
  <r>
    <x v="3"/>
    <x v="22"/>
    <x v="457"/>
    <m/>
    <n v="3"/>
    <n v="3"/>
    <x v="0"/>
    <s v="0"/>
  </r>
  <r>
    <x v="3"/>
    <x v="22"/>
    <x v="458"/>
    <m/>
    <n v="3"/>
    <n v="3"/>
    <x v="0"/>
    <s v="0"/>
  </r>
  <r>
    <x v="3"/>
    <x v="22"/>
    <x v="459"/>
    <m/>
    <n v="3"/>
    <n v="3"/>
    <x v="0"/>
    <s v="0"/>
  </r>
  <r>
    <x v="3"/>
    <x v="22"/>
    <x v="460"/>
    <m/>
    <n v="3"/>
    <n v="3"/>
    <x v="0"/>
    <s v="0"/>
  </r>
  <r>
    <x v="3"/>
    <x v="22"/>
    <x v="461"/>
    <m/>
    <n v="3"/>
    <n v="3"/>
    <x v="0"/>
    <s v="0"/>
  </r>
  <r>
    <x v="3"/>
    <x v="22"/>
    <x v="462"/>
    <m/>
    <n v="3"/>
    <n v="3"/>
    <x v="0"/>
    <s v="0"/>
  </r>
  <r>
    <x v="3"/>
    <x v="22"/>
    <x v="463"/>
    <m/>
    <n v="3"/>
    <n v="3"/>
    <x v="0"/>
    <s v="0"/>
  </r>
  <r>
    <x v="3"/>
    <x v="22"/>
    <x v="464"/>
    <m/>
    <n v="3"/>
    <n v="3"/>
    <x v="0"/>
    <s v="0"/>
  </r>
  <r>
    <x v="3"/>
    <x v="22"/>
    <x v="465"/>
    <m/>
    <n v="3"/>
    <n v="3"/>
    <x v="0"/>
    <s v="0"/>
  </r>
  <r>
    <x v="3"/>
    <x v="23"/>
    <x v="466"/>
    <m/>
    <n v="3"/>
    <n v="3"/>
    <x v="0"/>
    <s v="0"/>
  </r>
  <r>
    <x v="3"/>
    <x v="23"/>
    <x v="467"/>
    <m/>
    <n v="3"/>
    <n v="3"/>
    <x v="0"/>
    <s v="0"/>
  </r>
  <r>
    <x v="3"/>
    <x v="23"/>
    <x v="468"/>
    <m/>
    <n v="3"/>
    <n v="3"/>
    <x v="0"/>
    <s v="0"/>
  </r>
  <r>
    <x v="3"/>
    <x v="23"/>
    <x v="469"/>
    <m/>
    <n v="3"/>
    <n v="3"/>
    <x v="0"/>
    <s v="0"/>
  </r>
  <r>
    <x v="3"/>
    <x v="23"/>
    <x v="470"/>
    <m/>
    <n v="3"/>
    <n v="3"/>
    <x v="0"/>
    <s v="0"/>
  </r>
  <r>
    <x v="3"/>
    <x v="23"/>
    <x v="471"/>
    <m/>
    <n v="3"/>
    <n v="3"/>
    <x v="0"/>
    <s v="0"/>
  </r>
  <r>
    <x v="3"/>
    <x v="23"/>
    <x v="472"/>
    <m/>
    <n v="3"/>
    <n v="3"/>
    <x v="0"/>
    <s v="0"/>
  </r>
  <r>
    <x v="3"/>
    <x v="23"/>
    <x v="473"/>
    <m/>
    <n v="3"/>
    <n v="3"/>
    <x v="0"/>
    <s v="0"/>
  </r>
  <r>
    <x v="3"/>
    <x v="23"/>
    <x v="474"/>
    <m/>
    <n v="3"/>
    <n v="3"/>
    <x v="0"/>
    <s v="0"/>
  </r>
  <r>
    <x v="3"/>
    <x v="23"/>
    <x v="475"/>
    <m/>
    <n v="3"/>
    <n v="3"/>
    <x v="0"/>
    <s v="0"/>
  </r>
  <r>
    <x v="3"/>
    <x v="23"/>
    <x v="476"/>
    <m/>
    <n v="3"/>
    <n v="3"/>
    <x v="0"/>
    <s v="0"/>
  </r>
  <r>
    <x v="3"/>
    <x v="23"/>
    <x v="477"/>
    <m/>
    <n v="2"/>
    <n v="2"/>
    <x v="1"/>
    <s v="1"/>
  </r>
  <r>
    <x v="3"/>
    <x v="23"/>
    <x v="478"/>
    <m/>
    <n v="3"/>
    <n v="3"/>
    <x v="0"/>
    <s v="0"/>
  </r>
  <r>
    <x v="3"/>
    <x v="23"/>
    <x v="479"/>
    <m/>
    <n v="3"/>
    <n v="3"/>
    <x v="0"/>
    <s v="0"/>
  </r>
  <r>
    <x v="3"/>
    <x v="23"/>
    <x v="480"/>
    <m/>
    <n v="3"/>
    <n v="3"/>
    <x v="0"/>
    <s v="0"/>
  </r>
  <r>
    <x v="3"/>
    <x v="23"/>
    <x v="481"/>
    <m/>
    <n v="3"/>
    <n v="3"/>
    <x v="0"/>
    <s v="0"/>
  </r>
  <r>
    <x v="3"/>
    <x v="23"/>
    <x v="482"/>
    <m/>
    <n v="3"/>
    <n v="3"/>
    <x v="0"/>
    <s v="0"/>
  </r>
  <r>
    <x v="3"/>
    <x v="23"/>
    <x v="483"/>
    <m/>
    <n v="3"/>
    <n v="3"/>
    <x v="0"/>
    <s v="0"/>
  </r>
  <r>
    <x v="3"/>
    <x v="23"/>
    <x v="484"/>
    <m/>
    <n v="3"/>
    <n v="3"/>
    <x v="0"/>
    <s v="0"/>
  </r>
  <r>
    <x v="3"/>
    <x v="23"/>
    <x v="485"/>
    <m/>
    <n v="3"/>
    <n v="3"/>
    <x v="0"/>
    <s v="0"/>
  </r>
  <r>
    <x v="3"/>
    <x v="23"/>
    <x v="486"/>
    <m/>
    <n v="3"/>
    <n v="3"/>
    <x v="0"/>
    <s v="0"/>
  </r>
  <r>
    <x v="3"/>
    <x v="23"/>
    <x v="487"/>
    <m/>
    <n v="3"/>
    <n v="3"/>
    <x v="0"/>
    <s v="0"/>
  </r>
  <r>
    <x v="3"/>
    <x v="23"/>
    <x v="488"/>
    <m/>
    <n v="3"/>
    <n v="3"/>
    <x v="0"/>
    <s v="0"/>
  </r>
  <r>
    <x v="3"/>
    <x v="23"/>
    <x v="489"/>
    <m/>
    <n v="3"/>
    <n v="3"/>
    <x v="0"/>
    <s v="0"/>
  </r>
  <r>
    <x v="3"/>
    <x v="23"/>
    <x v="490"/>
    <m/>
    <n v="3"/>
    <n v="3"/>
    <x v="0"/>
    <s v="0"/>
  </r>
  <r>
    <x v="3"/>
    <x v="24"/>
    <x v="491"/>
    <m/>
    <n v="3"/>
    <n v="3"/>
    <x v="0"/>
    <s v="0"/>
  </r>
  <r>
    <x v="3"/>
    <x v="24"/>
    <x v="492"/>
    <m/>
    <n v="3"/>
    <n v="3"/>
    <x v="0"/>
    <s v="0"/>
  </r>
  <r>
    <x v="3"/>
    <x v="24"/>
    <x v="493"/>
    <m/>
    <n v="3"/>
    <n v="3"/>
    <x v="0"/>
    <s v="0"/>
  </r>
  <r>
    <x v="3"/>
    <x v="24"/>
    <x v="494"/>
    <m/>
    <n v="3"/>
    <n v="3"/>
    <x v="0"/>
    <s v="0"/>
  </r>
  <r>
    <x v="3"/>
    <x v="24"/>
    <x v="495"/>
    <n v="3"/>
    <m/>
    <n v="3"/>
    <x v="1"/>
    <s v="1"/>
  </r>
  <r>
    <x v="3"/>
    <x v="24"/>
    <x v="496"/>
    <n v="3"/>
    <m/>
    <n v="3"/>
    <x v="1"/>
    <s v="1"/>
  </r>
  <r>
    <x v="3"/>
    <x v="24"/>
    <x v="497"/>
    <n v="3"/>
    <m/>
    <n v="3"/>
    <x v="1"/>
    <s v="1"/>
  </r>
  <r>
    <x v="3"/>
    <x v="24"/>
    <x v="498"/>
    <m/>
    <n v="3"/>
    <n v="3"/>
    <x v="0"/>
    <s v="0"/>
  </r>
  <r>
    <x v="3"/>
    <x v="24"/>
    <x v="499"/>
    <n v="3"/>
    <m/>
    <n v="3"/>
    <x v="1"/>
    <s v="1"/>
  </r>
  <r>
    <x v="3"/>
    <x v="24"/>
    <x v="500"/>
    <m/>
    <n v="3"/>
    <n v="3"/>
    <x v="0"/>
    <s v="0"/>
  </r>
  <r>
    <x v="3"/>
    <x v="24"/>
    <x v="501"/>
    <m/>
    <n v="3"/>
    <n v="3"/>
    <x v="0"/>
    <s v="0"/>
  </r>
  <r>
    <x v="3"/>
    <x v="24"/>
    <x v="502"/>
    <m/>
    <n v="3"/>
    <n v="3"/>
    <x v="0"/>
    <s v="0"/>
  </r>
  <r>
    <x v="3"/>
    <x v="24"/>
    <x v="503"/>
    <n v="3"/>
    <m/>
    <n v="3"/>
    <x v="1"/>
    <s v="1"/>
  </r>
  <r>
    <x v="3"/>
    <x v="24"/>
    <x v="504"/>
    <n v="3"/>
    <m/>
    <n v="3"/>
    <x v="1"/>
    <s v="1"/>
  </r>
  <r>
    <x v="3"/>
    <x v="25"/>
    <x v="505"/>
    <m/>
    <n v="3"/>
    <n v="3"/>
    <x v="0"/>
    <s v="0"/>
  </r>
  <r>
    <x v="3"/>
    <x v="25"/>
    <x v="506"/>
    <n v="3"/>
    <m/>
    <n v="3"/>
    <x v="1"/>
    <s v="1"/>
  </r>
  <r>
    <x v="3"/>
    <x v="25"/>
    <x v="507"/>
    <m/>
    <n v="3"/>
    <n v="3"/>
    <x v="0"/>
    <s v="0"/>
  </r>
  <r>
    <x v="3"/>
    <x v="25"/>
    <x v="508"/>
    <m/>
    <n v="3"/>
    <n v="3"/>
    <x v="0"/>
    <s v="0"/>
  </r>
  <r>
    <x v="3"/>
    <x v="25"/>
    <x v="509"/>
    <m/>
    <n v="3"/>
    <n v="3"/>
    <x v="0"/>
    <s v="0"/>
  </r>
  <r>
    <x v="3"/>
    <x v="25"/>
    <x v="510"/>
    <m/>
    <n v="3"/>
    <n v="3"/>
    <x v="0"/>
    <s v="0"/>
  </r>
  <r>
    <x v="3"/>
    <x v="25"/>
    <x v="511"/>
    <m/>
    <n v="3"/>
    <n v="3"/>
    <x v="0"/>
    <s v="0"/>
  </r>
  <r>
    <x v="3"/>
    <x v="25"/>
    <x v="512"/>
    <m/>
    <n v="3"/>
    <n v="3"/>
    <x v="0"/>
    <s v="0"/>
  </r>
  <r>
    <x v="3"/>
    <x v="25"/>
    <x v="513"/>
    <m/>
    <n v="3"/>
    <n v="3"/>
    <x v="0"/>
    <s v="0"/>
  </r>
  <r>
    <x v="3"/>
    <x v="25"/>
    <x v="514"/>
    <m/>
    <n v="3"/>
    <n v="3"/>
    <x v="0"/>
    <s v="0"/>
  </r>
  <r>
    <x v="3"/>
    <x v="25"/>
    <x v="515"/>
    <m/>
    <n v="3"/>
    <n v="3"/>
    <x v="0"/>
    <s v="0"/>
  </r>
  <r>
    <x v="3"/>
    <x v="25"/>
    <x v="516"/>
    <m/>
    <n v="3"/>
    <n v="3"/>
    <x v="0"/>
    <s v="0"/>
  </r>
  <r>
    <x v="3"/>
    <x v="25"/>
    <x v="517"/>
    <m/>
    <n v="3"/>
    <n v="3"/>
    <x v="0"/>
    <s v="0"/>
  </r>
  <r>
    <x v="3"/>
    <x v="25"/>
    <x v="518"/>
    <m/>
    <n v="3"/>
    <n v="3"/>
    <x v="0"/>
    <s v="0"/>
  </r>
  <r>
    <x v="3"/>
    <x v="25"/>
    <x v="519"/>
    <m/>
    <n v="3"/>
    <n v="3"/>
    <x v="0"/>
    <s v="0"/>
  </r>
  <r>
    <x v="3"/>
    <x v="25"/>
    <x v="520"/>
    <m/>
    <n v="2"/>
    <n v="2"/>
    <x v="1"/>
    <s v="1"/>
  </r>
  <r>
    <x v="3"/>
    <x v="25"/>
    <x v="521"/>
    <m/>
    <n v="3"/>
    <n v="3"/>
    <x v="0"/>
    <s v="0"/>
  </r>
  <r>
    <x v="3"/>
    <x v="25"/>
    <x v="522"/>
    <m/>
    <n v="3"/>
    <n v="3"/>
    <x v="0"/>
    <s v="0"/>
  </r>
  <r>
    <x v="3"/>
    <x v="25"/>
    <x v="523"/>
    <m/>
    <n v="3"/>
    <n v="3"/>
    <x v="0"/>
    <s v="0"/>
  </r>
  <r>
    <x v="3"/>
    <x v="25"/>
    <x v="524"/>
    <n v="3"/>
    <m/>
    <n v="3"/>
    <x v="1"/>
    <s v="1"/>
  </r>
  <r>
    <x v="3"/>
    <x v="25"/>
    <x v="525"/>
    <m/>
    <n v="3"/>
    <n v="3"/>
    <x v="0"/>
    <s v="0"/>
  </r>
  <r>
    <x v="3"/>
    <x v="25"/>
    <x v="526"/>
    <m/>
    <n v="3"/>
    <n v="3"/>
    <x v="0"/>
    <s v="0"/>
  </r>
  <r>
    <x v="3"/>
    <x v="25"/>
    <x v="527"/>
    <m/>
    <n v="3"/>
    <n v="3"/>
    <x v="0"/>
    <s v="0"/>
  </r>
  <r>
    <x v="3"/>
    <x v="25"/>
    <x v="528"/>
    <m/>
    <n v="3"/>
    <n v="3"/>
    <x v="0"/>
    <s v="0"/>
  </r>
  <r>
    <x v="3"/>
    <x v="25"/>
    <x v="529"/>
    <m/>
    <n v="3"/>
    <n v="3"/>
    <x v="0"/>
    <s v="0"/>
  </r>
  <r>
    <x v="3"/>
    <x v="25"/>
    <x v="530"/>
    <n v="3"/>
    <m/>
    <n v="3"/>
    <x v="1"/>
    <s v="1"/>
  </r>
  <r>
    <x v="3"/>
    <x v="25"/>
    <x v="531"/>
    <m/>
    <n v="3"/>
    <n v="3"/>
    <x v="0"/>
    <s v="0"/>
  </r>
  <r>
    <x v="3"/>
    <x v="25"/>
    <x v="532"/>
    <n v="3"/>
    <m/>
    <n v="3"/>
    <x v="1"/>
    <s v="1"/>
  </r>
  <r>
    <x v="3"/>
    <x v="25"/>
    <x v="533"/>
    <n v="3"/>
    <m/>
    <n v="3"/>
    <x v="1"/>
    <s v="1"/>
  </r>
  <r>
    <x v="3"/>
    <x v="25"/>
    <x v="534"/>
    <m/>
    <n v="3"/>
    <n v="3"/>
    <x v="0"/>
    <s v="0"/>
  </r>
  <r>
    <x v="3"/>
    <x v="25"/>
    <x v="535"/>
    <m/>
    <n v="3"/>
    <n v="3"/>
    <x v="0"/>
    <s v="0"/>
  </r>
  <r>
    <x v="3"/>
    <x v="25"/>
    <x v="536"/>
    <m/>
    <n v="3"/>
    <n v="3"/>
    <x v="0"/>
    <s v="0"/>
  </r>
  <r>
    <x v="3"/>
    <x v="25"/>
    <x v="537"/>
    <m/>
    <n v="3"/>
    <n v="3"/>
    <x v="0"/>
    <s v="0"/>
  </r>
  <r>
    <x v="3"/>
    <x v="25"/>
    <x v="538"/>
    <m/>
    <n v="3"/>
    <n v="3"/>
    <x v="0"/>
    <s v="0"/>
  </r>
  <r>
    <x v="3"/>
    <x v="25"/>
    <x v="539"/>
    <n v="3"/>
    <m/>
    <n v="3"/>
    <x v="1"/>
    <s v="1"/>
  </r>
  <r>
    <x v="3"/>
    <x v="25"/>
    <x v="540"/>
    <n v="3"/>
    <m/>
    <n v="3"/>
    <x v="1"/>
    <s v="1"/>
  </r>
  <r>
    <x v="3"/>
    <x v="25"/>
    <x v="541"/>
    <m/>
    <n v="3"/>
    <n v="3"/>
    <x v="0"/>
    <s v="0"/>
  </r>
  <r>
    <x v="3"/>
    <x v="25"/>
    <x v="542"/>
    <n v="3"/>
    <m/>
    <n v="3"/>
    <x v="1"/>
    <s v="1"/>
  </r>
  <r>
    <x v="3"/>
    <x v="25"/>
    <x v="543"/>
    <m/>
    <n v="3"/>
    <n v="3"/>
    <x v="0"/>
    <s v="0"/>
  </r>
  <r>
    <x v="3"/>
    <x v="25"/>
    <x v="544"/>
    <n v="3"/>
    <m/>
    <n v="3"/>
    <x v="1"/>
    <s v="1"/>
  </r>
  <r>
    <x v="3"/>
    <x v="25"/>
    <x v="545"/>
    <m/>
    <n v="3"/>
    <n v="3"/>
    <x v="0"/>
    <s v="0"/>
  </r>
  <r>
    <x v="3"/>
    <x v="25"/>
    <x v="546"/>
    <m/>
    <n v="6"/>
    <n v="6"/>
    <x v="0"/>
    <s v="0"/>
  </r>
  <r>
    <x v="3"/>
    <x v="25"/>
    <x v="547"/>
    <m/>
    <n v="3"/>
    <n v="3"/>
    <x v="0"/>
    <s v="0"/>
  </r>
  <r>
    <x v="3"/>
    <x v="25"/>
    <x v="548"/>
    <m/>
    <n v="3"/>
    <n v="3"/>
    <x v="0"/>
    <s v="0"/>
  </r>
  <r>
    <x v="3"/>
    <x v="25"/>
    <x v="549"/>
    <n v="3"/>
    <m/>
    <n v="3"/>
    <x v="1"/>
    <s v="1"/>
  </r>
  <r>
    <x v="3"/>
    <x v="25"/>
    <x v="550"/>
    <n v="3"/>
    <m/>
    <n v="3"/>
    <x v="1"/>
    <s v="1"/>
  </r>
  <r>
    <x v="3"/>
    <x v="25"/>
    <x v="551"/>
    <m/>
    <n v="3"/>
    <n v="3"/>
    <x v="0"/>
    <s v="0"/>
  </r>
  <r>
    <x v="3"/>
    <x v="25"/>
    <x v="552"/>
    <m/>
    <n v="3"/>
    <n v="3"/>
    <x v="0"/>
    <s v="0"/>
  </r>
  <r>
    <x v="3"/>
    <x v="25"/>
    <x v="553"/>
    <m/>
    <n v="3"/>
    <n v="3"/>
    <x v="0"/>
    <s v="0"/>
  </r>
  <r>
    <x v="3"/>
    <x v="25"/>
    <x v="554"/>
    <m/>
    <n v="3"/>
    <n v="3"/>
    <x v="0"/>
    <s v="0"/>
  </r>
  <r>
    <x v="3"/>
    <x v="25"/>
    <x v="555"/>
    <m/>
    <n v="3"/>
    <n v="3"/>
    <x v="0"/>
    <s v="0"/>
  </r>
  <r>
    <x v="3"/>
    <x v="25"/>
    <x v="556"/>
    <m/>
    <n v="3"/>
    <n v="3"/>
    <x v="0"/>
    <s v="0"/>
  </r>
  <r>
    <x v="3"/>
    <x v="25"/>
    <x v="557"/>
    <n v="3"/>
    <m/>
    <n v="3"/>
    <x v="1"/>
    <s v="1"/>
  </r>
  <r>
    <x v="3"/>
    <x v="25"/>
    <x v="558"/>
    <m/>
    <n v="3"/>
    <n v="3"/>
    <x v="0"/>
    <s v="0"/>
  </r>
  <r>
    <x v="3"/>
    <x v="25"/>
    <x v="559"/>
    <m/>
    <n v="3"/>
    <n v="3"/>
    <x v="0"/>
    <s v="0"/>
  </r>
  <r>
    <x v="3"/>
    <x v="25"/>
    <x v="560"/>
    <m/>
    <n v="3"/>
    <n v="3"/>
    <x v="0"/>
    <s v="0"/>
  </r>
  <r>
    <x v="3"/>
    <x v="25"/>
    <x v="561"/>
    <n v="3"/>
    <m/>
    <n v="3"/>
    <x v="1"/>
    <s v="1"/>
  </r>
  <r>
    <x v="3"/>
    <x v="26"/>
    <x v="562"/>
    <n v="3"/>
    <m/>
    <n v="3"/>
    <x v="1"/>
    <s v="1"/>
  </r>
  <r>
    <x v="3"/>
    <x v="26"/>
    <x v="563"/>
    <m/>
    <n v="3"/>
    <n v="3"/>
    <x v="0"/>
    <s v="0"/>
  </r>
  <r>
    <x v="3"/>
    <x v="26"/>
    <x v="564"/>
    <m/>
    <n v="3"/>
    <n v="3"/>
    <x v="0"/>
    <s v="0"/>
  </r>
  <r>
    <x v="3"/>
    <x v="26"/>
    <x v="565"/>
    <m/>
    <n v="3"/>
    <n v="3"/>
    <x v="0"/>
    <s v="0"/>
  </r>
  <r>
    <x v="3"/>
    <x v="26"/>
    <x v="566"/>
    <m/>
    <n v="3"/>
    <n v="3"/>
    <x v="0"/>
    <s v="0"/>
  </r>
  <r>
    <x v="3"/>
    <x v="26"/>
    <x v="567"/>
    <n v="3"/>
    <m/>
    <n v="3"/>
    <x v="1"/>
    <s v="1"/>
  </r>
  <r>
    <x v="3"/>
    <x v="26"/>
    <x v="568"/>
    <n v="3"/>
    <m/>
    <n v="3"/>
    <x v="1"/>
    <s v="1"/>
  </r>
  <r>
    <x v="3"/>
    <x v="26"/>
    <x v="569"/>
    <n v="3"/>
    <m/>
    <n v="3"/>
    <x v="1"/>
    <s v="1"/>
  </r>
  <r>
    <x v="3"/>
    <x v="26"/>
    <x v="570"/>
    <n v="3"/>
    <m/>
    <n v="3"/>
    <x v="1"/>
    <s v="1"/>
  </r>
  <r>
    <x v="3"/>
    <x v="26"/>
    <x v="571"/>
    <n v="3"/>
    <m/>
    <n v="3"/>
    <x v="1"/>
    <s v="1"/>
  </r>
  <r>
    <x v="3"/>
    <x v="26"/>
    <x v="572"/>
    <m/>
    <n v="3"/>
    <n v="3"/>
    <x v="0"/>
    <s v="0"/>
  </r>
  <r>
    <x v="3"/>
    <x v="27"/>
    <x v="573"/>
    <m/>
    <n v="3"/>
    <n v="3"/>
    <x v="0"/>
    <s v="0"/>
  </r>
  <r>
    <x v="3"/>
    <x v="27"/>
    <x v="574"/>
    <m/>
    <n v="3"/>
    <n v="3"/>
    <x v="0"/>
    <s v="0"/>
  </r>
  <r>
    <x v="3"/>
    <x v="27"/>
    <x v="575"/>
    <m/>
    <n v="3"/>
    <n v="3"/>
    <x v="0"/>
    <s v="0"/>
  </r>
  <r>
    <x v="3"/>
    <x v="27"/>
    <x v="576"/>
    <m/>
    <n v="3"/>
    <n v="3"/>
    <x v="0"/>
    <s v="0"/>
  </r>
  <r>
    <x v="3"/>
    <x v="27"/>
    <x v="577"/>
    <m/>
    <n v="3"/>
    <n v="3"/>
    <x v="0"/>
    <s v="0"/>
  </r>
  <r>
    <x v="3"/>
    <x v="27"/>
    <x v="578"/>
    <m/>
    <n v="3"/>
    <n v="3"/>
    <x v="0"/>
    <s v="0"/>
  </r>
  <r>
    <x v="3"/>
    <x v="27"/>
    <x v="579"/>
    <m/>
    <n v="3"/>
    <n v="3"/>
    <x v="0"/>
    <s v="0"/>
  </r>
  <r>
    <x v="3"/>
    <x v="27"/>
    <x v="580"/>
    <m/>
    <n v="3"/>
    <n v="3"/>
    <x v="0"/>
    <s v="0"/>
  </r>
  <r>
    <x v="3"/>
    <x v="27"/>
    <x v="581"/>
    <m/>
    <n v="3"/>
    <n v="3"/>
    <x v="0"/>
    <s v="0"/>
  </r>
  <r>
    <x v="3"/>
    <x v="27"/>
    <x v="582"/>
    <m/>
    <n v="3"/>
    <n v="3"/>
    <x v="0"/>
    <s v="0"/>
  </r>
  <r>
    <x v="3"/>
    <x v="27"/>
    <x v="583"/>
    <m/>
    <n v="3"/>
    <n v="3"/>
    <x v="0"/>
    <s v="0"/>
  </r>
  <r>
    <x v="3"/>
    <x v="27"/>
    <x v="584"/>
    <m/>
    <n v="3"/>
    <n v="3"/>
    <x v="0"/>
    <s v="0"/>
  </r>
  <r>
    <x v="3"/>
    <x v="27"/>
    <x v="585"/>
    <m/>
    <n v="3"/>
    <n v="3"/>
    <x v="0"/>
    <s v="0"/>
  </r>
  <r>
    <x v="3"/>
    <x v="27"/>
    <x v="586"/>
    <m/>
    <n v="3"/>
    <n v="3"/>
    <x v="0"/>
    <s v="0"/>
  </r>
  <r>
    <x v="3"/>
    <x v="27"/>
    <x v="587"/>
    <m/>
    <n v="3"/>
    <n v="3"/>
    <x v="0"/>
    <s v="0"/>
  </r>
  <r>
    <x v="3"/>
    <x v="27"/>
    <x v="588"/>
    <m/>
    <n v="3"/>
    <n v="3"/>
    <x v="0"/>
    <s v="0"/>
  </r>
  <r>
    <x v="3"/>
    <x v="27"/>
    <x v="589"/>
    <m/>
    <n v="3"/>
    <n v="3"/>
    <x v="0"/>
    <s v="0"/>
  </r>
  <r>
    <x v="3"/>
    <x v="27"/>
    <x v="590"/>
    <m/>
    <n v="3"/>
    <n v="3"/>
    <x v="0"/>
    <s v="0"/>
  </r>
  <r>
    <x v="3"/>
    <x v="27"/>
    <x v="591"/>
    <m/>
    <n v="3"/>
    <n v="3"/>
    <x v="0"/>
    <s v="0"/>
  </r>
  <r>
    <x v="3"/>
    <x v="27"/>
    <x v="592"/>
    <m/>
    <n v="3"/>
    <n v="3"/>
    <x v="0"/>
    <s v="0"/>
  </r>
  <r>
    <x v="3"/>
    <x v="27"/>
    <x v="593"/>
    <n v="3"/>
    <m/>
    <n v="3"/>
    <x v="1"/>
    <s v="1"/>
  </r>
  <r>
    <x v="3"/>
    <x v="27"/>
    <x v="594"/>
    <n v="2"/>
    <n v="1"/>
    <n v="3"/>
    <x v="1"/>
    <s v="1"/>
  </r>
  <r>
    <x v="3"/>
    <x v="27"/>
    <x v="595"/>
    <n v="3"/>
    <m/>
    <n v="3"/>
    <x v="1"/>
    <s v="1"/>
  </r>
  <r>
    <x v="3"/>
    <x v="27"/>
    <x v="596"/>
    <m/>
    <n v="3"/>
    <n v="3"/>
    <x v="0"/>
    <s v="0"/>
  </r>
  <r>
    <x v="3"/>
    <x v="27"/>
    <x v="597"/>
    <m/>
    <n v="3"/>
    <n v="3"/>
    <x v="0"/>
    <s v="0"/>
  </r>
  <r>
    <x v="3"/>
    <x v="27"/>
    <x v="598"/>
    <n v="3"/>
    <m/>
    <n v="3"/>
    <x v="1"/>
    <s v="1"/>
  </r>
  <r>
    <x v="3"/>
    <x v="27"/>
    <x v="599"/>
    <n v="1"/>
    <n v="2"/>
    <n v="3"/>
    <x v="1"/>
    <s v="1"/>
  </r>
  <r>
    <x v="3"/>
    <x v="27"/>
    <x v="600"/>
    <m/>
    <n v="3"/>
    <n v="3"/>
    <x v="0"/>
    <s v="0"/>
  </r>
  <r>
    <x v="3"/>
    <x v="27"/>
    <x v="601"/>
    <n v="3"/>
    <m/>
    <n v="3"/>
    <x v="1"/>
    <s v="1"/>
  </r>
  <r>
    <x v="3"/>
    <x v="27"/>
    <x v="602"/>
    <m/>
    <n v="3"/>
    <n v="3"/>
    <x v="0"/>
    <s v="0"/>
  </r>
  <r>
    <x v="3"/>
    <x v="28"/>
    <x v="603"/>
    <m/>
    <n v="15"/>
    <n v="15"/>
    <x v="0"/>
    <s v="0"/>
  </r>
  <r>
    <x v="3"/>
    <x v="28"/>
    <x v="604"/>
    <m/>
    <n v="3"/>
    <n v="3"/>
    <x v="0"/>
    <s v="0"/>
  </r>
  <r>
    <x v="3"/>
    <x v="28"/>
    <x v="605"/>
    <m/>
    <n v="3"/>
    <n v="3"/>
    <x v="0"/>
    <s v="0"/>
  </r>
  <r>
    <x v="3"/>
    <x v="28"/>
    <x v="606"/>
    <m/>
    <n v="3"/>
    <n v="3"/>
    <x v="0"/>
    <s v="0"/>
  </r>
  <r>
    <x v="3"/>
    <x v="29"/>
    <x v="607"/>
    <m/>
    <n v="3"/>
    <n v="3"/>
    <x v="0"/>
    <s v="0"/>
  </r>
  <r>
    <x v="3"/>
    <x v="29"/>
    <x v="608"/>
    <m/>
    <n v="3"/>
    <n v="3"/>
    <x v="0"/>
    <s v="0"/>
  </r>
  <r>
    <x v="3"/>
    <x v="29"/>
    <x v="609"/>
    <m/>
    <n v="3"/>
    <n v="3"/>
    <x v="0"/>
    <s v="0"/>
  </r>
  <r>
    <x v="3"/>
    <x v="29"/>
    <x v="610"/>
    <m/>
    <n v="3"/>
    <n v="3"/>
    <x v="0"/>
    <s v="0"/>
  </r>
  <r>
    <x v="3"/>
    <x v="29"/>
    <x v="611"/>
    <m/>
    <n v="3"/>
    <n v="3"/>
    <x v="0"/>
    <s v="0"/>
  </r>
  <r>
    <x v="3"/>
    <x v="29"/>
    <x v="612"/>
    <m/>
    <n v="3"/>
    <n v="3"/>
    <x v="0"/>
    <s v="0"/>
  </r>
  <r>
    <x v="3"/>
    <x v="29"/>
    <x v="613"/>
    <m/>
    <n v="3"/>
    <n v="3"/>
    <x v="0"/>
    <s v="0"/>
  </r>
  <r>
    <x v="3"/>
    <x v="29"/>
    <x v="614"/>
    <m/>
    <n v="3"/>
    <n v="3"/>
    <x v="0"/>
    <s v="0"/>
  </r>
  <r>
    <x v="3"/>
    <x v="29"/>
    <x v="615"/>
    <m/>
    <n v="3"/>
    <n v="3"/>
    <x v="0"/>
    <s v="0"/>
  </r>
  <r>
    <x v="3"/>
    <x v="29"/>
    <x v="616"/>
    <m/>
    <n v="3"/>
    <n v="3"/>
    <x v="0"/>
    <s v="0"/>
  </r>
  <r>
    <x v="3"/>
    <x v="29"/>
    <x v="617"/>
    <m/>
    <n v="3"/>
    <n v="3"/>
    <x v="0"/>
    <s v="0"/>
  </r>
  <r>
    <x v="3"/>
    <x v="29"/>
    <x v="618"/>
    <m/>
    <n v="3"/>
    <n v="3"/>
    <x v="0"/>
    <s v="0"/>
  </r>
  <r>
    <x v="3"/>
    <x v="29"/>
    <x v="619"/>
    <m/>
    <n v="3"/>
    <n v="3"/>
    <x v="0"/>
    <s v="0"/>
  </r>
  <r>
    <x v="3"/>
    <x v="29"/>
    <x v="620"/>
    <m/>
    <n v="3"/>
    <n v="3"/>
    <x v="0"/>
    <s v="0"/>
  </r>
  <r>
    <x v="3"/>
    <x v="29"/>
    <x v="621"/>
    <m/>
    <n v="3"/>
    <n v="3"/>
    <x v="0"/>
    <s v="0"/>
  </r>
  <r>
    <x v="3"/>
    <x v="29"/>
    <x v="622"/>
    <m/>
    <n v="3"/>
    <n v="3"/>
    <x v="0"/>
    <s v="0"/>
  </r>
  <r>
    <x v="3"/>
    <x v="29"/>
    <x v="623"/>
    <m/>
    <n v="3"/>
    <n v="3"/>
    <x v="0"/>
    <s v="0"/>
  </r>
  <r>
    <x v="3"/>
    <x v="29"/>
    <x v="624"/>
    <m/>
    <n v="3"/>
    <n v="3"/>
    <x v="0"/>
    <s v="0"/>
  </r>
  <r>
    <x v="3"/>
    <x v="29"/>
    <x v="625"/>
    <m/>
    <n v="3"/>
    <n v="3"/>
    <x v="0"/>
    <s v="0"/>
  </r>
  <r>
    <x v="3"/>
    <x v="29"/>
    <x v="626"/>
    <m/>
    <n v="3"/>
    <n v="3"/>
    <x v="0"/>
    <s v="0"/>
  </r>
  <r>
    <x v="3"/>
    <x v="29"/>
    <x v="627"/>
    <m/>
    <n v="3"/>
    <n v="3"/>
    <x v="0"/>
    <s v="0"/>
  </r>
  <r>
    <x v="3"/>
    <x v="29"/>
    <x v="628"/>
    <m/>
    <n v="3"/>
    <n v="3"/>
    <x v="0"/>
    <s v="0"/>
  </r>
  <r>
    <x v="3"/>
    <x v="29"/>
    <x v="629"/>
    <m/>
    <n v="3"/>
    <n v="3"/>
    <x v="0"/>
    <s v="0"/>
  </r>
  <r>
    <x v="3"/>
    <x v="29"/>
    <x v="630"/>
    <m/>
    <n v="3"/>
    <n v="3"/>
    <x v="0"/>
    <s v="0"/>
  </r>
  <r>
    <x v="3"/>
    <x v="30"/>
    <x v="631"/>
    <m/>
    <n v="3"/>
    <n v="3"/>
    <x v="0"/>
    <s v="0"/>
  </r>
  <r>
    <x v="3"/>
    <x v="30"/>
    <x v="632"/>
    <m/>
    <n v="3"/>
    <n v="3"/>
    <x v="0"/>
    <s v="0"/>
  </r>
  <r>
    <x v="3"/>
    <x v="30"/>
    <x v="633"/>
    <m/>
    <n v="3"/>
    <n v="3"/>
    <x v="0"/>
    <s v="0"/>
  </r>
  <r>
    <x v="3"/>
    <x v="30"/>
    <x v="634"/>
    <m/>
    <n v="3"/>
    <n v="3"/>
    <x v="0"/>
    <s v="0"/>
  </r>
  <r>
    <x v="3"/>
    <x v="30"/>
    <x v="635"/>
    <m/>
    <n v="3"/>
    <n v="3"/>
    <x v="0"/>
    <s v="0"/>
  </r>
  <r>
    <x v="3"/>
    <x v="30"/>
    <x v="636"/>
    <m/>
    <n v="2"/>
    <n v="2"/>
    <x v="1"/>
    <s v="1"/>
  </r>
  <r>
    <x v="3"/>
    <x v="30"/>
    <x v="637"/>
    <m/>
    <n v="2"/>
    <n v="2"/>
    <x v="1"/>
    <s v="1"/>
  </r>
  <r>
    <x v="3"/>
    <x v="30"/>
    <x v="638"/>
    <m/>
    <n v="2"/>
    <n v="2"/>
    <x v="1"/>
    <s v="1"/>
  </r>
  <r>
    <x v="3"/>
    <x v="30"/>
    <x v="639"/>
    <m/>
    <n v="3"/>
    <n v="3"/>
    <x v="0"/>
    <s v="0"/>
  </r>
  <r>
    <x v="3"/>
    <x v="30"/>
    <x v="640"/>
    <m/>
    <n v="3"/>
    <n v="3"/>
    <x v="0"/>
    <s v="0"/>
  </r>
  <r>
    <x v="3"/>
    <x v="30"/>
    <x v="641"/>
    <m/>
    <n v="2"/>
    <n v="2"/>
    <x v="1"/>
    <s v="1"/>
  </r>
  <r>
    <x v="3"/>
    <x v="30"/>
    <x v="642"/>
    <m/>
    <n v="3"/>
    <n v="3"/>
    <x v="0"/>
    <s v="0"/>
  </r>
  <r>
    <x v="3"/>
    <x v="30"/>
    <x v="643"/>
    <m/>
    <n v="3"/>
    <n v="3"/>
    <x v="0"/>
    <s v="0"/>
  </r>
  <r>
    <x v="3"/>
    <x v="30"/>
    <x v="644"/>
    <m/>
    <n v="3"/>
    <n v="3"/>
    <x v="0"/>
    <s v="0"/>
  </r>
  <r>
    <x v="3"/>
    <x v="30"/>
    <x v="645"/>
    <m/>
    <n v="2"/>
    <n v="2"/>
    <x v="1"/>
    <s v="1"/>
  </r>
  <r>
    <x v="3"/>
    <x v="30"/>
    <x v="646"/>
    <m/>
    <n v="3"/>
    <n v="3"/>
    <x v="0"/>
    <s v="0"/>
  </r>
  <r>
    <x v="3"/>
    <x v="30"/>
    <x v="647"/>
    <m/>
    <n v="3"/>
    <n v="3"/>
    <x v="0"/>
    <s v="0"/>
  </r>
  <r>
    <x v="3"/>
    <x v="30"/>
    <x v="648"/>
    <m/>
    <n v="2"/>
    <n v="2"/>
    <x v="1"/>
    <s v="1"/>
  </r>
  <r>
    <x v="3"/>
    <x v="30"/>
    <x v="649"/>
    <m/>
    <n v="2"/>
    <n v="2"/>
    <x v="1"/>
    <s v="1"/>
  </r>
  <r>
    <x v="3"/>
    <x v="31"/>
    <x v="650"/>
    <m/>
    <n v="3"/>
    <n v="3"/>
    <x v="0"/>
    <s v="0"/>
  </r>
  <r>
    <x v="3"/>
    <x v="31"/>
    <x v="651"/>
    <m/>
    <n v="3"/>
    <n v="3"/>
    <x v="0"/>
    <s v="0"/>
  </r>
  <r>
    <x v="3"/>
    <x v="31"/>
    <x v="652"/>
    <m/>
    <n v="3"/>
    <n v="3"/>
    <x v="0"/>
    <s v="0"/>
  </r>
  <r>
    <x v="3"/>
    <x v="31"/>
    <x v="653"/>
    <m/>
    <n v="3"/>
    <n v="3"/>
    <x v="0"/>
    <s v="0"/>
  </r>
  <r>
    <x v="3"/>
    <x v="31"/>
    <x v="654"/>
    <m/>
    <n v="3"/>
    <n v="3"/>
    <x v="0"/>
    <s v="0"/>
  </r>
  <r>
    <x v="3"/>
    <x v="31"/>
    <x v="655"/>
    <m/>
    <n v="3"/>
    <n v="3"/>
    <x v="0"/>
    <s v="0"/>
  </r>
  <r>
    <x v="3"/>
    <x v="31"/>
    <x v="656"/>
    <m/>
    <n v="3"/>
    <n v="3"/>
    <x v="0"/>
    <s v="0"/>
  </r>
  <r>
    <x v="3"/>
    <x v="31"/>
    <x v="657"/>
    <m/>
    <n v="3"/>
    <n v="3"/>
    <x v="0"/>
    <s v="0"/>
  </r>
  <r>
    <x v="3"/>
    <x v="31"/>
    <x v="658"/>
    <n v="3"/>
    <m/>
    <n v="3"/>
    <x v="1"/>
    <s v="1"/>
  </r>
  <r>
    <x v="3"/>
    <x v="31"/>
    <x v="659"/>
    <m/>
    <n v="3"/>
    <n v="3"/>
    <x v="0"/>
    <s v="0"/>
  </r>
  <r>
    <x v="3"/>
    <x v="31"/>
    <x v="660"/>
    <m/>
    <n v="3"/>
    <n v="3"/>
    <x v="0"/>
    <s v="0"/>
  </r>
  <r>
    <x v="3"/>
    <x v="31"/>
    <x v="661"/>
    <m/>
    <n v="3"/>
    <n v="3"/>
    <x v="0"/>
    <s v="0"/>
  </r>
  <r>
    <x v="3"/>
    <x v="31"/>
    <x v="662"/>
    <m/>
    <n v="3"/>
    <n v="3"/>
    <x v="0"/>
    <s v="0"/>
  </r>
  <r>
    <x v="3"/>
    <x v="31"/>
    <x v="663"/>
    <m/>
    <n v="3"/>
    <n v="3"/>
    <x v="0"/>
    <s v="0"/>
  </r>
  <r>
    <x v="3"/>
    <x v="31"/>
    <x v="664"/>
    <m/>
    <n v="3"/>
    <n v="3"/>
    <x v="0"/>
    <s v="0"/>
  </r>
  <r>
    <x v="3"/>
    <x v="31"/>
    <x v="665"/>
    <m/>
    <n v="3"/>
    <n v="3"/>
    <x v="0"/>
    <s v="0"/>
  </r>
  <r>
    <x v="4"/>
    <x v="32"/>
    <x v="666"/>
    <m/>
    <n v="4"/>
    <n v="4"/>
    <x v="0"/>
    <s v="0"/>
  </r>
  <r>
    <x v="4"/>
    <x v="32"/>
    <x v="667"/>
    <m/>
    <n v="4"/>
    <n v="4"/>
    <x v="0"/>
    <s v="0"/>
  </r>
  <r>
    <x v="4"/>
    <x v="32"/>
    <x v="668"/>
    <m/>
    <n v="4"/>
    <n v="4"/>
    <x v="0"/>
    <s v="0"/>
  </r>
  <r>
    <x v="4"/>
    <x v="32"/>
    <x v="669"/>
    <m/>
    <n v="4"/>
    <n v="4"/>
    <x v="0"/>
    <s v="0"/>
  </r>
  <r>
    <x v="4"/>
    <x v="32"/>
    <x v="670"/>
    <m/>
    <n v="3"/>
    <n v="3"/>
    <x v="0"/>
    <s v="0"/>
  </r>
  <r>
    <x v="4"/>
    <x v="32"/>
    <x v="671"/>
    <m/>
    <n v="4"/>
    <n v="4"/>
    <x v="0"/>
    <s v="0"/>
  </r>
  <r>
    <x v="4"/>
    <x v="32"/>
    <x v="672"/>
    <m/>
    <n v="3"/>
    <n v="3"/>
    <x v="0"/>
    <s v="0"/>
  </r>
  <r>
    <x v="4"/>
    <x v="32"/>
    <x v="673"/>
    <m/>
    <n v="4"/>
    <n v="4"/>
    <x v="0"/>
    <s v="0"/>
  </r>
  <r>
    <x v="4"/>
    <x v="32"/>
    <x v="674"/>
    <m/>
    <n v="4"/>
    <n v="4"/>
    <x v="0"/>
    <s v="0"/>
  </r>
  <r>
    <x v="4"/>
    <x v="32"/>
    <x v="675"/>
    <m/>
    <n v="4"/>
    <n v="4"/>
    <x v="0"/>
    <s v="0"/>
  </r>
  <r>
    <x v="4"/>
    <x v="32"/>
    <x v="676"/>
    <m/>
    <n v="4"/>
    <n v="4"/>
    <x v="0"/>
    <s v="0"/>
  </r>
  <r>
    <x v="4"/>
    <x v="32"/>
    <x v="677"/>
    <m/>
    <n v="4"/>
    <n v="4"/>
    <x v="0"/>
    <s v="0"/>
  </r>
  <r>
    <x v="4"/>
    <x v="32"/>
    <x v="678"/>
    <m/>
    <n v="4"/>
    <n v="4"/>
    <x v="0"/>
    <s v="0"/>
  </r>
  <r>
    <x v="4"/>
    <x v="32"/>
    <x v="679"/>
    <m/>
    <n v="3"/>
    <n v="3"/>
    <x v="0"/>
    <s v="0"/>
  </r>
  <r>
    <x v="4"/>
    <x v="32"/>
    <x v="680"/>
    <m/>
    <n v="3"/>
    <n v="3"/>
    <x v="0"/>
    <s v="0"/>
  </r>
  <r>
    <x v="4"/>
    <x v="32"/>
    <x v="681"/>
    <m/>
    <n v="4"/>
    <n v="4"/>
    <x v="0"/>
    <s v="0"/>
  </r>
  <r>
    <x v="4"/>
    <x v="33"/>
    <x v="682"/>
    <m/>
    <n v="3"/>
    <n v="3"/>
    <x v="0"/>
    <s v="0"/>
  </r>
  <r>
    <x v="4"/>
    <x v="33"/>
    <x v="683"/>
    <m/>
    <n v="3"/>
    <n v="3"/>
    <x v="0"/>
    <s v="0"/>
  </r>
  <r>
    <x v="4"/>
    <x v="33"/>
    <x v="684"/>
    <m/>
    <n v="3"/>
    <n v="3"/>
    <x v="0"/>
    <s v="0"/>
  </r>
  <r>
    <x v="4"/>
    <x v="33"/>
    <x v="685"/>
    <m/>
    <n v="3"/>
    <n v="3"/>
    <x v="0"/>
    <s v="0"/>
  </r>
  <r>
    <x v="4"/>
    <x v="33"/>
    <x v="686"/>
    <m/>
    <n v="3"/>
    <n v="3"/>
    <x v="0"/>
    <s v="0"/>
  </r>
  <r>
    <x v="4"/>
    <x v="33"/>
    <x v="687"/>
    <m/>
    <n v="3"/>
    <n v="3"/>
    <x v="0"/>
    <s v="0"/>
  </r>
  <r>
    <x v="4"/>
    <x v="33"/>
    <x v="688"/>
    <m/>
    <n v="2"/>
    <n v="2"/>
    <x v="1"/>
    <s v="1"/>
  </r>
  <r>
    <x v="4"/>
    <x v="33"/>
    <x v="689"/>
    <m/>
    <n v="3"/>
    <n v="3"/>
    <x v="0"/>
    <s v="0"/>
  </r>
  <r>
    <x v="4"/>
    <x v="33"/>
    <x v="690"/>
    <m/>
    <n v="3"/>
    <n v="3"/>
    <x v="0"/>
    <s v="0"/>
  </r>
  <r>
    <x v="4"/>
    <x v="33"/>
    <x v="691"/>
    <m/>
    <n v="3"/>
    <n v="3"/>
    <x v="0"/>
    <s v="0"/>
  </r>
  <r>
    <x v="4"/>
    <x v="33"/>
    <x v="692"/>
    <m/>
    <n v="1"/>
    <n v="1"/>
    <x v="1"/>
    <s v="1"/>
  </r>
  <r>
    <x v="4"/>
    <x v="33"/>
    <x v="693"/>
    <m/>
    <n v="3"/>
    <n v="3"/>
    <x v="0"/>
    <s v="0"/>
  </r>
  <r>
    <x v="4"/>
    <x v="33"/>
    <x v="694"/>
    <m/>
    <n v="3"/>
    <n v="3"/>
    <x v="0"/>
    <s v="0"/>
  </r>
  <r>
    <x v="4"/>
    <x v="33"/>
    <x v="695"/>
    <m/>
    <n v="3"/>
    <n v="3"/>
    <x v="0"/>
    <s v="0"/>
  </r>
  <r>
    <x v="4"/>
    <x v="33"/>
    <x v="696"/>
    <m/>
    <n v="3"/>
    <n v="3"/>
    <x v="0"/>
    <s v="0"/>
  </r>
  <r>
    <x v="4"/>
    <x v="33"/>
    <x v="697"/>
    <n v="3"/>
    <m/>
    <n v="3"/>
    <x v="1"/>
    <s v="1"/>
  </r>
  <r>
    <x v="4"/>
    <x v="33"/>
    <x v="698"/>
    <m/>
    <n v="3"/>
    <n v="3"/>
    <x v="0"/>
    <s v="0"/>
  </r>
  <r>
    <x v="4"/>
    <x v="33"/>
    <x v="699"/>
    <m/>
    <n v="3"/>
    <n v="3"/>
    <x v="0"/>
    <s v="0"/>
  </r>
  <r>
    <x v="4"/>
    <x v="33"/>
    <x v="700"/>
    <m/>
    <n v="3"/>
    <n v="3"/>
    <x v="0"/>
    <s v="0"/>
  </r>
  <r>
    <x v="4"/>
    <x v="33"/>
    <x v="701"/>
    <n v="3"/>
    <m/>
    <n v="3"/>
    <x v="1"/>
    <s v="1"/>
  </r>
  <r>
    <x v="4"/>
    <x v="33"/>
    <x v="702"/>
    <m/>
    <n v="3"/>
    <n v="3"/>
    <x v="0"/>
    <s v="0"/>
  </r>
  <r>
    <x v="4"/>
    <x v="33"/>
    <x v="703"/>
    <n v="3"/>
    <m/>
    <n v="3"/>
    <x v="1"/>
    <s v="1"/>
  </r>
  <r>
    <x v="4"/>
    <x v="33"/>
    <x v="704"/>
    <n v="3"/>
    <m/>
    <n v="3"/>
    <x v="1"/>
    <s v="1"/>
  </r>
  <r>
    <x v="4"/>
    <x v="33"/>
    <x v="705"/>
    <m/>
    <n v="3"/>
    <n v="3"/>
    <x v="0"/>
    <s v="0"/>
  </r>
  <r>
    <x v="4"/>
    <x v="33"/>
    <x v="706"/>
    <m/>
    <n v="3"/>
    <n v="3"/>
    <x v="0"/>
    <s v="0"/>
  </r>
  <r>
    <x v="4"/>
    <x v="33"/>
    <x v="707"/>
    <n v="3"/>
    <m/>
    <n v="3"/>
    <x v="1"/>
    <s v="1"/>
  </r>
  <r>
    <x v="4"/>
    <x v="33"/>
    <x v="708"/>
    <m/>
    <n v="3"/>
    <n v="3"/>
    <x v="0"/>
    <s v="0"/>
  </r>
  <r>
    <x v="4"/>
    <x v="33"/>
    <x v="709"/>
    <m/>
    <n v="3"/>
    <n v="3"/>
    <x v="0"/>
    <s v="0"/>
  </r>
  <r>
    <x v="4"/>
    <x v="33"/>
    <x v="710"/>
    <m/>
    <n v="3"/>
    <n v="3"/>
    <x v="0"/>
    <s v="0"/>
  </r>
  <r>
    <x v="4"/>
    <x v="33"/>
    <x v="711"/>
    <n v="3"/>
    <m/>
    <n v="3"/>
    <x v="1"/>
    <s v="1"/>
  </r>
  <r>
    <x v="4"/>
    <x v="33"/>
    <x v="712"/>
    <m/>
    <n v="3"/>
    <n v="3"/>
    <x v="0"/>
    <s v="0"/>
  </r>
  <r>
    <x v="4"/>
    <x v="33"/>
    <x v="713"/>
    <m/>
    <n v="3"/>
    <n v="3"/>
    <x v="0"/>
    <s v="0"/>
  </r>
  <r>
    <x v="4"/>
    <x v="33"/>
    <x v="714"/>
    <n v="3"/>
    <m/>
    <n v="3"/>
    <x v="1"/>
    <s v="1"/>
  </r>
  <r>
    <x v="4"/>
    <x v="34"/>
    <x v="715"/>
    <m/>
    <n v="3"/>
    <n v="3"/>
    <x v="0"/>
    <s v="0"/>
  </r>
  <r>
    <x v="4"/>
    <x v="34"/>
    <x v="716"/>
    <m/>
    <n v="3"/>
    <n v="3"/>
    <x v="0"/>
    <s v="0"/>
  </r>
  <r>
    <x v="4"/>
    <x v="34"/>
    <x v="717"/>
    <m/>
    <n v="3"/>
    <n v="3"/>
    <x v="0"/>
    <s v="0"/>
  </r>
  <r>
    <x v="4"/>
    <x v="34"/>
    <x v="718"/>
    <m/>
    <n v="3"/>
    <n v="3"/>
    <x v="0"/>
    <s v="0"/>
  </r>
  <r>
    <x v="4"/>
    <x v="34"/>
    <x v="719"/>
    <m/>
    <n v="3"/>
    <n v="3"/>
    <x v="0"/>
    <s v="0"/>
  </r>
  <r>
    <x v="4"/>
    <x v="34"/>
    <x v="720"/>
    <m/>
    <n v="3"/>
    <n v="3"/>
    <x v="0"/>
    <s v="0"/>
  </r>
  <r>
    <x v="4"/>
    <x v="34"/>
    <x v="721"/>
    <m/>
    <n v="3"/>
    <n v="3"/>
    <x v="0"/>
    <s v="0"/>
  </r>
  <r>
    <x v="4"/>
    <x v="34"/>
    <x v="722"/>
    <m/>
    <n v="3"/>
    <n v="3"/>
    <x v="0"/>
    <s v="0"/>
  </r>
  <r>
    <x v="4"/>
    <x v="34"/>
    <x v="723"/>
    <m/>
    <n v="3"/>
    <n v="3"/>
    <x v="0"/>
    <s v="0"/>
  </r>
  <r>
    <x v="4"/>
    <x v="34"/>
    <x v="724"/>
    <m/>
    <n v="3"/>
    <n v="3"/>
    <x v="0"/>
    <s v="0"/>
  </r>
  <r>
    <x v="4"/>
    <x v="34"/>
    <x v="725"/>
    <m/>
    <n v="3"/>
    <n v="3"/>
    <x v="0"/>
    <s v="0"/>
  </r>
  <r>
    <x v="4"/>
    <x v="34"/>
    <x v="726"/>
    <m/>
    <n v="3"/>
    <n v="3"/>
    <x v="0"/>
    <s v="0"/>
  </r>
  <r>
    <x v="4"/>
    <x v="34"/>
    <x v="727"/>
    <m/>
    <n v="3"/>
    <n v="3"/>
    <x v="0"/>
    <s v="0"/>
  </r>
  <r>
    <x v="4"/>
    <x v="35"/>
    <x v="728"/>
    <m/>
    <n v="28"/>
    <n v="28"/>
    <x v="0"/>
    <s v="0"/>
  </r>
  <r>
    <x v="4"/>
    <x v="35"/>
    <x v="729"/>
    <m/>
    <n v="3"/>
    <n v="3"/>
    <x v="0"/>
    <s v="0"/>
  </r>
  <r>
    <x v="4"/>
    <x v="35"/>
    <x v="730"/>
    <m/>
    <n v="3"/>
    <n v="3"/>
    <x v="0"/>
    <s v="0"/>
  </r>
  <r>
    <x v="4"/>
    <x v="35"/>
    <x v="731"/>
    <m/>
    <n v="3"/>
    <n v="3"/>
    <x v="0"/>
    <s v="0"/>
  </r>
  <r>
    <x v="4"/>
    <x v="35"/>
    <x v="732"/>
    <m/>
    <n v="3"/>
    <n v="3"/>
    <x v="0"/>
    <s v="0"/>
  </r>
  <r>
    <x v="4"/>
    <x v="35"/>
    <x v="733"/>
    <m/>
    <n v="3"/>
    <n v="3"/>
    <x v="0"/>
    <s v="0"/>
  </r>
  <r>
    <x v="4"/>
    <x v="36"/>
    <x v="734"/>
    <m/>
    <n v="3"/>
    <n v="3"/>
    <x v="0"/>
    <s v="0"/>
  </r>
  <r>
    <x v="4"/>
    <x v="36"/>
    <x v="735"/>
    <m/>
    <n v="3"/>
    <n v="3"/>
    <x v="0"/>
    <s v="0"/>
  </r>
  <r>
    <x v="4"/>
    <x v="36"/>
    <x v="736"/>
    <m/>
    <n v="3"/>
    <n v="3"/>
    <x v="0"/>
    <s v="0"/>
  </r>
  <r>
    <x v="4"/>
    <x v="36"/>
    <x v="737"/>
    <m/>
    <n v="3"/>
    <n v="3"/>
    <x v="0"/>
    <s v="0"/>
  </r>
  <r>
    <x v="4"/>
    <x v="36"/>
    <x v="738"/>
    <m/>
    <n v="3"/>
    <n v="3"/>
    <x v="0"/>
    <s v="0"/>
  </r>
  <r>
    <x v="4"/>
    <x v="36"/>
    <x v="739"/>
    <m/>
    <n v="3"/>
    <n v="3"/>
    <x v="0"/>
    <s v="0"/>
  </r>
  <r>
    <x v="4"/>
    <x v="36"/>
    <x v="740"/>
    <m/>
    <n v="3"/>
    <n v="3"/>
    <x v="0"/>
    <s v="0"/>
  </r>
  <r>
    <x v="4"/>
    <x v="36"/>
    <x v="741"/>
    <m/>
    <n v="3"/>
    <n v="3"/>
    <x v="0"/>
    <s v="0"/>
  </r>
  <r>
    <x v="4"/>
    <x v="37"/>
    <x v="742"/>
    <m/>
    <n v="3"/>
    <n v="3"/>
    <x v="0"/>
    <s v="0"/>
  </r>
  <r>
    <x v="4"/>
    <x v="37"/>
    <x v="743"/>
    <n v="3"/>
    <m/>
    <n v="3"/>
    <x v="1"/>
    <s v="1"/>
  </r>
  <r>
    <x v="4"/>
    <x v="37"/>
    <x v="744"/>
    <m/>
    <n v="3"/>
    <n v="3"/>
    <x v="0"/>
    <s v="0"/>
  </r>
  <r>
    <x v="4"/>
    <x v="37"/>
    <x v="745"/>
    <m/>
    <n v="3"/>
    <n v="3"/>
    <x v="0"/>
    <s v="0"/>
  </r>
  <r>
    <x v="4"/>
    <x v="37"/>
    <x v="746"/>
    <m/>
    <n v="3"/>
    <n v="3"/>
    <x v="0"/>
    <s v="0"/>
  </r>
  <r>
    <x v="4"/>
    <x v="38"/>
    <x v="747"/>
    <n v="3"/>
    <m/>
    <n v="3"/>
    <x v="1"/>
    <s v="1"/>
  </r>
  <r>
    <x v="4"/>
    <x v="38"/>
    <x v="748"/>
    <m/>
    <n v="3"/>
    <n v="3"/>
    <x v="0"/>
    <s v="0"/>
  </r>
  <r>
    <x v="4"/>
    <x v="38"/>
    <x v="749"/>
    <m/>
    <n v="3"/>
    <n v="3"/>
    <x v="0"/>
    <s v="0"/>
  </r>
  <r>
    <x v="4"/>
    <x v="38"/>
    <x v="750"/>
    <m/>
    <n v="3"/>
    <n v="3"/>
    <x v="0"/>
    <s v="0"/>
  </r>
  <r>
    <x v="4"/>
    <x v="38"/>
    <x v="751"/>
    <m/>
    <n v="3"/>
    <n v="3"/>
    <x v="0"/>
    <s v="0"/>
  </r>
  <r>
    <x v="4"/>
    <x v="38"/>
    <x v="752"/>
    <m/>
    <n v="3"/>
    <n v="3"/>
    <x v="0"/>
    <s v="0"/>
  </r>
  <r>
    <x v="4"/>
    <x v="38"/>
    <x v="753"/>
    <m/>
    <n v="3"/>
    <n v="3"/>
    <x v="0"/>
    <s v="0"/>
  </r>
  <r>
    <x v="4"/>
    <x v="38"/>
    <x v="754"/>
    <m/>
    <n v="3"/>
    <n v="3"/>
    <x v="0"/>
    <s v="0"/>
  </r>
  <r>
    <x v="4"/>
    <x v="38"/>
    <x v="755"/>
    <m/>
    <n v="3"/>
    <n v="3"/>
    <x v="0"/>
    <s v="0"/>
  </r>
  <r>
    <x v="4"/>
    <x v="38"/>
    <x v="756"/>
    <n v="3"/>
    <m/>
    <n v="3"/>
    <x v="1"/>
    <s v="1"/>
  </r>
  <r>
    <x v="4"/>
    <x v="38"/>
    <x v="757"/>
    <m/>
    <n v="3"/>
    <n v="3"/>
    <x v="0"/>
    <s v="0"/>
  </r>
  <r>
    <x v="4"/>
    <x v="38"/>
    <x v="758"/>
    <m/>
    <n v="3"/>
    <n v="3"/>
    <x v="0"/>
    <s v="0"/>
  </r>
  <r>
    <x v="4"/>
    <x v="39"/>
    <x v="759"/>
    <m/>
    <n v="3"/>
    <n v="3"/>
    <x v="0"/>
    <s v="0"/>
  </r>
  <r>
    <x v="4"/>
    <x v="39"/>
    <x v="760"/>
    <m/>
    <n v="3"/>
    <n v="3"/>
    <x v="0"/>
    <s v="0"/>
  </r>
  <r>
    <x v="4"/>
    <x v="39"/>
    <x v="761"/>
    <m/>
    <n v="3"/>
    <n v="3"/>
    <x v="0"/>
    <s v="0"/>
  </r>
  <r>
    <x v="4"/>
    <x v="39"/>
    <x v="762"/>
    <m/>
    <n v="3"/>
    <n v="3"/>
    <x v="0"/>
    <s v="0"/>
  </r>
  <r>
    <x v="4"/>
    <x v="39"/>
    <x v="763"/>
    <n v="3"/>
    <m/>
    <n v="3"/>
    <x v="1"/>
    <s v="1"/>
  </r>
  <r>
    <x v="4"/>
    <x v="39"/>
    <x v="764"/>
    <m/>
    <n v="3"/>
    <n v="3"/>
    <x v="0"/>
    <s v="0"/>
  </r>
  <r>
    <x v="4"/>
    <x v="39"/>
    <x v="765"/>
    <m/>
    <n v="3"/>
    <n v="3"/>
    <x v="0"/>
    <s v="0"/>
  </r>
  <r>
    <x v="4"/>
    <x v="39"/>
    <x v="766"/>
    <m/>
    <n v="6"/>
    <n v="6"/>
    <x v="0"/>
    <s v="0"/>
  </r>
  <r>
    <x v="4"/>
    <x v="39"/>
    <x v="767"/>
    <n v="2"/>
    <n v="1"/>
    <n v="3"/>
    <x v="1"/>
    <s v="1"/>
  </r>
  <r>
    <x v="4"/>
    <x v="39"/>
    <x v="768"/>
    <m/>
    <n v="3"/>
    <n v="3"/>
    <x v="0"/>
    <s v="0"/>
  </r>
  <r>
    <x v="4"/>
    <x v="39"/>
    <x v="769"/>
    <m/>
    <n v="3"/>
    <n v="3"/>
    <x v="0"/>
    <s v="0"/>
  </r>
  <r>
    <x v="4"/>
    <x v="39"/>
    <x v="770"/>
    <m/>
    <n v="3"/>
    <n v="3"/>
    <x v="0"/>
    <s v="0"/>
  </r>
  <r>
    <x v="4"/>
    <x v="39"/>
    <x v="771"/>
    <m/>
    <n v="3"/>
    <n v="3"/>
    <x v="0"/>
    <s v="0"/>
  </r>
  <r>
    <x v="4"/>
    <x v="39"/>
    <x v="772"/>
    <m/>
    <n v="3"/>
    <n v="3"/>
    <x v="0"/>
    <s v="0"/>
  </r>
  <r>
    <x v="4"/>
    <x v="39"/>
    <x v="773"/>
    <m/>
    <n v="3"/>
    <n v="3"/>
    <x v="0"/>
    <s v="0"/>
  </r>
  <r>
    <x v="4"/>
    <x v="39"/>
    <x v="774"/>
    <n v="3"/>
    <m/>
    <n v="3"/>
    <x v="1"/>
    <s v="1"/>
  </r>
  <r>
    <x v="4"/>
    <x v="39"/>
    <x v="775"/>
    <m/>
    <n v="3"/>
    <n v="3"/>
    <x v="0"/>
    <s v="0"/>
  </r>
  <r>
    <x v="4"/>
    <x v="39"/>
    <x v="776"/>
    <n v="3"/>
    <m/>
    <n v="3"/>
    <x v="1"/>
    <s v="1"/>
  </r>
  <r>
    <x v="4"/>
    <x v="39"/>
    <x v="777"/>
    <n v="3"/>
    <m/>
    <n v="3"/>
    <x v="1"/>
    <s v="1"/>
  </r>
  <r>
    <x v="4"/>
    <x v="39"/>
    <x v="778"/>
    <n v="3"/>
    <m/>
    <n v="3"/>
    <x v="1"/>
    <s v="1"/>
  </r>
  <r>
    <x v="4"/>
    <x v="39"/>
    <x v="779"/>
    <n v="3"/>
    <m/>
    <n v="3"/>
    <x v="1"/>
    <s v="1"/>
  </r>
  <r>
    <x v="4"/>
    <x v="39"/>
    <x v="780"/>
    <n v="1"/>
    <n v="2"/>
    <n v="3"/>
    <x v="1"/>
    <s v="1"/>
  </r>
  <r>
    <x v="4"/>
    <x v="39"/>
    <x v="781"/>
    <n v="3"/>
    <m/>
    <n v="3"/>
    <x v="1"/>
    <s v="1"/>
  </r>
  <r>
    <x v="4"/>
    <x v="39"/>
    <x v="782"/>
    <n v="3"/>
    <m/>
    <n v="3"/>
    <x v="1"/>
    <s v="1"/>
  </r>
  <r>
    <x v="4"/>
    <x v="39"/>
    <x v="783"/>
    <n v="3"/>
    <m/>
    <n v="3"/>
    <x v="1"/>
    <s v="1"/>
  </r>
  <r>
    <x v="4"/>
    <x v="39"/>
    <x v="784"/>
    <m/>
    <n v="6"/>
    <n v="6"/>
    <x v="0"/>
    <s v="0"/>
  </r>
  <r>
    <x v="4"/>
    <x v="39"/>
    <x v="785"/>
    <m/>
    <n v="3"/>
    <n v="3"/>
    <x v="0"/>
    <s v="0"/>
  </r>
  <r>
    <x v="4"/>
    <x v="39"/>
    <x v="786"/>
    <m/>
    <n v="3"/>
    <n v="3"/>
    <x v="0"/>
    <s v="0"/>
  </r>
  <r>
    <x v="4"/>
    <x v="39"/>
    <x v="787"/>
    <m/>
    <n v="3"/>
    <n v="3"/>
    <x v="0"/>
    <s v="0"/>
  </r>
  <r>
    <x v="4"/>
    <x v="39"/>
    <x v="788"/>
    <n v="3"/>
    <m/>
    <n v="3"/>
    <x v="1"/>
    <s v="1"/>
  </r>
  <r>
    <x v="4"/>
    <x v="39"/>
    <x v="789"/>
    <m/>
    <n v="3"/>
    <n v="3"/>
    <x v="0"/>
    <s v="0"/>
  </r>
  <r>
    <x v="4"/>
    <x v="40"/>
    <x v="790"/>
    <m/>
    <n v="3"/>
    <n v="3"/>
    <x v="0"/>
    <s v="0"/>
  </r>
  <r>
    <x v="4"/>
    <x v="40"/>
    <x v="791"/>
    <m/>
    <n v="3"/>
    <n v="3"/>
    <x v="0"/>
    <s v="0"/>
  </r>
  <r>
    <x v="4"/>
    <x v="40"/>
    <x v="792"/>
    <m/>
    <n v="3"/>
    <n v="3"/>
    <x v="0"/>
    <s v="0"/>
  </r>
  <r>
    <x v="4"/>
    <x v="40"/>
    <x v="793"/>
    <m/>
    <n v="3"/>
    <n v="3"/>
    <x v="0"/>
    <s v="0"/>
  </r>
  <r>
    <x v="4"/>
    <x v="40"/>
    <x v="794"/>
    <m/>
    <n v="3"/>
    <n v="3"/>
    <x v="0"/>
    <s v="0"/>
  </r>
  <r>
    <x v="4"/>
    <x v="40"/>
    <x v="795"/>
    <m/>
    <n v="3"/>
    <n v="3"/>
    <x v="0"/>
    <s v="0"/>
  </r>
  <r>
    <x v="4"/>
    <x v="40"/>
    <x v="796"/>
    <m/>
    <n v="3"/>
    <n v="3"/>
    <x v="0"/>
    <s v="0"/>
  </r>
  <r>
    <x v="4"/>
    <x v="40"/>
    <x v="797"/>
    <m/>
    <n v="3"/>
    <n v="3"/>
    <x v="0"/>
    <s v="0"/>
  </r>
  <r>
    <x v="4"/>
    <x v="40"/>
    <x v="798"/>
    <m/>
    <n v="3"/>
    <n v="3"/>
    <x v="0"/>
    <s v="0"/>
  </r>
  <r>
    <x v="4"/>
    <x v="40"/>
    <x v="799"/>
    <m/>
    <n v="3"/>
    <n v="3"/>
    <x v="0"/>
    <s v="0"/>
  </r>
  <r>
    <x v="4"/>
    <x v="40"/>
    <x v="800"/>
    <m/>
    <n v="3"/>
    <n v="3"/>
    <x v="0"/>
    <s v="0"/>
  </r>
  <r>
    <x v="4"/>
    <x v="41"/>
    <x v="801"/>
    <m/>
    <n v="3"/>
    <n v="3"/>
    <x v="0"/>
    <s v="0"/>
  </r>
  <r>
    <x v="4"/>
    <x v="41"/>
    <x v="802"/>
    <m/>
    <n v="3"/>
    <n v="3"/>
    <x v="0"/>
    <s v="0"/>
  </r>
  <r>
    <x v="4"/>
    <x v="41"/>
    <x v="803"/>
    <m/>
    <n v="3"/>
    <n v="3"/>
    <x v="0"/>
    <s v="0"/>
  </r>
  <r>
    <x v="4"/>
    <x v="42"/>
    <x v="804"/>
    <m/>
    <n v="3"/>
    <n v="3"/>
    <x v="0"/>
    <s v="0"/>
  </r>
  <r>
    <x v="4"/>
    <x v="42"/>
    <x v="805"/>
    <m/>
    <n v="3"/>
    <n v="3"/>
    <x v="0"/>
    <s v="0"/>
  </r>
  <r>
    <x v="4"/>
    <x v="42"/>
    <x v="806"/>
    <m/>
    <n v="3"/>
    <n v="3"/>
    <x v="0"/>
    <s v="0"/>
  </r>
  <r>
    <x v="4"/>
    <x v="42"/>
    <x v="807"/>
    <m/>
    <n v="3"/>
    <n v="3"/>
    <x v="0"/>
    <s v="0"/>
  </r>
  <r>
    <x v="4"/>
    <x v="42"/>
    <x v="808"/>
    <m/>
    <n v="3"/>
    <n v="3"/>
    <x v="0"/>
    <s v="0"/>
  </r>
  <r>
    <x v="4"/>
    <x v="43"/>
    <x v="809"/>
    <m/>
    <n v="3"/>
    <n v="3"/>
    <x v="0"/>
    <s v="0"/>
  </r>
  <r>
    <x v="4"/>
    <x v="43"/>
    <x v="810"/>
    <n v="3"/>
    <m/>
    <n v="3"/>
    <x v="1"/>
    <s v="1"/>
  </r>
  <r>
    <x v="4"/>
    <x v="43"/>
    <x v="811"/>
    <m/>
    <n v="3"/>
    <n v="3"/>
    <x v="0"/>
    <s v="0"/>
  </r>
  <r>
    <x v="4"/>
    <x v="43"/>
    <x v="812"/>
    <m/>
    <n v="3"/>
    <n v="3"/>
    <x v="0"/>
    <s v="0"/>
  </r>
  <r>
    <x v="4"/>
    <x v="43"/>
    <x v="813"/>
    <m/>
    <n v="3"/>
    <n v="3"/>
    <x v="0"/>
    <s v="0"/>
  </r>
  <r>
    <x v="4"/>
    <x v="43"/>
    <x v="814"/>
    <n v="3"/>
    <m/>
    <n v="3"/>
    <x v="1"/>
    <s v="1"/>
  </r>
  <r>
    <x v="4"/>
    <x v="43"/>
    <x v="815"/>
    <n v="3"/>
    <m/>
    <n v="3"/>
    <x v="1"/>
    <s v="1"/>
  </r>
  <r>
    <x v="4"/>
    <x v="43"/>
    <x v="816"/>
    <m/>
    <n v="2"/>
    <n v="2"/>
    <x v="1"/>
    <s v="1"/>
  </r>
  <r>
    <x v="4"/>
    <x v="43"/>
    <x v="817"/>
    <m/>
    <n v="3"/>
    <n v="3"/>
    <x v="0"/>
    <s v="0"/>
  </r>
  <r>
    <x v="5"/>
    <x v="44"/>
    <x v="818"/>
    <m/>
    <n v="3"/>
    <n v="3"/>
    <x v="0"/>
    <s v="0"/>
  </r>
  <r>
    <x v="5"/>
    <x v="44"/>
    <x v="819"/>
    <m/>
    <n v="3"/>
    <n v="3"/>
    <x v="0"/>
    <s v="0"/>
  </r>
  <r>
    <x v="5"/>
    <x v="44"/>
    <x v="820"/>
    <m/>
    <n v="3"/>
    <n v="3"/>
    <x v="0"/>
    <s v="0"/>
  </r>
  <r>
    <x v="5"/>
    <x v="44"/>
    <x v="821"/>
    <m/>
    <n v="3"/>
    <n v="3"/>
    <x v="0"/>
    <s v="0"/>
  </r>
  <r>
    <x v="5"/>
    <x v="44"/>
    <x v="822"/>
    <m/>
    <n v="3"/>
    <n v="3"/>
    <x v="0"/>
    <s v="0"/>
  </r>
  <r>
    <x v="5"/>
    <x v="44"/>
    <x v="823"/>
    <m/>
    <n v="3"/>
    <n v="3"/>
    <x v="0"/>
    <s v="0"/>
  </r>
  <r>
    <x v="5"/>
    <x v="44"/>
    <x v="824"/>
    <m/>
    <n v="3"/>
    <n v="3"/>
    <x v="0"/>
    <s v="0"/>
  </r>
  <r>
    <x v="5"/>
    <x v="44"/>
    <x v="825"/>
    <m/>
    <n v="3"/>
    <n v="3"/>
    <x v="0"/>
    <s v="0"/>
  </r>
  <r>
    <x v="5"/>
    <x v="44"/>
    <x v="826"/>
    <m/>
    <n v="3"/>
    <n v="3"/>
    <x v="0"/>
    <s v="0"/>
  </r>
  <r>
    <x v="5"/>
    <x v="44"/>
    <x v="827"/>
    <m/>
    <n v="3"/>
    <n v="3"/>
    <x v="0"/>
    <s v="0"/>
  </r>
  <r>
    <x v="5"/>
    <x v="44"/>
    <x v="828"/>
    <m/>
    <n v="3"/>
    <n v="3"/>
    <x v="0"/>
    <s v="0"/>
  </r>
  <r>
    <x v="5"/>
    <x v="44"/>
    <x v="829"/>
    <m/>
    <n v="3"/>
    <n v="3"/>
    <x v="0"/>
    <s v="0"/>
  </r>
  <r>
    <x v="5"/>
    <x v="45"/>
    <x v="830"/>
    <m/>
    <n v="3"/>
    <n v="3"/>
    <x v="0"/>
    <s v="0"/>
  </r>
  <r>
    <x v="5"/>
    <x v="45"/>
    <x v="831"/>
    <n v="1"/>
    <n v="2"/>
    <n v="3"/>
    <x v="1"/>
    <s v="1"/>
  </r>
  <r>
    <x v="5"/>
    <x v="45"/>
    <x v="832"/>
    <n v="3"/>
    <m/>
    <n v="3"/>
    <x v="1"/>
    <s v="1"/>
  </r>
  <r>
    <x v="5"/>
    <x v="45"/>
    <x v="833"/>
    <n v="3"/>
    <m/>
    <n v="3"/>
    <x v="1"/>
    <s v="1"/>
  </r>
  <r>
    <x v="5"/>
    <x v="45"/>
    <x v="834"/>
    <n v="1"/>
    <n v="2"/>
    <n v="3"/>
    <x v="1"/>
    <s v="1"/>
  </r>
  <r>
    <x v="5"/>
    <x v="45"/>
    <x v="835"/>
    <n v="3"/>
    <m/>
    <n v="3"/>
    <x v="1"/>
    <s v="1"/>
  </r>
  <r>
    <x v="5"/>
    <x v="45"/>
    <x v="836"/>
    <m/>
    <n v="3"/>
    <n v="3"/>
    <x v="0"/>
    <s v="0"/>
  </r>
  <r>
    <x v="5"/>
    <x v="45"/>
    <x v="837"/>
    <n v="1"/>
    <n v="2"/>
    <n v="3"/>
    <x v="1"/>
    <s v="1"/>
  </r>
  <r>
    <x v="5"/>
    <x v="45"/>
    <x v="838"/>
    <n v="2"/>
    <n v="1"/>
    <n v="3"/>
    <x v="1"/>
    <s v="1"/>
  </r>
  <r>
    <x v="5"/>
    <x v="45"/>
    <x v="839"/>
    <n v="3"/>
    <m/>
    <n v="3"/>
    <x v="1"/>
    <s v="1"/>
  </r>
  <r>
    <x v="5"/>
    <x v="45"/>
    <x v="840"/>
    <n v="2"/>
    <n v="1"/>
    <n v="3"/>
    <x v="1"/>
    <s v="1"/>
  </r>
  <r>
    <x v="5"/>
    <x v="45"/>
    <x v="841"/>
    <m/>
    <n v="3"/>
    <n v="3"/>
    <x v="0"/>
    <s v="0"/>
  </r>
  <r>
    <x v="5"/>
    <x v="45"/>
    <x v="842"/>
    <n v="3"/>
    <m/>
    <n v="3"/>
    <x v="1"/>
    <s v="1"/>
  </r>
  <r>
    <x v="5"/>
    <x v="45"/>
    <x v="843"/>
    <n v="1"/>
    <n v="2"/>
    <n v="3"/>
    <x v="1"/>
    <s v="1"/>
  </r>
  <r>
    <x v="5"/>
    <x v="45"/>
    <x v="844"/>
    <n v="3"/>
    <m/>
    <n v="3"/>
    <x v="1"/>
    <s v="1"/>
  </r>
  <r>
    <x v="5"/>
    <x v="46"/>
    <x v="845"/>
    <m/>
    <n v="3"/>
    <n v="3"/>
    <x v="0"/>
    <s v="0"/>
  </r>
  <r>
    <x v="5"/>
    <x v="46"/>
    <x v="846"/>
    <m/>
    <n v="3"/>
    <n v="3"/>
    <x v="0"/>
    <s v="0"/>
  </r>
  <r>
    <x v="5"/>
    <x v="46"/>
    <x v="847"/>
    <m/>
    <n v="3"/>
    <n v="3"/>
    <x v="0"/>
    <s v="0"/>
  </r>
  <r>
    <x v="5"/>
    <x v="46"/>
    <x v="848"/>
    <m/>
    <n v="3"/>
    <n v="3"/>
    <x v="0"/>
    <s v="0"/>
  </r>
  <r>
    <x v="5"/>
    <x v="46"/>
    <x v="849"/>
    <m/>
    <n v="3"/>
    <n v="3"/>
    <x v="0"/>
    <s v="0"/>
  </r>
  <r>
    <x v="5"/>
    <x v="46"/>
    <x v="850"/>
    <m/>
    <n v="3"/>
    <n v="3"/>
    <x v="0"/>
    <s v="0"/>
  </r>
  <r>
    <x v="5"/>
    <x v="46"/>
    <x v="851"/>
    <m/>
    <n v="3"/>
    <n v="3"/>
    <x v="0"/>
    <s v="0"/>
  </r>
  <r>
    <x v="5"/>
    <x v="46"/>
    <x v="852"/>
    <n v="1"/>
    <n v="2"/>
    <n v="3"/>
    <x v="1"/>
    <s v="1"/>
  </r>
  <r>
    <x v="5"/>
    <x v="46"/>
    <x v="853"/>
    <m/>
    <n v="3"/>
    <n v="3"/>
    <x v="0"/>
    <s v="0"/>
  </r>
  <r>
    <x v="5"/>
    <x v="46"/>
    <x v="854"/>
    <m/>
    <n v="3"/>
    <n v="3"/>
    <x v="0"/>
    <s v="0"/>
  </r>
  <r>
    <x v="5"/>
    <x v="46"/>
    <x v="855"/>
    <m/>
    <n v="3"/>
    <n v="3"/>
    <x v="0"/>
    <s v="0"/>
  </r>
  <r>
    <x v="5"/>
    <x v="46"/>
    <x v="856"/>
    <m/>
    <n v="3"/>
    <n v="3"/>
    <x v="0"/>
    <s v="0"/>
  </r>
  <r>
    <x v="5"/>
    <x v="46"/>
    <x v="857"/>
    <m/>
    <n v="3"/>
    <n v="3"/>
    <x v="0"/>
    <s v="0"/>
  </r>
  <r>
    <x v="5"/>
    <x v="46"/>
    <x v="858"/>
    <m/>
    <n v="3"/>
    <n v="3"/>
    <x v="0"/>
    <s v="0"/>
  </r>
  <r>
    <x v="5"/>
    <x v="46"/>
    <x v="859"/>
    <m/>
    <n v="3"/>
    <n v="3"/>
    <x v="0"/>
    <s v="0"/>
  </r>
  <r>
    <x v="5"/>
    <x v="46"/>
    <x v="860"/>
    <m/>
    <n v="3"/>
    <n v="3"/>
    <x v="0"/>
    <s v="0"/>
  </r>
  <r>
    <x v="5"/>
    <x v="46"/>
    <x v="861"/>
    <n v="1"/>
    <n v="2"/>
    <n v="3"/>
    <x v="1"/>
    <s v="1"/>
  </r>
  <r>
    <x v="5"/>
    <x v="46"/>
    <x v="862"/>
    <n v="1"/>
    <n v="2"/>
    <n v="3"/>
    <x v="1"/>
    <s v="1"/>
  </r>
  <r>
    <x v="5"/>
    <x v="47"/>
    <x v="863"/>
    <n v="3"/>
    <m/>
    <n v="3"/>
    <x v="1"/>
    <s v="1"/>
  </r>
  <r>
    <x v="5"/>
    <x v="47"/>
    <x v="864"/>
    <m/>
    <n v="3"/>
    <n v="3"/>
    <x v="0"/>
    <s v="0"/>
  </r>
  <r>
    <x v="5"/>
    <x v="47"/>
    <x v="865"/>
    <m/>
    <n v="3"/>
    <n v="3"/>
    <x v="0"/>
    <s v="0"/>
  </r>
  <r>
    <x v="5"/>
    <x v="47"/>
    <x v="866"/>
    <n v="1"/>
    <n v="5"/>
    <n v="6"/>
    <x v="1"/>
    <s v="1"/>
  </r>
  <r>
    <x v="5"/>
    <x v="47"/>
    <x v="867"/>
    <n v="3"/>
    <m/>
    <n v="3"/>
    <x v="1"/>
    <s v="1"/>
  </r>
  <r>
    <x v="5"/>
    <x v="47"/>
    <x v="868"/>
    <m/>
    <n v="3"/>
    <n v="3"/>
    <x v="0"/>
    <s v="0"/>
  </r>
  <r>
    <x v="5"/>
    <x v="47"/>
    <x v="869"/>
    <m/>
    <n v="3"/>
    <n v="3"/>
    <x v="0"/>
    <s v="0"/>
  </r>
  <r>
    <x v="5"/>
    <x v="47"/>
    <x v="870"/>
    <n v="3"/>
    <m/>
    <n v="3"/>
    <x v="1"/>
    <s v="1"/>
  </r>
  <r>
    <x v="5"/>
    <x v="47"/>
    <x v="871"/>
    <m/>
    <n v="3"/>
    <n v="3"/>
    <x v="0"/>
    <s v="0"/>
  </r>
  <r>
    <x v="5"/>
    <x v="47"/>
    <x v="872"/>
    <n v="3"/>
    <m/>
    <n v="3"/>
    <x v="1"/>
    <s v="1"/>
  </r>
  <r>
    <x v="5"/>
    <x v="47"/>
    <x v="873"/>
    <n v="3"/>
    <m/>
    <n v="3"/>
    <x v="1"/>
    <s v="1"/>
  </r>
  <r>
    <x v="5"/>
    <x v="47"/>
    <x v="874"/>
    <m/>
    <n v="3"/>
    <n v="3"/>
    <x v="0"/>
    <s v="0"/>
  </r>
  <r>
    <x v="5"/>
    <x v="47"/>
    <x v="875"/>
    <m/>
    <n v="3"/>
    <n v="3"/>
    <x v="0"/>
    <s v="0"/>
  </r>
  <r>
    <x v="5"/>
    <x v="47"/>
    <x v="876"/>
    <n v="3"/>
    <m/>
    <n v="3"/>
    <x v="1"/>
    <s v="1"/>
  </r>
  <r>
    <x v="5"/>
    <x v="47"/>
    <x v="877"/>
    <m/>
    <n v="3"/>
    <n v="3"/>
    <x v="0"/>
    <s v="0"/>
  </r>
  <r>
    <x v="5"/>
    <x v="47"/>
    <x v="878"/>
    <m/>
    <n v="3"/>
    <n v="3"/>
    <x v="0"/>
    <s v="0"/>
  </r>
  <r>
    <x v="5"/>
    <x v="47"/>
    <x v="879"/>
    <m/>
    <n v="6"/>
    <n v="6"/>
    <x v="0"/>
    <s v="0"/>
  </r>
  <r>
    <x v="5"/>
    <x v="48"/>
    <x v="880"/>
    <n v="3"/>
    <m/>
    <n v="3"/>
    <x v="1"/>
    <s v="1"/>
  </r>
  <r>
    <x v="5"/>
    <x v="48"/>
    <x v="881"/>
    <n v="3"/>
    <m/>
    <n v="3"/>
    <x v="1"/>
    <s v="1"/>
  </r>
  <r>
    <x v="5"/>
    <x v="48"/>
    <x v="882"/>
    <n v="3"/>
    <m/>
    <n v="3"/>
    <x v="1"/>
    <s v="1"/>
  </r>
  <r>
    <x v="5"/>
    <x v="48"/>
    <x v="883"/>
    <n v="3"/>
    <m/>
    <n v="3"/>
    <x v="1"/>
    <s v="1"/>
  </r>
  <r>
    <x v="5"/>
    <x v="48"/>
    <x v="884"/>
    <n v="3"/>
    <m/>
    <n v="3"/>
    <x v="1"/>
    <s v="1"/>
  </r>
  <r>
    <x v="5"/>
    <x v="48"/>
    <x v="885"/>
    <n v="3"/>
    <m/>
    <n v="3"/>
    <x v="1"/>
    <s v="1"/>
  </r>
  <r>
    <x v="5"/>
    <x v="48"/>
    <x v="886"/>
    <n v="3"/>
    <m/>
    <n v="3"/>
    <x v="1"/>
    <s v="1"/>
  </r>
  <r>
    <x v="5"/>
    <x v="48"/>
    <x v="887"/>
    <n v="3"/>
    <m/>
    <n v="3"/>
    <x v="1"/>
    <s v="1"/>
  </r>
  <r>
    <x v="5"/>
    <x v="48"/>
    <x v="888"/>
    <n v="3"/>
    <m/>
    <n v="3"/>
    <x v="1"/>
    <s v="1"/>
  </r>
  <r>
    <x v="5"/>
    <x v="49"/>
    <x v="889"/>
    <m/>
    <n v="3"/>
    <n v="3"/>
    <x v="0"/>
    <s v="0"/>
  </r>
  <r>
    <x v="5"/>
    <x v="49"/>
    <x v="890"/>
    <m/>
    <n v="3"/>
    <n v="3"/>
    <x v="0"/>
    <s v="0"/>
  </r>
  <r>
    <x v="5"/>
    <x v="49"/>
    <x v="891"/>
    <m/>
    <n v="3"/>
    <n v="3"/>
    <x v="0"/>
    <s v="0"/>
  </r>
  <r>
    <x v="5"/>
    <x v="49"/>
    <x v="892"/>
    <m/>
    <n v="3"/>
    <n v="3"/>
    <x v="0"/>
    <s v="0"/>
  </r>
  <r>
    <x v="5"/>
    <x v="49"/>
    <x v="893"/>
    <m/>
    <n v="3"/>
    <n v="3"/>
    <x v="0"/>
    <s v="0"/>
  </r>
  <r>
    <x v="5"/>
    <x v="49"/>
    <x v="894"/>
    <m/>
    <n v="3"/>
    <n v="3"/>
    <x v="0"/>
    <s v="0"/>
  </r>
  <r>
    <x v="5"/>
    <x v="49"/>
    <x v="895"/>
    <m/>
    <n v="3"/>
    <n v="3"/>
    <x v="0"/>
    <s v="0"/>
  </r>
  <r>
    <x v="5"/>
    <x v="49"/>
    <x v="896"/>
    <m/>
    <n v="3"/>
    <n v="3"/>
    <x v="0"/>
    <s v="0"/>
  </r>
  <r>
    <x v="5"/>
    <x v="49"/>
    <x v="897"/>
    <m/>
    <n v="3"/>
    <n v="3"/>
    <x v="0"/>
    <s v="0"/>
  </r>
  <r>
    <x v="5"/>
    <x v="49"/>
    <x v="898"/>
    <m/>
    <n v="3"/>
    <n v="3"/>
    <x v="0"/>
    <s v="0"/>
  </r>
  <r>
    <x v="5"/>
    <x v="49"/>
    <x v="899"/>
    <m/>
    <n v="3"/>
    <n v="3"/>
    <x v="0"/>
    <s v="0"/>
  </r>
  <r>
    <x v="5"/>
    <x v="49"/>
    <x v="900"/>
    <m/>
    <n v="6"/>
    <n v="6"/>
    <x v="0"/>
    <s v="0"/>
  </r>
  <r>
    <x v="5"/>
    <x v="50"/>
    <x v="901"/>
    <m/>
    <n v="3"/>
    <n v="3"/>
    <x v="0"/>
    <s v="0"/>
  </r>
  <r>
    <x v="5"/>
    <x v="50"/>
    <x v="902"/>
    <m/>
    <n v="3"/>
    <n v="3"/>
    <x v="0"/>
    <s v="0"/>
  </r>
  <r>
    <x v="6"/>
    <x v="51"/>
    <x v="903"/>
    <m/>
    <n v="3"/>
    <n v="3"/>
    <x v="0"/>
    <s v="0"/>
  </r>
  <r>
    <x v="6"/>
    <x v="51"/>
    <x v="904"/>
    <m/>
    <n v="3"/>
    <n v="3"/>
    <x v="0"/>
    <s v="0"/>
  </r>
  <r>
    <x v="6"/>
    <x v="51"/>
    <x v="905"/>
    <m/>
    <n v="3"/>
    <n v="3"/>
    <x v="0"/>
    <s v="0"/>
  </r>
  <r>
    <x v="6"/>
    <x v="52"/>
    <x v="906"/>
    <m/>
    <n v="3"/>
    <n v="3"/>
    <x v="0"/>
    <s v="0"/>
  </r>
  <r>
    <x v="6"/>
    <x v="52"/>
    <x v="907"/>
    <n v="3"/>
    <m/>
    <n v="3"/>
    <x v="1"/>
    <s v="1"/>
  </r>
  <r>
    <x v="6"/>
    <x v="52"/>
    <x v="908"/>
    <n v="3"/>
    <m/>
    <n v="3"/>
    <x v="1"/>
    <s v="1"/>
  </r>
  <r>
    <x v="6"/>
    <x v="52"/>
    <x v="909"/>
    <m/>
    <n v="3"/>
    <n v="3"/>
    <x v="0"/>
    <s v="0"/>
  </r>
  <r>
    <x v="6"/>
    <x v="52"/>
    <x v="910"/>
    <m/>
    <n v="3"/>
    <n v="3"/>
    <x v="0"/>
    <s v="0"/>
  </r>
  <r>
    <x v="6"/>
    <x v="52"/>
    <x v="911"/>
    <m/>
    <n v="3"/>
    <n v="3"/>
    <x v="0"/>
    <s v="0"/>
  </r>
  <r>
    <x v="6"/>
    <x v="52"/>
    <x v="912"/>
    <n v="3"/>
    <m/>
    <n v="3"/>
    <x v="1"/>
    <s v="1"/>
  </r>
  <r>
    <x v="6"/>
    <x v="52"/>
    <x v="913"/>
    <n v="3"/>
    <m/>
    <n v="3"/>
    <x v="1"/>
    <s v="1"/>
  </r>
  <r>
    <x v="6"/>
    <x v="52"/>
    <x v="914"/>
    <m/>
    <n v="3"/>
    <n v="3"/>
    <x v="0"/>
    <s v="0"/>
  </r>
  <r>
    <x v="6"/>
    <x v="52"/>
    <x v="915"/>
    <m/>
    <n v="3"/>
    <n v="3"/>
    <x v="0"/>
    <s v="0"/>
  </r>
  <r>
    <x v="6"/>
    <x v="52"/>
    <x v="916"/>
    <n v="3"/>
    <m/>
    <n v="3"/>
    <x v="1"/>
    <s v="1"/>
  </r>
  <r>
    <x v="6"/>
    <x v="52"/>
    <x v="917"/>
    <m/>
    <n v="3"/>
    <n v="3"/>
    <x v="0"/>
    <s v="0"/>
  </r>
  <r>
    <x v="6"/>
    <x v="52"/>
    <x v="918"/>
    <m/>
    <n v="3"/>
    <n v="3"/>
    <x v="0"/>
    <s v="0"/>
  </r>
  <r>
    <x v="6"/>
    <x v="52"/>
    <x v="919"/>
    <n v="3"/>
    <m/>
    <n v="3"/>
    <x v="1"/>
    <s v="1"/>
  </r>
  <r>
    <x v="6"/>
    <x v="52"/>
    <x v="920"/>
    <m/>
    <n v="3"/>
    <n v="3"/>
    <x v="0"/>
    <s v="0"/>
  </r>
  <r>
    <x v="6"/>
    <x v="52"/>
    <x v="921"/>
    <m/>
    <n v="3"/>
    <n v="3"/>
    <x v="0"/>
    <s v="0"/>
  </r>
  <r>
    <x v="6"/>
    <x v="53"/>
    <x v="922"/>
    <m/>
    <n v="3"/>
    <n v="3"/>
    <x v="0"/>
    <s v="0"/>
  </r>
  <r>
    <x v="6"/>
    <x v="53"/>
    <x v="923"/>
    <m/>
    <n v="3"/>
    <n v="3"/>
    <x v="0"/>
    <s v="0"/>
  </r>
  <r>
    <x v="6"/>
    <x v="53"/>
    <x v="924"/>
    <m/>
    <n v="3"/>
    <n v="3"/>
    <x v="0"/>
    <s v="0"/>
  </r>
  <r>
    <x v="6"/>
    <x v="53"/>
    <x v="925"/>
    <n v="3"/>
    <m/>
    <n v="3"/>
    <x v="1"/>
    <s v="1"/>
  </r>
  <r>
    <x v="6"/>
    <x v="53"/>
    <x v="926"/>
    <m/>
    <n v="3"/>
    <n v="3"/>
    <x v="0"/>
    <s v="0"/>
  </r>
  <r>
    <x v="6"/>
    <x v="53"/>
    <x v="927"/>
    <n v="1"/>
    <n v="2"/>
    <n v="3"/>
    <x v="1"/>
    <s v="1"/>
  </r>
  <r>
    <x v="6"/>
    <x v="53"/>
    <x v="928"/>
    <m/>
    <n v="3"/>
    <n v="3"/>
    <x v="0"/>
    <s v="0"/>
  </r>
  <r>
    <x v="6"/>
    <x v="53"/>
    <x v="929"/>
    <m/>
    <n v="3"/>
    <n v="3"/>
    <x v="0"/>
    <s v="0"/>
  </r>
  <r>
    <x v="6"/>
    <x v="53"/>
    <x v="930"/>
    <m/>
    <n v="3"/>
    <n v="3"/>
    <x v="0"/>
    <s v="0"/>
  </r>
  <r>
    <x v="6"/>
    <x v="53"/>
    <x v="931"/>
    <m/>
    <n v="3"/>
    <n v="3"/>
    <x v="0"/>
    <s v="0"/>
  </r>
  <r>
    <x v="6"/>
    <x v="53"/>
    <x v="932"/>
    <m/>
    <n v="3"/>
    <n v="3"/>
    <x v="0"/>
    <s v="0"/>
  </r>
  <r>
    <x v="6"/>
    <x v="54"/>
    <x v="933"/>
    <m/>
    <n v="3"/>
    <n v="3"/>
    <x v="0"/>
    <s v="0"/>
  </r>
  <r>
    <x v="6"/>
    <x v="54"/>
    <x v="934"/>
    <m/>
    <n v="3"/>
    <n v="3"/>
    <x v="0"/>
    <s v="0"/>
  </r>
  <r>
    <x v="6"/>
    <x v="54"/>
    <x v="935"/>
    <m/>
    <n v="3"/>
    <n v="3"/>
    <x v="0"/>
    <s v="0"/>
  </r>
  <r>
    <x v="6"/>
    <x v="55"/>
    <x v="936"/>
    <m/>
    <n v="3"/>
    <n v="3"/>
    <x v="0"/>
    <s v="0"/>
  </r>
  <r>
    <x v="6"/>
    <x v="55"/>
    <x v="937"/>
    <m/>
    <n v="3"/>
    <n v="3"/>
    <x v="0"/>
    <s v="0"/>
  </r>
  <r>
    <x v="6"/>
    <x v="55"/>
    <x v="938"/>
    <m/>
    <n v="3"/>
    <n v="3"/>
    <x v="0"/>
    <s v="0"/>
  </r>
  <r>
    <x v="6"/>
    <x v="55"/>
    <x v="939"/>
    <m/>
    <n v="3"/>
    <n v="3"/>
    <x v="0"/>
    <s v="0"/>
  </r>
  <r>
    <x v="6"/>
    <x v="55"/>
    <x v="940"/>
    <m/>
    <n v="3"/>
    <n v="3"/>
    <x v="0"/>
    <s v="0"/>
  </r>
  <r>
    <x v="6"/>
    <x v="55"/>
    <x v="941"/>
    <m/>
    <n v="3"/>
    <n v="3"/>
    <x v="0"/>
    <s v="0"/>
  </r>
  <r>
    <x v="6"/>
    <x v="55"/>
    <x v="942"/>
    <m/>
    <n v="3"/>
    <n v="3"/>
    <x v="0"/>
    <s v="0"/>
  </r>
  <r>
    <x v="6"/>
    <x v="55"/>
    <x v="943"/>
    <m/>
    <n v="3"/>
    <n v="3"/>
    <x v="0"/>
    <s v="0"/>
  </r>
  <r>
    <x v="6"/>
    <x v="55"/>
    <x v="944"/>
    <m/>
    <n v="3"/>
    <n v="3"/>
    <x v="0"/>
    <s v="0"/>
  </r>
  <r>
    <x v="6"/>
    <x v="55"/>
    <x v="945"/>
    <m/>
    <n v="3"/>
    <n v="3"/>
    <x v="0"/>
    <s v="0"/>
  </r>
  <r>
    <x v="6"/>
    <x v="55"/>
    <x v="946"/>
    <m/>
    <n v="3"/>
    <n v="3"/>
    <x v="0"/>
    <s v="0"/>
  </r>
  <r>
    <x v="6"/>
    <x v="55"/>
    <x v="947"/>
    <m/>
    <n v="3"/>
    <n v="3"/>
    <x v="0"/>
    <s v="0"/>
  </r>
  <r>
    <x v="6"/>
    <x v="55"/>
    <x v="948"/>
    <m/>
    <n v="3"/>
    <n v="3"/>
    <x v="0"/>
    <s v="0"/>
  </r>
  <r>
    <x v="6"/>
    <x v="56"/>
    <x v="949"/>
    <m/>
    <n v="3"/>
    <n v="3"/>
    <x v="0"/>
    <s v="0"/>
  </r>
  <r>
    <x v="6"/>
    <x v="56"/>
    <x v="950"/>
    <m/>
    <n v="4"/>
    <n v="4"/>
    <x v="0"/>
    <s v="0"/>
  </r>
  <r>
    <x v="6"/>
    <x v="56"/>
    <x v="951"/>
    <m/>
    <n v="3"/>
    <n v="3"/>
    <x v="0"/>
    <s v="0"/>
  </r>
  <r>
    <x v="6"/>
    <x v="56"/>
    <x v="952"/>
    <m/>
    <n v="3"/>
    <n v="3"/>
    <x v="0"/>
    <s v="0"/>
  </r>
  <r>
    <x v="6"/>
    <x v="57"/>
    <x v="953"/>
    <m/>
    <n v="3"/>
    <n v="3"/>
    <x v="0"/>
    <s v="0"/>
  </r>
  <r>
    <x v="6"/>
    <x v="57"/>
    <x v="954"/>
    <m/>
    <n v="3"/>
    <n v="3"/>
    <x v="0"/>
    <s v="0"/>
  </r>
  <r>
    <x v="6"/>
    <x v="57"/>
    <x v="955"/>
    <m/>
    <n v="3"/>
    <n v="3"/>
    <x v="0"/>
    <s v="0"/>
  </r>
  <r>
    <x v="6"/>
    <x v="57"/>
    <x v="956"/>
    <m/>
    <n v="3"/>
    <n v="3"/>
    <x v="0"/>
    <s v="0"/>
  </r>
  <r>
    <x v="6"/>
    <x v="57"/>
    <x v="957"/>
    <m/>
    <n v="3"/>
    <n v="3"/>
    <x v="0"/>
    <s v="0"/>
  </r>
  <r>
    <x v="6"/>
    <x v="57"/>
    <x v="958"/>
    <m/>
    <n v="3"/>
    <n v="3"/>
    <x v="0"/>
    <s v="0"/>
  </r>
  <r>
    <x v="6"/>
    <x v="58"/>
    <x v="959"/>
    <m/>
    <n v="3"/>
    <n v="3"/>
    <x v="0"/>
    <s v="0"/>
  </r>
  <r>
    <x v="6"/>
    <x v="58"/>
    <x v="960"/>
    <m/>
    <n v="3"/>
    <n v="3"/>
    <x v="0"/>
    <s v="0"/>
  </r>
  <r>
    <x v="6"/>
    <x v="58"/>
    <x v="961"/>
    <n v="3"/>
    <n v="19"/>
    <n v="22"/>
    <x v="1"/>
    <s v="1"/>
  </r>
  <r>
    <x v="6"/>
    <x v="58"/>
    <x v="962"/>
    <m/>
    <n v="3"/>
    <n v="3"/>
    <x v="0"/>
    <s v="0"/>
  </r>
  <r>
    <x v="6"/>
    <x v="59"/>
    <x v="963"/>
    <m/>
    <n v="3"/>
    <n v="3"/>
    <x v="0"/>
    <s v="0"/>
  </r>
  <r>
    <x v="6"/>
    <x v="59"/>
    <x v="964"/>
    <m/>
    <n v="3"/>
    <n v="3"/>
    <x v="0"/>
    <s v="0"/>
  </r>
  <r>
    <x v="6"/>
    <x v="59"/>
    <x v="965"/>
    <m/>
    <n v="3"/>
    <n v="3"/>
    <x v="0"/>
    <s v="0"/>
  </r>
  <r>
    <x v="6"/>
    <x v="59"/>
    <x v="966"/>
    <m/>
    <n v="3"/>
    <n v="3"/>
    <x v="0"/>
    <s v="0"/>
  </r>
  <r>
    <x v="6"/>
    <x v="59"/>
    <x v="967"/>
    <m/>
    <n v="3"/>
    <n v="3"/>
    <x v="0"/>
    <s v="0"/>
  </r>
  <r>
    <x v="6"/>
    <x v="59"/>
    <x v="968"/>
    <m/>
    <n v="3"/>
    <n v="3"/>
    <x v="0"/>
    <s v="0"/>
  </r>
  <r>
    <x v="6"/>
    <x v="59"/>
    <x v="969"/>
    <m/>
    <n v="3"/>
    <n v="3"/>
    <x v="0"/>
    <s v="0"/>
  </r>
  <r>
    <x v="6"/>
    <x v="59"/>
    <x v="970"/>
    <m/>
    <n v="3"/>
    <n v="3"/>
    <x v="0"/>
    <s v="0"/>
  </r>
  <r>
    <x v="6"/>
    <x v="59"/>
    <x v="971"/>
    <n v="2"/>
    <n v="1"/>
    <n v="3"/>
    <x v="1"/>
    <s v="1"/>
  </r>
  <r>
    <x v="6"/>
    <x v="59"/>
    <x v="972"/>
    <m/>
    <n v="3"/>
    <n v="3"/>
    <x v="0"/>
    <s v="0"/>
  </r>
  <r>
    <x v="6"/>
    <x v="59"/>
    <x v="973"/>
    <m/>
    <n v="3"/>
    <n v="3"/>
    <x v="0"/>
    <s v="0"/>
  </r>
  <r>
    <x v="6"/>
    <x v="59"/>
    <x v="974"/>
    <m/>
    <n v="3"/>
    <n v="3"/>
    <x v="0"/>
    <s v="0"/>
  </r>
  <r>
    <x v="6"/>
    <x v="60"/>
    <x v="975"/>
    <m/>
    <n v="3"/>
    <n v="3"/>
    <x v="0"/>
    <s v="0"/>
  </r>
  <r>
    <x v="6"/>
    <x v="60"/>
    <x v="976"/>
    <m/>
    <n v="3"/>
    <n v="3"/>
    <x v="0"/>
    <s v="0"/>
  </r>
  <r>
    <x v="6"/>
    <x v="60"/>
    <x v="977"/>
    <m/>
    <n v="3"/>
    <n v="3"/>
    <x v="0"/>
    <s v="0"/>
  </r>
  <r>
    <x v="7"/>
    <x v="61"/>
    <x v="978"/>
    <m/>
    <n v="3"/>
    <n v="3"/>
    <x v="0"/>
    <s v="0"/>
  </r>
  <r>
    <x v="7"/>
    <x v="61"/>
    <x v="979"/>
    <m/>
    <n v="3"/>
    <n v="3"/>
    <x v="0"/>
    <s v="0"/>
  </r>
  <r>
    <x v="7"/>
    <x v="61"/>
    <x v="980"/>
    <m/>
    <n v="3"/>
    <n v="3"/>
    <x v="0"/>
    <s v="0"/>
  </r>
  <r>
    <x v="7"/>
    <x v="61"/>
    <x v="981"/>
    <m/>
    <n v="3"/>
    <n v="3"/>
    <x v="0"/>
    <s v="0"/>
  </r>
  <r>
    <x v="7"/>
    <x v="61"/>
    <x v="982"/>
    <m/>
    <n v="3"/>
    <n v="3"/>
    <x v="0"/>
    <s v="0"/>
  </r>
  <r>
    <x v="7"/>
    <x v="61"/>
    <x v="983"/>
    <m/>
    <n v="3"/>
    <n v="3"/>
    <x v="0"/>
    <s v="0"/>
  </r>
  <r>
    <x v="7"/>
    <x v="61"/>
    <x v="984"/>
    <m/>
    <n v="3"/>
    <n v="3"/>
    <x v="0"/>
    <s v="0"/>
  </r>
  <r>
    <x v="7"/>
    <x v="61"/>
    <x v="985"/>
    <m/>
    <n v="3"/>
    <n v="3"/>
    <x v="0"/>
    <s v="0"/>
  </r>
  <r>
    <x v="7"/>
    <x v="61"/>
    <x v="986"/>
    <m/>
    <n v="3"/>
    <n v="3"/>
    <x v="0"/>
    <s v="0"/>
  </r>
  <r>
    <x v="7"/>
    <x v="61"/>
    <x v="987"/>
    <m/>
    <n v="3"/>
    <n v="3"/>
    <x v="0"/>
    <s v="0"/>
  </r>
  <r>
    <x v="7"/>
    <x v="61"/>
    <x v="988"/>
    <m/>
    <n v="3"/>
    <n v="3"/>
    <x v="0"/>
    <s v="0"/>
  </r>
  <r>
    <x v="7"/>
    <x v="61"/>
    <x v="989"/>
    <m/>
    <n v="3"/>
    <n v="3"/>
    <x v="0"/>
    <s v="0"/>
  </r>
  <r>
    <x v="7"/>
    <x v="61"/>
    <x v="990"/>
    <m/>
    <n v="3"/>
    <n v="3"/>
    <x v="0"/>
    <s v="0"/>
  </r>
  <r>
    <x v="7"/>
    <x v="61"/>
    <x v="991"/>
    <m/>
    <n v="3"/>
    <n v="3"/>
    <x v="0"/>
    <s v="0"/>
  </r>
  <r>
    <x v="7"/>
    <x v="61"/>
    <x v="992"/>
    <m/>
    <n v="3"/>
    <n v="3"/>
    <x v="0"/>
    <s v="0"/>
  </r>
  <r>
    <x v="7"/>
    <x v="61"/>
    <x v="993"/>
    <m/>
    <n v="3"/>
    <n v="3"/>
    <x v="0"/>
    <s v="0"/>
  </r>
  <r>
    <x v="7"/>
    <x v="61"/>
    <x v="994"/>
    <m/>
    <n v="3"/>
    <n v="3"/>
    <x v="0"/>
    <s v="0"/>
  </r>
  <r>
    <x v="7"/>
    <x v="61"/>
    <x v="995"/>
    <m/>
    <n v="3"/>
    <n v="3"/>
    <x v="0"/>
    <s v="0"/>
  </r>
  <r>
    <x v="7"/>
    <x v="61"/>
    <x v="996"/>
    <m/>
    <n v="3"/>
    <n v="3"/>
    <x v="0"/>
    <s v="0"/>
  </r>
  <r>
    <x v="7"/>
    <x v="61"/>
    <x v="997"/>
    <m/>
    <n v="3"/>
    <n v="3"/>
    <x v="0"/>
    <s v="0"/>
  </r>
  <r>
    <x v="7"/>
    <x v="61"/>
    <x v="998"/>
    <m/>
    <n v="3"/>
    <n v="3"/>
    <x v="0"/>
    <s v="0"/>
  </r>
  <r>
    <x v="7"/>
    <x v="61"/>
    <x v="999"/>
    <m/>
    <n v="3"/>
    <n v="3"/>
    <x v="0"/>
    <s v="0"/>
  </r>
  <r>
    <x v="7"/>
    <x v="61"/>
    <x v="1000"/>
    <m/>
    <n v="3"/>
    <n v="3"/>
    <x v="0"/>
    <s v="0"/>
  </r>
  <r>
    <x v="7"/>
    <x v="61"/>
    <x v="1001"/>
    <m/>
    <n v="6"/>
    <n v="6"/>
    <x v="0"/>
    <s v="0"/>
  </r>
  <r>
    <x v="7"/>
    <x v="61"/>
    <x v="1002"/>
    <m/>
    <n v="3"/>
    <n v="3"/>
    <x v="0"/>
    <s v="0"/>
  </r>
  <r>
    <x v="7"/>
    <x v="61"/>
    <x v="1003"/>
    <m/>
    <n v="3"/>
    <n v="3"/>
    <x v="0"/>
    <s v="0"/>
  </r>
  <r>
    <x v="7"/>
    <x v="61"/>
    <x v="1004"/>
    <m/>
    <n v="3"/>
    <n v="3"/>
    <x v="0"/>
    <s v="0"/>
  </r>
  <r>
    <x v="7"/>
    <x v="61"/>
    <x v="1005"/>
    <m/>
    <n v="3"/>
    <n v="3"/>
    <x v="0"/>
    <s v="0"/>
  </r>
  <r>
    <x v="7"/>
    <x v="61"/>
    <x v="1006"/>
    <m/>
    <n v="3"/>
    <n v="3"/>
    <x v="0"/>
    <s v="0"/>
  </r>
  <r>
    <x v="7"/>
    <x v="61"/>
    <x v="1007"/>
    <m/>
    <n v="3"/>
    <n v="3"/>
    <x v="0"/>
    <s v="0"/>
  </r>
  <r>
    <x v="7"/>
    <x v="61"/>
    <x v="1008"/>
    <m/>
    <n v="3"/>
    <n v="3"/>
    <x v="0"/>
    <s v="0"/>
  </r>
  <r>
    <x v="7"/>
    <x v="61"/>
    <x v="1009"/>
    <m/>
    <n v="3"/>
    <n v="3"/>
    <x v="0"/>
    <s v="0"/>
  </r>
  <r>
    <x v="7"/>
    <x v="61"/>
    <x v="1010"/>
    <m/>
    <n v="3"/>
    <n v="3"/>
    <x v="0"/>
    <s v="0"/>
  </r>
  <r>
    <x v="7"/>
    <x v="61"/>
    <x v="1011"/>
    <m/>
    <n v="3"/>
    <n v="3"/>
    <x v="0"/>
    <s v="0"/>
  </r>
  <r>
    <x v="7"/>
    <x v="61"/>
    <x v="1012"/>
    <m/>
    <n v="3"/>
    <n v="3"/>
    <x v="0"/>
    <s v="0"/>
  </r>
  <r>
    <x v="7"/>
    <x v="61"/>
    <x v="1013"/>
    <m/>
    <n v="3"/>
    <n v="3"/>
    <x v="0"/>
    <s v="0"/>
  </r>
  <r>
    <x v="7"/>
    <x v="61"/>
    <x v="1014"/>
    <m/>
    <n v="3"/>
    <n v="3"/>
    <x v="0"/>
    <s v="0"/>
  </r>
  <r>
    <x v="7"/>
    <x v="61"/>
    <x v="1015"/>
    <m/>
    <n v="3"/>
    <n v="3"/>
    <x v="0"/>
    <s v="0"/>
  </r>
  <r>
    <x v="7"/>
    <x v="61"/>
    <x v="1016"/>
    <m/>
    <n v="3"/>
    <n v="3"/>
    <x v="0"/>
    <s v="0"/>
  </r>
  <r>
    <x v="7"/>
    <x v="61"/>
    <x v="1017"/>
    <m/>
    <n v="3"/>
    <n v="3"/>
    <x v="0"/>
    <s v="0"/>
  </r>
  <r>
    <x v="7"/>
    <x v="61"/>
    <x v="1018"/>
    <m/>
    <n v="3"/>
    <n v="3"/>
    <x v="0"/>
    <s v="0"/>
  </r>
  <r>
    <x v="7"/>
    <x v="61"/>
    <x v="1019"/>
    <m/>
    <n v="3"/>
    <n v="3"/>
    <x v="0"/>
    <s v="0"/>
  </r>
  <r>
    <x v="7"/>
    <x v="62"/>
    <x v="1020"/>
    <m/>
    <n v="3"/>
    <n v="3"/>
    <x v="0"/>
    <s v="0"/>
  </r>
  <r>
    <x v="7"/>
    <x v="62"/>
    <x v="1021"/>
    <m/>
    <n v="3"/>
    <n v="3"/>
    <x v="0"/>
    <s v="0"/>
  </r>
  <r>
    <x v="7"/>
    <x v="62"/>
    <x v="1022"/>
    <m/>
    <n v="3"/>
    <n v="3"/>
    <x v="0"/>
    <s v="0"/>
  </r>
  <r>
    <x v="7"/>
    <x v="62"/>
    <x v="1023"/>
    <m/>
    <n v="3"/>
    <n v="3"/>
    <x v="0"/>
    <s v="0"/>
  </r>
  <r>
    <x v="7"/>
    <x v="63"/>
    <x v="1024"/>
    <m/>
    <n v="6"/>
    <n v="6"/>
    <x v="0"/>
    <s v="0"/>
  </r>
  <r>
    <x v="7"/>
    <x v="63"/>
    <x v="1025"/>
    <m/>
    <n v="3"/>
    <n v="3"/>
    <x v="0"/>
    <s v="0"/>
  </r>
  <r>
    <x v="7"/>
    <x v="63"/>
    <x v="1026"/>
    <m/>
    <n v="3"/>
    <n v="3"/>
    <x v="0"/>
    <s v="0"/>
  </r>
  <r>
    <x v="7"/>
    <x v="63"/>
    <x v="1027"/>
    <m/>
    <n v="3"/>
    <n v="3"/>
    <x v="0"/>
    <s v="0"/>
  </r>
  <r>
    <x v="7"/>
    <x v="63"/>
    <x v="1028"/>
    <m/>
    <n v="3"/>
    <n v="3"/>
    <x v="0"/>
    <s v="0"/>
  </r>
  <r>
    <x v="7"/>
    <x v="63"/>
    <x v="1029"/>
    <m/>
    <n v="3"/>
    <n v="3"/>
    <x v="0"/>
    <s v="0"/>
  </r>
  <r>
    <x v="7"/>
    <x v="63"/>
    <x v="1030"/>
    <m/>
    <n v="3"/>
    <n v="3"/>
    <x v="0"/>
    <s v="0"/>
  </r>
  <r>
    <x v="7"/>
    <x v="63"/>
    <x v="1031"/>
    <m/>
    <n v="3"/>
    <n v="3"/>
    <x v="0"/>
    <s v="0"/>
  </r>
  <r>
    <x v="7"/>
    <x v="63"/>
    <x v="1032"/>
    <m/>
    <n v="3"/>
    <n v="3"/>
    <x v="0"/>
    <s v="0"/>
  </r>
  <r>
    <x v="7"/>
    <x v="63"/>
    <x v="1033"/>
    <m/>
    <n v="3"/>
    <n v="3"/>
    <x v="0"/>
    <s v="0"/>
  </r>
  <r>
    <x v="7"/>
    <x v="63"/>
    <x v="1034"/>
    <m/>
    <n v="3"/>
    <n v="3"/>
    <x v="0"/>
    <s v="0"/>
  </r>
  <r>
    <x v="7"/>
    <x v="63"/>
    <x v="1035"/>
    <m/>
    <n v="3"/>
    <n v="3"/>
    <x v="0"/>
    <s v="0"/>
  </r>
  <r>
    <x v="7"/>
    <x v="63"/>
    <x v="1036"/>
    <m/>
    <n v="3"/>
    <n v="3"/>
    <x v="0"/>
    <s v="0"/>
  </r>
  <r>
    <x v="7"/>
    <x v="63"/>
    <x v="1037"/>
    <m/>
    <n v="3"/>
    <n v="3"/>
    <x v="0"/>
    <s v="0"/>
  </r>
  <r>
    <x v="7"/>
    <x v="63"/>
    <x v="1038"/>
    <m/>
    <n v="3"/>
    <n v="3"/>
    <x v="0"/>
    <s v="0"/>
  </r>
  <r>
    <x v="7"/>
    <x v="63"/>
    <x v="1039"/>
    <m/>
    <n v="3"/>
    <n v="3"/>
    <x v="0"/>
    <s v="0"/>
  </r>
  <r>
    <x v="7"/>
    <x v="64"/>
    <x v="1040"/>
    <m/>
    <n v="3"/>
    <n v="3"/>
    <x v="0"/>
    <s v="0"/>
  </r>
  <r>
    <x v="7"/>
    <x v="64"/>
    <x v="1041"/>
    <m/>
    <n v="3"/>
    <n v="3"/>
    <x v="0"/>
    <s v="0"/>
  </r>
  <r>
    <x v="7"/>
    <x v="64"/>
    <x v="1042"/>
    <m/>
    <n v="3"/>
    <n v="3"/>
    <x v="0"/>
    <s v="0"/>
  </r>
  <r>
    <x v="7"/>
    <x v="64"/>
    <x v="1043"/>
    <m/>
    <n v="3"/>
    <n v="3"/>
    <x v="0"/>
    <s v="0"/>
  </r>
  <r>
    <x v="8"/>
    <x v="65"/>
    <x v="1044"/>
    <m/>
    <n v="4"/>
    <n v="4"/>
    <x v="0"/>
    <s v="0"/>
  </r>
  <r>
    <x v="8"/>
    <x v="65"/>
    <x v="1045"/>
    <m/>
    <n v="4"/>
    <n v="4"/>
    <x v="0"/>
    <s v="0"/>
  </r>
  <r>
    <x v="8"/>
    <x v="65"/>
    <x v="1046"/>
    <n v="4"/>
    <n v="4"/>
    <n v="8"/>
    <x v="1"/>
    <s v="1"/>
  </r>
  <r>
    <x v="8"/>
    <x v="65"/>
    <x v="1047"/>
    <m/>
    <n v="4"/>
    <n v="4"/>
    <x v="0"/>
    <s v="0"/>
  </r>
  <r>
    <x v="8"/>
    <x v="65"/>
    <x v="1048"/>
    <m/>
    <n v="4"/>
    <n v="4"/>
    <x v="0"/>
    <s v="0"/>
  </r>
  <r>
    <x v="8"/>
    <x v="65"/>
    <x v="1049"/>
    <m/>
    <n v="4"/>
    <n v="4"/>
    <x v="0"/>
    <s v="0"/>
  </r>
  <r>
    <x v="8"/>
    <x v="65"/>
    <x v="1050"/>
    <m/>
    <n v="4"/>
    <n v="4"/>
    <x v="0"/>
    <s v="0"/>
  </r>
  <r>
    <x v="8"/>
    <x v="65"/>
    <x v="1051"/>
    <m/>
    <n v="4"/>
    <n v="4"/>
    <x v="0"/>
    <s v="0"/>
  </r>
  <r>
    <x v="8"/>
    <x v="65"/>
    <x v="1052"/>
    <m/>
    <n v="8"/>
    <n v="8"/>
    <x v="0"/>
    <s v="0"/>
  </r>
  <r>
    <x v="8"/>
    <x v="65"/>
    <x v="1053"/>
    <m/>
    <n v="4"/>
    <n v="4"/>
    <x v="0"/>
    <s v="0"/>
  </r>
  <r>
    <x v="8"/>
    <x v="65"/>
    <x v="1054"/>
    <m/>
    <n v="8"/>
    <n v="8"/>
    <x v="0"/>
    <s v="0"/>
  </r>
  <r>
    <x v="8"/>
    <x v="65"/>
    <x v="1055"/>
    <m/>
    <n v="4"/>
    <n v="4"/>
    <x v="0"/>
    <s v="0"/>
  </r>
  <r>
    <x v="8"/>
    <x v="65"/>
    <x v="1056"/>
    <m/>
    <n v="4"/>
    <n v="4"/>
    <x v="0"/>
    <s v="0"/>
  </r>
  <r>
    <x v="8"/>
    <x v="65"/>
    <x v="1057"/>
    <m/>
    <n v="4"/>
    <n v="4"/>
    <x v="0"/>
    <s v="0"/>
  </r>
  <r>
    <x v="8"/>
    <x v="65"/>
    <x v="1058"/>
    <m/>
    <n v="4"/>
    <n v="4"/>
    <x v="0"/>
    <s v="0"/>
  </r>
  <r>
    <x v="8"/>
    <x v="65"/>
    <x v="1059"/>
    <m/>
    <n v="4"/>
    <n v="4"/>
    <x v="0"/>
    <s v="0"/>
  </r>
  <r>
    <x v="8"/>
    <x v="65"/>
    <x v="1060"/>
    <m/>
    <n v="4"/>
    <n v="4"/>
    <x v="0"/>
    <s v="0"/>
  </r>
  <r>
    <x v="8"/>
    <x v="65"/>
    <x v="1061"/>
    <m/>
    <n v="4"/>
    <n v="4"/>
    <x v="0"/>
    <s v="0"/>
  </r>
  <r>
    <x v="8"/>
    <x v="65"/>
    <x v="1062"/>
    <m/>
    <n v="4"/>
    <n v="4"/>
    <x v="0"/>
    <s v="0"/>
  </r>
  <r>
    <x v="8"/>
    <x v="65"/>
    <x v="1063"/>
    <m/>
    <n v="4"/>
    <n v="4"/>
    <x v="0"/>
    <s v="0"/>
  </r>
  <r>
    <x v="8"/>
    <x v="65"/>
    <x v="1064"/>
    <m/>
    <n v="4"/>
    <n v="4"/>
    <x v="0"/>
    <s v="0"/>
  </r>
  <r>
    <x v="8"/>
    <x v="65"/>
    <x v="1065"/>
    <m/>
    <n v="4"/>
    <n v="4"/>
    <x v="0"/>
    <s v="0"/>
  </r>
  <r>
    <x v="8"/>
    <x v="65"/>
    <x v="1066"/>
    <m/>
    <n v="4"/>
    <n v="4"/>
    <x v="0"/>
    <s v="0"/>
  </r>
  <r>
    <x v="8"/>
    <x v="65"/>
    <x v="1067"/>
    <m/>
    <n v="4"/>
    <n v="4"/>
    <x v="0"/>
    <s v="0"/>
  </r>
  <r>
    <x v="8"/>
    <x v="65"/>
    <x v="1068"/>
    <m/>
    <n v="4"/>
    <n v="4"/>
    <x v="0"/>
    <s v="0"/>
  </r>
  <r>
    <x v="8"/>
    <x v="65"/>
    <x v="1069"/>
    <m/>
    <n v="4"/>
    <n v="4"/>
    <x v="0"/>
    <s v="0"/>
  </r>
  <r>
    <x v="8"/>
    <x v="65"/>
    <x v="1070"/>
    <m/>
    <n v="4"/>
    <n v="4"/>
    <x v="0"/>
    <s v="0"/>
  </r>
  <r>
    <x v="8"/>
    <x v="65"/>
    <x v="1071"/>
    <m/>
    <n v="4"/>
    <n v="4"/>
    <x v="0"/>
    <s v="0"/>
  </r>
  <r>
    <x v="8"/>
    <x v="65"/>
    <x v="1072"/>
    <m/>
    <n v="4"/>
    <n v="4"/>
    <x v="0"/>
    <s v="0"/>
  </r>
  <r>
    <x v="8"/>
    <x v="65"/>
    <x v="1073"/>
    <m/>
    <n v="4"/>
    <n v="4"/>
    <x v="0"/>
    <s v="0"/>
  </r>
  <r>
    <x v="8"/>
    <x v="66"/>
    <x v="1074"/>
    <m/>
    <n v="4"/>
    <n v="4"/>
    <x v="0"/>
    <s v="0"/>
  </r>
  <r>
    <x v="8"/>
    <x v="66"/>
    <x v="1075"/>
    <m/>
    <n v="4"/>
    <n v="4"/>
    <x v="0"/>
    <s v="0"/>
  </r>
  <r>
    <x v="8"/>
    <x v="66"/>
    <x v="1076"/>
    <m/>
    <n v="4"/>
    <n v="4"/>
    <x v="0"/>
    <s v="0"/>
  </r>
  <r>
    <x v="8"/>
    <x v="66"/>
    <x v="1077"/>
    <m/>
    <n v="4"/>
    <n v="4"/>
    <x v="0"/>
    <s v="0"/>
  </r>
  <r>
    <x v="8"/>
    <x v="66"/>
    <x v="1078"/>
    <m/>
    <n v="8"/>
    <n v="8"/>
    <x v="0"/>
    <s v="0"/>
  </r>
  <r>
    <x v="8"/>
    <x v="66"/>
    <x v="1079"/>
    <m/>
    <n v="4"/>
    <n v="4"/>
    <x v="0"/>
    <s v="0"/>
  </r>
  <r>
    <x v="8"/>
    <x v="66"/>
    <x v="1080"/>
    <m/>
    <n v="8"/>
    <n v="8"/>
    <x v="0"/>
    <s v="0"/>
  </r>
  <r>
    <x v="8"/>
    <x v="66"/>
    <x v="1081"/>
    <m/>
    <n v="4"/>
    <n v="4"/>
    <x v="0"/>
    <s v="0"/>
  </r>
  <r>
    <x v="8"/>
    <x v="66"/>
    <x v="1082"/>
    <m/>
    <n v="4"/>
    <n v="4"/>
    <x v="0"/>
    <s v="0"/>
  </r>
  <r>
    <x v="8"/>
    <x v="66"/>
    <x v="1083"/>
    <m/>
    <n v="4"/>
    <n v="4"/>
    <x v="0"/>
    <s v="0"/>
  </r>
  <r>
    <x v="8"/>
    <x v="66"/>
    <x v="1084"/>
    <m/>
    <n v="4"/>
    <n v="4"/>
    <x v="0"/>
    <s v="0"/>
  </r>
  <r>
    <x v="8"/>
    <x v="66"/>
    <x v="1085"/>
    <m/>
    <n v="4"/>
    <n v="4"/>
    <x v="0"/>
    <s v="0"/>
  </r>
  <r>
    <x v="8"/>
    <x v="66"/>
    <x v="1086"/>
    <m/>
    <n v="8"/>
    <n v="8"/>
    <x v="0"/>
    <s v="0"/>
  </r>
  <r>
    <x v="8"/>
    <x v="66"/>
    <x v="1087"/>
    <m/>
    <n v="4"/>
    <n v="4"/>
    <x v="0"/>
    <s v="0"/>
  </r>
  <r>
    <x v="8"/>
    <x v="66"/>
    <x v="1088"/>
    <n v="2"/>
    <n v="2"/>
    <n v="4"/>
    <x v="1"/>
    <s v="1"/>
  </r>
  <r>
    <x v="8"/>
    <x v="66"/>
    <x v="1089"/>
    <m/>
    <n v="4"/>
    <n v="4"/>
    <x v="0"/>
    <s v="0"/>
  </r>
  <r>
    <x v="8"/>
    <x v="66"/>
    <x v="1090"/>
    <m/>
    <n v="4"/>
    <n v="4"/>
    <x v="0"/>
    <s v="0"/>
  </r>
  <r>
    <x v="8"/>
    <x v="66"/>
    <x v="1091"/>
    <m/>
    <n v="4"/>
    <n v="4"/>
    <x v="0"/>
    <s v="0"/>
  </r>
  <r>
    <x v="8"/>
    <x v="66"/>
    <x v="1092"/>
    <m/>
    <n v="4"/>
    <n v="4"/>
    <x v="0"/>
    <s v="0"/>
  </r>
  <r>
    <x v="8"/>
    <x v="66"/>
    <x v="1093"/>
    <m/>
    <n v="4"/>
    <n v="4"/>
    <x v="0"/>
    <s v="0"/>
  </r>
  <r>
    <x v="8"/>
    <x v="66"/>
    <x v="1094"/>
    <m/>
    <n v="4"/>
    <n v="4"/>
    <x v="0"/>
    <s v="0"/>
  </r>
  <r>
    <x v="8"/>
    <x v="66"/>
    <x v="1095"/>
    <m/>
    <n v="4"/>
    <n v="4"/>
    <x v="0"/>
    <s v="0"/>
  </r>
  <r>
    <x v="8"/>
    <x v="66"/>
    <x v="1096"/>
    <m/>
    <n v="4"/>
    <n v="4"/>
    <x v="0"/>
    <s v="0"/>
  </r>
  <r>
    <x v="8"/>
    <x v="66"/>
    <x v="1097"/>
    <m/>
    <n v="4"/>
    <n v="4"/>
    <x v="0"/>
    <s v="0"/>
  </r>
  <r>
    <x v="8"/>
    <x v="66"/>
    <x v="1098"/>
    <m/>
    <n v="4"/>
    <n v="4"/>
    <x v="0"/>
    <s v="0"/>
  </r>
  <r>
    <x v="8"/>
    <x v="66"/>
    <x v="1099"/>
    <m/>
    <n v="4"/>
    <n v="4"/>
    <x v="0"/>
    <s v="0"/>
  </r>
  <r>
    <x v="8"/>
    <x v="66"/>
    <x v="1100"/>
    <m/>
    <n v="4"/>
    <n v="4"/>
    <x v="0"/>
    <s v="0"/>
  </r>
  <r>
    <x v="8"/>
    <x v="66"/>
    <x v="1101"/>
    <m/>
    <n v="4"/>
    <n v="4"/>
    <x v="0"/>
    <s v="0"/>
  </r>
  <r>
    <x v="8"/>
    <x v="66"/>
    <x v="1102"/>
    <m/>
    <n v="4"/>
    <n v="4"/>
    <x v="0"/>
    <s v="0"/>
  </r>
  <r>
    <x v="8"/>
    <x v="66"/>
    <x v="1103"/>
    <m/>
    <n v="4"/>
    <n v="4"/>
    <x v="0"/>
    <s v="0"/>
  </r>
  <r>
    <x v="8"/>
    <x v="66"/>
    <x v="1104"/>
    <m/>
    <n v="4"/>
    <n v="4"/>
    <x v="0"/>
    <s v="0"/>
  </r>
  <r>
    <x v="8"/>
    <x v="66"/>
    <x v="1105"/>
    <m/>
    <n v="4"/>
    <n v="4"/>
    <x v="0"/>
    <s v="0"/>
  </r>
  <r>
    <x v="8"/>
    <x v="66"/>
    <x v="1106"/>
    <m/>
    <n v="4"/>
    <n v="4"/>
    <x v="0"/>
    <s v="0"/>
  </r>
  <r>
    <x v="8"/>
    <x v="66"/>
    <x v="1107"/>
    <m/>
    <n v="4"/>
    <n v="4"/>
    <x v="0"/>
    <s v="0"/>
  </r>
  <r>
    <x v="8"/>
    <x v="66"/>
    <x v="1108"/>
    <m/>
    <n v="4"/>
    <n v="4"/>
    <x v="0"/>
    <s v="0"/>
  </r>
  <r>
    <x v="8"/>
    <x v="66"/>
    <x v="1109"/>
    <m/>
    <n v="8"/>
    <n v="8"/>
    <x v="0"/>
    <s v="0"/>
  </r>
  <r>
    <x v="8"/>
    <x v="66"/>
    <x v="1110"/>
    <m/>
    <n v="4"/>
    <n v="4"/>
    <x v="0"/>
    <s v="0"/>
  </r>
  <r>
    <x v="8"/>
    <x v="66"/>
    <x v="1111"/>
    <m/>
    <n v="4"/>
    <n v="4"/>
    <x v="0"/>
    <s v="0"/>
  </r>
  <r>
    <x v="8"/>
    <x v="66"/>
    <x v="1112"/>
    <m/>
    <n v="4"/>
    <n v="4"/>
    <x v="0"/>
    <s v="0"/>
  </r>
  <r>
    <x v="8"/>
    <x v="66"/>
    <x v="1113"/>
    <m/>
    <n v="4"/>
    <n v="4"/>
    <x v="0"/>
    <s v="0"/>
  </r>
  <r>
    <x v="8"/>
    <x v="66"/>
    <x v="1114"/>
    <m/>
    <n v="4"/>
    <n v="4"/>
    <x v="0"/>
    <s v="0"/>
  </r>
  <r>
    <x v="8"/>
    <x v="66"/>
    <x v="1115"/>
    <m/>
    <n v="4"/>
    <n v="4"/>
    <x v="0"/>
    <s v="0"/>
  </r>
  <r>
    <x v="8"/>
    <x v="66"/>
    <x v="1116"/>
    <m/>
    <n v="4"/>
    <n v="4"/>
    <x v="0"/>
    <s v="0"/>
  </r>
  <r>
    <x v="8"/>
    <x v="66"/>
    <x v="1117"/>
    <m/>
    <n v="4"/>
    <n v="4"/>
    <x v="0"/>
    <s v="0"/>
  </r>
  <r>
    <x v="8"/>
    <x v="66"/>
    <x v="1118"/>
    <m/>
    <n v="4"/>
    <n v="4"/>
    <x v="0"/>
    <s v="0"/>
  </r>
  <r>
    <x v="8"/>
    <x v="67"/>
    <x v="1119"/>
    <m/>
    <n v="4"/>
    <n v="4"/>
    <x v="0"/>
    <s v="0"/>
  </r>
  <r>
    <x v="8"/>
    <x v="67"/>
    <x v="1120"/>
    <m/>
    <n v="4"/>
    <n v="4"/>
    <x v="0"/>
    <s v="0"/>
  </r>
  <r>
    <x v="8"/>
    <x v="67"/>
    <x v="1121"/>
    <m/>
    <n v="4"/>
    <n v="4"/>
    <x v="0"/>
    <s v="0"/>
  </r>
  <r>
    <x v="8"/>
    <x v="67"/>
    <x v="1122"/>
    <m/>
    <n v="6"/>
    <n v="6"/>
    <x v="0"/>
    <s v="0"/>
  </r>
  <r>
    <x v="8"/>
    <x v="67"/>
    <x v="1123"/>
    <m/>
    <n v="5"/>
    <n v="5"/>
    <x v="0"/>
    <s v="0"/>
  </r>
  <r>
    <x v="8"/>
    <x v="67"/>
    <x v="1124"/>
    <m/>
    <n v="4"/>
    <n v="4"/>
    <x v="0"/>
    <s v="0"/>
  </r>
  <r>
    <x v="8"/>
    <x v="67"/>
    <x v="1125"/>
    <m/>
    <n v="4"/>
    <n v="4"/>
    <x v="0"/>
    <s v="0"/>
  </r>
  <r>
    <x v="8"/>
    <x v="67"/>
    <x v="1126"/>
    <m/>
    <n v="4"/>
    <n v="4"/>
    <x v="0"/>
    <s v="0"/>
  </r>
  <r>
    <x v="8"/>
    <x v="67"/>
    <x v="1127"/>
    <m/>
    <n v="4"/>
    <n v="4"/>
    <x v="0"/>
    <s v="0"/>
  </r>
  <r>
    <x v="8"/>
    <x v="67"/>
    <x v="1128"/>
    <m/>
    <n v="4"/>
    <n v="4"/>
    <x v="0"/>
    <s v="0"/>
  </r>
  <r>
    <x v="8"/>
    <x v="67"/>
    <x v="1129"/>
    <m/>
    <n v="4"/>
    <n v="4"/>
    <x v="0"/>
    <s v="0"/>
  </r>
  <r>
    <x v="8"/>
    <x v="67"/>
    <x v="1130"/>
    <m/>
    <n v="4"/>
    <n v="4"/>
    <x v="0"/>
    <s v="0"/>
  </r>
  <r>
    <x v="8"/>
    <x v="67"/>
    <x v="1131"/>
    <m/>
    <n v="4"/>
    <n v="4"/>
    <x v="0"/>
    <s v="0"/>
  </r>
  <r>
    <x v="8"/>
    <x v="67"/>
    <x v="1132"/>
    <m/>
    <n v="4"/>
    <n v="4"/>
    <x v="0"/>
    <s v="0"/>
  </r>
  <r>
    <x v="8"/>
    <x v="67"/>
    <x v="1133"/>
    <m/>
    <n v="4"/>
    <n v="4"/>
    <x v="0"/>
    <s v="0"/>
  </r>
  <r>
    <x v="8"/>
    <x v="67"/>
    <x v="1134"/>
    <m/>
    <n v="9"/>
    <n v="9"/>
    <x v="0"/>
    <s v="0"/>
  </r>
  <r>
    <x v="8"/>
    <x v="67"/>
    <x v="1135"/>
    <m/>
    <n v="8"/>
    <n v="8"/>
    <x v="0"/>
    <s v="0"/>
  </r>
  <r>
    <x v="8"/>
    <x v="67"/>
    <x v="1136"/>
    <m/>
    <n v="4"/>
    <n v="4"/>
    <x v="0"/>
    <s v="0"/>
  </r>
  <r>
    <x v="8"/>
    <x v="67"/>
    <x v="1137"/>
    <m/>
    <n v="4"/>
    <n v="4"/>
    <x v="0"/>
    <s v="0"/>
  </r>
  <r>
    <x v="8"/>
    <x v="67"/>
    <x v="1138"/>
    <m/>
    <n v="4"/>
    <n v="4"/>
    <x v="0"/>
    <s v="0"/>
  </r>
  <r>
    <x v="8"/>
    <x v="67"/>
    <x v="1139"/>
    <m/>
    <n v="4"/>
    <n v="4"/>
    <x v="0"/>
    <s v="0"/>
  </r>
  <r>
    <x v="8"/>
    <x v="67"/>
    <x v="1140"/>
    <m/>
    <n v="4"/>
    <n v="4"/>
    <x v="0"/>
    <s v="0"/>
  </r>
  <r>
    <x v="8"/>
    <x v="67"/>
    <x v="1141"/>
    <m/>
    <n v="4"/>
    <n v="4"/>
    <x v="0"/>
    <s v="0"/>
  </r>
  <r>
    <x v="8"/>
    <x v="68"/>
    <x v="1142"/>
    <m/>
    <n v="4"/>
    <n v="4"/>
    <x v="0"/>
    <s v="0"/>
  </r>
  <r>
    <x v="8"/>
    <x v="68"/>
    <x v="1143"/>
    <m/>
    <n v="4"/>
    <n v="4"/>
    <x v="0"/>
    <s v="0"/>
  </r>
  <r>
    <x v="8"/>
    <x v="68"/>
    <x v="1144"/>
    <n v="1"/>
    <n v="3"/>
    <n v="4"/>
    <x v="1"/>
    <s v="1"/>
  </r>
  <r>
    <x v="8"/>
    <x v="68"/>
    <x v="1145"/>
    <m/>
    <n v="4"/>
    <n v="4"/>
    <x v="0"/>
    <s v="0"/>
  </r>
  <r>
    <x v="8"/>
    <x v="68"/>
    <x v="1146"/>
    <n v="4"/>
    <m/>
    <n v="4"/>
    <x v="1"/>
    <s v="1"/>
  </r>
  <r>
    <x v="8"/>
    <x v="68"/>
    <x v="1147"/>
    <n v="4"/>
    <m/>
    <n v="4"/>
    <x v="1"/>
    <s v="1"/>
  </r>
  <r>
    <x v="8"/>
    <x v="68"/>
    <x v="1148"/>
    <m/>
    <n v="4"/>
    <n v="4"/>
    <x v="0"/>
    <s v="0"/>
  </r>
  <r>
    <x v="8"/>
    <x v="68"/>
    <x v="1149"/>
    <m/>
    <n v="4"/>
    <n v="4"/>
    <x v="0"/>
    <s v="0"/>
  </r>
  <r>
    <x v="8"/>
    <x v="68"/>
    <x v="1150"/>
    <n v="1"/>
    <n v="3"/>
    <n v="4"/>
    <x v="1"/>
    <s v="1"/>
  </r>
  <r>
    <x v="8"/>
    <x v="68"/>
    <x v="1151"/>
    <n v="1"/>
    <n v="3"/>
    <n v="4"/>
    <x v="1"/>
    <s v="1"/>
  </r>
  <r>
    <x v="8"/>
    <x v="68"/>
    <x v="1152"/>
    <n v="4"/>
    <m/>
    <n v="4"/>
    <x v="1"/>
    <s v="1"/>
  </r>
  <r>
    <x v="8"/>
    <x v="68"/>
    <x v="1153"/>
    <m/>
    <n v="4"/>
    <n v="4"/>
    <x v="0"/>
    <s v="0"/>
  </r>
  <r>
    <x v="8"/>
    <x v="68"/>
    <x v="1154"/>
    <m/>
    <n v="4"/>
    <n v="4"/>
    <x v="0"/>
    <s v="0"/>
  </r>
  <r>
    <x v="8"/>
    <x v="68"/>
    <x v="1155"/>
    <m/>
    <n v="4"/>
    <n v="4"/>
    <x v="0"/>
    <s v="0"/>
  </r>
  <r>
    <x v="8"/>
    <x v="68"/>
    <x v="1156"/>
    <n v="1"/>
    <n v="3"/>
    <n v="4"/>
    <x v="1"/>
    <s v="1"/>
  </r>
  <r>
    <x v="8"/>
    <x v="68"/>
    <x v="1157"/>
    <n v="1"/>
    <n v="3"/>
    <n v="4"/>
    <x v="1"/>
    <s v="1"/>
  </r>
  <r>
    <x v="8"/>
    <x v="68"/>
    <x v="1158"/>
    <n v="4"/>
    <m/>
    <n v="4"/>
    <x v="1"/>
    <s v="1"/>
  </r>
  <r>
    <x v="8"/>
    <x v="68"/>
    <x v="1159"/>
    <n v="1"/>
    <n v="3"/>
    <n v="4"/>
    <x v="1"/>
    <s v="1"/>
  </r>
  <r>
    <x v="8"/>
    <x v="68"/>
    <x v="1160"/>
    <n v="4"/>
    <m/>
    <n v="4"/>
    <x v="1"/>
    <s v="1"/>
  </r>
  <r>
    <x v="8"/>
    <x v="68"/>
    <x v="1161"/>
    <m/>
    <n v="4"/>
    <n v="4"/>
    <x v="0"/>
    <s v="0"/>
  </r>
  <r>
    <x v="8"/>
    <x v="68"/>
    <x v="1162"/>
    <m/>
    <n v="4"/>
    <n v="4"/>
    <x v="0"/>
    <s v="0"/>
  </r>
  <r>
    <x v="8"/>
    <x v="68"/>
    <x v="1163"/>
    <m/>
    <n v="4"/>
    <n v="4"/>
    <x v="0"/>
    <s v="0"/>
  </r>
  <r>
    <x v="8"/>
    <x v="68"/>
    <x v="1164"/>
    <m/>
    <n v="4"/>
    <n v="4"/>
    <x v="0"/>
    <s v="0"/>
  </r>
  <r>
    <x v="8"/>
    <x v="68"/>
    <x v="1165"/>
    <n v="4"/>
    <m/>
    <n v="4"/>
    <x v="1"/>
    <s v="1"/>
  </r>
  <r>
    <x v="8"/>
    <x v="68"/>
    <x v="1166"/>
    <n v="4"/>
    <m/>
    <n v="4"/>
    <x v="1"/>
    <s v="1"/>
  </r>
  <r>
    <x v="8"/>
    <x v="68"/>
    <x v="1167"/>
    <n v="1"/>
    <n v="3"/>
    <n v="4"/>
    <x v="1"/>
    <s v="1"/>
  </r>
  <r>
    <x v="8"/>
    <x v="68"/>
    <x v="1168"/>
    <m/>
    <n v="4"/>
    <n v="4"/>
    <x v="0"/>
    <s v="0"/>
  </r>
  <r>
    <x v="8"/>
    <x v="68"/>
    <x v="1169"/>
    <m/>
    <n v="4"/>
    <n v="4"/>
    <x v="0"/>
    <s v="0"/>
  </r>
  <r>
    <x v="8"/>
    <x v="68"/>
    <x v="1170"/>
    <n v="1"/>
    <n v="3"/>
    <n v="4"/>
    <x v="1"/>
    <s v="1"/>
  </r>
  <r>
    <x v="8"/>
    <x v="68"/>
    <x v="1171"/>
    <m/>
    <n v="4"/>
    <n v="4"/>
    <x v="0"/>
    <s v="0"/>
  </r>
  <r>
    <x v="9"/>
    <x v="69"/>
    <x v="1172"/>
    <m/>
    <n v="9"/>
    <n v="9"/>
    <x v="0"/>
    <s v="0"/>
  </r>
  <r>
    <x v="9"/>
    <x v="69"/>
    <x v="1173"/>
    <m/>
    <n v="3"/>
    <n v="3"/>
    <x v="0"/>
    <s v="0"/>
  </r>
  <r>
    <x v="9"/>
    <x v="69"/>
    <x v="1174"/>
    <m/>
    <n v="3"/>
    <n v="3"/>
    <x v="0"/>
    <s v="0"/>
  </r>
  <r>
    <x v="9"/>
    <x v="69"/>
    <x v="1175"/>
    <m/>
    <n v="3"/>
    <n v="3"/>
    <x v="0"/>
    <s v="0"/>
  </r>
  <r>
    <x v="9"/>
    <x v="70"/>
    <x v="1176"/>
    <n v="9"/>
    <m/>
    <n v="9"/>
    <x v="1"/>
    <s v="1"/>
  </r>
  <r>
    <x v="9"/>
    <x v="70"/>
    <x v="1177"/>
    <n v="3"/>
    <m/>
    <n v="3"/>
    <x v="1"/>
    <s v="1"/>
  </r>
  <r>
    <x v="9"/>
    <x v="70"/>
    <x v="1178"/>
    <n v="3"/>
    <m/>
    <n v="3"/>
    <x v="1"/>
    <s v="1"/>
  </r>
  <r>
    <x v="9"/>
    <x v="70"/>
    <x v="1179"/>
    <n v="3"/>
    <m/>
    <n v="3"/>
    <x v="1"/>
    <s v="1"/>
  </r>
  <r>
    <x v="9"/>
    <x v="70"/>
    <x v="1180"/>
    <n v="3"/>
    <m/>
    <n v="3"/>
    <x v="1"/>
    <s v="1"/>
  </r>
  <r>
    <x v="9"/>
    <x v="70"/>
    <x v="1181"/>
    <n v="3"/>
    <m/>
    <n v="3"/>
    <x v="1"/>
    <s v="1"/>
  </r>
  <r>
    <x v="9"/>
    <x v="70"/>
    <x v="1182"/>
    <n v="3"/>
    <m/>
    <n v="3"/>
    <x v="1"/>
    <s v="1"/>
  </r>
  <r>
    <x v="9"/>
    <x v="70"/>
    <x v="1183"/>
    <n v="3"/>
    <m/>
    <n v="3"/>
    <x v="1"/>
    <s v="1"/>
  </r>
  <r>
    <x v="9"/>
    <x v="70"/>
    <x v="1184"/>
    <n v="3"/>
    <m/>
    <n v="3"/>
    <x v="1"/>
    <s v="1"/>
  </r>
  <r>
    <x v="9"/>
    <x v="71"/>
    <x v="1185"/>
    <m/>
    <n v="3"/>
    <n v="3"/>
    <x v="0"/>
    <s v="0"/>
  </r>
  <r>
    <x v="9"/>
    <x v="71"/>
    <x v="1186"/>
    <n v="1"/>
    <n v="2"/>
    <n v="3"/>
    <x v="1"/>
    <s v="1"/>
  </r>
  <r>
    <x v="9"/>
    <x v="71"/>
    <x v="1187"/>
    <n v="3"/>
    <m/>
    <n v="3"/>
    <x v="1"/>
    <s v="1"/>
  </r>
  <r>
    <x v="9"/>
    <x v="71"/>
    <x v="1188"/>
    <n v="3"/>
    <m/>
    <n v="3"/>
    <x v="1"/>
    <s v="1"/>
  </r>
  <r>
    <x v="9"/>
    <x v="71"/>
    <x v="1189"/>
    <n v="3"/>
    <m/>
    <n v="3"/>
    <x v="1"/>
    <s v="1"/>
  </r>
  <r>
    <x v="9"/>
    <x v="71"/>
    <x v="1190"/>
    <n v="3"/>
    <m/>
    <n v="3"/>
    <x v="1"/>
    <s v="1"/>
  </r>
  <r>
    <x v="9"/>
    <x v="71"/>
    <x v="1191"/>
    <n v="2"/>
    <n v="1"/>
    <n v="3"/>
    <x v="1"/>
    <s v="1"/>
  </r>
  <r>
    <x v="9"/>
    <x v="72"/>
    <x v="1192"/>
    <m/>
    <n v="3"/>
    <n v="3"/>
    <x v="0"/>
    <s v="0"/>
  </r>
  <r>
    <x v="9"/>
    <x v="72"/>
    <x v="1193"/>
    <m/>
    <n v="3"/>
    <n v="3"/>
    <x v="0"/>
    <s v="0"/>
  </r>
  <r>
    <x v="9"/>
    <x v="72"/>
    <x v="1194"/>
    <m/>
    <n v="3"/>
    <n v="3"/>
    <x v="0"/>
    <s v="0"/>
  </r>
  <r>
    <x v="9"/>
    <x v="72"/>
    <x v="1195"/>
    <m/>
    <n v="3"/>
    <n v="3"/>
    <x v="0"/>
    <s v="0"/>
  </r>
  <r>
    <x v="9"/>
    <x v="72"/>
    <x v="1196"/>
    <m/>
    <n v="3"/>
    <n v="3"/>
    <x v="0"/>
    <s v="0"/>
  </r>
  <r>
    <x v="9"/>
    <x v="72"/>
    <x v="1197"/>
    <m/>
    <n v="3"/>
    <n v="3"/>
    <x v="0"/>
    <s v="0"/>
  </r>
  <r>
    <x v="9"/>
    <x v="73"/>
    <x v="1198"/>
    <m/>
    <n v="3"/>
    <n v="3"/>
    <x v="0"/>
    <s v="0"/>
  </r>
  <r>
    <x v="10"/>
    <x v="74"/>
    <x v="1199"/>
    <n v="3"/>
    <n v="6"/>
    <n v="9"/>
    <x v="1"/>
    <s v="1"/>
  </r>
  <r>
    <x v="10"/>
    <x v="74"/>
    <x v="1200"/>
    <n v="3"/>
    <m/>
    <n v="3"/>
    <x v="1"/>
    <s v="1"/>
  </r>
  <r>
    <x v="10"/>
    <x v="74"/>
    <x v="1201"/>
    <m/>
    <n v="3"/>
    <n v="3"/>
    <x v="0"/>
    <s v="0"/>
  </r>
  <r>
    <x v="10"/>
    <x v="74"/>
    <x v="1202"/>
    <n v="3"/>
    <m/>
    <n v="3"/>
    <x v="1"/>
    <s v="1"/>
  </r>
  <r>
    <x v="10"/>
    <x v="74"/>
    <x v="1203"/>
    <m/>
    <n v="3"/>
    <n v="3"/>
    <x v="0"/>
    <s v="0"/>
  </r>
  <r>
    <x v="10"/>
    <x v="74"/>
    <x v="1204"/>
    <n v="3"/>
    <m/>
    <n v="3"/>
    <x v="1"/>
    <s v="1"/>
  </r>
  <r>
    <x v="10"/>
    <x v="74"/>
    <x v="1205"/>
    <m/>
    <n v="3"/>
    <n v="3"/>
    <x v="0"/>
    <s v="0"/>
  </r>
  <r>
    <x v="10"/>
    <x v="74"/>
    <x v="1206"/>
    <n v="3"/>
    <m/>
    <n v="3"/>
    <x v="1"/>
    <s v="1"/>
  </r>
  <r>
    <x v="10"/>
    <x v="74"/>
    <x v="1207"/>
    <m/>
    <n v="3"/>
    <n v="3"/>
    <x v="0"/>
    <s v="0"/>
  </r>
  <r>
    <x v="10"/>
    <x v="74"/>
    <x v="1208"/>
    <n v="3"/>
    <m/>
    <n v="3"/>
    <x v="1"/>
    <s v="1"/>
  </r>
  <r>
    <x v="10"/>
    <x v="74"/>
    <x v="1209"/>
    <n v="3"/>
    <m/>
    <n v="3"/>
    <x v="1"/>
    <s v="1"/>
  </r>
  <r>
    <x v="10"/>
    <x v="74"/>
    <x v="1210"/>
    <m/>
    <n v="3"/>
    <n v="3"/>
    <x v="0"/>
    <s v="0"/>
  </r>
  <r>
    <x v="10"/>
    <x v="74"/>
    <x v="1211"/>
    <n v="3"/>
    <m/>
    <n v="3"/>
    <x v="1"/>
    <s v="1"/>
  </r>
  <r>
    <x v="10"/>
    <x v="74"/>
    <x v="1212"/>
    <n v="3"/>
    <m/>
    <n v="3"/>
    <x v="1"/>
    <s v="1"/>
  </r>
  <r>
    <x v="10"/>
    <x v="74"/>
    <x v="1213"/>
    <m/>
    <n v="3"/>
    <n v="3"/>
    <x v="0"/>
    <s v="0"/>
  </r>
  <r>
    <x v="10"/>
    <x v="75"/>
    <x v="1214"/>
    <m/>
    <n v="3"/>
    <n v="3"/>
    <x v="0"/>
    <s v="0"/>
  </r>
  <r>
    <x v="10"/>
    <x v="75"/>
    <x v="1215"/>
    <m/>
    <n v="3"/>
    <n v="3"/>
    <x v="0"/>
    <s v="0"/>
  </r>
  <r>
    <x v="10"/>
    <x v="75"/>
    <x v="1216"/>
    <m/>
    <n v="3"/>
    <n v="3"/>
    <x v="0"/>
    <s v="0"/>
  </r>
  <r>
    <x v="10"/>
    <x v="75"/>
    <x v="1217"/>
    <m/>
    <n v="6"/>
    <n v="6"/>
    <x v="0"/>
    <s v="0"/>
  </r>
  <r>
    <x v="10"/>
    <x v="75"/>
    <x v="1218"/>
    <m/>
    <n v="3"/>
    <n v="3"/>
    <x v="0"/>
    <s v="0"/>
  </r>
  <r>
    <x v="10"/>
    <x v="75"/>
    <x v="1219"/>
    <n v="3"/>
    <m/>
    <n v="3"/>
    <x v="1"/>
    <s v="1"/>
  </r>
  <r>
    <x v="10"/>
    <x v="75"/>
    <x v="1220"/>
    <m/>
    <n v="3"/>
    <n v="3"/>
    <x v="0"/>
    <s v="0"/>
  </r>
  <r>
    <x v="10"/>
    <x v="75"/>
    <x v="1221"/>
    <n v="3"/>
    <m/>
    <n v="3"/>
    <x v="1"/>
    <s v="1"/>
  </r>
  <r>
    <x v="10"/>
    <x v="75"/>
    <x v="1222"/>
    <m/>
    <n v="3"/>
    <n v="3"/>
    <x v="0"/>
    <s v="0"/>
  </r>
  <r>
    <x v="10"/>
    <x v="75"/>
    <x v="1223"/>
    <m/>
    <n v="3"/>
    <n v="3"/>
    <x v="0"/>
    <s v="0"/>
  </r>
  <r>
    <x v="10"/>
    <x v="75"/>
    <x v="1224"/>
    <m/>
    <n v="3"/>
    <n v="3"/>
    <x v="0"/>
    <s v="0"/>
  </r>
  <r>
    <x v="10"/>
    <x v="76"/>
    <x v="1225"/>
    <m/>
    <n v="3"/>
    <n v="3"/>
    <x v="0"/>
    <s v="0"/>
  </r>
  <r>
    <x v="10"/>
    <x v="76"/>
    <x v="1226"/>
    <m/>
    <n v="3"/>
    <n v="3"/>
    <x v="0"/>
    <s v="0"/>
  </r>
  <r>
    <x v="10"/>
    <x v="76"/>
    <x v="1227"/>
    <m/>
    <n v="3"/>
    <n v="3"/>
    <x v="0"/>
    <s v="0"/>
  </r>
  <r>
    <x v="10"/>
    <x v="76"/>
    <x v="1228"/>
    <n v="3"/>
    <m/>
    <n v="3"/>
    <x v="1"/>
    <s v="1"/>
  </r>
  <r>
    <x v="10"/>
    <x v="76"/>
    <x v="1229"/>
    <n v="3"/>
    <m/>
    <n v="3"/>
    <x v="1"/>
    <s v="1"/>
  </r>
  <r>
    <x v="10"/>
    <x v="76"/>
    <x v="1230"/>
    <n v="3"/>
    <m/>
    <n v="3"/>
    <x v="1"/>
    <s v="1"/>
  </r>
  <r>
    <x v="10"/>
    <x v="77"/>
    <x v="1231"/>
    <m/>
    <n v="3"/>
    <n v="3"/>
    <x v="0"/>
    <s v="0"/>
  </r>
  <r>
    <x v="10"/>
    <x v="77"/>
    <x v="1232"/>
    <m/>
    <n v="3"/>
    <n v="3"/>
    <x v="0"/>
    <s v="0"/>
  </r>
  <r>
    <x v="10"/>
    <x v="77"/>
    <x v="1233"/>
    <m/>
    <n v="3"/>
    <n v="3"/>
    <x v="0"/>
    <s v="0"/>
  </r>
  <r>
    <x v="10"/>
    <x v="77"/>
    <x v="1234"/>
    <m/>
    <n v="3"/>
    <n v="3"/>
    <x v="0"/>
    <s v="0"/>
  </r>
  <r>
    <x v="10"/>
    <x v="77"/>
    <x v="1235"/>
    <m/>
    <n v="3"/>
    <n v="3"/>
    <x v="0"/>
    <s v="0"/>
  </r>
  <r>
    <x v="10"/>
    <x v="77"/>
    <x v="1236"/>
    <m/>
    <n v="3"/>
    <n v="3"/>
    <x v="0"/>
    <s v="0"/>
  </r>
  <r>
    <x v="10"/>
    <x v="77"/>
    <x v="1237"/>
    <m/>
    <n v="3"/>
    <n v="3"/>
    <x v="0"/>
    <s v="0"/>
  </r>
  <r>
    <x v="10"/>
    <x v="77"/>
    <x v="1238"/>
    <n v="3"/>
    <m/>
    <n v="3"/>
    <x v="1"/>
    <s v="1"/>
  </r>
  <r>
    <x v="10"/>
    <x v="77"/>
    <x v="1239"/>
    <m/>
    <n v="3"/>
    <n v="3"/>
    <x v="0"/>
    <s v="0"/>
  </r>
  <r>
    <x v="10"/>
    <x v="77"/>
    <x v="1240"/>
    <m/>
    <n v="3"/>
    <n v="3"/>
    <x v="0"/>
    <s v="0"/>
  </r>
  <r>
    <x v="10"/>
    <x v="77"/>
    <x v="1241"/>
    <m/>
    <n v="3"/>
    <n v="3"/>
    <x v="0"/>
    <s v="0"/>
  </r>
  <r>
    <x v="10"/>
    <x v="77"/>
    <x v="1242"/>
    <m/>
    <n v="3"/>
    <n v="3"/>
    <x v="0"/>
    <s v="0"/>
  </r>
  <r>
    <x v="10"/>
    <x v="77"/>
    <x v="1243"/>
    <m/>
    <n v="3"/>
    <n v="3"/>
    <x v="0"/>
    <s v="0"/>
  </r>
  <r>
    <x v="10"/>
    <x v="77"/>
    <x v="1244"/>
    <m/>
    <n v="3"/>
    <n v="3"/>
    <x v="0"/>
    <s v="0"/>
  </r>
  <r>
    <x v="10"/>
    <x v="77"/>
    <x v="1245"/>
    <m/>
    <n v="3"/>
    <n v="3"/>
    <x v="0"/>
    <s v="0"/>
  </r>
  <r>
    <x v="10"/>
    <x v="77"/>
    <x v="1246"/>
    <m/>
    <n v="3"/>
    <n v="3"/>
    <x v="0"/>
    <s v="0"/>
  </r>
  <r>
    <x v="10"/>
    <x v="77"/>
    <x v="1247"/>
    <m/>
    <n v="3"/>
    <n v="3"/>
    <x v="0"/>
    <s v="0"/>
  </r>
  <r>
    <x v="10"/>
    <x v="77"/>
    <x v="1248"/>
    <m/>
    <n v="3"/>
    <n v="3"/>
    <x v="0"/>
    <s v="0"/>
  </r>
  <r>
    <x v="10"/>
    <x v="77"/>
    <x v="1249"/>
    <m/>
    <n v="3"/>
    <n v="3"/>
    <x v="0"/>
    <s v="0"/>
  </r>
  <r>
    <x v="10"/>
    <x v="78"/>
    <x v="1250"/>
    <m/>
    <n v="3"/>
    <n v="3"/>
    <x v="0"/>
    <s v="0"/>
  </r>
  <r>
    <x v="10"/>
    <x v="78"/>
    <x v="1251"/>
    <m/>
    <n v="3"/>
    <n v="3"/>
    <x v="0"/>
    <s v="0"/>
  </r>
  <r>
    <x v="10"/>
    <x v="78"/>
    <x v="1252"/>
    <m/>
    <n v="12"/>
    <n v="12"/>
    <x v="0"/>
    <s v="0"/>
  </r>
  <r>
    <x v="10"/>
    <x v="78"/>
    <x v="1253"/>
    <m/>
    <n v="3"/>
    <n v="3"/>
    <x v="0"/>
    <s v="0"/>
  </r>
  <r>
    <x v="10"/>
    <x v="78"/>
    <x v="1254"/>
    <m/>
    <n v="3"/>
    <n v="3"/>
    <x v="0"/>
    <s v="0"/>
  </r>
  <r>
    <x v="10"/>
    <x v="78"/>
    <x v="1255"/>
    <m/>
    <n v="3"/>
    <n v="3"/>
    <x v="0"/>
    <s v="0"/>
  </r>
  <r>
    <x v="10"/>
    <x v="78"/>
    <x v="1256"/>
    <m/>
    <n v="3"/>
    <n v="3"/>
    <x v="0"/>
    <s v="0"/>
  </r>
  <r>
    <x v="10"/>
    <x v="78"/>
    <x v="1257"/>
    <m/>
    <n v="3"/>
    <n v="3"/>
    <x v="0"/>
    <s v="0"/>
  </r>
  <r>
    <x v="10"/>
    <x v="78"/>
    <x v="1258"/>
    <m/>
    <n v="3"/>
    <n v="3"/>
    <x v="0"/>
    <s v="0"/>
  </r>
  <r>
    <x v="10"/>
    <x v="78"/>
    <x v="1259"/>
    <m/>
    <n v="3"/>
    <n v="3"/>
    <x v="0"/>
    <s v="0"/>
  </r>
  <r>
    <x v="10"/>
    <x v="78"/>
    <x v="1260"/>
    <n v="3"/>
    <m/>
    <n v="3"/>
    <x v="1"/>
    <s v="1"/>
  </r>
  <r>
    <x v="10"/>
    <x v="78"/>
    <x v="1261"/>
    <m/>
    <n v="3"/>
    <n v="3"/>
    <x v="0"/>
    <s v="0"/>
  </r>
  <r>
    <x v="10"/>
    <x v="78"/>
    <x v="1262"/>
    <m/>
    <n v="3"/>
    <n v="3"/>
    <x v="0"/>
    <s v="0"/>
  </r>
  <r>
    <x v="10"/>
    <x v="79"/>
    <x v="1263"/>
    <m/>
    <n v="3"/>
    <n v="3"/>
    <x v="0"/>
    <s v="0"/>
  </r>
  <r>
    <x v="10"/>
    <x v="79"/>
    <x v="1264"/>
    <m/>
    <n v="3"/>
    <n v="3"/>
    <x v="0"/>
    <s v="0"/>
  </r>
  <r>
    <x v="10"/>
    <x v="79"/>
    <x v="1265"/>
    <m/>
    <n v="3"/>
    <n v="3"/>
    <x v="0"/>
    <s v="0"/>
  </r>
  <r>
    <x v="10"/>
    <x v="79"/>
    <x v="1266"/>
    <n v="3"/>
    <m/>
    <n v="3"/>
    <x v="1"/>
    <s v="1"/>
  </r>
  <r>
    <x v="10"/>
    <x v="79"/>
    <x v="1267"/>
    <m/>
    <n v="3"/>
    <n v="3"/>
    <x v="0"/>
    <s v="0"/>
  </r>
  <r>
    <x v="10"/>
    <x v="79"/>
    <x v="1268"/>
    <n v="3"/>
    <m/>
    <n v="3"/>
    <x v="1"/>
    <s v="1"/>
  </r>
  <r>
    <x v="10"/>
    <x v="79"/>
    <x v="1269"/>
    <m/>
    <n v="3"/>
    <n v="3"/>
    <x v="0"/>
    <s v="0"/>
  </r>
  <r>
    <x v="10"/>
    <x v="80"/>
    <x v="1270"/>
    <m/>
    <n v="3"/>
    <n v="3"/>
    <x v="0"/>
    <s v="0"/>
  </r>
  <r>
    <x v="10"/>
    <x v="80"/>
    <x v="1271"/>
    <m/>
    <n v="3"/>
    <n v="3"/>
    <x v="0"/>
    <s v="0"/>
  </r>
  <r>
    <x v="10"/>
    <x v="80"/>
    <x v="1272"/>
    <m/>
    <n v="3"/>
    <n v="3"/>
    <x v="0"/>
    <s v="0"/>
  </r>
  <r>
    <x v="10"/>
    <x v="80"/>
    <x v="1273"/>
    <n v="3"/>
    <n v="6"/>
    <n v="9"/>
    <x v="1"/>
    <s v="1"/>
  </r>
  <r>
    <x v="10"/>
    <x v="80"/>
    <x v="1274"/>
    <n v="3"/>
    <n v="3"/>
    <n v="6"/>
    <x v="1"/>
    <s v="1"/>
  </r>
  <r>
    <x v="10"/>
    <x v="80"/>
    <x v="1275"/>
    <m/>
    <n v="3"/>
    <n v="3"/>
    <x v="0"/>
    <s v="0"/>
  </r>
  <r>
    <x v="10"/>
    <x v="80"/>
    <x v="1276"/>
    <m/>
    <n v="3"/>
    <n v="3"/>
    <x v="0"/>
    <s v="0"/>
  </r>
  <r>
    <x v="10"/>
    <x v="80"/>
    <x v="1277"/>
    <m/>
    <n v="3"/>
    <n v="3"/>
    <x v="0"/>
    <s v="0"/>
  </r>
  <r>
    <x v="10"/>
    <x v="80"/>
    <x v="1278"/>
    <m/>
    <n v="3"/>
    <n v="3"/>
    <x v="0"/>
    <s v="0"/>
  </r>
  <r>
    <x v="10"/>
    <x v="80"/>
    <x v="1279"/>
    <n v="1"/>
    <n v="2"/>
    <n v="3"/>
    <x v="1"/>
    <s v="1"/>
  </r>
  <r>
    <x v="10"/>
    <x v="80"/>
    <x v="1280"/>
    <m/>
    <n v="3"/>
    <n v="3"/>
    <x v="0"/>
    <s v="0"/>
  </r>
  <r>
    <x v="10"/>
    <x v="80"/>
    <x v="1281"/>
    <m/>
    <n v="3"/>
    <n v="3"/>
    <x v="0"/>
    <s v="0"/>
  </r>
  <r>
    <x v="10"/>
    <x v="80"/>
    <x v="1282"/>
    <m/>
    <n v="3"/>
    <n v="3"/>
    <x v="0"/>
    <s v="0"/>
  </r>
  <r>
    <x v="10"/>
    <x v="80"/>
    <x v="1283"/>
    <m/>
    <n v="3"/>
    <n v="3"/>
    <x v="0"/>
    <s v="0"/>
  </r>
  <r>
    <x v="10"/>
    <x v="80"/>
    <x v="1284"/>
    <m/>
    <n v="3"/>
    <n v="3"/>
    <x v="0"/>
    <s v="0"/>
  </r>
  <r>
    <x v="10"/>
    <x v="80"/>
    <x v="1285"/>
    <m/>
    <n v="3"/>
    <n v="3"/>
    <x v="0"/>
    <s v="0"/>
  </r>
  <r>
    <x v="10"/>
    <x v="80"/>
    <x v="1286"/>
    <m/>
    <n v="3"/>
    <n v="3"/>
    <x v="0"/>
    <s v="0"/>
  </r>
  <r>
    <x v="10"/>
    <x v="80"/>
    <x v="1287"/>
    <n v="3"/>
    <m/>
    <n v="3"/>
    <x v="1"/>
    <s v="1"/>
  </r>
  <r>
    <x v="10"/>
    <x v="80"/>
    <x v="1288"/>
    <m/>
    <n v="3"/>
    <n v="3"/>
    <x v="0"/>
    <s v="0"/>
  </r>
  <r>
    <x v="10"/>
    <x v="81"/>
    <x v="1289"/>
    <n v="3"/>
    <m/>
    <n v="3"/>
    <x v="1"/>
    <s v="1"/>
  </r>
  <r>
    <x v="10"/>
    <x v="81"/>
    <x v="1290"/>
    <n v="6"/>
    <m/>
    <n v="6"/>
    <x v="1"/>
    <s v="1"/>
  </r>
  <r>
    <x v="10"/>
    <x v="81"/>
    <x v="1291"/>
    <n v="3"/>
    <m/>
    <n v="3"/>
    <x v="1"/>
    <s v="1"/>
  </r>
  <r>
    <x v="10"/>
    <x v="81"/>
    <x v="1292"/>
    <n v="3"/>
    <m/>
    <n v="3"/>
    <x v="1"/>
    <s v="1"/>
  </r>
  <r>
    <x v="10"/>
    <x v="81"/>
    <x v="1293"/>
    <m/>
    <n v="3"/>
    <n v="3"/>
    <x v="0"/>
    <s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5" minRefreshableVersion="3" useAutoFormatting="1" itemPrintTitles="1" createdVersion="1" indent="0" outline="1" outlineData="1" multipleFieldFilters="0" chartFormat="3" rowHeaderCaption="DISTRITO">
  <location ref="B4:E14" firstHeaderRow="1" firstDataRow="2" firstDataCol="1" rowPageCount="1" colPageCount="1"/>
  <pivotFields count="8"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m="1" x="11"/>
        <item t="default"/>
      </items>
    </pivotField>
    <pivotField axis="axisRow" showAll="0">
      <items count="85">
        <item sd="0" x="32"/>
        <item sd="0" x="0"/>
        <item sd="0" x="74"/>
        <item sd="0" x="21"/>
        <item sd="0" x="44"/>
        <item sd="0" x="75"/>
        <item sd="0" x="17"/>
        <item sd="0" x="51"/>
        <item sd="0" x="1"/>
        <item sd="0" x="76"/>
        <item sd="0" x="65"/>
        <item sd="0" x="22"/>
        <item sd="0" x="77"/>
        <item sd="0" x="33"/>
        <item sd="0" x="78"/>
        <item sd="0" x="34"/>
        <item sd="0" x="18"/>
        <item sd="0" x="2"/>
        <item sd="0" x="3"/>
        <item sd="0" x="52"/>
        <item sd="0" x="53"/>
        <item sd="0" x="4"/>
        <item sd="0" x="19"/>
        <item sd="0" x="61"/>
        <item sd="0" x="35"/>
        <item sd="0" x="79"/>
        <item sd="0" x="23"/>
        <item sd="0" x="45"/>
        <item sd="0" x="24"/>
        <item sd="0" x="46"/>
        <item sd="0" x="54"/>
        <item sd="0" x="62"/>
        <item sd="0" x="8"/>
        <item sd="0" x="25"/>
        <item sd="0" x="36"/>
        <item sd="0" x="55"/>
        <item sd="0" x="26"/>
        <item sd="0" x="66"/>
        <item sd="0" x="27"/>
        <item sd="0" x="80"/>
        <item sd="0" x="9"/>
        <item sd="0" x="81"/>
        <item sd="0" x="67"/>
        <item sd="0" x="20"/>
        <item sd="0" x="57"/>
        <item sd="0" x="70"/>
        <item sd="0" x="28"/>
        <item sd="0" x="29"/>
        <item sd="0" x="37"/>
        <item sd="0" x="10"/>
        <item sd="0" x="11"/>
        <item sd="0" x="47"/>
        <item sd="0" x="58"/>
        <item sd="0" x="5"/>
        <item sd="0" x="48"/>
        <item sd="0" x="6"/>
        <item sd="0" x="39"/>
        <item sd="0" x="12"/>
        <item sd="0" x="13"/>
        <item sd="0" x="30"/>
        <item sd="0" x="31"/>
        <item sd="0" x="69"/>
        <item sd="0" x="68"/>
        <item sd="0" x="38"/>
        <item sd="0" x="14"/>
        <item sd="0" x="7"/>
        <item sd="0" x="49"/>
        <item sd="0" x="63"/>
        <item sd="0" x="64"/>
        <item sd="0" x="56"/>
        <item sd="0" x="59"/>
        <item sd="0" x="60"/>
        <item sd="0" x="40"/>
        <item sd="0" x="41"/>
        <item sd="0" x="15"/>
        <item sd="0" x="16"/>
        <item sd="0" x="42"/>
        <item sd="0" x="43"/>
        <item sd="0" x="50"/>
        <item sd="0" x="71"/>
        <item sd="0" x="72"/>
        <item sd="0" x="73"/>
        <item m="1" x="82"/>
        <item m="1" x="83"/>
        <item t="default"/>
      </items>
    </pivotField>
    <pivotField axis="axisRow" showAll="0">
      <items count="1536">
        <item x="728"/>
        <item x="666"/>
        <item x="667"/>
        <item x="668"/>
        <item x="678"/>
        <item x="669"/>
        <item x="670"/>
        <item x="671"/>
        <item x="672"/>
        <item x="673"/>
        <item x="674"/>
        <item x="675"/>
        <item x="676"/>
        <item x="695"/>
        <item x="696"/>
        <item x="682"/>
        <item x="691"/>
        <item x="683"/>
        <item x="684"/>
        <item x="685"/>
        <item x="686"/>
        <item x="687"/>
        <item x="688"/>
        <item x="689"/>
        <item x="690"/>
        <item x="716"/>
        <item x="734"/>
        <item x="735"/>
        <item x="736"/>
        <item x="738"/>
        <item x="739"/>
        <item x="742"/>
        <item x="743"/>
        <item x="744"/>
        <item x="745"/>
        <item x="766"/>
        <item x="761"/>
        <item x="769"/>
        <item x="770"/>
        <item x="764"/>
        <item x="760"/>
        <item x="771"/>
        <item x="763"/>
        <item x="765"/>
        <item x="751"/>
        <item x="747"/>
        <item x="754"/>
        <item x="755"/>
        <item x="756"/>
        <item x="748"/>
        <item x="749"/>
        <item x="7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74"/>
        <item x="172"/>
        <item x="173"/>
        <item x="190"/>
        <item x="196"/>
        <item x="198"/>
        <item x="199"/>
        <item x="213"/>
        <item x="205"/>
        <item x="206"/>
        <item m="1" x="1354"/>
        <item x="240"/>
        <item x="241"/>
        <item x="242"/>
        <item x="243"/>
        <item x="244"/>
        <item x="245"/>
        <item x="254"/>
        <item x="246"/>
        <item x="247"/>
        <item x="255"/>
        <item x="250"/>
        <item x="248"/>
        <item x="251"/>
        <item x="249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61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9"/>
        <item x="417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65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22"/>
        <item x="923"/>
        <item x="933"/>
        <item x="934"/>
        <item x="936"/>
        <item x="937"/>
        <item x="938"/>
        <item x="939"/>
        <item m="1" x="1388"/>
        <item x="942"/>
        <item x="943"/>
        <item x="944"/>
        <item x="945"/>
        <item x="946"/>
        <item x="903"/>
        <item x="953"/>
        <item x="954"/>
        <item x="1020"/>
        <item x="1119"/>
        <item x="1120"/>
        <item x="1121"/>
        <item x="1122"/>
        <item x="1140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067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68"/>
        <item x="1055"/>
        <item x="1056"/>
        <item x="1057"/>
        <item x="1058"/>
        <item x="1059"/>
        <item x="1060"/>
        <item x="1061"/>
        <item x="1071"/>
        <item x="1062"/>
        <item x="1063"/>
        <item x="1064"/>
        <item x="1065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2"/>
        <item x="1114"/>
        <item x="1118"/>
        <item x="1103"/>
        <item x="1111"/>
        <item x="1104"/>
        <item x="1105"/>
        <item x="1106"/>
        <item x="1107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8"/>
        <item x="1172"/>
        <item x="818"/>
        <item x="828"/>
        <item x="819"/>
        <item x="820"/>
        <item x="863"/>
        <item x="868"/>
        <item x="864"/>
        <item x="869"/>
        <item x="885"/>
        <item x="886"/>
        <item x="1239"/>
        <item x="1242"/>
        <item x="1231"/>
        <item x="1241"/>
        <item x="1245"/>
        <item x="1232"/>
        <item x="1244"/>
        <item x="1233"/>
        <item x="1234"/>
        <item x="1235"/>
        <item x="1240"/>
        <item x="1214"/>
        <item x="1215"/>
        <item x="1216"/>
        <item x="1222"/>
        <item x="1217"/>
        <item x="1218"/>
        <item x="1219"/>
        <item x="1225"/>
        <item x="1226"/>
        <item m="1" x="1303"/>
        <item x="1212"/>
        <item x="1199"/>
        <item x="1211"/>
        <item x="1200"/>
        <item x="1201"/>
        <item x="1202"/>
        <item x="1203"/>
        <item x="1204"/>
        <item m="1" x="1516"/>
        <item x="1205"/>
        <item x="1206"/>
        <item x="1207"/>
        <item x="1208"/>
        <item x="1209"/>
        <item x="1210"/>
        <item x="1263"/>
        <item x="1264"/>
        <item x="1265"/>
        <item x="1266"/>
        <item x="1270"/>
        <item x="1271"/>
        <item x="1272"/>
        <item x="1273"/>
        <item x="1274"/>
        <item x="1275"/>
        <item x="1276"/>
        <item x="1277"/>
        <item x="1281"/>
        <item x="1278"/>
        <item x="1283"/>
        <item x="1282"/>
        <item x="1292"/>
        <item x="1289"/>
        <item x="1290"/>
        <item m="1" x="1393"/>
        <item x="1291"/>
        <item m="1" x="1418"/>
        <item x="1250"/>
        <item x="1251"/>
        <item x="1252"/>
        <item x="1253"/>
        <item x="1254"/>
        <item x="1255"/>
        <item x="1256"/>
        <item x="1257"/>
        <item x="1258"/>
        <item x="1261"/>
        <item x="1260"/>
        <item x="63"/>
        <item x="64"/>
        <item x="143"/>
        <item x="144"/>
        <item x="145"/>
        <item x="146"/>
        <item x="152"/>
        <item x="147"/>
        <item x="148"/>
        <item x="149"/>
        <item x="150"/>
        <item x="151"/>
        <item x="164"/>
        <item x="165"/>
        <item x="166"/>
        <item x="180"/>
        <item x="168"/>
        <item x="181"/>
        <item x="169"/>
        <item x="170"/>
        <item x="203"/>
        <item x="207"/>
        <item x="209"/>
        <item x="418"/>
        <item x="593"/>
        <item x="827"/>
        <item x="821"/>
        <item x="822"/>
        <item x="823"/>
        <item x="824"/>
        <item x="825"/>
        <item x="846"/>
        <item x="848"/>
        <item x="850"/>
        <item x="852"/>
        <item x="857"/>
        <item x="880"/>
        <item x="881"/>
        <item x="882"/>
        <item x="893"/>
        <item x="905"/>
        <item x="917"/>
        <item x="924"/>
        <item x="925"/>
        <item x="926"/>
        <item x="927"/>
        <item x="928"/>
        <item x="929"/>
        <item x="930"/>
        <item x="940"/>
        <item x="941"/>
        <item m="1" x="1446"/>
        <item m="1" x="1353"/>
        <item x="959"/>
        <item x="978"/>
        <item x="985"/>
        <item x="988"/>
        <item x="989"/>
        <item x="990"/>
        <item x="991"/>
        <item x="1021"/>
        <item x="1022"/>
        <item x="1024"/>
        <item x="1025"/>
        <item x="1026"/>
        <item x="1027"/>
        <item m="1" x="1471"/>
        <item x="1177"/>
        <item x="1236"/>
        <item x="1237"/>
        <item x="1238"/>
        <item x="159"/>
        <item x="195"/>
        <item x="211"/>
        <item x="212"/>
        <item x="267"/>
        <item x="261"/>
        <item x="265"/>
        <item x="594"/>
        <item x="595"/>
        <item x="757"/>
        <item x="826"/>
        <item x="859"/>
        <item x="865"/>
        <item x="883"/>
        <item x="889"/>
        <item x="890"/>
        <item x="918"/>
        <item m="1" x="1480"/>
        <item x="931"/>
        <item x="950"/>
        <item x="952"/>
        <item m="1" x="1484"/>
        <item x="963"/>
        <item x="964"/>
        <item x="965"/>
        <item m="1" x="1335"/>
        <item x="966"/>
        <item x="967"/>
        <item m="1" x="1531"/>
        <item m="1" x="1504"/>
        <item x="973"/>
        <item x="968"/>
        <item x="969"/>
        <item x="970"/>
        <item m="1" x="1385"/>
        <item x="971"/>
        <item m="1" x="1451"/>
        <item m="1" x="1503"/>
        <item m="1" x="1487"/>
        <item m="1" x="1485"/>
        <item x="975"/>
        <item x="976"/>
        <item x="997"/>
        <item x="1001"/>
        <item x="1028"/>
        <item x="1029"/>
        <item x="1040"/>
        <item x="1041"/>
        <item x="1042"/>
        <item x="1174"/>
        <item x="1227"/>
        <item x="1243"/>
        <item x="210"/>
        <item x="266"/>
        <item x="263"/>
        <item x="264"/>
        <item x="259"/>
        <item x="489"/>
        <item x="490"/>
        <item x="596"/>
        <item x="597"/>
        <item x="598"/>
        <item x="599"/>
        <item x="630"/>
        <item x="677"/>
        <item x="762"/>
        <item x="919"/>
        <item x="920"/>
        <item x="949"/>
        <item x="951"/>
        <item x="960"/>
        <item x="1003"/>
        <item m="1" x="1509"/>
        <item x="1030"/>
        <item x="1031"/>
        <item x="1032"/>
        <item x="1033"/>
        <item x="1034"/>
        <item x="1035"/>
        <item x="1036"/>
        <item x="1037"/>
        <item x="1138"/>
        <item x="1221"/>
        <item x="1220"/>
        <item x="750"/>
        <item x="191"/>
        <item x="192"/>
        <item x="193"/>
        <item x="194"/>
        <item x="197"/>
        <item x="200"/>
        <item x="225"/>
        <item x="222"/>
        <item x="223"/>
        <item x="227"/>
        <item x="226"/>
        <item x="228"/>
        <item x="224"/>
        <item x="845"/>
        <item x="851"/>
        <item x="854"/>
        <item x="855"/>
        <item x="856"/>
        <item x="858"/>
        <item x="873"/>
        <item x="897"/>
        <item x="1101"/>
        <item x="1259"/>
        <item x="179"/>
        <item m="1" x="1495"/>
        <item x="870"/>
        <item x="899"/>
        <item x="895"/>
        <item x="896"/>
        <item x="894"/>
        <item x="961"/>
        <item x="1108"/>
        <item x="1109"/>
        <item x="1116"/>
        <item x="1110"/>
        <item x="1139"/>
        <item m="1" x="1355"/>
        <item x="271"/>
        <item x="1284"/>
        <item x="904"/>
        <item x="1066"/>
        <item x="43"/>
        <item x="269"/>
        <item x="955"/>
        <item x="956"/>
        <item x="957"/>
        <item x="1009"/>
        <item x="1010"/>
        <item x="1011"/>
        <item x="1012"/>
        <item x="1016"/>
        <item x="176"/>
        <item x="182"/>
        <item x="177"/>
        <item x="178"/>
        <item x="600"/>
        <item x="830"/>
        <item x="891"/>
        <item x="892"/>
        <item x="972"/>
        <item m="1" x="1454"/>
        <item x="1228"/>
        <item m="1" x="1499"/>
        <item x="1229"/>
        <item x="1267"/>
        <item m="1" x="1323"/>
        <item x="1112"/>
        <item x="1113"/>
        <item x="1279"/>
        <item x="1280"/>
        <item x="272"/>
        <item x="872"/>
        <item x="935"/>
        <item x="65"/>
        <item x="66"/>
        <item x="140"/>
        <item x="559"/>
        <item x="679"/>
        <item x="680"/>
        <item x="753"/>
        <item x="977"/>
        <item x="201"/>
        <item x="214"/>
        <item x="229"/>
        <item x="252"/>
        <item x="560"/>
        <item x="601"/>
        <item x="692"/>
        <item x="693"/>
        <item x="767"/>
        <item x="790"/>
        <item x="791"/>
        <item x="792"/>
        <item x="799"/>
        <item m="1" x="1319"/>
        <item m="1" x="1468"/>
        <item x="793"/>
        <item x="794"/>
        <item x="795"/>
        <item m="1" x="1460"/>
        <item x="796"/>
        <item x="797"/>
        <item x="798"/>
        <item x="874"/>
        <item x="875"/>
        <item x="898"/>
        <item m="1" x="1351"/>
        <item m="1" x="1408"/>
        <item x="1115"/>
        <item x="1262"/>
        <item x="1268"/>
        <item x="171"/>
        <item x="253"/>
        <item x="273"/>
        <item x="694"/>
        <item x="746"/>
        <item x="860"/>
        <item m="1" x="1332"/>
        <item x="866"/>
        <item x="867"/>
        <item x="1069"/>
        <item x="1223"/>
        <item x="768"/>
        <item x="847"/>
        <item x="204"/>
        <item x="230"/>
        <item x="729"/>
        <item x="737"/>
        <item x="740"/>
        <item x="801"/>
        <item x="802"/>
        <item x="861"/>
        <item x="871"/>
        <item x="979"/>
        <item x="980"/>
        <item x="981"/>
        <item x="982"/>
        <item x="983"/>
        <item x="984"/>
        <item x="986"/>
        <item x="987"/>
        <item x="992"/>
        <item x="993"/>
        <item x="994"/>
        <item x="995"/>
        <item x="996"/>
        <item x="998"/>
        <item x="999"/>
        <item x="1000"/>
        <item x="1002"/>
        <item x="1004"/>
        <item x="1005"/>
        <item x="1006"/>
        <item x="1007"/>
        <item m="1" x="1529"/>
        <item x="1008"/>
        <item x="1013"/>
        <item x="1014"/>
        <item x="1015"/>
        <item x="1017"/>
        <item x="1023"/>
        <item x="1070"/>
        <item x="1117"/>
        <item x="1169"/>
        <item x="1173"/>
        <item m="1" x="1410"/>
        <item x="256"/>
        <item x="715"/>
        <item m="1" x="1306"/>
        <item m="1" x="1528"/>
        <item x="803"/>
        <item x="1176"/>
        <item x="1179"/>
        <item x="1180"/>
        <item x="1181"/>
        <item x="141"/>
        <item x="142"/>
        <item x="167"/>
        <item x="175"/>
        <item x="202"/>
        <item x="208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1455"/>
        <item x="289"/>
        <item x="290"/>
        <item x="291"/>
        <item x="292"/>
        <item x="293"/>
        <item x="294"/>
        <item x="295"/>
        <item x="296"/>
        <item x="297"/>
        <item m="1" x="1429"/>
        <item x="298"/>
        <item x="299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602"/>
        <item x="717"/>
        <item x="718"/>
        <item x="719"/>
        <item x="720"/>
        <item x="721"/>
        <item x="722"/>
        <item x="723"/>
        <item m="1" x="1493"/>
        <item m="1" x="1364"/>
        <item x="730"/>
        <item x="731"/>
        <item x="732"/>
        <item x="733"/>
        <item x="741"/>
        <item x="758"/>
        <item x="759"/>
        <item m="1" x="1349"/>
        <item x="772"/>
        <item x="773"/>
        <item x="774"/>
        <item x="775"/>
        <item x="776"/>
        <item x="777"/>
        <item x="778"/>
        <item x="779"/>
        <item x="780"/>
        <item x="781"/>
        <item x="783"/>
        <item x="784"/>
        <item x="800"/>
        <item m="1" x="1462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53"/>
        <item x="862"/>
        <item x="901"/>
        <item x="947"/>
        <item x="948"/>
        <item m="1" x="1375"/>
        <item x="974"/>
        <item x="1018"/>
        <item x="1019"/>
        <item x="1038"/>
        <item x="1072"/>
        <item x="1073"/>
        <item x="1141"/>
        <item x="1170"/>
        <item x="1171"/>
        <item x="1182"/>
        <item x="1183"/>
        <item m="1" x="1456"/>
        <item x="1185"/>
        <item x="1186"/>
        <item x="1187"/>
        <item x="1188"/>
        <item x="1192"/>
        <item x="1193"/>
        <item x="1194"/>
        <item x="1230"/>
        <item x="153"/>
        <item m="1" x="1413"/>
        <item x="154"/>
        <item x="155"/>
        <item x="156"/>
        <item x="157"/>
        <item x="158"/>
        <item x="160"/>
        <item x="161"/>
        <item x="162"/>
        <item x="183"/>
        <item x="184"/>
        <item x="215"/>
        <item x="216"/>
        <item x="217"/>
        <item x="231"/>
        <item x="232"/>
        <item x="233"/>
        <item x="234"/>
        <item m="1" x="1365"/>
        <item x="235"/>
        <item x="236"/>
        <item x="237"/>
        <item x="238"/>
        <item x="239"/>
        <item x="262"/>
        <item x="300"/>
        <item x="301"/>
        <item x="307"/>
        <item x="319"/>
        <item x="404"/>
        <item x="785"/>
        <item x="786"/>
        <item x="876"/>
        <item x="877"/>
        <item x="884"/>
        <item x="1039"/>
        <item x="1043"/>
        <item x="1189"/>
        <item x="1190"/>
        <item x="1213"/>
        <item x="1246"/>
        <item x="1247"/>
        <item x="1285"/>
        <item x="1286"/>
        <item x="1293"/>
        <item x="22"/>
        <item x="163"/>
        <item x="185"/>
        <item x="186"/>
        <item x="187"/>
        <item x="188"/>
        <item x="218"/>
        <item x="219"/>
        <item x="257"/>
        <item x="260"/>
        <item x="268"/>
        <item x="270"/>
        <item x="302"/>
        <item x="320"/>
        <item x="321"/>
        <item x="322"/>
        <item x="681"/>
        <item m="1" x="1390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4"/>
        <item x="725"/>
        <item x="726"/>
        <item x="727"/>
        <item m="1" x="1310"/>
        <item m="1" x="1356"/>
        <item m="1" x="1376"/>
        <item x="782"/>
        <item x="787"/>
        <item x="788"/>
        <item m="1" x="1443"/>
        <item m="1" x="1348"/>
        <item x="829"/>
        <item x="843"/>
        <item x="844"/>
        <item x="878"/>
        <item x="887"/>
        <item x="888"/>
        <item x="900"/>
        <item x="902"/>
        <item x="962"/>
        <item m="1" x="1379"/>
        <item x="1175"/>
        <item x="1191"/>
        <item x="1195"/>
        <item x="1196"/>
        <item x="1197"/>
        <item x="1198"/>
        <item x="1224"/>
        <item x="1248"/>
        <item x="1249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4"/>
        <item m="1" x="1305"/>
        <item m="1" x="1307"/>
        <item m="1" x="1308"/>
        <item m="1" x="1309"/>
        <item m="1" x="1311"/>
        <item x="932"/>
        <item m="1" x="1312"/>
        <item m="1" x="1313"/>
        <item m="1" x="1314"/>
        <item m="1" x="1315"/>
        <item m="1" x="1316"/>
        <item m="1" x="1317"/>
        <item m="1" x="1318"/>
        <item m="1" x="1320"/>
        <item m="1" x="1321"/>
        <item m="1" x="1322"/>
        <item m="1" x="1324"/>
        <item m="1" x="1325"/>
        <item m="1" x="1326"/>
        <item m="1" x="1327"/>
        <item m="1" x="1328"/>
        <item m="1" x="1329"/>
        <item m="1" x="1330"/>
        <item m="1" x="1331"/>
        <item m="1" x="1333"/>
        <item m="1" x="1334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50"/>
        <item m="1" x="1352"/>
        <item m="1" x="1357"/>
        <item m="1" x="1358"/>
        <item m="1" x="1359"/>
        <item m="1" x="1360"/>
        <item x="789"/>
        <item m="1" x="1361"/>
        <item m="1" x="1362"/>
        <item m="1" x="1363"/>
        <item x="921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7"/>
        <item m="1" x="1378"/>
        <item m="1" x="1380"/>
        <item m="1" x="1381"/>
        <item m="1" x="1382"/>
        <item m="1" x="1383"/>
        <item m="1" x="1384"/>
        <item x="1288"/>
        <item x="1184"/>
        <item m="1" x="1386"/>
        <item m="1" x="1387"/>
        <item m="1" x="1389"/>
        <item m="1" x="1391"/>
        <item m="1" x="1392"/>
        <item m="1" x="1394"/>
        <item m="1" x="1395"/>
        <item m="1" x="1396"/>
        <item m="1" x="1397"/>
        <item m="1" x="1398"/>
        <item m="1" x="1399"/>
        <item x="1269"/>
        <item m="1" x="1400"/>
        <item m="1" x="1401"/>
        <item m="1" x="1402"/>
        <item m="1" x="1403"/>
        <item m="1" x="1404"/>
        <item m="1" x="1405"/>
        <item m="1" x="1406"/>
        <item m="1" x="1407"/>
        <item m="1" x="1409"/>
        <item m="1" x="1411"/>
        <item m="1" x="1412"/>
        <item m="1" x="1414"/>
        <item m="1" x="1415"/>
        <item m="1" x="1416"/>
        <item m="1" x="1417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30"/>
        <item m="1" x="1431"/>
        <item x="665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4"/>
        <item m="1" x="1445"/>
        <item m="1" x="1447"/>
        <item m="1" x="1448"/>
        <item m="1" x="1449"/>
        <item m="1" x="1450"/>
        <item x="189"/>
        <item m="1" x="1452"/>
        <item m="1" x="1453"/>
        <item x="879"/>
        <item m="1" x="1457"/>
        <item m="1" x="1458"/>
        <item m="1" x="1459"/>
        <item m="1" x="1461"/>
        <item m="1" x="1463"/>
        <item m="1" x="1464"/>
        <item m="1" x="1465"/>
        <item x="1287"/>
        <item m="1" x="1466"/>
        <item m="1" x="1467"/>
        <item m="1" x="1469"/>
        <item m="1" x="1470"/>
        <item m="1" x="1472"/>
        <item m="1" x="1473"/>
        <item m="1" x="1474"/>
        <item x="849"/>
        <item m="1" x="1475"/>
        <item m="1" x="1476"/>
        <item m="1" x="1477"/>
        <item m="1" x="1478"/>
        <item m="1" x="1479"/>
        <item m="1" x="1481"/>
        <item m="1" x="1482"/>
        <item m="1" x="1483"/>
        <item m="1" x="1486"/>
        <item x="220"/>
        <item m="1" x="1488"/>
        <item m="1" x="1489"/>
        <item m="1" x="1490"/>
        <item m="1" x="1491"/>
        <item m="1" x="1492"/>
        <item m="1" x="1494"/>
        <item m="1" x="1496"/>
        <item m="1" x="1497"/>
        <item m="1" x="1498"/>
        <item m="1" x="1500"/>
        <item m="1" x="1501"/>
        <item m="1" x="1502"/>
        <item m="1" x="1505"/>
        <item m="1" x="1506"/>
        <item m="1" x="1507"/>
        <item m="1" x="1508"/>
        <item m="1" x="1510"/>
        <item m="1" x="1511"/>
        <item m="1" x="1512"/>
        <item m="1" x="1513"/>
        <item m="1" x="1514"/>
        <item m="1" x="1515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30"/>
        <item m="1" x="1532"/>
        <item x="958"/>
        <item m="1" x="1533"/>
        <item m="1" x="1534"/>
        <item x="221"/>
        <item x="258"/>
        <item t="default"/>
      </items>
    </pivotField>
    <pivotField showAll="0"/>
    <pivotField showAll="0"/>
    <pivotField showAll="0" defaultSubtotal="0"/>
    <pivotField axis="axisCol" dataField="1" showAll="0">
      <items count="4">
        <item n="Cumple Cl(0.5mg/l-5mg/l)" x="0"/>
        <item n="No cumple Cl" x="1"/>
        <item m="1" x="2"/>
        <item t="default"/>
      </items>
    </pivotField>
    <pivotField showAll="0"/>
  </pivotFields>
  <rowFields count="2">
    <field x="1"/>
    <field x="2"/>
  </rowFields>
  <rowItems count="9">
    <i>
      <x v="1"/>
    </i>
    <i>
      <x v="8"/>
    </i>
    <i>
      <x v="17"/>
    </i>
    <i>
      <x v="18"/>
    </i>
    <i>
      <x v="21"/>
    </i>
    <i>
      <x v="53"/>
    </i>
    <i>
      <x v="55"/>
    </i>
    <i>
      <x v="65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1">
    <pageField fld="0" hier="0"/>
  </pageFields>
  <dataFields count="1">
    <dataField name="Cuenta de Cumple Cloro Residual" fld="6" subtotal="count" baseField="0" baseItem="0"/>
  </dataFields>
  <formats count="14">
    <format dxfId="16">
      <pivotArea dataOnly="0" labelOnly="1" fieldPosition="0">
        <references count="1">
          <reference field="6" count="1">
            <x v="0"/>
          </reference>
        </references>
      </pivotArea>
    </format>
    <format dxfId="17">
      <pivotArea field="1" type="button" dataOnly="0" labelOnly="1" outline="0" axis="axisRow" fieldPosition="0"/>
    </format>
    <format dxfId="18">
      <pivotArea dataOnly="0" labelOnly="1" fieldPosition="0">
        <references count="1">
          <reference field="6" count="0"/>
        </references>
      </pivotArea>
    </format>
    <format dxfId="19">
      <pivotArea dataOnly="0" labelOnly="1" fieldPosition="0">
        <references count="1">
          <reference field="6" count="1">
            <x v="0"/>
          </reference>
        </references>
      </pivotArea>
    </format>
    <format dxfId="20">
      <pivotArea dataOnly="0" labelOnly="1" fieldPosition="0">
        <references count="1">
          <reference field="6" count="1">
            <x v="1"/>
          </reference>
        </references>
      </pivotArea>
    </format>
    <format dxfId="21">
      <pivotArea dataOnly="0" labelOnly="1" fieldPosition="0">
        <references count="1">
          <reference field="6" count="1">
            <x v="1"/>
          </reference>
        </references>
      </pivotArea>
    </format>
    <format dxfId="22">
      <pivotArea fieldPosition="0">
        <references count="1">
          <reference field="1" count="7">
            <x v="1"/>
            <x v="8"/>
            <x v="17"/>
            <x v="18"/>
            <x v="21"/>
            <x v="53"/>
            <x v="55"/>
          </reference>
        </references>
      </pivotArea>
    </format>
    <format dxfId="23">
      <pivotArea dataOnly="0" labelOnly="1" fieldPosition="0">
        <references count="1">
          <reference field="1" count="7">
            <x v="1"/>
            <x v="8"/>
            <x v="17"/>
            <x v="18"/>
            <x v="21"/>
            <x v="53"/>
            <x v="55"/>
          </reference>
        </references>
      </pivotArea>
    </format>
    <format dxfId="24">
      <pivotArea field="0" type="button" dataOnly="0" labelOnly="1" outline="0" axis="axisPage" fieldPosition="0"/>
    </format>
    <format dxfId="25">
      <pivotArea type="all" dataOnly="0" outline="0" fieldPosition="0"/>
    </format>
    <format dxfId="26">
      <pivotArea outline="0" fieldPosition="0"/>
    </format>
    <format dxfId="27">
      <pivotArea dataOnly="0" labelOnly="1" fieldPosition="0">
        <references count="1">
          <reference field="6" count="0"/>
        </references>
      </pivotArea>
    </format>
    <format dxfId="28">
      <pivotArea dataOnly="0" labelOnly="1" grandCol="1" outline="0" fieldPosition="0"/>
    </format>
    <format dxfId="29">
      <pivotArea dataOnly="0" labelOnly="1" outline="0" fieldPosition="0">
        <references count="1">
          <reference field="0" count="0"/>
        </references>
      </pivotArea>
    </format>
  </format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</chartFormats>
  <pivotTableStyleInfo name="PivotStyleMedium2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a1" displayName="Tabla1" ref="B2:D13" totalsRowShown="0" headerRowDxfId="34" headerRowBorderDxfId="33">
  <autoFilter ref="B2:D13"/>
  <tableColumns count="3">
    <tableColumn id="1" name="PROVINCIA" dataDxfId="32"/>
    <tableColumn id="2" name="N° de Ánalisis Bactereológico" dataDxfId="31"/>
    <tableColumn id="3" name="N° de Ánalisis parasitológico" dataDxfId="3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DL4489"/>
  <sheetViews>
    <sheetView zoomScaleNormal="100" workbookViewId="0">
      <selection activeCell="N21" sqref="N21"/>
    </sheetView>
  </sheetViews>
  <sheetFormatPr baseColWidth="10" defaultRowHeight="11.25" x14ac:dyDescent="0.2"/>
  <cols>
    <col min="1" max="1" width="11" style="11"/>
    <col min="2" max="2" width="24.25" style="47" hidden="1" customWidth="1"/>
    <col min="3" max="114" width="11" style="47"/>
    <col min="115" max="115" width="12.375" style="47" customWidth="1"/>
    <col min="116" max="116" width="11" style="11"/>
    <col min="117" max="240" width="11" style="47"/>
    <col min="241" max="241" width="24.25" style="47" customWidth="1"/>
    <col min="242" max="370" width="11" style="47"/>
    <col min="371" max="371" width="12.375" style="47" customWidth="1"/>
    <col min="372" max="496" width="11" style="47"/>
    <col min="497" max="497" width="24.25" style="47" customWidth="1"/>
    <col min="498" max="626" width="11" style="47"/>
    <col min="627" max="627" width="12.375" style="47" customWidth="1"/>
    <col min="628" max="752" width="11" style="47"/>
    <col min="753" max="753" width="24.25" style="47" customWidth="1"/>
    <col min="754" max="882" width="11" style="47"/>
    <col min="883" max="883" width="12.375" style="47" customWidth="1"/>
    <col min="884" max="1008" width="11" style="47"/>
    <col min="1009" max="1009" width="24.25" style="47" customWidth="1"/>
    <col min="1010" max="1138" width="11" style="47"/>
    <col min="1139" max="1139" width="12.375" style="47" customWidth="1"/>
    <col min="1140" max="1264" width="11" style="47"/>
    <col min="1265" max="1265" width="24.25" style="47" customWidth="1"/>
    <col min="1266" max="1394" width="11" style="47"/>
    <col min="1395" max="1395" width="12.375" style="47" customWidth="1"/>
    <col min="1396" max="1520" width="11" style="47"/>
    <col min="1521" max="1521" width="24.25" style="47" customWidth="1"/>
    <col min="1522" max="1650" width="11" style="47"/>
    <col min="1651" max="1651" width="12.375" style="47" customWidth="1"/>
    <col min="1652" max="1776" width="11" style="47"/>
    <col min="1777" max="1777" width="24.25" style="47" customWidth="1"/>
    <col min="1778" max="1906" width="11" style="47"/>
    <col min="1907" max="1907" width="12.375" style="47" customWidth="1"/>
    <col min="1908" max="2032" width="11" style="47"/>
    <col min="2033" max="2033" width="24.25" style="47" customWidth="1"/>
    <col min="2034" max="2162" width="11" style="47"/>
    <col min="2163" max="2163" width="12.375" style="47" customWidth="1"/>
    <col min="2164" max="2288" width="11" style="47"/>
    <col min="2289" max="2289" width="24.25" style="47" customWidth="1"/>
    <col min="2290" max="2418" width="11" style="47"/>
    <col min="2419" max="2419" width="12.375" style="47" customWidth="1"/>
    <col min="2420" max="2544" width="11" style="47"/>
    <col min="2545" max="2545" width="24.25" style="47" customWidth="1"/>
    <col min="2546" max="2674" width="11" style="47"/>
    <col min="2675" max="2675" width="12.375" style="47" customWidth="1"/>
    <col min="2676" max="2800" width="11" style="47"/>
    <col min="2801" max="2801" width="24.25" style="47" customWidth="1"/>
    <col min="2802" max="2930" width="11" style="47"/>
    <col min="2931" max="2931" width="12.375" style="47" customWidth="1"/>
    <col min="2932" max="3056" width="11" style="47"/>
    <col min="3057" max="3057" width="24.25" style="47" customWidth="1"/>
    <col min="3058" max="3186" width="11" style="47"/>
    <col min="3187" max="3187" width="12.375" style="47" customWidth="1"/>
    <col min="3188" max="3312" width="11" style="47"/>
    <col min="3313" max="3313" width="24.25" style="47" customWidth="1"/>
    <col min="3314" max="3442" width="11" style="47"/>
    <col min="3443" max="3443" width="12.375" style="47" customWidth="1"/>
    <col min="3444" max="3568" width="11" style="47"/>
    <col min="3569" max="3569" width="24.25" style="47" customWidth="1"/>
    <col min="3570" max="3698" width="11" style="47"/>
    <col min="3699" max="3699" width="12.375" style="47" customWidth="1"/>
    <col min="3700" max="3824" width="11" style="47"/>
    <col min="3825" max="3825" width="24.25" style="47" customWidth="1"/>
    <col min="3826" max="3954" width="11" style="47"/>
    <col min="3955" max="3955" width="12.375" style="47" customWidth="1"/>
    <col min="3956" max="4080" width="11" style="47"/>
    <col min="4081" max="4081" width="24.25" style="47" customWidth="1"/>
    <col min="4082" max="4210" width="11" style="47"/>
    <col min="4211" max="4211" width="12.375" style="47" customWidth="1"/>
    <col min="4212" max="4336" width="11" style="47"/>
    <col min="4337" max="4337" width="24.25" style="47" customWidth="1"/>
    <col min="4338" max="4466" width="11" style="47"/>
    <col min="4467" max="4467" width="12.375" style="47" customWidth="1"/>
    <col min="4468" max="4592" width="11" style="47"/>
    <col min="4593" max="4593" width="24.25" style="47" customWidth="1"/>
    <col min="4594" max="4722" width="11" style="47"/>
    <col min="4723" max="4723" width="12.375" style="47" customWidth="1"/>
    <col min="4724" max="4848" width="11" style="47"/>
    <col min="4849" max="4849" width="24.25" style="47" customWidth="1"/>
    <col min="4850" max="4978" width="11" style="47"/>
    <col min="4979" max="4979" width="12.375" style="47" customWidth="1"/>
    <col min="4980" max="5104" width="11" style="47"/>
    <col min="5105" max="5105" width="24.25" style="47" customWidth="1"/>
    <col min="5106" max="5234" width="11" style="47"/>
    <col min="5235" max="5235" width="12.375" style="47" customWidth="1"/>
    <col min="5236" max="5360" width="11" style="47"/>
    <col min="5361" max="5361" width="24.25" style="47" customWidth="1"/>
    <col min="5362" max="5490" width="11" style="47"/>
    <col min="5491" max="5491" width="12.375" style="47" customWidth="1"/>
    <col min="5492" max="5616" width="11" style="47"/>
    <col min="5617" max="5617" width="24.25" style="47" customWidth="1"/>
    <col min="5618" max="5746" width="11" style="47"/>
    <col min="5747" max="5747" width="12.375" style="47" customWidth="1"/>
    <col min="5748" max="5872" width="11" style="47"/>
    <col min="5873" max="5873" width="24.25" style="47" customWidth="1"/>
    <col min="5874" max="6002" width="11" style="47"/>
    <col min="6003" max="6003" width="12.375" style="47" customWidth="1"/>
    <col min="6004" max="6128" width="11" style="47"/>
    <col min="6129" max="6129" width="24.25" style="47" customWidth="1"/>
    <col min="6130" max="6258" width="11" style="47"/>
    <col min="6259" max="6259" width="12.375" style="47" customWidth="1"/>
    <col min="6260" max="6384" width="11" style="47"/>
    <col min="6385" max="6385" width="24.25" style="47" customWidth="1"/>
    <col min="6386" max="6514" width="11" style="47"/>
    <col min="6515" max="6515" width="12.375" style="47" customWidth="1"/>
    <col min="6516" max="6640" width="11" style="47"/>
    <col min="6641" max="6641" width="24.25" style="47" customWidth="1"/>
    <col min="6642" max="6770" width="11" style="47"/>
    <col min="6771" max="6771" width="12.375" style="47" customWidth="1"/>
    <col min="6772" max="6896" width="11" style="47"/>
    <col min="6897" max="6897" width="24.25" style="47" customWidth="1"/>
    <col min="6898" max="7026" width="11" style="47"/>
    <col min="7027" max="7027" width="12.375" style="47" customWidth="1"/>
    <col min="7028" max="7152" width="11" style="47"/>
    <col min="7153" max="7153" width="24.25" style="47" customWidth="1"/>
    <col min="7154" max="7282" width="11" style="47"/>
    <col min="7283" max="7283" width="12.375" style="47" customWidth="1"/>
    <col min="7284" max="7408" width="11" style="47"/>
    <col min="7409" max="7409" width="24.25" style="47" customWidth="1"/>
    <col min="7410" max="7538" width="11" style="47"/>
    <col min="7539" max="7539" width="12.375" style="47" customWidth="1"/>
    <col min="7540" max="7664" width="11" style="47"/>
    <col min="7665" max="7665" width="24.25" style="47" customWidth="1"/>
    <col min="7666" max="7794" width="11" style="47"/>
    <col min="7795" max="7795" width="12.375" style="47" customWidth="1"/>
    <col min="7796" max="7920" width="11" style="47"/>
    <col min="7921" max="7921" width="24.25" style="47" customWidth="1"/>
    <col min="7922" max="8050" width="11" style="47"/>
    <col min="8051" max="8051" width="12.375" style="47" customWidth="1"/>
    <col min="8052" max="8176" width="11" style="47"/>
    <col min="8177" max="8177" width="24.25" style="47" customWidth="1"/>
    <col min="8178" max="8306" width="11" style="47"/>
    <col min="8307" max="8307" width="12.375" style="47" customWidth="1"/>
    <col min="8308" max="8432" width="11" style="47"/>
    <col min="8433" max="8433" width="24.25" style="47" customWidth="1"/>
    <col min="8434" max="8562" width="11" style="47"/>
    <col min="8563" max="8563" width="12.375" style="47" customWidth="1"/>
    <col min="8564" max="8688" width="11" style="47"/>
    <col min="8689" max="8689" width="24.25" style="47" customWidth="1"/>
    <col min="8690" max="8818" width="11" style="47"/>
    <col min="8819" max="8819" width="12.375" style="47" customWidth="1"/>
    <col min="8820" max="8944" width="11" style="47"/>
    <col min="8945" max="8945" width="24.25" style="47" customWidth="1"/>
    <col min="8946" max="9074" width="11" style="47"/>
    <col min="9075" max="9075" width="12.375" style="47" customWidth="1"/>
    <col min="9076" max="9200" width="11" style="47"/>
    <col min="9201" max="9201" width="24.25" style="47" customWidth="1"/>
    <col min="9202" max="9330" width="11" style="47"/>
    <col min="9331" max="9331" width="12.375" style="47" customWidth="1"/>
    <col min="9332" max="9456" width="11" style="47"/>
    <col min="9457" max="9457" width="24.25" style="47" customWidth="1"/>
    <col min="9458" max="9586" width="11" style="47"/>
    <col min="9587" max="9587" width="12.375" style="47" customWidth="1"/>
    <col min="9588" max="9712" width="11" style="47"/>
    <col min="9713" max="9713" width="24.25" style="47" customWidth="1"/>
    <col min="9714" max="9842" width="11" style="47"/>
    <col min="9843" max="9843" width="12.375" style="47" customWidth="1"/>
    <col min="9844" max="9968" width="11" style="47"/>
    <col min="9969" max="9969" width="24.25" style="47" customWidth="1"/>
    <col min="9970" max="10098" width="11" style="47"/>
    <col min="10099" max="10099" width="12.375" style="47" customWidth="1"/>
    <col min="10100" max="10224" width="11" style="47"/>
    <col min="10225" max="10225" width="24.25" style="47" customWidth="1"/>
    <col min="10226" max="10354" width="11" style="47"/>
    <col min="10355" max="10355" width="12.375" style="47" customWidth="1"/>
    <col min="10356" max="10480" width="11" style="47"/>
    <col min="10481" max="10481" width="24.25" style="47" customWidth="1"/>
    <col min="10482" max="10610" width="11" style="47"/>
    <col min="10611" max="10611" width="12.375" style="47" customWidth="1"/>
    <col min="10612" max="10736" width="11" style="47"/>
    <col min="10737" max="10737" width="24.25" style="47" customWidth="1"/>
    <col min="10738" max="10866" width="11" style="47"/>
    <col min="10867" max="10867" width="12.375" style="47" customWidth="1"/>
    <col min="10868" max="10992" width="11" style="47"/>
    <col min="10993" max="10993" width="24.25" style="47" customWidth="1"/>
    <col min="10994" max="11122" width="11" style="47"/>
    <col min="11123" max="11123" width="12.375" style="47" customWidth="1"/>
    <col min="11124" max="11248" width="11" style="47"/>
    <col min="11249" max="11249" width="24.25" style="47" customWidth="1"/>
    <col min="11250" max="11378" width="11" style="47"/>
    <col min="11379" max="11379" width="12.375" style="47" customWidth="1"/>
    <col min="11380" max="11504" width="11" style="47"/>
    <col min="11505" max="11505" width="24.25" style="47" customWidth="1"/>
    <col min="11506" max="11634" width="11" style="47"/>
    <col min="11635" max="11635" width="12.375" style="47" customWidth="1"/>
    <col min="11636" max="11760" width="11" style="47"/>
    <col min="11761" max="11761" width="24.25" style="47" customWidth="1"/>
    <col min="11762" max="11890" width="11" style="47"/>
    <col min="11891" max="11891" width="12.375" style="47" customWidth="1"/>
    <col min="11892" max="12016" width="11" style="47"/>
    <col min="12017" max="12017" width="24.25" style="47" customWidth="1"/>
    <col min="12018" max="12146" width="11" style="47"/>
    <col min="12147" max="12147" width="12.375" style="47" customWidth="1"/>
    <col min="12148" max="12272" width="11" style="47"/>
    <col min="12273" max="12273" width="24.25" style="47" customWidth="1"/>
    <col min="12274" max="12402" width="11" style="47"/>
    <col min="12403" max="12403" width="12.375" style="47" customWidth="1"/>
    <col min="12404" max="12528" width="11" style="47"/>
    <col min="12529" max="12529" width="24.25" style="47" customWidth="1"/>
    <col min="12530" max="12658" width="11" style="47"/>
    <col min="12659" max="12659" width="12.375" style="47" customWidth="1"/>
    <col min="12660" max="12784" width="11" style="47"/>
    <col min="12785" max="12785" width="24.25" style="47" customWidth="1"/>
    <col min="12786" max="12914" width="11" style="47"/>
    <col min="12915" max="12915" width="12.375" style="47" customWidth="1"/>
    <col min="12916" max="13040" width="11" style="47"/>
    <col min="13041" max="13041" width="24.25" style="47" customWidth="1"/>
    <col min="13042" max="13170" width="11" style="47"/>
    <col min="13171" max="13171" width="12.375" style="47" customWidth="1"/>
    <col min="13172" max="13296" width="11" style="47"/>
    <col min="13297" max="13297" width="24.25" style="47" customWidth="1"/>
    <col min="13298" max="13426" width="11" style="47"/>
    <col min="13427" max="13427" width="12.375" style="47" customWidth="1"/>
    <col min="13428" max="13552" width="11" style="47"/>
    <col min="13553" max="13553" width="24.25" style="47" customWidth="1"/>
    <col min="13554" max="13682" width="11" style="47"/>
    <col min="13683" max="13683" width="12.375" style="47" customWidth="1"/>
    <col min="13684" max="13808" width="11" style="47"/>
    <col min="13809" max="13809" width="24.25" style="47" customWidth="1"/>
    <col min="13810" max="13938" width="11" style="47"/>
    <col min="13939" max="13939" width="12.375" style="47" customWidth="1"/>
    <col min="13940" max="14064" width="11" style="47"/>
    <col min="14065" max="14065" width="24.25" style="47" customWidth="1"/>
    <col min="14066" max="14194" width="11" style="47"/>
    <col min="14195" max="14195" width="12.375" style="47" customWidth="1"/>
    <col min="14196" max="14320" width="11" style="47"/>
    <col min="14321" max="14321" width="24.25" style="47" customWidth="1"/>
    <col min="14322" max="14450" width="11" style="47"/>
    <col min="14451" max="14451" width="12.375" style="47" customWidth="1"/>
    <col min="14452" max="14576" width="11" style="47"/>
    <col min="14577" max="14577" width="24.25" style="47" customWidth="1"/>
    <col min="14578" max="14706" width="11" style="47"/>
    <col min="14707" max="14707" width="12.375" style="47" customWidth="1"/>
    <col min="14708" max="14832" width="11" style="47"/>
    <col min="14833" max="14833" width="24.25" style="47" customWidth="1"/>
    <col min="14834" max="14962" width="11" style="47"/>
    <col min="14963" max="14963" width="12.375" style="47" customWidth="1"/>
    <col min="14964" max="15088" width="11" style="47"/>
    <col min="15089" max="15089" width="24.25" style="47" customWidth="1"/>
    <col min="15090" max="15218" width="11" style="47"/>
    <col min="15219" max="15219" width="12.375" style="47" customWidth="1"/>
    <col min="15220" max="15344" width="11" style="47"/>
    <col min="15345" max="15345" width="24.25" style="47" customWidth="1"/>
    <col min="15346" max="15474" width="11" style="47"/>
    <col min="15475" max="15475" width="12.375" style="47" customWidth="1"/>
    <col min="15476" max="15600" width="11" style="47"/>
    <col min="15601" max="15601" width="24.25" style="47" customWidth="1"/>
    <col min="15602" max="15730" width="11" style="47"/>
    <col min="15731" max="15731" width="12.375" style="47" customWidth="1"/>
    <col min="15732" max="15856" width="11" style="47"/>
    <col min="15857" max="15857" width="24.25" style="47" customWidth="1"/>
    <col min="15858" max="15986" width="11" style="47"/>
    <col min="15987" max="15987" width="12.375" style="47" customWidth="1"/>
    <col min="15988" max="16112" width="11" style="47"/>
    <col min="16113" max="16113" width="24.25" style="47" customWidth="1"/>
    <col min="16114" max="16242" width="11" style="47"/>
    <col min="16243" max="16243" width="12.375" style="47" customWidth="1"/>
    <col min="16244" max="16384" width="11" style="47"/>
  </cols>
  <sheetData>
    <row r="1" spans="1:116" x14ac:dyDescent="0.2">
      <c r="AO1" s="47" t="s">
        <v>3852</v>
      </c>
    </row>
    <row r="2" spans="1:116" s="42" customFormat="1" ht="102" thickBot="1" x14ac:dyDescent="0.25">
      <c r="A2" s="41" t="s">
        <v>11</v>
      </c>
      <c r="B2" s="42" t="s">
        <v>12</v>
      </c>
      <c r="C2" s="42" t="s">
        <v>13</v>
      </c>
      <c r="D2" s="42" t="s">
        <v>14</v>
      </c>
      <c r="E2" s="42" t="s">
        <v>15</v>
      </c>
      <c r="F2" s="42" t="s">
        <v>16</v>
      </c>
      <c r="G2" s="42" t="s">
        <v>17</v>
      </c>
      <c r="H2" s="42" t="s">
        <v>18</v>
      </c>
      <c r="I2" s="42" t="s">
        <v>19</v>
      </c>
      <c r="J2" s="42" t="s">
        <v>20</v>
      </c>
      <c r="K2" s="42" t="s">
        <v>21</v>
      </c>
      <c r="L2" s="42" t="s">
        <v>22</v>
      </c>
      <c r="M2" s="42" t="s">
        <v>23</v>
      </c>
      <c r="N2" s="42" t="s">
        <v>24</v>
      </c>
      <c r="O2" s="42" t="s">
        <v>25</v>
      </c>
      <c r="P2" s="42" t="s">
        <v>26</v>
      </c>
      <c r="Q2" s="42" t="s">
        <v>27</v>
      </c>
      <c r="R2" s="42" t="s">
        <v>28</v>
      </c>
      <c r="S2" s="42" t="s">
        <v>29</v>
      </c>
      <c r="T2" s="42" t="s">
        <v>30</v>
      </c>
      <c r="U2" s="42" t="s">
        <v>31</v>
      </c>
      <c r="V2" s="42" t="s">
        <v>29</v>
      </c>
      <c r="W2" s="42" t="s">
        <v>30</v>
      </c>
      <c r="X2" s="43" t="s">
        <v>32</v>
      </c>
      <c r="Y2" s="43" t="s">
        <v>33</v>
      </c>
      <c r="Z2" s="43" t="s">
        <v>34</v>
      </c>
      <c r="AA2" s="43" t="s">
        <v>35</v>
      </c>
      <c r="AB2" s="43" t="s">
        <v>36</v>
      </c>
      <c r="AC2" s="43" t="s">
        <v>37</v>
      </c>
      <c r="AD2" s="43" t="s">
        <v>38</v>
      </c>
      <c r="AE2" s="43" t="s">
        <v>39</v>
      </c>
      <c r="AF2" s="43" t="s">
        <v>40</v>
      </c>
      <c r="AG2" s="42" t="s">
        <v>31</v>
      </c>
      <c r="AH2" s="42" t="s">
        <v>41</v>
      </c>
      <c r="AI2" s="42" t="s">
        <v>30</v>
      </c>
      <c r="AJ2" s="42" t="s">
        <v>42</v>
      </c>
      <c r="AK2" s="42" t="s">
        <v>43</v>
      </c>
      <c r="AL2" s="42" t="s">
        <v>4817</v>
      </c>
      <c r="AM2" s="42" t="s">
        <v>4818</v>
      </c>
      <c r="AN2" s="42" t="s">
        <v>4819</v>
      </c>
      <c r="AO2" s="42" t="s">
        <v>44</v>
      </c>
      <c r="AP2" s="42" t="s">
        <v>45</v>
      </c>
      <c r="AQ2" s="42" t="s">
        <v>46</v>
      </c>
      <c r="AR2" s="42" t="s">
        <v>4820</v>
      </c>
      <c r="AS2" s="42" t="s">
        <v>4821</v>
      </c>
      <c r="AT2" s="42" t="s">
        <v>4822</v>
      </c>
      <c r="AU2" s="42" t="s">
        <v>4823</v>
      </c>
      <c r="AV2" s="42" t="s">
        <v>47</v>
      </c>
      <c r="AW2" s="42" t="s">
        <v>4824</v>
      </c>
      <c r="AX2" s="42" t="s">
        <v>4825</v>
      </c>
      <c r="AY2" s="42" t="s">
        <v>4826</v>
      </c>
      <c r="AZ2" s="42" t="s">
        <v>48</v>
      </c>
      <c r="BA2" s="42" t="s">
        <v>4827</v>
      </c>
      <c r="BB2" s="42" t="s">
        <v>4828</v>
      </c>
      <c r="BC2" s="42" t="s">
        <v>49</v>
      </c>
      <c r="BD2" s="42" t="s">
        <v>4829</v>
      </c>
      <c r="BE2" s="42" t="s">
        <v>50</v>
      </c>
      <c r="BF2" s="42" t="s">
        <v>4830</v>
      </c>
      <c r="BG2" s="42" t="s">
        <v>4831</v>
      </c>
      <c r="BH2" s="42" t="s">
        <v>4832</v>
      </c>
      <c r="BI2" s="42" t="s">
        <v>4833</v>
      </c>
      <c r="BJ2" s="42" t="s">
        <v>4834</v>
      </c>
      <c r="BK2" s="42" t="s">
        <v>4835</v>
      </c>
      <c r="BL2" s="42" t="s">
        <v>4593</v>
      </c>
      <c r="BM2" s="42" t="s">
        <v>51</v>
      </c>
      <c r="BN2" s="42" t="s">
        <v>4836</v>
      </c>
      <c r="BO2" s="42" t="s">
        <v>4837</v>
      </c>
      <c r="BP2" s="42" t="s">
        <v>4838</v>
      </c>
      <c r="BQ2" s="42" t="s">
        <v>52</v>
      </c>
      <c r="BR2" s="42" t="s">
        <v>4839</v>
      </c>
      <c r="BS2" s="42" t="s">
        <v>53</v>
      </c>
      <c r="BT2" s="42" t="s">
        <v>54</v>
      </c>
      <c r="BU2" s="42" t="s">
        <v>4840</v>
      </c>
      <c r="BV2" s="42" t="s">
        <v>4841</v>
      </c>
      <c r="BW2" s="42" t="s">
        <v>4842</v>
      </c>
      <c r="BX2" s="42" t="s">
        <v>4843</v>
      </c>
      <c r="BY2" s="42" t="s">
        <v>4844</v>
      </c>
      <c r="BZ2" s="42" t="s">
        <v>4845</v>
      </c>
      <c r="CA2" s="42" t="s">
        <v>4846</v>
      </c>
      <c r="CB2" s="42" t="s">
        <v>4847</v>
      </c>
      <c r="CC2" s="42" t="s">
        <v>4848</v>
      </c>
      <c r="CD2" s="42" t="s">
        <v>4849</v>
      </c>
      <c r="CE2" s="42" t="s">
        <v>4850</v>
      </c>
      <c r="CF2" s="42" t="s">
        <v>4851</v>
      </c>
      <c r="CG2" s="42" t="s">
        <v>4852</v>
      </c>
      <c r="CH2" s="42" t="s">
        <v>4853</v>
      </c>
      <c r="CI2" s="42" t="s">
        <v>4854</v>
      </c>
      <c r="CJ2" s="42" t="s">
        <v>4855</v>
      </c>
      <c r="CK2" s="42" t="s">
        <v>4856</v>
      </c>
      <c r="CL2" s="42" t="s">
        <v>48</v>
      </c>
      <c r="CM2" s="42" t="s">
        <v>4857</v>
      </c>
      <c r="CN2" s="42" t="s">
        <v>4858</v>
      </c>
      <c r="CO2" s="42" t="s">
        <v>4859</v>
      </c>
      <c r="CP2" s="42" t="s">
        <v>4860</v>
      </c>
      <c r="CQ2" s="42" t="s">
        <v>4861</v>
      </c>
      <c r="CR2" s="42" t="s">
        <v>4862</v>
      </c>
      <c r="CS2" s="42" t="s">
        <v>4863</v>
      </c>
      <c r="CT2" s="42" t="s">
        <v>4864</v>
      </c>
      <c r="CU2" s="42" t="s">
        <v>4865</v>
      </c>
      <c r="CV2" s="42" t="s">
        <v>4866</v>
      </c>
      <c r="CW2" s="42" t="s">
        <v>4867</v>
      </c>
      <c r="CX2" s="42" t="s">
        <v>4868</v>
      </c>
      <c r="CY2" s="42" t="s">
        <v>4869</v>
      </c>
      <c r="CZ2" s="42" t="s">
        <v>4870</v>
      </c>
      <c r="DA2" s="42" t="s">
        <v>51</v>
      </c>
      <c r="DB2" s="42" t="s">
        <v>4871</v>
      </c>
      <c r="DC2" s="42" t="s">
        <v>4872</v>
      </c>
      <c r="DD2" s="42" t="s">
        <v>4873</v>
      </c>
      <c r="DE2" s="42" t="s">
        <v>4874</v>
      </c>
      <c r="DF2" s="42" t="s">
        <v>54</v>
      </c>
      <c r="DG2" s="42" t="s">
        <v>4875</v>
      </c>
      <c r="DH2" s="42" t="s">
        <v>4876</v>
      </c>
      <c r="DI2" s="4" t="s">
        <v>55</v>
      </c>
      <c r="DJ2" s="5" t="s">
        <v>56</v>
      </c>
      <c r="DK2" s="6" t="s">
        <v>3902</v>
      </c>
      <c r="DL2" s="7" t="s">
        <v>3903</v>
      </c>
    </row>
    <row r="3" spans="1:116" ht="12.75" thickTop="1" x14ac:dyDescent="0.2">
      <c r="A3" s="47">
        <v>1003170011</v>
      </c>
      <c r="B3" s="47" t="str">
        <f>CONCATENATE(A3,"-",C3)</f>
        <v>1003170011-OGSHAPAMPA</v>
      </c>
      <c r="C3" s="47" t="s">
        <v>4877</v>
      </c>
      <c r="D3" s="47" t="s">
        <v>58</v>
      </c>
      <c r="E3" s="47" t="s">
        <v>80</v>
      </c>
      <c r="F3" s="47" t="s">
        <v>2637</v>
      </c>
      <c r="G3" s="47" t="s">
        <v>60</v>
      </c>
      <c r="H3" s="47">
        <v>25</v>
      </c>
      <c r="I3" s="47">
        <v>15</v>
      </c>
      <c r="J3" s="47" t="s">
        <v>82</v>
      </c>
      <c r="K3" s="47" t="s">
        <v>63</v>
      </c>
      <c r="L3" s="47" t="s">
        <v>64</v>
      </c>
      <c r="M3" s="47" t="s">
        <v>3214</v>
      </c>
      <c r="N3" s="47" t="s">
        <v>3215</v>
      </c>
      <c r="O3" s="47" t="s">
        <v>58</v>
      </c>
      <c r="P3" s="47" t="s">
        <v>80</v>
      </c>
      <c r="Q3" s="47" t="s">
        <v>2637</v>
      </c>
      <c r="R3" s="47">
        <v>150267</v>
      </c>
      <c r="S3" s="47" t="s">
        <v>67</v>
      </c>
      <c r="T3" s="47" t="s">
        <v>4878</v>
      </c>
      <c r="U3" s="47">
        <v>17486</v>
      </c>
      <c r="V3" s="47" t="s">
        <v>69</v>
      </c>
      <c r="W3" s="47" t="s">
        <v>4879</v>
      </c>
      <c r="X3" s="47">
        <v>1257415</v>
      </c>
      <c r="Y3" s="47">
        <v>4142530</v>
      </c>
      <c r="Z3" s="47">
        <v>0</v>
      </c>
      <c r="AA3" s="47">
        <v>0</v>
      </c>
      <c r="AB3" s="47" t="s">
        <v>61</v>
      </c>
      <c r="AC3" s="47">
        <v>0</v>
      </c>
      <c r="AD3" s="47" t="s">
        <v>86</v>
      </c>
      <c r="AE3" s="47" t="s">
        <v>4880</v>
      </c>
      <c r="AF3" s="47" t="s">
        <v>4881</v>
      </c>
      <c r="AG3" s="47">
        <v>46966</v>
      </c>
      <c r="AH3" s="47" t="s">
        <v>73</v>
      </c>
      <c r="AI3" s="47" t="s">
        <v>4877</v>
      </c>
      <c r="AJ3" s="47" t="s">
        <v>61</v>
      </c>
      <c r="AK3" s="47" t="s">
        <v>61</v>
      </c>
      <c r="AV3" s="47">
        <v>1.1100000000000001</v>
      </c>
      <c r="AZ3" s="47">
        <v>340</v>
      </c>
      <c r="BM3" s="47">
        <v>8.35</v>
      </c>
      <c r="BS3" s="47">
        <v>14</v>
      </c>
      <c r="BT3" s="47">
        <v>0</v>
      </c>
      <c r="DI3" s="1">
        <f t="shared" ref="DI3:DI66" si="0">MONTH(AE3)</f>
        <v>4</v>
      </c>
      <c r="DJ3" s="9" t="str">
        <f t="shared" ref="DJ3:DJ66" si="1">IF(ISBLANK(AV3),"-",IF(ISBLANK(BT3),"-",IF(AND(AV3&gt;=0.5,BT3&gt;5),"BACTERIOLÓGICO",IF(AND(AV3&lt;0.5,BT3&lt;=5),"BACTERIOLÓGICO",IF(AND(AV3&lt;0.5,BT3&gt;5),"BACTERIOLÓGICO","NO BACTERIOLOGICO")))))</f>
        <v>NO BACTERIOLOGICO</v>
      </c>
      <c r="DK3" s="10" t="str">
        <f t="shared" ref="DK3:DK66" si="2">IF(ISBLANK(AO3),"-",IF(ISBLANK(AP3),"-",IF(ISBLANK(AQ3),"-",IF(AND(AO3&gt;=0,AP3&gt;=0,AQ3&gt;=0),"Realizado Bactereológico","No realizado Bacteriológico"))))</f>
        <v>-</v>
      </c>
      <c r="DL3" s="11" t="str">
        <f t="shared" ref="DL3:DL66" si="3">IF(ISBLANK(BE3),"0",IF(BE3&gt;=0,"1","0"))</f>
        <v>0</v>
      </c>
    </row>
    <row r="4" spans="1:116" ht="12" x14ac:dyDescent="0.2">
      <c r="A4" s="47">
        <v>1003170011</v>
      </c>
      <c r="B4" s="47" t="str">
        <f t="shared" ref="B4:B67" si="4">CONCATENATE(A4,"-",C4)</f>
        <v>1003170011-OGSHAPAMPA</v>
      </c>
      <c r="C4" s="47" t="s">
        <v>4877</v>
      </c>
      <c r="D4" s="47" t="s">
        <v>58</v>
      </c>
      <c r="E4" s="47" t="s">
        <v>80</v>
      </c>
      <c r="F4" s="47" t="s">
        <v>2637</v>
      </c>
      <c r="G4" s="47" t="s">
        <v>60</v>
      </c>
      <c r="H4" s="47">
        <v>25</v>
      </c>
      <c r="I4" s="47">
        <v>15</v>
      </c>
      <c r="J4" s="47" t="s">
        <v>82</v>
      </c>
      <c r="K4" s="47" t="s">
        <v>63</v>
      </c>
      <c r="L4" s="47" t="s">
        <v>64</v>
      </c>
      <c r="M4" s="47" t="s">
        <v>3214</v>
      </c>
      <c r="N4" s="47" t="s">
        <v>3215</v>
      </c>
      <c r="O4" s="47" t="s">
        <v>58</v>
      </c>
      <c r="P4" s="47" t="s">
        <v>80</v>
      </c>
      <c r="Q4" s="47" t="s">
        <v>2637</v>
      </c>
      <c r="R4" s="47">
        <v>150267</v>
      </c>
      <c r="S4" s="47" t="s">
        <v>67</v>
      </c>
      <c r="T4" s="47" t="s">
        <v>4878</v>
      </c>
      <c r="U4" s="47">
        <v>17486</v>
      </c>
      <c r="V4" s="47" t="s">
        <v>69</v>
      </c>
      <c r="W4" s="47" t="s">
        <v>4879</v>
      </c>
      <c r="X4" s="47">
        <v>1257415</v>
      </c>
      <c r="Y4" s="47">
        <v>4142531</v>
      </c>
      <c r="Z4" s="47">
        <v>0</v>
      </c>
      <c r="AA4" s="47">
        <v>0</v>
      </c>
      <c r="AB4" s="47" t="s">
        <v>61</v>
      </c>
      <c r="AC4" s="47">
        <v>0</v>
      </c>
      <c r="AD4" s="47" t="s">
        <v>86</v>
      </c>
      <c r="AE4" s="47" t="s">
        <v>4880</v>
      </c>
      <c r="AF4" s="47" t="s">
        <v>4881</v>
      </c>
      <c r="AG4" s="47" t="s">
        <v>61</v>
      </c>
      <c r="AH4" s="47" t="s">
        <v>75</v>
      </c>
      <c r="AI4" s="47" t="s">
        <v>76</v>
      </c>
      <c r="AJ4" s="47" t="s">
        <v>77</v>
      </c>
      <c r="AK4" s="47" t="s">
        <v>61</v>
      </c>
      <c r="AV4" s="47">
        <v>0.1</v>
      </c>
      <c r="AZ4" s="47">
        <v>338</v>
      </c>
      <c r="BM4" s="47">
        <v>8.3000000000000007</v>
      </c>
      <c r="BS4" s="47">
        <v>14</v>
      </c>
      <c r="BT4" s="47">
        <v>0</v>
      </c>
      <c r="DI4" s="1">
        <f t="shared" si="0"/>
        <v>4</v>
      </c>
      <c r="DJ4" s="9" t="str">
        <f t="shared" si="1"/>
        <v>BACTERIOLÓGICO</v>
      </c>
      <c r="DK4" s="10" t="str">
        <f t="shared" si="2"/>
        <v>-</v>
      </c>
      <c r="DL4" s="11" t="str">
        <f t="shared" si="3"/>
        <v>0</v>
      </c>
    </row>
    <row r="5" spans="1:116" ht="12" x14ac:dyDescent="0.2">
      <c r="A5" s="47">
        <v>1003170011</v>
      </c>
      <c r="B5" s="12" t="str">
        <f t="shared" si="4"/>
        <v>1003170011-OGSHAPAMPA</v>
      </c>
      <c r="C5" s="47" t="s">
        <v>4877</v>
      </c>
      <c r="D5" s="47" t="s">
        <v>58</v>
      </c>
      <c r="E5" s="47" t="s">
        <v>80</v>
      </c>
      <c r="F5" s="47" t="s">
        <v>2637</v>
      </c>
      <c r="G5" s="47" t="s">
        <v>60</v>
      </c>
      <c r="H5" s="47">
        <v>25</v>
      </c>
      <c r="I5" s="47">
        <v>15</v>
      </c>
      <c r="J5" s="47" t="s">
        <v>82</v>
      </c>
      <c r="K5" s="47" t="s">
        <v>63</v>
      </c>
      <c r="L5" s="47" t="s">
        <v>64</v>
      </c>
      <c r="M5" s="47" t="s">
        <v>3214</v>
      </c>
      <c r="N5" s="47" t="s">
        <v>3215</v>
      </c>
      <c r="O5" s="47" t="s">
        <v>58</v>
      </c>
      <c r="P5" s="47" t="s">
        <v>80</v>
      </c>
      <c r="Q5" s="47" t="s">
        <v>2637</v>
      </c>
      <c r="R5" s="47">
        <v>150267</v>
      </c>
      <c r="S5" s="47" t="s">
        <v>67</v>
      </c>
      <c r="T5" s="47" t="s">
        <v>4878</v>
      </c>
      <c r="U5" s="47">
        <v>17486</v>
      </c>
      <c r="V5" s="47" t="s">
        <v>69</v>
      </c>
      <c r="W5" s="47" t="s">
        <v>4879</v>
      </c>
      <c r="X5" s="47">
        <v>1257415</v>
      </c>
      <c r="Y5" s="47">
        <v>4142532</v>
      </c>
      <c r="Z5" s="47">
        <v>0</v>
      </c>
      <c r="AA5" s="47">
        <v>0</v>
      </c>
      <c r="AB5" s="47" t="s">
        <v>61</v>
      </c>
      <c r="AC5" s="47">
        <v>0</v>
      </c>
      <c r="AD5" s="47" t="s">
        <v>86</v>
      </c>
      <c r="AE5" s="47" t="s">
        <v>4880</v>
      </c>
      <c r="AF5" s="47" t="s">
        <v>4881</v>
      </c>
      <c r="AG5" s="47" t="s">
        <v>61</v>
      </c>
      <c r="AH5" s="47" t="s">
        <v>75</v>
      </c>
      <c r="AI5" s="47" t="s">
        <v>76</v>
      </c>
      <c r="AJ5" s="47" t="s">
        <v>77</v>
      </c>
      <c r="AK5" s="47" t="s">
        <v>78</v>
      </c>
      <c r="AV5" s="47">
        <v>0.54</v>
      </c>
      <c r="AZ5" s="47">
        <v>338</v>
      </c>
      <c r="BM5" s="47">
        <v>8.2799999999999994</v>
      </c>
      <c r="BS5" s="47">
        <v>14</v>
      </c>
      <c r="BT5" s="47">
        <v>0</v>
      </c>
      <c r="DI5" s="1">
        <f t="shared" si="0"/>
        <v>4</v>
      </c>
      <c r="DJ5" s="9" t="str">
        <f t="shared" si="1"/>
        <v>NO BACTERIOLOGICO</v>
      </c>
      <c r="DK5" s="10" t="str">
        <f t="shared" si="2"/>
        <v>-</v>
      </c>
      <c r="DL5" s="11" t="str">
        <f t="shared" si="3"/>
        <v>0</v>
      </c>
    </row>
    <row r="6" spans="1:116" ht="12" x14ac:dyDescent="0.2">
      <c r="A6" s="47">
        <v>1010050092</v>
      </c>
      <c r="B6" s="47" t="str">
        <f t="shared" si="4"/>
        <v>1010050092-SAN JUAN DE PUQUIO</v>
      </c>
      <c r="C6" s="47" t="s">
        <v>4882</v>
      </c>
      <c r="D6" s="47" t="s">
        <v>58</v>
      </c>
      <c r="E6" s="47" t="s">
        <v>2155</v>
      </c>
      <c r="F6" s="47" t="s">
        <v>2156</v>
      </c>
      <c r="G6" s="47" t="s">
        <v>60</v>
      </c>
      <c r="H6" s="47">
        <v>146</v>
      </c>
      <c r="I6" s="47">
        <v>30</v>
      </c>
      <c r="J6" s="47" t="s">
        <v>82</v>
      </c>
      <c r="K6" s="47" t="s">
        <v>63</v>
      </c>
      <c r="L6" s="47" t="s">
        <v>64</v>
      </c>
      <c r="M6" s="47" t="s">
        <v>2216</v>
      </c>
      <c r="N6" s="47" t="s">
        <v>2156</v>
      </c>
      <c r="O6" s="47" t="s">
        <v>58</v>
      </c>
      <c r="P6" s="47" t="s">
        <v>2158</v>
      </c>
      <c r="Q6" s="47" t="s">
        <v>2156</v>
      </c>
      <c r="R6" s="47">
        <v>93649</v>
      </c>
      <c r="S6" s="47" t="s">
        <v>67</v>
      </c>
      <c r="T6" s="47" t="s">
        <v>4883</v>
      </c>
      <c r="U6" s="47">
        <v>14717</v>
      </c>
      <c r="V6" s="47" t="s">
        <v>69</v>
      </c>
      <c r="W6" s="47" t="s">
        <v>4884</v>
      </c>
      <c r="X6" s="47">
        <v>1257576</v>
      </c>
      <c r="Y6" s="47">
        <v>4142843</v>
      </c>
      <c r="Z6" s="47">
        <v>313986</v>
      </c>
      <c r="AA6" s="47">
        <v>8895088</v>
      </c>
      <c r="AB6" s="47" t="s">
        <v>71</v>
      </c>
      <c r="AC6" s="47">
        <v>3603</v>
      </c>
      <c r="AD6" s="47" t="s">
        <v>86</v>
      </c>
      <c r="AE6" s="47" t="s">
        <v>4880</v>
      </c>
      <c r="AF6" s="47" t="s">
        <v>4885</v>
      </c>
      <c r="AG6" s="47">
        <v>2964</v>
      </c>
      <c r="AH6" s="47" t="s">
        <v>73</v>
      </c>
      <c r="AI6" s="47" t="s">
        <v>4882</v>
      </c>
      <c r="AJ6" s="47" t="s">
        <v>61</v>
      </c>
      <c r="AK6" s="47" t="s">
        <v>61</v>
      </c>
      <c r="AV6" s="47">
        <v>1.7</v>
      </c>
      <c r="AZ6" s="47">
        <v>13</v>
      </c>
      <c r="BM6" s="47">
        <v>7.9</v>
      </c>
      <c r="BS6" s="47">
        <v>11</v>
      </c>
      <c r="BT6" s="47">
        <v>1.4</v>
      </c>
      <c r="DI6" s="1">
        <f t="shared" si="0"/>
        <v>4</v>
      </c>
      <c r="DJ6" s="9" t="str">
        <f t="shared" si="1"/>
        <v>NO BACTERIOLOGICO</v>
      </c>
      <c r="DK6" s="10" t="str">
        <f t="shared" si="2"/>
        <v>-</v>
      </c>
      <c r="DL6" s="11" t="str">
        <f t="shared" si="3"/>
        <v>0</v>
      </c>
    </row>
    <row r="7" spans="1:116" ht="12" x14ac:dyDescent="0.2">
      <c r="A7" s="47">
        <v>1010050092</v>
      </c>
      <c r="B7" s="47" t="str">
        <f t="shared" si="4"/>
        <v>1010050092-SAN JUAN DE PUQUIO</v>
      </c>
      <c r="C7" s="47" t="s">
        <v>4882</v>
      </c>
      <c r="D7" s="47" t="s">
        <v>58</v>
      </c>
      <c r="E7" s="47" t="s">
        <v>2155</v>
      </c>
      <c r="F7" s="47" t="s">
        <v>2156</v>
      </c>
      <c r="G7" s="47" t="s">
        <v>60</v>
      </c>
      <c r="H7" s="47">
        <v>146</v>
      </c>
      <c r="I7" s="47">
        <v>30</v>
      </c>
      <c r="J7" s="47" t="s">
        <v>82</v>
      </c>
      <c r="K7" s="47" t="s">
        <v>63</v>
      </c>
      <c r="L7" s="47" t="s">
        <v>64</v>
      </c>
      <c r="M7" s="47" t="s">
        <v>2216</v>
      </c>
      <c r="N7" s="47" t="s">
        <v>2156</v>
      </c>
      <c r="O7" s="47" t="s">
        <v>58</v>
      </c>
      <c r="P7" s="47" t="s">
        <v>2158</v>
      </c>
      <c r="Q7" s="47" t="s">
        <v>2156</v>
      </c>
      <c r="R7" s="47">
        <v>93649</v>
      </c>
      <c r="S7" s="47" t="s">
        <v>67</v>
      </c>
      <c r="T7" s="47" t="s">
        <v>4883</v>
      </c>
      <c r="U7" s="47">
        <v>14717</v>
      </c>
      <c r="V7" s="47" t="s">
        <v>69</v>
      </c>
      <c r="W7" s="47" t="s">
        <v>4884</v>
      </c>
      <c r="X7" s="47">
        <v>1257576</v>
      </c>
      <c r="Y7" s="47">
        <v>4142844</v>
      </c>
      <c r="Z7" s="47">
        <v>0</v>
      </c>
      <c r="AA7" s="47">
        <v>0</v>
      </c>
      <c r="AB7" s="47" t="s">
        <v>61</v>
      </c>
      <c r="AC7" s="47">
        <v>0</v>
      </c>
      <c r="AD7" s="47" t="s">
        <v>86</v>
      </c>
      <c r="AE7" s="47" t="s">
        <v>4880</v>
      </c>
      <c r="AF7" s="47" t="s">
        <v>4885</v>
      </c>
      <c r="AG7" s="47" t="s">
        <v>61</v>
      </c>
      <c r="AH7" s="47" t="s">
        <v>75</v>
      </c>
      <c r="AI7" s="47" t="s">
        <v>76</v>
      </c>
      <c r="AJ7" s="47" t="s">
        <v>77</v>
      </c>
      <c r="AK7" s="47" t="s">
        <v>78</v>
      </c>
      <c r="AV7" s="47">
        <v>1.1000000000000001</v>
      </c>
      <c r="AZ7" s="47">
        <v>1296</v>
      </c>
      <c r="BM7" s="47">
        <v>7.4</v>
      </c>
      <c r="BS7" s="47">
        <v>11.1</v>
      </c>
      <c r="BT7" s="47">
        <v>0.8</v>
      </c>
      <c r="DI7" s="1">
        <f t="shared" si="0"/>
        <v>4</v>
      </c>
      <c r="DJ7" s="9" t="str">
        <f t="shared" si="1"/>
        <v>NO BACTERIOLOGICO</v>
      </c>
      <c r="DK7" s="10" t="str">
        <f t="shared" si="2"/>
        <v>-</v>
      </c>
      <c r="DL7" s="11" t="str">
        <f t="shared" si="3"/>
        <v>0</v>
      </c>
    </row>
    <row r="8" spans="1:116" ht="12" x14ac:dyDescent="0.2">
      <c r="A8" s="47">
        <v>1010050092</v>
      </c>
      <c r="B8" s="47" t="str">
        <f t="shared" si="4"/>
        <v>1010050092-SAN JUAN DE PUQUIO</v>
      </c>
      <c r="C8" s="47" t="s">
        <v>4882</v>
      </c>
      <c r="D8" s="47" t="s">
        <v>58</v>
      </c>
      <c r="E8" s="47" t="s">
        <v>2155</v>
      </c>
      <c r="F8" s="47" t="s">
        <v>2156</v>
      </c>
      <c r="G8" s="47" t="s">
        <v>60</v>
      </c>
      <c r="H8" s="47">
        <v>146</v>
      </c>
      <c r="I8" s="47">
        <v>30</v>
      </c>
      <c r="J8" s="47" t="s">
        <v>82</v>
      </c>
      <c r="K8" s="47" t="s">
        <v>63</v>
      </c>
      <c r="L8" s="47" t="s">
        <v>64</v>
      </c>
      <c r="M8" s="47" t="s">
        <v>2216</v>
      </c>
      <c r="N8" s="47" t="s">
        <v>2156</v>
      </c>
      <c r="O8" s="47" t="s">
        <v>58</v>
      </c>
      <c r="P8" s="47" t="s">
        <v>2158</v>
      </c>
      <c r="Q8" s="47" t="s">
        <v>2156</v>
      </c>
      <c r="R8" s="47">
        <v>93649</v>
      </c>
      <c r="S8" s="47" t="s">
        <v>67</v>
      </c>
      <c r="T8" s="47" t="s">
        <v>4883</v>
      </c>
      <c r="U8" s="47">
        <v>14717</v>
      </c>
      <c r="V8" s="47" t="s">
        <v>69</v>
      </c>
      <c r="W8" s="47" t="s">
        <v>4884</v>
      </c>
      <c r="X8" s="47">
        <v>1257576</v>
      </c>
      <c r="Y8" s="47">
        <v>4142845</v>
      </c>
      <c r="Z8" s="47">
        <v>0</v>
      </c>
      <c r="AA8" s="47">
        <v>0</v>
      </c>
      <c r="AB8" s="47" t="s">
        <v>61</v>
      </c>
      <c r="AC8" s="47">
        <v>0</v>
      </c>
      <c r="AD8" s="47" t="s">
        <v>86</v>
      </c>
      <c r="AE8" s="47" t="s">
        <v>4880</v>
      </c>
      <c r="AF8" s="47" t="s">
        <v>4885</v>
      </c>
      <c r="AG8" s="47" t="s">
        <v>61</v>
      </c>
      <c r="AH8" s="47" t="s">
        <v>75</v>
      </c>
      <c r="AI8" s="47" t="s">
        <v>76</v>
      </c>
      <c r="AJ8" s="47" t="s">
        <v>77</v>
      </c>
      <c r="AK8" s="47" t="s">
        <v>78</v>
      </c>
      <c r="AV8" s="47">
        <v>0.8</v>
      </c>
      <c r="AZ8" s="47">
        <v>11</v>
      </c>
      <c r="BM8" s="47">
        <v>6.5</v>
      </c>
      <c r="BS8" s="47">
        <v>11.3</v>
      </c>
      <c r="BT8" s="47">
        <v>0.7</v>
      </c>
      <c r="DI8" s="1">
        <f t="shared" si="0"/>
        <v>4</v>
      </c>
      <c r="DJ8" s="9" t="str">
        <f t="shared" si="1"/>
        <v>NO BACTERIOLOGICO</v>
      </c>
      <c r="DK8" s="10" t="str">
        <f t="shared" si="2"/>
        <v>-</v>
      </c>
      <c r="DL8" s="11" t="str">
        <f t="shared" si="3"/>
        <v>0</v>
      </c>
    </row>
    <row r="9" spans="1:116" ht="12" x14ac:dyDescent="0.2">
      <c r="A9" s="47">
        <v>1001090084</v>
      </c>
      <c r="B9" s="47" t="str">
        <f t="shared" si="4"/>
        <v>1001090084-SANTA ROSA DE MARAMBUCO</v>
      </c>
      <c r="C9" s="47" t="s">
        <v>4092</v>
      </c>
      <c r="D9" s="47" t="s">
        <v>58</v>
      </c>
      <c r="E9" s="47" t="s">
        <v>58</v>
      </c>
      <c r="F9" s="47" t="s">
        <v>1234</v>
      </c>
      <c r="G9" s="47" t="s">
        <v>60</v>
      </c>
      <c r="H9" s="47">
        <v>228</v>
      </c>
      <c r="I9" s="47" t="s">
        <v>61</v>
      </c>
      <c r="J9" s="47" t="s">
        <v>88</v>
      </c>
      <c r="K9" s="47" t="s">
        <v>63</v>
      </c>
      <c r="L9" s="47" t="s">
        <v>64</v>
      </c>
      <c r="M9" s="47" t="s">
        <v>4075</v>
      </c>
      <c r="N9" s="47" t="s">
        <v>1234</v>
      </c>
      <c r="O9" s="47" t="s">
        <v>58</v>
      </c>
      <c r="P9" s="47" t="s">
        <v>58</v>
      </c>
      <c r="Q9" s="47" t="s">
        <v>1234</v>
      </c>
      <c r="R9" s="47">
        <v>22703</v>
      </c>
      <c r="S9" s="47" t="s">
        <v>67</v>
      </c>
      <c r="T9" s="47" t="s">
        <v>4093</v>
      </c>
      <c r="U9" s="47">
        <v>16478</v>
      </c>
      <c r="V9" s="47" t="s">
        <v>69</v>
      </c>
      <c r="W9" s="47" t="s">
        <v>4094</v>
      </c>
      <c r="X9" s="47">
        <v>1262393</v>
      </c>
      <c r="Y9" s="47">
        <v>4158800</v>
      </c>
      <c r="Z9" s="47">
        <v>375291</v>
      </c>
      <c r="AA9" s="47">
        <v>8904492</v>
      </c>
      <c r="AB9" s="47" t="s">
        <v>71</v>
      </c>
      <c r="AC9" s="47">
        <v>3220</v>
      </c>
      <c r="AD9" s="47" t="s">
        <v>86</v>
      </c>
      <c r="AE9" s="47" t="s">
        <v>4886</v>
      </c>
      <c r="AF9" s="47" t="s">
        <v>4887</v>
      </c>
      <c r="AG9" s="47">
        <v>2394</v>
      </c>
      <c r="AH9" s="47" t="s">
        <v>73</v>
      </c>
      <c r="AI9" s="47" t="s">
        <v>4095</v>
      </c>
      <c r="AJ9" s="47" t="s">
        <v>61</v>
      </c>
      <c r="AK9" s="47" t="s">
        <v>61</v>
      </c>
      <c r="AO9" s="47">
        <v>0</v>
      </c>
      <c r="AP9" s="47">
        <v>0</v>
      </c>
      <c r="AQ9" s="47">
        <v>143</v>
      </c>
      <c r="AV9" s="47">
        <v>0</v>
      </c>
      <c r="AZ9" s="47">
        <v>81</v>
      </c>
      <c r="BC9" s="47">
        <v>0</v>
      </c>
      <c r="BM9" s="47">
        <v>7.8</v>
      </c>
      <c r="BS9" s="47">
        <v>15</v>
      </c>
      <c r="BT9" s="47">
        <v>1</v>
      </c>
      <c r="DI9" s="1">
        <f t="shared" si="0"/>
        <v>4</v>
      </c>
      <c r="DJ9" s="9" t="str">
        <f t="shared" si="1"/>
        <v>BACTERIOLÓGICO</v>
      </c>
      <c r="DK9" s="10" t="str">
        <f t="shared" si="2"/>
        <v>Realizado Bactereológico</v>
      </c>
      <c r="DL9" s="11" t="str">
        <f t="shared" si="3"/>
        <v>0</v>
      </c>
    </row>
    <row r="10" spans="1:116" ht="12" x14ac:dyDescent="0.2">
      <c r="A10" s="47">
        <v>1001090084</v>
      </c>
      <c r="B10" s="47" t="str">
        <f t="shared" si="4"/>
        <v>1001090084-SANTA ROSA DE MARAMBUCO</v>
      </c>
      <c r="C10" s="47" t="s">
        <v>4092</v>
      </c>
      <c r="D10" s="47" t="s">
        <v>58</v>
      </c>
      <c r="E10" s="47" t="s">
        <v>58</v>
      </c>
      <c r="F10" s="47" t="s">
        <v>1234</v>
      </c>
      <c r="G10" s="47" t="s">
        <v>60</v>
      </c>
      <c r="H10" s="47">
        <v>228</v>
      </c>
      <c r="I10" s="47" t="s">
        <v>61</v>
      </c>
      <c r="J10" s="47" t="s">
        <v>88</v>
      </c>
      <c r="K10" s="47" t="s">
        <v>63</v>
      </c>
      <c r="L10" s="47" t="s">
        <v>64</v>
      </c>
      <c r="M10" s="47" t="s">
        <v>4075</v>
      </c>
      <c r="N10" s="47" t="s">
        <v>1234</v>
      </c>
      <c r="O10" s="47" t="s">
        <v>58</v>
      </c>
      <c r="P10" s="47" t="s">
        <v>58</v>
      </c>
      <c r="Q10" s="47" t="s">
        <v>1234</v>
      </c>
      <c r="R10" s="47">
        <v>22703</v>
      </c>
      <c r="S10" s="47" t="s">
        <v>67</v>
      </c>
      <c r="T10" s="47" t="s">
        <v>4093</v>
      </c>
      <c r="U10" s="47">
        <v>16478</v>
      </c>
      <c r="V10" s="47" t="s">
        <v>69</v>
      </c>
      <c r="W10" s="47" t="s">
        <v>4094</v>
      </c>
      <c r="X10" s="47">
        <v>1262393</v>
      </c>
      <c r="Y10" s="47">
        <v>4158801</v>
      </c>
      <c r="Z10" s="47">
        <v>374648</v>
      </c>
      <c r="AA10" s="47">
        <v>8904925</v>
      </c>
      <c r="AB10" s="47" t="s">
        <v>71</v>
      </c>
      <c r="AC10" s="47">
        <v>2937</v>
      </c>
      <c r="AD10" s="47" t="s">
        <v>86</v>
      </c>
      <c r="AE10" s="47" t="s">
        <v>4886</v>
      </c>
      <c r="AF10" s="47" t="s">
        <v>4887</v>
      </c>
      <c r="AG10" s="47" t="s">
        <v>61</v>
      </c>
      <c r="AH10" s="47" t="s">
        <v>75</v>
      </c>
      <c r="AI10" s="47" t="s">
        <v>76</v>
      </c>
      <c r="AJ10" s="47" t="s">
        <v>77</v>
      </c>
      <c r="AK10" s="47" t="s">
        <v>78</v>
      </c>
      <c r="AO10" s="47">
        <v>0</v>
      </c>
      <c r="AP10" s="47">
        <v>0</v>
      </c>
      <c r="AQ10" s="47">
        <v>161</v>
      </c>
      <c r="AV10" s="47">
        <v>0</v>
      </c>
      <c r="AZ10" s="47">
        <v>80</v>
      </c>
      <c r="BC10" s="47">
        <v>0</v>
      </c>
      <c r="BM10" s="47">
        <v>7.7</v>
      </c>
      <c r="BS10" s="47">
        <v>15</v>
      </c>
      <c r="BT10" s="47">
        <v>1</v>
      </c>
      <c r="DI10" s="1">
        <f t="shared" si="0"/>
        <v>4</v>
      </c>
      <c r="DJ10" s="9" t="str">
        <f t="shared" si="1"/>
        <v>BACTERIOLÓGICO</v>
      </c>
      <c r="DK10" s="10" t="str">
        <f t="shared" si="2"/>
        <v>Realizado Bactereológico</v>
      </c>
      <c r="DL10" s="11" t="str">
        <f t="shared" si="3"/>
        <v>0</v>
      </c>
    </row>
    <row r="11" spans="1:116" ht="12" x14ac:dyDescent="0.2">
      <c r="A11" s="47">
        <v>1001090084</v>
      </c>
      <c r="B11" s="47" t="str">
        <f t="shared" si="4"/>
        <v>1001090084-SANTA ROSA DE MARAMBUCO</v>
      </c>
      <c r="C11" s="47" t="s">
        <v>4092</v>
      </c>
      <c r="D11" s="47" t="s">
        <v>58</v>
      </c>
      <c r="E11" s="47" t="s">
        <v>58</v>
      </c>
      <c r="F11" s="47" t="s">
        <v>1234</v>
      </c>
      <c r="G11" s="47" t="s">
        <v>60</v>
      </c>
      <c r="H11" s="47">
        <v>228</v>
      </c>
      <c r="I11" s="47" t="s">
        <v>61</v>
      </c>
      <c r="J11" s="47" t="s">
        <v>88</v>
      </c>
      <c r="K11" s="47" t="s">
        <v>63</v>
      </c>
      <c r="L11" s="47" t="s">
        <v>64</v>
      </c>
      <c r="M11" s="47" t="s">
        <v>4075</v>
      </c>
      <c r="N11" s="47" t="s">
        <v>1234</v>
      </c>
      <c r="O11" s="47" t="s">
        <v>58</v>
      </c>
      <c r="P11" s="47" t="s">
        <v>58</v>
      </c>
      <c r="Q11" s="47" t="s">
        <v>1234</v>
      </c>
      <c r="R11" s="47">
        <v>22703</v>
      </c>
      <c r="S11" s="47" t="s">
        <v>67</v>
      </c>
      <c r="T11" s="47" t="s">
        <v>4093</v>
      </c>
      <c r="U11" s="47">
        <v>16478</v>
      </c>
      <c r="V11" s="47" t="s">
        <v>69</v>
      </c>
      <c r="W11" s="47" t="s">
        <v>4094</v>
      </c>
      <c r="X11" s="47">
        <v>1262393</v>
      </c>
      <c r="Y11" s="47">
        <v>4158802</v>
      </c>
      <c r="Z11" s="47">
        <v>374755</v>
      </c>
      <c r="AA11" s="47">
        <v>8905302</v>
      </c>
      <c r="AB11" s="47" t="s">
        <v>71</v>
      </c>
      <c r="AC11" s="47">
        <v>2861</v>
      </c>
      <c r="AD11" s="47" t="s">
        <v>86</v>
      </c>
      <c r="AE11" s="47" t="s">
        <v>4886</v>
      </c>
      <c r="AF11" s="47" t="s">
        <v>4887</v>
      </c>
      <c r="AG11" s="47" t="s">
        <v>61</v>
      </c>
      <c r="AH11" s="47" t="s">
        <v>75</v>
      </c>
      <c r="AI11" s="47" t="s">
        <v>76</v>
      </c>
      <c r="AJ11" s="47" t="s">
        <v>77</v>
      </c>
      <c r="AK11" s="47" t="s">
        <v>78</v>
      </c>
      <c r="AV11" s="47">
        <v>0</v>
      </c>
      <c r="AZ11" s="47">
        <v>80</v>
      </c>
      <c r="BM11" s="47">
        <v>7.6</v>
      </c>
      <c r="BS11" s="47">
        <v>17</v>
      </c>
      <c r="BT11" s="47">
        <v>1</v>
      </c>
      <c r="DI11" s="1">
        <f t="shared" si="0"/>
        <v>4</v>
      </c>
      <c r="DJ11" s="9" t="str">
        <f t="shared" si="1"/>
        <v>BACTERIOLÓGICO</v>
      </c>
      <c r="DK11" s="10" t="str">
        <f t="shared" si="2"/>
        <v>-</v>
      </c>
      <c r="DL11" s="11" t="str">
        <f t="shared" si="3"/>
        <v>0</v>
      </c>
    </row>
    <row r="12" spans="1:116" ht="12" x14ac:dyDescent="0.2">
      <c r="A12" s="47">
        <v>1001090072</v>
      </c>
      <c r="B12" s="47" t="str">
        <f t="shared" si="4"/>
        <v>1001090072-TAULLIGAN</v>
      </c>
      <c r="C12" s="47" t="s">
        <v>4080</v>
      </c>
      <c r="D12" s="47" t="s">
        <v>58</v>
      </c>
      <c r="E12" s="47" t="s">
        <v>58</v>
      </c>
      <c r="F12" s="47" t="s">
        <v>1234</v>
      </c>
      <c r="G12" s="47" t="s">
        <v>60</v>
      </c>
      <c r="H12" s="47">
        <v>313</v>
      </c>
      <c r="I12" s="47">
        <v>450</v>
      </c>
      <c r="J12" s="47" t="s">
        <v>88</v>
      </c>
      <c r="K12" s="47" t="s">
        <v>63</v>
      </c>
      <c r="L12" s="47" t="s">
        <v>64</v>
      </c>
      <c r="M12" s="47" t="s">
        <v>4075</v>
      </c>
      <c r="N12" s="47" t="s">
        <v>1234</v>
      </c>
      <c r="O12" s="47" t="s">
        <v>58</v>
      </c>
      <c r="P12" s="47" t="s">
        <v>58</v>
      </c>
      <c r="Q12" s="47" t="s">
        <v>1234</v>
      </c>
      <c r="R12" s="47">
        <v>7306</v>
      </c>
      <c r="S12" s="47" t="s">
        <v>67</v>
      </c>
      <c r="T12" s="47" t="s">
        <v>4081</v>
      </c>
      <c r="U12" s="47">
        <v>3734</v>
      </c>
      <c r="V12" s="47" t="s">
        <v>69</v>
      </c>
      <c r="W12" s="47" t="s">
        <v>4082</v>
      </c>
      <c r="X12" s="47">
        <v>1264318</v>
      </c>
      <c r="Y12" s="47">
        <v>4164930</v>
      </c>
      <c r="Z12" s="47">
        <v>374926</v>
      </c>
      <c r="AA12" s="47">
        <v>8910774</v>
      </c>
      <c r="AB12" s="47" t="s">
        <v>71</v>
      </c>
      <c r="AC12" s="47">
        <v>2083</v>
      </c>
      <c r="AD12" s="47" t="s">
        <v>86</v>
      </c>
      <c r="AE12" s="47" t="s">
        <v>4888</v>
      </c>
      <c r="AF12" s="47" t="s">
        <v>4889</v>
      </c>
      <c r="AG12" s="47">
        <v>2399</v>
      </c>
      <c r="AH12" s="47" t="s">
        <v>73</v>
      </c>
      <c r="AI12" s="47" t="s">
        <v>4083</v>
      </c>
      <c r="AJ12" s="47" t="s">
        <v>61</v>
      </c>
      <c r="AK12" s="47" t="s">
        <v>61</v>
      </c>
      <c r="AV12" s="47">
        <v>0.8</v>
      </c>
      <c r="AZ12" s="47">
        <v>140</v>
      </c>
      <c r="BM12" s="47">
        <v>7.4</v>
      </c>
      <c r="BS12" s="47">
        <v>17</v>
      </c>
      <c r="BT12" s="47">
        <v>0</v>
      </c>
      <c r="DI12" s="1">
        <f t="shared" si="0"/>
        <v>4</v>
      </c>
      <c r="DJ12" s="9" t="str">
        <f t="shared" si="1"/>
        <v>NO BACTERIOLOGICO</v>
      </c>
      <c r="DK12" s="10" t="str">
        <f t="shared" si="2"/>
        <v>-</v>
      </c>
      <c r="DL12" s="11" t="str">
        <f t="shared" si="3"/>
        <v>0</v>
      </c>
    </row>
    <row r="13" spans="1:116" ht="12" x14ac:dyDescent="0.2">
      <c r="A13" s="47">
        <v>1001090072</v>
      </c>
      <c r="B13" s="47" t="str">
        <f t="shared" si="4"/>
        <v>1001090072-TAULLIGAN</v>
      </c>
      <c r="C13" s="47" t="s">
        <v>4080</v>
      </c>
      <c r="D13" s="47" t="s">
        <v>58</v>
      </c>
      <c r="E13" s="47" t="s">
        <v>58</v>
      </c>
      <c r="F13" s="47" t="s">
        <v>1234</v>
      </c>
      <c r="G13" s="47" t="s">
        <v>60</v>
      </c>
      <c r="H13" s="47">
        <v>313</v>
      </c>
      <c r="I13" s="47">
        <v>450</v>
      </c>
      <c r="J13" s="47" t="s">
        <v>88</v>
      </c>
      <c r="K13" s="47" t="s">
        <v>63</v>
      </c>
      <c r="L13" s="47" t="s">
        <v>64</v>
      </c>
      <c r="M13" s="47" t="s">
        <v>4075</v>
      </c>
      <c r="N13" s="47" t="s">
        <v>1234</v>
      </c>
      <c r="O13" s="47" t="s">
        <v>58</v>
      </c>
      <c r="P13" s="47" t="s">
        <v>58</v>
      </c>
      <c r="Q13" s="47" t="s">
        <v>1234</v>
      </c>
      <c r="R13" s="47">
        <v>7306</v>
      </c>
      <c r="S13" s="47" t="s">
        <v>67</v>
      </c>
      <c r="T13" s="47" t="s">
        <v>4081</v>
      </c>
      <c r="U13" s="47">
        <v>3734</v>
      </c>
      <c r="V13" s="47" t="s">
        <v>69</v>
      </c>
      <c r="W13" s="47" t="s">
        <v>4082</v>
      </c>
      <c r="X13" s="47">
        <v>1264318</v>
      </c>
      <c r="Y13" s="47">
        <v>4164931</v>
      </c>
      <c r="Z13" s="47">
        <v>374418</v>
      </c>
      <c r="AA13" s="47">
        <v>8911203</v>
      </c>
      <c r="AB13" s="47" t="s">
        <v>1189</v>
      </c>
      <c r="AC13" s="47">
        <v>1923</v>
      </c>
      <c r="AD13" s="47" t="s">
        <v>86</v>
      </c>
      <c r="AE13" s="47" t="s">
        <v>4888</v>
      </c>
      <c r="AF13" s="47" t="s">
        <v>4889</v>
      </c>
      <c r="AG13" s="47" t="s">
        <v>61</v>
      </c>
      <c r="AH13" s="47" t="s">
        <v>75</v>
      </c>
      <c r="AI13" s="47" t="s">
        <v>76</v>
      </c>
      <c r="AJ13" s="47" t="s">
        <v>77</v>
      </c>
      <c r="AK13" s="47" t="s">
        <v>78</v>
      </c>
      <c r="AV13" s="47">
        <v>0.72</v>
      </c>
      <c r="AZ13" s="47">
        <v>140</v>
      </c>
      <c r="BM13" s="47">
        <v>7.4</v>
      </c>
      <c r="BS13" s="47">
        <v>17</v>
      </c>
      <c r="BT13" s="47">
        <v>0</v>
      </c>
      <c r="DI13" s="1">
        <f t="shared" si="0"/>
        <v>4</v>
      </c>
      <c r="DJ13" s="9" t="str">
        <f t="shared" si="1"/>
        <v>NO BACTERIOLOGICO</v>
      </c>
      <c r="DK13" s="10" t="str">
        <f t="shared" si="2"/>
        <v>-</v>
      </c>
      <c r="DL13" s="11" t="str">
        <f t="shared" si="3"/>
        <v>0</v>
      </c>
    </row>
    <row r="14" spans="1:116" ht="12" x14ac:dyDescent="0.2">
      <c r="A14" s="47">
        <v>1001090072</v>
      </c>
      <c r="B14" s="47" t="str">
        <f t="shared" si="4"/>
        <v>1001090072-TAULLIGAN</v>
      </c>
      <c r="C14" s="47" t="s">
        <v>4080</v>
      </c>
      <c r="D14" s="47" t="s">
        <v>58</v>
      </c>
      <c r="E14" s="47" t="s">
        <v>58</v>
      </c>
      <c r="F14" s="47" t="s">
        <v>1234</v>
      </c>
      <c r="G14" s="47" t="s">
        <v>60</v>
      </c>
      <c r="H14" s="47">
        <v>313</v>
      </c>
      <c r="I14" s="47">
        <v>450</v>
      </c>
      <c r="J14" s="47" t="s">
        <v>88</v>
      </c>
      <c r="K14" s="47" t="s">
        <v>63</v>
      </c>
      <c r="L14" s="47" t="s">
        <v>64</v>
      </c>
      <c r="M14" s="47" t="s">
        <v>4075</v>
      </c>
      <c r="N14" s="47" t="s">
        <v>1234</v>
      </c>
      <c r="O14" s="47" t="s">
        <v>58</v>
      </c>
      <c r="P14" s="47" t="s">
        <v>58</v>
      </c>
      <c r="Q14" s="47" t="s">
        <v>1234</v>
      </c>
      <c r="R14" s="47">
        <v>7306</v>
      </c>
      <c r="S14" s="47" t="s">
        <v>67</v>
      </c>
      <c r="T14" s="47" t="s">
        <v>4081</v>
      </c>
      <c r="U14" s="47">
        <v>3734</v>
      </c>
      <c r="V14" s="47" t="s">
        <v>69</v>
      </c>
      <c r="W14" s="47" t="s">
        <v>4082</v>
      </c>
      <c r="X14" s="47">
        <v>1264318</v>
      </c>
      <c r="Y14" s="47">
        <v>4164932</v>
      </c>
      <c r="Z14" s="47">
        <v>373489</v>
      </c>
      <c r="AA14" s="47">
        <v>8910226</v>
      </c>
      <c r="AB14" s="47" t="s">
        <v>71</v>
      </c>
      <c r="AC14" s="47">
        <v>1862</v>
      </c>
      <c r="AD14" s="47" t="s">
        <v>86</v>
      </c>
      <c r="AE14" s="47" t="s">
        <v>4888</v>
      </c>
      <c r="AF14" s="47" t="s">
        <v>4889</v>
      </c>
      <c r="AG14" s="47" t="s">
        <v>61</v>
      </c>
      <c r="AH14" s="47" t="s">
        <v>75</v>
      </c>
      <c r="AI14" s="47" t="s">
        <v>76</v>
      </c>
      <c r="AJ14" s="47" t="s">
        <v>77</v>
      </c>
      <c r="AK14" s="47" t="s">
        <v>78</v>
      </c>
      <c r="AV14" s="47">
        <v>0.57999999999999996</v>
      </c>
      <c r="AZ14" s="47">
        <v>140</v>
      </c>
      <c r="BM14" s="47">
        <v>7.3</v>
      </c>
      <c r="BS14" s="47">
        <v>18</v>
      </c>
      <c r="BT14" s="47">
        <v>0</v>
      </c>
      <c r="DI14" s="1">
        <f t="shared" si="0"/>
        <v>4</v>
      </c>
      <c r="DJ14" s="9" t="str">
        <f t="shared" si="1"/>
        <v>NO BACTERIOLOGICO</v>
      </c>
      <c r="DK14" s="10" t="str">
        <f t="shared" si="2"/>
        <v>-</v>
      </c>
      <c r="DL14" s="11" t="str">
        <f t="shared" si="3"/>
        <v>0</v>
      </c>
    </row>
    <row r="15" spans="1:116" ht="12" x14ac:dyDescent="0.2">
      <c r="A15" s="47">
        <v>1001090073</v>
      </c>
      <c r="B15" s="47" t="str">
        <f t="shared" si="4"/>
        <v>1001090073-HUAYRAJIRCA</v>
      </c>
      <c r="C15" s="47" t="s">
        <v>4076</v>
      </c>
      <c r="D15" s="47" t="s">
        <v>58</v>
      </c>
      <c r="E15" s="47" t="s">
        <v>58</v>
      </c>
      <c r="F15" s="47" t="s">
        <v>1234</v>
      </c>
      <c r="G15" s="47" t="s">
        <v>60</v>
      </c>
      <c r="H15" s="47">
        <v>147</v>
      </c>
      <c r="I15" s="47" t="s">
        <v>61</v>
      </c>
      <c r="J15" s="47" t="s">
        <v>88</v>
      </c>
      <c r="K15" s="47" t="s">
        <v>63</v>
      </c>
      <c r="L15" s="47" t="s">
        <v>64</v>
      </c>
      <c r="M15" s="47" t="s">
        <v>4075</v>
      </c>
      <c r="N15" s="47" t="s">
        <v>1234</v>
      </c>
      <c r="O15" s="47" t="s">
        <v>58</v>
      </c>
      <c r="P15" s="47" t="s">
        <v>58</v>
      </c>
      <c r="Q15" s="47" t="s">
        <v>1234</v>
      </c>
      <c r="R15" s="47">
        <v>125543</v>
      </c>
      <c r="S15" s="47" t="s">
        <v>67</v>
      </c>
      <c r="T15" s="47" t="s">
        <v>4077</v>
      </c>
      <c r="U15" s="47">
        <v>15546</v>
      </c>
      <c r="V15" s="47" t="s">
        <v>69</v>
      </c>
      <c r="W15" s="47" t="s">
        <v>4078</v>
      </c>
      <c r="X15" s="47">
        <v>1264345</v>
      </c>
      <c r="Y15" s="47">
        <v>4165006</v>
      </c>
      <c r="Z15" s="47">
        <v>377418</v>
      </c>
      <c r="AA15" s="47">
        <v>8909757</v>
      </c>
      <c r="AB15" s="47" t="s">
        <v>71</v>
      </c>
      <c r="AC15" s="47">
        <v>2725</v>
      </c>
      <c r="AD15" s="47" t="s">
        <v>86</v>
      </c>
      <c r="AE15" s="47" t="s">
        <v>4888</v>
      </c>
      <c r="AF15" s="47" t="s">
        <v>4890</v>
      </c>
      <c r="AG15" s="47">
        <v>24387</v>
      </c>
      <c r="AH15" s="47" t="s">
        <v>73</v>
      </c>
      <c r="AI15" s="47" t="s">
        <v>4079</v>
      </c>
      <c r="AJ15" s="47" t="s">
        <v>61</v>
      </c>
      <c r="AK15" s="47" t="s">
        <v>61</v>
      </c>
      <c r="AV15" s="47">
        <v>0.7</v>
      </c>
      <c r="AZ15" s="47">
        <v>106</v>
      </c>
      <c r="BM15" s="47">
        <v>7.3</v>
      </c>
      <c r="BS15" s="47">
        <v>18</v>
      </c>
      <c r="BT15" s="47">
        <v>0</v>
      </c>
      <c r="DI15" s="1">
        <f t="shared" si="0"/>
        <v>4</v>
      </c>
      <c r="DJ15" s="9" t="str">
        <f t="shared" si="1"/>
        <v>NO BACTERIOLOGICO</v>
      </c>
      <c r="DK15" s="10" t="str">
        <f t="shared" si="2"/>
        <v>-</v>
      </c>
      <c r="DL15" s="11" t="str">
        <f t="shared" si="3"/>
        <v>0</v>
      </c>
    </row>
    <row r="16" spans="1:116" ht="12" x14ac:dyDescent="0.2">
      <c r="A16" s="47">
        <v>1001090073</v>
      </c>
      <c r="B16" s="47" t="str">
        <f t="shared" si="4"/>
        <v>1001090073-HUAYRAJIRCA</v>
      </c>
      <c r="C16" s="47" t="s">
        <v>4076</v>
      </c>
      <c r="D16" s="47" t="s">
        <v>58</v>
      </c>
      <c r="E16" s="47" t="s">
        <v>58</v>
      </c>
      <c r="F16" s="47" t="s">
        <v>1234</v>
      </c>
      <c r="G16" s="47" t="s">
        <v>60</v>
      </c>
      <c r="H16" s="47">
        <v>147</v>
      </c>
      <c r="I16" s="47" t="s">
        <v>61</v>
      </c>
      <c r="J16" s="47" t="s">
        <v>88</v>
      </c>
      <c r="K16" s="47" t="s">
        <v>63</v>
      </c>
      <c r="L16" s="47" t="s">
        <v>64</v>
      </c>
      <c r="M16" s="47" t="s">
        <v>4075</v>
      </c>
      <c r="N16" s="47" t="s">
        <v>1234</v>
      </c>
      <c r="O16" s="47" t="s">
        <v>58</v>
      </c>
      <c r="P16" s="47" t="s">
        <v>58</v>
      </c>
      <c r="Q16" s="47" t="s">
        <v>1234</v>
      </c>
      <c r="R16" s="47">
        <v>125543</v>
      </c>
      <c r="S16" s="47" t="s">
        <v>67</v>
      </c>
      <c r="T16" s="47" t="s">
        <v>4077</v>
      </c>
      <c r="U16" s="47">
        <v>15546</v>
      </c>
      <c r="V16" s="47" t="s">
        <v>69</v>
      </c>
      <c r="W16" s="47" t="s">
        <v>4078</v>
      </c>
      <c r="X16" s="47">
        <v>1264345</v>
      </c>
      <c r="Y16" s="47">
        <v>4165007</v>
      </c>
      <c r="Z16" s="47">
        <v>376418</v>
      </c>
      <c r="AA16" s="47">
        <v>8909985</v>
      </c>
      <c r="AB16" s="47" t="s">
        <v>71</v>
      </c>
      <c r="AC16" s="47">
        <v>2345</v>
      </c>
      <c r="AD16" s="47" t="s">
        <v>86</v>
      </c>
      <c r="AE16" s="47" t="s">
        <v>4888</v>
      </c>
      <c r="AF16" s="47" t="s">
        <v>4890</v>
      </c>
      <c r="AG16" s="47" t="s">
        <v>61</v>
      </c>
      <c r="AH16" s="47" t="s">
        <v>75</v>
      </c>
      <c r="AI16" s="47" t="s">
        <v>76</v>
      </c>
      <c r="AJ16" s="47" t="s">
        <v>77</v>
      </c>
      <c r="AK16" s="47" t="s">
        <v>78</v>
      </c>
      <c r="AV16" s="47">
        <v>0.6</v>
      </c>
      <c r="AZ16" s="47">
        <v>105</v>
      </c>
      <c r="BM16" s="47">
        <v>7.3</v>
      </c>
      <c r="BS16" s="47">
        <v>18</v>
      </c>
      <c r="BT16" s="47">
        <v>0</v>
      </c>
      <c r="DI16" s="1">
        <f t="shared" si="0"/>
        <v>4</v>
      </c>
      <c r="DJ16" s="9" t="str">
        <f t="shared" si="1"/>
        <v>NO BACTERIOLOGICO</v>
      </c>
      <c r="DK16" s="10" t="str">
        <f t="shared" si="2"/>
        <v>-</v>
      </c>
      <c r="DL16" s="11" t="str">
        <f t="shared" si="3"/>
        <v>0</v>
      </c>
    </row>
    <row r="17" spans="1:116" ht="12" x14ac:dyDescent="0.2">
      <c r="A17" s="47">
        <v>1001090073</v>
      </c>
      <c r="B17" s="47" t="str">
        <f t="shared" si="4"/>
        <v>1001090073-HUAYRAJIRCA</v>
      </c>
      <c r="C17" s="47" t="s">
        <v>4076</v>
      </c>
      <c r="D17" s="47" t="s">
        <v>58</v>
      </c>
      <c r="E17" s="47" t="s">
        <v>58</v>
      </c>
      <c r="F17" s="47" t="s">
        <v>1234</v>
      </c>
      <c r="G17" s="47" t="s">
        <v>60</v>
      </c>
      <c r="H17" s="47">
        <v>147</v>
      </c>
      <c r="I17" s="47" t="s">
        <v>61</v>
      </c>
      <c r="J17" s="47" t="s">
        <v>88</v>
      </c>
      <c r="K17" s="47" t="s">
        <v>63</v>
      </c>
      <c r="L17" s="47" t="s">
        <v>64</v>
      </c>
      <c r="M17" s="47" t="s">
        <v>4075</v>
      </c>
      <c r="N17" s="47" t="s">
        <v>1234</v>
      </c>
      <c r="O17" s="47" t="s">
        <v>58</v>
      </c>
      <c r="P17" s="47" t="s">
        <v>58</v>
      </c>
      <c r="Q17" s="47" t="s">
        <v>1234</v>
      </c>
      <c r="R17" s="47">
        <v>125543</v>
      </c>
      <c r="S17" s="47" t="s">
        <v>67</v>
      </c>
      <c r="T17" s="47" t="s">
        <v>4077</v>
      </c>
      <c r="U17" s="47">
        <v>15546</v>
      </c>
      <c r="V17" s="47" t="s">
        <v>69</v>
      </c>
      <c r="W17" s="47" t="s">
        <v>4078</v>
      </c>
      <c r="X17" s="47">
        <v>1264345</v>
      </c>
      <c r="Y17" s="47">
        <v>4165008</v>
      </c>
      <c r="Z17" s="47">
        <v>375408</v>
      </c>
      <c r="AA17" s="47">
        <v>8911255</v>
      </c>
      <c r="AB17" s="47" t="s">
        <v>71</v>
      </c>
      <c r="AC17" s="47">
        <v>2048</v>
      </c>
      <c r="AD17" s="47" t="s">
        <v>86</v>
      </c>
      <c r="AE17" s="47" t="s">
        <v>4888</v>
      </c>
      <c r="AF17" s="47" t="s">
        <v>4890</v>
      </c>
      <c r="AG17" s="47" t="s">
        <v>61</v>
      </c>
      <c r="AH17" s="47" t="s">
        <v>75</v>
      </c>
      <c r="AI17" s="47" t="s">
        <v>76</v>
      </c>
      <c r="AJ17" s="47" t="s">
        <v>77</v>
      </c>
      <c r="AK17" s="47" t="s">
        <v>78</v>
      </c>
      <c r="AV17" s="47">
        <v>0.55000000000000004</v>
      </c>
      <c r="AZ17" s="47">
        <v>105</v>
      </c>
      <c r="BM17" s="47">
        <v>7.2</v>
      </c>
      <c r="BS17" s="47">
        <v>19</v>
      </c>
      <c r="BT17" s="47">
        <v>0</v>
      </c>
      <c r="DI17" s="1">
        <f t="shared" si="0"/>
        <v>4</v>
      </c>
      <c r="DJ17" s="9" t="str">
        <f t="shared" si="1"/>
        <v>NO BACTERIOLOGICO</v>
      </c>
      <c r="DK17" s="10" t="str">
        <f t="shared" si="2"/>
        <v>-</v>
      </c>
      <c r="DL17" s="11" t="str">
        <f t="shared" si="3"/>
        <v>0</v>
      </c>
    </row>
    <row r="18" spans="1:116" ht="12" x14ac:dyDescent="0.2">
      <c r="A18" s="47">
        <v>1001090001</v>
      </c>
      <c r="B18" s="47" t="str">
        <f t="shared" si="4"/>
        <v>1001090001-SANTA MARIA DEL VALLE</v>
      </c>
      <c r="C18" s="47" t="s">
        <v>1234</v>
      </c>
      <c r="D18" s="47" t="s">
        <v>58</v>
      </c>
      <c r="E18" s="47" t="s">
        <v>58</v>
      </c>
      <c r="F18" s="47" t="s">
        <v>1234</v>
      </c>
      <c r="G18" s="47" t="s">
        <v>60</v>
      </c>
      <c r="H18" s="47">
        <v>1337</v>
      </c>
      <c r="I18" s="47">
        <v>260</v>
      </c>
      <c r="J18" s="47" t="s">
        <v>88</v>
      </c>
      <c r="K18" s="47" t="s">
        <v>63</v>
      </c>
      <c r="L18" s="47" t="s">
        <v>64</v>
      </c>
      <c r="M18" s="47" t="s">
        <v>4075</v>
      </c>
      <c r="N18" s="47" t="s">
        <v>1234</v>
      </c>
      <c r="O18" s="47" t="s">
        <v>58</v>
      </c>
      <c r="P18" s="47" t="s">
        <v>58</v>
      </c>
      <c r="Q18" s="47" t="s">
        <v>1234</v>
      </c>
      <c r="R18" s="47">
        <v>7450</v>
      </c>
      <c r="S18" s="47" t="s">
        <v>67</v>
      </c>
      <c r="T18" s="47" t="s">
        <v>4891</v>
      </c>
      <c r="U18" s="47">
        <v>3843</v>
      </c>
      <c r="V18" s="47" t="s">
        <v>69</v>
      </c>
      <c r="W18" s="47" t="s">
        <v>4892</v>
      </c>
      <c r="X18" s="47">
        <v>1264365</v>
      </c>
      <c r="Y18" s="47">
        <v>4165046</v>
      </c>
      <c r="Z18" s="47">
        <v>372387</v>
      </c>
      <c r="AA18" s="47">
        <v>8908095</v>
      </c>
      <c r="AB18" s="47" t="s">
        <v>71</v>
      </c>
      <c r="AC18" s="47">
        <v>2112</v>
      </c>
      <c r="AD18" s="47" t="s">
        <v>86</v>
      </c>
      <c r="AE18" s="47" t="s">
        <v>4893</v>
      </c>
      <c r="AF18" s="47" t="s">
        <v>4894</v>
      </c>
      <c r="AG18" s="47">
        <v>24345</v>
      </c>
      <c r="AH18" s="47" t="s">
        <v>73</v>
      </c>
      <c r="AI18" s="47" t="s">
        <v>4895</v>
      </c>
      <c r="AJ18" s="47" t="s">
        <v>61</v>
      </c>
      <c r="AK18" s="47" t="s">
        <v>61</v>
      </c>
      <c r="AO18" s="47">
        <v>0</v>
      </c>
      <c r="AP18" s="47">
        <v>0</v>
      </c>
      <c r="AQ18" s="47">
        <v>0</v>
      </c>
      <c r="AV18" s="47">
        <v>1.8</v>
      </c>
      <c r="AZ18" s="47">
        <v>93</v>
      </c>
      <c r="BC18" s="47">
        <v>0</v>
      </c>
      <c r="BM18" s="47">
        <v>7</v>
      </c>
      <c r="BS18" s="47">
        <v>16</v>
      </c>
      <c r="BT18" s="47">
        <v>0</v>
      </c>
      <c r="DI18" s="1">
        <f t="shared" si="0"/>
        <v>4</v>
      </c>
      <c r="DJ18" s="9" t="str">
        <f t="shared" si="1"/>
        <v>NO BACTERIOLOGICO</v>
      </c>
      <c r="DK18" s="10" t="str">
        <f t="shared" si="2"/>
        <v>Realizado Bactereológico</v>
      </c>
      <c r="DL18" s="11" t="str">
        <f t="shared" si="3"/>
        <v>0</v>
      </c>
    </row>
    <row r="19" spans="1:116" ht="12" x14ac:dyDescent="0.2">
      <c r="A19" s="47">
        <v>1001090001</v>
      </c>
      <c r="B19" s="47" t="str">
        <f t="shared" si="4"/>
        <v>1001090001-SANTA MARIA DEL VALLE</v>
      </c>
      <c r="C19" s="47" t="s">
        <v>1234</v>
      </c>
      <c r="D19" s="47" t="s">
        <v>58</v>
      </c>
      <c r="E19" s="47" t="s">
        <v>58</v>
      </c>
      <c r="F19" s="47" t="s">
        <v>1234</v>
      </c>
      <c r="G19" s="47" t="s">
        <v>60</v>
      </c>
      <c r="H19" s="47">
        <v>1337</v>
      </c>
      <c r="I19" s="47">
        <v>260</v>
      </c>
      <c r="J19" s="47" t="s">
        <v>88</v>
      </c>
      <c r="K19" s="47" t="s">
        <v>63</v>
      </c>
      <c r="L19" s="47" t="s">
        <v>64</v>
      </c>
      <c r="M19" s="47" t="s">
        <v>4075</v>
      </c>
      <c r="N19" s="47" t="s">
        <v>1234</v>
      </c>
      <c r="O19" s="47" t="s">
        <v>58</v>
      </c>
      <c r="P19" s="47" t="s">
        <v>58</v>
      </c>
      <c r="Q19" s="47" t="s">
        <v>1234</v>
      </c>
      <c r="R19" s="47">
        <v>7450</v>
      </c>
      <c r="S19" s="47" t="s">
        <v>67</v>
      </c>
      <c r="T19" s="47" t="s">
        <v>4891</v>
      </c>
      <c r="U19" s="47">
        <v>3843</v>
      </c>
      <c r="V19" s="47" t="s">
        <v>69</v>
      </c>
      <c r="W19" s="47" t="s">
        <v>4892</v>
      </c>
      <c r="X19" s="47">
        <v>1264365</v>
      </c>
      <c r="Y19" s="47">
        <v>4165047</v>
      </c>
      <c r="Z19" s="47">
        <v>371480</v>
      </c>
      <c r="AA19" s="47">
        <v>8909114</v>
      </c>
      <c r="AB19" s="47" t="s">
        <v>71</v>
      </c>
      <c r="AC19" s="47">
        <v>1943</v>
      </c>
      <c r="AD19" s="47" t="s">
        <v>86</v>
      </c>
      <c r="AE19" s="47" t="s">
        <v>4893</v>
      </c>
      <c r="AF19" s="47" t="s">
        <v>4894</v>
      </c>
      <c r="AG19" s="47" t="s">
        <v>61</v>
      </c>
      <c r="AH19" s="47" t="s">
        <v>75</v>
      </c>
      <c r="AI19" s="47" t="s">
        <v>76</v>
      </c>
      <c r="AJ19" s="47" t="s">
        <v>77</v>
      </c>
      <c r="AK19" s="47" t="s">
        <v>78</v>
      </c>
      <c r="AO19" s="47">
        <v>0</v>
      </c>
      <c r="AP19" s="47">
        <v>0</v>
      </c>
      <c r="AQ19" s="47">
        <v>7</v>
      </c>
      <c r="AV19" s="47">
        <v>0.8</v>
      </c>
      <c r="AZ19" s="47">
        <v>91</v>
      </c>
      <c r="BC19" s="47">
        <v>0</v>
      </c>
      <c r="BM19" s="47">
        <v>7</v>
      </c>
      <c r="BS19" s="47">
        <v>16.899999999999999</v>
      </c>
      <c r="BT19" s="47">
        <v>0</v>
      </c>
      <c r="DI19" s="1">
        <f t="shared" si="0"/>
        <v>4</v>
      </c>
      <c r="DJ19" s="9" t="str">
        <f t="shared" si="1"/>
        <v>NO BACTERIOLOGICO</v>
      </c>
      <c r="DK19" s="10" t="str">
        <f t="shared" si="2"/>
        <v>Realizado Bactereológico</v>
      </c>
      <c r="DL19" s="11" t="str">
        <f t="shared" si="3"/>
        <v>0</v>
      </c>
    </row>
    <row r="20" spans="1:116" ht="12" x14ac:dyDescent="0.2">
      <c r="A20" s="47">
        <v>1001090001</v>
      </c>
      <c r="B20" s="47" t="str">
        <f t="shared" si="4"/>
        <v>1001090001-SANTA MARIA DEL VALLE</v>
      </c>
      <c r="C20" s="47" t="s">
        <v>1234</v>
      </c>
      <c r="D20" s="47" t="s">
        <v>58</v>
      </c>
      <c r="E20" s="47" t="s">
        <v>58</v>
      </c>
      <c r="F20" s="47" t="s">
        <v>1234</v>
      </c>
      <c r="G20" s="47" t="s">
        <v>60</v>
      </c>
      <c r="H20" s="47">
        <v>1337</v>
      </c>
      <c r="I20" s="47">
        <v>260</v>
      </c>
      <c r="J20" s="47" t="s">
        <v>88</v>
      </c>
      <c r="K20" s="47" t="s">
        <v>63</v>
      </c>
      <c r="L20" s="47" t="s">
        <v>64</v>
      </c>
      <c r="M20" s="47" t="s">
        <v>4075</v>
      </c>
      <c r="N20" s="47" t="s">
        <v>1234</v>
      </c>
      <c r="O20" s="47" t="s">
        <v>58</v>
      </c>
      <c r="P20" s="47" t="s">
        <v>58</v>
      </c>
      <c r="Q20" s="47" t="s">
        <v>1234</v>
      </c>
      <c r="R20" s="47">
        <v>7450</v>
      </c>
      <c r="S20" s="47" t="s">
        <v>67</v>
      </c>
      <c r="T20" s="47" t="s">
        <v>4891</v>
      </c>
      <c r="U20" s="47">
        <v>3843</v>
      </c>
      <c r="V20" s="47" t="s">
        <v>69</v>
      </c>
      <c r="W20" s="47" t="s">
        <v>4892</v>
      </c>
      <c r="X20" s="47">
        <v>1264365</v>
      </c>
      <c r="Y20" s="47">
        <v>4165070</v>
      </c>
      <c r="Z20" s="47">
        <v>371901</v>
      </c>
      <c r="AA20" s="47">
        <v>8909743</v>
      </c>
      <c r="AB20" s="47" t="s">
        <v>71</v>
      </c>
      <c r="AC20" s="47">
        <v>1915</v>
      </c>
      <c r="AD20" s="47" t="s">
        <v>86</v>
      </c>
      <c r="AE20" s="47" t="s">
        <v>4893</v>
      </c>
      <c r="AF20" s="47" t="s">
        <v>4894</v>
      </c>
      <c r="AG20" s="47" t="s">
        <v>61</v>
      </c>
      <c r="AH20" s="47" t="s">
        <v>75</v>
      </c>
      <c r="AI20" s="47" t="s">
        <v>76</v>
      </c>
      <c r="AJ20" s="47" t="s">
        <v>77</v>
      </c>
      <c r="AK20" s="47" t="s">
        <v>78</v>
      </c>
      <c r="AV20" s="47">
        <v>0.6</v>
      </c>
      <c r="AZ20" s="47">
        <v>91</v>
      </c>
      <c r="BM20" s="47">
        <v>7</v>
      </c>
      <c r="BS20" s="47">
        <v>17</v>
      </c>
      <c r="BT20" s="47">
        <v>0</v>
      </c>
      <c r="DI20" s="1">
        <f t="shared" si="0"/>
        <v>4</v>
      </c>
      <c r="DJ20" s="9" t="str">
        <f t="shared" si="1"/>
        <v>NO BACTERIOLOGICO</v>
      </c>
      <c r="DK20" s="10" t="str">
        <f t="shared" si="2"/>
        <v>-</v>
      </c>
      <c r="DL20" s="11" t="str">
        <f t="shared" si="3"/>
        <v>0</v>
      </c>
    </row>
    <row r="21" spans="1:116" ht="12" x14ac:dyDescent="0.2">
      <c r="A21" s="47">
        <v>1001090082</v>
      </c>
      <c r="B21" s="47" t="str">
        <f t="shared" si="4"/>
        <v>1001090082-SAN JUAN DE MARAMBUCO</v>
      </c>
      <c r="C21" s="47" t="s">
        <v>4088</v>
      </c>
      <c r="D21" s="47" t="s">
        <v>58</v>
      </c>
      <c r="E21" s="47" t="s">
        <v>58</v>
      </c>
      <c r="F21" s="47" t="s">
        <v>1234</v>
      </c>
      <c r="G21" s="47" t="s">
        <v>60</v>
      </c>
      <c r="H21" s="47">
        <v>387</v>
      </c>
      <c r="I21" s="47">
        <v>260</v>
      </c>
      <c r="J21" s="47" t="s">
        <v>88</v>
      </c>
      <c r="K21" s="47" t="s">
        <v>63</v>
      </c>
      <c r="L21" s="47" t="s">
        <v>64</v>
      </c>
      <c r="M21" s="47" t="s">
        <v>4075</v>
      </c>
      <c r="N21" s="47" t="s">
        <v>1234</v>
      </c>
      <c r="O21" s="47" t="s">
        <v>58</v>
      </c>
      <c r="P21" s="47" t="s">
        <v>58</v>
      </c>
      <c r="Q21" s="47" t="s">
        <v>1234</v>
      </c>
      <c r="R21" s="47">
        <v>137520</v>
      </c>
      <c r="S21" s="47" t="s">
        <v>67</v>
      </c>
      <c r="T21" s="47" t="s">
        <v>4089</v>
      </c>
      <c r="U21" s="47">
        <v>3732</v>
      </c>
      <c r="V21" s="47" t="s">
        <v>69</v>
      </c>
      <c r="W21" s="47" t="s">
        <v>4090</v>
      </c>
      <c r="X21" s="47">
        <v>1264509</v>
      </c>
      <c r="Y21" s="47">
        <v>4165553</v>
      </c>
      <c r="Z21" s="47">
        <v>373504</v>
      </c>
      <c r="AA21" s="47">
        <v>8905974</v>
      </c>
      <c r="AB21" s="47" t="s">
        <v>71</v>
      </c>
      <c r="AC21" s="47">
        <v>2381</v>
      </c>
      <c r="AD21" s="47" t="s">
        <v>86</v>
      </c>
      <c r="AE21" s="47" t="s">
        <v>4886</v>
      </c>
      <c r="AF21" s="47" t="s">
        <v>4896</v>
      </c>
      <c r="AG21" s="47">
        <v>35488</v>
      </c>
      <c r="AH21" s="47" t="s">
        <v>73</v>
      </c>
      <c r="AI21" s="47" t="s">
        <v>4091</v>
      </c>
      <c r="AJ21" s="47" t="s">
        <v>61</v>
      </c>
      <c r="AK21" s="47" t="s">
        <v>61</v>
      </c>
      <c r="AV21" s="47">
        <v>0.7</v>
      </c>
      <c r="AZ21" s="47">
        <v>110</v>
      </c>
      <c r="BM21" s="47">
        <v>7.3</v>
      </c>
      <c r="BS21" s="47">
        <v>16</v>
      </c>
      <c r="BT21" s="47">
        <v>0</v>
      </c>
      <c r="DI21" s="1">
        <f t="shared" si="0"/>
        <v>4</v>
      </c>
      <c r="DJ21" s="9" t="str">
        <f t="shared" si="1"/>
        <v>NO BACTERIOLOGICO</v>
      </c>
      <c r="DK21" s="10" t="str">
        <f t="shared" si="2"/>
        <v>-</v>
      </c>
      <c r="DL21" s="11" t="str">
        <f t="shared" si="3"/>
        <v>0</v>
      </c>
    </row>
    <row r="22" spans="1:116" ht="12" x14ac:dyDescent="0.2">
      <c r="A22" s="47">
        <v>1001090082</v>
      </c>
      <c r="B22" s="47" t="str">
        <f t="shared" si="4"/>
        <v>1001090082-SAN JUAN DE MARAMBUCO</v>
      </c>
      <c r="C22" s="47" t="s">
        <v>4088</v>
      </c>
      <c r="D22" s="47" t="s">
        <v>58</v>
      </c>
      <c r="E22" s="47" t="s">
        <v>58</v>
      </c>
      <c r="F22" s="47" t="s">
        <v>1234</v>
      </c>
      <c r="G22" s="47" t="s">
        <v>60</v>
      </c>
      <c r="H22" s="47">
        <v>387</v>
      </c>
      <c r="I22" s="47">
        <v>260</v>
      </c>
      <c r="J22" s="47" t="s">
        <v>88</v>
      </c>
      <c r="K22" s="47" t="s">
        <v>63</v>
      </c>
      <c r="L22" s="47" t="s">
        <v>64</v>
      </c>
      <c r="M22" s="47" t="s">
        <v>4075</v>
      </c>
      <c r="N22" s="47" t="s">
        <v>1234</v>
      </c>
      <c r="O22" s="47" t="s">
        <v>58</v>
      </c>
      <c r="P22" s="47" t="s">
        <v>58</v>
      </c>
      <c r="Q22" s="47" t="s">
        <v>1234</v>
      </c>
      <c r="R22" s="47">
        <v>137520</v>
      </c>
      <c r="S22" s="47" t="s">
        <v>67</v>
      </c>
      <c r="T22" s="47" t="s">
        <v>4089</v>
      </c>
      <c r="U22" s="47">
        <v>3732</v>
      </c>
      <c r="V22" s="47" t="s">
        <v>69</v>
      </c>
      <c r="W22" s="47" t="s">
        <v>4090</v>
      </c>
      <c r="X22" s="47">
        <v>1264509</v>
      </c>
      <c r="Y22" s="47">
        <v>4165554</v>
      </c>
      <c r="Z22" s="47">
        <v>372808</v>
      </c>
      <c r="AA22" s="47">
        <v>8906437</v>
      </c>
      <c r="AB22" s="47" t="s">
        <v>71</v>
      </c>
      <c r="AC22" s="47">
        <v>2340</v>
      </c>
      <c r="AD22" s="47" t="s">
        <v>86</v>
      </c>
      <c r="AE22" s="47" t="s">
        <v>4886</v>
      </c>
      <c r="AF22" s="47" t="s">
        <v>4896</v>
      </c>
      <c r="AG22" s="47" t="s">
        <v>61</v>
      </c>
      <c r="AH22" s="47" t="s">
        <v>75</v>
      </c>
      <c r="AI22" s="47" t="s">
        <v>76</v>
      </c>
      <c r="AJ22" s="47" t="s">
        <v>77</v>
      </c>
      <c r="AK22" s="47" t="s">
        <v>78</v>
      </c>
      <c r="AV22" s="47">
        <v>0.6</v>
      </c>
      <c r="AZ22" s="47">
        <v>108</v>
      </c>
      <c r="BM22" s="47">
        <v>7.3</v>
      </c>
      <c r="BS22" s="47">
        <v>17</v>
      </c>
      <c r="BT22" s="47">
        <v>0</v>
      </c>
      <c r="DI22" s="1">
        <f t="shared" si="0"/>
        <v>4</v>
      </c>
      <c r="DJ22" s="9" t="str">
        <f t="shared" si="1"/>
        <v>NO BACTERIOLOGICO</v>
      </c>
      <c r="DK22" s="10" t="str">
        <f t="shared" si="2"/>
        <v>-</v>
      </c>
      <c r="DL22" s="11" t="str">
        <f t="shared" si="3"/>
        <v>0</v>
      </c>
    </row>
    <row r="23" spans="1:116" ht="12" x14ac:dyDescent="0.2">
      <c r="A23" s="47">
        <v>1001090082</v>
      </c>
      <c r="B23" s="47" t="str">
        <f t="shared" si="4"/>
        <v>1001090082-SAN JUAN DE MARAMBUCO</v>
      </c>
      <c r="C23" s="47" t="s">
        <v>4088</v>
      </c>
      <c r="D23" s="47" t="s">
        <v>58</v>
      </c>
      <c r="E23" s="47" t="s">
        <v>58</v>
      </c>
      <c r="F23" s="47" t="s">
        <v>1234</v>
      </c>
      <c r="G23" s="47" t="s">
        <v>60</v>
      </c>
      <c r="H23" s="47">
        <v>387</v>
      </c>
      <c r="I23" s="47">
        <v>260</v>
      </c>
      <c r="J23" s="47" t="s">
        <v>88</v>
      </c>
      <c r="K23" s="47" t="s">
        <v>63</v>
      </c>
      <c r="L23" s="47" t="s">
        <v>64</v>
      </c>
      <c r="M23" s="47" t="s">
        <v>4075</v>
      </c>
      <c r="N23" s="47" t="s">
        <v>1234</v>
      </c>
      <c r="O23" s="47" t="s">
        <v>58</v>
      </c>
      <c r="P23" s="47" t="s">
        <v>58</v>
      </c>
      <c r="Q23" s="47" t="s">
        <v>1234</v>
      </c>
      <c r="R23" s="47">
        <v>137520</v>
      </c>
      <c r="S23" s="47" t="s">
        <v>67</v>
      </c>
      <c r="T23" s="47" t="s">
        <v>4089</v>
      </c>
      <c r="U23" s="47">
        <v>3732</v>
      </c>
      <c r="V23" s="47" t="s">
        <v>69</v>
      </c>
      <c r="W23" s="47" t="s">
        <v>4090</v>
      </c>
      <c r="X23" s="47">
        <v>1264509</v>
      </c>
      <c r="Y23" s="47">
        <v>4165555</v>
      </c>
      <c r="Z23" s="47">
        <v>371745</v>
      </c>
      <c r="AA23" s="47">
        <v>8907985</v>
      </c>
      <c r="AB23" s="47" t="s">
        <v>71</v>
      </c>
      <c r="AC23" s="47">
        <v>2065</v>
      </c>
      <c r="AD23" s="47" t="s">
        <v>86</v>
      </c>
      <c r="AE23" s="47" t="s">
        <v>4886</v>
      </c>
      <c r="AF23" s="47" t="s">
        <v>4896</v>
      </c>
      <c r="AG23" s="47" t="s">
        <v>61</v>
      </c>
      <c r="AH23" s="47" t="s">
        <v>75</v>
      </c>
      <c r="AI23" s="47" t="s">
        <v>76</v>
      </c>
      <c r="AJ23" s="47" t="s">
        <v>77</v>
      </c>
      <c r="AK23" s="47" t="s">
        <v>78</v>
      </c>
      <c r="AV23" s="47">
        <v>0.5</v>
      </c>
      <c r="AZ23" s="47">
        <v>108</v>
      </c>
      <c r="BM23" s="47">
        <v>7.1</v>
      </c>
      <c r="BS23" s="47">
        <v>18</v>
      </c>
      <c r="BT23" s="47">
        <v>0</v>
      </c>
      <c r="DI23" s="1">
        <f t="shared" si="0"/>
        <v>4</v>
      </c>
      <c r="DJ23" s="9" t="str">
        <f t="shared" si="1"/>
        <v>NO BACTERIOLOGICO</v>
      </c>
      <c r="DK23" s="10" t="str">
        <f t="shared" si="2"/>
        <v>-</v>
      </c>
      <c r="DL23" s="11" t="str">
        <f t="shared" si="3"/>
        <v>0</v>
      </c>
    </row>
    <row r="24" spans="1:116" ht="12" x14ac:dyDescent="0.2">
      <c r="A24" s="47">
        <v>1001130030</v>
      </c>
      <c r="B24" s="47" t="str">
        <f t="shared" si="4"/>
        <v>1001130030-BUENOS AIRES DE PILLAO</v>
      </c>
      <c r="C24" s="47" t="s">
        <v>3911</v>
      </c>
      <c r="D24" s="47" t="s">
        <v>58</v>
      </c>
      <c r="E24" s="47" t="s">
        <v>58</v>
      </c>
      <c r="F24" s="47" t="s">
        <v>3294</v>
      </c>
      <c r="G24" s="47" t="s">
        <v>63</v>
      </c>
      <c r="H24" s="47">
        <v>0</v>
      </c>
      <c r="I24" s="47" t="s">
        <v>61</v>
      </c>
      <c r="J24" s="47" t="s">
        <v>88</v>
      </c>
      <c r="K24" s="47" t="s">
        <v>63</v>
      </c>
      <c r="L24" s="47" t="s">
        <v>64</v>
      </c>
      <c r="M24" s="47" t="s">
        <v>3295</v>
      </c>
      <c r="N24" s="47" t="s">
        <v>3296</v>
      </c>
      <c r="O24" s="47" t="s">
        <v>58</v>
      </c>
      <c r="P24" s="47" t="s">
        <v>58</v>
      </c>
      <c r="Q24" s="47" t="s">
        <v>3294</v>
      </c>
      <c r="R24" s="47">
        <v>109309</v>
      </c>
      <c r="S24" s="47" t="s">
        <v>67</v>
      </c>
      <c r="T24" s="47" t="s">
        <v>2148</v>
      </c>
      <c r="U24" s="47">
        <v>15953</v>
      </c>
      <c r="V24" s="47" t="s">
        <v>69</v>
      </c>
      <c r="W24" s="47" t="s">
        <v>3912</v>
      </c>
      <c r="X24" s="47">
        <v>1265817</v>
      </c>
      <c r="Y24" s="47">
        <v>4169877</v>
      </c>
      <c r="Z24" s="47">
        <v>390580</v>
      </c>
      <c r="AA24" s="47">
        <v>8921354</v>
      </c>
      <c r="AB24" s="47" t="s">
        <v>71</v>
      </c>
      <c r="AC24" s="47">
        <v>3127</v>
      </c>
      <c r="AD24" s="47" t="s">
        <v>86</v>
      </c>
      <c r="AE24" s="47" t="s">
        <v>4893</v>
      </c>
      <c r="AF24" s="47" t="s">
        <v>4897</v>
      </c>
      <c r="AG24" s="47">
        <v>11826</v>
      </c>
      <c r="AH24" s="47" t="s">
        <v>73</v>
      </c>
      <c r="AI24" s="47" t="s">
        <v>2150</v>
      </c>
      <c r="AJ24" s="47" t="s">
        <v>61</v>
      </c>
      <c r="AK24" s="47" t="s">
        <v>61</v>
      </c>
      <c r="AV24" s="47">
        <v>1.35</v>
      </c>
      <c r="AZ24" s="47">
        <v>881</v>
      </c>
      <c r="BM24" s="47">
        <v>7.6</v>
      </c>
      <c r="BS24" s="47">
        <v>12.3</v>
      </c>
      <c r="BT24" s="47">
        <v>0.64</v>
      </c>
      <c r="DI24" s="1">
        <f t="shared" si="0"/>
        <v>4</v>
      </c>
      <c r="DJ24" s="9" t="str">
        <f t="shared" si="1"/>
        <v>NO BACTERIOLOGICO</v>
      </c>
      <c r="DK24" s="10" t="str">
        <f t="shared" si="2"/>
        <v>-</v>
      </c>
      <c r="DL24" s="11" t="str">
        <f t="shared" si="3"/>
        <v>0</v>
      </c>
    </row>
    <row r="25" spans="1:116" ht="12" x14ac:dyDescent="0.2">
      <c r="A25" s="47">
        <v>1001130030</v>
      </c>
      <c r="B25" s="47" t="str">
        <f t="shared" si="4"/>
        <v>1001130030-BUENOS AIRES DE PILLAO</v>
      </c>
      <c r="C25" s="47" t="s">
        <v>3911</v>
      </c>
      <c r="D25" s="47" t="s">
        <v>58</v>
      </c>
      <c r="E25" s="47" t="s">
        <v>58</v>
      </c>
      <c r="F25" s="47" t="s">
        <v>3294</v>
      </c>
      <c r="G25" s="47" t="s">
        <v>63</v>
      </c>
      <c r="H25" s="47">
        <v>0</v>
      </c>
      <c r="I25" s="47" t="s">
        <v>61</v>
      </c>
      <c r="J25" s="47" t="s">
        <v>88</v>
      </c>
      <c r="K25" s="47" t="s">
        <v>63</v>
      </c>
      <c r="L25" s="47" t="s">
        <v>64</v>
      </c>
      <c r="M25" s="47" t="s">
        <v>3295</v>
      </c>
      <c r="N25" s="47" t="s">
        <v>3296</v>
      </c>
      <c r="O25" s="47" t="s">
        <v>58</v>
      </c>
      <c r="P25" s="47" t="s">
        <v>58</v>
      </c>
      <c r="Q25" s="47" t="s">
        <v>3294</v>
      </c>
      <c r="R25" s="47">
        <v>109309</v>
      </c>
      <c r="S25" s="47" t="s">
        <v>67</v>
      </c>
      <c r="T25" s="47" t="s">
        <v>2148</v>
      </c>
      <c r="U25" s="47">
        <v>15953</v>
      </c>
      <c r="V25" s="47" t="s">
        <v>69</v>
      </c>
      <c r="W25" s="47" t="s">
        <v>3912</v>
      </c>
      <c r="X25" s="47">
        <v>1265817</v>
      </c>
      <c r="Y25" s="47">
        <v>4169878</v>
      </c>
      <c r="Z25" s="47">
        <v>391208</v>
      </c>
      <c r="AA25" s="47">
        <v>8921089</v>
      </c>
      <c r="AB25" s="47" t="s">
        <v>71</v>
      </c>
      <c r="AC25" s="47">
        <v>3098</v>
      </c>
      <c r="AD25" s="47" t="s">
        <v>86</v>
      </c>
      <c r="AE25" s="47" t="s">
        <v>4893</v>
      </c>
      <c r="AF25" s="47" t="s">
        <v>4897</v>
      </c>
      <c r="AG25" s="47" t="s">
        <v>61</v>
      </c>
      <c r="AH25" s="47" t="s">
        <v>75</v>
      </c>
      <c r="AI25" s="47" t="s">
        <v>76</v>
      </c>
      <c r="AJ25" s="47" t="s">
        <v>77</v>
      </c>
      <c r="AK25" s="47" t="s">
        <v>78</v>
      </c>
      <c r="AV25" s="47">
        <v>1.1000000000000001</v>
      </c>
      <c r="AZ25" s="47">
        <v>1103</v>
      </c>
      <c r="BM25" s="47">
        <v>7.6</v>
      </c>
      <c r="BS25" s="47">
        <v>12.3</v>
      </c>
      <c r="BT25" s="47">
        <v>0</v>
      </c>
      <c r="DI25" s="1">
        <f t="shared" si="0"/>
        <v>4</v>
      </c>
      <c r="DJ25" s="9" t="str">
        <f t="shared" si="1"/>
        <v>NO BACTERIOLOGICO</v>
      </c>
      <c r="DK25" s="10" t="str">
        <f t="shared" si="2"/>
        <v>-</v>
      </c>
      <c r="DL25" s="11" t="str">
        <f t="shared" si="3"/>
        <v>0</v>
      </c>
    </row>
    <row r="26" spans="1:116" ht="12" x14ac:dyDescent="0.2">
      <c r="A26" s="47">
        <v>1001130030</v>
      </c>
      <c r="B26" s="47" t="str">
        <f t="shared" si="4"/>
        <v>1001130030-BUENOS AIRES DE PILLAO</v>
      </c>
      <c r="C26" s="47" t="s">
        <v>3911</v>
      </c>
      <c r="D26" s="47" t="s">
        <v>58</v>
      </c>
      <c r="E26" s="47" t="s">
        <v>58</v>
      </c>
      <c r="F26" s="47" t="s">
        <v>3294</v>
      </c>
      <c r="G26" s="47" t="s">
        <v>63</v>
      </c>
      <c r="H26" s="47">
        <v>0</v>
      </c>
      <c r="I26" s="47" t="s">
        <v>61</v>
      </c>
      <c r="J26" s="47" t="s">
        <v>88</v>
      </c>
      <c r="K26" s="47" t="s">
        <v>63</v>
      </c>
      <c r="L26" s="47" t="s">
        <v>64</v>
      </c>
      <c r="M26" s="47" t="s">
        <v>3295</v>
      </c>
      <c r="N26" s="47" t="s">
        <v>3296</v>
      </c>
      <c r="O26" s="47" t="s">
        <v>58</v>
      </c>
      <c r="P26" s="47" t="s">
        <v>58</v>
      </c>
      <c r="Q26" s="47" t="s">
        <v>3294</v>
      </c>
      <c r="R26" s="47">
        <v>109309</v>
      </c>
      <c r="S26" s="47" t="s">
        <v>67</v>
      </c>
      <c r="T26" s="47" t="s">
        <v>2148</v>
      </c>
      <c r="U26" s="47">
        <v>15953</v>
      </c>
      <c r="V26" s="47" t="s">
        <v>69</v>
      </c>
      <c r="W26" s="47" t="s">
        <v>3912</v>
      </c>
      <c r="X26" s="47">
        <v>1265817</v>
      </c>
      <c r="Y26" s="47">
        <v>4169879</v>
      </c>
      <c r="Z26" s="47">
        <v>391545</v>
      </c>
      <c r="AA26" s="47">
        <v>8920723</v>
      </c>
      <c r="AB26" s="47" t="s">
        <v>71</v>
      </c>
      <c r="AC26" s="47">
        <v>3100</v>
      </c>
      <c r="AD26" s="47" t="s">
        <v>86</v>
      </c>
      <c r="AE26" s="47" t="s">
        <v>4893</v>
      </c>
      <c r="AF26" s="47" t="s">
        <v>4897</v>
      </c>
      <c r="AG26" s="47" t="s">
        <v>61</v>
      </c>
      <c r="AH26" s="47" t="s">
        <v>75</v>
      </c>
      <c r="AI26" s="47" t="s">
        <v>76</v>
      </c>
      <c r="AJ26" s="47" t="s">
        <v>77</v>
      </c>
      <c r="AK26" s="47" t="s">
        <v>78</v>
      </c>
      <c r="AV26" s="47">
        <v>0.9</v>
      </c>
      <c r="AZ26" s="47">
        <v>1044</v>
      </c>
      <c r="BM26" s="47">
        <v>7.1</v>
      </c>
      <c r="BS26" s="47">
        <v>12.3</v>
      </c>
      <c r="BT26" s="47">
        <v>0</v>
      </c>
      <c r="DI26" s="1">
        <f t="shared" si="0"/>
        <v>4</v>
      </c>
      <c r="DJ26" s="9" t="str">
        <f t="shared" si="1"/>
        <v>NO BACTERIOLOGICO</v>
      </c>
      <c r="DK26" s="10" t="str">
        <f t="shared" si="2"/>
        <v>-</v>
      </c>
      <c r="DL26" s="11" t="str">
        <f t="shared" si="3"/>
        <v>0</v>
      </c>
    </row>
    <row r="27" spans="1:116" ht="12" x14ac:dyDescent="0.2">
      <c r="A27" s="47">
        <v>1001130001</v>
      </c>
      <c r="B27" s="47" t="str">
        <f t="shared" si="4"/>
        <v>1001130001-SAN PABLO DE PILLAO</v>
      </c>
      <c r="C27" s="47" t="s">
        <v>3294</v>
      </c>
      <c r="D27" s="47" t="s">
        <v>58</v>
      </c>
      <c r="E27" s="47" t="s">
        <v>58</v>
      </c>
      <c r="F27" s="47" t="s">
        <v>3294</v>
      </c>
      <c r="G27" s="47" t="s">
        <v>63</v>
      </c>
      <c r="H27" s="47">
        <v>0</v>
      </c>
      <c r="I27" s="47" t="s">
        <v>61</v>
      </c>
      <c r="J27" s="47" t="s">
        <v>88</v>
      </c>
      <c r="K27" s="47" t="s">
        <v>63</v>
      </c>
      <c r="L27" s="47" t="s">
        <v>64</v>
      </c>
      <c r="M27" s="47" t="s">
        <v>3295</v>
      </c>
      <c r="N27" s="47" t="s">
        <v>3296</v>
      </c>
      <c r="O27" s="47" t="s">
        <v>58</v>
      </c>
      <c r="P27" s="47" t="s">
        <v>58</v>
      </c>
      <c r="Q27" s="47" t="s">
        <v>3294</v>
      </c>
      <c r="R27" s="47">
        <v>78238</v>
      </c>
      <c r="S27" s="47" t="s">
        <v>67</v>
      </c>
      <c r="T27" s="47" t="s">
        <v>4238</v>
      </c>
      <c r="U27" s="47">
        <v>26112</v>
      </c>
      <c r="V27" s="47" t="s">
        <v>69</v>
      </c>
      <c r="W27" s="47" t="s">
        <v>4239</v>
      </c>
      <c r="X27" s="47">
        <v>1265822</v>
      </c>
      <c r="Y27" s="47">
        <v>4169913</v>
      </c>
      <c r="Z27" s="47">
        <v>390864</v>
      </c>
      <c r="AA27" s="47">
        <v>8917263</v>
      </c>
      <c r="AB27" s="47" t="s">
        <v>71</v>
      </c>
      <c r="AC27" s="47">
        <v>2874</v>
      </c>
      <c r="AD27" s="47" t="s">
        <v>86</v>
      </c>
      <c r="AE27" s="47" t="s">
        <v>4898</v>
      </c>
      <c r="AF27" s="47" t="s">
        <v>4899</v>
      </c>
      <c r="AG27" s="47">
        <v>74023</v>
      </c>
      <c r="AH27" s="47" t="s">
        <v>73</v>
      </c>
      <c r="AI27" s="47" t="s">
        <v>4240</v>
      </c>
      <c r="AJ27" s="47" t="s">
        <v>61</v>
      </c>
      <c r="AK27" s="47" t="s">
        <v>61</v>
      </c>
      <c r="AV27" s="47">
        <v>1.18</v>
      </c>
      <c r="AZ27" s="47">
        <v>1178</v>
      </c>
      <c r="BM27" s="47">
        <v>7.6</v>
      </c>
      <c r="BS27" s="47">
        <v>12.3</v>
      </c>
      <c r="BT27" s="47">
        <v>0</v>
      </c>
      <c r="DI27" s="1">
        <f t="shared" si="0"/>
        <v>4</v>
      </c>
      <c r="DJ27" s="9" t="str">
        <f t="shared" si="1"/>
        <v>NO BACTERIOLOGICO</v>
      </c>
      <c r="DK27" s="10" t="str">
        <f t="shared" si="2"/>
        <v>-</v>
      </c>
      <c r="DL27" s="11" t="str">
        <f t="shared" si="3"/>
        <v>0</v>
      </c>
    </row>
    <row r="28" spans="1:116" ht="12" x14ac:dyDescent="0.2">
      <c r="A28" s="47">
        <v>1001130001</v>
      </c>
      <c r="B28" s="47" t="str">
        <f t="shared" si="4"/>
        <v>1001130001-SAN PABLO DE PILLAO</v>
      </c>
      <c r="C28" s="47" t="s">
        <v>3294</v>
      </c>
      <c r="D28" s="47" t="s">
        <v>58</v>
      </c>
      <c r="E28" s="47" t="s">
        <v>58</v>
      </c>
      <c r="F28" s="47" t="s">
        <v>3294</v>
      </c>
      <c r="G28" s="47" t="s">
        <v>63</v>
      </c>
      <c r="H28" s="47">
        <v>0</v>
      </c>
      <c r="I28" s="47" t="s">
        <v>61</v>
      </c>
      <c r="J28" s="47" t="s">
        <v>88</v>
      </c>
      <c r="K28" s="47" t="s">
        <v>63</v>
      </c>
      <c r="L28" s="47" t="s">
        <v>64</v>
      </c>
      <c r="M28" s="47" t="s">
        <v>3295</v>
      </c>
      <c r="N28" s="47" t="s">
        <v>3296</v>
      </c>
      <c r="O28" s="47" t="s">
        <v>58</v>
      </c>
      <c r="P28" s="47" t="s">
        <v>58</v>
      </c>
      <c r="Q28" s="47" t="s">
        <v>3294</v>
      </c>
      <c r="R28" s="47">
        <v>78238</v>
      </c>
      <c r="S28" s="47" t="s">
        <v>67</v>
      </c>
      <c r="T28" s="47" t="s">
        <v>4238</v>
      </c>
      <c r="U28" s="47">
        <v>26112</v>
      </c>
      <c r="V28" s="47" t="s">
        <v>69</v>
      </c>
      <c r="W28" s="47" t="s">
        <v>4239</v>
      </c>
      <c r="X28" s="47">
        <v>1265822</v>
      </c>
      <c r="Y28" s="47">
        <v>4169914</v>
      </c>
      <c r="Z28" s="47">
        <v>390426</v>
      </c>
      <c r="AA28" s="47">
        <v>8918055</v>
      </c>
      <c r="AB28" s="47" t="s">
        <v>71</v>
      </c>
      <c r="AC28" s="47">
        <v>2971</v>
      </c>
      <c r="AD28" s="47" t="s">
        <v>86</v>
      </c>
      <c r="AE28" s="47" t="s">
        <v>4898</v>
      </c>
      <c r="AF28" s="47" t="s">
        <v>4899</v>
      </c>
      <c r="AG28" s="47" t="s">
        <v>61</v>
      </c>
      <c r="AH28" s="47" t="s">
        <v>75</v>
      </c>
      <c r="AI28" s="47" t="s">
        <v>76</v>
      </c>
      <c r="AJ28" s="47" t="s">
        <v>77</v>
      </c>
      <c r="AK28" s="47" t="s">
        <v>78</v>
      </c>
      <c r="AV28" s="47">
        <v>0.9</v>
      </c>
      <c r="AZ28" s="47">
        <v>1500</v>
      </c>
      <c r="BM28" s="47">
        <v>7.6</v>
      </c>
      <c r="BS28" s="47">
        <v>12.3</v>
      </c>
      <c r="BT28" s="47">
        <v>0</v>
      </c>
      <c r="DI28" s="1">
        <f t="shared" si="0"/>
        <v>4</v>
      </c>
      <c r="DJ28" s="9" t="str">
        <f t="shared" si="1"/>
        <v>NO BACTERIOLOGICO</v>
      </c>
      <c r="DK28" s="10" t="str">
        <f t="shared" si="2"/>
        <v>-</v>
      </c>
      <c r="DL28" s="11" t="str">
        <f t="shared" si="3"/>
        <v>0</v>
      </c>
    </row>
    <row r="29" spans="1:116" ht="12" x14ac:dyDescent="0.2">
      <c r="A29" s="47">
        <v>1001130001</v>
      </c>
      <c r="B29" s="47" t="str">
        <f t="shared" si="4"/>
        <v>1001130001-SAN PABLO DE PILLAO</v>
      </c>
      <c r="C29" s="47" t="s">
        <v>3294</v>
      </c>
      <c r="D29" s="47" t="s">
        <v>58</v>
      </c>
      <c r="E29" s="47" t="s">
        <v>58</v>
      </c>
      <c r="F29" s="47" t="s">
        <v>3294</v>
      </c>
      <c r="G29" s="47" t="s">
        <v>63</v>
      </c>
      <c r="H29" s="47">
        <v>0</v>
      </c>
      <c r="I29" s="47" t="s">
        <v>61</v>
      </c>
      <c r="J29" s="47" t="s">
        <v>88</v>
      </c>
      <c r="K29" s="47" t="s">
        <v>63</v>
      </c>
      <c r="L29" s="47" t="s">
        <v>64</v>
      </c>
      <c r="M29" s="47" t="s">
        <v>3295</v>
      </c>
      <c r="N29" s="47" t="s">
        <v>3296</v>
      </c>
      <c r="O29" s="47" t="s">
        <v>58</v>
      </c>
      <c r="P29" s="47" t="s">
        <v>58</v>
      </c>
      <c r="Q29" s="47" t="s">
        <v>3294</v>
      </c>
      <c r="R29" s="47">
        <v>78238</v>
      </c>
      <c r="S29" s="47" t="s">
        <v>67</v>
      </c>
      <c r="T29" s="47" t="s">
        <v>4238</v>
      </c>
      <c r="U29" s="47">
        <v>26112</v>
      </c>
      <c r="V29" s="47" t="s">
        <v>69</v>
      </c>
      <c r="W29" s="47" t="s">
        <v>4239</v>
      </c>
      <c r="X29" s="47">
        <v>1265822</v>
      </c>
      <c r="Y29" s="47">
        <v>4169915</v>
      </c>
      <c r="Z29" s="47">
        <v>390791</v>
      </c>
      <c r="AA29" s="47">
        <v>8916975</v>
      </c>
      <c r="AB29" s="47" t="s">
        <v>71</v>
      </c>
      <c r="AC29" s="47">
        <v>2785</v>
      </c>
      <c r="AD29" s="47" t="s">
        <v>86</v>
      </c>
      <c r="AE29" s="47" t="s">
        <v>4898</v>
      </c>
      <c r="AF29" s="47" t="s">
        <v>4899</v>
      </c>
      <c r="AG29" s="47" t="s">
        <v>61</v>
      </c>
      <c r="AH29" s="47" t="s">
        <v>75</v>
      </c>
      <c r="AI29" s="47" t="s">
        <v>76</v>
      </c>
      <c r="AJ29" s="47" t="s">
        <v>77</v>
      </c>
      <c r="AK29" s="47" t="s">
        <v>78</v>
      </c>
      <c r="AV29" s="47">
        <v>0.64</v>
      </c>
      <c r="AZ29" s="47">
        <v>1415</v>
      </c>
      <c r="BM29" s="47">
        <v>7.6</v>
      </c>
      <c r="BS29" s="47">
        <v>12.3</v>
      </c>
      <c r="BT29" s="47">
        <v>0.14000000000000001</v>
      </c>
      <c r="DI29" s="1">
        <f t="shared" si="0"/>
        <v>4</v>
      </c>
      <c r="DJ29" s="9" t="str">
        <f t="shared" si="1"/>
        <v>NO BACTERIOLOGICO</v>
      </c>
      <c r="DK29" s="10" t="str">
        <f t="shared" si="2"/>
        <v>-</v>
      </c>
      <c r="DL29" s="11" t="str">
        <f t="shared" si="3"/>
        <v>0</v>
      </c>
    </row>
    <row r="30" spans="1:116" ht="12" x14ac:dyDescent="0.2">
      <c r="A30" s="47">
        <v>1008020044</v>
      </c>
      <c r="B30" s="47" t="str">
        <f t="shared" si="4"/>
        <v>1008020044-SAN CRISTOBAL DE NAUNAN</v>
      </c>
      <c r="C30" s="47" t="s">
        <v>169</v>
      </c>
      <c r="D30" s="47" t="s">
        <v>58</v>
      </c>
      <c r="E30" s="47" t="s">
        <v>112</v>
      </c>
      <c r="F30" s="47" t="s">
        <v>113</v>
      </c>
      <c r="G30" s="47" t="s">
        <v>60</v>
      </c>
      <c r="H30" s="47">
        <v>100</v>
      </c>
      <c r="I30" s="47">
        <v>50</v>
      </c>
      <c r="J30" s="47" t="s">
        <v>88</v>
      </c>
      <c r="K30" s="47" t="s">
        <v>63</v>
      </c>
      <c r="L30" s="47" t="s">
        <v>64</v>
      </c>
      <c r="M30" s="47" t="s">
        <v>170</v>
      </c>
      <c r="N30" s="47" t="s">
        <v>113</v>
      </c>
      <c r="O30" s="47" t="s">
        <v>58</v>
      </c>
      <c r="P30" s="47" t="s">
        <v>112</v>
      </c>
      <c r="Q30" s="47" t="s">
        <v>113</v>
      </c>
      <c r="R30" s="47">
        <v>7401</v>
      </c>
      <c r="S30" s="47" t="s">
        <v>171</v>
      </c>
      <c r="T30" s="47" t="s">
        <v>172</v>
      </c>
      <c r="U30" s="47">
        <v>13435</v>
      </c>
      <c r="V30" s="47" t="s">
        <v>69</v>
      </c>
      <c r="W30" s="47" t="s">
        <v>173</v>
      </c>
      <c r="X30" s="47">
        <v>1266517</v>
      </c>
      <c r="Y30" s="47">
        <v>4172258</v>
      </c>
      <c r="Z30" s="47">
        <v>399380</v>
      </c>
      <c r="AA30" s="47">
        <v>8907909</v>
      </c>
      <c r="AB30" s="47" t="s">
        <v>71</v>
      </c>
      <c r="AC30" s="47">
        <v>3628</v>
      </c>
      <c r="AD30" s="47" t="s">
        <v>86</v>
      </c>
      <c r="AE30" s="47" t="s">
        <v>4900</v>
      </c>
      <c r="AF30" s="47" t="s">
        <v>4901</v>
      </c>
      <c r="AG30" s="47">
        <v>32847</v>
      </c>
      <c r="AH30" s="47" t="s">
        <v>73</v>
      </c>
      <c r="AI30" s="47" t="s">
        <v>174</v>
      </c>
      <c r="AJ30" s="47" t="s">
        <v>61</v>
      </c>
      <c r="AK30" s="47" t="s">
        <v>61</v>
      </c>
      <c r="AV30" s="47">
        <v>1.35</v>
      </c>
      <c r="AZ30" s="47">
        <v>138</v>
      </c>
      <c r="BM30" s="47">
        <v>7.2</v>
      </c>
      <c r="BS30" s="47">
        <v>9.8000000000000007</v>
      </c>
      <c r="BT30" s="47">
        <v>0</v>
      </c>
      <c r="DI30" s="1">
        <f t="shared" si="0"/>
        <v>4</v>
      </c>
      <c r="DJ30" s="9" t="str">
        <f t="shared" si="1"/>
        <v>NO BACTERIOLOGICO</v>
      </c>
      <c r="DK30" s="10" t="str">
        <f t="shared" si="2"/>
        <v>-</v>
      </c>
      <c r="DL30" s="11" t="str">
        <f t="shared" si="3"/>
        <v>0</v>
      </c>
    </row>
    <row r="31" spans="1:116" ht="12" x14ac:dyDescent="0.2">
      <c r="A31" s="47">
        <v>1008020044</v>
      </c>
      <c r="B31" s="47" t="str">
        <f t="shared" si="4"/>
        <v>1008020044-SAN CRISTOBAL DE NAUNAN</v>
      </c>
      <c r="C31" s="47" t="s">
        <v>169</v>
      </c>
      <c r="D31" s="47" t="s">
        <v>58</v>
      </c>
      <c r="E31" s="47" t="s">
        <v>112</v>
      </c>
      <c r="F31" s="47" t="s">
        <v>113</v>
      </c>
      <c r="G31" s="47" t="s">
        <v>60</v>
      </c>
      <c r="H31" s="47">
        <v>100</v>
      </c>
      <c r="I31" s="47">
        <v>50</v>
      </c>
      <c r="J31" s="47" t="s">
        <v>88</v>
      </c>
      <c r="K31" s="47" t="s">
        <v>63</v>
      </c>
      <c r="L31" s="47" t="s">
        <v>64</v>
      </c>
      <c r="M31" s="47" t="s">
        <v>170</v>
      </c>
      <c r="N31" s="47" t="s">
        <v>113</v>
      </c>
      <c r="O31" s="47" t="s">
        <v>58</v>
      </c>
      <c r="P31" s="47" t="s">
        <v>112</v>
      </c>
      <c r="Q31" s="47" t="s">
        <v>113</v>
      </c>
      <c r="R31" s="47">
        <v>7401</v>
      </c>
      <c r="S31" s="47" t="s">
        <v>171</v>
      </c>
      <c r="T31" s="47" t="s">
        <v>172</v>
      </c>
      <c r="U31" s="47">
        <v>13435</v>
      </c>
      <c r="V31" s="47" t="s">
        <v>69</v>
      </c>
      <c r="W31" s="47" t="s">
        <v>173</v>
      </c>
      <c r="X31" s="47">
        <v>1266517</v>
      </c>
      <c r="Y31" s="47">
        <v>4172259</v>
      </c>
      <c r="Z31" s="47">
        <v>399654</v>
      </c>
      <c r="AA31" s="47">
        <v>8907753</v>
      </c>
      <c r="AB31" s="47" t="s">
        <v>71</v>
      </c>
      <c r="AC31" s="47">
        <v>3599</v>
      </c>
      <c r="AD31" s="47" t="s">
        <v>86</v>
      </c>
      <c r="AE31" s="47" t="s">
        <v>4900</v>
      </c>
      <c r="AF31" s="47" t="s">
        <v>4901</v>
      </c>
      <c r="AG31" s="47" t="s">
        <v>61</v>
      </c>
      <c r="AH31" s="47" t="s">
        <v>75</v>
      </c>
      <c r="AI31" s="47" t="s">
        <v>76</v>
      </c>
      <c r="AJ31" s="47" t="s">
        <v>175</v>
      </c>
      <c r="AK31" s="47" t="s">
        <v>78</v>
      </c>
      <c r="AV31" s="47">
        <v>0.97</v>
      </c>
      <c r="AZ31" s="47">
        <v>105</v>
      </c>
      <c r="BM31" s="47">
        <v>7.6</v>
      </c>
      <c r="BS31" s="47">
        <v>9.6999999999999993</v>
      </c>
      <c r="BT31" s="47">
        <v>0</v>
      </c>
      <c r="DI31" s="1">
        <f t="shared" si="0"/>
        <v>4</v>
      </c>
      <c r="DJ31" s="9" t="str">
        <f t="shared" si="1"/>
        <v>NO BACTERIOLOGICO</v>
      </c>
      <c r="DK31" s="10" t="str">
        <f t="shared" si="2"/>
        <v>-</v>
      </c>
      <c r="DL31" s="11" t="str">
        <f t="shared" si="3"/>
        <v>0</v>
      </c>
    </row>
    <row r="32" spans="1:116" ht="12" x14ac:dyDescent="0.2">
      <c r="A32" s="47">
        <v>1008020044</v>
      </c>
      <c r="B32" s="47" t="str">
        <f t="shared" si="4"/>
        <v>1008020044-SAN CRISTOBAL DE NAUNAN</v>
      </c>
      <c r="C32" s="47" t="s">
        <v>169</v>
      </c>
      <c r="D32" s="47" t="s">
        <v>58</v>
      </c>
      <c r="E32" s="47" t="s">
        <v>112</v>
      </c>
      <c r="F32" s="47" t="s">
        <v>113</v>
      </c>
      <c r="G32" s="47" t="s">
        <v>60</v>
      </c>
      <c r="H32" s="47">
        <v>100</v>
      </c>
      <c r="I32" s="47">
        <v>50</v>
      </c>
      <c r="J32" s="47" t="s">
        <v>88</v>
      </c>
      <c r="K32" s="47" t="s">
        <v>63</v>
      </c>
      <c r="L32" s="47" t="s">
        <v>64</v>
      </c>
      <c r="M32" s="47" t="s">
        <v>170</v>
      </c>
      <c r="N32" s="47" t="s">
        <v>113</v>
      </c>
      <c r="O32" s="47" t="s">
        <v>58</v>
      </c>
      <c r="P32" s="47" t="s">
        <v>112</v>
      </c>
      <c r="Q32" s="47" t="s">
        <v>113</v>
      </c>
      <c r="R32" s="47">
        <v>7401</v>
      </c>
      <c r="S32" s="47" t="s">
        <v>171</v>
      </c>
      <c r="T32" s="47" t="s">
        <v>172</v>
      </c>
      <c r="U32" s="47">
        <v>13435</v>
      </c>
      <c r="V32" s="47" t="s">
        <v>69</v>
      </c>
      <c r="W32" s="47" t="s">
        <v>173</v>
      </c>
      <c r="X32" s="47">
        <v>1266517</v>
      </c>
      <c r="Y32" s="47">
        <v>4172260</v>
      </c>
      <c r="Z32" s="47">
        <v>399780</v>
      </c>
      <c r="AA32" s="47">
        <v>8907808</v>
      </c>
      <c r="AB32" s="47" t="s">
        <v>71</v>
      </c>
      <c r="AC32" s="47">
        <v>3590</v>
      </c>
      <c r="AD32" s="47" t="s">
        <v>86</v>
      </c>
      <c r="AE32" s="47" t="s">
        <v>4900</v>
      </c>
      <c r="AF32" s="47" t="s">
        <v>4901</v>
      </c>
      <c r="AG32" s="47" t="s">
        <v>61</v>
      </c>
      <c r="AH32" s="47" t="s">
        <v>75</v>
      </c>
      <c r="AI32" s="47" t="s">
        <v>76</v>
      </c>
      <c r="AJ32" s="47" t="s">
        <v>175</v>
      </c>
      <c r="AK32" s="47" t="s">
        <v>78</v>
      </c>
      <c r="AV32" s="47">
        <v>0.84</v>
      </c>
      <c r="AZ32" s="47">
        <v>104</v>
      </c>
      <c r="BM32" s="47">
        <v>7.18</v>
      </c>
      <c r="BS32" s="47">
        <v>9.5</v>
      </c>
      <c r="BT32" s="47">
        <v>0</v>
      </c>
      <c r="DI32" s="1">
        <f t="shared" si="0"/>
        <v>4</v>
      </c>
      <c r="DJ32" s="9" t="str">
        <f t="shared" si="1"/>
        <v>NO BACTERIOLOGICO</v>
      </c>
      <c r="DK32" s="10" t="str">
        <f t="shared" si="2"/>
        <v>-</v>
      </c>
      <c r="DL32" s="11" t="str">
        <f t="shared" si="3"/>
        <v>0</v>
      </c>
    </row>
    <row r="33" spans="1:116" ht="12" x14ac:dyDescent="0.2">
      <c r="A33" s="47">
        <v>1008020044</v>
      </c>
      <c r="B33" s="47" t="str">
        <f t="shared" si="4"/>
        <v>1008020044-SAN CRISTOBAL DE NAUNAN</v>
      </c>
      <c r="C33" s="47" t="s">
        <v>169</v>
      </c>
      <c r="D33" s="47" t="s">
        <v>58</v>
      </c>
      <c r="E33" s="47" t="s">
        <v>112</v>
      </c>
      <c r="F33" s="47" t="s">
        <v>113</v>
      </c>
      <c r="G33" s="47" t="s">
        <v>60</v>
      </c>
      <c r="H33" s="47">
        <v>100</v>
      </c>
      <c r="I33" s="47">
        <v>50</v>
      </c>
      <c r="J33" s="47" t="s">
        <v>88</v>
      </c>
      <c r="K33" s="47" t="s">
        <v>63</v>
      </c>
      <c r="L33" s="47" t="s">
        <v>64</v>
      </c>
      <c r="M33" s="47" t="s">
        <v>170</v>
      </c>
      <c r="N33" s="47" t="s">
        <v>113</v>
      </c>
      <c r="O33" s="47" t="s">
        <v>58</v>
      </c>
      <c r="P33" s="47" t="s">
        <v>112</v>
      </c>
      <c r="Q33" s="47" t="s">
        <v>113</v>
      </c>
      <c r="R33" s="47">
        <v>7401</v>
      </c>
      <c r="S33" s="47" t="s">
        <v>171</v>
      </c>
      <c r="T33" s="47" t="s">
        <v>172</v>
      </c>
      <c r="U33" s="47">
        <v>13435</v>
      </c>
      <c r="V33" s="47" t="s">
        <v>69</v>
      </c>
      <c r="W33" s="47" t="s">
        <v>173</v>
      </c>
      <c r="X33" s="47">
        <v>1266517</v>
      </c>
      <c r="Y33" s="47">
        <v>4172261</v>
      </c>
      <c r="Z33" s="47">
        <v>399909</v>
      </c>
      <c r="AA33" s="47">
        <v>8907921</v>
      </c>
      <c r="AB33" s="47" t="s">
        <v>71</v>
      </c>
      <c r="AC33" s="47">
        <v>3595</v>
      </c>
      <c r="AD33" s="47" t="s">
        <v>86</v>
      </c>
      <c r="AE33" s="47" t="s">
        <v>4900</v>
      </c>
      <c r="AF33" s="47" t="s">
        <v>4901</v>
      </c>
      <c r="AG33" s="47" t="s">
        <v>61</v>
      </c>
      <c r="AH33" s="47" t="s">
        <v>75</v>
      </c>
      <c r="AI33" s="47" t="s">
        <v>76</v>
      </c>
      <c r="AJ33" s="47" t="s">
        <v>175</v>
      </c>
      <c r="AK33" s="47" t="s">
        <v>78</v>
      </c>
      <c r="AV33" s="47">
        <v>0.75</v>
      </c>
      <c r="AZ33" s="47">
        <v>94</v>
      </c>
      <c r="BM33" s="47">
        <v>7.15</v>
      </c>
      <c r="BS33" s="47">
        <v>9.6</v>
      </c>
      <c r="BT33" s="47">
        <v>0</v>
      </c>
      <c r="DI33" s="1">
        <f t="shared" si="0"/>
        <v>4</v>
      </c>
      <c r="DJ33" s="9" t="str">
        <f t="shared" si="1"/>
        <v>NO BACTERIOLOGICO</v>
      </c>
      <c r="DK33" s="10" t="str">
        <f t="shared" si="2"/>
        <v>-</v>
      </c>
      <c r="DL33" s="11" t="str">
        <f t="shared" si="3"/>
        <v>0</v>
      </c>
    </row>
    <row r="34" spans="1:116" ht="12" x14ac:dyDescent="0.2">
      <c r="A34" s="47">
        <v>1008020043</v>
      </c>
      <c r="B34" s="47" t="str">
        <f t="shared" si="4"/>
        <v>1008020043-ILLATINGO</v>
      </c>
      <c r="C34" s="47" t="s">
        <v>177</v>
      </c>
      <c r="D34" s="47" t="s">
        <v>58</v>
      </c>
      <c r="E34" s="47" t="s">
        <v>112</v>
      </c>
      <c r="F34" s="47" t="s">
        <v>113</v>
      </c>
      <c r="G34" s="47" t="s">
        <v>60</v>
      </c>
      <c r="H34" s="47">
        <v>50</v>
      </c>
      <c r="I34" s="47">
        <v>50</v>
      </c>
      <c r="J34" s="47" t="s">
        <v>88</v>
      </c>
      <c r="K34" s="47" t="s">
        <v>63</v>
      </c>
      <c r="L34" s="47" t="s">
        <v>64</v>
      </c>
      <c r="M34" s="47" t="s">
        <v>170</v>
      </c>
      <c r="N34" s="47" t="s">
        <v>113</v>
      </c>
      <c r="O34" s="47" t="s">
        <v>58</v>
      </c>
      <c r="P34" s="47" t="s">
        <v>112</v>
      </c>
      <c r="Q34" s="47" t="s">
        <v>113</v>
      </c>
      <c r="R34" s="47">
        <v>133426</v>
      </c>
      <c r="S34" s="47" t="s">
        <v>67</v>
      </c>
      <c r="T34" s="47" t="s">
        <v>3990</v>
      </c>
      <c r="U34" s="47">
        <v>15829</v>
      </c>
      <c r="V34" s="47" t="s">
        <v>69</v>
      </c>
      <c r="W34" s="47" t="s">
        <v>3991</v>
      </c>
      <c r="X34" s="47">
        <v>1266519</v>
      </c>
      <c r="Y34" s="47">
        <v>4172276</v>
      </c>
      <c r="Z34" s="47">
        <v>399276</v>
      </c>
      <c r="AA34" s="47">
        <v>8908170</v>
      </c>
      <c r="AB34" s="47" t="s">
        <v>71</v>
      </c>
      <c r="AC34" s="47">
        <v>3554</v>
      </c>
      <c r="AD34" s="47" t="s">
        <v>72</v>
      </c>
      <c r="AE34" s="47" t="s">
        <v>4900</v>
      </c>
      <c r="AF34" s="47" t="s">
        <v>4902</v>
      </c>
      <c r="AG34" s="47">
        <v>30980</v>
      </c>
      <c r="AH34" s="47" t="s">
        <v>73</v>
      </c>
      <c r="AI34" s="47" t="s">
        <v>3992</v>
      </c>
      <c r="AJ34" s="47" t="s">
        <v>61</v>
      </c>
      <c r="AK34" s="47" t="s">
        <v>61</v>
      </c>
      <c r="AV34" s="47">
        <v>1.45</v>
      </c>
      <c r="AZ34" s="47">
        <v>105</v>
      </c>
      <c r="BM34" s="47">
        <v>7.2</v>
      </c>
      <c r="BS34" s="47">
        <v>10.199999999999999</v>
      </c>
      <c r="BT34" s="47">
        <v>0</v>
      </c>
      <c r="DI34" s="1">
        <f t="shared" si="0"/>
        <v>4</v>
      </c>
      <c r="DJ34" s="9" t="str">
        <f t="shared" si="1"/>
        <v>NO BACTERIOLOGICO</v>
      </c>
      <c r="DK34" s="10" t="str">
        <f t="shared" si="2"/>
        <v>-</v>
      </c>
      <c r="DL34" s="11" t="str">
        <f t="shared" si="3"/>
        <v>0</v>
      </c>
    </row>
    <row r="35" spans="1:116" ht="12" x14ac:dyDescent="0.2">
      <c r="A35" s="47">
        <v>1008020043</v>
      </c>
      <c r="B35" s="47" t="str">
        <f t="shared" si="4"/>
        <v>1008020043-ILLATINGO</v>
      </c>
      <c r="C35" s="47" t="s">
        <v>177</v>
      </c>
      <c r="D35" s="47" t="s">
        <v>58</v>
      </c>
      <c r="E35" s="47" t="s">
        <v>112</v>
      </c>
      <c r="F35" s="47" t="s">
        <v>113</v>
      </c>
      <c r="G35" s="47" t="s">
        <v>60</v>
      </c>
      <c r="H35" s="47">
        <v>50</v>
      </c>
      <c r="I35" s="47">
        <v>50</v>
      </c>
      <c r="J35" s="47" t="s">
        <v>88</v>
      </c>
      <c r="K35" s="47" t="s">
        <v>63</v>
      </c>
      <c r="L35" s="47" t="s">
        <v>64</v>
      </c>
      <c r="M35" s="47" t="s">
        <v>170</v>
      </c>
      <c r="N35" s="47" t="s">
        <v>113</v>
      </c>
      <c r="O35" s="47" t="s">
        <v>58</v>
      </c>
      <c r="P35" s="47" t="s">
        <v>112</v>
      </c>
      <c r="Q35" s="47" t="s">
        <v>113</v>
      </c>
      <c r="R35" s="47">
        <v>133426</v>
      </c>
      <c r="S35" s="47" t="s">
        <v>67</v>
      </c>
      <c r="T35" s="47" t="s">
        <v>3990</v>
      </c>
      <c r="U35" s="47">
        <v>15829</v>
      </c>
      <c r="V35" s="47" t="s">
        <v>69</v>
      </c>
      <c r="W35" s="47" t="s">
        <v>3991</v>
      </c>
      <c r="X35" s="47">
        <v>1266519</v>
      </c>
      <c r="Y35" s="47">
        <v>4172277</v>
      </c>
      <c r="Z35" s="47">
        <v>398995</v>
      </c>
      <c r="AA35" s="47">
        <v>8909015</v>
      </c>
      <c r="AB35" s="47" t="s">
        <v>71</v>
      </c>
      <c r="AC35" s="47">
        <v>3378</v>
      </c>
      <c r="AD35" s="47" t="s">
        <v>72</v>
      </c>
      <c r="AE35" s="47" t="s">
        <v>4900</v>
      </c>
      <c r="AF35" s="47" t="s">
        <v>4902</v>
      </c>
      <c r="AG35" s="47" t="s">
        <v>61</v>
      </c>
      <c r="AH35" s="47" t="s">
        <v>75</v>
      </c>
      <c r="AI35" s="47" t="s">
        <v>76</v>
      </c>
      <c r="AJ35" s="47" t="s">
        <v>77</v>
      </c>
      <c r="AK35" s="47" t="s">
        <v>78</v>
      </c>
      <c r="AV35" s="47">
        <v>0.95</v>
      </c>
      <c r="AZ35" s="47">
        <v>97</v>
      </c>
      <c r="BM35" s="47">
        <v>7.55</v>
      </c>
      <c r="BS35" s="47">
        <v>10.8</v>
      </c>
      <c r="BT35" s="47">
        <v>0</v>
      </c>
      <c r="DI35" s="1">
        <f t="shared" si="0"/>
        <v>4</v>
      </c>
      <c r="DJ35" s="9" t="str">
        <f t="shared" si="1"/>
        <v>NO BACTERIOLOGICO</v>
      </c>
      <c r="DK35" s="10" t="str">
        <f t="shared" si="2"/>
        <v>-</v>
      </c>
      <c r="DL35" s="11" t="str">
        <f t="shared" si="3"/>
        <v>0</v>
      </c>
    </row>
    <row r="36" spans="1:116" ht="12" x14ac:dyDescent="0.2">
      <c r="A36" s="47">
        <v>1008020043</v>
      </c>
      <c r="B36" s="47" t="str">
        <f t="shared" si="4"/>
        <v>1008020043-ILLATINGO</v>
      </c>
      <c r="C36" s="47" t="s">
        <v>177</v>
      </c>
      <c r="D36" s="47" t="s">
        <v>58</v>
      </c>
      <c r="E36" s="47" t="s">
        <v>112</v>
      </c>
      <c r="F36" s="47" t="s">
        <v>113</v>
      </c>
      <c r="G36" s="47" t="s">
        <v>60</v>
      </c>
      <c r="H36" s="47">
        <v>50</v>
      </c>
      <c r="I36" s="47">
        <v>50</v>
      </c>
      <c r="J36" s="47" t="s">
        <v>88</v>
      </c>
      <c r="K36" s="47" t="s">
        <v>63</v>
      </c>
      <c r="L36" s="47" t="s">
        <v>64</v>
      </c>
      <c r="M36" s="47" t="s">
        <v>170</v>
      </c>
      <c r="N36" s="47" t="s">
        <v>113</v>
      </c>
      <c r="O36" s="47" t="s">
        <v>58</v>
      </c>
      <c r="P36" s="47" t="s">
        <v>112</v>
      </c>
      <c r="Q36" s="47" t="s">
        <v>113</v>
      </c>
      <c r="R36" s="47">
        <v>133426</v>
      </c>
      <c r="S36" s="47" t="s">
        <v>67</v>
      </c>
      <c r="T36" s="47" t="s">
        <v>3990</v>
      </c>
      <c r="U36" s="47">
        <v>15829</v>
      </c>
      <c r="V36" s="47" t="s">
        <v>69</v>
      </c>
      <c r="W36" s="47" t="s">
        <v>3991</v>
      </c>
      <c r="X36" s="47">
        <v>1266519</v>
      </c>
      <c r="Y36" s="47">
        <v>4172278</v>
      </c>
      <c r="Z36" s="47">
        <v>398917</v>
      </c>
      <c r="AA36" s="47">
        <v>8909026</v>
      </c>
      <c r="AB36" s="47" t="s">
        <v>71</v>
      </c>
      <c r="AC36" s="47">
        <v>3380</v>
      </c>
      <c r="AD36" s="47" t="s">
        <v>72</v>
      </c>
      <c r="AE36" s="47" t="s">
        <v>4900</v>
      </c>
      <c r="AF36" s="47" t="s">
        <v>4902</v>
      </c>
      <c r="AG36" s="47" t="s">
        <v>61</v>
      </c>
      <c r="AH36" s="47" t="s">
        <v>75</v>
      </c>
      <c r="AI36" s="47" t="s">
        <v>76</v>
      </c>
      <c r="AJ36" s="47" t="s">
        <v>77</v>
      </c>
      <c r="AK36" s="47" t="s">
        <v>78</v>
      </c>
      <c r="AV36" s="47">
        <v>0.81</v>
      </c>
      <c r="AZ36" s="47">
        <v>170</v>
      </c>
      <c r="BM36" s="47">
        <v>7.3</v>
      </c>
      <c r="BS36" s="47">
        <v>10.1</v>
      </c>
      <c r="BT36" s="47">
        <v>0</v>
      </c>
      <c r="DI36" s="1">
        <f t="shared" si="0"/>
        <v>4</v>
      </c>
      <c r="DJ36" s="9" t="str">
        <f t="shared" si="1"/>
        <v>NO BACTERIOLOGICO</v>
      </c>
      <c r="DK36" s="10" t="str">
        <f t="shared" si="2"/>
        <v>-</v>
      </c>
      <c r="DL36" s="11" t="str">
        <f t="shared" si="3"/>
        <v>0</v>
      </c>
    </row>
    <row r="37" spans="1:116" ht="12" x14ac:dyDescent="0.2">
      <c r="A37" s="47">
        <v>1008020043</v>
      </c>
      <c r="B37" s="47" t="str">
        <f t="shared" si="4"/>
        <v>1008020043-ILLATINGO</v>
      </c>
      <c r="C37" s="47" t="s">
        <v>177</v>
      </c>
      <c r="D37" s="47" t="s">
        <v>58</v>
      </c>
      <c r="E37" s="47" t="s">
        <v>112</v>
      </c>
      <c r="F37" s="47" t="s">
        <v>113</v>
      </c>
      <c r="G37" s="47" t="s">
        <v>60</v>
      </c>
      <c r="H37" s="47">
        <v>50</v>
      </c>
      <c r="I37" s="47">
        <v>50</v>
      </c>
      <c r="J37" s="47" t="s">
        <v>88</v>
      </c>
      <c r="K37" s="47" t="s">
        <v>63</v>
      </c>
      <c r="L37" s="47" t="s">
        <v>64</v>
      </c>
      <c r="M37" s="47" t="s">
        <v>170</v>
      </c>
      <c r="N37" s="47" t="s">
        <v>113</v>
      </c>
      <c r="O37" s="47" t="s">
        <v>58</v>
      </c>
      <c r="P37" s="47" t="s">
        <v>112</v>
      </c>
      <c r="Q37" s="47" t="s">
        <v>113</v>
      </c>
      <c r="R37" s="47">
        <v>133426</v>
      </c>
      <c r="S37" s="47" t="s">
        <v>67</v>
      </c>
      <c r="T37" s="47" t="s">
        <v>3990</v>
      </c>
      <c r="U37" s="47">
        <v>15829</v>
      </c>
      <c r="V37" s="47" t="s">
        <v>69</v>
      </c>
      <c r="W37" s="47" t="s">
        <v>3991</v>
      </c>
      <c r="X37" s="47">
        <v>1266519</v>
      </c>
      <c r="Y37" s="47">
        <v>4172279</v>
      </c>
      <c r="Z37" s="47">
        <v>398936</v>
      </c>
      <c r="AA37" s="47">
        <v>8909491</v>
      </c>
      <c r="AB37" s="47" t="s">
        <v>71</v>
      </c>
      <c r="AC37" s="47">
        <v>3315</v>
      </c>
      <c r="AD37" s="47" t="s">
        <v>72</v>
      </c>
      <c r="AE37" s="47" t="s">
        <v>4900</v>
      </c>
      <c r="AF37" s="47" t="s">
        <v>4902</v>
      </c>
      <c r="AG37" s="47" t="s">
        <v>61</v>
      </c>
      <c r="AH37" s="47" t="s">
        <v>75</v>
      </c>
      <c r="AI37" s="47" t="s">
        <v>76</v>
      </c>
      <c r="AJ37" s="47" t="s">
        <v>77</v>
      </c>
      <c r="AK37" s="47" t="s">
        <v>78</v>
      </c>
      <c r="AV37" s="47">
        <v>0.78</v>
      </c>
      <c r="AZ37" s="47">
        <v>118</v>
      </c>
      <c r="BM37" s="47">
        <v>7.1</v>
      </c>
      <c r="BS37" s="47">
        <v>9.8000000000000007</v>
      </c>
      <c r="BT37" s="47">
        <v>0</v>
      </c>
      <c r="DI37" s="1">
        <f t="shared" si="0"/>
        <v>4</v>
      </c>
      <c r="DJ37" s="9" t="str">
        <f t="shared" si="1"/>
        <v>NO BACTERIOLOGICO</v>
      </c>
      <c r="DK37" s="10" t="str">
        <f t="shared" si="2"/>
        <v>-</v>
      </c>
      <c r="DL37" s="11" t="str">
        <f t="shared" si="3"/>
        <v>0</v>
      </c>
    </row>
    <row r="38" spans="1:116" ht="12" x14ac:dyDescent="0.2">
      <c r="A38" s="47">
        <v>1001130027</v>
      </c>
      <c r="B38" s="47" t="str">
        <f t="shared" si="4"/>
        <v>1001130027-VILLA TRANCA</v>
      </c>
      <c r="C38" s="47" t="s">
        <v>3727</v>
      </c>
      <c r="D38" s="47" t="s">
        <v>58</v>
      </c>
      <c r="E38" s="47" t="s">
        <v>58</v>
      </c>
      <c r="F38" s="47" t="s">
        <v>3294</v>
      </c>
      <c r="G38" s="47" t="s">
        <v>60</v>
      </c>
      <c r="H38" s="47">
        <v>410</v>
      </c>
      <c r="I38" s="47">
        <v>331</v>
      </c>
      <c r="J38" s="47" t="s">
        <v>88</v>
      </c>
      <c r="K38" s="47" t="s">
        <v>63</v>
      </c>
      <c r="L38" s="47" t="s">
        <v>64</v>
      </c>
      <c r="M38" s="47" t="s">
        <v>3295</v>
      </c>
      <c r="N38" s="47" t="s">
        <v>3296</v>
      </c>
      <c r="O38" s="47" t="s">
        <v>58</v>
      </c>
      <c r="P38" s="47" t="s">
        <v>58</v>
      </c>
      <c r="Q38" s="47" t="s">
        <v>3294</v>
      </c>
      <c r="R38" s="47">
        <v>109312</v>
      </c>
      <c r="S38" s="47" t="s">
        <v>67</v>
      </c>
      <c r="T38" s="47" t="s">
        <v>3728</v>
      </c>
      <c r="U38" s="47">
        <v>14509</v>
      </c>
      <c r="V38" s="47" t="s">
        <v>98</v>
      </c>
      <c r="W38" s="47" t="s">
        <v>3298</v>
      </c>
      <c r="X38" s="47">
        <v>1265834</v>
      </c>
      <c r="Y38" s="47">
        <v>4172295</v>
      </c>
      <c r="Z38" s="47">
        <v>390573</v>
      </c>
      <c r="AA38" s="47">
        <v>8919046</v>
      </c>
      <c r="AB38" s="47" t="s">
        <v>71</v>
      </c>
      <c r="AC38" s="47">
        <v>3026</v>
      </c>
      <c r="AD38" s="47" t="s">
        <v>86</v>
      </c>
      <c r="AE38" s="47" t="s">
        <v>4903</v>
      </c>
      <c r="AF38" s="47" t="s">
        <v>4904</v>
      </c>
      <c r="AG38" s="47">
        <v>11847</v>
      </c>
      <c r="AH38" s="47" t="s">
        <v>73</v>
      </c>
      <c r="AI38" s="47" t="s">
        <v>3729</v>
      </c>
      <c r="AJ38" s="47" t="s">
        <v>61</v>
      </c>
      <c r="AK38" s="47" t="s">
        <v>61</v>
      </c>
      <c r="AV38" s="47">
        <v>1</v>
      </c>
      <c r="AZ38" s="47">
        <v>1194</v>
      </c>
      <c r="BM38" s="47">
        <v>7.3</v>
      </c>
      <c r="BS38" s="47">
        <v>12.3</v>
      </c>
      <c r="BT38" s="47">
        <v>1.73</v>
      </c>
      <c r="DI38" s="1">
        <f t="shared" si="0"/>
        <v>4</v>
      </c>
      <c r="DJ38" s="9" t="str">
        <f t="shared" si="1"/>
        <v>NO BACTERIOLOGICO</v>
      </c>
      <c r="DK38" s="10" t="str">
        <f t="shared" si="2"/>
        <v>-</v>
      </c>
      <c r="DL38" s="11" t="str">
        <f t="shared" si="3"/>
        <v>0</v>
      </c>
    </row>
    <row r="39" spans="1:116" ht="12" x14ac:dyDescent="0.2">
      <c r="A39" s="47">
        <v>1008020043</v>
      </c>
      <c r="B39" s="47" t="str">
        <f t="shared" si="4"/>
        <v>1008020043-ILLATINGO</v>
      </c>
      <c r="C39" s="47" t="s">
        <v>177</v>
      </c>
      <c r="D39" s="47" t="s">
        <v>58</v>
      </c>
      <c r="E39" s="47" t="s">
        <v>112</v>
      </c>
      <c r="F39" s="47" t="s">
        <v>113</v>
      </c>
      <c r="G39" s="47" t="s">
        <v>60</v>
      </c>
      <c r="H39" s="47">
        <v>50</v>
      </c>
      <c r="I39" s="47">
        <v>50</v>
      </c>
      <c r="J39" s="47" t="s">
        <v>88</v>
      </c>
      <c r="K39" s="47" t="s">
        <v>63</v>
      </c>
      <c r="L39" s="47" t="s">
        <v>64</v>
      </c>
      <c r="M39" s="47" t="s">
        <v>170</v>
      </c>
      <c r="N39" s="47" t="s">
        <v>113</v>
      </c>
      <c r="O39" s="47" t="s">
        <v>58</v>
      </c>
      <c r="P39" s="47" t="s">
        <v>112</v>
      </c>
      <c r="Q39" s="47" t="s">
        <v>113</v>
      </c>
      <c r="R39" s="47">
        <v>78223</v>
      </c>
      <c r="S39" s="47" t="s">
        <v>67</v>
      </c>
      <c r="T39" s="47" t="s">
        <v>194</v>
      </c>
      <c r="U39" s="47">
        <v>13434</v>
      </c>
      <c r="V39" s="47" t="s">
        <v>69</v>
      </c>
      <c r="W39" s="47" t="s">
        <v>195</v>
      </c>
      <c r="X39" s="47">
        <v>1266527</v>
      </c>
      <c r="Y39" s="47">
        <v>4172296</v>
      </c>
      <c r="Z39" s="47">
        <v>399888</v>
      </c>
      <c r="AA39" s="47">
        <v>8909440</v>
      </c>
      <c r="AB39" s="47" t="s">
        <v>71</v>
      </c>
      <c r="AC39" s="47">
        <v>3470</v>
      </c>
      <c r="AD39" s="47" t="s">
        <v>72</v>
      </c>
      <c r="AE39" s="47" t="s">
        <v>4900</v>
      </c>
      <c r="AF39" s="47" t="s">
        <v>4904</v>
      </c>
      <c r="AG39" s="47">
        <v>32867</v>
      </c>
      <c r="AH39" s="47" t="s">
        <v>73</v>
      </c>
      <c r="AI39" s="47" t="s">
        <v>196</v>
      </c>
      <c r="AJ39" s="47" t="s">
        <v>61</v>
      </c>
      <c r="AK39" s="47" t="s">
        <v>61</v>
      </c>
      <c r="AV39" s="47">
        <v>1.4</v>
      </c>
      <c r="AZ39" s="47">
        <v>74</v>
      </c>
      <c r="BM39" s="47">
        <v>7.8</v>
      </c>
      <c r="BS39" s="47">
        <v>9.3000000000000007</v>
      </c>
      <c r="BT39" s="47">
        <v>1</v>
      </c>
      <c r="DI39" s="1">
        <f t="shared" si="0"/>
        <v>4</v>
      </c>
      <c r="DJ39" s="9" t="str">
        <f t="shared" si="1"/>
        <v>NO BACTERIOLOGICO</v>
      </c>
      <c r="DK39" s="10" t="str">
        <f t="shared" si="2"/>
        <v>-</v>
      </c>
      <c r="DL39" s="11" t="str">
        <f t="shared" si="3"/>
        <v>0</v>
      </c>
    </row>
    <row r="40" spans="1:116" ht="12" x14ac:dyDescent="0.2">
      <c r="A40" s="47">
        <v>1001130027</v>
      </c>
      <c r="B40" s="47" t="str">
        <f t="shared" si="4"/>
        <v>1001130027-VILLA TRANCA</v>
      </c>
      <c r="C40" s="47" t="s">
        <v>3727</v>
      </c>
      <c r="D40" s="47" t="s">
        <v>58</v>
      </c>
      <c r="E40" s="47" t="s">
        <v>58</v>
      </c>
      <c r="F40" s="47" t="s">
        <v>3294</v>
      </c>
      <c r="G40" s="47" t="s">
        <v>60</v>
      </c>
      <c r="H40" s="47">
        <v>410</v>
      </c>
      <c r="I40" s="47">
        <v>331</v>
      </c>
      <c r="J40" s="47" t="s">
        <v>88</v>
      </c>
      <c r="K40" s="47" t="s">
        <v>63</v>
      </c>
      <c r="L40" s="47" t="s">
        <v>64</v>
      </c>
      <c r="M40" s="47" t="s">
        <v>3295</v>
      </c>
      <c r="N40" s="47" t="s">
        <v>3296</v>
      </c>
      <c r="O40" s="47" t="s">
        <v>58</v>
      </c>
      <c r="P40" s="47" t="s">
        <v>58</v>
      </c>
      <c r="Q40" s="47" t="s">
        <v>3294</v>
      </c>
      <c r="R40" s="47">
        <v>109312</v>
      </c>
      <c r="S40" s="47" t="s">
        <v>67</v>
      </c>
      <c r="T40" s="47" t="s">
        <v>3728</v>
      </c>
      <c r="U40" s="47">
        <v>14509</v>
      </c>
      <c r="V40" s="47" t="s">
        <v>98</v>
      </c>
      <c r="W40" s="47" t="s">
        <v>3298</v>
      </c>
      <c r="X40" s="47">
        <v>1265834</v>
      </c>
      <c r="Y40" s="47">
        <v>4172297</v>
      </c>
      <c r="Z40" s="47">
        <v>390651</v>
      </c>
      <c r="AA40" s="47">
        <v>8917934</v>
      </c>
      <c r="AB40" s="47" t="s">
        <v>71</v>
      </c>
      <c r="AC40" s="47">
        <v>2950</v>
      </c>
      <c r="AD40" s="47" t="s">
        <v>86</v>
      </c>
      <c r="AE40" s="47" t="s">
        <v>4903</v>
      </c>
      <c r="AF40" s="47" t="s">
        <v>4904</v>
      </c>
      <c r="AG40" s="47" t="s">
        <v>61</v>
      </c>
      <c r="AH40" s="47" t="s">
        <v>75</v>
      </c>
      <c r="AI40" s="47" t="s">
        <v>76</v>
      </c>
      <c r="AJ40" s="47" t="s">
        <v>77</v>
      </c>
      <c r="AK40" s="47" t="s">
        <v>78</v>
      </c>
      <c r="AV40" s="47">
        <v>0.65</v>
      </c>
      <c r="AZ40" s="47">
        <v>836</v>
      </c>
      <c r="BM40" s="47">
        <v>7.3</v>
      </c>
      <c r="BS40" s="47">
        <v>12.3</v>
      </c>
      <c r="BT40" s="47">
        <v>0.38</v>
      </c>
      <c r="DI40" s="1">
        <f t="shared" si="0"/>
        <v>4</v>
      </c>
      <c r="DJ40" s="9" t="str">
        <f t="shared" si="1"/>
        <v>NO BACTERIOLOGICO</v>
      </c>
      <c r="DK40" s="10" t="str">
        <f t="shared" si="2"/>
        <v>-</v>
      </c>
      <c r="DL40" s="11" t="str">
        <f t="shared" si="3"/>
        <v>0</v>
      </c>
    </row>
    <row r="41" spans="1:116" ht="12" x14ac:dyDescent="0.2">
      <c r="A41" s="47">
        <v>1008020043</v>
      </c>
      <c r="B41" s="47" t="str">
        <f t="shared" si="4"/>
        <v>1008020043-ILLATINGO</v>
      </c>
      <c r="C41" s="47" t="s">
        <v>177</v>
      </c>
      <c r="D41" s="47" t="s">
        <v>58</v>
      </c>
      <c r="E41" s="47" t="s">
        <v>112</v>
      </c>
      <c r="F41" s="47" t="s">
        <v>113</v>
      </c>
      <c r="G41" s="47" t="s">
        <v>60</v>
      </c>
      <c r="H41" s="47">
        <v>50</v>
      </c>
      <c r="I41" s="47">
        <v>50</v>
      </c>
      <c r="J41" s="47" t="s">
        <v>88</v>
      </c>
      <c r="K41" s="47" t="s">
        <v>63</v>
      </c>
      <c r="L41" s="47" t="s">
        <v>64</v>
      </c>
      <c r="M41" s="47" t="s">
        <v>170</v>
      </c>
      <c r="N41" s="47" t="s">
        <v>113</v>
      </c>
      <c r="O41" s="47" t="s">
        <v>58</v>
      </c>
      <c r="P41" s="47" t="s">
        <v>112</v>
      </c>
      <c r="Q41" s="47" t="s">
        <v>113</v>
      </c>
      <c r="R41" s="47">
        <v>78223</v>
      </c>
      <c r="S41" s="47" t="s">
        <v>67</v>
      </c>
      <c r="T41" s="47" t="s">
        <v>194</v>
      </c>
      <c r="U41" s="47">
        <v>13434</v>
      </c>
      <c r="V41" s="47" t="s">
        <v>69</v>
      </c>
      <c r="W41" s="47" t="s">
        <v>195</v>
      </c>
      <c r="X41" s="47">
        <v>1266527</v>
      </c>
      <c r="Y41" s="47">
        <v>4172298</v>
      </c>
      <c r="Z41" s="47">
        <v>399604</v>
      </c>
      <c r="AA41" s="47">
        <v>8909818</v>
      </c>
      <c r="AB41" s="47" t="s">
        <v>71</v>
      </c>
      <c r="AC41" s="47">
        <v>3326</v>
      </c>
      <c r="AD41" s="47" t="s">
        <v>72</v>
      </c>
      <c r="AE41" s="47" t="s">
        <v>4900</v>
      </c>
      <c r="AF41" s="47" t="s">
        <v>4904</v>
      </c>
      <c r="AG41" s="47" t="s">
        <v>61</v>
      </c>
      <c r="AH41" s="47" t="s">
        <v>75</v>
      </c>
      <c r="AI41" s="47" t="s">
        <v>76</v>
      </c>
      <c r="AJ41" s="47" t="s">
        <v>197</v>
      </c>
      <c r="AK41" s="47" t="s">
        <v>198</v>
      </c>
      <c r="AV41" s="47">
        <v>0.95</v>
      </c>
      <c r="AZ41" s="47">
        <v>85</v>
      </c>
      <c r="BM41" s="47">
        <v>7.3</v>
      </c>
      <c r="BS41" s="47">
        <v>9.1</v>
      </c>
      <c r="BT41" s="47">
        <v>1</v>
      </c>
      <c r="DI41" s="1">
        <f t="shared" si="0"/>
        <v>4</v>
      </c>
      <c r="DJ41" s="9" t="str">
        <f t="shared" si="1"/>
        <v>NO BACTERIOLOGICO</v>
      </c>
      <c r="DK41" s="10" t="str">
        <f t="shared" si="2"/>
        <v>-</v>
      </c>
      <c r="DL41" s="11" t="str">
        <f t="shared" si="3"/>
        <v>0</v>
      </c>
    </row>
    <row r="42" spans="1:116" ht="12" x14ac:dyDescent="0.2">
      <c r="A42" s="47">
        <v>1001130027</v>
      </c>
      <c r="B42" s="47" t="str">
        <f t="shared" si="4"/>
        <v>1001130027-VILLA TRANCA</v>
      </c>
      <c r="C42" s="47" t="s">
        <v>3727</v>
      </c>
      <c r="D42" s="47" t="s">
        <v>58</v>
      </c>
      <c r="E42" s="47" t="s">
        <v>58</v>
      </c>
      <c r="F42" s="47" t="s">
        <v>3294</v>
      </c>
      <c r="G42" s="47" t="s">
        <v>60</v>
      </c>
      <c r="H42" s="47">
        <v>410</v>
      </c>
      <c r="I42" s="47">
        <v>331</v>
      </c>
      <c r="J42" s="47" t="s">
        <v>88</v>
      </c>
      <c r="K42" s="47" t="s">
        <v>63</v>
      </c>
      <c r="L42" s="47" t="s">
        <v>64</v>
      </c>
      <c r="M42" s="47" t="s">
        <v>3295</v>
      </c>
      <c r="N42" s="47" t="s">
        <v>3296</v>
      </c>
      <c r="O42" s="47" t="s">
        <v>58</v>
      </c>
      <c r="P42" s="47" t="s">
        <v>58</v>
      </c>
      <c r="Q42" s="47" t="s">
        <v>3294</v>
      </c>
      <c r="R42" s="47">
        <v>109312</v>
      </c>
      <c r="S42" s="47" t="s">
        <v>67</v>
      </c>
      <c r="T42" s="47" t="s">
        <v>3728</v>
      </c>
      <c r="U42" s="47">
        <v>14509</v>
      </c>
      <c r="V42" s="47" t="s">
        <v>98</v>
      </c>
      <c r="W42" s="47" t="s">
        <v>3298</v>
      </c>
      <c r="X42" s="47">
        <v>1265834</v>
      </c>
      <c r="Y42" s="47">
        <v>4172299</v>
      </c>
      <c r="Z42" s="47">
        <v>390837</v>
      </c>
      <c r="AA42" s="47">
        <v>8917527</v>
      </c>
      <c r="AB42" s="47" t="s">
        <v>71</v>
      </c>
      <c r="AC42" s="47">
        <v>2953</v>
      </c>
      <c r="AD42" s="47" t="s">
        <v>86</v>
      </c>
      <c r="AE42" s="47" t="s">
        <v>4903</v>
      </c>
      <c r="AF42" s="47" t="s">
        <v>4904</v>
      </c>
      <c r="AG42" s="47" t="s">
        <v>61</v>
      </c>
      <c r="AH42" s="47" t="s">
        <v>75</v>
      </c>
      <c r="AI42" s="47" t="s">
        <v>76</v>
      </c>
      <c r="AJ42" s="47" t="s">
        <v>77</v>
      </c>
      <c r="AK42" s="47" t="s">
        <v>78</v>
      </c>
      <c r="AV42" s="47">
        <v>0.5</v>
      </c>
      <c r="AZ42" s="47">
        <v>885</v>
      </c>
      <c r="BM42" s="47">
        <v>7.2</v>
      </c>
      <c r="BS42" s="47">
        <v>12.3</v>
      </c>
      <c r="BT42" s="47">
        <v>1.57</v>
      </c>
      <c r="DI42" s="1">
        <f t="shared" si="0"/>
        <v>4</v>
      </c>
      <c r="DJ42" s="9" t="str">
        <f t="shared" si="1"/>
        <v>NO BACTERIOLOGICO</v>
      </c>
      <c r="DK42" s="10" t="str">
        <f t="shared" si="2"/>
        <v>-</v>
      </c>
      <c r="DL42" s="11" t="str">
        <f t="shared" si="3"/>
        <v>0</v>
      </c>
    </row>
    <row r="43" spans="1:116" ht="12" x14ac:dyDescent="0.2">
      <c r="A43" s="47">
        <v>1008020043</v>
      </c>
      <c r="B43" s="47" t="str">
        <f t="shared" si="4"/>
        <v>1008020043-ILLATINGO</v>
      </c>
      <c r="C43" s="47" t="s">
        <v>177</v>
      </c>
      <c r="D43" s="47" t="s">
        <v>58</v>
      </c>
      <c r="E43" s="47" t="s">
        <v>112</v>
      </c>
      <c r="F43" s="47" t="s">
        <v>113</v>
      </c>
      <c r="G43" s="47" t="s">
        <v>60</v>
      </c>
      <c r="H43" s="47">
        <v>50</v>
      </c>
      <c r="I43" s="47">
        <v>50</v>
      </c>
      <c r="J43" s="47" t="s">
        <v>88</v>
      </c>
      <c r="K43" s="47" t="s">
        <v>63</v>
      </c>
      <c r="L43" s="47" t="s">
        <v>64</v>
      </c>
      <c r="M43" s="47" t="s">
        <v>170</v>
      </c>
      <c r="N43" s="47" t="s">
        <v>113</v>
      </c>
      <c r="O43" s="47" t="s">
        <v>58</v>
      </c>
      <c r="P43" s="47" t="s">
        <v>112</v>
      </c>
      <c r="Q43" s="47" t="s">
        <v>113</v>
      </c>
      <c r="R43" s="47">
        <v>78223</v>
      </c>
      <c r="S43" s="47" t="s">
        <v>67</v>
      </c>
      <c r="T43" s="47" t="s">
        <v>194</v>
      </c>
      <c r="U43" s="47">
        <v>13434</v>
      </c>
      <c r="V43" s="47" t="s">
        <v>69</v>
      </c>
      <c r="W43" s="47" t="s">
        <v>195</v>
      </c>
      <c r="X43" s="47">
        <v>1266527</v>
      </c>
      <c r="Y43" s="47">
        <v>4172300</v>
      </c>
      <c r="Z43" s="47">
        <v>399499</v>
      </c>
      <c r="AA43" s="47">
        <v>8910084</v>
      </c>
      <c r="AB43" s="47" t="s">
        <v>71</v>
      </c>
      <c r="AC43" s="47">
        <v>3264</v>
      </c>
      <c r="AD43" s="47" t="s">
        <v>72</v>
      </c>
      <c r="AE43" s="47" t="s">
        <v>4900</v>
      </c>
      <c r="AF43" s="47" t="s">
        <v>4904</v>
      </c>
      <c r="AG43" s="47" t="s">
        <v>61</v>
      </c>
      <c r="AH43" s="47" t="s">
        <v>75</v>
      </c>
      <c r="AI43" s="47" t="s">
        <v>76</v>
      </c>
      <c r="AJ43" s="47" t="s">
        <v>197</v>
      </c>
      <c r="AK43" s="47" t="s">
        <v>198</v>
      </c>
      <c r="AV43" s="47">
        <v>0.81</v>
      </c>
      <c r="AZ43" s="47">
        <v>106</v>
      </c>
      <c r="BM43" s="47">
        <v>7.9</v>
      </c>
      <c r="BS43" s="47">
        <v>9.1999999999999993</v>
      </c>
      <c r="BT43" s="47">
        <v>1</v>
      </c>
      <c r="DI43" s="1">
        <f t="shared" si="0"/>
        <v>4</v>
      </c>
      <c r="DJ43" s="9" t="str">
        <f t="shared" si="1"/>
        <v>NO BACTERIOLOGICO</v>
      </c>
      <c r="DK43" s="10" t="str">
        <f t="shared" si="2"/>
        <v>-</v>
      </c>
      <c r="DL43" s="11" t="str">
        <f t="shared" si="3"/>
        <v>0</v>
      </c>
    </row>
    <row r="44" spans="1:116" ht="12" x14ac:dyDescent="0.2">
      <c r="A44" s="47">
        <v>1008020043</v>
      </c>
      <c r="B44" s="47" t="str">
        <f t="shared" si="4"/>
        <v>1008020043-ILLATINGO</v>
      </c>
      <c r="C44" s="47" t="s">
        <v>177</v>
      </c>
      <c r="D44" s="47" t="s">
        <v>58</v>
      </c>
      <c r="E44" s="47" t="s">
        <v>112</v>
      </c>
      <c r="F44" s="47" t="s">
        <v>113</v>
      </c>
      <c r="G44" s="47" t="s">
        <v>60</v>
      </c>
      <c r="H44" s="47">
        <v>50</v>
      </c>
      <c r="I44" s="47">
        <v>50</v>
      </c>
      <c r="J44" s="47" t="s">
        <v>88</v>
      </c>
      <c r="K44" s="47" t="s">
        <v>63</v>
      </c>
      <c r="L44" s="47" t="s">
        <v>64</v>
      </c>
      <c r="M44" s="47" t="s">
        <v>170</v>
      </c>
      <c r="N44" s="47" t="s">
        <v>113</v>
      </c>
      <c r="O44" s="47" t="s">
        <v>58</v>
      </c>
      <c r="P44" s="47" t="s">
        <v>112</v>
      </c>
      <c r="Q44" s="47" t="s">
        <v>113</v>
      </c>
      <c r="R44" s="47">
        <v>78223</v>
      </c>
      <c r="S44" s="47" t="s">
        <v>67</v>
      </c>
      <c r="T44" s="47" t="s">
        <v>194</v>
      </c>
      <c r="U44" s="47">
        <v>13434</v>
      </c>
      <c r="V44" s="47" t="s">
        <v>69</v>
      </c>
      <c r="W44" s="47" t="s">
        <v>195</v>
      </c>
      <c r="X44" s="47">
        <v>1266527</v>
      </c>
      <c r="Y44" s="47">
        <v>4172301</v>
      </c>
      <c r="Z44" s="47">
        <v>399154</v>
      </c>
      <c r="AA44" s="47">
        <v>8910586</v>
      </c>
      <c r="AB44" s="47" t="s">
        <v>71</v>
      </c>
      <c r="AC44" s="47">
        <v>3070</v>
      </c>
      <c r="AD44" s="47" t="s">
        <v>72</v>
      </c>
      <c r="AE44" s="47" t="s">
        <v>4900</v>
      </c>
      <c r="AF44" s="47" t="s">
        <v>4904</v>
      </c>
      <c r="AG44" s="47" t="s">
        <v>61</v>
      </c>
      <c r="AH44" s="47" t="s">
        <v>75</v>
      </c>
      <c r="AI44" s="47" t="s">
        <v>76</v>
      </c>
      <c r="AJ44" s="47" t="s">
        <v>197</v>
      </c>
      <c r="AK44" s="47" t="s">
        <v>198</v>
      </c>
      <c r="AV44" s="47">
        <v>0.72</v>
      </c>
      <c r="AZ44" s="47">
        <v>98</v>
      </c>
      <c r="BM44" s="47">
        <v>7.24</v>
      </c>
      <c r="BS44" s="47">
        <v>10.1</v>
      </c>
      <c r="BT44" s="47">
        <v>1</v>
      </c>
      <c r="DI44" s="1">
        <f t="shared" si="0"/>
        <v>4</v>
      </c>
      <c r="DJ44" s="9" t="str">
        <f t="shared" si="1"/>
        <v>NO BACTERIOLOGICO</v>
      </c>
      <c r="DK44" s="10" t="str">
        <f t="shared" si="2"/>
        <v>-</v>
      </c>
      <c r="DL44" s="11" t="str">
        <f t="shared" si="3"/>
        <v>0</v>
      </c>
    </row>
    <row r="45" spans="1:116" ht="12" x14ac:dyDescent="0.2">
      <c r="A45" s="47">
        <v>1001130043</v>
      </c>
      <c r="B45" s="47" t="str">
        <f t="shared" si="4"/>
        <v>1001130043-CUSHIPAMPA</v>
      </c>
      <c r="C45" s="47" t="s">
        <v>3293</v>
      </c>
      <c r="D45" s="47" t="s">
        <v>58</v>
      </c>
      <c r="E45" s="47" t="s">
        <v>58</v>
      </c>
      <c r="F45" s="47" t="s">
        <v>3294</v>
      </c>
      <c r="G45" s="47" t="s">
        <v>60</v>
      </c>
      <c r="H45" s="47">
        <v>871</v>
      </c>
      <c r="I45" s="47">
        <v>276</v>
      </c>
      <c r="J45" s="47" t="s">
        <v>88</v>
      </c>
      <c r="K45" s="47" t="s">
        <v>63</v>
      </c>
      <c r="L45" s="47" t="s">
        <v>64</v>
      </c>
      <c r="M45" s="47" t="s">
        <v>3295</v>
      </c>
      <c r="N45" s="47" t="s">
        <v>3296</v>
      </c>
      <c r="O45" s="47" t="s">
        <v>58</v>
      </c>
      <c r="P45" s="47" t="s">
        <v>58</v>
      </c>
      <c r="Q45" s="47" t="s">
        <v>3294</v>
      </c>
      <c r="R45" s="47">
        <v>87851</v>
      </c>
      <c r="S45" s="47" t="s">
        <v>67</v>
      </c>
      <c r="T45" s="47" t="s">
        <v>3297</v>
      </c>
      <c r="U45" s="47">
        <v>14509</v>
      </c>
      <c r="V45" s="47" t="s">
        <v>98</v>
      </c>
      <c r="W45" s="47" t="s">
        <v>3298</v>
      </c>
      <c r="X45" s="47">
        <v>1266534</v>
      </c>
      <c r="Y45" s="47">
        <v>4172330</v>
      </c>
      <c r="Z45" s="47">
        <v>390908</v>
      </c>
      <c r="AA45" s="47">
        <v>8919197</v>
      </c>
      <c r="AB45" s="47" t="s">
        <v>71</v>
      </c>
      <c r="AC45" s="47">
        <v>3028</v>
      </c>
      <c r="AD45" s="47" t="s">
        <v>86</v>
      </c>
      <c r="AE45" s="47" t="s">
        <v>4905</v>
      </c>
      <c r="AF45" s="47" t="s">
        <v>4906</v>
      </c>
      <c r="AG45" s="47">
        <v>31126</v>
      </c>
      <c r="AH45" s="47" t="s">
        <v>73</v>
      </c>
      <c r="AI45" s="47" t="s">
        <v>3299</v>
      </c>
      <c r="AJ45" s="47" t="s">
        <v>61</v>
      </c>
      <c r="AK45" s="47" t="s">
        <v>61</v>
      </c>
      <c r="AV45" s="47">
        <v>1.3</v>
      </c>
      <c r="AZ45" s="47">
        <v>156</v>
      </c>
      <c r="BM45" s="47">
        <v>7.2</v>
      </c>
      <c r="BS45" s="47">
        <v>12.3</v>
      </c>
      <c r="BT45" s="47">
        <v>0.3</v>
      </c>
      <c r="DI45" s="1">
        <f t="shared" si="0"/>
        <v>4</v>
      </c>
      <c r="DJ45" s="9" t="str">
        <f t="shared" si="1"/>
        <v>NO BACTERIOLOGICO</v>
      </c>
      <c r="DK45" s="10" t="str">
        <f t="shared" si="2"/>
        <v>-</v>
      </c>
      <c r="DL45" s="11" t="str">
        <f t="shared" si="3"/>
        <v>0</v>
      </c>
    </row>
    <row r="46" spans="1:116" ht="12" x14ac:dyDescent="0.2">
      <c r="A46" s="47">
        <v>1001130043</v>
      </c>
      <c r="B46" s="47" t="str">
        <f t="shared" si="4"/>
        <v>1001130043-CUSHIPAMPA</v>
      </c>
      <c r="C46" s="47" t="s">
        <v>3293</v>
      </c>
      <c r="D46" s="47" t="s">
        <v>58</v>
      </c>
      <c r="E46" s="47" t="s">
        <v>58</v>
      </c>
      <c r="F46" s="47" t="s">
        <v>3294</v>
      </c>
      <c r="G46" s="47" t="s">
        <v>60</v>
      </c>
      <c r="H46" s="47">
        <v>871</v>
      </c>
      <c r="I46" s="47">
        <v>276</v>
      </c>
      <c r="J46" s="47" t="s">
        <v>88</v>
      </c>
      <c r="K46" s="47" t="s">
        <v>63</v>
      </c>
      <c r="L46" s="47" t="s">
        <v>64</v>
      </c>
      <c r="M46" s="47" t="s">
        <v>3295</v>
      </c>
      <c r="N46" s="47" t="s">
        <v>3296</v>
      </c>
      <c r="O46" s="47" t="s">
        <v>58</v>
      </c>
      <c r="P46" s="47" t="s">
        <v>58</v>
      </c>
      <c r="Q46" s="47" t="s">
        <v>3294</v>
      </c>
      <c r="R46" s="47">
        <v>87851</v>
      </c>
      <c r="S46" s="47" t="s">
        <v>67</v>
      </c>
      <c r="T46" s="47" t="s">
        <v>3297</v>
      </c>
      <c r="U46" s="47">
        <v>14509</v>
      </c>
      <c r="V46" s="47" t="s">
        <v>98</v>
      </c>
      <c r="W46" s="47" t="s">
        <v>3298</v>
      </c>
      <c r="X46" s="47">
        <v>1266534</v>
      </c>
      <c r="Y46" s="47">
        <v>4172331</v>
      </c>
      <c r="Z46" s="47">
        <v>390640</v>
      </c>
      <c r="AA46" s="47">
        <v>8918043</v>
      </c>
      <c r="AB46" s="47" t="s">
        <v>71</v>
      </c>
      <c r="AC46" s="47">
        <v>2942</v>
      </c>
      <c r="AD46" s="47" t="s">
        <v>86</v>
      </c>
      <c r="AE46" s="47" t="s">
        <v>4905</v>
      </c>
      <c r="AF46" s="47" t="s">
        <v>4906</v>
      </c>
      <c r="AG46" s="47" t="s">
        <v>61</v>
      </c>
      <c r="AH46" s="47" t="s">
        <v>75</v>
      </c>
      <c r="AI46" s="47" t="s">
        <v>76</v>
      </c>
      <c r="AJ46" s="47" t="s">
        <v>77</v>
      </c>
      <c r="AK46" s="47" t="s">
        <v>78</v>
      </c>
      <c r="AV46" s="47">
        <v>0.86</v>
      </c>
      <c r="AZ46" s="47">
        <v>295</v>
      </c>
      <c r="BM46" s="47">
        <v>7</v>
      </c>
      <c r="BS46" s="47">
        <v>12.3</v>
      </c>
      <c r="BT46" s="47">
        <v>0.26</v>
      </c>
      <c r="DI46" s="1">
        <f t="shared" si="0"/>
        <v>4</v>
      </c>
      <c r="DJ46" s="9" t="str">
        <f t="shared" si="1"/>
        <v>NO BACTERIOLOGICO</v>
      </c>
      <c r="DK46" s="10" t="str">
        <f t="shared" si="2"/>
        <v>-</v>
      </c>
      <c r="DL46" s="11" t="str">
        <f t="shared" si="3"/>
        <v>0</v>
      </c>
    </row>
    <row r="47" spans="1:116" ht="12" x14ac:dyDescent="0.2">
      <c r="A47" s="47">
        <v>1001130043</v>
      </c>
      <c r="B47" s="47" t="str">
        <f t="shared" si="4"/>
        <v>1001130043-CUSHIPAMPA</v>
      </c>
      <c r="C47" s="47" t="s">
        <v>3293</v>
      </c>
      <c r="D47" s="47" t="s">
        <v>58</v>
      </c>
      <c r="E47" s="47" t="s">
        <v>58</v>
      </c>
      <c r="F47" s="47" t="s">
        <v>3294</v>
      </c>
      <c r="G47" s="47" t="s">
        <v>60</v>
      </c>
      <c r="H47" s="47">
        <v>871</v>
      </c>
      <c r="I47" s="47">
        <v>276</v>
      </c>
      <c r="J47" s="47" t="s">
        <v>88</v>
      </c>
      <c r="K47" s="47" t="s">
        <v>63</v>
      </c>
      <c r="L47" s="47" t="s">
        <v>64</v>
      </c>
      <c r="M47" s="47" t="s">
        <v>3295</v>
      </c>
      <c r="N47" s="47" t="s">
        <v>3296</v>
      </c>
      <c r="O47" s="47" t="s">
        <v>58</v>
      </c>
      <c r="P47" s="47" t="s">
        <v>58</v>
      </c>
      <c r="Q47" s="47" t="s">
        <v>3294</v>
      </c>
      <c r="R47" s="47">
        <v>87851</v>
      </c>
      <c r="S47" s="47" t="s">
        <v>67</v>
      </c>
      <c r="T47" s="47" t="s">
        <v>3297</v>
      </c>
      <c r="U47" s="47">
        <v>14509</v>
      </c>
      <c r="V47" s="47" t="s">
        <v>98</v>
      </c>
      <c r="W47" s="47" t="s">
        <v>3298</v>
      </c>
      <c r="X47" s="47">
        <v>1266534</v>
      </c>
      <c r="Y47" s="47">
        <v>4172332</v>
      </c>
      <c r="Z47" s="47">
        <v>390540</v>
      </c>
      <c r="AA47" s="47">
        <v>8917757</v>
      </c>
      <c r="AB47" s="47" t="s">
        <v>71</v>
      </c>
      <c r="AC47" s="47">
        <v>2925</v>
      </c>
      <c r="AD47" s="47" t="s">
        <v>86</v>
      </c>
      <c r="AE47" s="47" t="s">
        <v>4905</v>
      </c>
      <c r="AF47" s="47" t="s">
        <v>4906</v>
      </c>
      <c r="AG47" s="47" t="s">
        <v>61</v>
      </c>
      <c r="AH47" s="47" t="s">
        <v>75</v>
      </c>
      <c r="AI47" s="47" t="s">
        <v>76</v>
      </c>
      <c r="AJ47" s="47" t="s">
        <v>77</v>
      </c>
      <c r="AK47" s="47" t="s">
        <v>78</v>
      </c>
      <c r="AV47" s="47">
        <v>0.55000000000000004</v>
      </c>
      <c r="AZ47" s="47">
        <v>164</v>
      </c>
      <c r="BM47" s="47">
        <v>7</v>
      </c>
      <c r="BS47" s="47">
        <v>12.3</v>
      </c>
      <c r="BT47" s="47">
        <v>2.2200000000000002</v>
      </c>
      <c r="DI47" s="1">
        <f t="shared" si="0"/>
        <v>4</v>
      </c>
      <c r="DJ47" s="9" t="str">
        <f t="shared" si="1"/>
        <v>NO BACTERIOLOGICO</v>
      </c>
      <c r="DK47" s="10" t="str">
        <f t="shared" si="2"/>
        <v>-</v>
      </c>
      <c r="DL47" s="11" t="str">
        <f t="shared" si="3"/>
        <v>0</v>
      </c>
    </row>
    <row r="48" spans="1:116" ht="12" x14ac:dyDescent="0.2">
      <c r="A48" s="47">
        <v>1001130046</v>
      </c>
      <c r="B48" s="47" t="str">
        <f t="shared" si="4"/>
        <v>1001130046-SANTA ROSA DE UCHUCHACA</v>
      </c>
      <c r="C48" s="47" t="s">
        <v>3796</v>
      </c>
      <c r="D48" s="47" t="s">
        <v>58</v>
      </c>
      <c r="E48" s="47" t="s">
        <v>58</v>
      </c>
      <c r="F48" s="47" t="s">
        <v>3294</v>
      </c>
      <c r="G48" s="47" t="s">
        <v>63</v>
      </c>
      <c r="H48" s="47">
        <v>0</v>
      </c>
      <c r="I48" s="47" t="s">
        <v>61</v>
      </c>
      <c r="J48" s="47" t="s">
        <v>88</v>
      </c>
      <c r="K48" s="47" t="s">
        <v>63</v>
      </c>
      <c r="L48" s="47" t="s">
        <v>64</v>
      </c>
      <c r="M48" s="47" t="s">
        <v>3797</v>
      </c>
      <c r="N48" s="47" t="s">
        <v>1623</v>
      </c>
      <c r="O48" s="47" t="s">
        <v>58</v>
      </c>
      <c r="P48" s="47" t="s">
        <v>58</v>
      </c>
      <c r="Q48" s="47" t="s">
        <v>3294</v>
      </c>
      <c r="R48" s="47">
        <v>104703</v>
      </c>
      <c r="S48" s="47" t="s">
        <v>67</v>
      </c>
      <c r="T48" s="47" t="s">
        <v>3798</v>
      </c>
      <c r="U48" s="47">
        <v>15267</v>
      </c>
      <c r="V48" s="47" t="s">
        <v>69</v>
      </c>
      <c r="W48" s="47" t="s">
        <v>3799</v>
      </c>
      <c r="X48" s="47">
        <v>1266543</v>
      </c>
      <c r="Y48" s="47">
        <v>4172352</v>
      </c>
      <c r="Z48" s="47">
        <v>393445</v>
      </c>
      <c r="AA48" s="47">
        <v>8918878</v>
      </c>
      <c r="AB48" s="47" t="s">
        <v>71</v>
      </c>
      <c r="AC48" s="47">
        <v>2831</v>
      </c>
      <c r="AD48" s="47" t="s">
        <v>86</v>
      </c>
      <c r="AE48" s="47" t="s">
        <v>4893</v>
      </c>
      <c r="AF48" s="47" t="s">
        <v>4907</v>
      </c>
      <c r="AG48" s="47">
        <v>11886</v>
      </c>
      <c r="AH48" s="47" t="s">
        <v>73</v>
      </c>
      <c r="AI48" s="47" t="s">
        <v>3800</v>
      </c>
      <c r="AJ48" s="47" t="s">
        <v>61</v>
      </c>
      <c r="AK48" s="47" t="s">
        <v>61</v>
      </c>
      <c r="AV48" s="47">
        <v>1.3</v>
      </c>
      <c r="AZ48" s="47">
        <v>146</v>
      </c>
      <c r="BM48" s="47">
        <v>8.1999999999999993</v>
      </c>
      <c r="BS48" s="47">
        <v>16.7</v>
      </c>
      <c r="BT48" s="47">
        <v>0</v>
      </c>
      <c r="DI48" s="1">
        <f t="shared" si="0"/>
        <v>4</v>
      </c>
      <c r="DJ48" s="9" t="str">
        <f t="shared" si="1"/>
        <v>NO BACTERIOLOGICO</v>
      </c>
      <c r="DK48" s="10" t="str">
        <f t="shared" si="2"/>
        <v>-</v>
      </c>
      <c r="DL48" s="11" t="str">
        <f t="shared" si="3"/>
        <v>0</v>
      </c>
    </row>
    <row r="49" spans="1:116" ht="12" x14ac:dyDescent="0.2">
      <c r="A49" s="47">
        <v>1001130046</v>
      </c>
      <c r="B49" s="47" t="str">
        <f t="shared" si="4"/>
        <v>1001130046-SANTA ROSA DE UCHUCHACA</v>
      </c>
      <c r="C49" s="47" t="s">
        <v>3796</v>
      </c>
      <c r="D49" s="47" t="s">
        <v>58</v>
      </c>
      <c r="E49" s="47" t="s">
        <v>58</v>
      </c>
      <c r="F49" s="47" t="s">
        <v>3294</v>
      </c>
      <c r="G49" s="47" t="s">
        <v>63</v>
      </c>
      <c r="H49" s="47">
        <v>0</v>
      </c>
      <c r="I49" s="47" t="s">
        <v>61</v>
      </c>
      <c r="J49" s="47" t="s">
        <v>88</v>
      </c>
      <c r="K49" s="47" t="s">
        <v>63</v>
      </c>
      <c r="L49" s="47" t="s">
        <v>64</v>
      </c>
      <c r="M49" s="47" t="s">
        <v>3797</v>
      </c>
      <c r="N49" s="47" t="s">
        <v>1623</v>
      </c>
      <c r="O49" s="47" t="s">
        <v>58</v>
      </c>
      <c r="P49" s="47" t="s">
        <v>58</v>
      </c>
      <c r="Q49" s="47" t="s">
        <v>3294</v>
      </c>
      <c r="R49" s="47">
        <v>104703</v>
      </c>
      <c r="S49" s="47" t="s">
        <v>67</v>
      </c>
      <c r="T49" s="47" t="s">
        <v>3798</v>
      </c>
      <c r="U49" s="47">
        <v>15267</v>
      </c>
      <c r="V49" s="47" t="s">
        <v>69</v>
      </c>
      <c r="W49" s="47" t="s">
        <v>3799</v>
      </c>
      <c r="X49" s="47">
        <v>1266543</v>
      </c>
      <c r="Y49" s="47">
        <v>4172353</v>
      </c>
      <c r="Z49" s="47">
        <v>393600</v>
      </c>
      <c r="AA49" s="47">
        <v>8918678</v>
      </c>
      <c r="AB49" s="47" t="s">
        <v>71</v>
      </c>
      <c r="AC49" s="47">
        <v>2767</v>
      </c>
      <c r="AD49" s="47" t="s">
        <v>86</v>
      </c>
      <c r="AE49" s="47" t="s">
        <v>4893</v>
      </c>
      <c r="AF49" s="47" t="s">
        <v>4907</v>
      </c>
      <c r="AG49" s="47" t="s">
        <v>61</v>
      </c>
      <c r="AH49" s="47" t="s">
        <v>75</v>
      </c>
      <c r="AI49" s="47" t="s">
        <v>76</v>
      </c>
      <c r="AJ49" s="47" t="s">
        <v>77</v>
      </c>
      <c r="AK49" s="47" t="s">
        <v>78</v>
      </c>
      <c r="AV49" s="47">
        <v>1</v>
      </c>
      <c r="AZ49" s="47">
        <v>146</v>
      </c>
      <c r="BM49" s="47">
        <v>8.1999999999999993</v>
      </c>
      <c r="BS49" s="47">
        <v>16.7</v>
      </c>
      <c r="BT49" s="47">
        <v>0</v>
      </c>
      <c r="DI49" s="1">
        <f t="shared" si="0"/>
        <v>4</v>
      </c>
      <c r="DJ49" s="9" t="str">
        <f t="shared" si="1"/>
        <v>NO BACTERIOLOGICO</v>
      </c>
      <c r="DK49" s="10" t="str">
        <f t="shared" si="2"/>
        <v>-</v>
      </c>
      <c r="DL49" s="11" t="str">
        <f t="shared" si="3"/>
        <v>0</v>
      </c>
    </row>
    <row r="50" spans="1:116" ht="12" x14ac:dyDescent="0.2">
      <c r="A50" s="47">
        <v>1001130046</v>
      </c>
      <c r="B50" s="47" t="str">
        <f t="shared" si="4"/>
        <v>1001130046-SANTA ROSA DE UCHUCHACA</v>
      </c>
      <c r="C50" s="47" t="s">
        <v>3796</v>
      </c>
      <c r="D50" s="47" t="s">
        <v>58</v>
      </c>
      <c r="E50" s="47" t="s">
        <v>58</v>
      </c>
      <c r="F50" s="47" t="s">
        <v>3294</v>
      </c>
      <c r="G50" s="47" t="s">
        <v>63</v>
      </c>
      <c r="H50" s="47">
        <v>0</v>
      </c>
      <c r="I50" s="47" t="s">
        <v>61</v>
      </c>
      <c r="J50" s="47" t="s">
        <v>88</v>
      </c>
      <c r="K50" s="47" t="s">
        <v>63</v>
      </c>
      <c r="L50" s="47" t="s">
        <v>64</v>
      </c>
      <c r="M50" s="47" t="s">
        <v>3797</v>
      </c>
      <c r="N50" s="47" t="s">
        <v>1623</v>
      </c>
      <c r="O50" s="47" t="s">
        <v>58</v>
      </c>
      <c r="P50" s="47" t="s">
        <v>58</v>
      </c>
      <c r="Q50" s="47" t="s">
        <v>3294</v>
      </c>
      <c r="R50" s="47">
        <v>104703</v>
      </c>
      <c r="S50" s="47" t="s">
        <v>67</v>
      </c>
      <c r="T50" s="47" t="s">
        <v>3798</v>
      </c>
      <c r="U50" s="47">
        <v>15267</v>
      </c>
      <c r="V50" s="47" t="s">
        <v>69</v>
      </c>
      <c r="W50" s="47" t="s">
        <v>3799</v>
      </c>
      <c r="X50" s="47">
        <v>1266543</v>
      </c>
      <c r="Y50" s="47">
        <v>4172354</v>
      </c>
      <c r="Z50" s="47">
        <v>393958</v>
      </c>
      <c r="AA50" s="47">
        <v>8918606</v>
      </c>
      <c r="AB50" s="47" t="s">
        <v>71</v>
      </c>
      <c r="AC50" s="47">
        <v>2746</v>
      </c>
      <c r="AD50" s="47" t="s">
        <v>86</v>
      </c>
      <c r="AE50" s="47" t="s">
        <v>4893</v>
      </c>
      <c r="AF50" s="47" t="s">
        <v>4907</v>
      </c>
      <c r="AG50" s="47" t="s">
        <v>61</v>
      </c>
      <c r="AH50" s="47" t="s">
        <v>75</v>
      </c>
      <c r="AI50" s="47" t="s">
        <v>76</v>
      </c>
      <c r="AJ50" s="47" t="s">
        <v>77</v>
      </c>
      <c r="AK50" s="47" t="s">
        <v>78</v>
      </c>
      <c r="AV50" s="47">
        <v>0.8</v>
      </c>
      <c r="AZ50" s="47">
        <v>133</v>
      </c>
      <c r="BM50" s="47">
        <v>8.1999999999999993</v>
      </c>
      <c r="BS50" s="47">
        <v>16.7</v>
      </c>
      <c r="BT50" s="47">
        <v>0</v>
      </c>
      <c r="DI50" s="1">
        <f t="shared" si="0"/>
        <v>4</v>
      </c>
      <c r="DJ50" s="9" t="str">
        <f t="shared" si="1"/>
        <v>NO BACTERIOLOGICO</v>
      </c>
      <c r="DK50" s="10" t="str">
        <f t="shared" si="2"/>
        <v>-</v>
      </c>
      <c r="DL50" s="11" t="str">
        <f t="shared" si="3"/>
        <v>0</v>
      </c>
    </row>
    <row r="51" spans="1:116" ht="12" x14ac:dyDescent="0.2">
      <c r="A51" s="47">
        <v>1001130048</v>
      </c>
      <c r="B51" s="47" t="str">
        <f t="shared" si="4"/>
        <v>1001130048-SANTA ISABEL (SAN JOSE DE HUAMPANI)</v>
      </c>
      <c r="C51" s="47" t="s">
        <v>3801</v>
      </c>
      <c r="D51" s="47" t="s">
        <v>58</v>
      </c>
      <c r="E51" s="47" t="s">
        <v>58</v>
      </c>
      <c r="F51" s="47" t="s">
        <v>3294</v>
      </c>
      <c r="G51" s="47" t="s">
        <v>63</v>
      </c>
      <c r="H51" s="47">
        <v>0</v>
      </c>
      <c r="I51" s="47" t="s">
        <v>61</v>
      </c>
      <c r="J51" s="47" t="s">
        <v>88</v>
      </c>
      <c r="K51" s="47" t="s">
        <v>63</v>
      </c>
      <c r="L51" s="47" t="s">
        <v>64</v>
      </c>
      <c r="M51" s="47" t="s">
        <v>3797</v>
      </c>
      <c r="N51" s="47" t="s">
        <v>1623</v>
      </c>
      <c r="O51" s="47" t="s">
        <v>58</v>
      </c>
      <c r="P51" s="47" t="s">
        <v>58</v>
      </c>
      <c r="Q51" s="47" t="s">
        <v>3294</v>
      </c>
      <c r="R51" s="47">
        <v>109314</v>
      </c>
      <c r="S51" s="47" t="s">
        <v>67</v>
      </c>
      <c r="T51" s="47" t="s">
        <v>3802</v>
      </c>
      <c r="U51" s="47">
        <v>15949</v>
      </c>
      <c r="V51" s="47" t="s">
        <v>69</v>
      </c>
      <c r="W51" s="47" t="s">
        <v>3803</v>
      </c>
      <c r="X51" s="47">
        <v>1266547</v>
      </c>
      <c r="Y51" s="47">
        <v>4172373</v>
      </c>
      <c r="Z51" s="47">
        <v>395279</v>
      </c>
      <c r="AA51" s="47">
        <v>8920060</v>
      </c>
      <c r="AB51" s="47" t="s">
        <v>71</v>
      </c>
      <c r="AC51" s="47">
        <v>1977</v>
      </c>
      <c r="AD51" s="47" t="s">
        <v>86</v>
      </c>
      <c r="AE51" s="47" t="s">
        <v>4905</v>
      </c>
      <c r="AF51" s="47" t="s">
        <v>4908</v>
      </c>
      <c r="AG51" s="47">
        <v>11891</v>
      </c>
      <c r="AH51" s="47" t="s">
        <v>73</v>
      </c>
      <c r="AI51" s="47" t="s">
        <v>3804</v>
      </c>
      <c r="AJ51" s="47" t="s">
        <v>61</v>
      </c>
      <c r="AK51" s="47" t="s">
        <v>61</v>
      </c>
      <c r="AV51" s="47">
        <v>1.3</v>
      </c>
      <c r="AZ51" s="47">
        <v>94</v>
      </c>
      <c r="BM51" s="47">
        <v>6.7</v>
      </c>
      <c r="BS51" s="47">
        <v>17.100000000000001</v>
      </c>
      <c r="BT51" s="47">
        <v>0.1</v>
      </c>
      <c r="DI51" s="1">
        <f t="shared" si="0"/>
        <v>4</v>
      </c>
      <c r="DJ51" s="9" t="str">
        <f t="shared" si="1"/>
        <v>NO BACTERIOLOGICO</v>
      </c>
      <c r="DK51" s="10" t="str">
        <f t="shared" si="2"/>
        <v>-</v>
      </c>
      <c r="DL51" s="11" t="str">
        <f t="shared" si="3"/>
        <v>0</v>
      </c>
    </row>
    <row r="52" spans="1:116" ht="12" x14ac:dyDescent="0.2">
      <c r="A52" s="47">
        <v>1001130048</v>
      </c>
      <c r="B52" s="47" t="str">
        <f t="shared" si="4"/>
        <v>1001130048-SANTA ISABEL (SAN JOSE DE HUAMPANI)</v>
      </c>
      <c r="C52" s="47" t="s">
        <v>3801</v>
      </c>
      <c r="D52" s="47" t="s">
        <v>58</v>
      </c>
      <c r="E52" s="47" t="s">
        <v>58</v>
      </c>
      <c r="F52" s="47" t="s">
        <v>3294</v>
      </c>
      <c r="G52" s="47" t="s">
        <v>63</v>
      </c>
      <c r="H52" s="47">
        <v>0</v>
      </c>
      <c r="I52" s="47" t="s">
        <v>61</v>
      </c>
      <c r="J52" s="47" t="s">
        <v>88</v>
      </c>
      <c r="K52" s="47" t="s">
        <v>63</v>
      </c>
      <c r="L52" s="47" t="s">
        <v>64</v>
      </c>
      <c r="M52" s="47" t="s">
        <v>3797</v>
      </c>
      <c r="N52" s="47" t="s">
        <v>1623</v>
      </c>
      <c r="O52" s="47" t="s">
        <v>58</v>
      </c>
      <c r="P52" s="47" t="s">
        <v>58</v>
      </c>
      <c r="Q52" s="47" t="s">
        <v>3294</v>
      </c>
      <c r="R52" s="47">
        <v>109314</v>
      </c>
      <c r="S52" s="47" t="s">
        <v>67</v>
      </c>
      <c r="T52" s="47" t="s">
        <v>3802</v>
      </c>
      <c r="U52" s="47">
        <v>15949</v>
      </c>
      <c r="V52" s="47" t="s">
        <v>69</v>
      </c>
      <c r="W52" s="47" t="s">
        <v>3803</v>
      </c>
      <c r="X52" s="47">
        <v>1266547</v>
      </c>
      <c r="Y52" s="47">
        <v>4172374</v>
      </c>
      <c r="Z52" s="47">
        <v>393170</v>
      </c>
      <c r="AA52" s="47">
        <v>8918522</v>
      </c>
      <c r="AB52" s="47" t="s">
        <v>71</v>
      </c>
      <c r="AC52" s="47">
        <v>2767</v>
      </c>
      <c r="AD52" s="47" t="s">
        <v>86</v>
      </c>
      <c r="AE52" s="47" t="s">
        <v>4905</v>
      </c>
      <c r="AF52" s="47" t="s">
        <v>4908</v>
      </c>
      <c r="AG52" s="47" t="s">
        <v>61</v>
      </c>
      <c r="AH52" s="47" t="s">
        <v>75</v>
      </c>
      <c r="AI52" s="47" t="s">
        <v>76</v>
      </c>
      <c r="AJ52" s="47" t="s">
        <v>77</v>
      </c>
      <c r="AK52" s="47" t="s">
        <v>78</v>
      </c>
      <c r="AV52" s="47">
        <v>0.9</v>
      </c>
      <c r="AZ52" s="47">
        <v>91</v>
      </c>
      <c r="BM52" s="47">
        <v>6.7</v>
      </c>
      <c r="BS52" s="47">
        <v>17.100000000000001</v>
      </c>
      <c r="BT52" s="47">
        <v>0.1</v>
      </c>
      <c r="DI52" s="1">
        <f t="shared" si="0"/>
        <v>4</v>
      </c>
      <c r="DJ52" s="9" t="str">
        <f t="shared" si="1"/>
        <v>NO BACTERIOLOGICO</v>
      </c>
      <c r="DK52" s="10" t="str">
        <f t="shared" si="2"/>
        <v>-</v>
      </c>
      <c r="DL52" s="11" t="str">
        <f t="shared" si="3"/>
        <v>0</v>
      </c>
    </row>
    <row r="53" spans="1:116" ht="12" x14ac:dyDescent="0.2">
      <c r="A53" s="47">
        <v>1001130048</v>
      </c>
      <c r="B53" s="47" t="str">
        <f t="shared" si="4"/>
        <v>1001130048-SANTA ISABEL (SAN JOSE DE HUAMPANI)</v>
      </c>
      <c r="C53" s="47" t="s">
        <v>3801</v>
      </c>
      <c r="D53" s="47" t="s">
        <v>58</v>
      </c>
      <c r="E53" s="47" t="s">
        <v>58</v>
      </c>
      <c r="F53" s="47" t="s">
        <v>3294</v>
      </c>
      <c r="G53" s="47" t="s">
        <v>63</v>
      </c>
      <c r="H53" s="47">
        <v>0</v>
      </c>
      <c r="I53" s="47" t="s">
        <v>61</v>
      </c>
      <c r="J53" s="47" t="s">
        <v>88</v>
      </c>
      <c r="K53" s="47" t="s">
        <v>63</v>
      </c>
      <c r="L53" s="47" t="s">
        <v>64</v>
      </c>
      <c r="M53" s="47" t="s">
        <v>3797</v>
      </c>
      <c r="N53" s="47" t="s">
        <v>1623</v>
      </c>
      <c r="O53" s="47" t="s">
        <v>58</v>
      </c>
      <c r="P53" s="47" t="s">
        <v>58</v>
      </c>
      <c r="Q53" s="47" t="s">
        <v>3294</v>
      </c>
      <c r="R53" s="47">
        <v>109314</v>
      </c>
      <c r="S53" s="47" t="s">
        <v>67</v>
      </c>
      <c r="T53" s="47" t="s">
        <v>3802</v>
      </c>
      <c r="U53" s="47">
        <v>15949</v>
      </c>
      <c r="V53" s="47" t="s">
        <v>69</v>
      </c>
      <c r="W53" s="47" t="s">
        <v>3803</v>
      </c>
      <c r="X53" s="47">
        <v>1266547</v>
      </c>
      <c r="Y53" s="47">
        <v>4172375</v>
      </c>
      <c r="Z53" s="47">
        <v>383874</v>
      </c>
      <c r="AA53" s="47">
        <v>8818616</v>
      </c>
      <c r="AB53" s="47" t="s">
        <v>71</v>
      </c>
      <c r="AC53" s="47">
        <v>2746</v>
      </c>
      <c r="AD53" s="47" t="s">
        <v>86</v>
      </c>
      <c r="AE53" s="47" t="s">
        <v>4905</v>
      </c>
      <c r="AF53" s="47" t="s">
        <v>4908</v>
      </c>
      <c r="AG53" s="47" t="s">
        <v>61</v>
      </c>
      <c r="AH53" s="47" t="s">
        <v>75</v>
      </c>
      <c r="AI53" s="47" t="s">
        <v>76</v>
      </c>
      <c r="AJ53" s="47" t="s">
        <v>77</v>
      </c>
      <c r="AK53" s="47" t="s">
        <v>78</v>
      </c>
      <c r="AV53" s="47">
        <v>0.7</v>
      </c>
      <c r="AZ53" s="47">
        <v>91</v>
      </c>
      <c r="BM53" s="47">
        <v>6.7</v>
      </c>
      <c r="BS53" s="47">
        <v>17.100000000000001</v>
      </c>
      <c r="BT53" s="47">
        <v>0.1</v>
      </c>
      <c r="DI53" s="1">
        <f t="shared" si="0"/>
        <v>4</v>
      </c>
      <c r="DJ53" s="9" t="str">
        <f t="shared" si="1"/>
        <v>NO BACTERIOLOGICO</v>
      </c>
      <c r="DK53" s="10" t="str">
        <f t="shared" si="2"/>
        <v>-</v>
      </c>
      <c r="DL53" s="11" t="str">
        <f t="shared" si="3"/>
        <v>0</v>
      </c>
    </row>
    <row r="54" spans="1:116" ht="12" x14ac:dyDescent="0.2">
      <c r="A54" s="47">
        <v>1008020109</v>
      </c>
      <c r="B54" s="47" t="str">
        <f t="shared" si="4"/>
        <v>1008020109-PARADA</v>
      </c>
      <c r="C54" s="47" t="s">
        <v>208</v>
      </c>
      <c r="D54" s="47" t="s">
        <v>58</v>
      </c>
      <c r="E54" s="47" t="s">
        <v>112</v>
      </c>
      <c r="F54" s="47" t="s">
        <v>113</v>
      </c>
      <c r="G54" s="47" t="s">
        <v>60</v>
      </c>
      <c r="H54" s="47">
        <v>70</v>
      </c>
      <c r="I54" s="47">
        <v>70</v>
      </c>
      <c r="J54" s="47" t="s">
        <v>88</v>
      </c>
      <c r="K54" s="47" t="s">
        <v>63</v>
      </c>
      <c r="L54" s="47" t="s">
        <v>64</v>
      </c>
      <c r="M54" s="47" t="s">
        <v>170</v>
      </c>
      <c r="N54" s="47" t="s">
        <v>113</v>
      </c>
      <c r="O54" s="47" t="s">
        <v>58</v>
      </c>
      <c r="P54" s="47" t="s">
        <v>112</v>
      </c>
      <c r="Q54" s="47" t="s">
        <v>113</v>
      </c>
      <c r="R54" s="47">
        <v>76673</v>
      </c>
      <c r="S54" s="47" t="s">
        <v>171</v>
      </c>
      <c r="T54" s="47" t="s">
        <v>209</v>
      </c>
      <c r="U54" s="47">
        <v>13439</v>
      </c>
      <c r="V54" s="47" t="s">
        <v>69</v>
      </c>
      <c r="W54" s="47" t="s">
        <v>210</v>
      </c>
      <c r="X54" s="47">
        <v>1266536</v>
      </c>
      <c r="Y54" s="47">
        <v>4172572</v>
      </c>
      <c r="Z54" s="47">
        <v>402277</v>
      </c>
      <c r="AA54" s="47">
        <v>8910264</v>
      </c>
      <c r="AB54" s="47" t="s">
        <v>71</v>
      </c>
      <c r="AC54" s="47">
        <v>3435</v>
      </c>
      <c r="AD54" s="47" t="s">
        <v>72</v>
      </c>
      <c r="AE54" s="47" t="s">
        <v>4909</v>
      </c>
      <c r="AF54" s="47" t="s">
        <v>4910</v>
      </c>
      <c r="AG54" s="47">
        <v>32843</v>
      </c>
      <c r="AH54" s="47" t="s">
        <v>73</v>
      </c>
      <c r="AI54" s="47" t="s">
        <v>211</v>
      </c>
      <c r="AJ54" s="47" t="s">
        <v>61</v>
      </c>
      <c r="AK54" s="47" t="s">
        <v>61</v>
      </c>
      <c r="AV54" s="47">
        <v>1.3</v>
      </c>
      <c r="AZ54" s="47">
        <v>121</v>
      </c>
      <c r="BM54" s="47">
        <v>7.2</v>
      </c>
      <c r="BS54" s="47">
        <v>10.1</v>
      </c>
      <c r="BT54" s="47">
        <v>2</v>
      </c>
      <c r="DI54" s="1">
        <f t="shared" si="0"/>
        <v>4</v>
      </c>
      <c r="DJ54" s="9" t="str">
        <f t="shared" si="1"/>
        <v>NO BACTERIOLOGICO</v>
      </c>
      <c r="DK54" s="10" t="str">
        <f t="shared" si="2"/>
        <v>-</v>
      </c>
      <c r="DL54" s="11" t="str">
        <f t="shared" si="3"/>
        <v>0</v>
      </c>
    </row>
    <row r="55" spans="1:116" ht="12" x14ac:dyDescent="0.2">
      <c r="A55" s="47">
        <v>1008020109</v>
      </c>
      <c r="B55" s="47" t="str">
        <f t="shared" si="4"/>
        <v>1008020109-PARADA</v>
      </c>
      <c r="C55" s="47" t="s">
        <v>208</v>
      </c>
      <c r="D55" s="47" t="s">
        <v>58</v>
      </c>
      <c r="E55" s="47" t="s">
        <v>112</v>
      </c>
      <c r="F55" s="47" t="s">
        <v>113</v>
      </c>
      <c r="G55" s="47" t="s">
        <v>60</v>
      </c>
      <c r="H55" s="47">
        <v>70</v>
      </c>
      <c r="I55" s="47">
        <v>70</v>
      </c>
      <c r="J55" s="47" t="s">
        <v>88</v>
      </c>
      <c r="K55" s="47" t="s">
        <v>63</v>
      </c>
      <c r="L55" s="47" t="s">
        <v>64</v>
      </c>
      <c r="M55" s="47" t="s">
        <v>170</v>
      </c>
      <c r="N55" s="47" t="s">
        <v>113</v>
      </c>
      <c r="O55" s="47" t="s">
        <v>58</v>
      </c>
      <c r="P55" s="47" t="s">
        <v>112</v>
      </c>
      <c r="Q55" s="47" t="s">
        <v>113</v>
      </c>
      <c r="R55" s="47">
        <v>76673</v>
      </c>
      <c r="S55" s="47" t="s">
        <v>171</v>
      </c>
      <c r="T55" s="47" t="s">
        <v>209</v>
      </c>
      <c r="U55" s="47">
        <v>13439</v>
      </c>
      <c r="V55" s="47" t="s">
        <v>69</v>
      </c>
      <c r="W55" s="47" t="s">
        <v>210</v>
      </c>
      <c r="X55" s="47">
        <v>1266536</v>
      </c>
      <c r="Y55" s="47">
        <v>4172573</v>
      </c>
      <c r="Z55" s="47">
        <v>402354</v>
      </c>
      <c r="AA55" s="47">
        <v>8911049</v>
      </c>
      <c r="AB55" s="47" t="s">
        <v>71</v>
      </c>
      <c r="AC55" s="47">
        <v>3351</v>
      </c>
      <c r="AD55" s="47" t="s">
        <v>72</v>
      </c>
      <c r="AE55" s="47" t="s">
        <v>4909</v>
      </c>
      <c r="AF55" s="47" t="s">
        <v>4910</v>
      </c>
      <c r="AG55" s="47" t="s">
        <v>61</v>
      </c>
      <c r="AH55" s="47" t="s">
        <v>75</v>
      </c>
      <c r="AI55" s="47" t="s">
        <v>76</v>
      </c>
      <c r="AJ55" s="47" t="s">
        <v>212</v>
      </c>
      <c r="AK55" s="47" t="s">
        <v>78</v>
      </c>
      <c r="AV55" s="47">
        <v>0.87</v>
      </c>
      <c r="AZ55" s="47">
        <v>102</v>
      </c>
      <c r="BM55" s="47">
        <v>7.4</v>
      </c>
      <c r="BS55" s="47">
        <v>9.8000000000000007</v>
      </c>
      <c r="BT55" s="47">
        <v>2</v>
      </c>
      <c r="DI55" s="1">
        <f t="shared" si="0"/>
        <v>4</v>
      </c>
      <c r="DJ55" s="9" t="str">
        <f t="shared" si="1"/>
        <v>NO BACTERIOLOGICO</v>
      </c>
      <c r="DK55" s="10" t="str">
        <f t="shared" si="2"/>
        <v>-</v>
      </c>
      <c r="DL55" s="11" t="str">
        <f t="shared" si="3"/>
        <v>0</v>
      </c>
    </row>
    <row r="56" spans="1:116" ht="12" x14ac:dyDescent="0.2">
      <c r="A56" s="47">
        <v>1008020109</v>
      </c>
      <c r="B56" s="47" t="str">
        <f t="shared" si="4"/>
        <v>1008020109-PARADA</v>
      </c>
      <c r="C56" s="47" t="s">
        <v>208</v>
      </c>
      <c r="D56" s="47" t="s">
        <v>58</v>
      </c>
      <c r="E56" s="47" t="s">
        <v>112</v>
      </c>
      <c r="F56" s="47" t="s">
        <v>113</v>
      </c>
      <c r="G56" s="47" t="s">
        <v>60</v>
      </c>
      <c r="H56" s="47">
        <v>70</v>
      </c>
      <c r="I56" s="47">
        <v>70</v>
      </c>
      <c r="J56" s="47" t="s">
        <v>88</v>
      </c>
      <c r="K56" s="47" t="s">
        <v>63</v>
      </c>
      <c r="L56" s="47" t="s">
        <v>64</v>
      </c>
      <c r="M56" s="47" t="s">
        <v>170</v>
      </c>
      <c r="N56" s="47" t="s">
        <v>113</v>
      </c>
      <c r="O56" s="47" t="s">
        <v>58</v>
      </c>
      <c r="P56" s="47" t="s">
        <v>112</v>
      </c>
      <c r="Q56" s="47" t="s">
        <v>113</v>
      </c>
      <c r="R56" s="47">
        <v>76673</v>
      </c>
      <c r="S56" s="47" t="s">
        <v>171</v>
      </c>
      <c r="T56" s="47" t="s">
        <v>209</v>
      </c>
      <c r="U56" s="47">
        <v>13439</v>
      </c>
      <c r="V56" s="47" t="s">
        <v>69</v>
      </c>
      <c r="W56" s="47" t="s">
        <v>210</v>
      </c>
      <c r="X56" s="47">
        <v>1266536</v>
      </c>
      <c r="Y56" s="47">
        <v>4172574</v>
      </c>
      <c r="Z56" s="47">
        <v>402476</v>
      </c>
      <c r="AA56" s="47">
        <v>8911401</v>
      </c>
      <c r="AB56" s="47" t="s">
        <v>71</v>
      </c>
      <c r="AC56" s="47">
        <v>3303</v>
      </c>
      <c r="AD56" s="47" t="s">
        <v>72</v>
      </c>
      <c r="AE56" s="47" t="s">
        <v>4909</v>
      </c>
      <c r="AF56" s="47" t="s">
        <v>4910</v>
      </c>
      <c r="AG56" s="47" t="s">
        <v>61</v>
      </c>
      <c r="AH56" s="47" t="s">
        <v>75</v>
      </c>
      <c r="AI56" s="47" t="s">
        <v>76</v>
      </c>
      <c r="AJ56" s="47" t="s">
        <v>212</v>
      </c>
      <c r="AK56" s="47" t="s">
        <v>78</v>
      </c>
      <c r="AV56" s="47">
        <v>0.73</v>
      </c>
      <c r="AZ56" s="47">
        <v>201</v>
      </c>
      <c r="BM56" s="47">
        <v>6.9</v>
      </c>
      <c r="BS56" s="47">
        <v>10.4</v>
      </c>
      <c r="BT56" s="47">
        <v>2</v>
      </c>
      <c r="DI56" s="1">
        <f t="shared" si="0"/>
        <v>4</v>
      </c>
      <c r="DJ56" s="9" t="str">
        <f t="shared" si="1"/>
        <v>NO BACTERIOLOGICO</v>
      </c>
      <c r="DK56" s="10" t="str">
        <f t="shared" si="2"/>
        <v>-</v>
      </c>
      <c r="DL56" s="11" t="str">
        <f t="shared" si="3"/>
        <v>0</v>
      </c>
    </row>
    <row r="57" spans="1:116" ht="12" x14ac:dyDescent="0.2">
      <c r="A57" s="47">
        <v>1008020109</v>
      </c>
      <c r="B57" s="47" t="str">
        <f t="shared" si="4"/>
        <v>1008020109-PARADA</v>
      </c>
      <c r="C57" s="47" t="s">
        <v>208</v>
      </c>
      <c r="D57" s="47" t="s">
        <v>58</v>
      </c>
      <c r="E57" s="47" t="s">
        <v>112</v>
      </c>
      <c r="F57" s="47" t="s">
        <v>113</v>
      </c>
      <c r="G57" s="47" t="s">
        <v>60</v>
      </c>
      <c r="H57" s="47">
        <v>70</v>
      </c>
      <c r="I57" s="47">
        <v>70</v>
      </c>
      <c r="J57" s="47" t="s">
        <v>88</v>
      </c>
      <c r="K57" s="47" t="s">
        <v>63</v>
      </c>
      <c r="L57" s="47" t="s">
        <v>64</v>
      </c>
      <c r="M57" s="47" t="s">
        <v>170</v>
      </c>
      <c r="N57" s="47" t="s">
        <v>113</v>
      </c>
      <c r="O57" s="47" t="s">
        <v>58</v>
      </c>
      <c r="P57" s="47" t="s">
        <v>112</v>
      </c>
      <c r="Q57" s="47" t="s">
        <v>113</v>
      </c>
      <c r="R57" s="47">
        <v>76673</v>
      </c>
      <c r="S57" s="47" t="s">
        <v>171</v>
      </c>
      <c r="T57" s="47" t="s">
        <v>209</v>
      </c>
      <c r="U57" s="47">
        <v>13439</v>
      </c>
      <c r="V57" s="47" t="s">
        <v>69</v>
      </c>
      <c r="W57" s="47" t="s">
        <v>210</v>
      </c>
      <c r="X57" s="47">
        <v>1266536</v>
      </c>
      <c r="Y57" s="47">
        <v>4172575</v>
      </c>
      <c r="Z57" s="47">
        <v>402027</v>
      </c>
      <c r="AA57" s="47">
        <v>8911759</v>
      </c>
      <c r="AB57" s="47" t="s">
        <v>71</v>
      </c>
      <c r="AC57" s="47">
        <v>3262</v>
      </c>
      <c r="AD57" s="47" t="s">
        <v>72</v>
      </c>
      <c r="AE57" s="47" t="s">
        <v>4909</v>
      </c>
      <c r="AF57" s="47" t="s">
        <v>4910</v>
      </c>
      <c r="AG57" s="47" t="s">
        <v>61</v>
      </c>
      <c r="AH57" s="47" t="s">
        <v>75</v>
      </c>
      <c r="AI57" s="47" t="s">
        <v>76</v>
      </c>
      <c r="AJ57" s="47" t="s">
        <v>212</v>
      </c>
      <c r="AK57" s="47" t="s">
        <v>78</v>
      </c>
      <c r="AV57" s="47">
        <v>0.63</v>
      </c>
      <c r="AZ57" s="47">
        <v>165</v>
      </c>
      <c r="BM57" s="47">
        <v>6.8</v>
      </c>
      <c r="BS57" s="47">
        <v>10.199999999999999</v>
      </c>
      <c r="BT57" s="47">
        <v>2</v>
      </c>
      <c r="DI57" s="1">
        <f t="shared" si="0"/>
        <v>4</v>
      </c>
      <c r="DJ57" s="9" t="str">
        <f t="shared" si="1"/>
        <v>NO BACTERIOLOGICO</v>
      </c>
      <c r="DK57" s="10" t="str">
        <f t="shared" si="2"/>
        <v>-</v>
      </c>
      <c r="DL57" s="11" t="str">
        <f t="shared" si="3"/>
        <v>0</v>
      </c>
    </row>
    <row r="58" spans="1:116" ht="12" x14ac:dyDescent="0.2">
      <c r="A58" s="47">
        <v>1008020049</v>
      </c>
      <c r="B58" s="47" t="str">
        <f t="shared" si="4"/>
        <v>1008020049-QUISHUAR</v>
      </c>
      <c r="C58" s="47" t="s">
        <v>213</v>
      </c>
      <c r="D58" s="47" t="s">
        <v>58</v>
      </c>
      <c r="E58" s="47" t="s">
        <v>112</v>
      </c>
      <c r="F58" s="47" t="s">
        <v>113</v>
      </c>
      <c r="G58" s="47" t="s">
        <v>60</v>
      </c>
      <c r="H58" s="47">
        <v>52</v>
      </c>
      <c r="I58" s="47">
        <v>52</v>
      </c>
      <c r="J58" s="47" t="s">
        <v>88</v>
      </c>
      <c r="K58" s="47" t="s">
        <v>63</v>
      </c>
      <c r="L58" s="47" t="s">
        <v>64</v>
      </c>
      <c r="M58" s="47" t="s">
        <v>170</v>
      </c>
      <c r="N58" s="47" t="s">
        <v>113</v>
      </c>
      <c r="O58" s="47" t="s">
        <v>58</v>
      </c>
      <c r="P58" s="47" t="s">
        <v>112</v>
      </c>
      <c r="Q58" s="47" t="s">
        <v>113</v>
      </c>
      <c r="R58" s="47">
        <v>80014</v>
      </c>
      <c r="S58" s="47" t="s">
        <v>67</v>
      </c>
      <c r="T58" s="47" t="s">
        <v>214</v>
      </c>
      <c r="U58" s="47">
        <v>13440</v>
      </c>
      <c r="V58" s="47" t="s">
        <v>69</v>
      </c>
      <c r="W58" s="47" t="s">
        <v>215</v>
      </c>
      <c r="X58" s="47">
        <v>1266628</v>
      </c>
      <c r="Y58" s="47">
        <v>4172591</v>
      </c>
      <c r="Z58" s="47">
        <v>404138</v>
      </c>
      <c r="AA58" s="47">
        <v>8911019</v>
      </c>
      <c r="AB58" s="47" t="s">
        <v>71</v>
      </c>
      <c r="AC58" s="47">
        <v>3353</v>
      </c>
      <c r="AD58" s="47" t="s">
        <v>72</v>
      </c>
      <c r="AE58" s="47" t="s">
        <v>4909</v>
      </c>
      <c r="AF58" s="47" t="s">
        <v>4911</v>
      </c>
      <c r="AG58" s="47">
        <v>32861</v>
      </c>
      <c r="AH58" s="47" t="s">
        <v>73</v>
      </c>
      <c r="AI58" s="47" t="s">
        <v>216</v>
      </c>
      <c r="AJ58" s="47" t="s">
        <v>61</v>
      </c>
      <c r="AK58" s="47" t="s">
        <v>61</v>
      </c>
      <c r="AV58" s="47">
        <v>1.35</v>
      </c>
      <c r="AZ58" s="47">
        <v>104</v>
      </c>
      <c r="BM58" s="47">
        <v>7.52</v>
      </c>
      <c r="BS58" s="47">
        <v>11.3</v>
      </c>
      <c r="BT58" s="47">
        <v>0</v>
      </c>
      <c r="DI58" s="1">
        <f t="shared" si="0"/>
        <v>4</v>
      </c>
      <c r="DJ58" s="9" t="str">
        <f t="shared" si="1"/>
        <v>NO BACTERIOLOGICO</v>
      </c>
      <c r="DK58" s="10" t="str">
        <f t="shared" si="2"/>
        <v>-</v>
      </c>
      <c r="DL58" s="11" t="str">
        <f t="shared" si="3"/>
        <v>0</v>
      </c>
    </row>
    <row r="59" spans="1:116" ht="12" x14ac:dyDescent="0.2">
      <c r="A59" s="47">
        <v>1008020049</v>
      </c>
      <c r="B59" s="47" t="str">
        <f t="shared" si="4"/>
        <v>1008020049-QUISHUAR</v>
      </c>
      <c r="C59" s="47" t="s">
        <v>213</v>
      </c>
      <c r="D59" s="47" t="s">
        <v>58</v>
      </c>
      <c r="E59" s="47" t="s">
        <v>112</v>
      </c>
      <c r="F59" s="47" t="s">
        <v>113</v>
      </c>
      <c r="G59" s="47" t="s">
        <v>60</v>
      </c>
      <c r="H59" s="47">
        <v>52</v>
      </c>
      <c r="I59" s="47">
        <v>52</v>
      </c>
      <c r="J59" s="47" t="s">
        <v>88</v>
      </c>
      <c r="K59" s="47" t="s">
        <v>63</v>
      </c>
      <c r="L59" s="47" t="s">
        <v>64</v>
      </c>
      <c r="M59" s="47" t="s">
        <v>170</v>
      </c>
      <c r="N59" s="47" t="s">
        <v>113</v>
      </c>
      <c r="O59" s="47" t="s">
        <v>58</v>
      </c>
      <c r="P59" s="47" t="s">
        <v>112</v>
      </c>
      <c r="Q59" s="47" t="s">
        <v>113</v>
      </c>
      <c r="R59" s="47">
        <v>80014</v>
      </c>
      <c r="S59" s="47" t="s">
        <v>67</v>
      </c>
      <c r="T59" s="47" t="s">
        <v>214</v>
      </c>
      <c r="U59" s="47">
        <v>13440</v>
      </c>
      <c r="V59" s="47" t="s">
        <v>69</v>
      </c>
      <c r="W59" s="47" t="s">
        <v>215</v>
      </c>
      <c r="X59" s="47">
        <v>1266628</v>
      </c>
      <c r="Y59" s="47">
        <v>4172592</v>
      </c>
      <c r="Z59" s="47">
        <v>403719</v>
      </c>
      <c r="AA59" s="47">
        <v>8911061</v>
      </c>
      <c r="AB59" s="47" t="s">
        <v>71</v>
      </c>
      <c r="AC59" s="47">
        <v>3294</v>
      </c>
      <c r="AD59" s="47" t="s">
        <v>72</v>
      </c>
      <c r="AE59" s="47" t="s">
        <v>4909</v>
      </c>
      <c r="AF59" s="47" t="s">
        <v>4911</v>
      </c>
      <c r="AG59" s="47" t="s">
        <v>61</v>
      </c>
      <c r="AH59" s="47" t="s">
        <v>75</v>
      </c>
      <c r="AI59" s="47" t="s">
        <v>76</v>
      </c>
      <c r="AJ59" s="47" t="s">
        <v>212</v>
      </c>
      <c r="AK59" s="47" t="s">
        <v>78</v>
      </c>
      <c r="AV59" s="47">
        <v>0.91</v>
      </c>
      <c r="AZ59" s="47">
        <v>117</v>
      </c>
      <c r="BM59" s="47">
        <v>7.75</v>
      </c>
      <c r="BS59" s="47">
        <v>10.4</v>
      </c>
      <c r="BT59" s="47">
        <v>0</v>
      </c>
      <c r="DI59" s="1">
        <f t="shared" si="0"/>
        <v>4</v>
      </c>
      <c r="DJ59" s="9" t="str">
        <f t="shared" si="1"/>
        <v>NO BACTERIOLOGICO</v>
      </c>
      <c r="DK59" s="10" t="str">
        <f t="shared" si="2"/>
        <v>-</v>
      </c>
      <c r="DL59" s="11" t="str">
        <f t="shared" si="3"/>
        <v>0</v>
      </c>
    </row>
    <row r="60" spans="1:116" ht="12" x14ac:dyDescent="0.2">
      <c r="A60" s="47">
        <v>1008020049</v>
      </c>
      <c r="B60" s="47" t="str">
        <f t="shared" si="4"/>
        <v>1008020049-QUISHUAR</v>
      </c>
      <c r="C60" s="47" t="s">
        <v>213</v>
      </c>
      <c r="D60" s="47" t="s">
        <v>58</v>
      </c>
      <c r="E60" s="47" t="s">
        <v>112</v>
      </c>
      <c r="F60" s="47" t="s">
        <v>113</v>
      </c>
      <c r="G60" s="47" t="s">
        <v>60</v>
      </c>
      <c r="H60" s="47">
        <v>52</v>
      </c>
      <c r="I60" s="47">
        <v>52</v>
      </c>
      <c r="J60" s="47" t="s">
        <v>88</v>
      </c>
      <c r="K60" s="47" t="s">
        <v>63</v>
      </c>
      <c r="L60" s="47" t="s">
        <v>64</v>
      </c>
      <c r="M60" s="47" t="s">
        <v>170</v>
      </c>
      <c r="N60" s="47" t="s">
        <v>113</v>
      </c>
      <c r="O60" s="47" t="s">
        <v>58</v>
      </c>
      <c r="P60" s="47" t="s">
        <v>112</v>
      </c>
      <c r="Q60" s="47" t="s">
        <v>113</v>
      </c>
      <c r="R60" s="47">
        <v>80014</v>
      </c>
      <c r="S60" s="47" t="s">
        <v>67</v>
      </c>
      <c r="T60" s="47" t="s">
        <v>214</v>
      </c>
      <c r="U60" s="47">
        <v>13440</v>
      </c>
      <c r="V60" s="47" t="s">
        <v>69</v>
      </c>
      <c r="W60" s="47" t="s">
        <v>215</v>
      </c>
      <c r="X60" s="47">
        <v>1266628</v>
      </c>
      <c r="Y60" s="47">
        <v>4172593</v>
      </c>
      <c r="Z60" s="47">
        <v>403731</v>
      </c>
      <c r="AA60" s="47">
        <v>8910878</v>
      </c>
      <c r="AB60" s="47" t="s">
        <v>71</v>
      </c>
      <c r="AC60" s="47">
        <v>3305</v>
      </c>
      <c r="AD60" s="47" t="s">
        <v>72</v>
      </c>
      <c r="AE60" s="47" t="s">
        <v>4909</v>
      </c>
      <c r="AF60" s="47" t="s">
        <v>4911</v>
      </c>
      <c r="AG60" s="47" t="s">
        <v>61</v>
      </c>
      <c r="AH60" s="47" t="s">
        <v>75</v>
      </c>
      <c r="AI60" s="47" t="s">
        <v>76</v>
      </c>
      <c r="AJ60" s="47" t="s">
        <v>212</v>
      </c>
      <c r="AK60" s="47" t="s">
        <v>78</v>
      </c>
      <c r="AV60" s="47">
        <v>0.82</v>
      </c>
      <c r="AZ60" s="47">
        <v>165</v>
      </c>
      <c r="BM60" s="47">
        <v>6.9</v>
      </c>
      <c r="BS60" s="47">
        <v>10.5</v>
      </c>
      <c r="BT60" s="47">
        <v>0</v>
      </c>
      <c r="DI60" s="1">
        <f t="shared" si="0"/>
        <v>4</v>
      </c>
      <c r="DJ60" s="9" t="str">
        <f t="shared" si="1"/>
        <v>NO BACTERIOLOGICO</v>
      </c>
      <c r="DK60" s="10" t="str">
        <f t="shared" si="2"/>
        <v>-</v>
      </c>
      <c r="DL60" s="11" t="str">
        <f t="shared" si="3"/>
        <v>0</v>
      </c>
    </row>
    <row r="61" spans="1:116" ht="12" x14ac:dyDescent="0.2">
      <c r="A61" s="47">
        <v>1008020049</v>
      </c>
      <c r="B61" s="47" t="str">
        <f t="shared" si="4"/>
        <v>1008020049-QUISHUAR</v>
      </c>
      <c r="C61" s="47" t="s">
        <v>213</v>
      </c>
      <c r="D61" s="47" t="s">
        <v>58</v>
      </c>
      <c r="E61" s="47" t="s">
        <v>112</v>
      </c>
      <c r="F61" s="47" t="s">
        <v>113</v>
      </c>
      <c r="G61" s="47" t="s">
        <v>60</v>
      </c>
      <c r="H61" s="47">
        <v>52</v>
      </c>
      <c r="I61" s="47">
        <v>52</v>
      </c>
      <c r="J61" s="47" t="s">
        <v>88</v>
      </c>
      <c r="K61" s="47" t="s">
        <v>63</v>
      </c>
      <c r="L61" s="47" t="s">
        <v>64</v>
      </c>
      <c r="M61" s="47" t="s">
        <v>170</v>
      </c>
      <c r="N61" s="47" t="s">
        <v>113</v>
      </c>
      <c r="O61" s="47" t="s">
        <v>58</v>
      </c>
      <c r="P61" s="47" t="s">
        <v>112</v>
      </c>
      <c r="Q61" s="47" t="s">
        <v>113</v>
      </c>
      <c r="R61" s="47">
        <v>80014</v>
      </c>
      <c r="S61" s="47" t="s">
        <v>67</v>
      </c>
      <c r="T61" s="47" t="s">
        <v>214</v>
      </c>
      <c r="U61" s="47">
        <v>13440</v>
      </c>
      <c r="V61" s="47" t="s">
        <v>69</v>
      </c>
      <c r="W61" s="47" t="s">
        <v>215</v>
      </c>
      <c r="X61" s="47">
        <v>1266628</v>
      </c>
      <c r="Y61" s="47">
        <v>4172594</v>
      </c>
      <c r="Z61" s="47">
        <v>403123</v>
      </c>
      <c r="AA61" s="47">
        <v>8910778</v>
      </c>
      <c r="AB61" s="47" t="s">
        <v>71</v>
      </c>
      <c r="AC61" s="47">
        <v>3216</v>
      </c>
      <c r="AD61" s="47" t="s">
        <v>72</v>
      </c>
      <c r="AE61" s="47" t="s">
        <v>4909</v>
      </c>
      <c r="AF61" s="47" t="s">
        <v>4911</v>
      </c>
      <c r="AG61" s="47" t="s">
        <v>61</v>
      </c>
      <c r="AH61" s="47" t="s">
        <v>75</v>
      </c>
      <c r="AI61" s="47" t="s">
        <v>76</v>
      </c>
      <c r="AJ61" s="47" t="s">
        <v>212</v>
      </c>
      <c r="AK61" s="47" t="s">
        <v>78</v>
      </c>
      <c r="AV61" s="47">
        <v>0.67</v>
      </c>
      <c r="AZ61" s="47">
        <v>97</v>
      </c>
      <c r="BM61" s="47">
        <v>7.05</v>
      </c>
      <c r="BS61" s="47">
        <v>10.4</v>
      </c>
      <c r="BT61" s="47">
        <v>0</v>
      </c>
      <c r="DI61" s="1">
        <f t="shared" si="0"/>
        <v>4</v>
      </c>
      <c r="DJ61" s="9" t="str">
        <f t="shared" si="1"/>
        <v>NO BACTERIOLOGICO</v>
      </c>
      <c r="DK61" s="10" t="str">
        <f t="shared" si="2"/>
        <v>-</v>
      </c>
      <c r="DL61" s="11" t="str">
        <f t="shared" si="3"/>
        <v>0</v>
      </c>
    </row>
    <row r="62" spans="1:116" ht="12" x14ac:dyDescent="0.2">
      <c r="A62" s="47">
        <v>1008020048</v>
      </c>
      <c r="B62" s="47" t="str">
        <f t="shared" si="4"/>
        <v>1008020048-PIÑAYOJ</v>
      </c>
      <c r="C62" s="47" t="s">
        <v>217</v>
      </c>
      <c r="D62" s="47" t="s">
        <v>58</v>
      </c>
      <c r="E62" s="47" t="s">
        <v>112</v>
      </c>
      <c r="F62" s="47" t="s">
        <v>113</v>
      </c>
      <c r="G62" s="47" t="s">
        <v>60</v>
      </c>
      <c r="H62" s="47">
        <v>96</v>
      </c>
      <c r="I62" s="47">
        <v>96</v>
      </c>
      <c r="J62" s="47" t="s">
        <v>88</v>
      </c>
      <c r="K62" s="47" t="s">
        <v>63</v>
      </c>
      <c r="L62" s="47" t="s">
        <v>64</v>
      </c>
      <c r="M62" s="47" t="s">
        <v>170</v>
      </c>
      <c r="N62" s="47" t="s">
        <v>113</v>
      </c>
      <c r="O62" s="47" t="s">
        <v>58</v>
      </c>
      <c r="P62" s="47" t="s">
        <v>112</v>
      </c>
      <c r="Q62" s="47" t="s">
        <v>113</v>
      </c>
      <c r="R62" s="47">
        <v>78207</v>
      </c>
      <c r="S62" s="47" t="s">
        <v>67</v>
      </c>
      <c r="T62" s="47" t="s">
        <v>218</v>
      </c>
      <c r="U62" s="47">
        <v>13437</v>
      </c>
      <c r="V62" s="47" t="s">
        <v>69</v>
      </c>
      <c r="W62" s="47" t="s">
        <v>219</v>
      </c>
      <c r="X62" s="47">
        <v>1266630</v>
      </c>
      <c r="Y62" s="47">
        <v>4172616</v>
      </c>
      <c r="Z62" s="47">
        <v>403563</v>
      </c>
      <c r="AA62" s="47">
        <v>8912310</v>
      </c>
      <c r="AB62" s="47" t="s">
        <v>71</v>
      </c>
      <c r="AC62" s="47">
        <v>3140</v>
      </c>
      <c r="AD62" s="47" t="s">
        <v>91</v>
      </c>
      <c r="AE62" s="47" t="s">
        <v>4909</v>
      </c>
      <c r="AF62" s="47" t="s">
        <v>4912</v>
      </c>
      <c r="AG62" s="47">
        <v>32850</v>
      </c>
      <c r="AH62" s="47" t="s">
        <v>73</v>
      </c>
      <c r="AI62" s="47" t="s">
        <v>220</v>
      </c>
      <c r="AJ62" s="47" t="s">
        <v>61</v>
      </c>
      <c r="AK62" s="47" t="s">
        <v>61</v>
      </c>
      <c r="AV62" s="47">
        <v>1.28</v>
      </c>
      <c r="AZ62" s="47">
        <v>249</v>
      </c>
      <c r="BM62" s="47">
        <v>7.3</v>
      </c>
      <c r="BS62" s="47">
        <v>10.3</v>
      </c>
      <c r="BT62" s="47">
        <v>0</v>
      </c>
      <c r="DI62" s="1">
        <f t="shared" si="0"/>
        <v>4</v>
      </c>
      <c r="DJ62" s="9" t="str">
        <f t="shared" si="1"/>
        <v>NO BACTERIOLOGICO</v>
      </c>
      <c r="DK62" s="10" t="str">
        <f t="shared" si="2"/>
        <v>-</v>
      </c>
      <c r="DL62" s="11" t="str">
        <f t="shared" si="3"/>
        <v>0</v>
      </c>
    </row>
    <row r="63" spans="1:116" ht="12" x14ac:dyDescent="0.2">
      <c r="A63" s="47">
        <v>1008020048</v>
      </c>
      <c r="B63" s="47" t="str">
        <f t="shared" si="4"/>
        <v>1008020048-PIÑAYOJ</v>
      </c>
      <c r="C63" s="47" t="s">
        <v>217</v>
      </c>
      <c r="D63" s="47" t="s">
        <v>58</v>
      </c>
      <c r="E63" s="47" t="s">
        <v>112</v>
      </c>
      <c r="F63" s="47" t="s">
        <v>113</v>
      </c>
      <c r="G63" s="47" t="s">
        <v>60</v>
      </c>
      <c r="H63" s="47">
        <v>96</v>
      </c>
      <c r="I63" s="47">
        <v>96</v>
      </c>
      <c r="J63" s="47" t="s">
        <v>88</v>
      </c>
      <c r="K63" s="47" t="s">
        <v>63</v>
      </c>
      <c r="L63" s="47" t="s">
        <v>64</v>
      </c>
      <c r="M63" s="47" t="s">
        <v>170</v>
      </c>
      <c r="N63" s="47" t="s">
        <v>113</v>
      </c>
      <c r="O63" s="47" t="s">
        <v>58</v>
      </c>
      <c r="P63" s="47" t="s">
        <v>112</v>
      </c>
      <c r="Q63" s="47" t="s">
        <v>113</v>
      </c>
      <c r="R63" s="47">
        <v>78207</v>
      </c>
      <c r="S63" s="47" t="s">
        <v>67</v>
      </c>
      <c r="T63" s="47" t="s">
        <v>218</v>
      </c>
      <c r="U63" s="47">
        <v>13437</v>
      </c>
      <c r="V63" s="47" t="s">
        <v>69</v>
      </c>
      <c r="W63" s="47" t="s">
        <v>219</v>
      </c>
      <c r="X63" s="47">
        <v>1266630</v>
      </c>
      <c r="Y63" s="47">
        <v>4172617</v>
      </c>
      <c r="Z63" s="47">
        <v>403740</v>
      </c>
      <c r="AA63" s="47">
        <v>8912537</v>
      </c>
      <c r="AB63" s="47" t="s">
        <v>71</v>
      </c>
      <c r="AC63" s="47">
        <v>3144</v>
      </c>
      <c r="AD63" s="47" t="s">
        <v>91</v>
      </c>
      <c r="AE63" s="47" t="s">
        <v>4909</v>
      </c>
      <c r="AF63" s="47" t="s">
        <v>4912</v>
      </c>
      <c r="AG63" s="47" t="s">
        <v>61</v>
      </c>
      <c r="AH63" s="47" t="s">
        <v>75</v>
      </c>
      <c r="AI63" s="47" t="s">
        <v>76</v>
      </c>
      <c r="AJ63" s="47" t="s">
        <v>77</v>
      </c>
      <c r="AK63" s="47" t="s">
        <v>78</v>
      </c>
      <c r="AV63" s="47">
        <v>0.85</v>
      </c>
      <c r="AZ63" s="47">
        <v>150</v>
      </c>
      <c r="BM63" s="47">
        <v>7.2</v>
      </c>
      <c r="BS63" s="47">
        <v>10.1</v>
      </c>
      <c r="BT63" s="47">
        <v>0</v>
      </c>
      <c r="DI63" s="1">
        <f t="shared" si="0"/>
        <v>4</v>
      </c>
      <c r="DJ63" s="9" t="str">
        <f t="shared" si="1"/>
        <v>NO BACTERIOLOGICO</v>
      </c>
      <c r="DK63" s="10" t="str">
        <f t="shared" si="2"/>
        <v>-</v>
      </c>
      <c r="DL63" s="11" t="str">
        <f t="shared" si="3"/>
        <v>0</v>
      </c>
    </row>
    <row r="64" spans="1:116" ht="12" x14ac:dyDescent="0.2">
      <c r="A64" s="47">
        <v>1008020048</v>
      </c>
      <c r="B64" s="47" t="str">
        <f t="shared" si="4"/>
        <v>1008020048-PIÑAYOJ</v>
      </c>
      <c r="C64" s="47" t="s">
        <v>217</v>
      </c>
      <c r="D64" s="47" t="s">
        <v>58</v>
      </c>
      <c r="E64" s="47" t="s">
        <v>112</v>
      </c>
      <c r="F64" s="47" t="s">
        <v>113</v>
      </c>
      <c r="G64" s="47" t="s">
        <v>60</v>
      </c>
      <c r="H64" s="47">
        <v>96</v>
      </c>
      <c r="I64" s="47">
        <v>96</v>
      </c>
      <c r="J64" s="47" t="s">
        <v>88</v>
      </c>
      <c r="K64" s="47" t="s">
        <v>63</v>
      </c>
      <c r="L64" s="47" t="s">
        <v>64</v>
      </c>
      <c r="M64" s="47" t="s">
        <v>170</v>
      </c>
      <c r="N64" s="47" t="s">
        <v>113</v>
      </c>
      <c r="O64" s="47" t="s">
        <v>58</v>
      </c>
      <c r="P64" s="47" t="s">
        <v>112</v>
      </c>
      <c r="Q64" s="47" t="s">
        <v>113</v>
      </c>
      <c r="R64" s="47">
        <v>78207</v>
      </c>
      <c r="S64" s="47" t="s">
        <v>67</v>
      </c>
      <c r="T64" s="47" t="s">
        <v>218</v>
      </c>
      <c r="U64" s="47">
        <v>13437</v>
      </c>
      <c r="V64" s="47" t="s">
        <v>69</v>
      </c>
      <c r="W64" s="47" t="s">
        <v>219</v>
      </c>
      <c r="X64" s="47">
        <v>1266630</v>
      </c>
      <c r="Y64" s="47">
        <v>4172618</v>
      </c>
      <c r="Z64" s="47">
        <v>403406</v>
      </c>
      <c r="AA64" s="47">
        <v>8912547</v>
      </c>
      <c r="AB64" s="47" t="s">
        <v>71</v>
      </c>
      <c r="AC64" s="47">
        <v>3092</v>
      </c>
      <c r="AD64" s="47" t="s">
        <v>91</v>
      </c>
      <c r="AE64" s="47" t="s">
        <v>4909</v>
      </c>
      <c r="AF64" s="47" t="s">
        <v>4912</v>
      </c>
      <c r="AG64" s="47" t="s">
        <v>61</v>
      </c>
      <c r="AH64" s="47" t="s">
        <v>75</v>
      </c>
      <c r="AI64" s="47" t="s">
        <v>76</v>
      </c>
      <c r="AJ64" s="47" t="s">
        <v>77</v>
      </c>
      <c r="AK64" s="47" t="s">
        <v>78</v>
      </c>
      <c r="AV64" s="47">
        <v>0.77</v>
      </c>
      <c r="AZ64" s="47">
        <v>199</v>
      </c>
      <c r="BM64" s="47">
        <v>7.1</v>
      </c>
      <c r="BS64" s="47">
        <v>10.199999999999999</v>
      </c>
      <c r="BT64" s="47">
        <v>0</v>
      </c>
      <c r="DI64" s="1">
        <f t="shared" si="0"/>
        <v>4</v>
      </c>
      <c r="DJ64" s="9" t="str">
        <f t="shared" si="1"/>
        <v>NO BACTERIOLOGICO</v>
      </c>
      <c r="DK64" s="10" t="str">
        <f t="shared" si="2"/>
        <v>-</v>
      </c>
      <c r="DL64" s="11" t="str">
        <f t="shared" si="3"/>
        <v>0</v>
      </c>
    </row>
    <row r="65" spans="1:116" ht="12" x14ac:dyDescent="0.2">
      <c r="A65" s="47">
        <v>1008020048</v>
      </c>
      <c r="B65" s="47" t="str">
        <f t="shared" si="4"/>
        <v>1008020048-PIÑAYOJ</v>
      </c>
      <c r="C65" s="47" t="s">
        <v>217</v>
      </c>
      <c r="D65" s="47" t="s">
        <v>58</v>
      </c>
      <c r="E65" s="47" t="s">
        <v>112</v>
      </c>
      <c r="F65" s="47" t="s">
        <v>113</v>
      </c>
      <c r="G65" s="47" t="s">
        <v>60</v>
      </c>
      <c r="H65" s="47">
        <v>96</v>
      </c>
      <c r="I65" s="47">
        <v>96</v>
      </c>
      <c r="J65" s="47" t="s">
        <v>88</v>
      </c>
      <c r="K65" s="47" t="s">
        <v>63</v>
      </c>
      <c r="L65" s="47" t="s">
        <v>64</v>
      </c>
      <c r="M65" s="47" t="s">
        <v>170</v>
      </c>
      <c r="N65" s="47" t="s">
        <v>113</v>
      </c>
      <c r="O65" s="47" t="s">
        <v>58</v>
      </c>
      <c r="P65" s="47" t="s">
        <v>112</v>
      </c>
      <c r="Q65" s="47" t="s">
        <v>113</v>
      </c>
      <c r="R65" s="47">
        <v>78207</v>
      </c>
      <c r="S65" s="47" t="s">
        <v>67</v>
      </c>
      <c r="T65" s="47" t="s">
        <v>218</v>
      </c>
      <c r="U65" s="47">
        <v>13437</v>
      </c>
      <c r="V65" s="47" t="s">
        <v>69</v>
      </c>
      <c r="W65" s="47" t="s">
        <v>219</v>
      </c>
      <c r="X65" s="47">
        <v>1266630</v>
      </c>
      <c r="Y65" s="47">
        <v>4172619</v>
      </c>
      <c r="Z65" s="47">
        <v>403183</v>
      </c>
      <c r="AA65" s="47">
        <v>8912231</v>
      </c>
      <c r="AB65" s="47" t="s">
        <v>71</v>
      </c>
      <c r="AC65" s="47">
        <v>3100</v>
      </c>
      <c r="AD65" s="47" t="s">
        <v>91</v>
      </c>
      <c r="AE65" s="47" t="s">
        <v>4909</v>
      </c>
      <c r="AF65" s="47" t="s">
        <v>4912</v>
      </c>
      <c r="AG65" s="47" t="s">
        <v>61</v>
      </c>
      <c r="AH65" s="47" t="s">
        <v>75</v>
      </c>
      <c r="AI65" s="47" t="s">
        <v>76</v>
      </c>
      <c r="AJ65" s="47" t="s">
        <v>77</v>
      </c>
      <c r="AK65" s="47" t="s">
        <v>78</v>
      </c>
      <c r="AV65" s="47">
        <v>0.65</v>
      </c>
      <c r="AZ65" s="47">
        <v>210</v>
      </c>
      <c r="BM65" s="47">
        <v>7.75</v>
      </c>
      <c r="BS65" s="47">
        <v>10.1</v>
      </c>
      <c r="BT65" s="47">
        <v>0</v>
      </c>
      <c r="DI65" s="1">
        <f t="shared" si="0"/>
        <v>4</v>
      </c>
      <c r="DJ65" s="9" t="str">
        <f t="shared" si="1"/>
        <v>NO BACTERIOLOGICO</v>
      </c>
      <c r="DK65" s="10" t="str">
        <f t="shared" si="2"/>
        <v>-</v>
      </c>
      <c r="DL65" s="11" t="str">
        <f t="shared" si="3"/>
        <v>0</v>
      </c>
    </row>
    <row r="66" spans="1:116" ht="12" x14ac:dyDescent="0.2">
      <c r="A66" s="47">
        <v>1008020037</v>
      </c>
      <c r="B66" s="47" t="str">
        <f t="shared" si="4"/>
        <v>1008020037-VERDE POZO</v>
      </c>
      <c r="C66" s="47" t="s">
        <v>241</v>
      </c>
      <c r="D66" s="47" t="s">
        <v>58</v>
      </c>
      <c r="E66" s="47" t="s">
        <v>112</v>
      </c>
      <c r="F66" s="47" t="s">
        <v>113</v>
      </c>
      <c r="G66" s="47" t="s">
        <v>60</v>
      </c>
      <c r="H66" s="47">
        <v>30</v>
      </c>
      <c r="I66" s="47">
        <v>20</v>
      </c>
      <c r="J66" s="47" t="s">
        <v>88</v>
      </c>
      <c r="K66" s="47" t="s">
        <v>63</v>
      </c>
      <c r="L66" s="47" t="s">
        <v>64</v>
      </c>
      <c r="M66" s="47" t="s">
        <v>170</v>
      </c>
      <c r="N66" s="47" t="s">
        <v>113</v>
      </c>
      <c r="O66" s="47" t="s">
        <v>58</v>
      </c>
      <c r="P66" s="47" t="s">
        <v>112</v>
      </c>
      <c r="Q66" s="47" t="s">
        <v>113</v>
      </c>
      <c r="R66" s="47">
        <v>169276</v>
      </c>
      <c r="S66" s="47" t="s">
        <v>67</v>
      </c>
      <c r="T66" s="47" t="s">
        <v>242</v>
      </c>
      <c r="U66" s="47">
        <v>18765</v>
      </c>
      <c r="V66" s="47" t="s">
        <v>69</v>
      </c>
      <c r="W66" s="47" t="s">
        <v>243</v>
      </c>
      <c r="X66" s="47">
        <v>1266635</v>
      </c>
      <c r="Y66" s="47">
        <v>4172796</v>
      </c>
      <c r="Z66" s="47">
        <v>399177</v>
      </c>
      <c r="AA66" s="47">
        <v>8915820</v>
      </c>
      <c r="AB66" s="47" t="s">
        <v>71</v>
      </c>
      <c r="AC66" s="47">
        <v>2448</v>
      </c>
      <c r="AD66" s="47" t="s">
        <v>72</v>
      </c>
      <c r="AE66" s="47" t="s">
        <v>4913</v>
      </c>
      <c r="AF66" s="47" t="s">
        <v>4914</v>
      </c>
      <c r="AG66" s="47">
        <v>60354</v>
      </c>
      <c r="AH66" s="47" t="s">
        <v>73</v>
      </c>
      <c r="AI66" s="47" t="s">
        <v>244</v>
      </c>
      <c r="AJ66" s="47" t="s">
        <v>61</v>
      </c>
      <c r="AK66" s="47" t="s">
        <v>61</v>
      </c>
      <c r="AV66" s="47">
        <v>1.2</v>
      </c>
      <c r="AZ66" s="47">
        <v>215</v>
      </c>
      <c r="BM66" s="47">
        <v>7.3</v>
      </c>
      <c r="BS66" s="47">
        <v>15.3</v>
      </c>
      <c r="BT66" s="47">
        <v>0</v>
      </c>
      <c r="DI66" s="1">
        <f t="shared" si="0"/>
        <v>4</v>
      </c>
      <c r="DJ66" s="9" t="str">
        <f t="shared" si="1"/>
        <v>NO BACTERIOLOGICO</v>
      </c>
      <c r="DK66" s="10" t="str">
        <f t="shared" si="2"/>
        <v>-</v>
      </c>
      <c r="DL66" s="11" t="str">
        <f t="shared" si="3"/>
        <v>0</v>
      </c>
    </row>
    <row r="67" spans="1:116" ht="12" x14ac:dyDescent="0.2">
      <c r="A67" s="47">
        <v>1008020037</v>
      </c>
      <c r="B67" s="47" t="str">
        <f t="shared" si="4"/>
        <v>1008020037-VERDE POZO</v>
      </c>
      <c r="C67" s="47" t="s">
        <v>241</v>
      </c>
      <c r="D67" s="47" t="s">
        <v>58</v>
      </c>
      <c r="E67" s="47" t="s">
        <v>112</v>
      </c>
      <c r="F67" s="47" t="s">
        <v>113</v>
      </c>
      <c r="G67" s="47" t="s">
        <v>60</v>
      </c>
      <c r="H67" s="47">
        <v>30</v>
      </c>
      <c r="I67" s="47">
        <v>20</v>
      </c>
      <c r="J67" s="47" t="s">
        <v>88</v>
      </c>
      <c r="K67" s="47" t="s">
        <v>63</v>
      </c>
      <c r="L67" s="47" t="s">
        <v>64</v>
      </c>
      <c r="M67" s="47" t="s">
        <v>170</v>
      </c>
      <c r="N67" s="47" t="s">
        <v>113</v>
      </c>
      <c r="O67" s="47" t="s">
        <v>58</v>
      </c>
      <c r="P67" s="47" t="s">
        <v>112</v>
      </c>
      <c r="Q67" s="47" t="s">
        <v>113</v>
      </c>
      <c r="R67" s="47">
        <v>169276</v>
      </c>
      <c r="S67" s="47" t="s">
        <v>67</v>
      </c>
      <c r="T67" s="47" t="s">
        <v>242</v>
      </c>
      <c r="U67" s="47">
        <v>18765</v>
      </c>
      <c r="V67" s="47" t="s">
        <v>69</v>
      </c>
      <c r="W67" s="47" t="s">
        <v>243</v>
      </c>
      <c r="X67" s="47">
        <v>1266635</v>
      </c>
      <c r="Y67" s="47">
        <v>4172797</v>
      </c>
      <c r="Z67" s="47">
        <v>399037</v>
      </c>
      <c r="AA67" s="47">
        <v>8915795</v>
      </c>
      <c r="AB67" s="47" t="s">
        <v>71</v>
      </c>
      <c r="AC67" s="47">
        <v>2341</v>
      </c>
      <c r="AD67" s="47" t="s">
        <v>72</v>
      </c>
      <c r="AE67" s="47" t="s">
        <v>4913</v>
      </c>
      <c r="AF67" s="47" t="s">
        <v>4914</v>
      </c>
      <c r="AG67" s="47" t="s">
        <v>61</v>
      </c>
      <c r="AH67" s="47" t="s">
        <v>75</v>
      </c>
      <c r="AI67" s="47" t="s">
        <v>76</v>
      </c>
      <c r="AJ67" s="47" t="s">
        <v>77</v>
      </c>
      <c r="AK67" s="47" t="s">
        <v>78</v>
      </c>
      <c r="AV67" s="47">
        <v>0.92</v>
      </c>
      <c r="AZ67" s="47">
        <v>218</v>
      </c>
      <c r="BM67" s="47">
        <v>7.7</v>
      </c>
      <c r="BS67" s="47">
        <v>15.2</v>
      </c>
      <c r="BT67" s="47">
        <v>0</v>
      </c>
      <c r="DI67" s="1">
        <f t="shared" ref="DI67:DI130" si="5">MONTH(AE67)</f>
        <v>4</v>
      </c>
      <c r="DJ67" s="9" t="str">
        <f t="shared" ref="DJ67:DJ130" si="6">IF(ISBLANK(AV67),"-",IF(ISBLANK(BT67),"-",IF(AND(AV67&gt;=0.5,BT67&gt;5),"BACTERIOLÓGICO",IF(AND(AV67&lt;0.5,BT67&lt;=5),"BACTERIOLÓGICO",IF(AND(AV67&lt;0.5,BT67&gt;5),"BACTERIOLÓGICO","NO BACTERIOLOGICO")))))</f>
        <v>NO BACTERIOLOGICO</v>
      </c>
      <c r="DK67" s="10" t="str">
        <f t="shared" ref="DK67:DK130" si="7">IF(ISBLANK(AO67),"-",IF(ISBLANK(AP67),"-",IF(ISBLANK(AQ67),"-",IF(AND(AO67&gt;=0,AP67&gt;=0,AQ67&gt;=0),"Realizado Bactereológico","No realizado Bacteriológico"))))</f>
        <v>-</v>
      </c>
      <c r="DL67" s="11" t="str">
        <f t="shared" ref="DL67:DL130" si="8">IF(ISBLANK(BE67),"0",IF(BE67&gt;=0,"1","0"))</f>
        <v>0</v>
      </c>
    </row>
    <row r="68" spans="1:116" ht="12" x14ac:dyDescent="0.2">
      <c r="A68" s="47">
        <v>1008020037</v>
      </c>
      <c r="B68" s="47" t="str">
        <f t="shared" ref="B68:B131" si="9">CONCATENATE(A68,"-",C68)</f>
        <v>1008020037-VERDE POZO</v>
      </c>
      <c r="C68" s="47" t="s">
        <v>241</v>
      </c>
      <c r="D68" s="47" t="s">
        <v>58</v>
      </c>
      <c r="E68" s="47" t="s">
        <v>112</v>
      </c>
      <c r="F68" s="47" t="s">
        <v>113</v>
      </c>
      <c r="G68" s="47" t="s">
        <v>60</v>
      </c>
      <c r="H68" s="47">
        <v>30</v>
      </c>
      <c r="I68" s="47">
        <v>20</v>
      </c>
      <c r="J68" s="47" t="s">
        <v>88</v>
      </c>
      <c r="K68" s="47" t="s">
        <v>63</v>
      </c>
      <c r="L68" s="47" t="s">
        <v>64</v>
      </c>
      <c r="M68" s="47" t="s">
        <v>170</v>
      </c>
      <c r="N68" s="47" t="s">
        <v>113</v>
      </c>
      <c r="O68" s="47" t="s">
        <v>58</v>
      </c>
      <c r="P68" s="47" t="s">
        <v>112</v>
      </c>
      <c r="Q68" s="47" t="s">
        <v>113</v>
      </c>
      <c r="R68" s="47">
        <v>169276</v>
      </c>
      <c r="S68" s="47" t="s">
        <v>67</v>
      </c>
      <c r="T68" s="47" t="s">
        <v>242</v>
      </c>
      <c r="U68" s="47">
        <v>18765</v>
      </c>
      <c r="V68" s="47" t="s">
        <v>69</v>
      </c>
      <c r="W68" s="47" t="s">
        <v>243</v>
      </c>
      <c r="X68" s="47">
        <v>1266635</v>
      </c>
      <c r="Y68" s="47">
        <v>4172798</v>
      </c>
      <c r="Z68" s="47">
        <v>398726</v>
      </c>
      <c r="AA68" s="47">
        <v>8915617</v>
      </c>
      <c r="AB68" s="47" t="s">
        <v>71</v>
      </c>
      <c r="AC68" s="47">
        <v>2314</v>
      </c>
      <c r="AD68" s="47" t="s">
        <v>72</v>
      </c>
      <c r="AE68" s="47" t="s">
        <v>4913</v>
      </c>
      <c r="AF68" s="47" t="s">
        <v>4914</v>
      </c>
      <c r="AG68" s="47" t="s">
        <v>61</v>
      </c>
      <c r="AH68" s="47" t="s">
        <v>75</v>
      </c>
      <c r="AI68" s="47" t="s">
        <v>76</v>
      </c>
      <c r="AJ68" s="47" t="s">
        <v>77</v>
      </c>
      <c r="AK68" s="47" t="s">
        <v>78</v>
      </c>
      <c r="AV68" s="47">
        <v>0.77</v>
      </c>
      <c r="AZ68" s="47">
        <v>181</v>
      </c>
      <c r="BM68" s="47">
        <v>7.5</v>
      </c>
      <c r="BS68" s="47">
        <v>15.1</v>
      </c>
      <c r="BT68" s="47">
        <v>0</v>
      </c>
      <c r="DI68" s="1">
        <f t="shared" si="5"/>
        <v>4</v>
      </c>
      <c r="DJ68" s="9" t="str">
        <f t="shared" si="6"/>
        <v>NO BACTERIOLOGICO</v>
      </c>
      <c r="DK68" s="10" t="str">
        <f t="shared" si="7"/>
        <v>-</v>
      </c>
      <c r="DL68" s="11" t="str">
        <f t="shared" si="8"/>
        <v>0</v>
      </c>
    </row>
    <row r="69" spans="1:116" ht="12" x14ac:dyDescent="0.2">
      <c r="A69" s="47">
        <v>1008020037</v>
      </c>
      <c r="B69" s="47" t="str">
        <f t="shared" si="9"/>
        <v>1008020037-VERDE POZO</v>
      </c>
      <c r="C69" s="47" t="s">
        <v>241</v>
      </c>
      <c r="D69" s="47" t="s">
        <v>58</v>
      </c>
      <c r="E69" s="47" t="s">
        <v>112</v>
      </c>
      <c r="F69" s="47" t="s">
        <v>113</v>
      </c>
      <c r="G69" s="47" t="s">
        <v>60</v>
      </c>
      <c r="H69" s="47">
        <v>30</v>
      </c>
      <c r="I69" s="47">
        <v>20</v>
      </c>
      <c r="J69" s="47" t="s">
        <v>88</v>
      </c>
      <c r="K69" s="47" t="s">
        <v>63</v>
      </c>
      <c r="L69" s="47" t="s">
        <v>64</v>
      </c>
      <c r="M69" s="47" t="s">
        <v>170</v>
      </c>
      <c r="N69" s="47" t="s">
        <v>113</v>
      </c>
      <c r="O69" s="47" t="s">
        <v>58</v>
      </c>
      <c r="P69" s="47" t="s">
        <v>112</v>
      </c>
      <c r="Q69" s="47" t="s">
        <v>113</v>
      </c>
      <c r="R69" s="47">
        <v>169276</v>
      </c>
      <c r="S69" s="47" t="s">
        <v>67</v>
      </c>
      <c r="T69" s="47" t="s">
        <v>242</v>
      </c>
      <c r="U69" s="47">
        <v>18765</v>
      </c>
      <c r="V69" s="47" t="s">
        <v>69</v>
      </c>
      <c r="W69" s="47" t="s">
        <v>243</v>
      </c>
      <c r="X69" s="47">
        <v>1266635</v>
      </c>
      <c r="Y69" s="47">
        <v>4172799</v>
      </c>
      <c r="Z69" s="47">
        <v>398775</v>
      </c>
      <c r="AA69" s="47">
        <v>8915507</v>
      </c>
      <c r="AB69" s="47" t="s">
        <v>71</v>
      </c>
      <c r="AC69" s="47">
        <v>2273</v>
      </c>
      <c r="AD69" s="47" t="s">
        <v>72</v>
      </c>
      <c r="AE69" s="47" t="s">
        <v>4913</v>
      </c>
      <c r="AF69" s="47" t="s">
        <v>4914</v>
      </c>
      <c r="AG69" s="47" t="s">
        <v>61</v>
      </c>
      <c r="AH69" s="47" t="s">
        <v>75</v>
      </c>
      <c r="AI69" s="47" t="s">
        <v>76</v>
      </c>
      <c r="AJ69" s="47" t="s">
        <v>77</v>
      </c>
      <c r="AK69" s="47" t="s">
        <v>78</v>
      </c>
      <c r="AV69" s="47">
        <v>0.64</v>
      </c>
      <c r="AZ69" s="47">
        <v>222</v>
      </c>
      <c r="BM69" s="47">
        <v>7.9</v>
      </c>
      <c r="BS69" s="47">
        <v>15.4</v>
      </c>
      <c r="BT69" s="47">
        <v>0</v>
      </c>
      <c r="DI69" s="1">
        <f t="shared" si="5"/>
        <v>4</v>
      </c>
      <c r="DJ69" s="9" t="str">
        <f t="shared" si="6"/>
        <v>NO BACTERIOLOGICO</v>
      </c>
      <c r="DK69" s="10" t="str">
        <f t="shared" si="7"/>
        <v>-</v>
      </c>
      <c r="DL69" s="11" t="str">
        <f t="shared" si="8"/>
        <v>0</v>
      </c>
    </row>
    <row r="70" spans="1:116" ht="12" x14ac:dyDescent="0.2">
      <c r="A70" s="47">
        <v>1002040003</v>
      </c>
      <c r="B70" s="47" t="str">
        <f t="shared" si="9"/>
        <v>1002040003-HUAMANGAGA</v>
      </c>
      <c r="C70" s="47" t="s">
        <v>1112</v>
      </c>
      <c r="D70" s="47" t="s">
        <v>58</v>
      </c>
      <c r="E70" s="47" t="s">
        <v>1</v>
      </c>
      <c r="F70" s="47" t="s">
        <v>6</v>
      </c>
      <c r="G70" s="47" t="s">
        <v>60</v>
      </c>
      <c r="H70" s="47">
        <v>244</v>
      </c>
      <c r="I70" s="47">
        <v>205</v>
      </c>
      <c r="J70" s="47" t="s">
        <v>82</v>
      </c>
      <c r="K70" s="47" t="s">
        <v>63</v>
      </c>
      <c r="L70" s="47" t="s">
        <v>64</v>
      </c>
      <c r="M70" s="47" t="s">
        <v>997</v>
      </c>
      <c r="N70" s="47" t="s">
        <v>6</v>
      </c>
      <c r="O70" s="47" t="s">
        <v>58</v>
      </c>
      <c r="P70" s="47" t="s">
        <v>1</v>
      </c>
      <c r="Q70" s="47" t="s">
        <v>6</v>
      </c>
      <c r="R70" s="47">
        <v>177162</v>
      </c>
      <c r="S70" s="47" t="s">
        <v>67</v>
      </c>
      <c r="T70" s="47" t="s">
        <v>4016</v>
      </c>
      <c r="U70" s="47">
        <v>26870</v>
      </c>
      <c r="V70" s="47" t="s">
        <v>69</v>
      </c>
      <c r="W70" s="47" t="s">
        <v>4915</v>
      </c>
      <c r="X70" s="47">
        <v>1266765</v>
      </c>
      <c r="Y70" s="47">
        <v>4173071</v>
      </c>
      <c r="Z70" s="47">
        <v>366208</v>
      </c>
      <c r="AA70" s="47">
        <v>8889276</v>
      </c>
      <c r="AB70" s="47" t="s">
        <v>71</v>
      </c>
      <c r="AC70" s="47">
        <v>2298</v>
      </c>
      <c r="AD70" s="47" t="s">
        <v>72</v>
      </c>
      <c r="AE70" s="47" t="s">
        <v>4916</v>
      </c>
      <c r="AF70" s="47" t="s">
        <v>4917</v>
      </c>
      <c r="AG70" s="47">
        <v>73763</v>
      </c>
      <c r="AH70" s="47" t="s">
        <v>73</v>
      </c>
      <c r="AI70" s="47" t="s">
        <v>4017</v>
      </c>
      <c r="AJ70" s="47" t="s">
        <v>61</v>
      </c>
      <c r="AK70" s="47" t="s">
        <v>61</v>
      </c>
      <c r="AV70" s="47">
        <v>1.78</v>
      </c>
      <c r="AZ70" s="47">
        <v>34</v>
      </c>
      <c r="BM70" s="47">
        <v>8.1199999999999992</v>
      </c>
      <c r="BS70" s="47">
        <v>19</v>
      </c>
      <c r="BT70" s="47">
        <v>0</v>
      </c>
      <c r="DI70" s="1">
        <f t="shared" si="5"/>
        <v>4</v>
      </c>
      <c r="DJ70" s="9" t="str">
        <f t="shared" si="6"/>
        <v>NO BACTERIOLOGICO</v>
      </c>
      <c r="DK70" s="10" t="str">
        <f t="shared" si="7"/>
        <v>-</v>
      </c>
      <c r="DL70" s="11" t="str">
        <f t="shared" si="8"/>
        <v>0</v>
      </c>
    </row>
    <row r="71" spans="1:116" ht="12" x14ac:dyDescent="0.2">
      <c r="A71" s="47">
        <v>1002040003</v>
      </c>
      <c r="B71" s="47" t="str">
        <f t="shared" si="9"/>
        <v>1002040003-HUAMANGAGA</v>
      </c>
      <c r="C71" s="47" t="s">
        <v>1112</v>
      </c>
      <c r="D71" s="47" t="s">
        <v>58</v>
      </c>
      <c r="E71" s="47" t="s">
        <v>1</v>
      </c>
      <c r="F71" s="47" t="s">
        <v>6</v>
      </c>
      <c r="G71" s="47" t="s">
        <v>60</v>
      </c>
      <c r="H71" s="47">
        <v>244</v>
      </c>
      <c r="I71" s="47">
        <v>205</v>
      </c>
      <c r="J71" s="47" t="s">
        <v>82</v>
      </c>
      <c r="K71" s="47" t="s">
        <v>63</v>
      </c>
      <c r="L71" s="47" t="s">
        <v>64</v>
      </c>
      <c r="M71" s="47" t="s">
        <v>997</v>
      </c>
      <c r="N71" s="47" t="s">
        <v>6</v>
      </c>
      <c r="O71" s="47" t="s">
        <v>58</v>
      </c>
      <c r="P71" s="47" t="s">
        <v>1</v>
      </c>
      <c r="Q71" s="47" t="s">
        <v>6</v>
      </c>
      <c r="R71" s="47">
        <v>177162</v>
      </c>
      <c r="S71" s="47" t="s">
        <v>67</v>
      </c>
      <c r="T71" s="47" t="s">
        <v>4016</v>
      </c>
      <c r="U71" s="47">
        <v>26870</v>
      </c>
      <c r="V71" s="47" t="s">
        <v>69</v>
      </c>
      <c r="W71" s="47" t="s">
        <v>4915</v>
      </c>
      <c r="X71" s="47">
        <v>1266765</v>
      </c>
      <c r="Y71" s="47">
        <v>4173073</v>
      </c>
      <c r="Z71" s="47">
        <v>366072</v>
      </c>
      <c r="AA71" s="47">
        <v>8892768</v>
      </c>
      <c r="AB71" s="47" t="s">
        <v>71</v>
      </c>
      <c r="AC71" s="47">
        <v>2119</v>
      </c>
      <c r="AD71" s="47" t="s">
        <v>72</v>
      </c>
      <c r="AE71" s="47" t="s">
        <v>4916</v>
      </c>
      <c r="AF71" s="47" t="s">
        <v>4917</v>
      </c>
      <c r="AG71" s="47" t="s">
        <v>61</v>
      </c>
      <c r="AH71" s="47" t="s">
        <v>75</v>
      </c>
      <c r="AI71" s="47" t="s">
        <v>76</v>
      </c>
      <c r="AJ71" s="47" t="s">
        <v>77</v>
      </c>
      <c r="AK71" s="47" t="s">
        <v>78</v>
      </c>
      <c r="AV71" s="47">
        <v>1</v>
      </c>
      <c r="AZ71" s="47">
        <v>34</v>
      </c>
      <c r="BM71" s="47">
        <v>7.84</v>
      </c>
      <c r="BS71" s="47">
        <v>19</v>
      </c>
      <c r="BT71" s="47">
        <v>0</v>
      </c>
      <c r="DI71" s="1">
        <f t="shared" si="5"/>
        <v>4</v>
      </c>
      <c r="DJ71" s="9" t="str">
        <f t="shared" si="6"/>
        <v>NO BACTERIOLOGICO</v>
      </c>
      <c r="DK71" s="10" t="str">
        <f t="shared" si="7"/>
        <v>-</v>
      </c>
      <c r="DL71" s="11" t="str">
        <f t="shared" si="8"/>
        <v>0</v>
      </c>
    </row>
    <row r="72" spans="1:116" ht="12" x14ac:dyDescent="0.2">
      <c r="A72" s="47">
        <v>1002040003</v>
      </c>
      <c r="B72" s="47" t="str">
        <f t="shared" si="9"/>
        <v>1002040003-HUAMANGAGA</v>
      </c>
      <c r="C72" s="47" t="s">
        <v>1112</v>
      </c>
      <c r="D72" s="47" t="s">
        <v>58</v>
      </c>
      <c r="E72" s="47" t="s">
        <v>1</v>
      </c>
      <c r="F72" s="47" t="s">
        <v>6</v>
      </c>
      <c r="G72" s="47" t="s">
        <v>60</v>
      </c>
      <c r="H72" s="47">
        <v>244</v>
      </c>
      <c r="I72" s="47">
        <v>205</v>
      </c>
      <c r="J72" s="47" t="s">
        <v>82</v>
      </c>
      <c r="K72" s="47" t="s">
        <v>63</v>
      </c>
      <c r="L72" s="47" t="s">
        <v>64</v>
      </c>
      <c r="M72" s="47" t="s">
        <v>997</v>
      </c>
      <c r="N72" s="47" t="s">
        <v>6</v>
      </c>
      <c r="O72" s="47" t="s">
        <v>58</v>
      </c>
      <c r="P72" s="47" t="s">
        <v>1</v>
      </c>
      <c r="Q72" s="47" t="s">
        <v>6</v>
      </c>
      <c r="R72" s="47">
        <v>177162</v>
      </c>
      <c r="S72" s="47" t="s">
        <v>67</v>
      </c>
      <c r="T72" s="47" t="s">
        <v>4016</v>
      </c>
      <c r="U72" s="47">
        <v>26870</v>
      </c>
      <c r="V72" s="47" t="s">
        <v>69</v>
      </c>
      <c r="W72" s="47" t="s">
        <v>4915</v>
      </c>
      <c r="X72" s="47">
        <v>1266765</v>
      </c>
      <c r="Y72" s="47">
        <v>4173074</v>
      </c>
      <c r="Z72" s="47">
        <v>365813</v>
      </c>
      <c r="AA72" s="47">
        <v>8892668</v>
      </c>
      <c r="AB72" s="47" t="s">
        <v>71</v>
      </c>
      <c r="AC72" s="47">
        <v>2070</v>
      </c>
      <c r="AD72" s="47" t="s">
        <v>72</v>
      </c>
      <c r="AE72" s="47" t="s">
        <v>4916</v>
      </c>
      <c r="AF72" s="47" t="s">
        <v>4917</v>
      </c>
      <c r="AG72" s="47" t="s">
        <v>61</v>
      </c>
      <c r="AH72" s="47" t="s">
        <v>75</v>
      </c>
      <c r="AI72" s="47" t="s">
        <v>76</v>
      </c>
      <c r="AJ72" s="47" t="s">
        <v>77</v>
      </c>
      <c r="AK72" s="47" t="s">
        <v>78</v>
      </c>
      <c r="AV72" s="47">
        <v>0.88</v>
      </c>
      <c r="AZ72" s="47">
        <v>34</v>
      </c>
      <c r="BM72" s="47">
        <v>7.74</v>
      </c>
      <c r="BS72" s="47">
        <v>19</v>
      </c>
      <c r="BT72" s="47">
        <v>0</v>
      </c>
      <c r="DI72" s="1">
        <f t="shared" si="5"/>
        <v>4</v>
      </c>
      <c r="DJ72" s="9" t="str">
        <f t="shared" si="6"/>
        <v>NO BACTERIOLOGICO</v>
      </c>
      <c r="DK72" s="10" t="str">
        <f t="shared" si="7"/>
        <v>-</v>
      </c>
      <c r="DL72" s="11" t="str">
        <f t="shared" si="8"/>
        <v>0</v>
      </c>
    </row>
    <row r="73" spans="1:116" ht="12" x14ac:dyDescent="0.2">
      <c r="A73" s="47">
        <v>1002040003</v>
      </c>
      <c r="B73" s="47" t="str">
        <f t="shared" si="9"/>
        <v>1002040003-HUAMANGAGA</v>
      </c>
      <c r="C73" s="47" t="s">
        <v>1112</v>
      </c>
      <c r="D73" s="47" t="s">
        <v>58</v>
      </c>
      <c r="E73" s="47" t="s">
        <v>1</v>
      </c>
      <c r="F73" s="47" t="s">
        <v>6</v>
      </c>
      <c r="G73" s="47" t="s">
        <v>60</v>
      </c>
      <c r="H73" s="47">
        <v>244</v>
      </c>
      <c r="I73" s="47">
        <v>205</v>
      </c>
      <c r="J73" s="47" t="s">
        <v>82</v>
      </c>
      <c r="K73" s="47" t="s">
        <v>63</v>
      </c>
      <c r="L73" s="47" t="s">
        <v>64</v>
      </c>
      <c r="M73" s="47" t="s">
        <v>997</v>
      </c>
      <c r="N73" s="47" t="s">
        <v>6</v>
      </c>
      <c r="O73" s="47" t="s">
        <v>58</v>
      </c>
      <c r="P73" s="47" t="s">
        <v>1</v>
      </c>
      <c r="Q73" s="47" t="s">
        <v>6</v>
      </c>
      <c r="R73" s="47">
        <v>177162</v>
      </c>
      <c r="S73" s="47" t="s">
        <v>67</v>
      </c>
      <c r="T73" s="47" t="s">
        <v>4016</v>
      </c>
      <c r="U73" s="47">
        <v>26870</v>
      </c>
      <c r="V73" s="47" t="s">
        <v>69</v>
      </c>
      <c r="W73" s="47" t="s">
        <v>4915</v>
      </c>
      <c r="X73" s="47">
        <v>1266765</v>
      </c>
      <c r="Y73" s="47">
        <v>4173075</v>
      </c>
      <c r="Z73" s="47">
        <v>365342</v>
      </c>
      <c r="AA73" s="47">
        <v>8892402</v>
      </c>
      <c r="AB73" s="47" t="s">
        <v>71</v>
      </c>
      <c r="AC73" s="47">
        <v>2010</v>
      </c>
      <c r="AD73" s="47" t="s">
        <v>72</v>
      </c>
      <c r="AE73" s="47" t="s">
        <v>4916</v>
      </c>
      <c r="AF73" s="47" t="s">
        <v>4917</v>
      </c>
      <c r="AG73" s="47" t="s">
        <v>61</v>
      </c>
      <c r="AH73" s="47" t="s">
        <v>75</v>
      </c>
      <c r="AI73" s="47" t="s">
        <v>76</v>
      </c>
      <c r="AJ73" s="47" t="s">
        <v>77</v>
      </c>
      <c r="AK73" s="47" t="s">
        <v>78</v>
      </c>
      <c r="AV73" s="47">
        <v>0.64</v>
      </c>
      <c r="AZ73" s="47">
        <v>34</v>
      </c>
      <c r="BM73" s="47">
        <v>7.74</v>
      </c>
      <c r="BS73" s="47">
        <v>19</v>
      </c>
      <c r="BT73" s="47">
        <v>0</v>
      </c>
      <c r="DI73" s="1">
        <f t="shared" si="5"/>
        <v>4</v>
      </c>
      <c r="DJ73" s="9" t="str">
        <f t="shared" si="6"/>
        <v>NO BACTERIOLOGICO</v>
      </c>
      <c r="DK73" s="10" t="str">
        <f t="shared" si="7"/>
        <v>-</v>
      </c>
      <c r="DL73" s="11" t="str">
        <f t="shared" si="8"/>
        <v>0</v>
      </c>
    </row>
    <row r="74" spans="1:116" ht="12" x14ac:dyDescent="0.2">
      <c r="A74" s="47">
        <v>1002040004</v>
      </c>
      <c r="B74" s="47" t="str">
        <f t="shared" si="9"/>
        <v>1002040004-CHOQUICOCHA</v>
      </c>
      <c r="C74" s="47" t="s">
        <v>1149</v>
      </c>
      <c r="D74" s="47" t="s">
        <v>58</v>
      </c>
      <c r="E74" s="47" t="s">
        <v>1</v>
      </c>
      <c r="F74" s="47" t="s">
        <v>6</v>
      </c>
      <c r="G74" s="47" t="s">
        <v>60</v>
      </c>
      <c r="H74" s="47">
        <v>150</v>
      </c>
      <c r="I74" s="47">
        <v>150</v>
      </c>
      <c r="J74" s="47" t="s">
        <v>82</v>
      </c>
      <c r="K74" s="47" t="s">
        <v>63</v>
      </c>
      <c r="L74" s="47" t="s">
        <v>64</v>
      </c>
      <c r="M74" s="47" t="s">
        <v>997</v>
      </c>
      <c r="N74" s="47" t="s">
        <v>6</v>
      </c>
      <c r="O74" s="47" t="s">
        <v>58</v>
      </c>
      <c r="P74" s="47" t="s">
        <v>1</v>
      </c>
      <c r="Q74" s="47" t="s">
        <v>6</v>
      </c>
      <c r="R74" s="47">
        <v>109912</v>
      </c>
      <c r="S74" s="47" t="s">
        <v>67</v>
      </c>
      <c r="T74" s="47" t="s">
        <v>1150</v>
      </c>
      <c r="U74" s="47">
        <v>14334</v>
      </c>
      <c r="V74" s="47" t="s">
        <v>69</v>
      </c>
      <c r="W74" s="47" t="s">
        <v>1151</v>
      </c>
      <c r="X74" s="47">
        <v>1266775</v>
      </c>
      <c r="Y74" s="47">
        <v>4173103</v>
      </c>
      <c r="Z74" s="47">
        <v>370444</v>
      </c>
      <c r="AA74" s="47">
        <v>8893449</v>
      </c>
      <c r="AB74" s="47" t="s">
        <v>71</v>
      </c>
      <c r="AC74" s="47">
        <v>2826</v>
      </c>
      <c r="AD74" s="47" t="s">
        <v>72</v>
      </c>
      <c r="AE74" s="47" t="s">
        <v>4886</v>
      </c>
      <c r="AF74" s="47" t="s">
        <v>4918</v>
      </c>
      <c r="AG74" s="47">
        <v>12793</v>
      </c>
      <c r="AH74" s="47" t="s">
        <v>73</v>
      </c>
      <c r="AI74" s="47" t="s">
        <v>1152</v>
      </c>
      <c r="AJ74" s="47" t="s">
        <v>61</v>
      </c>
      <c r="AK74" s="47" t="s">
        <v>61</v>
      </c>
      <c r="AV74" s="47">
        <v>1.62</v>
      </c>
      <c r="AZ74" s="47">
        <v>34</v>
      </c>
      <c r="BM74" s="47">
        <v>7.44</v>
      </c>
      <c r="BS74" s="47">
        <v>18</v>
      </c>
      <c r="BT74" s="47">
        <v>0</v>
      </c>
      <c r="DI74" s="1">
        <f t="shared" si="5"/>
        <v>4</v>
      </c>
      <c r="DJ74" s="9" t="str">
        <f t="shared" si="6"/>
        <v>NO BACTERIOLOGICO</v>
      </c>
      <c r="DK74" s="10" t="str">
        <f t="shared" si="7"/>
        <v>-</v>
      </c>
      <c r="DL74" s="11" t="str">
        <f t="shared" si="8"/>
        <v>0</v>
      </c>
    </row>
    <row r="75" spans="1:116" ht="12" x14ac:dyDescent="0.2">
      <c r="A75" s="47">
        <v>1002040004</v>
      </c>
      <c r="B75" s="47" t="str">
        <f t="shared" si="9"/>
        <v>1002040004-CHOQUICOCHA</v>
      </c>
      <c r="C75" s="47" t="s">
        <v>1149</v>
      </c>
      <c r="D75" s="47" t="s">
        <v>58</v>
      </c>
      <c r="E75" s="47" t="s">
        <v>1</v>
      </c>
      <c r="F75" s="47" t="s">
        <v>6</v>
      </c>
      <c r="G75" s="47" t="s">
        <v>60</v>
      </c>
      <c r="H75" s="47">
        <v>150</v>
      </c>
      <c r="I75" s="47">
        <v>150</v>
      </c>
      <c r="J75" s="47" t="s">
        <v>82</v>
      </c>
      <c r="K75" s="47" t="s">
        <v>63</v>
      </c>
      <c r="L75" s="47" t="s">
        <v>64</v>
      </c>
      <c r="M75" s="47" t="s">
        <v>997</v>
      </c>
      <c r="N75" s="47" t="s">
        <v>6</v>
      </c>
      <c r="O75" s="47" t="s">
        <v>58</v>
      </c>
      <c r="P75" s="47" t="s">
        <v>1</v>
      </c>
      <c r="Q75" s="47" t="s">
        <v>6</v>
      </c>
      <c r="R75" s="47">
        <v>109912</v>
      </c>
      <c r="S75" s="47" t="s">
        <v>67</v>
      </c>
      <c r="T75" s="47" t="s">
        <v>1150</v>
      </c>
      <c r="U75" s="47">
        <v>14334</v>
      </c>
      <c r="V75" s="47" t="s">
        <v>69</v>
      </c>
      <c r="W75" s="47" t="s">
        <v>1151</v>
      </c>
      <c r="X75" s="47">
        <v>1266775</v>
      </c>
      <c r="Y75" s="47">
        <v>4173104</v>
      </c>
      <c r="Z75" s="47">
        <v>370425</v>
      </c>
      <c r="AA75" s="47">
        <v>8893459</v>
      </c>
      <c r="AB75" s="47" t="s">
        <v>71</v>
      </c>
      <c r="AC75" s="47">
        <v>2829</v>
      </c>
      <c r="AD75" s="47" t="s">
        <v>72</v>
      </c>
      <c r="AE75" s="47" t="s">
        <v>4886</v>
      </c>
      <c r="AF75" s="47" t="s">
        <v>4918</v>
      </c>
      <c r="AG75" s="47" t="s">
        <v>61</v>
      </c>
      <c r="AH75" s="47" t="s">
        <v>75</v>
      </c>
      <c r="AI75" s="47" t="s">
        <v>76</v>
      </c>
      <c r="AJ75" s="47" t="s">
        <v>77</v>
      </c>
      <c r="AK75" s="47" t="s">
        <v>78</v>
      </c>
      <c r="AV75" s="47">
        <v>0.92</v>
      </c>
      <c r="AZ75" s="47">
        <v>34</v>
      </c>
      <c r="BM75" s="47">
        <v>7.78</v>
      </c>
      <c r="BS75" s="47">
        <v>18</v>
      </c>
      <c r="BT75" s="47">
        <v>0</v>
      </c>
      <c r="DI75" s="1">
        <f t="shared" si="5"/>
        <v>4</v>
      </c>
      <c r="DJ75" s="9" t="str">
        <f t="shared" si="6"/>
        <v>NO BACTERIOLOGICO</v>
      </c>
      <c r="DK75" s="10" t="str">
        <f t="shared" si="7"/>
        <v>-</v>
      </c>
      <c r="DL75" s="11" t="str">
        <f t="shared" si="8"/>
        <v>0</v>
      </c>
    </row>
    <row r="76" spans="1:116" ht="12" x14ac:dyDescent="0.2">
      <c r="A76" s="47">
        <v>1002040004</v>
      </c>
      <c r="B76" s="47" t="str">
        <f t="shared" si="9"/>
        <v>1002040004-CHOQUICOCHA</v>
      </c>
      <c r="C76" s="47" t="s">
        <v>1149</v>
      </c>
      <c r="D76" s="47" t="s">
        <v>58</v>
      </c>
      <c r="E76" s="47" t="s">
        <v>1</v>
      </c>
      <c r="F76" s="47" t="s">
        <v>6</v>
      </c>
      <c r="G76" s="47" t="s">
        <v>60</v>
      </c>
      <c r="H76" s="47">
        <v>150</v>
      </c>
      <c r="I76" s="47">
        <v>150</v>
      </c>
      <c r="J76" s="47" t="s">
        <v>82</v>
      </c>
      <c r="K76" s="47" t="s">
        <v>63</v>
      </c>
      <c r="L76" s="47" t="s">
        <v>64</v>
      </c>
      <c r="M76" s="47" t="s">
        <v>997</v>
      </c>
      <c r="N76" s="47" t="s">
        <v>6</v>
      </c>
      <c r="O76" s="47" t="s">
        <v>58</v>
      </c>
      <c r="P76" s="47" t="s">
        <v>1</v>
      </c>
      <c r="Q76" s="47" t="s">
        <v>6</v>
      </c>
      <c r="R76" s="47">
        <v>109912</v>
      </c>
      <c r="S76" s="47" t="s">
        <v>67</v>
      </c>
      <c r="T76" s="47" t="s">
        <v>1150</v>
      </c>
      <c r="U76" s="47">
        <v>14334</v>
      </c>
      <c r="V76" s="47" t="s">
        <v>69</v>
      </c>
      <c r="W76" s="47" t="s">
        <v>1151</v>
      </c>
      <c r="X76" s="47">
        <v>1266775</v>
      </c>
      <c r="Y76" s="47">
        <v>4173105</v>
      </c>
      <c r="Z76" s="47">
        <v>370477</v>
      </c>
      <c r="AA76" s="47">
        <v>8893303</v>
      </c>
      <c r="AB76" s="47" t="s">
        <v>71</v>
      </c>
      <c r="AC76" s="47">
        <v>2786</v>
      </c>
      <c r="AD76" s="47" t="s">
        <v>72</v>
      </c>
      <c r="AE76" s="47" t="s">
        <v>4886</v>
      </c>
      <c r="AF76" s="47" t="s">
        <v>4918</v>
      </c>
      <c r="AG76" s="47" t="s">
        <v>61</v>
      </c>
      <c r="AH76" s="47" t="s">
        <v>75</v>
      </c>
      <c r="AI76" s="47" t="s">
        <v>76</v>
      </c>
      <c r="AJ76" s="47" t="s">
        <v>77</v>
      </c>
      <c r="AK76" s="47" t="s">
        <v>78</v>
      </c>
      <c r="AV76" s="47">
        <v>0.72</v>
      </c>
      <c r="AZ76" s="47">
        <v>34</v>
      </c>
      <c r="BM76" s="47">
        <v>8.1</v>
      </c>
      <c r="BS76" s="47">
        <v>18</v>
      </c>
      <c r="BT76" s="47">
        <v>0</v>
      </c>
      <c r="DI76" s="1">
        <f t="shared" si="5"/>
        <v>4</v>
      </c>
      <c r="DJ76" s="9" t="str">
        <f t="shared" si="6"/>
        <v>NO BACTERIOLOGICO</v>
      </c>
      <c r="DK76" s="10" t="str">
        <f t="shared" si="7"/>
        <v>-</v>
      </c>
      <c r="DL76" s="11" t="str">
        <f t="shared" si="8"/>
        <v>0</v>
      </c>
    </row>
    <row r="77" spans="1:116" ht="12" x14ac:dyDescent="0.2">
      <c r="A77" s="47">
        <v>1002040004</v>
      </c>
      <c r="B77" s="47" t="str">
        <f t="shared" si="9"/>
        <v>1002040004-CHOQUICOCHA</v>
      </c>
      <c r="C77" s="47" t="s">
        <v>1149</v>
      </c>
      <c r="D77" s="47" t="s">
        <v>58</v>
      </c>
      <c r="E77" s="47" t="s">
        <v>1</v>
      </c>
      <c r="F77" s="47" t="s">
        <v>6</v>
      </c>
      <c r="G77" s="47" t="s">
        <v>60</v>
      </c>
      <c r="H77" s="47">
        <v>150</v>
      </c>
      <c r="I77" s="47">
        <v>150</v>
      </c>
      <c r="J77" s="47" t="s">
        <v>82</v>
      </c>
      <c r="K77" s="47" t="s">
        <v>63</v>
      </c>
      <c r="L77" s="47" t="s">
        <v>64</v>
      </c>
      <c r="M77" s="47" t="s">
        <v>997</v>
      </c>
      <c r="N77" s="47" t="s">
        <v>6</v>
      </c>
      <c r="O77" s="47" t="s">
        <v>58</v>
      </c>
      <c r="P77" s="47" t="s">
        <v>1</v>
      </c>
      <c r="Q77" s="47" t="s">
        <v>6</v>
      </c>
      <c r="R77" s="47">
        <v>109912</v>
      </c>
      <c r="S77" s="47" t="s">
        <v>67</v>
      </c>
      <c r="T77" s="47" t="s">
        <v>1150</v>
      </c>
      <c r="U77" s="47">
        <v>14334</v>
      </c>
      <c r="V77" s="47" t="s">
        <v>69</v>
      </c>
      <c r="W77" s="47" t="s">
        <v>1151</v>
      </c>
      <c r="X77" s="47">
        <v>1266775</v>
      </c>
      <c r="Y77" s="47">
        <v>4173106</v>
      </c>
      <c r="Z77" s="47">
        <v>369060</v>
      </c>
      <c r="AA77" s="47">
        <v>8892239</v>
      </c>
      <c r="AB77" s="47" t="s">
        <v>71</v>
      </c>
      <c r="AC77" s="47">
        <v>2586</v>
      </c>
      <c r="AD77" s="47" t="s">
        <v>72</v>
      </c>
      <c r="AE77" s="47" t="s">
        <v>4886</v>
      </c>
      <c r="AF77" s="47" t="s">
        <v>4918</v>
      </c>
      <c r="AG77" s="47" t="s">
        <v>61</v>
      </c>
      <c r="AH77" s="47" t="s">
        <v>75</v>
      </c>
      <c r="AI77" s="47" t="s">
        <v>76</v>
      </c>
      <c r="AJ77" s="47" t="s">
        <v>77</v>
      </c>
      <c r="AK77" s="47" t="s">
        <v>78</v>
      </c>
      <c r="AV77" s="47">
        <v>0.54</v>
      </c>
      <c r="AZ77" s="47">
        <v>34</v>
      </c>
      <c r="BM77" s="47">
        <v>7.44</v>
      </c>
      <c r="BS77" s="47">
        <v>18</v>
      </c>
      <c r="BT77" s="47">
        <v>0</v>
      </c>
      <c r="DI77" s="1">
        <f t="shared" si="5"/>
        <v>4</v>
      </c>
      <c r="DJ77" s="9" t="str">
        <f t="shared" si="6"/>
        <v>NO BACTERIOLOGICO</v>
      </c>
      <c r="DK77" s="10" t="str">
        <f t="shared" si="7"/>
        <v>-</v>
      </c>
      <c r="DL77" s="11" t="str">
        <f t="shared" si="8"/>
        <v>0</v>
      </c>
    </row>
    <row r="78" spans="1:116" ht="12" x14ac:dyDescent="0.2">
      <c r="A78" s="47">
        <v>1002040023</v>
      </c>
      <c r="B78" s="47" t="str">
        <f t="shared" si="9"/>
        <v>1002040023-ÑAUSILLA</v>
      </c>
      <c r="C78" s="47" t="s">
        <v>1104</v>
      </c>
      <c r="D78" s="47" t="s">
        <v>58</v>
      </c>
      <c r="E78" s="47" t="s">
        <v>1</v>
      </c>
      <c r="F78" s="47" t="s">
        <v>6</v>
      </c>
      <c r="G78" s="47" t="s">
        <v>60</v>
      </c>
      <c r="H78" s="47">
        <v>250</v>
      </c>
      <c r="I78" s="47">
        <v>250</v>
      </c>
      <c r="J78" s="47" t="s">
        <v>82</v>
      </c>
      <c r="K78" s="47" t="s">
        <v>63</v>
      </c>
      <c r="L78" s="47" t="s">
        <v>64</v>
      </c>
      <c r="M78" s="47" t="s">
        <v>997</v>
      </c>
      <c r="N78" s="47" t="s">
        <v>6</v>
      </c>
      <c r="O78" s="47" t="s">
        <v>58</v>
      </c>
      <c r="P78" s="47" t="s">
        <v>1</v>
      </c>
      <c r="Q78" s="47" t="s">
        <v>6</v>
      </c>
      <c r="R78" s="47">
        <v>109583</v>
      </c>
      <c r="S78" s="47" t="s">
        <v>67</v>
      </c>
      <c r="T78" s="47" t="s">
        <v>1105</v>
      </c>
      <c r="U78" s="47">
        <v>14305</v>
      </c>
      <c r="V78" s="47" t="s">
        <v>69</v>
      </c>
      <c r="W78" s="47" t="s">
        <v>1106</v>
      </c>
      <c r="X78" s="47">
        <v>1266786</v>
      </c>
      <c r="Y78" s="47">
        <v>4173136</v>
      </c>
      <c r="Z78" s="47">
        <v>370710</v>
      </c>
      <c r="AA78" s="47">
        <v>8890855</v>
      </c>
      <c r="AB78" s="47" t="s">
        <v>71</v>
      </c>
      <c r="AC78" s="47">
        <v>2202</v>
      </c>
      <c r="AD78" s="47" t="s">
        <v>72</v>
      </c>
      <c r="AE78" s="47" t="s">
        <v>4888</v>
      </c>
      <c r="AF78" s="47" t="s">
        <v>4919</v>
      </c>
      <c r="AG78" s="47">
        <v>12319</v>
      </c>
      <c r="AH78" s="47" t="s">
        <v>73</v>
      </c>
      <c r="AI78" s="47" t="s">
        <v>1107</v>
      </c>
      <c r="AJ78" s="47" t="s">
        <v>61</v>
      </c>
      <c r="AK78" s="47" t="s">
        <v>61</v>
      </c>
      <c r="AV78" s="47">
        <v>1.52</v>
      </c>
      <c r="AZ78" s="47">
        <v>33</v>
      </c>
      <c r="BM78" s="47">
        <v>7.32</v>
      </c>
      <c r="BS78" s="47">
        <v>18</v>
      </c>
      <c r="BT78" s="47">
        <v>2.2000000000000002</v>
      </c>
      <c r="DI78" s="1">
        <f t="shared" si="5"/>
        <v>4</v>
      </c>
      <c r="DJ78" s="9" t="str">
        <f t="shared" si="6"/>
        <v>NO BACTERIOLOGICO</v>
      </c>
      <c r="DK78" s="10" t="str">
        <f t="shared" si="7"/>
        <v>-</v>
      </c>
      <c r="DL78" s="11" t="str">
        <f t="shared" si="8"/>
        <v>0</v>
      </c>
    </row>
    <row r="79" spans="1:116" ht="12" x14ac:dyDescent="0.2">
      <c r="A79" s="47">
        <v>1002040023</v>
      </c>
      <c r="B79" s="47" t="str">
        <f t="shared" si="9"/>
        <v>1002040023-ÑAUSILLA</v>
      </c>
      <c r="C79" s="47" t="s">
        <v>1104</v>
      </c>
      <c r="D79" s="47" t="s">
        <v>58</v>
      </c>
      <c r="E79" s="47" t="s">
        <v>1</v>
      </c>
      <c r="F79" s="47" t="s">
        <v>6</v>
      </c>
      <c r="G79" s="47" t="s">
        <v>60</v>
      </c>
      <c r="H79" s="47">
        <v>250</v>
      </c>
      <c r="I79" s="47">
        <v>250</v>
      </c>
      <c r="J79" s="47" t="s">
        <v>82</v>
      </c>
      <c r="K79" s="47" t="s">
        <v>63</v>
      </c>
      <c r="L79" s="47" t="s">
        <v>64</v>
      </c>
      <c r="M79" s="47" t="s">
        <v>997</v>
      </c>
      <c r="N79" s="47" t="s">
        <v>6</v>
      </c>
      <c r="O79" s="47" t="s">
        <v>58</v>
      </c>
      <c r="P79" s="47" t="s">
        <v>1</v>
      </c>
      <c r="Q79" s="47" t="s">
        <v>6</v>
      </c>
      <c r="R79" s="47">
        <v>109583</v>
      </c>
      <c r="S79" s="47" t="s">
        <v>67</v>
      </c>
      <c r="T79" s="47" t="s">
        <v>1105</v>
      </c>
      <c r="U79" s="47">
        <v>14305</v>
      </c>
      <c r="V79" s="47" t="s">
        <v>69</v>
      </c>
      <c r="W79" s="47" t="s">
        <v>1106</v>
      </c>
      <c r="X79" s="47">
        <v>1266786</v>
      </c>
      <c r="Y79" s="47">
        <v>4173137</v>
      </c>
      <c r="Z79" s="47">
        <v>362749</v>
      </c>
      <c r="AA79" s="47">
        <v>8888765</v>
      </c>
      <c r="AB79" s="47" t="s">
        <v>71</v>
      </c>
      <c r="AC79" s="47">
        <v>2235</v>
      </c>
      <c r="AD79" s="47" t="s">
        <v>72</v>
      </c>
      <c r="AE79" s="47" t="s">
        <v>4888</v>
      </c>
      <c r="AF79" s="47" t="s">
        <v>4919</v>
      </c>
      <c r="AG79" s="47" t="s">
        <v>61</v>
      </c>
      <c r="AH79" s="47" t="s">
        <v>75</v>
      </c>
      <c r="AI79" s="47" t="s">
        <v>76</v>
      </c>
      <c r="AJ79" s="47" t="s">
        <v>77</v>
      </c>
      <c r="AK79" s="47" t="s">
        <v>78</v>
      </c>
      <c r="AV79" s="47">
        <v>0.98</v>
      </c>
      <c r="AZ79" s="47">
        <v>33</v>
      </c>
      <c r="BM79" s="47">
        <v>7.46</v>
      </c>
      <c r="BS79" s="47">
        <v>18</v>
      </c>
      <c r="BT79" s="47">
        <v>2.2000000000000002</v>
      </c>
      <c r="DI79" s="1">
        <f t="shared" si="5"/>
        <v>4</v>
      </c>
      <c r="DJ79" s="9" t="str">
        <f t="shared" si="6"/>
        <v>NO BACTERIOLOGICO</v>
      </c>
      <c r="DK79" s="10" t="str">
        <f t="shared" si="7"/>
        <v>-</v>
      </c>
      <c r="DL79" s="11" t="str">
        <f t="shared" si="8"/>
        <v>0</v>
      </c>
    </row>
    <row r="80" spans="1:116" ht="12" x14ac:dyDescent="0.2">
      <c r="A80" s="47">
        <v>1002040023</v>
      </c>
      <c r="B80" s="47" t="str">
        <f t="shared" si="9"/>
        <v>1002040023-ÑAUSILLA</v>
      </c>
      <c r="C80" s="47" t="s">
        <v>1104</v>
      </c>
      <c r="D80" s="47" t="s">
        <v>58</v>
      </c>
      <c r="E80" s="47" t="s">
        <v>1</v>
      </c>
      <c r="F80" s="47" t="s">
        <v>6</v>
      </c>
      <c r="G80" s="47" t="s">
        <v>60</v>
      </c>
      <c r="H80" s="47">
        <v>250</v>
      </c>
      <c r="I80" s="47">
        <v>250</v>
      </c>
      <c r="J80" s="47" t="s">
        <v>82</v>
      </c>
      <c r="K80" s="47" t="s">
        <v>63</v>
      </c>
      <c r="L80" s="47" t="s">
        <v>64</v>
      </c>
      <c r="M80" s="47" t="s">
        <v>997</v>
      </c>
      <c r="N80" s="47" t="s">
        <v>6</v>
      </c>
      <c r="O80" s="47" t="s">
        <v>58</v>
      </c>
      <c r="P80" s="47" t="s">
        <v>1</v>
      </c>
      <c r="Q80" s="47" t="s">
        <v>6</v>
      </c>
      <c r="R80" s="47">
        <v>109583</v>
      </c>
      <c r="S80" s="47" t="s">
        <v>67</v>
      </c>
      <c r="T80" s="47" t="s">
        <v>1105</v>
      </c>
      <c r="U80" s="47">
        <v>14305</v>
      </c>
      <c r="V80" s="47" t="s">
        <v>69</v>
      </c>
      <c r="W80" s="47" t="s">
        <v>1106</v>
      </c>
      <c r="X80" s="47">
        <v>1266786</v>
      </c>
      <c r="Y80" s="47">
        <v>4173138</v>
      </c>
      <c r="Z80" s="47">
        <v>363247</v>
      </c>
      <c r="AA80" s="47">
        <v>8888997</v>
      </c>
      <c r="AB80" s="47" t="s">
        <v>71</v>
      </c>
      <c r="AC80" s="47">
        <v>2197</v>
      </c>
      <c r="AD80" s="47" t="s">
        <v>72</v>
      </c>
      <c r="AE80" s="47" t="s">
        <v>4888</v>
      </c>
      <c r="AF80" s="47" t="s">
        <v>4919</v>
      </c>
      <c r="AG80" s="47" t="s">
        <v>61</v>
      </c>
      <c r="AH80" s="47" t="s">
        <v>75</v>
      </c>
      <c r="AI80" s="47" t="s">
        <v>76</v>
      </c>
      <c r="AJ80" s="47" t="s">
        <v>77</v>
      </c>
      <c r="AK80" s="47" t="s">
        <v>78</v>
      </c>
      <c r="AV80" s="47">
        <v>0.72</v>
      </c>
      <c r="AZ80" s="47">
        <v>33</v>
      </c>
      <c r="BM80" s="47">
        <v>7.58</v>
      </c>
      <c r="BS80" s="47">
        <v>18</v>
      </c>
      <c r="BT80" s="47">
        <v>2.2000000000000002</v>
      </c>
      <c r="DI80" s="1">
        <f t="shared" si="5"/>
        <v>4</v>
      </c>
      <c r="DJ80" s="9" t="str">
        <f t="shared" si="6"/>
        <v>NO BACTERIOLOGICO</v>
      </c>
      <c r="DK80" s="10" t="str">
        <f t="shared" si="7"/>
        <v>-</v>
      </c>
      <c r="DL80" s="11" t="str">
        <f t="shared" si="8"/>
        <v>0</v>
      </c>
    </row>
    <row r="81" spans="1:116" ht="12" x14ac:dyDescent="0.2">
      <c r="A81" s="47">
        <v>1002040023</v>
      </c>
      <c r="B81" s="47" t="str">
        <f t="shared" si="9"/>
        <v>1002040023-ÑAUSILLA</v>
      </c>
      <c r="C81" s="47" t="s">
        <v>1104</v>
      </c>
      <c r="D81" s="47" t="s">
        <v>58</v>
      </c>
      <c r="E81" s="47" t="s">
        <v>1</v>
      </c>
      <c r="F81" s="47" t="s">
        <v>6</v>
      </c>
      <c r="G81" s="47" t="s">
        <v>60</v>
      </c>
      <c r="H81" s="47">
        <v>250</v>
      </c>
      <c r="I81" s="47">
        <v>250</v>
      </c>
      <c r="J81" s="47" t="s">
        <v>82</v>
      </c>
      <c r="K81" s="47" t="s">
        <v>63</v>
      </c>
      <c r="L81" s="47" t="s">
        <v>64</v>
      </c>
      <c r="M81" s="47" t="s">
        <v>997</v>
      </c>
      <c r="N81" s="47" t="s">
        <v>6</v>
      </c>
      <c r="O81" s="47" t="s">
        <v>58</v>
      </c>
      <c r="P81" s="47" t="s">
        <v>1</v>
      </c>
      <c r="Q81" s="47" t="s">
        <v>6</v>
      </c>
      <c r="R81" s="47">
        <v>109583</v>
      </c>
      <c r="S81" s="47" t="s">
        <v>67</v>
      </c>
      <c r="T81" s="47" t="s">
        <v>1105</v>
      </c>
      <c r="U81" s="47">
        <v>14305</v>
      </c>
      <c r="V81" s="47" t="s">
        <v>69</v>
      </c>
      <c r="W81" s="47" t="s">
        <v>1106</v>
      </c>
      <c r="X81" s="47">
        <v>1266786</v>
      </c>
      <c r="Y81" s="47">
        <v>4173139</v>
      </c>
      <c r="Z81" s="47">
        <v>363707</v>
      </c>
      <c r="AA81" s="47">
        <v>8888990</v>
      </c>
      <c r="AB81" s="47" t="s">
        <v>71</v>
      </c>
      <c r="AC81" s="47">
        <v>2173</v>
      </c>
      <c r="AD81" s="47" t="s">
        <v>72</v>
      </c>
      <c r="AE81" s="47" t="s">
        <v>4888</v>
      </c>
      <c r="AF81" s="47" t="s">
        <v>4919</v>
      </c>
      <c r="AG81" s="47" t="s">
        <v>61</v>
      </c>
      <c r="AH81" s="47" t="s">
        <v>75</v>
      </c>
      <c r="AI81" s="47" t="s">
        <v>76</v>
      </c>
      <c r="AJ81" s="47" t="s">
        <v>77</v>
      </c>
      <c r="AK81" s="47" t="s">
        <v>78</v>
      </c>
      <c r="AV81" s="47">
        <v>0.53</v>
      </c>
      <c r="AZ81" s="47">
        <v>33</v>
      </c>
      <c r="BM81" s="47">
        <v>7.22</v>
      </c>
      <c r="BS81" s="47">
        <v>18</v>
      </c>
      <c r="BT81" s="47">
        <v>2.2000000000000002</v>
      </c>
      <c r="DI81" s="1">
        <f t="shared" si="5"/>
        <v>4</v>
      </c>
      <c r="DJ81" s="9" t="str">
        <f t="shared" si="6"/>
        <v>NO BACTERIOLOGICO</v>
      </c>
      <c r="DK81" s="10" t="str">
        <f t="shared" si="7"/>
        <v>-</v>
      </c>
      <c r="DL81" s="11" t="str">
        <f t="shared" si="8"/>
        <v>0</v>
      </c>
    </row>
    <row r="82" spans="1:116" ht="12" x14ac:dyDescent="0.2">
      <c r="A82" s="47">
        <v>1002040018</v>
      </c>
      <c r="B82" s="47" t="str">
        <f t="shared" si="9"/>
        <v>1002040018-COCONAN</v>
      </c>
      <c r="C82" s="47" t="s">
        <v>1085</v>
      </c>
      <c r="D82" s="47" t="s">
        <v>58</v>
      </c>
      <c r="E82" s="47" t="s">
        <v>1</v>
      </c>
      <c r="F82" s="47" t="s">
        <v>6</v>
      </c>
      <c r="G82" s="47" t="s">
        <v>60</v>
      </c>
      <c r="H82" s="47">
        <v>100</v>
      </c>
      <c r="I82" s="47">
        <v>24</v>
      </c>
      <c r="J82" s="47" t="s">
        <v>82</v>
      </c>
      <c r="K82" s="47" t="s">
        <v>63</v>
      </c>
      <c r="L82" s="47" t="s">
        <v>64</v>
      </c>
      <c r="M82" s="47" t="s">
        <v>997</v>
      </c>
      <c r="N82" s="47" t="s">
        <v>6</v>
      </c>
      <c r="O82" s="47" t="s">
        <v>58</v>
      </c>
      <c r="P82" s="47" t="s">
        <v>1</v>
      </c>
      <c r="Q82" s="47" t="s">
        <v>6</v>
      </c>
      <c r="R82" s="47">
        <v>118081</v>
      </c>
      <c r="S82" s="47" t="s">
        <v>67</v>
      </c>
      <c r="T82" s="47" t="s">
        <v>1086</v>
      </c>
      <c r="U82" s="47">
        <v>15057</v>
      </c>
      <c r="V82" s="47" t="s">
        <v>69</v>
      </c>
      <c r="W82" s="47" t="s">
        <v>1087</v>
      </c>
      <c r="X82" s="47">
        <v>1266790</v>
      </c>
      <c r="Y82" s="47">
        <v>4173156</v>
      </c>
      <c r="Z82" s="47">
        <v>366659</v>
      </c>
      <c r="AA82" s="47">
        <v>8892907</v>
      </c>
      <c r="AB82" s="47" t="s">
        <v>71</v>
      </c>
      <c r="AC82" s="47">
        <v>2590</v>
      </c>
      <c r="AD82" s="47" t="s">
        <v>72</v>
      </c>
      <c r="AE82" s="47" t="s">
        <v>4909</v>
      </c>
      <c r="AF82" s="47" t="s">
        <v>4920</v>
      </c>
      <c r="AG82" s="47">
        <v>19366</v>
      </c>
      <c r="AH82" s="47" t="s">
        <v>73</v>
      </c>
      <c r="AI82" s="47" t="s">
        <v>1088</v>
      </c>
      <c r="AJ82" s="47" t="s">
        <v>61</v>
      </c>
      <c r="AK82" s="47" t="s">
        <v>61</v>
      </c>
      <c r="AV82" s="47">
        <v>1.62</v>
      </c>
      <c r="AZ82" s="47">
        <v>33</v>
      </c>
      <c r="BM82" s="47">
        <v>7.42</v>
      </c>
      <c r="BS82" s="47">
        <v>18</v>
      </c>
      <c r="BT82" s="47">
        <v>0</v>
      </c>
      <c r="DI82" s="1">
        <f t="shared" si="5"/>
        <v>4</v>
      </c>
      <c r="DJ82" s="9" t="str">
        <f t="shared" si="6"/>
        <v>NO BACTERIOLOGICO</v>
      </c>
      <c r="DK82" s="10" t="str">
        <f t="shared" si="7"/>
        <v>-</v>
      </c>
      <c r="DL82" s="11" t="str">
        <f t="shared" si="8"/>
        <v>0</v>
      </c>
    </row>
    <row r="83" spans="1:116" ht="12" x14ac:dyDescent="0.2">
      <c r="A83" s="47">
        <v>1002040018</v>
      </c>
      <c r="B83" s="47" t="str">
        <f t="shared" si="9"/>
        <v>1002040018-COCONAN</v>
      </c>
      <c r="C83" s="47" t="s">
        <v>1085</v>
      </c>
      <c r="D83" s="47" t="s">
        <v>58</v>
      </c>
      <c r="E83" s="47" t="s">
        <v>1</v>
      </c>
      <c r="F83" s="47" t="s">
        <v>6</v>
      </c>
      <c r="G83" s="47" t="s">
        <v>60</v>
      </c>
      <c r="H83" s="47">
        <v>100</v>
      </c>
      <c r="I83" s="47">
        <v>24</v>
      </c>
      <c r="J83" s="47" t="s">
        <v>82</v>
      </c>
      <c r="K83" s="47" t="s">
        <v>63</v>
      </c>
      <c r="L83" s="47" t="s">
        <v>64</v>
      </c>
      <c r="M83" s="47" t="s">
        <v>997</v>
      </c>
      <c r="N83" s="47" t="s">
        <v>6</v>
      </c>
      <c r="O83" s="47" t="s">
        <v>58</v>
      </c>
      <c r="P83" s="47" t="s">
        <v>1</v>
      </c>
      <c r="Q83" s="47" t="s">
        <v>6</v>
      </c>
      <c r="R83" s="47">
        <v>118081</v>
      </c>
      <c r="S83" s="47" t="s">
        <v>67</v>
      </c>
      <c r="T83" s="47" t="s">
        <v>1086</v>
      </c>
      <c r="U83" s="47">
        <v>15057</v>
      </c>
      <c r="V83" s="47" t="s">
        <v>69</v>
      </c>
      <c r="W83" s="47" t="s">
        <v>1087</v>
      </c>
      <c r="X83" s="47">
        <v>1266790</v>
      </c>
      <c r="Y83" s="47">
        <v>4173157</v>
      </c>
      <c r="Z83" s="47">
        <v>369122</v>
      </c>
      <c r="AA83" s="47">
        <v>8889877</v>
      </c>
      <c r="AB83" s="47" t="s">
        <v>71</v>
      </c>
      <c r="AC83" s="47">
        <v>2740</v>
      </c>
      <c r="AD83" s="47" t="s">
        <v>72</v>
      </c>
      <c r="AE83" s="47" t="s">
        <v>4909</v>
      </c>
      <c r="AF83" s="47" t="s">
        <v>4920</v>
      </c>
      <c r="AG83" s="47" t="s">
        <v>61</v>
      </c>
      <c r="AH83" s="47" t="s">
        <v>75</v>
      </c>
      <c r="AI83" s="47" t="s">
        <v>76</v>
      </c>
      <c r="AJ83" s="47" t="s">
        <v>77</v>
      </c>
      <c r="AK83" s="47" t="s">
        <v>78</v>
      </c>
      <c r="AV83" s="47">
        <v>1</v>
      </c>
      <c r="AZ83" s="47">
        <v>33</v>
      </c>
      <c r="BM83" s="47">
        <v>7.81</v>
      </c>
      <c r="BS83" s="47">
        <v>18</v>
      </c>
      <c r="BT83" s="47">
        <v>0</v>
      </c>
      <c r="DI83" s="1">
        <f t="shared" si="5"/>
        <v>4</v>
      </c>
      <c r="DJ83" s="9" t="str">
        <f t="shared" si="6"/>
        <v>NO BACTERIOLOGICO</v>
      </c>
      <c r="DK83" s="10" t="str">
        <f t="shared" si="7"/>
        <v>-</v>
      </c>
      <c r="DL83" s="11" t="str">
        <f t="shared" si="8"/>
        <v>0</v>
      </c>
    </row>
    <row r="84" spans="1:116" ht="12" x14ac:dyDescent="0.2">
      <c r="A84" s="47">
        <v>1002040018</v>
      </c>
      <c r="B84" s="47" t="str">
        <f t="shared" si="9"/>
        <v>1002040018-COCONAN</v>
      </c>
      <c r="C84" s="47" t="s">
        <v>1085</v>
      </c>
      <c r="D84" s="47" t="s">
        <v>58</v>
      </c>
      <c r="E84" s="47" t="s">
        <v>1</v>
      </c>
      <c r="F84" s="47" t="s">
        <v>6</v>
      </c>
      <c r="G84" s="47" t="s">
        <v>60</v>
      </c>
      <c r="H84" s="47">
        <v>100</v>
      </c>
      <c r="I84" s="47">
        <v>24</v>
      </c>
      <c r="J84" s="47" t="s">
        <v>82</v>
      </c>
      <c r="K84" s="47" t="s">
        <v>63</v>
      </c>
      <c r="L84" s="47" t="s">
        <v>64</v>
      </c>
      <c r="M84" s="47" t="s">
        <v>997</v>
      </c>
      <c r="N84" s="47" t="s">
        <v>6</v>
      </c>
      <c r="O84" s="47" t="s">
        <v>58</v>
      </c>
      <c r="P84" s="47" t="s">
        <v>1</v>
      </c>
      <c r="Q84" s="47" t="s">
        <v>6</v>
      </c>
      <c r="R84" s="47">
        <v>118081</v>
      </c>
      <c r="S84" s="47" t="s">
        <v>67</v>
      </c>
      <c r="T84" s="47" t="s">
        <v>1086</v>
      </c>
      <c r="U84" s="47">
        <v>15057</v>
      </c>
      <c r="V84" s="47" t="s">
        <v>69</v>
      </c>
      <c r="W84" s="47" t="s">
        <v>1087</v>
      </c>
      <c r="X84" s="47">
        <v>1266790</v>
      </c>
      <c r="Y84" s="47">
        <v>4173158</v>
      </c>
      <c r="Z84" s="47">
        <v>369005</v>
      </c>
      <c r="AA84" s="47">
        <v>8889907</v>
      </c>
      <c r="AB84" s="47" t="s">
        <v>71</v>
      </c>
      <c r="AC84" s="47">
        <v>2718</v>
      </c>
      <c r="AD84" s="47" t="s">
        <v>72</v>
      </c>
      <c r="AE84" s="47" t="s">
        <v>4909</v>
      </c>
      <c r="AF84" s="47" t="s">
        <v>4920</v>
      </c>
      <c r="AG84" s="47" t="s">
        <v>61</v>
      </c>
      <c r="AH84" s="47" t="s">
        <v>75</v>
      </c>
      <c r="AI84" s="47" t="s">
        <v>76</v>
      </c>
      <c r="AJ84" s="47" t="s">
        <v>77</v>
      </c>
      <c r="AK84" s="47" t="s">
        <v>78</v>
      </c>
      <c r="AV84" s="47">
        <v>0.89</v>
      </c>
      <c r="AZ84" s="47">
        <v>33</v>
      </c>
      <c r="BM84" s="47">
        <v>7.74</v>
      </c>
      <c r="BS84" s="47">
        <v>18</v>
      </c>
      <c r="BT84" s="47">
        <v>0</v>
      </c>
      <c r="DI84" s="1">
        <f t="shared" si="5"/>
        <v>4</v>
      </c>
      <c r="DJ84" s="9" t="str">
        <f t="shared" si="6"/>
        <v>NO BACTERIOLOGICO</v>
      </c>
      <c r="DK84" s="10" t="str">
        <f t="shared" si="7"/>
        <v>-</v>
      </c>
      <c r="DL84" s="11" t="str">
        <f t="shared" si="8"/>
        <v>0</v>
      </c>
    </row>
    <row r="85" spans="1:116" ht="12" x14ac:dyDescent="0.2">
      <c r="A85" s="47">
        <v>1002040018</v>
      </c>
      <c r="B85" s="47" t="str">
        <f t="shared" si="9"/>
        <v>1002040018-COCONAN</v>
      </c>
      <c r="C85" s="47" t="s">
        <v>1085</v>
      </c>
      <c r="D85" s="47" t="s">
        <v>58</v>
      </c>
      <c r="E85" s="47" t="s">
        <v>1</v>
      </c>
      <c r="F85" s="47" t="s">
        <v>6</v>
      </c>
      <c r="G85" s="47" t="s">
        <v>60</v>
      </c>
      <c r="H85" s="47">
        <v>100</v>
      </c>
      <c r="I85" s="47">
        <v>24</v>
      </c>
      <c r="J85" s="47" t="s">
        <v>82</v>
      </c>
      <c r="K85" s="47" t="s">
        <v>63</v>
      </c>
      <c r="L85" s="47" t="s">
        <v>64</v>
      </c>
      <c r="M85" s="47" t="s">
        <v>997</v>
      </c>
      <c r="N85" s="47" t="s">
        <v>6</v>
      </c>
      <c r="O85" s="47" t="s">
        <v>58</v>
      </c>
      <c r="P85" s="47" t="s">
        <v>1</v>
      </c>
      <c r="Q85" s="47" t="s">
        <v>6</v>
      </c>
      <c r="R85" s="47">
        <v>118081</v>
      </c>
      <c r="S85" s="47" t="s">
        <v>67</v>
      </c>
      <c r="T85" s="47" t="s">
        <v>1086</v>
      </c>
      <c r="U85" s="47">
        <v>15057</v>
      </c>
      <c r="V85" s="47" t="s">
        <v>69</v>
      </c>
      <c r="W85" s="47" t="s">
        <v>1087</v>
      </c>
      <c r="X85" s="47">
        <v>1266790</v>
      </c>
      <c r="Y85" s="47">
        <v>4173159</v>
      </c>
      <c r="Z85" s="47">
        <v>369101</v>
      </c>
      <c r="AA85" s="47">
        <v>8889831</v>
      </c>
      <c r="AB85" s="47" t="s">
        <v>71</v>
      </c>
      <c r="AC85" s="47">
        <v>2720</v>
      </c>
      <c r="AD85" s="47" t="s">
        <v>72</v>
      </c>
      <c r="AE85" s="47" t="s">
        <v>4909</v>
      </c>
      <c r="AF85" s="47" t="s">
        <v>4920</v>
      </c>
      <c r="AG85" s="47" t="s">
        <v>61</v>
      </c>
      <c r="AH85" s="47" t="s">
        <v>75</v>
      </c>
      <c r="AI85" s="47" t="s">
        <v>76</v>
      </c>
      <c r="AJ85" s="47" t="s">
        <v>77</v>
      </c>
      <c r="AK85" s="47" t="s">
        <v>78</v>
      </c>
      <c r="AV85" s="47">
        <v>0.62</v>
      </c>
      <c r="AZ85" s="47">
        <v>33</v>
      </c>
      <c r="BM85" s="47">
        <v>7.42</v>
      </c>
      <c r="BS85" s="47">
        <v>18</v>
      </c>
      <c r="BT85" s="47">
        <v>0</v>
      </c>
      <c r="DI85" s="1">
        <f t="shared" si="5"/>
        <v>4</v>
      </c>
      <c r="DJ85" s="9" t="str">
        <f t="shared" si="6"/>
        <v>NO BACTERIOLOGICO</v>
      </c>
      <c r="DK85" s="10" t="str">
        <f t="shared" si="7"/>
        <v>-</v>
      </c>
      <c r="DL85" s="11" t="str">
        <f t="shared" si="8"/>
        <v>0</v>
      </c>
    </row>
    <row r="86" spans="1:116" ht="12" x14ac:dyDescent="0.2">
      <c r="A86" s="47">
        <v>1002040083</v>
      </c>
      <c r="B86" s="47" t="str">
        <f t="shared" si="9"/>
        <v>1002040083-CUCHICANCHA</v>
      </c>
      <c r="C86" s="47" t="s">
        <v>1089</v>
      </c>
      <c r="D86" s="47" t="s">
        <v>58</v>
      </c>
      <c r="E86" s="47" t="s">
        <v>1</v>
      </c>
      <c r="F86" s="47" t="s">
        <v>6</v>
      </c>
      <c r="G86" s="47" t="s">
        <v>60</v>
      </c>
      <c r="H86" s="47">
        <v>105</v>
      </c>
      <c r="I86" s="47">
        <v>105</v>
      </c>
      <c r="J86" s="47" t="s">
        <v>82</v>
      </c>
      <c r="K86" s="47" t="s">
        <v>63</v>
      </c>
      <c r="L86" s="47" t="s">
        <v>64</v>
      </c>
      <c r="M86" s="47" t="s">
        <v>997</v>
      </c>
      <c r="N86" s="47" t="s">
        <v>6</v>
      </c>
      <c r="O86" s="47" t="s">
        <v>58</v>
      </c>
      <c r="P86" s="47" t="s">
        <v>1</v>
      </c>
      <c r="Q86" s="47" t="s">
        <v>6</v>
      </c>
      <c r="R86" s="47">
        <v>109579</v>
      </c>
      <c r="S86" s="47" t="s">
        <v>67</v>
      </c>
      <c r="T86" s="47" t="s">
        <v>1090</v>
      </c>
      <c r="U86" s="47">
        <v>26637</v>
      </c>
      <c r="V86" s="47" t="s">
        <v>69</v>
      </c>
      <c r="W86" s="47" t="s">
        <v>4013</v>
      </c>
      <c r="X86" s="47">
        <v>1266797</v>
      </c>
      <c r="Y86" s="47">
        <v>4173183</v>
      </c>
      <c r="Z86" s="47">
        <v>368224</v>
      </c>
      <c r="AA86" s="47">
        <v>8891505</v>
      </c>
      <c r="AB86" s="47" t="s">
        <v>71</v>
      </c>
      <c r="AC86" s="47">
        <v>2455</v>
      </c>
      <c r="AD86" s="47" t="s">
        <v>72</v>
      </c>
      <c r="AE86" s="47" t="s">
        <v>4921</v>
      </c>
      <c r="AF86" s="47" t="s">
        <v>4922</v>
      </c>
      <c r="AG86" s="47">
        <v>12306</v>
      </c>
      <c r="AH86" s="47" t="s">
        <v>73</v>
      </c>
      <c r="AI86" s="47" t="s">
        <v>1091</v>
      </c>
      <c r="AJ86" s="47" t="s">
        <v>61</v>
      </c>
      <c r="AK86" s="47" t="s">
        <v>61</v>
      </c>
      <c r="AV86" s="47">
        <v>1.34</v>
      </c>
      <c r="AZ86" s="47">
        <v>44</v>
      </c>
      <c r="BM86" s="47">
        <v>8.1</v>
      </c>
      <c r="BS86" s="47">
        <v>21</v>
      </c>
      <c r="BT86" s="47">
        <v>2.2000000000000002</v>
      </c>
      <c r="DI86" s="1">
        <f t="shared" si="5"/>
        <v>4</v>
      </c>
      <c r="DJ86" s="9" t="str">
        <f t="shared" si="6"/>
        <v>NO BACTERIOLOGICO</v>
      </c>
      <c r="DK86" s="10" t="str">
        <f t="shared" si="7"/>
        <v>-</v>
      </c>
      <c r="DL86" s="11" t="str">
        <f t="shared" si="8"/>
        <v>0</v>
      </c>
    </row>
    <row r="87" spans="1:116" ht="12" x14ac:dyDescent="0.2">
      <c r="A87" s="47">
        <v>1002040083</v>
      </c>
      <c r="B87" s="47" t="str">
        <f t="shared" si="9"/>
        <v>1002040083-CUCHICANCHA</v>
      </c>
      <c r="C87" s="47" t="s">
        <v>1089</v>
      </c>
      <c r="D87" s="47" t="s">
        <v>58</v>
      </c>
      <c r="E87" s="47" t="s">
        <v>1</v>
      </c>
      <c r="F87" s="47" t="s">
        <v>6</v>
      </c>
      <c r="G87" s="47" t="s">
        <v>60</v>
      </c>
      <c r="H87" s="47">
        <v>105</v>
      </c>
      <c r="I87" s="47">
        <v>105</v>
      </c>
      <c r="J87" s="47" t="s">
        <v>82</v>
      </c>
      <c r="K87" s="47" t="s">
        <v>63</v>
      </c>
      <c r="L87" s="47" t="s">
        <v>64</v>
      </c>
      <c r="M87" s="47" t="s">
        <v>997</v>
      </c>
      <c r="N87" s="47" t="s">
        <v>6</v>
      </c>
      <c r="O87" s="47" t="s">
        <v>58</v>
      </c>
      <c r="P87" s="47" t="s">
        <v>1</v>
      </c>
      <c r="Q87" s="47" t="s">
        <v>6</v>
      </c>
      <c r="R87" s="47">
        <v>109579</v>
      </c>
      <c r="S87" s="47" t="s">
        <v>67</v>
      </c>
      <c r="T87" s="47" t="s">
        <v>1090</v>
      </c>
      <c r="U87" s="47">
        <v>26637</v>
      </c>
      <c r="V87" s="47" t="s">
        <v>69</v>
      </c>
      <c r="W87" s="47" t="s">
        <v>4013</v>
      </c>
      <c r="X87" s="47">
        <v>1266797</v>
      </c>
      <c r="Y87" s="47">
        <v>4173184</v>
      </c>
      <c r="Z87" s="47">
        <v>368221</v>
      </c>
      <c r="AA87" s="47">
        <v>8891438</v>
      </c>
      <c r="AB87" s="47" t="s">
        <v>71</v>
      </c>
      <c r="AC87" s="47">
        <v>2380</v>
      </c>
      <c r="AD87" s="47" t="s">
        <v>72</v>
      </c>
      <c r="AE87" s="47" t="s">
        <v>4921</v>
      </c>
      <c r="AF87" s="47" t="s">
        <v>4922</v>
      </c>
      <c r="AG87" s="47" t="s">
        <v>61</v>
      </c>
      <c r="AH87" s="47" t="s">
        <v>75</v>
      </c>
      <c r="AI87" s="47" t="s">
        <v>76</v>
      </c>
      <c r="AJ87" s="47" t="s">
        <v>77</v>
      </c>
      <c r="AK87" s="47" t="s">
        <v>78</v>
      </c>
      <c r="AV87" s="47">
        <v>0.86</v>
      </c>
      <c r="AZ87" s="47">
        <v>44</v>
      </c>
      <c r="BM87" s="47">
        <v>7.44</v>
      </c>
      <c r="BS87" s="47">
        <v>21</v>
      </c>
      <c r="BT87" s="47">
        <v>2.2000000000000002</v>
      </c>
      <c r="DI87" s="1">
        <f t="shared" si="5"/>
        <v>4</v>
      </c>
      <c r="DJ87" s="9" t="str">
        <f t="shared" si="6"/>
        <v>NO BACTERIOLOGICO</v>
      </c>
      <c r="DK87" s="10" t="str">
        <f t="shared" si="7"/>
        <v>-</v>
      </c>
      <c r="DL87" s="11" t="str">
        <f t="shared" si="8"/>
        <v>0</v>
      </c>
    </row>
    <row r="88" spans="1:116" ht="12" x14ac:dyDescent="0.2">
      <c r="A88" s="47">
        <v>1002040083</v>
      </c>
      <c r="B88" s="47" t="str">
        <f t="shared" si="9"/>
        <v>1002040083-CUCHICANCHA</v>
      </c>
      <c r="C88" s="47" t="s">
        <v>1089</v>
      </c>
      <c r="D88" s="47" t="s">
        <v>58</v>
      </c>
      <c r="E88" s="47" t="s">
        <v>1</v>
      </c>
      <c r="F88" s="47" t="s">
        <v>6</v>
      </c>
      <c r="G88" s="47" t="s">
        <v>60</v>
      </c>
      <c r="H88" s="47">
        <v>105</v>
      </c>
      <c r="I88" s="47">
        <v>105</v>
      </c>
      <c r="J88" s="47" t="s">
        <v>82</v>
      </c>
      <c r="K88" s="47" t="s">
        <v>63</v>
      </c>
      <c r="L88" s="47" t="s">
        <v>64</v>
      </c>
      <c r="M88" s="47" t="s">
        <v>997</v>
      </c>
      <c r="N88" s="47" t="s">
        <v>6</v>
      </c>
      <c r="O88" s="47" t="s">
        <v>58</v>
      </c>
      <c r="P88" s="47" t="s">
        <v>1</v>
      </c>
      <c r="Q88" s="47" t="s">
        <v>6</v>
      </c>
      <c r="R88" s="47">
        <v>109579</v>
      </c>
      <c r="S88" s="47" t="s">
        <v>67</v>
      </c>
      <c r="T88" s="47" t="s">
        <v>1090</v>
      </c>
      <c r="U88" s="47">
        <v>26637</v>
      </c>
      <c r="V88" s="47" t="s">
        <v>69</v>
      </c>
      <c r="W88" s="47" t="s">
        <v>4013</v>
      </c>
      <c r="X88" s="47">
        <v>1266797</v>
      </c>
      <c r="Y88" s="47">
        <v>4173185</v>
      </c>
      <c r="Z88" s="47">
        <v>368064</v>
      </c>
      <c r="AA88" s="47">
        <v>8890531</v>
      </c>
      <c r="AB88" s="47" t="s">
        <v>71</v>
      </c>
      <c r="AC88" s="47">
        <v>2434</v>
      </c>
      <c r="AD88" s="47" t="s">
        <v>72</v>
      </c>
      <c r="AE88" s="47" t="s">
        <v>4921</v>
      </c>
      <c r="AF88" s="47" t="s">
        <v>4922</v>
      </c>
      <c r="AG88" s="47" t="s">
        <v>61</v>
      </c>
      <c r="AH88" s="47" t="s">
        <v>75</v>
      </c>
      <c r="AI88" s="47" t="s">
        <v>76</v>
      </c>
      <c r="AJ88" s="47" t="s">
        <v>77</v>
      </c>
      <c r="AK88" s="47" t="s">
        <v>78</v>
      </c>
      <c r="AV88" s="47">
        <v>0.68</v>
      </c>
      <c r="AZ88" s="47">
        <v>44</v>
      </c>
      <c r="BM88" s="47">
        <v>7.78</v>
      </c>
      <c r="BS88" s="47">
        <v>21</v>
      </c>
      <c r="BT88" s="47">
        <v>2.2000000000000002</v>
      </c>
      <c r="DI88" s="1">
        <f t="shared" si="5"/>
        <v>4</v>
      </c>
      <c r="DJ88" s="9" t="str">
        <f t="shared" si="6"/>
        <v>NO BACTERIOLOGICO</v>
      </c>
      <c r="DK88" s="10" t="str">
        <f t="shared" si="7"/>
        <v>-</v>
      </c>
      <c r="DL88" s="11" t="str">
        <f t="shared" si="8"/>
        <v>0</v>
      </c>
    </row>
    <row r="89" spans="1:116" ht="12" x14ac:dyDescent="0.2">
      <c r="A89" s="47">
        <v>1002040083</v>
      </c>
      <c r="B89" s="47" t="str">
        <f t="shared" si="9"/>
        <v>1002040083-CUCHICANCHA</v>
      </c>
      <c r="C89" s="47" t="s">
        <v>1089</v>
      </c>
      <c r="D89" s="47" t="s">
        <v>58</v>
      </c>
      <c r="E89" s="47" t="s">
        <v>1</v>
      </c>
      <c r="F89" s="47" t="s">
        <v>6</v>
      </c>
      <c r="G89" s="47" t="s">
        <v>60</v>
      </c>
      <c r="H89" s="47">
        <v>105</v>
      </c>
      <c r="I89" s="47">
        <v>105</v>
      </c>
      <c r="J89" s="47" t="s">
        <v>82</v>
      </c>
      <c r="K89" s="47" t="s">
        <v>63</v>
      </c>
      <c r="L89" s="47" t="s">
        <v>64</v>
      </c>
      <c r="M89" s="47" t="s">
        <v>997</v>
      </c>
      <c r="N89" s="47" t="s">
        <v>6</v>
      </c>
      <c r="O89" s="47" t="s">
        <v>58</v>
      </c>
      <c r="P89" s="47" t="s">
        <v>1</v>
      </c>
      <c r="Q89" s="47" t="s">
        <v>6</v>
      </c>
      <c r="R89" s="47">
        <v>109579</v>
      </c>
      <c r="S89" s="47" t="s">
        <v>67</v>
      </c>
      <c r="T89" s="47" t="s">
        <v>1090</v>
      </c>
      <c r="U89" s="47">
        <v>26637</v>
      </c>
      <c r="V89" s="47" t="s">
        <v>69</v>
      </c>
      <c r="W89" s="47" t="s">
        <v>4013</v>
      </c>
      <c r="X89" s="47">
        <v>1266797</v>
      </c>
      <c r="Y89" s="47">
        <v>4173186</v>
      </c>
      <c r="Z89" s="47">
        <v>368024</v>
      </c>
      <c r="AA89" s="47">
        <v>8890881</v>
      </c>
      <c r="AB89" s="47" t="s">
        <v>71</v>
      </c>
      <c r="AC89" s="47">
        <v>2318</v>
      </c>
      <c r="AD89" s="47" t="s">
        <v>72</v>
      </c>
      <c r="AE89" s="47" t="s">
        <v>4921</v>
      </c>
      <c r="AF89" s="47" t="s">
        <v>4922</v>
      </c>
      <c r="AG89" s="47" t="s">
        <v>61</v>
      </c>
      <c r="AH89" s="47" t="s">
        <v>75</v>
      </c>
      <c r="AI89" s="47" t="s">
        <v>76</v>
      </c>
      <c r="AJ89" s="47" t="s">
        <v>77</v>
      </c>
      <c r="AK89" s="47" t="s">
        <v>78</v>
      </c>
      <c r="AV89" s="47">
        <v>0.5</v>
      </c>
      <c r="AZ89" s="47">
        <v>44</v>
      </c>
      <c r="BM89" s="47">
        <v>7.74</v>
      </c>
      <c r="BS89" s="47">
        <v>21</v>
      </c>
      <c r="BT89" s="47">
        <v>2.2000000000000002</v>
      </c>
      <c r="DI89" s="1">
        <f t="shared" si="5"/>
        <v>4</v>
      </c>
      <c r="DJ89" s="9" t="str">
        <f t="shared" si="6"/>
        <v>NO BACTERIOLOGICO</v>
      </c>
      <c r="DK89" s="10" t="str">
        <f t="shared" si="7"/>
        <v>-</v>
      </c>
      <c r="DL89" s="11" t="str">
        <f t="shared" si="8"/>
        <v>0</v>
      </c>
    </row>
    <row r="90" spans="1:116" ht="12" x14ac:dyDescent="0.2">
      <c r="A90" s="47">
        <v>1002040003</v>
      </c>
      <c r="B90" s="47" t="str">
        <f t="shared" si="9"/>
        <v>1002040003-HUAMANGAGA</v>
      </c>
      <c r="C90" s="47" t="s">
        <v>1112</v>
      </c>
      <c r="D90" s="47" t="s">
        <v>58</v>
      </c>
      <c r="E90" s="47" t="s">
        <v>1</v>
      </c>
      <c r="F90" s="47" t="s">
        <v>6</v>
      </c>
      <c r="G90" s="47" t="s">
        <v>60</v>
      </c>
      <c r="H90" s="47">
        <v>244</v>
      </c>
      <c r="I90" s="47">
        <v>205</v>
      </c>
      <c r="J90" s="47" t="s">
        <v>82</v>
      </c>
      <c r="K90" s="47" t="s">
        <v>63</v>
      </c>
      <c r="L90" s="47" t="s">
        <v>64</v>
      </c>
      <c r="M90" s="47" t="s">
        <v>997</v>
      </c>
      <c r="N90" s="47" t="s">
        <v>6</v>
      </c>
      <c r="O90" s="47" t="s">
        <v>58</v>
      </c>
      <c r="P90" s="47" t="s">
        <v>1</v>
      </c>
      <c r="Q90" s="47" t="s">
        <v>6</v>
      </c>
      <c r="R90" s="47">
        <v>109561</v>
      </c>
      <c r="S90" s="47" t="s">
        <v>67</v>
      </c>
      <c r="T90" s="47" t="s">
        <v>1113</v>
      </c>
      <c r="U90" s="47">
        <v>14289</v>
      </c>
      <c r="V90" s="47" t="s">
        <v>69</v>
      </c>
      <c r="W90" s="47" t="s">
        <v>1114</v>
      </c>
      <c r="X90" s="47">
        <v>1266822</v>
      </c>
      <c r="Y90" s="47">
        <v>4173256</v>
      </c>
      <c r="Z90" s="47">
        <v>377311</v>
      </c>
      <c r="AA90" s="47">
        <v>8832334</v>
      </c>
      <c r="AB90" s="47" t="s">
        <v>71</v>
      </c>
      <c r="AC90" s="47">
        <v>2386</v>
      </c>
      <c r="AD90" s="47" t="s">
        <v>72</v>
      </c>
      <c r="AE90" s="47" t="s">
        <v>4893</v>
      </c>
      <c r="AF90" s="47" t="s">
        <v>4923</v>
      </c>
      <c r="AG90" s="47">
        <v>12249</v>
      </c>
      <c r="AH90" s="47" t="s">
        <v>73</v>
      </c>
      <c r="AI90" s="47" t="s">
        <v>1115</v>
      </c>
      <c r="AJ90" s="47" t="s">
        <v>61</v>
      </c>
      <c r="AK90" s="47" t="s">
        <v>61</v>
      </c>
      <c r="AV90" s="47">
        <v>1.72</v>
      </c>
      <c r="AZ90" s="47">
        <v>36</v>
      </c>
      <c r="BM90" s="47">
        <v>7.74</v>
      </c>
      <c r="BS90" s="47">
        <v>21</v>
      </c>
      <c r="BT90" s="47">
        <v>0</v>
      </c>
      <c r="DI90" s="1">
        <f t="shared" si="5"/>
        <v>4</v>
      </c>
      <c r="DJ90" s="9" t="str">
        <f t="shared" si="6"/>
        <v>NO BACTERIOLOGICO</v>
      </c>
      <c r="DK90" s="10" t="str">
        <f t="shared" si="7"/>
        <v>-</v>
      </c>
      <c r="DL90" s="11" t="str">
        <f t="shared" si="8"/>
        <v>0</v>
      </c>
    </row>
    <row r="91" spans="1:116" ht="12" x14ac:dyDescent="0.2">
      <c r="A91" s="47">
        <v>1002040003</v>
      </c>
      <c r="B91" s="47" t="str">
        <f t="shared" si="9"/>
        <v>1002040003-HUAMANGAGA</v>
      </c>
      <c r="C91" s="47" t="s">
        <v>1112</v>
      </c>
      <c r="D91" s="47" t="s">
        <v>58</v>
      </c>
      <c r="E91" s="47" t="s">
        <v>1</v>
      </c>
      <c r="F91" s="47" t="s">
        <v>6</v>
      </c>
      <c r="G91" s="47" t="s">
        <v>60</v>
      </c>
      <c r="H91" s="47">
        <v>244</v>
      </c>
      <c r="I91" s="47">
        <v>205</v>
      </c>
      <c r="J91" s="47" t="s">
        <v>82</v>
      </c>
      <c r="K91" s="47" t="s">
        <v>63</v>
      </c>
      <c r="L91" s="47" t="s">
        <v>64</v>
      </c>
      <c r="M91" s="47" t="s">
        <v>997</v>
      </c>
      <c r="N91" s="47" t="s">
        <v>6</v>
      </c>
      <c r="O91" s="47" t="s">
        <v>58</v>
      </c>
      <c r="P91" s="47" t="s">
        <v>1</v>
      </c>
      <c r="Q91" s="47" t="s">
        <v>6</v>
      </c>
      <c r="R91" s="47">
        <v>109561</v>
      </c>
      <c r="S91" s="47" t="s">
        <v>67</v>
      </c>
      <c r="T91" s="47" t="s">
        <v>1113</v>
      </c>
      <c r="U91" s="47">
        <v>14289</v>
      </c>
      <c r="V91" s="47" t="s">
        <v>69</v>
      </c>
      <c r="W91" s="47" t="s">
        <v>1114</v>
      </c>
      <c r="X91" s="47">
        <v>1266822</v>
      </c>
      <c r="Y91" s="47">
        <v>4173257</v>
      </c>
      <c r="Z91" s="47">
        <v>367424</v>
      </c>
      <c r="AA91" s="47">
        <v>8893158</v>
      </c>
      <c r="AB91" s="47" t="s">
        <v>71</v>
      </c>
      <c r="AC91" s="47">
        <v>2417</v>
      </c>
      <c r="AD91" s="47" t="s">
        <v>72</v>
      </c>
      <c r="AE91" s="47" t="s">
        <v>4893</v>
      </c>
      <c r="AF91" s="47" t="s">
        <v>4923</v>
      </c>
      <c r="AG91" s="47" t="s">
        <v>61</v>
      </c>
      <c r="AH91" s="47" t="s">
        <v>75</v>
      </c>
      <c r="AI91" s="47" t="s">
        <v>76</v>
      </c>
      <c r="AJ91" s="47" t="s">
        <v>77</v>
      </c>
      <c r="AK91" s="47" t="s">
        <v>78</v>
      </c>
      <c r="AV91" s="47">
        <v>0.89</v>
      </c>
      <c r="AZ91" s="47">
        <v>36</v>
      </c>
      <c r="BM91" s="47">
        <v>7.62</v>
      </c>
      <c r="BS91" s="47">
        <v>21</v>
      </c>
      <c r="BT91" s="47">
        <v>0</v>
      </c>
      <c r="DI91" s="1">
        <f t="shared" si="5"/>
        <v>4</v>
      </c>
      <c r="DJ91" s="9" t="str">
        <f t="shared" si="6"/>
        <v>NO BACTERIOLOGICO</v>
      </c>
      <c r="DK91" s="10" t="str">
        <f t="shared" si="7"/>
        <v>-</v>
      </c>
      <c r="DL91" s="11" t="str">
        <f t="shared" si="8"/>
        <v>0</v>
      </c>
    </row>
    <row r="92" spans="1:116" ht="12" x14ac:dyDescent="0.2">
      <c r="A92" s="47">
        <v>1002040003</v>
      </c>
      <c r="B92" s="47" t="str">
        <f t="shared" si="9"/>
        <v>1002040003-HUAMANGAGA</v>
      </c>
      <c r="C92" s="47" t="s">
        <v>1112</v>
      </c>
      <c r="D92" s="47" t="s">
        <v>58</v>
      </c>
      <c r="E92" s="47" t="s">
        <v>1</v>
      </c>
      <c r="F92" s="47" t="s">
        <v>6</v>
      </c>
      <c r="G92" s="47" t="s">
        <v>60</v>
      </c>
      <c r="H92" s="47">
        <v>244</v>
      </c>
      <c r="I92" s="47">
        <v>205</v>
      </c>
      <c r="J92" s="47" t="s">
        <v>82</v>
      </c>
      <c r="K92" s="47" t="s">
        <v>63</v>
      </c>
      <c r="L92" s="47" t="s">
        <v>64</v>
      </c>
      <c r="M92" s="47" t="s">
        <v>997</v>
      </c>
      <c r="N92" s="47" t="s">
        <v>6</v>
      </c>
      <c r="O92" s="47" t="s">
        <v>58</v>
      </c>
      <c r="P92" s="47" t="s">
        <v>1</v>
      </c>
      <c r="Q92" s="47" t="s">
        <v>6</v>
      </c>
      <c r="R92" s="47">
        <v>109561</v>
      </c>
      <c r="S92" s="47" t="s">
        <v>67</v>
      </c>
      <c r="T92" s="47" t="s">
        <v>1113</v>
      </c>
      <c r="U92" s="47">
        <v>14289</v>
      </c>
      <c r="V92" s="47" t="s">
        <v>69</v>
      </c>
      <c r="W92" s="47" t="s">
        <v>1114</v>
      </c>
      <c r="X92" s="47">
        <v>1266822</v>
      </c>
      <c r="Y92" s="47">
        <v>4173259</v>
      </c>
      <c r="Z92" s="47">
        <v>366926</v>
      </c>
      <c r="AA92" s="47">
        <v>8893164</v>
      </c>
      <c r="AB92" s="47" t="s">
        <v>71</v>
      </c>
      <c r="AC92" s="47">
        <v>1995</v>
      </c>
      <c r="AD92" s="47" t="s">
        <v>72</v>
      </c>
      <c r="AE92" s="47" t="s">
        <v>4893</v>
      </c>
      <c r="AF92" s="47" t="s">
        <v>4923</v>
      </c>
      <c r="AG92" s="47" t="s">
        <v>61</v>
      </c>
      <c r="AH92" s="47" t="s">
        <v>75</v>
      </c>
      <c r="AI92" s="47" t="s">
        <v>76</v>
      </c>
      <c r="AJ92" s="47" t="s">
        <v>77</v>
      </c>
      <c r="AK92" s="47" t="s">
        <v>78</v>
      </c>
      <c r="AV92" s="47">
        <v>0.72</v>
      </c>
      <c r="AZ92" s="47">
        <v>36</v>
      </c>
      <c r="BM92" s="47">
        <v>7.44</v>
      </c>
      <c r="BS92" s="47">
        <v>21</v>
      </c>
      <c r="BT92" s="47">
        <v>0</v>
      </c>
      <c r="DI92" s="1">
        <f t="shared" si="5"/>
        <v>4</v>
      </c>
      <c r="DJ92" s="9" t="str">
        <f t="shared" si="6"/>
        <v>NO BACTERIOLOGICO</v>
      </c>
      <c r="DK92" s="10" t="str">
        <f t="shared" si="7"/>
        <v>-</v>
      </c>
      <c r="DL92" s="11" t="str">
        <f t="shared" si="8"/>
        <v>0</v>
      </c>
    </row>
    <row r="93" spans="1:116" ht="12" x14ac:dyDescent="0.2">
      <c r="A93" s="47">
        <v>1002040003</v>
      </c>
      <c r="B93" s="47" t="str">
        <f t="shared" si="9"/>
        <v>1002040003-HUAMANGAGA</v>
      </c>
      <c r="C93" s="47" t="s">
        <v>1112</v>
      </c>
      <c r="D93" s="47" t="s">
        <v>58</v>
      </c>
      <c r="E93" s="47" t="s">
        <v>1</v>
      </c>
      <c r="F93" s="47" t="s">
        <v>6</v>
      </c>
      <c r="G93" s="47" t="s">
        <v>60</v>
      </c>
      <c r="H93" s="47">
        <v>244</v>
      </c>
      <c r="I93" s="47">
        <v>205</v>
      </c>
      <c r="J93" s="47" t="s">
        <v>82</v>
      </c>
      <c r="K93" s="47" t="s">
        <v>63</v>
      </c>
      <c r="L93" s="47" t="s">
        <v>64</v>
      </c>
      <c r="M93" s="47" t="s">
        <v>997</v>
      </c>
      <c r="N93" s="47" t="s">
        <v>6</v>
      </c>
      <c r="O93" s="47" t="s">
        <v>58</v>
      </c>
      <c r="P93" s="47" t="s">
        <v>1</v>
      </c>
      <c r="Q93" s="47" t="s">
        <v>6</v>
      </c>
      <c r="R93" s="47">
        <v>109561</v>
      </c>
      <c r="S93" s="47" t="s">
        <v>67</v>
      </c>
      <c r="T93" s="47" t="s">
        <v>1113</v>
      </c>
      <c r="U93" s="47">
        <v>14289</v>
      </c>
      <c r="V93" s="47" t="s">
        <v>69</v>
      </c>
      <c r="W93" s="47" t="s">
        <v>1114</v>
      </c>
      <c r="X93" s="47">
        <v>1266822</v>
      </c>
      <c r="Y93" s="47">
        <v>4173261</v>
      </c>
      <c r="Z93" s="47">
        <v>366190</v>
      </c>
      <c r="AA93" s="47">
        <v>8892770</v>
      </c>
      <c r="AB93" s="47" t="s">
        <v>71</v>
      </c>
      <c r="AC93" s="47">
        <v>1995</v>
      </c>
      <c r="AD93" s="47" t="s">
        <v>72</v>
      </c>
      <c r="AE93" s="47" t="s">
        <v>4893</v>
      </c>
      <c r="AF93" s="47" t="s">
        <v>4923</v>
      </c>
      <c r="AG93" s="47" t="s">
        <v>61</v>
      </c>
      <c r="AH93" s="47" t="s">
        <v>75</v>
      </c>
      <c r="AI93" s="47" t="s">
        <v>76</v>
      </c>
      <c r="AJ93" s="47" t="s">
        <v>77</v>
      </c>
      <c r="AK93" s="47" t="s">
        <v>78</v>
      </c>
      <c r="AV93" s="47">
        <v>0.56000000000000005</v>
      </c>
      <c r="AZ93" s="47">
        <v>36</v>
      </c>
      <c r="BM93" s="47">
        <v>7.44</v>
      </c>
      <c r="BS93" s="47">
        <v>21</v>
      </c>
      <c r="BT93" s="47">
        <v>0</v>
      </c>
      <c r="DI93" s="1">
        <f t="shared" si="5"/>
        <v>4</v>
      </c>
      <c r="DJ93" s="9" t="str">
        <f t="shared" si="6"/>
        <v>NO BACTERIOLOGICO</v>
      </c>
      <c r="DK93" s="10" t="str">
        <f t="shared" si="7"/>
        <v>-</v>
      </c>
      <c r="DL93" s="11" t="str">
        <f t="shared" si="8"/>
        <v>0</v>
      </c>
    </row>
    <row r="94" spans="1:116" ht="12" x14ac:dyDescent="0.2">
      <c r="A94" s="47">
        <v>1002040012</v>
      </c>
      <c r="B94" s="47" t="str">
        <f t="shared" si="9"/>
        <v>1002040012-JATUN SEQUIA</v>
      </c>
      <c r="C94" s="47" t="s">
        <v>1060</v>
      </c>
      <c r="D94" s="47" t="s">
        <v>58</v>
      </c>
      <c r="E94" s="47" t="s">
        <v>1</v>
      </c>
      <c r="F94" s="47" t="s">
        <v>6</v>
      </c>
      <c r="G94" s="47" t="s">
        <v>60</v>
      </c>
      <c r="H94" s="47">
        <v>65</v>
      </c>
      <c r="I94" s="47">
        <v>20</v>
      </c>
      <c r="J94" s="47" t="s">
        <v>82</v>
      </c>
      <c r="K94" s="47" t="s">
        <v>63</v>
      </c>
      <c r="L94" s="47" t="s">
        <v>64</v>
      </c>
      <c r="M94" s="47" t="s">
        <v>997</v>
      </c>
      <c r="N94" s="47" t="s">
        <v>6</v>
      </c>
      <c r="O94" s="47" t="s">
        <v>58</v>
      </c>
      <c r="P94" s="47" t="s">
        <v>1</v>
      </c>
      <c r="Q94" s="47" t="s">
        <v>6</v>
      </c>
      <c r="R94" s="47">
        <v>109562</v>
      </c>
      <c r="S94" s="47" t="s">
        <v>67</v>
      </c>
      <c r="T94" s="47" t="s">
        <v>1061</v>
      </c>
      <c r="U94" s="47">
        <v>14290</v>
      </c>
      <c r="V94" s="47" t="s">
        <v>69</v>
      </c>
      <c r="W94" s="47" t="s">
        <v>1062</v>
      </c>
      <c r="X94" s="47">
        <v>1266826</v>
      </c>
      <c r="Y94" s="47">
        <v>4173297</v>
      </c>
      <c r="Z94" s="47">
        <v>368440</v>
      </c>
      <c r="AA94" s="47">
        <v>8890315</v>
      </c>
      <c r="AB94" s="47" t="s">
        <v>71</v>
      </c>
      <c r="AC94" s="47">
        <v>2486</v>
      </c>
      <c r="AD94" s="47" t="s">
        <v>72</v>
      </c>
      <c r="AE94" s="47" t="s">
        <v>4924</v>
      </c>
      <c r="AF94" s="47" t="s">
        <v>4925</v>
      </c>
      <c r="AG94" s="47">
        <v>12252</v>
      </c>
      <c r="AH94" s="47" t="s">
        <v>73</v>
      </c>
      <c r="AI94" s="47" t="s">
        <v>1063</v>
      </c>
      <c r="AJ94" s="47" t="s">
        <v>61</v>
      </c>
      <c r="AK94" s="47" t="s">
        <v>61</v>
      </c>
      <c r="AV94" s="47">
        <v>1.7</v>
      </c>
      <c r="AZ94" s="47">
        <v>24</v>
      </c>
      <c r="BM94" s="47">
        <v>8.1</v>
      </c>
      <c r="BS94" s="47">
        <v>19</v>
      </c>
      <c r="BT94" s="47">
        <v>0</v>
      </c>
      <c r="DI94" s="1">
        <f t="shared" si="5"/>
        <v>4</v>
      </c>
      <c r="DJ94" s="9" t="str">
        <f t="shared" si="6"/>
        <v>NO BACTERIOLOGICO</v>
      </c>
      <c r="DK94" s="10" t="str">
        <f t="shared" si="7"/>
        <v>-</v>
      </c>
      <c r="DL94" s="11" t="str">
        <f t="shared" si="8"/>
        <v>0</v>
      </c>
    </row>
    <row r="95" spans="1:116" ht="12" x14ac:dyDescent="0.2">
      <c r="A95" s="47">
        <v>1002040012</v>
      </c>
      <c r="B95" s="47" t="str">
        <f t="shared" si="9"/>
        <v>1002040012-JATUN SEQUIA</v>
      </c>
      <c r="C95" s="47" t="s">
        <v>1060</v>
      </c>
      <c r="D95" s="47" t="s">
        <v>58</v>
      </c>
      <c r="E95" s="47" t="s">
        <v>1</v>
      </c>
      <c r="F95" s="47" t="s">
        <v>6</v>
      </c>
      <c r="G95" s="47" t="s">
        <v>60</v>
      </c>
      <c r="H95" s="47">
        <v>65</v>
      </c>
      <c r="I95" s="47">
        <v>20</v>
      </c>
      <c r="J95" s="47" t="s">
        <v>82</v>
      </c>
      <c r="K95" s="47" t="s">
        <v>63</v>
      </c>
      <c r="L95" s="47" t="s">
        <v>64</v>
      </c>
      <c r="M95" s="47" t="s">
        <v>997</v>
      </c>
      <c r="N95" s="47" t="s">
        <v>6</v>
      </c>
      <c r="O95" s="47" t="s">
        <v>58</v>
      </c>
      <c r="P95" s="47" t="s">
        <v>1</v>
      </c>
      <c r="Q95" s="47" t="s">
        <v>6</v>
      </c>
      <c r="R95" s="47">
        <v>109562</v>
      </c>
      <c r="S95" s="47" t="s">
        <v>67</v>
      </c>
      <c r="T95" s="47" t="s">
        <v>1061</v>
      </c>
      <c r="U95" s="47">
        <v>14290</v>
      </c>
      <c r="V95" s="47" t="s">
        <v>69</v>
      </c>
      <c r="W95" s="47" t="s">
        <v>1062</v>
      </c>
      <c r="X95" s="47">
        <v>1266826</v>
      </c>
      <c r="Y95" s="47">
        <v>4173298</v>
      </c>
      <c r="Z95" s="47">
        <v>368692</v>
      </c>
      <c r="AA95" s="47">
        <v>8890359</v>
      </c>
      <c r="AB95" s="47" t="s">
        <v>71</v>
      </c>
      <c r="AC95" s="47">
        <v>2509</v>
      </c>
      <c r="AD95" s="47" t="s">
        <v>72</v>
      </c>
      <c r="AE95" s="47" t="s">
        <v>4924</v>
      </c>
      <c r="AF95" s="47" t="s">
        <v>4925</v>
      </c>
      <c r="AG95" s="47" t="s">
        <v>61</v>
      </c>
      <c r="AH95" s="47" t="s">
        <v>75</v>
      </c>
      <c r="AI95" s="47" t="s">
        <v>76</v>
      </c>
      <c r="AJ95" s="47" t="s">
        <v>77</v>
      </c>
      <c r="AK95" s="47" t="s">
        <v>78</v>
      </c>
      <c r="AV95" s="47">
        <v>1</v>
      </c>
      <c r="AZ95" s="47">
        <v>24</v>
      </c>
      <c r="BM95" s="47">
        <v>7.74</v>
      </c>
      <c r="BS95" s="47">
        <v>19</v>
      </c>
      <c r="BT95" s="47">
        <v>0</v>
      </c>
      <c r="DI95" s="1">
        <f t="shared" si="5"/>
        <v>4</v>
      </c>
      <c r="DJ95" s="9" t="str">
        <f t="shared" si="6"/>
        <v>NO BACTERIOLOGICO</v>
      </c>
      <c r="DK95" s="10" t="str">
        <f t="shared" si="7"/>
        <v>-</v>
      </c>
      <c r="DL95" s="11" t="str">
        <f t="shared" si="8"/>
        <v>0</v>
      </c>
    </row>
    <row r="96" spans="1:116" ht="12" x14ac:dyDescent="0.2">
      <c r="A96" s="47">
        <v>1002040012</v>
      </c>
      <c r="B96" s="47" t="str">
        <f t="shared" si="9"/>
        <v>1002040012-JATUN SEQUIA</v>
      </c>
      <c r="C96" s="47" t="s">
        <v>1060</v>
      </c>
      <c r="D96" s="47" t="s">
        <v>58</v>
      </c>
      <c r="E96" s="47" t="s">
        <v>1</v>
      </c>
      <c r="F96" s="47" t="s">
        <v>6</v>
      </c>
      <c r="G96" s="47" t="s">
        <v>60</v>
      </c>
      <c r="H96" s="47">
        <v>65</v>
      </c>
      <c r="I96" s="47">
        <v>20</v>
      </c>
      <c r="J96" s="47" t="s">
        <v>82</v>
      </c>
      <c r="K96" s="47" t="s">
        <v>63</v>
      </c>
      <c r="L96" s="47" t="s">
        <v>64</v>
      </c>
      <c r="M96" s="47" t="s">
        <v>997</v>
      </c>
      <c r="N96" s="47" t="s">
        <v>6</v>
      </c>
      <c r="O96" s="47" t="s">
        <v>58</v>
      </c>
      <c r="P96" s="47" t="s">
        <v>1</v>
      </c>
      <c r="Q96" s="47" t="s">
        <v>6</v>
      </c>
      <c r="R96" s="47">
        <v>109562</v>
      </c>
      <c r="S96" s="47" t="s">
        <v>67</v>
      </c>
      <c r="T96" s="47" t="s">
        <v>1061</v>
      </c>
      <c r="U96" s="47">
        <v>14290</v>
      </c>
      <c r="V96" s="47" t="s">
        <v>69</v>
      </c>
      <c r="W96" s="47" t="s">
        <v>1062</v>
      </c>
      <c r="X96" s="47">
        <v>1266826</v>
      </c>
      <c r="Y96" s="47">
        <v>4173299</v>
      </c>
      <c r="Z96" s="47">
        <v>368121</v>
      </c>
      <c r="AA96" s="47">
        <v>8890565</v>
      </c>
      <c r="AB96" s="47" t="s">
        <v>71</v>
      </c>
      <c r="AC96" s="47">
        <v>2426</v>
      </c>
      <c r="AD96" s="47" t="s">
        <v>72</v>
      </c>
      <c r="AE96" s="47" t="s">
        <v>4924</v>
      </c>
      <c r="AF96" s="47" t="s">
        <v>4925</v>
      </c>
      <c r="AG96" s="47" t="s">
        <v>61</v>
      </c>
      <c r="AH96" s="47" t="s">
        <v>75</v>
      </c>
      <c r="AI96" s="47" t="s">
        <v>76</v>
      </c>
      <c r="AJ96" s="47" t="s">
        <v>77</v>
      </c>
      <c r="AK96" s="47" t="s">
        <v>78</v>
      </c>
      <c r="AV96" s="47">
        <v>0.8</v>
      </c>
      <c r="AZ96" s="47">
        <v>24</v>
      </c>
      <c r="BM96" s="47">
        <v>7.8</v>
      </c>
      <c r="BS96" s="47">
        <v>19</v>
      </c>
      <c r="BT96" s="47">
        <v>0</v>
      </c>
      <c r="DI96" s="1">
        <f t="shared" si="5"/>
        <v>4</v>
      </c>
      <c r="DJ96" s="9" t="str">
        <f t="shared" si="6"/>
        <v>NO BACTERIOLOGICO</v>
      </c>
      <c r="DK96" s="10" t="str">
        <f t="shared" si="7"/>
        <v>-</v>
      </c>
      <c r="DL96" s="11" t="str">
        <f t="shared" si="8"/>
        <v>0</v>
      </c>
    </row>
    <row r="97" spans="1:116" ht="12" x14ac:dyDescent="0.2">
      <c r="A97" s="47">
        <v>1002040012</v>
      </c>
      <c r="B97" s="47" t="str">
        <f t="shared" si="9"/>
        <v>1002040012-JATUN SEQUIA</v>
      </c>
      <c r="C97" s="47" t="s">
        <v>1060</v>
      </c>
      <c r="D97" s="47" t="s">
        <v>58</v>
      </c>
      <c r="E97" s="47" t="s">
        <v>1</v>
      </c>
      <c r="F97" s="47" t="s">
        <v>6</v>
      </c>
      <c r="G97" s="47" t="s">
        <v>60</v>
      </c>
      <c r="H97" s="47">
        <v>65</v>
      </c>
      <c r="I97" s="47">
        <v>20</v>
      </c>
      <c r="J97" s="47" t="s">
        <v>82</v>
      </c>
      <c r="K97" s="47" t="s">
        <v>63</v>
      </c>
      <c r="L97" s="47" t="s">
        <v>64</v>
      </c>
      <c r="M97" s="47" t="s">
        <v>997</v>
      </c>
      <c r="N97" s="47" t="s">
        <v>6</v>
      </c>
      <c r="O97" s="47" t="s">
        <v>58</v>
      </c>
      <c r="P97" s="47" t="s">
        <v>1</v>
      </c>
      <c r="Q97" s="47" t="s">
        <v>6</v>
      </c>
      <c r="R97" s="47">
        <v>109562</v>
      </c>
      <c r="S97" s="47" t="s">
        <v>67</v>
      </c>
      <c r="T97" s="47" t="s">
        <v>1061</v>
      </c>
      <c r="U97" s="47">
        <v>14290</v>
      </c>
      <c r="V97" s="47" t="s">
        <v>69</v>
      </c>
      <c r="W97" s="47" t="s">
        <v>1062</v>
      </c>
      <c r="X97" s="47">
        <v>1266826</v>
      </c>
      <c r="Y97" s="47">
        <v>4173300</v>
      </c>
      <c r="Z97" s="47">
        <v>367871</v>
      </c>
      <c r="AA97" s="47">
        <v>8890507</v>
      </c>
      <c r="AB97" s="47" t="s">
        <v>71</v>
      </c>
      <c r="AC97" s="47">
        <v>2418</v>
      </c>
      <c r="AD97" s="47" t="s">
        <v>72</v>
      </c>
      <c r="AE97" s="47" t="s">
        <v>4924</v>
      </c>
      <c r="AF97" s="47" t="s">
        <v>4925</v>
      </c>
      <c r="AG97" s="47" t="s">
        <v>61</v>
      </c>
      <c r="AH97" s="47" t="s">
        <v>75</v>
      </c>
      <c r="AI97" s="47" t="s">
        <v>76</v>
      </c>
      <c r="AJ97" s="47" t="s">
        <v>77</v>
      </c>
      <c r="AK97" s="47" t="s">
        <v>78</v>
      </c>
      <c r="AV97" s="47">
        <v>0.5</v>
      </c>
      <c r="AZ97" s="47">
        <v>24</v>
      </c>
      <c r="BM97" s="47">
        <v>7.44</v>
      </c>
      <c r="BS97" s="47">
        <v>19</v>
      </c>
      <c r="BT97" s="47">
        <v>0</v>
      </c>
      <c r="DI97" s="1">
        <f t="shared" si="5"/>
        <v>4</v>
      </c>
      <c r="DJ97" s="9" t="str">
        <f t="shared" si="6"/>
        <v>NO BACTERIOLOGICO</v>
      </c>
      <c r="DK97" s="10" t="str">
        <f t="shared" si="7"/>
        <v>-</v>
      </c>
      <c r="DL97" s="11" t="str">
        <f t="shared" si="8"/>
        <v>0</v>
      </c>
    </row>
    <row r="98" spans="1:116" ht="12" x14ac:dyDescent="0.2">
      <c r="A98" s="47">
        <v>1001130044</v>
      </c>
      <c r="B98" s="47" t="str">
        <f t="shared" si="9"/>
        <v>1001130044-SAN PEDRO DE CHAUPALLGA</v>
      </c>
      <c r="C98" s="47" t="s">
        <v>3300</v>
      </c>
      <c r="D98" s="47" t="s">
        <v>58</v>
      </c>
      <c r="E98" s="47" t="s">
        <v>58</v>
      </c>
      <c r="F98" s="47" t="s">
        <v>3294</v>
      </c>
      <c r="G98" s="47" t="s">
        <v>63</v>
      </c>
      <c r="H98" s="47">
        <v>0</v>
      </c>
      <c r="I98" s="47" t="s">
        <v>61</v>
      </c>
      <c r="J98" s="47" t="s">
        <v>88</v>
      </c>
      <c r="K98" s="47" t="s">
        <v>63</v>
      </c>
      <c r="L98" s="47" t="s">
        <v>64</v>
      </c>
      <c r="M98" s="47" t="s">
        <v>3295</v>
      </c>
      <c r="N98" s="47" t="s">
        <v>3296</v>
      </c>
      <c r="O98" s="47" t="s">
        <v>58</v>
      </c>
      <c r="P98" s="47" t="s">
        <v>58</v>
      </c>
      <c r="Q98" s="47" t="s">
        <v>3294</v>
      </c>
      <c r="R98" s="47">
        <v>87845</v>
      </c>
      <c r="S98" s="47" t="s">
        <v>67</v>
      </c>
      <c r="T98" s="47" t="s">
        <v>3301</v>
      </c>
      <c r="U98" s="47">
        <v>15960</v>
      </c>
      <c r="V98" s="47" t="s">
        <v>69</v>
      </c>
      <c r="W98" s="47" t="s">
        <v>3302</v>
      </c>
      <c r="X98" s="47">
        <v>1266836</v>
      </c>
      <c r="Y98" s="47">
        <v>4173343</v>
      </c>
      <c r="Z98" s="47">
        <v>389835</v>
      </c>
      <c r="AA98" s="47">
        <v>8919824</v>
      </c>
      <c r="AB98" s="47" t="s">
        <v>71</v>
      </c>
      <c r="AC98" s="47">
        <v>3229</v>
      </c>
      <c r="AD98" s="47" t="s">
        <v>86</v>
      </c>
      <c r="AE98" s="47" t="s">
        <v>4921</v>
      </c>
      <c r="AF98" s="47" t="s">
        <v>4926</v>
      </c>
      <c r="AG98" s="47">
        <v>11812</v>
      </c>
      <c r="AH98" s="47" t="s">
        <v>73</v>
      </c>
      <c r="AI98" s="47" t="s">
        <v>3303</v>
      </c>
      <c r="AJ98" s="47" t="s">
        <v>61</v>
      </c>
      <c r="AK98" s="47" t="s">
        <v>61</v>
      </c>
      <c r="AV98" s="47">
        <v>1</v>
      </c>
      <c r="AZ98" s="47">
        <v>976</v>
      </c>
      <c r="BM98" s="47">
        <v>7.3</v>
      </c>
      <c r="BS98" s="47">
        <v>12.3</v>
      </c>
      <c r="BT98" s="47">
        <v>0</v>
      </c>
      <c r="DI98" s="1">
        <f t="shared" si="5"/>
        <v>4</v>
      </c>
      <c r="DJ98" s="9" t="str">
        <f t="shared" si="6"/>
        <v>NO BACTERIOLOGICO</v>
      </c>
      <c r="DK98" s="10" t="str">
        <f t="shared" si="7"/>
        <v>-</v>
      </c>
      <c r="DL98" s="11" t="str">
        <f t="shared" si="8"/>
        <v>0</v>
      </c>
    </row>
    <row r="99" spans="1:116" ht="12" x14ac:dyDescent="0.2">
      <c r="A99" s="47">
        <v>1001130044</v>
      </c>
      <c r="B99" s="47" t="str">
        <f t="shared" si="9"/>
        <v>1001130044-SAN PEDRO DE CHAUPALLGA</v>
      </c>
      <c r="C99" s="47" t="s">
        <v>3300</v>
      </c>
      <c r="D99" s="47" t="s">
        <v>58</v>
      </c>
      <c r="E99" s="47" t="s">
        <v>58</v>
      </c>
      <c r="F99" s="47" t="s">
        <v>3294</v>
      </c>
      <c r="G99" s="47" t="s">
        <v>63</v>
      </c>
      <c r="H99" s="47">
        <v>0</v>
      </c>
      <c r="I99" s="47" t="s">
        <v>61</v>
      </c>
      <c r="J99" s="47" t="s">
        <v>88</v>
      </c>
      <c r="K99" s="47" t="s">
        <v>63</v>
      </c>
      <c r="L99" s="47" t="s">
        <v>64</v>
      </c>
      <c r="M99" s="47" t="s">
        <v>3295</v>
      </c>
      <c r="N99" s="47" t="s">
        <v>3296</v>
      </c>
      <c r="O99" s="47" t="s">
        <v>58</v>
      </c>
      <c r="P99" s="47" t="s">
        <v>58</v>
      </c>
      <c r="Q99" s="47" t="s">
        <v>3294</v>
      </c>
      <c r="R99" s="47">
        <v>87845</v>
      </c>
      <c r="S99" s="47" t="s">
        <v>67</v>
      </c>
      <c r="T99" s="47" t="s">
        <v>3301</v>
      </c>
      <c r="U99" s="47">
        <v>15960</v>
      </c>
      <c r="V99" s="47" t="s">
        <v>69</v>
      </c>
      <c r="W99" s="47" t="s">
        <v>3302</v>
      </c>
      <c r="X99" s="47">
        <v>1266836</v>
      </c>
      <c r="Y99" s="47">
        <v>4173344</v>
      </c>
      <c r="Z99" s="47">
        <v>389716</v>
      </c>
      <c r="AA99" s="47">
        <v>8918916</v>
      </c>
      <c r="AB99" s="47" t="s">
        <v>71</v>
      </c>
      <c r="AC99" s="47">
        <v>3139</v>
      </c>
      <c r="AD99" s="47" t="s">
        <v>86</v>
      </c>
      <c r="AE99" s="47" t="s">
        <v>4921</v>
      </c>
      <c r="AF99" s="47" t="s">
        <v>4926</v>
      </c>
      <c r="AG99" s="47" t="s">
        <v>61</v>
      </c>
      <c r="AH99" s="47" t="s">
        <v>75</v>
      </c>
      <c r="AI99" s="47" t="s">
        <v>76</v>
      </c>
      <c r="AJ99" s="47" t="s">
        <v>77</v>
      </c>
      <c r="AK99" s="47" t="s">
        <v>78</v>
      </c>
      <c r="AV99" s="47">
        <v>0.8</v>
      </c>
      <c r="AZ99" s="47">
        <v>748</v>
      </c>
      <c r="BM99" s="47">
        <v>7.3</v>
      </c>
      <c r="BS99" s="47">
        <v>12.3</v>
      </c>
      <c r="BT99" s="47">
        <v>0</v>
      </c>
      <c r="DI99" s="1">
        <f t="shared" si="5"/>
        <v>4</v>
      </c>
      <c r="DJ99" s="9" t="str">
        <f t="shared" si="6"/>
        <v>NO BACTERIOLOGICO</v>
      </c>
      <c r="DK99" s="10" t="str">
        <f t="shared" si="7"/>
        <v>-</v>
      </c>
      <c r="DL99" s="11" t="str">
        <f t="shared" si="8"/>
        <v>0</v>
      </c>
    </row>
    <row r="100" spans="1:116" ht="12" x14ac:dyDescent="0.2">
      <c r="A100" s="47">
        <v>1001130044</v>
      </c>
      <c r="B100" s="47" t="str">
        <f t="shared" si="9"/>
        <v>1001130044-SAN PEDRO DE CHAUPALLGA</v>
      </c>
      <c r="C100" s="47" t="s">
        <v>3300</v>
      </c>
      <c r="D100" s="47" t="s">
        <v>58</v>
      </c>
      <c r="E100" s="47" t="s">
        <v>58</v>
      </c>
      <c r="F100" s="47" t="s">
        <v>3294</v>
      </c>
      <c r="G100" s="47" t="s">
        <v>63</v>
      </c>
      <c r="H100" s="47">
        <v>0</v>
      </c>
      <c r="I100" s="47" t="s">
        <v>61</v>
      </c>
      <c r="J100" s="47" t="s">
        <v>88</v>
      </c>
      <c r="K100" s="47" t="s">
        <v>63</v>
      </c>
      <c r="L100" s="47" t="s">
        <v>64</v>
      </c>
      <c r="M100" s="47" t="s">
        <v>3295</v>
      </c>
      <c r="N100" s="47" t="s">
        <v>3296</v>
      </c>
      <c r="O100" s="47" t="s">
        <v>58</v>
      </c>
      <c r="P100" s="47" t="s">
        <v>58</v>
      </c>
      <c r="Q100" s="47" t="s">
        <v>3294</v>
      </c>
      <c r="R100" s="47">
        <v>87845</v>
      </c>
      <c r="S100" s="47" t="s">
        <v>67</v>
      </c>
      <c r="T100" s="47" t="s">
        <v>3301</v>
      </c>
      <c r="U100" s="47">
        <v>15960</v>
      </c>
      <c r="V100" s="47" t="s">
        <v>69</v>
      </c>
      <c r="W100" s="47" t="s">
        <v>3302</v>
      </c>
      <c r="X100" s="47">
        <v>1266836</v>
      </c>
      <c r="Y100" s="47">
        <v>4173345</v>
      </c>
      <c r="Z100" s="47">
        <v>389169</v>
      </c>
      <c r="AA100" s="47">
        <v>8918376</v>
      </c>
      <c r="AB100" s="47" t="s">
        <v>71</v>
      </c>
      <c r="AC100" s="47">
        <v>3087</v>
      </c>
      <c r="AD100" s="47" t="s">
        <v>86</v>
      </c>
      <c r="AE100" s="47" t="s">
        <v>4921</v>
      </c>
      <c r="AF100" s="47" t="s">
        <v>4926</v>
      </c>
      <c r="AG100" s="47" t="s">
        <v>61</v>
      </c>
      <c r="AH100" s="47" t="s">
        <v>75</v>
      </c>
      <c r="AI100" s="47" t="s">
        <v>76</v>
      </c>
      <c r="AJ100" s="47" t="s">
        <v>77</v>
      </c>
      <c r="AK100" s="47" t="s">
        <v>78</v>
      </c>
      <c r="AV100" s="47">
        <v>0.6</v>
      </c>
      <c r="AZ100" s="47">
        <v>775</v>
      </c>
      <c r="BM100" s="47">
        <v>7.2</v>
      </c>
      <c r="BS100" s="47">
        <v>12.3</v>
      </c>
      <c r="BT100" s="47">
        <v>0</v>
      </c>
      <c r="DI100" s="1">
        <f t="shared" si="5"/>
        <v>4</v>
      </c>
      <c r="DJ100" s="9" t="str">
        <f t="shared" si="6"/>
        <v>NO BACTERIOLOGICO</v>
      </c>
      <c r="DK100" s="10" t="str">
        <f t="shared" si="7"/>
        <v>-</v>
      </c>
      <c r="DL100" s="11" t="str">
        <f t="shared" si="8"/>
        <v>0</v>
      </c>
    </row>
    <row r="101" spans="1:116" ht="12" x14ac:dyDescent="0.2">
      <c r="A101" s="47">
        <v>1002040008</v>
      </c>
      <c r="B101" s="47" t="str">
        <f t="shared" si="9"/>
        <v>1002040008-YAURIN</v>
      </c>
      <c r="C101" s="47" t="s">
        <v>1097</v>
      </c>
      <c r="D101" s="47" t="s">
        <v>58</v>
      </c>
      <c r="E101" s="47" t="s">
        <v>1</v>
      </c>
      <c r="F101" s="47" t="s">
        <v>6</v>
      </c>
      <c r="G101" s="47" t="s">
        <v>60</v>
      </c>
      <c r="H101" s="47">
        <v>82</v>
      </c>
      <c r="I101" s="47">
        <v>60</v>
      </c>
      <c r="J101" s="47" t="s">
        <v>82</v>
      </c>
      <c r="K101" s="47" t="s">
        <v>63</v>
      </c>
      <c r="L101" s="47" t="s">
        <v>64</v>
      </c>
      <c r="M101" s="47" t="s">
        <v>997</v>
      </c>
      <c r="N101" s="47" t="s">
        <v>6</v>
      </c>
      <c r="O101" s="47" t="s">
        <v>58</v>
      </c>
      <c r="P101" s="47" t="s">
        <v>1</v>
      </c>
      <c r="Q101" s="47" t="s">
        <v>6</v>
      </c>
      <c r="R101" s="47">
        <v>109573</v>
      </c>
      <c r="S101" s="47" t="s">
        <v>67</v>
      </c>
      <c r="T101" s="47" t="s">
        <v>1098</v>
      </c>
      <c r="U101" s="47">
        <v>14301</v>
      </c>
      <c r="V101" s="47" t="s">
        <v>69</v>
      </c>
      <c r="W101" s="47" t="s">
        <v>1099</v>
      </c>
      <c r="X101" s="47">
        <v>1266850</v>
      </c>
      <c r="Y101" s="47">
        <v>4173387</v>
      </c>
      <c r="Z101" s="47">
        <v>370659</v>
      </c>
      <c r="AA101" s="47">
        <v>8890906</v>
      </c>
      <c r="AB101" s="47" t="s">
        <v>71</v>
      </c>
      <c r="AC101" s="47">
        <v>2692</v>
      </c>
      <c r="AD101" s="47" t="s">
        <v>72</v>
      </c>
      <c r="AE101" s="47" t="s">
        <v>4900</v>
      </c>
      <c r="AF101" s="47" t="s">
        <v>4927</v>
      </c>
      <c r="AG101" s="47">
        <v>12290</v>
      </c>
      <c r="AH101" s="47" t="s">
        <v>73</v>
      </c>
      <c r="AI101" s="47" t="s">
        <v>1100</v>
      </c>
      <c r="AJ101" s="47" t="s">
        <v>61</v>
      </c>
      <c r="AK101" s="47" t="s">
        <v>61</v>
      </c>
      <c r="AV101" s="47">
        <v>1.32</v>
      </c>
      <c r="AZ101" s="47">
        <v>43</v>
      </c>
      <c r="BM101" s="47">
        <v>7.48</v>
      </c>
      <c r="BS101" s="47">
        <v>18</v>
      </c>
      <c r="BT101" s="47">
        <v>2.2000000000000002</v>
      </c>
      <c r="DI101" s="1">
        <f t="shared" si="5"/>
        <v>4</v>
      </c>
      <c r="DJ101" s="9" t="str">
        <f t="shared" si="6"/>
        <v>NO BACTERIOLOGICO</v>
      </c>
      <c r="DK101" s="10" t="str">
        <f t="shared" si="7"/>
        <v>-</v>
      </c>
      <c r="DL101" s="11" t="str">
        <f t="shared" si="8"/>
        <v>0</v>
      </c>
    </row>
    <row r="102" spans="1:116" ht="12" x14ac:dyDescent="0.2">
      <c r="A102" s="47">
        <v>1002040008</v>
      </c>
      <c r="B102" s="47" t="str">
        <f t="shared" si="9"/>
        <v>1002040008-YAURIN</v>
      </c>
      <c r="C102" s="47" t="s">
        <v>1097</v>
      </c>
      <c r="D102" s="47" t="s">
        <v>58</v>
      </c>
      <c r="E102" s="47" t="s">
        <v>1</v>
      </c>
      <c r="F102" s="47" t="s">
        <v>6</v>
      </c>
      <c r="G102" s="47" t="s">
        <v>60</v>
      </c>
      <c r="H102" s="47">
        <v>82</v>
      </c>
      <c r="I102" s="47">
        <v>60</v>
      </c>
      <c r="J102" s="47" t="s">
        <v>82</v>
      </c>
      <c r="K102" s="47" t="s">
        <v>63</v>
      </c>
      <c r="L102" s="47" t="s">
        <v>64</v>
      </c>
      <c r="M102" s="47" t="s">
        <v>997</v>
      </c>
      <c r="N102" s="47" t="s">
        <v>6</v>
      </c>
      <c r="O102" s="47" t="s">
        <v>58</v>
      </c>
      <c r="P102" s="47" t="s">
        <v>1</v>
      </c>
      <c r="Q102" s="47" t="s">
        <v>6</v>
      </c>
      <c r="R102" s="47">
        <v>109573</v>
      </c>
      <c r="S102" s="47" t="s">
        <v>67</v>
      </c>
      <c r="T102" s="47" t="s">
        <v>1098</v>
      </c>
      <c r="U102" s="47">
        <v>14301</v>
      </c>
      <c r="V102" s="47" t="s">
        <v>69</v>
      </c>
      <c r="W102" s="47" t="s">
        <v>1099</v>
      </c>
      <c r="X102" s="47">
        <v>1266850</v>
      </c>
      <c r="Y102" s="47">
        <v>4173388</v>
      </c>
      <c r="Z102" s="47">
        <v>360697</v>
      </c>
      <c r="AA102" s="47">
        <v>8890869</v>
      </c>
      <c r="AB102" s="47" t="s">
        <v>71</v>
      </c>
      <c r="AC102" s="47">
        <v>2743</v>
      </c>
      <c r="AD102" s="47" t="s">
        <v>72</v>
      </c>
      <c r="AE102" s="47" t="s">
        <v>4900</v>
      </c>
      <c r="AF102" s="47" t="s">
        <v>4927</v>
      </c>
      <c r="AG102" s="47" t="s">
        <v>61</v>
      </c>
      <c r="AH102" s="47" t="s">
        <v>75</v>
      </c>
      <c r="AI102" s="47" t="s">
        <v>76</v>
      </c>
      <c r="AJ102" s="47" t="s">
        <v>77</v>
      </c>
      <c r="AK102" s="47" t="s">
        <v>78</v>
      </c>
      <c r="AV102" s="47">
        <v>0.89</v>
      </c>
      <c r="AZ102" s="47">
        <v>43</v>
      </c>
      <c r="BM102" s="47">
        <v>7.44</v>
      </c>
      <c r="BS102" s="47">
        <v>18</v>
      </c>
      <c r="BT102" s="47">
        <v>2.2000000000000002</v>
      </c>
      <c r="DI102" s="1">
        <f t="shared" si="5"/>
        <v>4</v>
      </c>
      <c r="DJ102" s="9" t="str">
        <f t="shared" si="6"/>
        <v>NO BACTERIOLOGICO</v>
      </c>
      <c r="DK102" s="10" t="str">
        <f t="shared" si="7"/>
        <v>-</v>
      </c>
      <c r="DL102" s="11" t="str">
        <f t="shared" si="8"/>
        <v>0</v>
      </c>
    </row>
    <row r="103" spans="1:116" ht="12" x14ac:dyDescent="0.2">
      <c r="A103" s="47">
        <v>1002040008</v>
      </c>
      <c r="B103" s="47" t="str">
        <f t="shared" si="9"/>
        <v>1002040008-YAURIN</v>
      </c>
      <c r="C103" s="47" t="s">
        <v>1097</v>
      </c>
      <c r="D103" s="47" t="s">
        <v>58</v>
      </c>
      <c r="E103" s="47" t="s">
        <v>1</v>
      </c>
      <c r="F103" s="47" t="s">
        <v>6</v>
      </c>
      <c r="G103" s="47" t="s">
        <v>60</v>
      </c>
      <c r="H103" s="47">
        <v>82</v>
      </c>
      <c r="I103" s="47">
        <v>60</v>
      </c>
      <c r="J103" s="47" t="s">
        <v>82</v>
      </c>
      <c r="K103" s="47" t="s">
        <v>63</v>
      </c>
      <c r="L103" s="47" t="s">
        <v>64</v>
      </c>
      <c r="M103" s="47" t="s">
        <v>997</v>
      </c>
      <c r="N103" s="47" t="s">
        <v>6</v>
      </c>
      <c r="O103" s="47" t="s">
        <v>58</v>
      </c>
      <c r="P103" s="47" t="s">
        <v>1</v>
      </c>
      <c r="Q103" s="47" t="s">
        <v>6</v>
      </c>
      <c r="R103" s="47">
        <v>109573</v>
      </c>
      <c r="S103" s="47" t="s">
        <v>67</v>
      </c>
      <c r="T103" s="47" t="s">
        <v>1098</v>
      </c>
      <c r="U103" s="47">
        <v>14301</v>
      </c>
      <c r="V103" s="47" t="s">
        <v>69</v>
      </c>
      <c r="W103" s="47" t="s">
        <v>1099</v>
      </c>
      <c r="X103" s="47">
        <v>1266850</v>
      </c>
      <c r="Y103" s="47">
        <v>4173389</v>
      </c>
      <c r="Z103" s="47">
        <v>370704</v>
      </c>
      <c r="AA103" s="47">
        <v>8890959</v>
      </c>
      <c r="AB103" s="47" t="s">
        <v>71</v>
      </c>
      <c r="AC103" s="47">
        <v>2720</v>
      </c>
      <c r="AD103" s="47" t="s">
        <v>72</v>
      </c>
      <c r="AE103" s="47" t="s">
        <v>4900</v>
      </c>
      <c r="AF103" s="47" t="s">
        <v>4927</v>
      </c>
      <c r="AG103" s="47" t="s">
        <v>61</v>
      </c>
      <c r="AH103" s="47" t="s">
        <v>75</v>
      </c>
      <c r="AI103" s="47" t="s">
        <v>76</v>
      </c>
      <c r="AJ103" s="47" t="s">
        <v>77</v>
      </c>
      <c r="AK103" s="47" t="s">
        <v>78</v>
      </c>
      <c r="AV103" s="47">
        <v>0.68</v>
      </c>
      <c r="AZ103" s="47">
        <v>43</v>
      </c>
      <c r="BM103" s="47">
        <v>7.48</v>
      </c>
      <c r="BS103" s="47">
        <v>18</v>
      </c>
      <c r="BT103" s="47">
        <v>2.2000000000000002</v>
      </c>
      <c r="DI103" s="1">
        <f t="shared" si="5"/>
        <v>4</v>
      </c>
      <c r="DJ103" s="9" t="str">
        <f t="shared" si="6"/>
        <v>NO BACTERIOLOGICO</v>
      </c>
      <c r="DK103" s="10" t="str">
        <f t="shared" si="7"/>
        <v>-</v>
      </c>
      <c r="DL103" s="11" t="str">
        <f t="shared" si="8"/>
        <v>0</v>
      </c>
    </row>
    <row r="104" spans="1:116" ht="12" x14ac:dyDescent="0.2">
      <c r="A104" s="47">
        <v>1002040008</v>
      </c>
      <c r="B104" s="47" t="str">
        <f t="shared" si="9"/>
        <v>1002040008-YAURIN</v>
      </c>
      <c r="C104" s="47" t="s">
        <v>1097</v>
      </c>
      <c r="D104" s="47" t="s">
        <v>58</v>
      </c>
      <c r="E104" s="47" t="s">
        <v>1</v>
      </c>
      <c r="F104" s="47" t="s">
        <v>6</v>
      </c>
      <c r="G104" s="47" t="s">
        <v>60</v>
      </c>
      <c r="H104" s="47">
        <v>82</v>
      </c>
      <c r="I104" s="47">
        <v>60</v>
      </c>
      <c r="J104" s="47" t="s">
        <v>82</v>
      </c>
      <c r="K104" s="47" t="s">
        <v>63</v>
      </c>
      <c r="L104" s="47" t="s">
        <v>64</v>
      </c>
      <c r="M104" s="47" t="s">
        <v>997</v>
      </c>
      <c r="N104" s="47" t="s">
        <v>6</v>
      </c>
      <c r="O104" s="47" t="s">
        <v>58</v>
      </c>
      <c r="P104" s="47" t="s">
        <v>1</v>
      </c>
      <c r="Q104" s="47" t="s">
        <v>6</v>
      </c>
      <c r="R104" s="47">
        <v>109573</v>
      </c>
      <c r="S104" s="47" t="s">
        <v>67</v>
      </c>
      <c r="T104" s="47" t="s">
        <v>1098</v>
      </c>
      <c r="U104" s="47">
        <v>14301</v>
      </c>
      <c r="V104" s="47" t="s">
        <v>69</v>
      </c>
      <c r="W104" s="47" t="s">
        <v>1099</v>
      </c>
      <c r="X104" s="47">
        <v>1266850</v>
      </c>
      <c r="Y104" s="47">
        <v>4173390</v>
      </c>
      <c r="Z104" s="47">
        <v>370689</v>
      </c>
      <c r="AA104" s="47">
        <v>8890924</v>
      </c>
      <c r="AB104" s="47" t="s">
        <v>71</v>
      </c>
      <c r="AC104" s="47">
        <v>2723</v>
      </c>
      <c r="AD104" s="47" t="s">
        <v>72</v>
      </c>
      <c r="AE104" s="47" t="s">
        <v>4900</v>
      </c>
      <c r="AF104" s="47" t="s">
        <v>4927</v>
      </c>
      <c r="AG104" s="47" t="s">
        <v>61</v>
      </c>
      <c r="AH104" s="47" t="s">
        <v>75</v>
      </c>
      <c r="AI104" s="47" t="s">
        <v>76</v>
      </c>
      <c r="AJ104" s="47" t="s">
        <v>77</v>
      </c>
      <c r="AK104" s="47" t="s">
        <v>78</v>
      </c>
      <c r="AV104" s="47">
        <v>0.52</v>
      </c>
      <c r="AZ104" s="47">
        <v>43</v>
      </c>
      <c r="BM104" s="47">
        <v>7.44</v>
      </c>
      <c r="BS104" s="47">
        <v>18</v>
      </c>
      <c r="BT104" s="47">
        <v>2.2000000000000002</v>
      </c>
      <c r="DI104" s="1">
        <f t="shared" si="5"/>
        <v>4</v>
      </c>
      <c r="DJ104" s="9" t="str">
        <f t="shared" si="6"/>
        <v>NO BACTERIOLOGICO</v>
      </c>
      <c r="DK104" s="10" t="str">
        <f t="shared" si="7"/>
        <v>-</v>
      </c>
      <c r="DL104" s="11" t="str">
        <f t="shared" si="8"/>
        <v>0</v>
      </c>
    </row>
    <row r="105" spans="1:116" ht="12" x14ac:dyDescent="0.2">
      <c r="A105" s="47">
        <v>1002040013</v>
      </c>
      <c r="B105" s="47" t="str">
        <f t="shared" si="9"/>
        <v>1002040013-LACHIRON</v>
      </c>
      <c r="C105" s="47" t="s">
        <v>1068</v>
      </c>
      <c r="D105" s="47" t="s">
        <v>58</v>
      </c>
      <c r="E105" s="47" t="s">
        <v>1</v>
      </c>
      <c r="F105" s="47" t="s">
        <v>6</v>
      </c>
      <c r="G105" s="47" t="s">
        <v>60</v>
      </c>
      <c r="H105" s="47">
        <v>390</v>
      </c>
      <c r="I105" s="47">
        <v>130</v>
      </c>
      <c r="J105" s="47" t="s">
        <v>82</v>
      </c>
      <c r="K105" s="47" t="s">
        <v>63</v>
      </c>
      <c r="L105" s="47" t="s">
        <v>64</v>
      </c>
      <c r="M105" s="47" t="s">
        <v>997</v>
      </c>
      <c r="N105" s="47" t="s">
        <v>6</v>
      </c>
      <c r="O105" s="47" t="s">
        <v>58</v>
      </c>
      <c r="P105" s="47" t="s">
        <v>1</v>
      </c>
      <c r="Q105" s="47" t="s">
        <v>6</v>
      </c>
      <c r="R105" s="47">
        <v>152408</v>
      </c>
      <c r="S105" s="47" t="s">
        <v>67</v>
      </c>
      <c r="T105" s="47" t="s">
        <v>1069</v>
      </c>
      <c r="U105" s="47">
        <v>18598</v>
      </c>
      <c r="V105" s="47" t="s">
        <v>69</v>
      </c>
      <c r="W105" s="47" t="s">
        <v>1070</v>
      </c>
      <c r="X105" s="47">
        <v>1266860</v>
      </c>
      <c r="Y105" s="47">
        <v>4173440</v>
      </c>
      <c r="Z105" s="47">
        <v>366480</v>
      </c>
      <c r="AA105" s="47">
        <v>8840384</v>
      </c>
      <c r="AB105" s="47" t="s">
        <v>71</v>
      </c>
      <c r="AC105" s="47">
        <v>2205</v>
      </c>
      <c r="AD105" s="47" t="s">
        <v>72</v>
      </c>
      <c r="AE105" s="47" t="s">
        <v>4905</v>
      </c>
      <c r="AF105" s="47" t="s">
        <v>4928</v>
      </c>
      <c r="AG105" s="47">
        <v>49061</v>
      </c>
      <c r="AH105" s="47" t="s">
        <v>73</v>
      </c>
      <c r="AI105" s="47" t="s">
        <v>1071</v>
      </c>
      <c r="AJ105" s="47" t="s">
        <v>61</v>
      </c>
      <c r="AK105" s="47" t="s">
        <v>61</v>
      </c>
      <c r="AV105" s="47">
        <v>1.64</v>
      </c>
      <c r="AZ105" s="47">
        <v>34</v>
      </c>
      <c r="BM105" s="47">
        <v>7.44</v>
      </c>
      <c r="BS105" s="47">
        <v>20</v>
      </c>
      <c r="BT105" s="47">
        <v>0</v>
      </c>
      <c r="DI105" s="1">
        <f t="shared" si="5"/>
        <v>4</v>
      </c>
      <c r="DJ105" s="9" t="str">
        <f t="shared" si="6"/>
        <v>NO BACTERIOLOGICO</v>
      </c>
      <c r="DK105" s="10" t="str">
        <f t="shared" si="7"/>
        <v>-</v>
      </c>
      <c r="DL105" s="11" t="str">
        <f t="shared" si="8"/>
        <v>0</v>
      </c>
    </row>
    <row r="106" spans="1:116" ht="12" x14ac:dyDescent="0.2">
      <c r="A106" s="47">
        <v>1002040013</v>
      </c>
      <c r="B106" s="47" t="str">
        <f t="shared" si="9"/>
        <v>1002040013-LACHIRON</v>
      </c>
      <c r="C106" s="47" t="s">
        <v>1068</v>
      </c>
      <c r="D106" s="47" t="s">
        <v>58</v>
      </c>
      <c r="E106" s="47" t="s">
        <v>1</v>
      </c>
      <c r="F106" s="47" t="s">
        <v>6</v>
      </c>
      <c r="G106" s="47" t="s">
        <v>60</v>
      </c>
      <c r="H106" s="47">
        <v>390</v>
      </c>
      <c r="I106" s="47">
        <v>130</v>
      </c>
      <c r="J106" s="47" t="s">
        <v>82</v>
      </c>
      <c r="K106" s="47" t="s">
        <v>63</v>
      </c>
      <c r="L106" s="47" t="s">
        <v>64</v>
      </c>
      <c r="M106" s="47" t="s">
        <v>997</v>
      </c>
      <c r="N106" s="47" t="s">
        <v>6</v>
      </c>
      <c r="O106" s="47" t="s">
        <v>58</v>
      </c>
      <c r="P106" s="47" t="s">
        <v>1</v>
      </c>
      <c r="Q106" s="47" t="s">
        <v>6</v>
      </c>
      <c r="R106" s="47">
        <v>152408</v>
      </c>
      <c r="S106" s="47" t="s">
        <v>67</v>
      </c>
      <c r="T106" s="47" t="s">
        <v>1069</v>
      </c>
      <c r="U106" s="47">
        <v>18598</v>
      </c>
      <c r="V106" s="47" t="s">
        <v>69</v>
      </c>
      <c r="W106" s="47" t="s">
        <v>1070</v>
      </c>
      <c r="X106" s="47">
        <v>1266860</v>
      </c>
      <c r="Y106" s="47">
        <v>4173441</v>
      </c>
      <c r="Z106" s="47">
        <v>365518</v>
      </c>
      <c r="AA106" s="47">
        <v>8891221</v>
      </c>
      <c r="AB106" s="47" t="s">
        <v>71</v>
      </c>
      <c r="AC106" s="47">
        <v>2058</v>
      </c>
      <c r="AD106" s="47" t="s">
        <v>72</v>
      </c>
      <c r="AE106" s="47" t="s">
        <v>4905</v>
      </c>
      <c r="AF106" s="47" t="s">
        <v>4928</v>
      </c>
      <c r="AG106" s="47" t="s">
        <v>61</v>
      </c>
      <c r="AH106" s="47" t="s">
        <v>75</v>
      </c>
      <c r="AI106" s="47" t="s">
        <v>76</v>
      </c>
      <c r="AJ106" s="47" t="s">
        <v>77</v>
      </c>
      <c r="AK106" s="47" t="s">
        <v>78</v>
      </c>
      <c r="AV106" s="47">
        <v>1</v>
      </c>
      <c r="AZ106" s="47">
        <v>34</v>
      </c>
      <c r="BM106" s="47">
        <v>7.78</v>
      </c>
      <c r="BS106" s="47">
        <v>20</v>
      </c>
      <c r="BT106" s="47">
        <v>0</v>
      </c>
      <c r="DI106" s="1">
        <f t="shared" si="5"/>
        <v>4</v>
      </c>
      <c r="DJ106" s="9" t="str">
        <f t="shared" si="6"/>
        <v>NO BACTERIOLOGICO</v>
      </c>
      <c r="DK106" s="10" t="str">
        <f t="shared" si="7"/>
        <v>-</v>
      </c>
      <c r="DL106" s="11" t="str">
        <f t="shared" si="8"/>
        <v>0</v>
      </c>
    </row>
    <row r="107" spans="1:116" ht="12" x14ac:dyDescent="0.2">
      <c r="A107" s="47">
        <v>1002040013</v>
      </c>
      <c r="B107" s="47" t="str">
        <f t="shared" si="9"/>
        <v>1002040013-LACHIRON</v>
      </c>
      <c r="C107" s="47" t="s">
        <v>1068</v>
      </c>
      <c r="D107" s="47" t="s">
        <v>58</v>
      </c>
      <c r="E107" s="47" t="s">
        <v>1</v>
      </c>
      <c r="F107" s="47" t="s">
        <v>6</v>
      </c>
      <c r="G107" s="47" t="s">
        <v>60</v>
      </c>
      <c r="H107" s="47">
        <v>390</v>
      </c>
      <c r="I107" s="47">
        <v>130</v>
      </c>
      <c r="J107" s="47" t="s">
        <v>82</v>
      </c>
      <c r="K107" s="47" t="s">
        <v>63</v>
      </c>
      <c r="L107" s="47" t="s">
        <v>64</v>
      </c>
      <c r="M107" s="47" t="s">
        <v>997</v>
      </c>
      <c r="N107" s="47" t="s">
        <v>6</v>
      </c>
      <c r="O107" s="47" t="s">
        <v>58</v>
      </c>
      <c r="P107" s="47" t="s">
        <v>1</v>
      </c>
      <c r="Q107" s="47" t="s">
        <v>6</v>
      </c>
      <c r="R107" s="47">
        <v>152408</v>
      </c>
      <c r="S107" s="47" t="s">
        <v>67</v>
      </c>
      <c r="T107" s="47" t="s">
        <v>1069</v>
      </c>
      <c r="U107" s="47">
        <v>18598</v>
      </c>
      <c r="V107" s="47" t="s">
        <v>69</v>
      </c>
      <c r="W107" s="47" t="s">
        <v>1070</v>
      </c>
      <c r="X107" s="47">
        <v>1266860</v>
      </c>
      <c r="Y107" s="47">
        <v>4173442</v>
      </c>
      <c r="Z107" s="47">
        <v>365448</v>
      </c>
      <c r="AA107" s="47">
        <v>8887223</v>
      </c>
      <c r="AB107" s="47" t="s">
        <v>71</v>
      </c>
      <c r="AC107" s="47">
        <v>2056</v>
      </c>
      <c r="AD107" s="47" t="s">
        <v>72</v>
      </c>
      <c r="AE107" s="47" t="s">
        <v>4905</v>
      </c>
      <c r="AF107" s="47" t="s">
        <v>4928</v>
      </c>
      <c r="AG107" s="47" t="s">
        <v>61</v>
      </c>
      <c r="AH107" s="47" t="s">
        <v>75</v>
      </c>
      <c r="AI107" s="47" t="s">
        <v>76</v>
      </c>
      <c r="AJ107" s="47" t="s">
        <v>77</v>
      </c>
      <c r="AK107" s="47" t="s">
        <v>78</v>
      </c>
      <c r="AV107" s="47">
        <v>0.88</v>
      </c>
      <c r="AZ107" s="47">
        <v>34</v>
      </c>
      <c r="BM107" s="47">
        <v>7.58</v>
      </c>
      <c r="BS107" s="47">
        <v>20</v>
      </c>
      <c r="BT107" s="47">
        <v>0</v>
      </c>
      <c r="DI107" s="1">
        <f t="shared" si="5"/>
        <v>4</v>
      </c>
      <c r="DJ107" s="9" t="str">
        <f t="shared" si="6"/>
        <v>NO BACTERIOLOGICO</v>
      </c>
      <c r="DK107" s="10" t="str">
        <f t="shared" si="7"/>
        <v>-</v>
      </c>
      <c r="DL107" s="11" t="str">
        <f t="shared" si="8"/>
        <v>0</v>
      </c>
    </row>
    <row r="108" spans="1:116" ht="12" x14ac:dyDescent="0.2">
      <c r="A108" s="47">
        <v>1002040013</v>
      </c>
      <c r="B108" s="47" t="str">
        <f t="shared" si="9"/>
        <v>1002040013-LACHIRON</v>
      </c>
      <c r="C108" s="47" t="s">
        <v>1068</v>
      </c>
      <c r="D108" s="47" t="s">
        <v>58</v>
      </c>
      <c r="E108" s="47" t="s">
        <v>1</v>
      </c>
      <c r="F108" s="47" t="s">
        <v>6</v>
      </c>
      <c r="G108" s="47" t="s">
        <v>60</v>
      </c>
      <c r="H108" s="47">
        <v>390</v>
      </c>
      <c r="I108" s="47">
        <v>130</v>
      </c>
      <c r="J108" s="47" t="s">
        <v>82</v>
      </c>
      <c r="K108" s="47" t="s">
        <v>63</v>
      </c>
      <c r="L108" s="47" t="s">
        <v>64</v>
      </c>
      <c r="M108" s="47" t="s">
        <v>997</v>
      </c>
      <c r="N108" s="47" t="s">
        <v>6</v>
      </c>
      <c r="O108" s="47" t="s">
        <v>58</v>
      </c>
      <c r="P108" s="47" t="s">
        <v>1</v>
      </c>
      <c r="Q108" s="47" t="s">
        <v>6</v>
      </c>
      <c r="R108" s="47">
        <v>152408</v>
      </c>
      <c r="S108" s="47" t="s">
        <v>67</v>
      </c>
      <c r="T108" s="47" t="s">
        <v>1069</v>
      </c>
      <c r="U108" s="47">
        <v>18598</v>
      </c>
      <c r="V108" s="47" t="s">
        <v>69</v>
      </c>
      <c r="W108" s="47" t="s">
        <v>1070</v>
      </c>
      <c r="X108" s="47">
        <v>1266860</v>
      </c>
      <c r="Y108" s="47">
        <v>4173443</v>
      </c>
      <c r="Z108" s="47">
        <v>365269</v>
      </c>
      <c r="AA108" s="47">
        <v>8887221</v>
      </c>
      <c r="AB108" s="47" t="s">
        <v>71</v>
      </c>
      <c r="AC108" s="47">
        <v>2049</v>
      </c>
      <c r="AD108" s="47" t="s">
        <v>72</v>
      </c>
      <c r="AE108" s="47" t="s">
        <v>4905</v>
      </c>
      <c r="AF108" s="47" t="s">
        <v>4928</v>
      </c>
      <c r="AG108" s="47" t="s">
        <v>61</v>
      </c>
      <c r="AH108" s="47" t="s">
        <v>75</v>
      </c>
      <c r="AI108" s="47" t="s">
        <v>76</v>
      </c>
      <c r="AJ108" s="47" t="s">
        <v>77</v>
      </c>
      <c r="AK108" s="47" t="s">
        <v>78</v>
      </c>
      <c r="AV108" s="47">
        <v>0.62</v>
      </c>
      <c r="AZ108" s="47">
        <v>34</v>
      </c>
      <c r="BM108" s="47">
        <v>7.74</v>
      </c>
      <c r="BS108" s="47">
        <v>20</v>
      </c>
      <c r="BT108" s="47">
        <v>0</v>
      </c>
      <c r="DI108" s="1">
        <f t="shared" si="5"/>
        <v>4</v>
      </c>
      <c r="DJ108" s="9" t="str">
        <f t="shared" si="6"/>
        <v>NO BACTERIOLOGICO</v>
      </c>
      <c r="DK108" s="10" t="str">
        <f t="shared" si="7"/>
        <v>-</v>
      </c>
      <c r="DL108" s="11" t="str">
        <f t="shared" si="8"/>
        <v>0</v>
      </c>
    </row>
    <row r="109" spans="1:116" ht="12" x14ac:dyDescent="0.2">
      <c r="A109" s="47">
        <v>1002040010</v>
      </c>
      <c r="B109" s="47" t="str">
        <f t="shared" si="9"/>
        <v>1002040010-SANCA RAGRA</v>
      </c>
      <c r="C109" s="47" t="s">
        <v>1076</v>
      </c>
      <c r="D109" s="47" t="s">
        <v>58</v>
      </c>
      <c r="E109" s="47" t="s">
        <v>1</v>
      </c>
      <c r="F109" s="47" t="s">
        <v>6</v>
      </c>
      <c r="G109" s="47" t="s">
        <v>60</v>
      </c>
      <c r="H109" s="47">
        <v>900</v>
      </c>
      <c r="I109" s="47">
        <v>400</v>
      </c>
      <c r="J109" s="47" t="s">
        <v>82</v>
      </c>
      <c r="K109" s="47" t="s">
        <v>63</v>
      </c>
      <c r="L109" s="47" t="s">
        <v>64</v>
      </c>
      <c r="M109" s="47" t="s">
        <v>997</v>
      </c>
      <c r="N109" s="47" t="s">
        <v>6</v>
      </c>
      <c r="O109" s="47" t="s">
        <v>58</v>
      </c>
      <c r="P109" s="47" t="s">
        <v>1</v>
      </c>
      <c r="Q109" s="47" t="s">
        <v>6</v>
      </c>
      <c r="R109" s="47">
        <v>109574</v>
      </c>
      <c r="S109" s="47" t="s">
        <v>67</v>
      </c>
      <c r="T109" s="47" t="s">
        <v>1077</v>
      </c>
      <c r="U109" s="47">
        <v>14302</v>
      </c>
      <c r="V109" s="47" t="s">
        <v>69</v>
      </c>
      <c r="W109" s="47" t="s">
        <v>1078</v>
      </c>
      <c r="X109" s="47">
        <v>1266878</v>
      </c>
      <c r="Y109" s="47">
        <v>4173497</v>
      </c>
      <c r="Z109" s="47">
        <v>368224</v>
      </c>
      <c r="AA109" s="47">
        <v>8890552</v>
      </c>
      <c r="AB109" s="47" t="s">
        <v>71</v>
      </c>
      <c r="AC109" s="47">
        <v>2455</v>
      </c>
      <c r="AD109" s="47" t="s">
        <v>72</v>
      </c>
      <c r="AE109" s="47" t="s">
        <v>4903</v>
      </c>
      <c r="AF109" s="47" t="s">
        <v>4929</v>
      </c>
      <c r="AG109" s="47">
        <v>12295</v>
      </c>
      <c r="AH109" s="47" t="s">
        <v>73</v>
      </c>
      <c r="AI109" s="47" t="s">
        <v>1079</v>
      </c>
      <c r="AJ109" s="47" t="s">
        <v>61</v>
      </c>
      <c r="AK109" s="47" t="s">
        <v>61</v>
      </c>
      <c r="AV109" s="47">
        <v>1.52</v>
      </c>
      <c r="AZ109" s="47">
        <v>36</v>
      </c>
      <c r="BM109" s="47">
        <v>7.82</v>
      </c>
      <c r="BS109" s="47">
        <v>19</v>
      </c>
      <c r="BT109" s="47">
        <v>2.4</v>
      </c>
      <c r="DI109" s="1">
        <f t="shared" si="5"/>
        <v>4</v>
      </c>
      <c r="DJ109" s="9" t="str">
        <f t="shared" si="6"/>
        <v>NO BACTERIOLOGICO</v>
      </c>
      <c r="DK109" s="10" t="str">
        <f t="shared" si="7"/>
        <v>-</v>
      </c>
      <c r="DL109" s="11" t="str">
        <f t="shared" si="8"/>
        <v>0</v>
      </c>
    </row>
    <row r="110" spans="1:116" ht="12" x14ac:dyDescent="0.2">
      <c r="A110" s="47">
        <v>1002040010</v>
      </c>
      <c r="B110" s="47" t="str">
        <f t="shared" si="9"/>
        <v>1002040010-SANCA RAGRA</v>
      </c>
      <c r="C110" s="47" t="s">
        <v>1076</v>
      </c>
      <c r="D110" s="47" t="s">
        <v>58</v>
      </c>
      <c r="E110" s="47" t="s">
        <v>1</v>
      </c>
      <c r="F110" s="47" t="s">
        <v>6</v>
      </c>
      <c r="G110" s="47" t="s">
        <v>60</v>
      </c>
      <c r="H110" s="47">
        <v>900</v>
      </c>
      <c r="I110" s="47">
        <v>400</v>
      </c>
      <c r="J110" s="47" t="s">
        <v>82</v>
      </c>
      <c r="K110" s="47" t="s">
        <v>63</v>
      </c>
      <c r="L110" s="47" t="s">
        <v>64</v>
      </c>
      <c r="M110" s="47" t="s">
        <v>997</v>
      </c>
      <c r="N110" s="47" t="s">
        <v>6</v>
      </c>
      <c r="O110" s="47" t="s">
        <v>58</v>
      </c>
      <c r="P110" s="47" t="s">
        <v>1</v>
      </c>
      <c r="Q110" s="47" t="s">
        <v>6</v>
      </c>
      <c r="R110" s="47">
        <v>109574</v>
      </c>
      <c r="S110" s="47" t="s">
        <v>67</v>
      </c>
      <c r="T110" s="47" t="s">
        <v>1077</v>
      </c>
      <c r="U110" s="47">
        <v>14302</v>
      </c>
      <c r="V110" s="47" t="s">
        <v>69</v>
      </c>
      <c r="W110" s="47" t="s">
        <v>1078</v>
      </c>
      <c r="X110" s="47">
        <v>1266878</v>
      </c>
      <c r="Y110" s="47">
        <v>4173498</v>
      </c>
      <c r="Z110" s="47">
        <v>365945</v>
      </c>
      <c r="AA110" s="47">
        <v>8890642</v>
      </c>
      <c r="AB110" s="47" t="s">
        <v>71</v>
      </c>
      <c r="AC110" s="47">
        <v>2105</v>
      </c>
      <c r="AD110" s="47" t="s">
        <v>72</v>
      </c>
      <c r="AE110" s="47" t="s">
        <v>4903</v>
      </c>
      <c r="AF110" s="47" t="s">
        <v>4929</v>
      </c>
      <c r="AG110" s="47" t="s">
        <v>61</v>
      </c>
      <c r="AH110" s="47" t="s">
        <v>75</v>
      </c>
      <c r="AI110" s="47" t="s">
        <v>76</v>
      </c>
      <c r="AJ110" s="47" t="s">
        <v>77</v>
      </c>
      <c r="AK110" s="47" t="s">
        <v>78</v>
      </c>
      <c r="AV110" s="47">
        <v>0.84</v>
      </c>
      <c r="AZ110" s="47">
        <v>36</v>
      </c>
      <c r="BM110" s="47">
        <v>7.74</v>
      </c>
      <c r="BS110" s="47">
        <v>19</v>
      </c>
      <c r="BT110" s="47">
        <v>2.4</v>
      </c>
      <c r="DI110" s="1">
        <f t="shared" si="5"/>
        <v>4</v>
      </c>
      <c r="DJ110" s="9" t="str">
        <f t="shared" si="6"/>
        <v>NO BACTERIOLOGICO</v>
      </c>
      <c r="DK110" s="10" t="str">
        <f t="shared" si="7"/>
        <v>-</v>
      </c>
      <c r="DL110" s="11" t="str">
        <f t="shared" si="8"/>
        <v>0</v>
      </c>
    </row>
    <row r="111" spans="1:116" ht="12" x14ac:dyDescent="0.2">
      <c r="A111" s="47">
        <v>1002040010</v>
      </c>
      <c r="B111" s="47" t="str">
        <f t="shared" si="9"/>
        <v>1002040010-SANCA RAGRA</v>
      </c>
      <c r="C111" s="47" t="s">
        <v>1076</v>
      </c>
      <c r="D111" s="47" t="s">
        <v>58</v>
      </c>
      <c r="E111" s="47" t="s">
        <v>1</v>
      </c>
      <c r="F111" s="47" t="s">
        <v>6</v>
      </c>
      <c r="G111" s="47" t="s">
        <v>60</v>
      </c>
      <c r="H111" s="47">
        <v>900</v>
      </c>
      <c r="I111" s="47">
        <v>400</v>
      </c>
      <c r="J111" s="47" t="s">
        <v>82</v>
      </c>
      <c r="K111" s="47" t="s">
        <v>63</v>
      </c>
      <c r="L111" s="47" t="s">
        <v>64</v>
      </c>
      <c r="M111" s="47" t="s">
        <v>997</v>
      </c>
      <c r="N111" s="47" t="s">
        <v>6</v>
      </c>
      <c r="O111" s="47" t="s">
        <v>58</v>
      </c>
      <c r="P111" s="47" t="s">
        <v>1</v>
      </c>
      <c r="Q111" s="47" t="s">
        <v>6</v>
      </c>
      <c r="R111" s="47">
        <v>109574</v>
      </c>
      <c r="S111" s="47" t="s">
        <v>67</v>
      </c>
      <c r="T111" s="47" t="s">
        <v>1077</v>
      </c>
      <c r="U111" s="47">
        <v>14302</v>
      </c>
      <c r="V111" s="47" t="s">
        <v>69</v>
      </c>
      <c r="W111" s="47" t="s">
        <v>1078</v>
      </c>
      <c r="X111" s="47">
        <v>1266878</v>
      </c>
      <c r="Y111" s="47">
        <v>4173499</v>
      </c>
      <c r="Z111" s="47">
        <v>365219</v>
      </c>
      <c r="AA111" s="47">
        <v>8890824</v>
      </c>
      <c r="AB111" s="47" t="s">
        <v>71</v>
      </c>
      <c r="AC111" s="47">
        <v>2046</v>
      </c>
      <c r="AD111" s="47" t="s">
        <v>72</v>
      </c>
      <c r="AE111" s="47" t="s">
        <v>4903</v>
      </c>
      <c r="AF111" s="47" t="s">
        <v>4929</v>
      </c>
      <c r="AG111" s="47" t="s">
        <v>61</v>
      </c>
      <c r="AH111" s="47" t="s">
        <v>75</v>
      </c>
      <c r="AI111" s="47" t="s">
        <v>76</v>
      </c>
      <c r="AJ111" s="47" t="s">
        <v>77</v>
      </c>
      <c r="AK111" s="47" t="s">
        <v>78</v>
      </c>
      <c r="AV111" s="47">
        <v>0.71</v>
      </c>
      <c r="AZ111" s="47">
        <v>36</v>
      </c>
      <c r="BM111" s="47">
        <v>7.7</v>
      </c>
      <c r="BS111" s="47">
        <v>19</v>
      </c>
      <c r="BT111" s="47">
        <v>2.4</v>
      </c>
      <c r="DI111" s="1">
        <f t="shared" si="5"/>
        <v>4</v>
      </c>
      <c r="DJ111" s="9" t="str">
        <f t="shared" si="6"/>
        <v>NO BACTERIOLOGICO</v>
      </c>
      <c r="DK111" s="10" t="str">
        <f t="shared" si="7"/>
        <v>-</v>
      </c>
      <c r="DL111" s="11" t="str">
        <f t="shared" si="8"/>
        <v>0</v>
      </c>
    </row>
    <row r="112" spans="1:116" ht="12" x14ac:dyDescent="0.2">
      <c r="A112" s="47">
        <v>1002040010</v>
      </c>
      <c r="B112" s="47" t="str">
        <f t="shared" si="9"/>
        <v>1002040010-SANCA RAGRA</v>
      </c>
      <c r="C112" s="47" t="s">
        <v>1076</v>
      </c>
      <c r="D112" s="47" t="s">
        <v>58</v>
      </c>
      <c r="E112" s="47" t="s">
        <v>1</v>
      </c>
      <c r="F112" s="47" t="s">
        <v>6</v>
      </c>
      <c r="G112" s="47" t="s">
        <v>60</v>
      </c>
      <c r="H112" s="47">
        <v>900</v>
      </c>
      <c r="I112" s="47">
        <v>400</v>
      </c>
      <c r="J112" s="47" t="s">
        <v>82</v>
      </c>
      <c r="K112" s="47" t="s">
        <v>63</v>
      </c>
      <c r="L112" s="47" t="s">
        <v>64</v>
      </c>
      <c r="M112" s="47" t="s">
        <v>997</v>
      </c>
      <c r="N112" s="47" t="s">
        <v>6</v>
      </c>
      <c r="O112" s="47" t="s">
        <v>58</v>
      </c>
      <c r="P112" s="47" t="s">
        <v>1</v>
      </c>
      <c r="Q112" s="47" t="s">
        <v>6</v>
      </c>
      <c r="R112" s="47">
        <v>109574</v>
      </c>
      <c r="S112" s="47" t="s">
        <v>67</v>
      </c>
      <c r="T112" s="47" t="s">
        <v>1077</v>
      </c>
      <c r="U112" s="47">
        <v>14302</v>
      </c>
      <c r="V112" s="47" t="s">
        <v>69</v>
      </c>
      <c r="W112" s="47" t="s">
        <v>1078</v>
      </c>
      <c r="X112" s="47">
        <v>1266878</v>
      </c>
      <c r="Y112" s="47">
        <v>4173500</v>
      </c>
      <c r="Z112" s="47">
        <v>363411</v>
      </c>
      <c r="AA112" s="47">
        <v>8891605</v>
      </c>
      <c r="AB112" s="47" t="s">
        <v>71</v>
      </c>
      <c r="AC112" s="47">
        <v>2043</v>
      </c>
      <c r="AD112" s="47" t="s">
        <v>72</v>
      </c>
      <c r="AE112" s="47" t="s">
        <v>4903</v>
      </c>
      <c r="AF112" s="47" t="s">
        <v>4929</v>
      </c>
      <c r="AG112" s="47" t="s">
        <v>61</v>
      </c>
      <c r="AH112" s="47" t="s">
        <v>75</v>
      </c>
      <c r="AI112" s="47" t="s">
        <v>76</v>
      </c>
      <c r="AJ112" s="47" t="s">
        <v>77</v>
      </c>
      <c r="AK112" s="47" t="s">
        <v>78</v>
      </c>
      <c r="AV112" s="47">
        <v>0.56000000000000005</v>
      </c>
      <c r="AZ112" s="47">
        <v>36</v>
      </c>
      <c r="BM112" s="47">
        <v>7.74</v>
      </c>
      <c r="BS112" s="47">
        <v>19</v>
      </c>
      <c r="BT112" s="47">
        <v>2.4</v>
      </c>
      <c r="DI112" s="1">
        <f t="shared" si="5"/>
        <v>4</v>
      </c>
      <c r="DJ112" s="9" t="str">
        <f t="shared" si="6"/>
        <v>NO BACTERIOLOGICO</v>
      </c>
      <c r="DK112" s="10" t="str">
        <f t="shared" si="7"/>
        <v>-</v>
      </c>
      <c r="DL112" s="11" t="str">
        <f t="shared" si="8"/>
        <v>0</v>
      </c>
    </row>
    <row r="113" spans="1:116" ht="12" x14ac:dyDescent="0.2">
      <c r="A113" s="47">
        <v>1002040016</v>
      </c>
      <c r="B113" s="47" t="str">
        <f t="shared" si="9"/>
        <v>1002040016-UNGUYMARAN</v>
      </c>
      <c r="C113" s="47" t="s">
        <v>1064</v>
      </c>
      <c r="D113" s="47" t="s">
        <v>58</v>
      </c>
      <c r="E113" s="47" t="s">
        <v>1</v>
      </c>
      <c r="F113" s="47" t="s">
        <v>6</v>
      </c>
      <c r="G113" s="47" t="s">
        <v>60</v>
      </c>
      <c r="H113" s="47">
        <v>612</v>
      </c>
      <c r="I113" s="47">
        <v>571</v>
      </c>
      <c r="J113" s="47" t="s">
        <v>82</v>
      </c>
      <c r="K113" s="47" t="s">
        <v>63</v>
      </c>
      <c r="L113" s="47" t="s">
        <v>64</v>
      </c>
      <c r="M113" s="47" t="s">
        <v>997</v>
      </c>
      <c r="N113" s="47" t="s">
        <v>6</v>
      </c>
      <c r="O113" s="47" t="s">
        <v>58</v>
      </c>
      <c r="P113" s="47" t="s">
        <v>1</v>
      </c>
      <c r="Q113" s="47" t="s">
        <v>6</v>
      </c>
      <c r="R113" s="47">
        <v>109558</v>
      </c>
      <c r="S113" s="47" t="s">
        <v>67</v>
      </c>
      <c r="T113" s="47" t="s">
        <v>1065</v>
      </c>
      <c r="U113" s="47">
        <v>14288</v>
      </c>
      <c r="V113" s="47" t="s">
        <v>69</v>
      </c>
      <c r="W113" s="47" t="s">
        <v>1066</v>
      </c>
      <c r="X113" s="47">
        <v>1266895</v>
      </c>
      <c r="Y113" s="47">
        <v>4173528</v>
      </c>
      <c r="Z113" s="47">
        <v>364863</v>
      </c>
      <c r="AA113" s="47">
        <v>8889990</v>
      </c>
      <c r="AB113" s="47" t="s">
        <v>71</v>
      </c>
      <c r="AC113" s="47">
        <v>2018</v>
      </c>
      <c r="AD113" s="47" t="s">
        <v>72</v>
      </c>
      <c r="AE113" s="47" t="s">
        <v>4913</v>
      </c>
      <c r="AF113" s="47" t="s">
        <v>4930</v>
      </c>
      <c r="AG113" s="47">
        <v>12247</v>
      </c>
      <c r="AH113" s="47" t="s">
        <v>73</v>
      </c>
      <c r="AI113" s="47" t="s">
        <v>1067</v>
      </c>
      <c r="AJ113" s="47" t="s">
        <v>61</v>
      </c>
      <c r="AK113" s="47" t="s">
        <v>61</v>
      </c>
      <c r="AV113" s="47">
        <v>1.78</v>
      </c>
      <c r="AZ113" s="47">
        <v>48</v>
      </c>
      <c r="BM113" s="47">
        <v>7.48</v>
      </c>
      <c r="BS113" s="47">
        <v>18</v>
      </c>
      <c r="BT113" s="47">
        <v>3.4</v>
      </c>
      <c r="DI113" s="1">
        <f t="shared" si="5"/>
        <v>4</v>
      </c>
      <c r="DJ113" s="9" t="str">
        <f t="shared" si="6"/>
        <v>NO BACTERIOLOGICO</v>
      </c>
      <c r="DK113" s="10" t="str">
        <f t="shared" si="7"/>
        <v>-</v>
      </c>
      <c r="DL113" s="11" t="str">
        <f t="shared" si="8"/>
        <v>0</v>
      </c>
    </row>
    <row r="114" spans="1:116" ht="12" x14ac:dyDescent="0.2">
      <c r="A114" s="47">
        <v>1002040016</v>
      </c>
      <c r="B114" s="47" t="str">
        <f t="shared" si="9"/>
        <v>1002040016-UNGUYMARAN</v>
      </c>
      <c r="C114" s="47" t="s">
        <v>1064</v>
      </c>
      <c r="D114" s="47" t="s">
        <v>58</v>
      </c>
      <c r="E114" s="47" t="s">
        <v>1</v>
      </c>
      <c r="F114" s="47" t="s">
        <v>6</v>
      </c>
      <c r="G114" s="47" t="s">
        <v>60</v>
      </c>
      <c r="H114" s="47">
        <v>612</v>
      </c>
      <c r="I114" s="47">
        <v>571</v>
      </c>
      <c r="J114" s="47" t="s">
        <v>82</v>
      </c>
      <c r="K114" s="47" t="s">
        <v>63</v>
      </c>
      <c r="L114" s="47" t="s">
        <v>64</v>
      </c>
      <c r="M114" s="47" t="s">
        <v>997</v>
      </c>
      <c r="N114" s="47" t="s">
        <v>6</v>
      </c>
      <c r="O114" s="47" t="s">
        <v>58</v>
      </c>
      <c r="P114" s="47" t="s">
        <v>1</v>
      </c>
      <c r="Q114" s="47" t="s">
        <v>6</v>
      </c>
      <c r="R114" s="47">
        <v>109558</v>
      </c>
      <c r="S114" s="47" t="s">
        <v>67</v>
      </c>
      <c r="T114" s="47" t="s">
        <v>1065</v>
      </c>
      <c r="U114" s="47">
        <v>14288</v>
      </c>
      <c r="V114" s="47" t="s">
        <v>69</v>
      </c>
      <c r="W114" s="47" t="s">
        <v>1066</v>
      </c>
      <c r="X114" s="47">
        <v>1266895</v>
      </c>
      <c r="Y114" s="47">
        <v>4173529</v>
      </c>
      <c r="Z114" s="47">
        <v>364280</v>
      </c>
      <c r="AA114" s="47">
        <v>8889551</v>
      </c>
      <c r="AB114" s="47" t="s">
        <v>71</v>
      </c>
      <c r="AC114" s="47">
        <v>2089</v>
      </c>
      <c r="AD114" s="47" t="s">
        <v>72</v>
      </c>
      <c r="AE114" s="47" t="s">
        <v>4913</v>
      </c>
      <c r="AF114" s="47" t="s">
        <v>4930</v>
      </c>
      <c r="AG114" s="47" t="s">
        <v>61</v>
      </c>
      <c r="AH114" s="47" t="s">
        <v>75</v>
      </c>
      <c r="AI114" s="47" t="s">
        <v>76</v>
      </c>
      <c r="AJ114" s="47" t="s">
        <v>77</v>
      </c>
      <c r="AK114" s="47" t="s">
        <v>78</v>
      </c>
      <c r="AV114" s="47">
        <v>0.92</v>
      </c>
      <c r="AZ114" s="47">
        <v>44</v>
      </c>
      <c r="BM114" s="47">
        <v>7.44</v>
      </c>
      <c r="BS114" s="47">
        <v>18</v>
      </c>
      <c r="BT114" s="47">
        <v>3.4</v>
      </c>
      <c r="DI114" s="1">
        <f t="shared" si="5"/>
        <v>4</v>
      </c>
      <c r="DJ114" s="9" t="str">
        <f t="shared" si="6"/>
        <v>NO BACTERIOLOGICO</v>
      </c>
      <c r="DK114" s="10" t="str">
        <f t="shared" si="7"/>
        <v>-</v>
      </c>
      <c r="DL114" s="11" t="str">
        <f t="shared" si="8"/>
        <v>0</v>
      </c>
    </row>
    <row r="115" spans="1:116" ht="12" x14ac:dyDescent="0.2">
      <c r="A115" s="47">
        <v>1002040016</v>
      </c>
      <c r="B115" s="47" t="str">
        <f t="shared" si="9"/>
        <v>1002040016-UNGUYMARAN</v>
      </c>
      <c r="C115" s="47" t="s">
        <v>1064</v>
      </c>
      <c r="D115" s="47" t="s">
        <v>58</v>
      </c>
      <c r="E115" s="47" t="s">
        <v>1</v>
      </c>
      <c r="F115" s="47" t="s">
        <v>6</v>
      </c>
      <c r="G115" s="47" t="s">
        <v>60</v>
      </c>
      <c r="H115" s="47">
        <v>612</v>
      </c>
      <c r="I115" s="47">
        <v>571</v>
      </c>
      <c r="J115" s="47" t="s">
        <v>82</v>
      </c>
      <c r="K115" s="47" t="s">
        <v>63</v>
      </c>
      <c r="L115" s="47" t="s">
        <v>64</v>
      </c>
      <c r="M115" s="47" t="s">
        <v>997</v>
      </c>
      <c r="N115" s="47" t="s">
        <v>6</v>
      </c>
      <c r="O115" s="47" t="s">
        <v>58</v>
      </c>
      <c r="P115" s="47" t="s">
        <v>1</v>
      </c>
      <c r="Q115" s="47" t="s">
        <v>6</v>
      </c>
      <c r="R115" s="47">
        <v>109558</v>
      </c>
      <c r="S115" s="47" t="s">
        <v>67</v>
      </c>
      <c r="T115" s="47" t="s">
        <v>1065</v>
      </c>
      <c r="U115" s="47">
        <v>14288</v>
      </c>
      <c r="V115" s="47" t="s">
        <v>69</v>
      </c>
      <c r="W115" s="47" t="s">
        <v>1066</v>
      </c>
      <c r="X115" s="47">
        <v>1266895</v>
      </c>
      <c r="Y115" s="47">
        <v>4173530</v>
      </c>
      <c r="Z115" s="47">
        <v>364796</v>
      </c>
      <c r="AA115" s="47">
        <v>8889937</v>
      </c>
      <c r="AB115" s="47" t="s">
        <v>71</v>
      </c>
      <c r="AC115" s="47">
        <v>2042</v>
      </c>
      <c r="AD115" s="47" t="s">
        <v>72</v>
      </c>
      <c r="AE115" s="47" t="s">
        <v>4913</v>
      </c>
      <c r="AF115" s="47" t="s">
        <v>4930</v>
      </c>
      <c r="AG115" s="47" t="s">
        <v>61</v>
      </c>
      <c r="AH115" s="47" t="s">
        <v>75</v>
      </c>
      <c r="AI115" s="47" t="s">
        <v>76</v>
      </c>
      <c r="AJ115" s="47" t="s">
        <v>77</v>
      </c>
      <c r="AK115" s="47" t="s">
        <v>78</v>
      </c>
      <c r="AV115" s="47">
        <v>0.71</v>
      </c>
      <c r="AZ115" s="47">
        <v>44</v>
      </c>
      <c r="BM115" s="47">
        <v>7.46</v>
      </c>
      <c r="BS115" s="47">
        <v>18</v>
      </c>
      <c r="BT115" s="47">
        <v>3.4</v>
      </c>
      <c r="DI115" s="1">
        <f t="shared" si="5"/>
        <v>4</v>
      </c>
      <c r="DJ115" s="9" t="str">
        <f t="shared" si="6"/>
        <v>NO BACTERIOLOGICO</v>
      </c>
      <c r="DK115" s="10" t="str">
        <f t="shared" si="7"/>
        <v>-</v>
      </c>
      <c r="DL115" s="11" t="str">
        <f t="shared" si="8"/>
        <v>0</v>
      </c>
    </row>
    <row r="116" spans="1:116" ht="12" x14ac:dyDescent="0.2">
      <c r="A116" s="47">
        <v>1002040016</v>
      </c>
      <c r="B116" s="47" t="str">
        <f t="shared" si="9"/>
        <v>1002040016-UNGUYMARAN</v>
      </c>
      <c r="C116" s="47" t="s">
        <v>1064</v>
      </c>
      <c r="D116" s="47" t="s">
        <v>58</v>
      </c>
      <c r="E116" s="47" t="s">
        <v>1</v>
      </c>
      <c r="F116" s="47" t="s">
        <v>6</v>
      </c>
      <c r="G116" s="47" t="s">
        <v>60</v>
      </c>
      <c r="H116" s="47">
        <v>612</v>
      </c>
      <c r="I116" s="47">
        <v>571</v>
      </c>
      <c r="J116" s="47" t="s">
        <v>82</v>
      </c>
      <c r="K116" s="47" t="s">
        <v>63</v>
      </c>
      <c r="L116" s="47" t="s">
        <v>64</v>
      </c>
      <c r="M116" s="47" t="s">
        <v>997</v>
      </c>
      <c r="N116" s="47" t="s">
        <v>6</v>
      </c>
      <c r="O116" s="47" t="s">
        <v>58</v>
      </c>
      <c r="P116" s="47" t="s">
        <v>1</v>
      </c>
      <c r="Q116" s="47" t="s">
        <v>6</v>
      </c>
      <c r="R116" s="47">
        <v>109558</v>
      </c>
      <c r="S116" s="47" t="s">
        <v>67</v>
      </c>
      <c r="T116" s="47" t="s">
        <v>1065</v>
      </c>
      <c r="U116" s="47">
        <v>14288</v>
      </c>
      <c r="V116" s="47" t="s">
        <v>69</v>
      </c>
      <c r="W116" s="47" t="s">
        <v>1066</v>
      </c>
      <c r="X116" s="47">
        <v>1266895</v>
      </c>
      <c r="Y116" s="47">
        <v>4173531</v>
      </c>
      <c r="Z116" s="47">
        <v>365046</v>
      </c>
      <c r="AA116" s="47">
        <v>8890060</v>
      </c>
      <c r="AB116" s="47" t="s">
        <v>71</v>
      </c>
      <c r="AC116" s="47">
        <v>2017</v>
      </c>
      <c r="AD116" s="47" t="s">
        <v>72</v>
      </c>
      <c r="AE116" s="47" t="s">
        <v>4913</v>
      </c>
      <c r="AF116" s="47" t="s">
        <v>4930</v>
      </c>
      <c r="AG116" s="47" t="s">
        <v>61</v>
      </c>
      <c r="AH116" s="47" t="s">
        <v>75</v>
      </c>
      <c r="AI116" s="47" t="s">
        <v>76</v>
      </c>
      <c r="AJ116" s="47" t="s">
        <v>77</v>
      </c>
      <c r="AK116" s="47" t="s">
        <v>78</v>
      </c>
      <c r="AV116" s="47">
        <v>0.56000000000000005</v>
      </c>
      <c r="AZ116" s="47">
        <v>42</v>
      </c>
      <c r="BM116" s="47">
        <v>7.44</v>
      </c>
      <c r="BS116" s="47">
        <v>18</v>
      </c>
      <c r="BT116" s="47">
        <v>3.4</v>
      </c>
      <c r="DI116" s="1">
        <f t="shared" si="5"/>
        <v>4</v>
      </c>
      <c r="DJ116" s="9" t="str">
        <f t="shared" si="6"/>
        <v>NO BACTERIOLOGICO</v>
      </c>
      <c r="DK116" s="10" t="str">
        <f t="shared" si="7"/>
        <v>-</v>
      </c>
      <c r="DL116" s="11" t="str">
        <f t="shared" si="8"/>
        <v>0</v>
      </c>
    </row>
    <row r="117" spans="1:116" ht="12" x14ac:dyDescent="0.2">
      <c r="A117" s="47">
        <v>1008020034</v>
      </c>
      <c r="B117" s="47" t="str">
        <f t="shared" si="9"/>
        <v>1008020034-COLPANA</v>
      </c>
      <c r="C117" s="47" t="s">
        <v>245</v>
      </c>
      <c r="D117" s="47" t="s">
        <v>58</v>
      </c>
      <c r="E117" s="47" t="s">
        <v>112</v>
      </c>
      <c r="F117" s="47" t="s">
        <v>113</v>
      </c>
      <c r="G117" s="47" t="s">
        <v>60</v>
      </c>
      <c r="H117" s="47">
        <v>36</v>
      </c>
      <c r="I117" s="47" t="s">
        <v>61</v>
      </c>
      <c r="J117" s="47" t="s">
        <v>88</v>
      </c>
      <c r="K117" s="47" t="s">
        <v>63</v>
      </c>
      <c r="L117" s="47" t="s">
        <v>64</v>
      </c>
      <c r="M117" s="47" t="s">
        <v>170</v>
      </c>
      <c r="N117" s="47" t="s">
        <v>113</v>
      </c>
      <c r="O117" s="47" t="s">
        <v>58</v>
      </c>
      <c r="P117" s="47" t="s">
        <v>112</v>
      </c>
      <c r="Q117" s="47" t="s">
        <v>113</v>
      </c>
      <c r="R117" s="47">
        <v>78183</v>
      </c>
      <c r="S117" s="47" t="s">
        <v>67</v>
      </c>
      <c r="T117" s="47" t="s">
        <v>246</v>
      </c>
      <c r="U117" s="47">
        <v>13441</v>
      </c>
      <c r="V117" s="47" t="s">
        <v>69</v>
      </c>
      <c r="W117" s="47" t="s">
        <v>247</v>
      </c>
      <c r="X117" s="47">
        <v>1266914</v>
      </c>
      <c r="Y117" s="47">
        <v>4173598</v>
      </c>
      <c r="Z117" s="47">
        <v>400409</v>
      </c>
      <c r="AA117" s="47">
        <v>8915395</v>
      </c>
      <c r="AB117" s="47" t="s">
        <v>71</v>
      </c>
      <c r="AC117" s="47">
        <v>2878</v>
      </c>
      <c r="AD117" s="47" t="s">
        <v>72</v>
      </c>
      <c r="AE117" s="47" t="s">
        <v>4913</v>
      </c>
      <c r="AF117" s="47" t="s">
        <v>4931</v>
      </c>
      <c r="AG117" s="47">
        <v>33125</v>
      </c>
      <c r="AH117" s="47" t="s">
        <v>73</v>
      </c>
      <c r="AI117" s="47" t="s">
        <v>248</v>
      </c>
      <c r="AJ117" s="47" t="s">
        <v>61</v>
      </c>
      <c r="AK117" s="47" t="s">
        <v>61</v>
      </c>
      <c r="AV117" s="47">
        <v>1.38</v>
      </c>
      <c r="AZ117" s="47">
        <v>177</v>
      </c>
      <c r="BM117" s="47">
        <v>7.45</v>
      </c>
      <c r="BS117" s="47">
        <v>15.1</v>
      </c>
      <c r="BT117" s="47">
        <v>2</v>
      </c>
      <c r="DI117" s="1">
        <f t="shared" si="5"/>
        <v>4</v>
      </c>
      <c r="DJ117" s="9" t="str">
        <f t="shared" si="6"/>
        <v>NO BACTERIOLOGICO</v>
      </c>
      <c r="DK117" s="10" t="str">
        <f t="shared" si="7"/>
        <v>-</v>
      </c>
      <c r="DL117" s="11" t="str">
        <f t="shared" si="8"/>
        <v>0</v>
      </c>
    </row>
    <row r="118" spans="1:116" ht="12" x14ac:dyDescent="0.2">
      <c r="A118" s="47">
        <v>1008020034</v>
      </c>
      <c r="B118" s="47" t="str">
        <f t="shared" si="9"/>
        <v>1008020034-COLPANA</v>
      </c>
      <c r="C118" s="47" t="s">
        <v>245</v>
      </c>
      <c r="D118" s="47" t="s">
        <v>58</v>
      </c>
      <c r="E118" s="47" t="s">
        <v>112</v>
      </c>
      <c r="F118" s="47" t="s">
        <v>113</v>
      </c>
      <c r="G118" s="47" t="s">
        <v>60</v>
      </c>
      <c r="H118" s="47">
        <v>36</v>
      </c>
      <c r="I118" s="47" t="s">
        <v>61</v>
      </c>
      <c r="J118" s="47" t="s">
        <v>88</v>
      </c>
      <c r="K118" s="47" t="s">
        <v>63</v>
      </c>
      <c r="L118" s="47" t="s">
        <v>64</v>
      </c>
      <c r="M118" s="47" t="s">
        <v>170</v>
      </c>
      <c r="N118" s="47" t="s">
        <v>113</v>
      </c>
      <c r="O118" s="47" t="s">
        <v>58</v>
      </c>
      <c r="P118" s="47" t="s">
        <v>112</v>
      </c>
      <c r="Q118" s="47" t="s">
        <v>113</v>
      </c>
      <c r="R118" s="47">
        <v>78183</v>
      </c>
      <c r="S118" s="47" t="s">
        <v>67</v>
      </c>
      <c r="T118" s="47" t="s">
        <v>246</v>
      </c>
      <c r="U118" s="47">
        <v>13441</v>
      </c>
      <c r="V118" s="47" t="s">
        <v>69</v>
      </c>
      <c r="W118" s="47" t="s">
        <v>247</v>
      </c>
      <c r="X118" s="47">
        <v>1266914</v>
      </c>
      <c r="Y118" s="47">
        <v>4173599</v>
      </c>
      <c r="Z118" s="47">
        <v>399764</v>
      </c>
      <c r="AA118" s="47">
        <v>8915641</v>
      </c>
      <c r="AB118" s="47" t="s">
        <v>71</v>
      </c>
      <c r="AC118" s="47">
        <v>2648</v>
      </c>
      <c r="AD118" s="47" t="s">
        <v>72</v>
      </c>
      <c r="AE118" s="47" t="s">
        <v>4913</v>
      </c>
      <c r="AF118" s="47" t="s">
        <v>4931</v>
      </c>
      <c r="AG118" s="47" t="s">
        <v>61</v>
      </c>
      <c r="AH118" s="47" t="s">
        <v>75</v>
      </c>
      <c r="AI118" s="47" t="s">
        <v>76</v>
      </c>
      <c r="AJ118" s="47" t="s">
        <v>212</v>
      </c>
      <c r="AK118" s="47" t="s">
        <v>78</v>
      </c>
      <c r="AV118" s="47">
        <v>0.84</v>
      </c>
      <c r="AZ118" s="47">
        <v>108</v>
      </c>
      <c r="BM118" s="47">
        <v>7.59</v>
      </c>
      <c r="BS118" s="47">
        <v>14.8</v>
      </c>
      <c r="BT118" s="47">
        <v>2</v>
      </c>
      <c r="DI118" s="1">
        <f t="shared" si="5"/>
        <v>4</v>
      </c>
      <c r="DJ118" s="9" t="str">
        <f t="shared" si="6"/>
        <v>NO BACTERIOLOGICO</v>
      </c>
      <c r="DK118" s="10" t="str">
        <f t="shared" si="7"/>
        <v>-</v>
      </c>
      <c r="DL118" s="11" t="str">
        <f t="shared" si="8"/>
        <v>0</v>
      </c>
    </row>
    <row r="119" spans="1:116" ht="12" x14ac:dyDescent="0.2">
      <c r="A119" s="47">
        <v>1008020034</v>
      </c>
      <c r="B119" s="47" t="str">
        <f t="shared" si="9"/>
        <v>1008020034-COLPANA</v>
      </c>
      <c r="C119" s="47" t="s">
        <v>245</v>
      </c>
      <c r="D119" s="47" t="s">
        <v>58</v>
      </c>
      <c r="E119" s="47" t="s">
        <v>112</v>
      </c>
      <c r="F119" s="47" t="s">
        <v>113</v>
      </c>
      <c r="G119" s="47" t="s">
        <v>60</v>
      </c>
      <c r="H119" s="47">
        <v>36</v>
      </c>
      <c r="I119" s="47" t="s">
        <v>61</v>
      </c>
      <c r="J119" s="47" t="s">
        <v>88</v>
      </c>
      <c r="K119" s="47" t="s">
        <v>63</v>
      </c>
      <c r="L119" s="47" t="s">
        <v>64</v>
      </c>
      <c r="M119" s="47" t="s">
        <v>170</v>
      </c>
      <c r="N119" s="47" t="s">
        <v>113</v>
      </c>
      <c r="O119" s="47" t="s">
        <v>58</v>
      </c>
      <c r="P119" s="47" t="s">
        <v>112</v>
      </c>
      <c r="Q119" s="47" t="s">
        <v>113</v>
      </c>
      <c r="R119" s="47">
        <v>78183</v>
      </c>
      <c r="S119" s="47" t="s">
        <v>67</v>
      </c>
      <c r="T119" s="47" t="s">
        <v>246</v>
      </c>
      <c r="U119" s="47">
        <v>13441</v>
      </c>
      <c r="V119" s="47" t="s">
        <v>69</v>
      </c>
      <c r="W119" s="47" t="s">
        <v>247</v>
      </c>
      <c r="X119" s="47">
        <v>1266914</v>
      </c>
      <c r="Y119" s="47">
        <v>4173600</v>
      </c>
      <c r="Z119" s="47">
        <v>399643</v>
      </c>
      <c r="AA119" s="47">
        <v>8915722</v>
      </c>
      <c r="AB119" s="47" t="s">
        <v>71</v>
      </c>
      <c r="AC119" s="47">
        <v>2622</v>
      </c>
      <c r="AD119" s="47" t="s">
        <v>72</v>
      </c>
      <c r="AE119" s="47" t="s">
        <v>4913</v>
      </c>
      <c r="AF119" s="47" t="s">
        <v>4931</v>
      </c>
      <c r="AG119" s="47" t="s">
        <v>61</v>
      </c>
      <c r="AH119" s="47" t="s">
        <v>75</v>
      </c>
      <c r="AI119" s="47" t="s">
        <v>76</v>
      </c>
      <c r="AJ119" s="47" t="s">
        <v>212</v>
      </c>
      <c r="AK119" s="47" t="s">
        <v>78</v>
      </c>
      <c r="AV119" s="47">
        <v>0.79</v>
      </c>
      <c r="AZ119" s="47">
        <v>99</v>
      </c>
      <c r="BM119" s="47">
        <v>7.24</v>
      </c>
      <c r="BS119" s="47">
        <v>14.5</v>
      </c>
      <c r="BT119" s="47">
        <v>2</v>
      </c>
      <c r="DI119" s="1">
        <f t="shared" si="5"/>
        <v>4</v>
      </c>
      <c r="DJ119" s="9" t="str">
        <f t="shared" si="6"/>
        <v>NO BACTERIOLOGICO</v>
      </c>
      <c r="DK119" s="10" t="str">
        <f t="shared" si="7"/>
        <v>-</v>
      </c>
      <c r="DL119" s="11" t="str">
        <f t="shared" si="8"/>
        <v>0</v>
      </c>
    </row>
    <row r="120" spans="1:116" ht="12" x14ac:dyDescent="0.2">
      <c r="A120" s="47">
        <v>1008020034</v>
      </c>
      <c r="B120" s="47" t="str">
        <f t="shared" si="9"/>
        <v>1008020034-COLPANA</v>
      </c>
      <c r="C120" s="47" t="s">
        <v>245</v>
      </c>
      <c r="D120" s="47" t="s">
        <v>58</v>
      </c>
      <c r="E120" s="47" t="s">
        <v>112</v>
      </c>
      <c r="F120" s="47" t="s">
        <v>113</v>
      </c>
      <c r="G120" s="47" t="s">
        <v>60</v>
      </c>
      <c r="H120" s="47">
        <v>36</v>
      </c>
      <c r="I120" s="47" t="s">
        <v>61</v>
      </c>
      <c r="J120" s="47" t="s">
        <v>88</v>
      </c>
      <c r="K120" s="47" t="s">
        <v>63</v>
      </c>
      <c r="L120" s="47" t="s">
        <v>64</v>
      </c>
      <c r="M120" s="47" t="s">
        <v>170</v>
      </c>
      <c r="N120" s="47" t="s">
        <v>113</v>
      </c>
      <c r="O120" s="47" t="s">
        <v>58</v>
      </c>
      <c r="P120" s="47" t="s">
        <v>112</v>
      </c>
      <c r="Q120" s="47" t="s">
        <v>113</v>
      </c>
      <c r="R120" s="47">
        <v>78183</v>
      </c>
      <c r="S120" s="47" t="s">
        <v>67</v>
      </c>
      <c r="T120" s="47" t="s">
        <v>246</v>
      </c>
      <c r="U120" s="47">
        <v>13441</v>
      </c>
      <c r="V120" s="47" t="s">
        <v>69</v>
      </c>
      <c r="W120" s="47" t="s">
        <v>247</v>
      </c>
      <c r="X120" s="47">
        <v>1266914</v>
      </c>
      <c r="Y120" s="47">
        <v>4173601</v>
      </c>
      <c r="Z120" s="47">
        <v>399753</v>
      </c>
      <c r="AA120" s="47">
        <v>8915049</v>
      </c>
      <c r="AB120" s="47" t="s">
        <v>71</v>
      </c>
      <c r="AC120" s="47">
        <v>2555</v>
      </c>
      <c r="AD120" s="47" t="s">
        <v>72</v>
      </c>
      <c r="AE120" s="47" t="s">
        <v>4913</v>
      </c>
      <c r="AF120" s="47" t="s">
        <v>4931</v>
      </c>
      <c r="AG120" s="47" t="s">
        <v>61</v>
      </c>
      <c r="AH120" s="47" t="s">
        <v>75</v>
      </c>
      <c r="AI120" s="47" t="s">
        <v>76</v>
      </c>
      <c r="AJ120" s="47" t="s">
        <v>212</v>
      </c>
      <c r="AK120" s="47" t="s">
        <v>78</v>
      </c>
      <c r="AV120" s="47">
        <v>0.66</v>
      </c>
      <c r="AZ120" s="47">
        <v>115</v>
      </c>
      <c r="BM120" s="47">
        <v>7.38</v>
      </c>
      <c r="BS120" s="47">
        <v>14.1</v>
      </c>
      <c r="BT120" s="47">
        <v>2</v>
      </c>
      <c r="DI120" s="1">
        <f t="shared" si="5"/>
        <v>4</v>
      </c>
      <c r="DJ120" s="9" t="str">
        <f t="shared" si="6"/>
        <v>NO BACTERIOLOGICO</v>
      </c>
      <c r="DK120" s="10" t="str">
        <f t="shared" si="7"/>
        <v>-</v>
      </c>
      <c r="DL120" s="11" t="str">
        <f t="shared" si="8"/>
        <v>0</v>
      </c>
    </row>
    <row r="121" spans="1:116" ht="12" x14ac:dyDescent="0.2">
      <c r="A121" s="47">
        <v>1002040001</v>
      </c>
      <c r="B121" s="47" t="str">
        <f t="shared" si="9"/>
        <v>1002040001-CONCHAMARCA</v>
      </c>
      <c r="C121" s="47" t="s">
        <v>6</v>
      </c>
      <c r="D121" s="47" t="s">
        <v>58</v>
      </c>
      <c r="E121" s="47" t="s">
        <v>1</v>
      </c>
      <c r="F121" s="47" t="s">
        <v>6</v>
      </c>
      <c r="G121" s="47" t="s">
        <v>60</v>
      </c>
      <c r="H121" s="47">
        <v>800</v>
      </c>
      <c r="I121" s="47">
        <v>800</v>
      </c>
      <c r="J121" s="47" t="s">
        <v>82</v>
      </c>
      <c r="K121" s="47" t="s">
        <v>63</v>
      </c>
      <c r="L121" s="47" t="s">
        <v>64</v>
      </c>
      <c r="M121" s="47" t="s">
        <v>997</v>
      </c>
      <c r="N121" s="47" t="s">
        <v>6</v>
      </c>
      <c r="O121" s="47" t="s">
        <v>58</v>
      </c>
      <c r="P121" s="47" t="s">
        <v>1</v>
      </c>
      <c r="Q121" s="47" t="s">
        <v>6</v>
      </c>
      <c r="R121" s="47">
        <v>109557</v>
      </c>
      <c r="S121" s="47" t="s">
        <v>67</v>
      </c>
      <c r="T121" s="47" t="s">
        <v>1081</v>
      </c>
      <c r="U121" s="47">
        <v>14286</v>
      </c>
      <c r="V121" s="47" t="s">
        <v>98</v>
      </c>
      <c r="W121" s="47" t="s">
        <v>1082</v>
      </c>
      <c r="X121" s="47">
        <v>1266930</v>
      </c>
      <c r="Y121" s="47">
        <v>4173652</v>
      </c>
      <c r="Z121" s="47">
        <v>367442</v>
      </c>
      <c r="AA121" s="47">
        <v>889096</v>
      </c>
      <c r="AB121" s="47" t="s">
        <v>71</v>
      </c>
      <c r="AC121" s="47">
        <v>2277</v>
      </c>
      <c r="AD121" s="47" t="s">
        <v>72</v>
      </c>
      <c r="AE121" s="47" t="s">
        <v>4880</v>
      </c>
      <c r="AF121" s="47" t="s">
        <v>4932</v>
      </c>
      <c r="AG121" s="47">
        <v>12246</v>
      </c>
      <c r="AH121" s="47" t="s">
        <v>73</v>
      </c>
      <c r="AI121" s="47" t="s">
        <v>1083</v>
      </c>
      <c r="AJ121" s="47" t="s">
        <v>61</v>
      </c>
      <c r="AK121" s="47" t="s">
        <v>61</v>
      </c>
      <c r="AV121" s="47">
        <v>1.42</v>
      </c>
      <c r="AZ121" s="47">
        <v>34</v>
      </c>
      <c r="BM121" s="47">
        <v>8.1999999999999993</v>
      </c>
      <c r="BS121" s="47">
        <v>18</v>
      </c>
      <c r="BT121" s="47">
        <v>0.22</v>
      </c>
      <c r="DI121" s="1">
        <f t="shared" si="5"/>
        <v>4</v>
      </c>
      <c r="DJ121" s="9" t="str">
        <f t="shared" si="6"/>
        <v>NO BACTERIOLOGICO</v>
      </c>
      <c r="DK121" s="10" t="str">
        <f t="shared" si="7"/>
        <v>-</v>
      </c>
      <c r="DL121" s="11" t="str">
        <f t="shared" si="8"/>
        <v>0</v>
      </c>
    </row>
    <row r="122" spans="1:116" ht="12" x14ac:dyDescent="0.2">
      <c r="A122" s="47">
        <v>1002040001</v>
      </c>
      <c r="B122" s="47" t="str">
        <f t="shared" si="9"/>
        <v>1002040001-CONCHAMARCA</v>
      </c>
      <c r="C122" s="47" t="s">
        <v>6</v>
      </c>
      <c r="D122" s="47" t="s">
        <v>58</v>
      </c>
      <c r="E122" s="47" t="s">
        <v>1</v>
      </c>
      <c r="F122" s="47" t="s">
        <v>6</v>
      </c>
      <c r="G122" s="47" t="s">
        <v>60</v>
      </c>
      <c r="H122" s="47">
        <v>800</v>
      </c>
      <c r="I122" s="47">
        <v>800</v>
      </c>
      <c r="J122" s="47" t="s">
        <v>82</v>
      </c>
      <c r="K122" s="47" t="s">
        <v>63</v>
      </c>
      <c r="L122" s="47" t="s">
        <v>64</v>
      </c>
      <c r="M122" s="47" t="s">
        <v>997</v>
      </c>
      <c r="N122" s="47" t="s">
        <v>6</v>
      </c>
      <c r="O122" s="47" t="s">
        <v>58</v>
      </c>
      <c r="P122" s="47" t="s">
        <v>1</v>
      </c>
      <c r="Q122" s="47" t="s">
        <v>6</v>
      </c>
      <c r="R122" s="47">
        <v>109557</v>
      </c>
      <c r="S122" s="47" t="s">
        <v>67</v>
      </c>
      <c r="T122" s="47" t="s">
        <v>1081</v>
      </c>
      <c r="U122" s="47">
        <v>14286</v>
      </c>
      <c r="V122" s="47" t="s">
        <v>98</v>
      </c>
      <c r="W122" s="47" t="s">
        <v>1082</v>
      </c>
      <c r="X122" s="47">
        <v>1266930</v>
      </c>
      <c r="Y122" s="47">
        <v>4173653</v>
      </c>
      <c r="Z122" s="47">
        <v>367370</v>
      </c>
      <c r="AA122" s="47">
        <v>8890597</v>
      </c>
      <c r="AB122" s="47" t="s">
        <v>71</v>
      </c>
      <c r="AC122" s="47">
        <v>2273</v>
      </c>
      <c r="AD122" s="47" t="s">
        <v>72</v>
      </c>
      <c r="AE122" s="47" t="s">
        <v>4880</v>
      </c>
      <c r="AF122" s="47" t="s">
        <v>4932</v>
      </c>
      <c r="AG122" s="47" t="s">
        <v>61</v>
      </c>
      <c r="AH122" s="47" t="s">
        <v>75</v>
      </c>
      <c r="AI122" s="47" t="s">
        <v>76</v>
      </c>
      <c r="AJ122" s="47" t="s">
        <v>77</v>
      </c>
      <c r="AK122" s="47" t="s">
        <v>78</v>
      </c>
      <c r="AV122" s="47">
        <v>0.9</v>
      </c>
      <c r="AZ122" s="47">
        <v>33</v>
      </c>
      <c r="BM122" s="47">
        <v>7.78</v>
      </c>
      <c r="BS122" s="47">
        <v>18</v>
      </c>
      <c r="BT122" s="47">
        <v>0.22</v>
      </c>
      <c r="DI122" s="1">
        <f t="shared" si="5"/>
        <v>4</v>
      </c>
      <c r="DJ122" s="9" t="str">
        <f t="shared" si="6"/>
        <v>NO BACTERIOLOGICO</v>
      </c>
      <c r="DK122" s="10" t="str">
        <f t="shared" si="7"/>
        <v>-</v>
      </c>
      <c r="DL122" s="11" t="str">
        <f t="shared" si="8"/>
        <v>0</v>
      </c>
    </row>
    <row r="123" spans="1:116" ht="12" x14ac:dyDescent="0.2">
      <c r="A123" s="47">
        <v>1002040001</v>
      </c>
      <c r="B123" s="47" t="str">
        <f t="shared" si="9"/>
        <v>1002040001-CONCHAMARCA</v>
      </c>
      <c r="C123" s="47" t="s">
        <v>6</v>
      </c>
      <c r="D123" s="47" t="s">
        <v>58</v>
      </c>
      <c r="E123" s="47" t="s">
        <v>1</v>
      </c>
      <c r="F123" s="47" t="s">
        <v>6</v>
      </c>
      <c r="G123" s="47" t="s">
        <v>60</v>
      </c>
      <c r="H123" s="47">
        <v>800</v>
      </c>
      <c r="I123" s="47">
        <v>800</v>
      </c>
      <c r="J123" s="47" t="s">
        <v>82</v>
      </c>
      <c r="K123" s="47" t="s">
        <v>63</v>
      </c>
      <c r="L123" s="47" t="s">
        <v>64</v>
      </c>
      <c r="M123" s="47" t="s">
        <v>997</v>
      </c>
      <c r="N123" s="47" t="s">
        <v>6</v>
      </c>
      <c r="O123" s="47" t="s">
        <v>58</v>
      </c>
      <c r="P123" s="47" t="s">
        <v>1</v>
      </c>
      <c r="Q123" s="47" t="s">
        <v>6</v>
      </c>
      <c r="R123" s="47">
        <v>109557</v>
      </c>
      <c r="S123" s="47" t="s">
        <v>67</v>
      </c>
      <c r="T123" s="47" t="s">
        <v>1081</v>
      </c>
      <c r="U123" s="47">
        <v>14286</v>
      </c>
      <c r="V123" s="47" t="s">
        <v>98</v>
      </c>
      <c r="W123" s="47" t="s">
        <v>1082</v>
      </c>
      <c r="X123" s="47">
        <v>1266930</v>
      </c>
      <c r="Y123" s="47">
        <v>4173654</v>
      </c>
      <c r="Z123" s="47">
        <v>366712</v>
      </c>
      <c r="AA123" s="47">
        <v>8890297</v>
      </c>
      <c r="AB123" s="47" t="s">
        <v>71</v>
      </c>
      <c r="AC123" s="47">
        <v>2273</v>
      </c>
      <c r="AD123" s="47" t="s">
        <v>72</v>
      </c>
      <c r="AE123" s="47" t="s">
        <v>4880</v>
      </c>
      <c r="AF123" s="47" t="s">
        <v>4932</v>
      </c>
      <c r="AG123" s="47" t="s">
        <v>61</v>
      </c>
      <c r="AH123" s="47" t="s">
        <v>75</v>
      </c>
      <c r="AI123" s="47" t="s">
        <v>76</v>
      </c>
      <c r="AJ123" s="47" t="s">
        <v>77</v>
      </c>
      <c r="AK123" s="47" t="s">
        <v>78</v>
      </c>
      <c r="AV123" s="47">
        <v>0.72</v>
      </c>
      <c r="AZ123" s="47">
        <v>34</v>
      </c>
      <c r="BM123" s="47">
        <v>7.78</v>
      </c>
      <c r="BS123" s="47">
        <v>18</v>
      </c>
      <c r="BT123" s="47">
        <v>0.22</v>
      </c>
      <c r="DI123" s="1">
        <f t="shared" si="5"/>
        <v>4</v>
      </c>
      <c r="DJ123" s="9" t="str">
        <f t="shared" si="6"/>
        <v>NO BACTERIOLOGICO</v>
      </c>
      <c r="DK123" s="10" t="str">
        <f t="shared" si="7"/>
        <v>-</v>
      </c>
      <c r="DL123" s="11" t="str">
        <f t="shared" si="8"/>
        <v>0</v>
      </c>
    </row>
    <row r="124" spans="1:116" ht="12" x14ac:dyDescent="0.2">
      <c r="A124" s="47">
        <v>1002040001</v>
      </c>
      <c r="B124" s="47" t="str">
        <f t="shared" si="9"/>
        <v>1002040001-CONCHAMARCA</v>
      </c>
      <c r="C124" s="47" t="s">
        <v>6</v>
      </c>
      <c r="D124" s="47" t="s">
        <v>58</v>
      </c>
      <c r="E124" s="47" t="s">
        <v>1</v>
      </c>
      <c r="F124" s="47" t="s">
        <v>6</v>
      </c>
      <c r="G124" s="47" t="s">
        <v>60</v>
      </c>
      <c r="H124" s="47">
        <v>800</v>
      </c>
      <c r="I124" s="47">
        <v>800</v>
      </c>
      <c r="J124" s="47" t="s">
        <v>82</v>
      </c>
      <c r="K124" s="47" t="s">
        <v>63</v>
      </c>
      <c r="L124" s="47" t="s">
        <v>64</v>
      </c>
      <c r="M124" s="47" t="s">
        <v>997</v>
      </c>
      <c r="N124" s="47" t="s">
        <v>6</v>
      </c>
      <c r="O124" s="47" t="s">
        <v>58</v>
      </c>
      <c r="P124" s="47" t="s">
        <v>1</v>
      </c>
      <c r="Q124" s="47" t="s">
        <v>6</v>
      </c>
      <c r="R124" s="47">
        <v>109557</v>
      </c>
      <c r="S124" s="47" t="s">
        <v>67</v>
      </c>
      <c r="T124" s="47" t="s">
        <v>1081</v>
      </c>
      <c r="U124" s="47">
        <v>14286</v>
      </c>
      <c r="V124" s="47" t="s">
        <v>98</v>
      </c>
      <c r="W124" s="47" t="s">
        <v>1082</v>
      </c>
      <c r="X124" s="47">
        <v>1266930</v>
      </c>
      <c r="Y124" s="47">
        <v>4173655</v>
      </c>
      <c r="Z124" s="47">
        <v>366171</v>
      </c>
      <c r="AA124" s="47">
        <v>8890315</v>
      </c>
      <c r="AB124" s="47" t="s">
        <v>71</v>
      </c>
      <c r="AC124" s="47">
        <v>2156</v>
      </c>
      <c r="AD124" s="47" t="s">
        <v>72</v>
      </c>
      <c r="AE124" s="47" t="s">
        <v>4880</v>
      </c>
      <c r="AF124" s="47" t="s">
        <v>4932</v>
      </c>
      <c r="AG124" s="47" t="s">
        <v>61</v>
      </c>
      <c r="AH124" s="47" t="s">
        <v>75</v>
      </c>
      <c r="AI124" s="47" t="s">
        <v>76</v>
      </c>
      <c r="AJ124" s="47" t="s">
        <v>77</v>
      </c>
      <c r="AK124" s="47" t="s">
        <v>78</v>
      </c>
      <c r="AV124" s="47">
        <v>0.5</v>
      </c>
      <c r="AZ124" s="47">
        <v>34</v>
      </c>
      <c r="BM124" s="47">
        <v>7.42</v>
      </c>
      <c r="BS124" s="47">
        <v>18</v>
      </c>
      <c r="BT124" s="47">
        <v>0.22</v>
      </c>
      <c r="DI124" s="1">
        <f t="shared" si="5"/>
        <v>4</v>
      </c>
      <c r="DJ124" s="9" t="str">
        <f t="shared" si="6"/>
        <v>NO BACTERIOLOGICO</v>
      </c>
      <c r="DK124" s="10" t="str">
        <f t="shared" si="7"/>
        <v>-</v>
      </c>
      <c r="DL124" s="11" t="str">
        <f t="shared" si="8"/>
        <v>0</v>
      </c>
    </row>
    <row r="125" spans="1:116" ht="12" x14ac:dyDescent="0.2">
      <c r="A125" s="47">
        <v>1008020035</v>
      </c>
      <c r="B125" s="47" t="str">
        <f t="shared" si="9"/>
        <v>1008020035-CHINCHOPAMPA</v>
      </c>
      <c r="C125" s="47" t="s">
        <v>249</v>
      </c>
      <c r="D125" s="47" t="s">
        <v>58</v>
      </c>
      <c r="E125" s="47" t="s">
        <v>112</v>
      </c>
      <c r="F125" s="47" t="s">
        <v>113</v>
      </c>
      <c r="G125" s="47" t="s">
        <v>60</v>
      </c>
      <c r="H125" s="47">
        <v>202</v>
      </c>
      <c r="I125" s="47">
        <v>161</v>
      </c>
      <c r="J125" s="47" t="s">
        <v>88</v>
      </c>
      <c r="K125" s="47" t="s">
        <v>63</v>
      </c>
      <c r="L125" s="47" t="s">
        <v>64</v>
      </c>
      <c r="M125" s="47" t="s">
        <v>170</v>
      </c>
      <c r="N125" s="47" t="s">
        <v>113</v>
      </c>
      <c r="O125" s="47" t="s">
        <v>58</v>
      </c>
      <c r="P125" s="47" t="s">
        <v>112</v>
      </c>
      <c r="Q125" s="47" t="s">
        <v>113</v>
      </c>
      <c r="R125" s="47">
        <v>78177</v>
      </c>
      <c r="S125" s="47" t="s">
        <v>67</v>
      </c>
      <c r="T125" s="47" t="s">
        <v>250</v>
      </c>
      <c r="U125" s="47">
        <v>13433</v>
      </c>
      <c r="V125" s="47" t="s">
        <v>69</v>
      </c>
      <c r="W125" s="47" t="s">
        <v>251</v>
      </c>
      <c r="X125" s="47">
        <v>1266926</v>
      </c>
      <c r="Y125" s="47">
        <v>4173667</v>
      </c>
      <c r="Z125" s="47">
        <v>401693</v>
      </c>
      <c r="AA125" s="47">
        <v>8912571</v>
      </c>
      <c r="AB125" s="47" t="s">
        <v>71</v>
      </c>
      <c r="AC125" s="47">
        <v>2944</v>
      </c>
      <c r="AD125" s="47" t="s">
        <v>72</v>
      </c>
      <c r="AE125" s="47" t="s">
        <v>4913</v>
      </c>
      <c r="AF125" s="47" t="s">
        <v>4933</v>
      </c>
      <c r="AG125" s="47">
        <v>32834</v>
      </c>
      <c r="AH125" s="47" t="s">
        <v>73</v>
      </c>
      <c r="AI125" s="47" t="s">
        <v>252</v>
      </c>
      <c r="AJ125" s="47" t="s">
        <v>61</v>
      </c>
      <c r="AK125" s="47" t="s">
        <v>61</v>
      </c>
      <c r="AV125" s="47">
        <v>1.4</v>
      </c>
      <c r="AZ125" s="47">
        <v>249</v>
      </c>
      <c r="BM125" s="47">
        <v>7.5</v>
      </c>
      <c r="BS125" s="47">
        <v>14.3</v>
      </c>
      <c r="BT125" s="47">
        <v>0</v>
      </c>
      <c r="DI125" s="1">
        <f t="shared" si="5"/>
        <v>4</v>
      </c>
      <c r="DJ125" s="9" t="str">
        <f t="shared" si="6"/>
        <v>NO BACTERIOLOGICO</v>
      </c>
      <c r="DK125" s="10" t="str">
        <f t="shared" si="7"/>
        <v>-</v>
      </c>
      <c r="DL125" s="11" t="str">
        <f t="shared" si="8"/>
        <v>0</v>
      </c>
    </row>
    <row r="126" spans="1:116" ht="12" x14ac:dyDescent="0.2">
      <c r="A126" s="47">
        <v>1008020035</v>
      </c>
      <c r="B126" s="47" t="str">
        <f t="shared" si="9"/>
        <v>1008020035-CHINCHOPAMPA</v>
      </c>
      <c r="C126" s="47" t="s">
        <v>249</v>
      </c>
      <c r="D126" s="47" t="s">
        <v>58</v>
      </c>
      <c r="E126" s="47" t="s">
        <v>112</v>
      </c>
      <c r="F126" s="47" t="s">
        <v>113</v>
      </c>
      <c r="G126" s="47" t="s">
        <v>60</v>
      </c>
      <c r="H126" s="47">
        <v>202</v>
      </c>
      <c r="I126" s="47">
        <v>161</v>
      </c>
      <c r="J126" s="47" t="s">
        <v>88</v>
      </c>
      <c r="K126" s="47" t="s">
        <v>63</v>
      </c>
      <c r="L126" s="47" t="s">
        <v>64</v>
      </c>
      <c r="M126" s="47" t="s">
        <v>170</v>
      </c>
      <c r="N126" s="47" t="s">
        <v>113</v>
      </c>
      <c r="O126" s="47" t="s">
        <v>58</v>
      </c>
      <c r="P126" s="47" t="s">
        <v>112</v>
      </c>
      <c r="Q126" s="47" t="s">
        <v>113</v>
      </c>
      <c r="R126" s="47">
        <v>78177</v>
      </c>
      <c r="S126" s="47" t="s">
        <v>67</v>
      </c>
      <c r="T126" s="47" t="s">
        <v>250</v>
      </c>
      <c r="U126" s="47">
        <v>13433</v>
      </c>
      <c r="V126" s="47" t="s">
        <v>69</v>
      </c>
      <c r="W126" s="47" t="s">
        <v>251</v>
      </c>
      <c r="X126" s="47">
        <v>1266926</v>
      </c>
      <c r="Y126" s="47">
        <v>4173668</v>
      </c>
      <c r="Z126" s="47">
        <v>401413</v>
      </c>
      <c r="AA126" s="47">
        <v>8913336</v>
      </c>
      <c r="AB126" s="47" t="s">
        <v>71</v>
      </c>
      <c r="AC126" s="47">
        <v>2788</v>
      </c>
      <c r="AD126" s="47" t="s">
        <v>72</v>
      </c>
      <c r="AE126" s="47" t="s">
        <v>4913</v>
      </c>
      <c r="AF126" s="47" t="s">
        <v>4933</v>
      </c>
      <c r="AG126" s="47" t="s">
        <v>61</v>
      </c>
      <c r="AH126" s="47" t="s">
        <v>75</v>
      </c>
      <c r="AI126" s="47" t="s">
        <v>76</v>
      </c>
      <c r="AJ126" s="47" t="s">
        <v>175</v>
      </c>
      <c r="AK126" s="47" t="s">
        <v>78</v>
      </c>
      <c r="AV126" s="47">
        <v>0.95</v>
      </c>
      <c r="AZ126" s="47">
        <v>216</v>
      </c>
      <c r="BM126" s="47">
        <v>7.71</v>
      </c>
      <c r="BS126" s="47">
        <v>14.1</v>
      </c>
      <c r="BT126" s="47">
        <v>0</v>
      </c>
      <c r="DI126" s="1">
        <f t="shared" si="5"/>
        <v>4</v>
      </c>
      <c r="DJ126" s="9" t="str">
        <f t="shared" si="6"/>
        <v>NO BACTERIOLOGICO</v>
      </c>
      <c r="DK126" s="10" t="str">
        <f t="shared" si="7"/>
        <v>-</v>
      </c>
      <c r="DL126" s="11" t="str">
        <f t="shared" si="8"/>
        <v>0</v>
      </c>
    </row>
    <row r="127" spans="1:116" ht="12" x14ac:dyDescent="0.2">
      <c r="A127" s="47">
        <v>1008020035</v>
      </c>
      <c r="B127" s="47" t="str">
        <f t="shared" si="9"/>
        <v>1008020035-CHINCHOPAMPA</v>
      </c>
      <c r="C127" s="47" t="s">
        <v>249</v>
      </c>
      <c r="D127" s="47" t="s">
        <v>58</v>
      </c>
      <c r="E127" s="47" t="s">
        <v>112</v>
      </c>
      <c r="F127" s="47" t="s">
        <v>113</v>
      </c>
      <c r="G127" s="47" t="s">
        <v>60</v>
      </c>
      <c r="H127" s="47">
        <v>202</v>
      </c>
      <c r="I127" s="47">
        <v>161</v>
      </c>
      <c r="J127" s="47" t="s">
        <v>88</v>
      </c>
      <c r="K127" s="47" t="s">
        <v>63</v>
      </c>
      <c r="L127" s="47" t="s">
        <v>64</v>
      </c>
      <c r="M127" s="47" t="s">
        <v>170</v>
      </c>
      <c r="N127" s="47" t="s">
        <v>113</v>
      </c>
      <c r="O127" s="47" t="s">
        <v>58</v>
      </c>
      <c r="P127" s="47" t="s">
        <v>112</v>
      </c>
      <c r="Q127" s="47" t="s">
        <v>113</v>
      </c>
      <c r="R127" s="47">
        <v>78177</v>
      </c>
      <c r="S127" s="47" t="s">
        <v>67</v>
      </c>
      <c r="T127" s="47" t="s">
        <v>250</v>
      </c>
      <c r="U127" s="47">
        <v>13433</v>
      </c>
      <c r="V127" s="47" t="s">
        <v>69</v>
      </c>
      <c r="W127" s="47" t="s">
        <v>251</v>
      </c>
      <c r="X127" s="47">
        <v>1266926</v>
      </c>
      <c r="Y127" s="47">
        <v>4173669</v>
      </c>
      <c r="Z127" s="47">
        <v>401115</v>
      </c>
      <c r="AA127" s="47">
        <v>8913802</v>
      </c>
      <c r="AB127" s="47" t="s">
        <v>71</v>
      </c>
      <c r="AC127" s="47">
        <v>2767</v>
      </c>
      <c r="AD127" s="47" t="s">
        <v>72</v>
      </c>
      <c r="AE127" s="47" t="s">
        <v>4913</v>
      </c>
      <c r="AF127" s="47" t="s">
        <v>4933</v>
      </c>
      <c r="AG127" s="47" t="s">
        <v>61</v>
      </c>
      <c r="AH127" s="47" t="s">
        <v>75</v>
      </c>
      <c r="AI127" s="47" t="s">
        <v>76</v>
      </c>
      <c r="AJ127" s="47" t="s">
        <v>175</v>
      </c>
      <c r="AK127" s="47" t="s">
        <v>78</v>
      </c>
      <c r="AV127" s="47">
        <v>0.79</v>
      </c>
      <c r="AZ127" s="47">
        <v>252</v>
      </c>
      <c r="BM127" s="47">
        <v>6.89</v>
      </c>
      <c r="BS127" s="47">
        <v>14.5</v>
      </c>
      <c r="BT127" s="47">
        <v>0</v>
      </c>
      <c r="DI127" s="1">
        <f t="shared" si="5"/>
        <v>4</v>
      </c>
      <c r="DJ127" s="9" t="str">
        <f t="shared" si="6"/>
        <v>NO BACTERIOLOGICO</v>
      </c>
      <c r="DK127" s="10" t="str">
        <f t="shared" si="7"/>
        <v>-</v>
      </c>
      <c r="DL127" s="11" t="str">
        <f t="shared" si="8"/>
        <v>0</v>
      </c>
    </row>
    <row r="128" spans="1:116" ht="12" x14ac:dyDescent="0.2">
      <c r="A128" s="47">
        <v>1008020035</v>
      </c>
      <c r="B128" s="47" t="str">
        <f t="shared" si="9"/>
        <v>1008020035-CHINCHOPAMPA</v>
      </c>
      <c r="C128" s="47" t="s">
        <v>249</v>
      </c>
      <c r="D128" s="47" t="s">
        <v>58</v>
      </c>
      <c r="E128" s="47" t="s">
        <v>112</v>
      </c>
      <c r="F128" s="47" t="s">
        <v>113</v>
      </c>
      <c r="G128" s="47" t="s">
        <v>60</v>
      </c>
      <c r="H128" s="47">
        <v>202</v>
      </c>
      <c r="I128" s="47">
        <v>161</v>
      </c>
      <c r="J128" s="47" t="s">
        <v>88</v>
      </c>
      <c r="K128" s="47" t="s">
        <v>63</v>
      </c>
      <c r="L128" s="47" t="s">
        <v>64</v>
      </c>
      <c r="M128" s="47" t="s">
        <v>170</v>
      </c>
      <c r="N128" s="47" t="s">
        <v>113</v>
      </c>
      <c r="O128" s="47" t="s">
        <v>58</v>
      </c>
      <c r="P128" s="47" t="s">
        <v>112</v>
      </c>
      <c r="Q128" s="47" t="s">
        <v>113</v>
      </c>
      <c r="R128" s="47">
        <v>78177</v>
      </c>
      <c r="S128" s="47" t="s">
        <v>67</v>
      </c>
      <c r="T128" s="47" t="s">
        <v>250</v>
      </c>
      <c r="U128" s="47">
        <v>13433</v>
      </c>
      <c r="V128" s="47" t="s">
        <v>69</v>
      </c>
      <c r="W128" s="47" t="s">
        <v>251</v>
      </c>
      <c r="X128" s="47">
        <v>1266926</v>
      </c>
      <c r="Y128" s="47">
        <v>4173670</v>
      </c>
      <c r="Z128" s="47">
        <v>400895</v>
      </c>
      <c r="AA128" s="47">
        <v>8914073</v>
      </c>
      <c r="AB128" s="47" t="s">
        <v>71</v>
      </c>
      <c r="AC128" s="47">
        <v>2738</v>
      </c>
      <c r="AD128" s="47" t="s">
        <v>72</v>
      </c>
      <c r="AE128" s="47" t="s">
        <v>4913</v>
      </c>
      <c r="AF128" s="47" t="s">
        <v>4933</v>
      </c>
      <c r="AG128" s="47" t="s">
        <v>61</v>
      </c>
      <c r="AH128" s="47" t="s">
        <v>75</v>
      </c>
      <c r="AI128" s="47" t="s">
        <v>76</v>
      </c>
      <c r="AJ128" s="47" t="s">
        <v>175</v>
      </c>
      <c r="AK128" s="47" t="s">
        <v>78</v>
      </c>
      <c r="AV128" s="47">
        <v>0.66</v>
      </c>
      <c r="AZ128" s="47">
        <v>219</v>
      </c>
      <c r="BM128" s="47">
        <v>7.43</v>
      </c>
      <c r="BS128" s="47">
        <v>14.1</v>
      </c>
      <c r="BT128" s="47">
        <v>0</v>
      </c>
      <c r="DI128" s="1">
        <f t="shared" si="5"/>
        <v>4</v>
      </c>
      <c r="DJ128" s="9" t="str">
        <f t="shared" si="6"/>
        <v>NO BACTERIOLOGICO</v>
      </c>
      <c r="DK128" s="10" t="str">
        <f t="shared" si="7"/>
        <v>-</v>
      </c>
      <c r="DL128" s="11" t="str">
        <f t="shared" si="8"/>
        <v>0</v>
      </c>
    </row>
    <row r="129" spans="1:116" ht="12" x14ac:dyDescent="0.2">
      <c r="A129" s="47">
        <v>1008020040</v>
      </c>
      <c r="B129" s="47" t="str">
        <f t="shared" si="9"/>
        <v>1008020040-CHIHUANHAY</v>
      </c>
      <c r="C129" s="47" t="s">
        <v>4018</v>
      </c>
      <c r="D129" s="47" t="s">
        <v>58</v>
      </c>
      <c r="E129" s="47" t="s">
        <v>112</v>
      </c>
      <c r="F129" s="47" t="s">
        <v>113</v>
      </c>
      <c r="G129" s="47" t="s">
        <v>60</v>
      </c>
      <c r="H129" s="47">
        <v>135</v>
      </c>
      <c r="I129" s="47">
        <v>125</v>
      </c>
      <c r="J129" s="47" t="s">
        <v>88</v>
      </c>
      <c r="K129" s="47" t="s">
        <v>63</v>
      </c>
      <c r="L129" s="47" t="s">
        <v>64</v>
      </c>
      <c r="M129" s="47" t="s">
        <v>170</v>
      </c>
      <c r="N129" s="47" t="s">
        <v>113</v>
      </c>
      <c r="O129" s="47" t="s">
        <v>58</v>
      </c>
      <c r="P129" s="47" t="s">
        <v>112</v>
      </c>
      <c r="Q129" s="47" t="s">
        <v>113</v>
      </c>
      <c r="R129" s="47">
        <v>177184</v>
      </c>
      <c r="S129" s="47" t="s">
        <v>67</v>
      </c>
      <c r="T129" s="47" t="s">
        <v>4019</v>
      </c>
      <c r="U129" s="47">
        <v>26043</v>
      </c>
      <c r="V129" s="47" t="s">
        <v>69</v>
      </c>
      <c r="W129" s="47" t="s">
        <v>4020</v>
      </c>
      <c r="X129" s="47">
        <v>1266946</v>
      </c>
      <c r="Y129" s="47">
        <v>4173702</v>
      </c>
      <c r="Z129" s="47">
        <v>402411</v>
      </c>
      <c r="AA129" s="47">
        <v>8912864</v>
      </c>
      <c r="AB129" s="47" t="s">
        <v>71</v>
      </c>
      <c r="AC129" s="47">
        <v>3045</v>
      </c>
      <c r="AD129" s="47" t="s">
        <v>72</v>
      </c>
      <c r="AE129" s="47" t="s">
        <v>4913</v>
      </c>
      <c r="AF129" s="47" t="s">
        <v>4934</v>
      </c>
      <c r="AG129" s="47">
        <v>73784</v>
      </c>
      <c r="AH129" s="47" t="s">
        <v>73</v>
      </c>
      <c r="AI129" s="47" t="s">
        <v>4021</v>
      </c>
      <c r="AJ129" s="47" t="s">
        <v>61</v>
      </c>
      <c r="AK129" s="47" t="s">
        <v>61</v>
      </c>
      <c r="AV129" s="47">
        <v>1.38</v>
      </c>
      <c r="AZ129" s="47">
        <v>169</v>
      </c>
      <c r="BM129" s="47">
        <v>7.28</v>
      </c>
      <c r="BS129" s="47">
        <v>14</v>
      </c>
      <c r="BT129" s="47">
        <v>1</v>
      </c>
      <c r="DI129" s="1">
        <f t="shared" si="5"/>
        <v>4</v>
      </c>
      <c r="DJ129" s="9" t="str">
        <f t="shared" si="6"/>
        <v>NO BACTERIOLOGICO</v>
      </c>
      <c r="DK129" s="10" t="str">
        <f t="shared" si="7"/>
        <v>-</v>
      </c>
      <c r="DL129" s="11" t="str">
        <f t="shared" si="8"/>
        <v>0</v>
      </c>
    </row>
    <row r="130" spans="1:116" ht="12" x14ac:dyDescent="0.2">
      <c r="A130" s="47">
        <v>1008020040</v>
      </c>
      <c r="B130" s="47" t="str">
        <f t="shared" si="9"/>
        <v>1008020040-CHIHUANHAY</v>
      </c>
      <c r="C130" s="47" t="s">
        <v>4018</v>
      </c>
      <c r="D130" s="47" t="s">
        <v>58</v>
      </c>
      <c r="E130" s="47" t="s">
        <v>112</v>
      </c>
      <c r="F130" s="47" t="s">
        <v>113</v>
      </c>
      <c r="G130" s="47" t="s">
        <v>60</v>
      </c>
      <c r="H130" s="47">
        <v>135</v>
      </c>
      <c r="I130" s="47">
        <v>125</v>
      </c>
      <c r="J130" s="47" t="s">
        <v>88</v>
      </c>
      <c r="K130" s="47" t="s">
        <v>63</v>
      </c>
      <c r="L130" s="47" t="s">
        <v>64</v>
      </c>
      <c r="M130" s="47" t="s">
        <v>170</v>
      </c>
      <c r="N130" s="47" t="s">
        <v>113</v>
      </c>
      <c r="O130" s="47" t="s">
        <v>58</v>
      </c>
      <c r="P130" s="47" t="s">
        <v>112</v>
      </c>
      <c r="Q130" s="47" t="s">
        <v>113</v>
      </c>
      <c r="R130" s="47">
        <v>177184</v>
      </c>
      <c r="S130" s="47" t="s">
        <v>67</v>
      </c>
      <c r="T130" s="47" t="s">
        <v>4019</v>
      </c>
      <c r="U130" s="47">
        <v>26043</v>
      </c>
      <c r="V130" s="47" t="s">
        <v>69</v>
      </c>
      <c r="W130" s="47" t="s">
        <v>4020</v>
      </c>
      <c r="X130" s="47">
        <v>1266946</v>
      </c>
      <c r="Y130" s="47">
        <v>4173703</v>
      </c>
      <c r="Z130" s="47">
        <v>402396</v>
      </c>
      <c r="AA130" s="47">
        <v>8912853</v>
      </c>
      <c r="AB130" s="47" t="s">
        <v>71</v>
      </c>
      <c r="AC130" s="47">
        <v>3035</v>
      </c>
      <c r="AD130" s="47" t="s">
        <v>72</v>
      </c>
      <c r="AE130" s="47" t="s">
        <v>4913</v>
      </c>
      <c r="AF130" s="47" t="s">
        <v>4934</v>
      </c>
      <c r="AG130" s="47" t="s">
        <v>61</v>
      </c>
      <c r="AH130" s="47" t="s">
        <v>75</v>
      </c>
      <c r="AI130" s="47" t="s">
        <v>76</v>
      </c>
      <c r="AJ130" s="47" t="s">
        <v>212</v>
      </c>
      <c r="AK130" s="47" t="s">
        <v>78</v>
      </c>
      <c r="AV130" s="47">
        <v>0.97</v>
      </c>
      <c r="AZ130" s="47">
        <v>260</v>
      </c>
      <c r="BM130" s="47">
        <v>7.16</v>
      </c>
      <c r="BS130" s="47">
        <v>14.2</v>
      </c>
      <c r="BT130" s="47">
        <v>1</v>
      </c>
      <c r="DI130" s="1">
        <f t="shared" si="5"/>
        <v>4</v>
      </c>
      <c r="DJ130" s="9" t="str">
        <f t="shared" si="6"/>
        <v>NO BACTERIOLOGICO</v>
      </c>
      <c r="DK130" s="10" t="str">
        <f t="shared" si="7"/>
        <v>-</v>
      </c>
      <c r="DL130" s="11" t="str">
        <f t="shared" si="8"/>
        <v>0</v>
      </c>
    </row>
    <row r="131" spans="1:116" ht="12" x14ac:dyDescent="0.2">
      <c r="A131" s="47">
        <v>1008020040</v>
      </c>
      <c r="B131" s="47" t="str">
        <f t="shared" si="9"/>
        <v>1008020040-CHIHUANHAY</v>
      </c>
      <c r="C131" s="47" t="s">
        <v>4018</v>
      </c>
      <c r="D131" s="47" t="s">
        <v>58</v>
      </c>
      <c r="E131" s="47" t="s">
        <v>112</v>
      </c>
      <c r="F131" s="47" t="s">
        <v>113</v>
      </c>
      <c r="G131" s="47" t="s">
        <v>60</v>
      </c>
      <c r="H131" s="47">
        <v>135</v>
      </c>
      <c r="I131" s="47">
        <v>125</v>
      </c>
      <c r="J131" s="47" t="s">
        <v>88</v>
      </c>
      <c r="K131" s="47" t="s">
        <v>63</v>
      </c>
      <c r="L131" s="47" t="s">
        <v>64</v>
      </c>
      <c r="M131" s="47" t="s">
        <v>170</v>
      </c>
      <c r="N131" s="47" t="s">
        <v>113</v>
      </c>
      <c r="O131" s="47" t="s">
        <v>58</v>
      </c>
      <c r="P131" s="47" t="s">
        <v>112</v>
      </c>
      <c r="Q131" s="47" t="s">
        <v>113</v>
      </c>
      <c r="R131" s="47">
        <v>177184</v>
      </c>
      <c r="S131" s="47" t="s">
        <v>67</v>
      </c>
      <c r="T131" s="47" t="s">
        <v>4019</v>
      </c>
      <c r="U131" s="47">
        <v>26043</v>
      </c>
      <c r="V131" s="47" t="s">
        <v>69</v>
      </c>
      <c r="W131" s="47" t="s">
        <v>4020</v>
      </c>
      <c r="X131" s="47">
        <v>1266946</v>
      </c>
      <c r="Y131" s="47">
        <v>4173704</v>
      </c>
      <c r="Z131" s="47">
        <v>402296</v>
      </c>
      <c r="AA131" s="47">
        <v>8912851</v>
      </c>
      <c r="AB131" s="47" t="s">
        <v>71</v>
      </c>
      <c r="AC131" s="47">
        <v>3015</v>
      </c>
      <c r="AD131" s="47" t="s">
        <v>72</v>
      </c>
      <c r="AE131" s="47" t="s">
        <v>4913</v>
      </c>
      <c r="AF131" s="47" t="s">
        <v>4934</v>
      </c>
      <c r="AG131" s="47" t="s">
        <v>61</v>
      </c>
      <c r="AH131" s="47" t="s">
        <v>75</v>
      </c>
      <c r="AI131" s="47" t="s">
        <v>76</v>
      </c>
      <c r="AJ131" s="47" t="s">
        <v>212</v>
      </c>
      <c r="AK131" s="47" t="s">
        <v>78</v>
      </c>
      <c r="AV131" s="47">
        <v>0.8</v>
      </c>
      <c r="AZ131" s="47">
        <v>175</v>
      </c>
      <c r="BM131" s="47">
        <v>7.3</v>
      </c>
      <c r="BS131" s="47">
        <v>14.3</v>
      </c>
      <c r="BT131" s="47">
        <v>1</v>
      </c>
      <c r="DI131" s="1">
        <f t="shared" ref="DI131:DI194" si="10">MONTH(AE131)</f>
        <v>4</v>
      </c>
      <c r="DJ131" s="9" t="str">
        <f t="shared" ref="DJ131:DJ194" si="11">IF(ISBLANK(AV131),"-",IF(ISBLANK(BT131),"-",IF(AND(AV131&gt;=0.5,BT131&gt;5),"BACTERIOLÓGICO",IF(AND(AV131&lt;0.5,BT131&lt;=5),"BACTERIOLÓGICO",IF(AND(AV131&lt;0.5,BT131&gt;5),"BACTERIOLÓGICO","NO BACTERIOLOGICO")))))</f>
        <v>NO BACTERIOLOGICO</v>
      </c>
      <c r="DK131" s="10" t="str">
        <f t="shared" ref="DK131:DK194" si="12">IF(ISBLANK(AO131),"-",IF(ISBLANK(AP131),"-",IF(ISBLANK(AQ131),"-",IF(AND(AO131&gt;=0,AP131&gt;=0,AQ131&gt;=0),"Realizado Bactereológico","No realizado Bacteriológico"))))</f>
        <v>-</v>
      </c>
      <c r="DL131" s="11" t="str">
        <f t="shared" ref="DL131:DL194" si="13">IF(ISBLANK(BE131),"0",IF(BE131&gt;=0,"1","0"))</f>
        <v>0</v>
      </c>
    </row>
    <row r="132" spans="1:116" ht="12" x14ac:dyDescent="0.2">
      <c r="A132" s="47">
        <v>1008020040</v>
      </c>
      <c r="B132" s="47" t="str">
        <f t="shared" ref="B132:B195" si="14">CONCATENATE(A132,"-",C132)</f>
        <v>1008020040-CHIHUANHAY</v>
      </c>
      <c r="C132" s="47" t="s">
        <v>4018</v>
      </c>
      <c r="D132" s="47" t="s">
        <v>58</v>
      </c>
      <c r="E132" s="47" t="s">
        <v>112</v>
      </c>
      <c r="F132" s="47" t="s">
        <v>113</v>
      </c>
      <c r="G132" s="47" t="s">
        <v>60</v>
      </c>
      <c r="H132" s="47">
        <v>135</v>
      </c>
      <c r="I132" s="47">
        <v>125</v>
      </c>
      <c r="J132" s="47" t="s">
        <v>88</v>
      </c>
      <c r="K132" s="47" t="s">
        <v>63</v>
      </c>
      <c r="L132" s="47" t="s">
        <v>64</v>
      </c>
      <c r="M132" s="47" t="s">
        <v>170</v>
      </c>
      <c r="N132" s="47" t="s">
        <v>113</v>
      </c>
      <c r="O132" s="47" t="s">
        <v>58</v>
      </c>
      <c r="P132" s="47" t="s">
        <v>112</v>
      </c>
      <c r="Q132" s="47" t="s">
        <v>113</v>
      </c>
      <c r="R132" s="47">
        <v>177184</v>
      </c>
      <c r="S132" s="47" t="s">
        <v>67</v>
      </c>
      <c r="T132" s="47" t="s">
        <v>4019</v>
      </c>
      <c r="U132" s="47">
        <v>26043</v>
      </c>
      <c r="V132" s="47" t="s">
        <v>69</v>
      </c>
      <c r="W132" s="47" t="s">
        <v>4020</v>
      </c>
      <c r="X132" s="47">
        <v>1266946</v>
      </c>
      <c r="Y132" s="47">
        <v>4173705</v>
      </c>
      <c r="Z132" s="47">
        <v>402016</v>
      </c>
      <c r="AA132" s="47">
        <v>8912849</v>
      </c>
      <c r="AB132" s="47" t="s">
        <v>71</v>
      </c>
      <c r="AC132" s="47">
        <v>2941</v>
      </c>
      <c r="AD132" s="47" t="s">
        <v>72</v>
      </c>
      <c r="AE132" s="47" t="s">
        <v>4913</v>
      </c>
      <c r="AF132" s="47" t="s">
        <v>4934</v>
      </c>
      <c r="AG132" s="47" t="s">
        <v>61</v>
      </c>
      <c r="AH132" s="47" t="s">
        <v>75</v>
      </c>
      <c r="AI132" s="47" t="s">
        <v>76</v>
      </c>
      <c r="AJ132" s="47" t="s">
        <v>212</v>
      </c>
      <c r="AK132" s="47" t="s">
        <v>78</v>
      </c>
      <c r="AV132" s="47">
        <v>0.73</v>
      </c>
      <c r="AZ132" s="47">
        <v>180</v>
      </c>
      <c r="BM132" s="47">
        <v>6.85</v>
      </c>
      <c r="BS132" s="47">
        <v>14.1</v>
      </c>
      <c r="BT132" s="47">
        <v>1</v>
      </c>
      <c r="DI132" s="1">
        <f t="shared" si="10"/>
        <v>4</v>
      </c>
      <c r="DJ132" s="9" t="str">
        <f t="shared" si="11"/>
        <v>NO BACTERIOLOGICO</v>
      </c>
      <c r="DK132" s="10" t="str">
        <f t="shared" si="12"/>
        <v>-</v>
      </c>
      <c r="DL132" s="11" t="str">
        <f t="shared" si="13"/>
        <v>0</v>
      </c>
    </row>
    <row r="133" spans="1:116" ht="12" x14ac:dyDescent="0.2">
      <c r="A133" s="47">
        <v>1002040080</v>
      </c>
      <c r="B133" s="47" t="str">
        <f t="shared" si="14"/>
        <v>1002040080-SANTA ROSA</v>
      </c>
      <c r="C133" s="47" t="s">
        <v>749</v>
      </c>
      <c r="D133" s="47" t="s">
        <v>58</v>
      </c>
      <c r="E133" s="47" t="s">
        <v>1</v>
      </c>
      <c r="F133" s="47" t="s">
        <v>6</v>
      </c>
      <c r="G133" s="47" t="s">
        <v>60</v>
      </c>
      <c r="H133" s="47">
        <v>280</v>
      </c>
      <c r="I133" s="47">
        <v>240</v>
      </c>
      <c r="J133" s="47" t="s">
        <v>82</v>
      </c>
      <c r="K133" s="47" t="s">
        <v>63</v>
      </c>
      <c r="L133" s="47" t="s">
        <v>64</v>
      </c>
      <c r="M133" s="47" t="s">
        <v>997</v>
      </c>
      <c r="N133" s="47" t="s">
        <v>6</v>
      </c>
      <c r="O133" s="47" t="s">
        <v>58</v>
      </c>
      <c r="P133" s="47" t="s">
        <v>1</v>
      </c>
      <c r="Q133" s="47" t="s">
        <v>6</v>
      </c>
      <c r="R133" s="47">
        <v>109566</v>
      </c>
      <c r="S133" s="47" t="s">
        <v>67</v>
      </c>
      <c r="T133" s="47" t="s">
        <v>1101</v>
      </c>
      <c r="U133" s="47">
        <v>14295</v>
      </c>
      <c r="V133" s="47" t="s">
        <v>69</v>
      </c>
      <c r="W133" s="47" t="s">
        <v>1102</v>
      </c>
      <c r="X133" s="47">
        <v>1266942</v>
      </c>
      <c r="Y133" s="47">
        <v>4173726</v>
      </c>
      <c r="Z133" s="47">
        <v>371774</v>
      </c>
      <c r="AA133" s="47">
        <v>8894244</v>
      </c>
      <c r="AB133" s="47" t="s">
        <v>71</v>
      </c>
      <c r="AC133" s="47">
        <v>3201</v>
      </c>
      <c r="AD133" s="47" t="s">
        <v>72</v>
      </c>
      <c r="AE133" s="47" t="s">
        <v>4935</v>
      </c>
      <c r="AF133" s="47" t="s">
        <v>4936</v>
      </c>
      <c r="AG133" s="47">
        <v>12258</v>
      </c>
      <c r="AH133" s="47" t="s">
        <v>73</v>
      </c>
      <c r="AI133" s="47" t="s">
        <v>1103</v>
      </c>
      <c r="AJ133" s="47" t="s">
        <v>61</v>
      </c>
      <c r="AK133" s="47" t="s">
        <v>61</v>
      </c>
      <c r="AV133" s="47">
        <v>1.62</v>
      </c>
      <c r="AZ133" s="47">
        <v>36</v>
      </c>
      <c r="BM133" s="47">
        <v>8.1999999999999993</v>
      </c>
      <c r="BS133" s="47">
        <v>19</v>
      </c>
      <c r="BT133" s="47">
        <v>0</v>
      </c>
      <c r="DI133" s="1">
        <f t="shared" si="10"/>
        <v>4</v>
      </c>
      <c r="DJ133" s="9" t="str">
        <f t="shared" si="11"/>
        <v>NO BACTERIOLOGICO</v>
      </c>
      <c r="DK133" s="10" t="str">
        <f t="shared" si="12"/>
        <v>-</v>
      </c>
      <c r="DL133" s="11" t="str">
        <f t="shared" si="13"/>
        <v>0</v>
      </c>
    </row>
    <row r="134" spans="1:116" ht="12" x14ac:dyDescent="0.2">
      <c r="A134" s="47">
        <v>1002040080</v>
      </c>
      <c r="B134" s="47" t="str">
        <f t="shared" si="14"/>
        <v>1002040080-SANTA ROSA</v>
      </c>
      <c r="C134" s="47" t="s">
        <v>749</v>
      </c>
      <c r="D134" s="47" t="s">
        <v>58</v>
      </c>
      <c r="E134" s="47" t="s">
        <v>1</v>
      </c>
      <c r="F134" s="47" t="s">
        <v>6</v>
      </c>
      <c r="G134" s="47" t="s">
        <v>60</v>
      </c>
      <c r="H134" s="47">
        <v>280</v>
      </c>
      <c r="I134" s="47">
        <v>240</v>
      </c>
      <c r="J134" s="47" t="s">
        <v>82</v>
      </c>
      <c r="K134" s="47" t="s">
        <v>63</v>
      </c>
      <c r="L134" s="47" t="s">
        <v>64</v>
      </c>
      <c r="M134" s="47" t="s">
        <v>997</v>
      </c>
      <c r="N134" s="47" t="s">
        <v>6</v>
      </c>
      <c r="O134" s="47" t="s">
        <v>58</v>
      </c>
      <c r="P134" s="47" t="s">
        <v>1</v>
      </c>
      <c r="Q134" s="47" t="s">
        <v>6</v>
      </c>
      <c r="R134" s="47">
        <v>109566</v>
      </c>
      <c r="S134" s="47" t="s">
        <v>67</v>
      </c>
      <c r="T134" s="47" t="s">
        <v>1101</v>
      </c>
      <c r="U134" s="47">
        <v>14295</v>
      </c>
      <c r="V134" s="47" t="s">
        <v>69</v>
      </c>
      <c r="W134" s="47" t="s">
        <v>1102</v>
      </c>
      <c r="X134" s="47">
        <v>1266942</v>
      </c>
      <c r="Y134" s="47">
        <v>4173727</v>
      </c>
      <c r="Z134" s="47">
        <v>371395</v>
      </c>
      <c r="AA134" s="47">
        <v>8893937</v>
      </c>
      <c r="AB134" s="47" t="s">
        <v>71</v>
      </c>
      <c r="AC134" s="47">
        <v>2610</v>
      </c>
      <c r="AD134" s="47" t="s">
        <v>72</v>
      </c>
      <c r="AE134" s="47" t="s">
        <v>4935</v>
      </c>
      <c r="AF134" s="47" t="s">
        <v>4936</v>
      </c>
      <c r="AG134" s="47" t="s">
        <v>61</v>
      </c>
      <c r="AH134" s="47" t="s">
        <v>75</v>
      </c>
      <c r="AI134" s="47" t="s">
        <v>76</v>
      </c>
      <c r="AJ134" s="47" t="s">
        <v>77</v>
      </c>
      <c r="AK134" s="47" t="s">
        <v>78</v>
      </c>
      <c r="AV134" s="47">
        <v>1</v>
      </c>
      <c r="AZ134" s="47">
        <v>36</v>
      </c>
      <c r="BM134" s="47">
        <v>7.74</v>
      </c>
      <c r="BS134" s="47">
        <v>19</v>
      </c>
      <c r="BT134" s="47">
        <v>0</v>
      </c>
      <c r="DI134" s="1">
        <f t="shared" si="10"/>
        <v>4</v>
      </c>
      <c r="DJ134" s="9" t="str">
        <f t="shared" si="11"/>
        <v>NO BACTERIOLOGICO</v>
      </c>
      <c r="DK134" s="10" t="str">
        <f t="shared" si="12"/>
        <v>-</v>
      </c>
      <c r="DL134" s="11" t="str">
        <f t="shared" si="13"/>
        <v>0</v>
      </c>
    </row>
    <row r="135" spans="1:116" ht="12" x14ac:dyDescent="0.2">
      <c r="A135" s="47">
        <v>1002040080</v>
      </c>
      <c r="B135" s="47" t="str">
        <f t="shared" si="14"/>
        <v>1002040080-SANTA ROSA</v>
      </c>
      <c r="C135" s="47" t="s">
        <v>749</v>
      </c>
      <c r="D135" s="47" t="s">
        <v>58</v>
      </c>
      <c r="E135" s="47" t="s">
        <v>1</v>
      </c>
      <c r="F135" s="47" t="s">
        <v>6</v>
      </c>
      <c r="G135" s="47" t="s">
        <v>60</v>
      </c>
      <c r="H135" s="47">
        <v>280</v>
      </c>
      <c r="I135" s="47">
        <v>240</v>
      </c>
      <c r="J135" s="47" t="s">
        <v>82</v>
      </c>
      <c r="K135" s="47" t="s">
        <v>63</v>
      </c>
      <c r="L135" s="47" t="s">
        <v>64</v>
      </c>
      <c r="M135" s="47" t="s">
        <v>997</v>
      </c>
      <c r="N135" s="47" t="s">
        <v>6</v>
      </c>
      <c r="O135" s="47" t="s">
        <v>58</v>
      </c>
      <c r="P135" s="47" t="s">
        <v>1</v>
      </c>
      <c r="Q135" s="47" t="s">
        <v>6</v>
      </c>
      <c r="R135" s="47">
        <v>109566</v>
      </c>
      <c r="S135" s="47" t="s">
        <v>67</v>
      </c>
      <c r="T135" s="47" t="s">
        <v>1101</v>
      </c>
      <c r="U135" s="47">
        <v>14295</v>
      </c>
      <c r="V135" s="47" t="s">
        <v>69</v>
      </c>
      <c r="W135" s="47" t="s">
        <v>1102</v>
      </c>
      <c r="X135" s="47">
        <v>1266942</v>
      </c>
      <c r="Y135" s="47">
        <v>4173728</v>
      </c>
      <c r="Z135" s="47">
        <v>371197</v>
      </c>
      <c r="AA135" s="47">
        <v>8893543</v>
      </c>
      <c r="AB135" s="47" t="s">
        <v>71</v>
      </c>
      <c r="AC135" s="47">
        <v>2611</v>
      </c>
      <c r="AD135" s="47" t="s">
        <v>72</v>
      </c>
      <c r="AE135" s="47" t="s">
        <v>4935</v>
      </c>
      <c r="AF135" s="47" t="s">
        <v>4936</v>
      </c>
      <c r="AG135" s="47" t="s">
        <v>61</v>
      </c>
      <c r="AH135" s="47" t="s">
        <v>75</v>
      </c>
      <c r="AI135" s="47" t="s">
        <v>76</v>
      </c>
      <c r="AJ135" s="47" t="s">
        <v>77</v>
      </c>
      <c r="AK135" s="47" t="s">
        <v>78</v>
      </c>
      <c r="AV135" s="47">
        <v>0.72</v>
      </c>
      <c r="AZ135" s="47">
        <v>36</v>
      </c>
      <c r="BM135" s="47">
        <v>7.64</v>
      </c>
      <c r="BS135" s="47">
        <v>19</v>
      </c>
      <c r="BT135" s="47">
        <v>0</v>
      </c>
      <c r="DI135" s="1">
        <f t="shared" si="10"/>
        <v>4</v>
      </c>
      <c r="DJ135" s="9" t="str">
        <f t="shared" si="11"/>
        <v>NO BACTERIOLOGICO</v>
      </c>
      <c r="DK135" s="10" t="str">
        <f t="shared" si="12"/>
        <v>-</v>
      </c>
      <c r="DL135" s="11" t="str">
        <f t="shared" si="13"/>
        <v>0</v>
      </c>
    </row>
    <row r="136" spans="1:116" ht="12" x14ac:dyDescent="0.2">
      <c r="A136" s="47">
        <v>1002040080</v>
      </c>
      <c r="B136" s="47" t="str">
        <f t="shared" si="14"/>
        <v>1002040080-SANTA ROSA</v>
      </c>
      <c r="C136" s="47" t="s">
        <v>749</v>
      </c>
      <c r="D136" s="47" t="s">
        <v>58</v>
      </c>
      <c r="E136" s="47" t="s">
        <v>1</v>
      </c>
      <c r="F136" s="47" t="s">
        <v>6</v>
      </c>
      <c r="G136" s="47" t="s">
        <v>60</v>
      </c>
      <c r="H136" s="47">
        <v>280</v>
      </c>
      <c r="I136" s="47">
        <v>240</v>
      </c>
      <c r="J136" s="47" t="s">
        <v>82</v>
      </c>
      <c r="K136" s="47" t="s">
        <v>63</v>
      </c>
      <c r="L136" s="47" t="s">
        <v>64</v>
      </c>
      <c r="M136" s="47" t="s">
        <v>997</v>
      </c>
      <c r="N136" s="47" t="s">
        <v>6</v>
      </c>
      <c r="O136" s="47" t="s">
        <v>58</v>
      </c>
      <c r="P136" s="47" t="s">
        <v>1</v>
      </c>
      <c r="Q136" s="47" t="s">
        <v>6</v>
      </c>
      <c r="R136" s="47">
        <v>109566</v>
      </c>
      <c r="S136" s="47" t="s">
        <v>67</v>
      </c>
      <c r="T136" s="47" t="s">
        <v>1101</v>
      </c>
      <c r="U136" s="47">
        <v>14295</v>
      </c>
      <c r="V136" s="47" t="s">
        <v>69</v>
      </c>
      <c r="W136" s="47" t="s">
        <v>1102</v>
      </c>
      <c r="X136" s="47">
        <v>1266942</v>
      </c>
      <c r="Y136" s="47">
        <v>4173729</v>
      </c>
      <c r="Z136" s="47">
        <v>371003</v>
      </c>
      <c r="AA136" s="47">
        <v>8893315</v>
      </c>
      <c r="AB136" s="47" t="s">
        <v>71</v>
      </c>
      <c r="AC136" s="47">
        <v>2610</v>
      </c>
      <c r="AD136" s="47" t="s">
        <v>72</v>
      </c>
      <c r="AE136" s="47" t="s">
        <v>4935</v>
      </c>
      <c r="AF136" s="47" t="s">
        <v>4936</v>
      </c>
      <c r="AG136" s="47" t="s">
        <v>61</v>
      </c>
      <c r="AH136" s="47" t="s">
        <v>75</v>
      </c>
      <c r="AI136" s="47" t="s">
        <v>76</v>
      </c>
      <c r="AJ136" s="47" t="s">
        <v>77</v>
      </c>
      <c r="AK136" s="47" t="s">
        <v>78</v>
      </c>
      <c r="AV136" s="47">
        <v>0.54</v>
      </c>
      <c r="AZ136" s="47">
        <v>36</v>
      </c>
      <c r="BM136" s="47">
        <v>7.64</v>
      </c>
      <c r="BS136" s="47">
        <v>19</v>
      </c>
      <c r="BT136" s="47">
        <v>0</v>
      </c>
      <c r="DI136" s="1">
        <f t="shared" si="10"/>
        <v>4</v>
      </c>
      <c r="DJ136" s="9" t="str">
        <f t="shared" si="11"/>
        <v>NO BACTERIOLOGICO</v>
      </c>
      <c r="DK136" s="10" t="str">
        <f t="shared" si="12"/>
        <v>-</v>
      </c>
      <c r="DL136" s="11" t="str">
        <f t="shared" si="13"/>
        <v>0</v>
      </c>
    </row>
    <row r="137" spans="1:116" ht="12" x14ac:dyDescent="0.2">
      <c r="A137" s="47">
        <v>1008020028</v>
      </c>
      <c r="B137" s="47" t="str">
        <f t="shared" si="14"/>
        <v>1008020028-SANTA ROSA DE TOMA</v>
      </c>
      <c r="C137" s="47" t="s">
        <v>234</v>
      </c>
      <c r="D137" s="47" t="s">
        <v>58</v>
      </c>
      <c r="E137" s="47" t="s">
        <v>112</v>
      </c>
      <c r="F137" s="47" t="s">
        <v>113</v>
      </c>
      <c r="G137" s="47" t="s">
        <v>60</v>
      </c>
      <c r="H137" s="47">
        <v>33</v>
      </c>
      <c r="I137" s="47" t="s">
        <v>61</v>
      </c>
      <c r="J137" s="47" t="s">
        <v>88</v>
      </c>
      <c r="K137" s="47" t="s">
        <v>63</v>
      </c>
      <c r="L137" s="47" t="s">
        <v>64</v>
      </c>
      <c r="M137" s="47" t="s">
        <v>170</v>
      </c>
      <c r="N137" s="47" t="s">
        <v>113</v>
      </c>
      <c r="O137" s="47" t="s">
        <v>58</v>
      </c>
      <c r="P137" s="47" t="s">
        <v>112</v>
      </c>
      <c r="Q137" s="47" t="s">
        <v>113</v>
      </c>
      <c r="R137" s="47">
        <v>169283</v>
      </c>
      <c r="S137" s="47" t="s">
        <v>67</v>
      </c>
      <c r="T137" s="47" t="s">
        <v>235</v>
      </c>
      <c r="U137" s="47">
        <v>18768</v>
      </c>
      <c r="V137" s="47" t="s">
        <v>69</v>
      </c>
      <c r="W137" s="47" t="s">
        <v>236</v>
      </c>
      <c r="X137" s="47">
        <v>1266957</v>
      </c>
      <c r="Y137" s="47">
        <v>4173734</v>
      </c>
      <c r="Z137" s="47">
        <v>406631</v>
      </c>
      <c r="AA137" s="47">
        <v>8912867</v>
      </c>
      <c r="AB137" s="47" t="s">
        <v>71</v>
      </c>
      <c r="AC137" s="47">
        <v>2175</v>
      </c>
      <c r="AD137" s="47" t="s">
        <v>72</v>
      </c>
      <c r="AE137" s="47" t="s">
        <v>4880</v>
      </c>
      <c r="AF137" s="47" t="s">
        <v>4937</v>
      </c>
      <c r="AG137" s="47">
        <v>60365</v>
      </c>
      <c r="AH137" s="47" t="s">
        <v>73</v>
      </c>
      <c r="AI137" s="47" t="s">
        <v>237</v>
      </c>
      <c r="AJ137" s="47" t="s">
        <v>61</v>
      </c>
      <c r="AK137" s="47" t="s">
        <v>61</v>
      </c>
      <c r="AV137" s="47">
        <v>1.25</v>
      </c>
      <c r="AZ137" s="47">
        <v>96</v>
      </c>
      <c r="BM137" s="47">
        <v>7.51</v>
      </c>
      <c r="BS137" s="47">
        <v>17.2</v>
      </c>
      <c r="BT137" s="47">
        <v>1</v>
      </c>
      <c r="DI137" s="1">
        <f t="shared" si="10"/>
        <v>4</v>
      </c>
      <c r="DJ137" s="9" t="str">
        <f t="shared" si="11"/>
        <v>NO BACTERIOLOGICO</v>
      </c>
      <c r="DK137" s="10" t="str">
        <f t="shared" si="12"/>
        <v>-</v>
      </c>
      <c r="DL137" s="11" t="str">
        <f t="shared" si="13"/>
        <v>0</v>
      </c>
    </row>
    <row r="138" spans="1:116" ht="12" x14ac:dyDescent="0.2">
      <c r="A138" s="47">
        <v>1008020028</v>
      </c>
      <c r="B138" s="47" t="str">
        <f t="shared" si="14"/>
        <v>1008020028-SANTA ROSA DE TOMA</v>
      </c>
      <c r="C138" s="47" t="s">
        <v>234</v>
      </c>
      <c r="D138" s="47" t="s">
        <v>58</v>
      </c>
      <c r="E138" s="47" t="s">
        <v>112</v>
      </c>
      <c r="F138" s="47" t="s">
        <v>113</v>
      </c>
      <c r="G138" s="47" t="s">
        <v>60</v>
      </c>
      <c r="H138" s="47">
        <v>33</v>
      </c>
      <c r="I138" s="47" t="s">
        <v>61</v>
      </c>
      <c r="J138" s="47" t="s">
        <v>88</v>
      </c>
      <c r="K138" s="47" t="s">
        <v>63</v>
      </c>
      <c r="L138" s="47" t="s">
        <v>64</v>
      </c>
      <c r="M138" s="47" t="s">
        <v>170</v>
      </c>
      <c r="N138" s="47" t="s">
        <v>113</v>
      </c>
      <c r="O138" s="47" t="s">
        <v>58</v>
      </c>
      <c r="P138" s="47" t="s">
        <v>112</v>
      </c>
      <c r="Q138" s="47" t="s">
        <v>113</v>
      </c>
      <c r="R138" s="47">
        <v>169283</v>
      </c>
      <c r="S138" s="47" t="s">
        <v>67</v>
      </c>
      <c r="T138" s="47" t="s">
        <v>235</v>
      </c>
      <c r="U138" s="47">
        <v>18768</v>
      </c>
      <c r="V138" s="47" t="s">
        <v>69</v>
      </c>
      <c r="W138" s="47" t="s">
        <v>236</v>
      </c>
      <c r="X138" s="47">
        <v>1266957</v>
      </c>
      <c r="Y138" s="47">
        <v>4173735</v>
      </c>
      <c r="Z138" s="47">
        <v>406710</v>
      </c>
      <c r="AA138" s="47">
        <v>8912858</v>
      </c>
      <c r="AB138" s="47" t="s">
        <v>71</v>
      </c>
      <c r="AC138" s="47">
        <v>2136</v>
      </c>
      <c r="AD138" s="47" t="s">
        <v>72</v>
      </c>
      <c r="AE138" s="47" t="s">
        <v>4880</v>
      </c>
      <c r="AF138" s="47" t="s">
        <v>4937</v>
      </c>
      <c r="AG138" s="47" t="s">
        <v>61</v>
      </c>
      <c r="AH138" s="47" t="s">
        <v>75</v>
      </c>
      <c r="AI138" s="47" t="s">
        <v>76</v>
      </c>
      <c r="AJ138" s="47" t="s">
        <v>175</v>
      </c>
      <c r="AK138" s="47" t="s">
        <v>78</v>
      </c>
      <c r="AV138" s="47">
        <v>0.97</v>
      </c>
      <c r="AZ138" s="47">
        <v>107</v>
      </c>
      <c r="BM138" s="47">
        <v>7.4</v>
      </c>
      <c r="BS138" s="47">
        <v>17.5</v>
      </c>
      <c r="BT138" s="47">
        <v>1</v>
      </c>
      <c r="DI138" s="1">
        <f t="shared" si="10"/>
        <v>4</v>
      </c>
      <c r="DJ138" s="9" t="str">
        <f t="shared" si="11"/>
        <v>NO BACTERIOLOGICO</v>
      </c>
      <c r="DK138" s="10" t="str">
        <f t="shared" si="12"/>
        <v>-</v>
      </c>
      <c r="DL138" s="11" t="str">
        <f t="shared" si="13"/>
        <v>0</v>
      </c>
    </row>
    <row r="139" spans="1:116" ht="12" x14ac:dyDescent="0.2">
      <c r="A139" s="47">
        <v>1008020028</v>
      </c>
      <c r="B139" s="47" t="str">
        <f t="shared" si="14"/>
        <v>1008020028-SANTA ROSA DE TOMA</v>
      </c>
      <c r="C139" s="47" t="s">
        <v>234</v>
      </c>
      <c r="D139" s="47" t="s">
        <v>58</v>
      </c>
      <c r="E139" s="47" t="s">
        <v>112</v>
      </c>
      <c r="F139" s="47" t="s">
        <v>113</v>
      </c>
      <c r="G139" s="47" t="s">
        <v>60</v>
      </c>
      <c r="H139" s="47">
        <v>33</v>
      </c>
      <c r="I139" s="47" t="s">
        <v>61</v>
      </c>
      <c r="J139" s="47" t="s">
        <v>88</v>
      </c>
      <c r="K139" s="47" t="s">
        <v>63</v>
      </c>
      <c r="L139" s="47" t="s">
        <v>64</v>
      </c>
      <c r="M139" s="47" t="s">
        <v>170</v>
      </c>
      <c r="N139" s="47" t="s">
        <v>113</v>
      </c>
      <c r="O139" s="47" t="s">
        <v>58</v>
      </c>
      <c r="P139" s="47" t="s">
        <v>112</v>
      </c>
      <c r="Q139" s="47" t="s">
        <v>113</v>
      </c>
      <c r="R139" s="47">
        <v>169283</v>
      </c>
      <c r="S139" s="47" t="s">
        <v>67</v>
      </c>
      <c r="T139" s="47" t="s">
        <v>235</v>
      </c>
      <c r="U139" s="47">
        <v>18768</v>
      </c>
      <c r="V139" s="47" t="s">
        <v>69</v>
      </c>
      <c r="W139" s="47" t="s">
        <v>236</v>
      </c>
      <c r="X139" s="47">
        <v>1266957</v>
      </c>
      <c r="Y139" s="47">
        <v>4173736</v>
      </c>
      <c r="Z139" s="47">
        <v>406776</v>
      </c>
      <c r="AA139" s="47">
        <v>8912961</v>
      </c>
      <c r="AB139" s="47" t="s">
        <v>71</v>
      </c>
      <c r="AC139" s="47">
        <v>2123</v>
      </c>
      <c r="AD139" s="47" t="s">
        <v>72</v>
      </c>
      <c r="AE139" s="47" t="s">
        <v>4880</v>
      </c>
      <c r="AF139" s="47" t="s">
        <v>4937</v>
      </c>
      <c r="AG139" s="47" t="s">
        <v>61</v>
      </c>
      <c r="AH139" s="47" t="s">
        <v>75</v>
      </c>
      <c r="AI139" s="47" t="s">
        <v>76</v>
      </c>
      <c r="AJ139" s="47" t="s">
        <v>175</v>
      </c>
      <c r="AK139" s="47" t="s">
        <v>78</v>
      </c>
      <c r="AV139" s="47">
        <v>0.84</v>
      </c>
      <c r="AZ139" s="47">
        <v>94</v>
      </c>
      <c r="BM139" s="47">
        <v>7.39</v>
      </c>
      <c r="BS139" s="47">
        <v>17.8</v>
      </c>
      <c r="BT139" s="47">
        <v>1</v>
      </c>
      <c r="DI139" s="1">
        <f t="shared" si="10"/>
        <v>4</v>
      </c>
      <c r="DJ139" s="9" t="str">
        <f t="shared" si="11"/>
        <v>NO BACTERIOLOGICO</v>
      </c>
      <c r="DK139" s="10" t="str">
        <f t="shared" si="12"/>
        <v>-</v>
      </c>
      <c r="DL139" s="11" t="str">
        <f t="shared" si="13"/>
        <v>0</v>
      </c>
    </row>
    <row r="140" spans="1:116" ht="12" x14ac:dyDescent="0.2">
      <c r="A140" s="47">
        <v>1008020028</v>
      </c>
      <c r="B140" s="47" t="str">
        <f t="shared" si="14"/>
        <v>1008020028-SANTA ROSA DE TOMA</v>
      </c>
      <c r="C140" s="47" t="s">
        <v>234</v>
      </c>
      <c r="D140" s="47" t="s">
        <v>58</v>
      </c>
      <c r="E140" s="47" t="s">
        <v>112</v>
      </c>
      <c r="F140" s="47" t="s">
        <v>113</v>
      </c>
      <c r="G140" s="47" t="s">
        <v>60</v>
      </c>
      <c r="H140" s="47">
        <v>33</v>
      </c>
      <c r="I140" s="47" t="s">
        <v>61</v>
      </c>
      <c r="J140" s="47" t="s">
        <v>88</v>
      </c>
      <c r="K140" s="47" t="s">
        <v>63</v>
      </c>
      <c r="L140" s="47" t="s">
        <v>64</v>
      </c>
      <c r="M140" s="47" t="s">
        <v>170</v>
      </c>
      <c r="N140" s="47" t="s">
        <v>113</v>
      </c>
      <c r="O140" s="47" t="s">
        <v>58</v>
      </c>
      <c r="P140" s="47" t="s">
        <v>112</v>
      </c>
      <c r="Q140" s="47" t="s">
        <v>113</v>
      </c>
      <c r="R140" s="47">
        <v>169283</v>
      </c>
      <c r="S140" s="47" t="s">
        <v>67</v>
      </c>
      <c r="T140" s="47" t="s">
        <v>235</v>
      </c>
      <c r="U140" s="47">
        <v>18768</v>
      </c>
      <c r="V140" s="47" t="s">
        <v>69</v>
      </c>
      <c r="W140" s="47" t="s">
        <v>236</v>
      </c>
      <c r="X140" s="47">
        <v>1266957</v>
      </c>
      <c r="Y140" s="47">
        <v>4173737</v>
      </c>
      <c r="Z140" s="47">
        <v>406980</v>
      </c>
      <c r="AA140" s="47">
        <v>8912713</v>
      </c>
      <c r="AB140" s="47" t="s">
        <v>71</v>
      </c>
      <c r="AC140" s="47">
        <v>2060</v>
      </c>
      <c r="AD140" s="47" t="s">
        <v>72</v>
      </c>
      <c r="AE140" s="47" t="s">
        <v>4880</v>
      </c>
      <c r="AF140" s="47" t="s">
        <v>4937</v>
      </c>
      <c r="AG140" s="47" t="s">
        <v>61</v>
      </c>
      <c r="AH140" s="47" t="s">
        <v>75</v>
      </c>
      <c r="AI140" s="47" t="s">
        <v>76</v>
      </c>
      <c r="AJ140" s="47" t="s">
        <v>175</v>
      </c>
      <c r="AK140" s="47" t="s">
        <v>78</v>
      </c>
      <c r="AV140" s="47">
        <v>0.57999999999999996</v>
      </c>
      <c r="AZ140" s="47">
        <v>139</v>
      </c>
      <c r="BM140" s="47">
        <v>7.78</v>
      </c>
      <c r="BS140" s="47">
        <v>17.100000000000001</v>
      </c>
      <c r="BT140" s="47">
        <v>1</v>
      </c>
      <c r="DI140" s="1">
        <f t="shared" si="10"/>
        <v>4</v>
      </c>
      <c r="DJ140" s="9" t="str">
        <f t="shared" si="11"/>
        <v>NO BACTERIOLOGICO</v>
      </c>
      <c r="DK140" s="10" t="str">
        <f t="shared" si="12"/>
        <v>-</v>
      </c>
      <c r="DL140" s="11" t="str">
        <f t="shared" si="13"/>
        <v>0</v>
      </c>
    </row>
    <row r="141" spans="1:116" ht="12" x14ac:dyDescent="0.2">
      <c r="A141" s="47">
        <v>1008020050</v>
      </c>
      <c r="B141" s="47" t="str">
        <f t="shared" si="14"/>
        <v>1008020050-YANANO</v>
      </c>
      <c r="C141" s="47" t="s">
        <v>238</v>
      </c>
      <c r="D141" s="47" t="s">
        <v>58</v>
      </c>
      <c r="E141" s="47" t="s">
        <v>112</v>
      </c>
      <c r="F141" s="47" t="s">
        <v>113</v>
      </c>
      <c r="G141" s="47" t="s">
        <v>60</v>
      </c>
      <c r="H141" s="47">
        <v>120</v>
      </c>
      <c r="I141" s="47">
        <v>90</v>
      </c>
      <c r="J141" s="47" t="s">
        <v>88</v>
      </c>
      <c r="K141" s="47" t="s">
        <v>63</v>
      </c>
      <c r="L141" s="47" t="s">
        <v>64</v>
      </c>
      <c r="M141" s="47" t="s">
        <v>170</v>
      </c>
      <c r="N141" s="47" t="s">
        <v>113</v>
      </c>
      <c r="O141" s="47" t="s">
        <v>58</v>
      </c>
      <c r="P141" s="47" t="s">
        <v>112</v>
      </c>
      <c r="Q141" s="47" t="s">
        <v>113</v>
      </c>
      <c r="R141" s="47">
        <v>169280</v>
      </c>
      <c r="S141" s="47" t="s">
        <v>67</v>
      </c>
      <c r="T141" s="47" t="s">
        <v>239</v>
      </c>
      <c r="U141" s="47">
        <v>18766</v>
      </c>
      <c r="V141" s="47" t="s">
        <v>69</v>
      </c>
      <c r="W141" s="47" t="s">
        <v>240</v>
      </c>
      <c r="X141" s="47">
        <v>1266968</v>
      </c>
      <c r="Y141" s="47">
        <v>4173854</v>
      </c>
      <c r="Z141" s="47">
        <v>404835</v>
      </c>
      <c r="AA141" s="47">
        <v>8912534</v>
      </c>
      <c r="AB141" s="47" t="s">
        <v>71</v>
      </c>
      <c r="AC141" s="47">
        <v>2966</v>
      </c>
      <c r="AD141" s="47" t="s">
        <v>72</v>
      </c>
      <c r="AE141" s="47" t="s">
        <v>4880</v>
      </c>
      <c r="AF141" s="47" t="s">
        <v>4938</v>
      </c>
      <c r="AG141" s="47">
        <v>60359</v>
      </c>
      <c r="AH141" s="47" t="s">
        <v>73</v>
      </c>
      <c r="AI141" s="47" t="s">
        <v>4012</v>
      </c>
      <c r="AJ141" s="47" t="s">
        <v>61</v>
      </c>
      <c r="AK141" s="47" t="s">
        <v>61</v>
      </c>
      <c r="AV141" s="47">
        <v>1.3</v>
      </c>
      <c r="AZ141" s="47">
        <v>320</v>
      </c>
      <c r="BM141" s="47">
        <v>7.44</v>
      </c>
      <c r="BS141" s="47">
        <v>17.8</v>
      </c>
      <c r="BT141" s="47">
        <v>0</v>
      </c>
      <c r="DI141" s="1">
        <f t="shared" si="10"/>
        <v>4</v>
      </c>
      <c r="DJ141" s="9" t="str">
        <f t="shared" si="11"/>
        <v>NO BACTERIOLOGICO</v>
      </c>
      <c r="DK141" s="10" t="str">
        <f t="shared" si="12"/>
        <v>-</v>
      </c>
      <c r="DL141" s="11" t="str">
        <f t="shared" si="13"/>
        <v>0</v>
      </c>
    </row>
    <row r="142" spans="1:116" ht="12" x14ac:dyDescent="0.2">
      <c r="A142" s="47">
        <v>1008020050</v>
      </c>
      <c r="B142" s="47" t="str">
        <f t="shared" si="14"/>
        <v>1008020050-YANANO</v>
      </c>
      <c r="C142" s="47" t="s">
        <v>238</v>
      </c>
      <c r="D142" s="47" t="s">
        <v>58</v>
      </c>
      <c r="E142" s="47" t="s">
        <v>112</v>
      </c>
      <c r="F142" s="47" t="s">
        <v>113</v>
      </c>
      <c r="G142" s="47" t="s">
        <v>60</v>
      </c>
      <c r="H142" s="47">
        <v>120</v>
      </c>
      <c r="I142" s="47">
        <v>90</v>
      </c>
      <c r="J142" s="47" t="s">
        <v>88</v>
      </c>
      <c r="K142" s="47" t="s">
        <v>63</v>
      </c>
      <c r="L142" s="47" t="s">
        <v>64</v>
      </c>
      <c r="M142" s="47" t="s">
        <v>170</v>
      </c>
      <c r="N142" s="47" t="s">
        <v>113</v>
      </c>
      <c r="O142" s="47" t="s">
        <v>58</v>
      </c>
      <c r="P142" s="47" t="s">
        <v>112</v>
      </c>
      <c r="Q142" s="47" t="s">
        <v>113</v>
      </c>
      <c r="R142" s="47">
        <v>169280</v>
      </c>
      <c r="S142" s="47" t="s">
        <v>67</v>
      </c>
      <c r="T142" s="47" t="s">
        <v>239</v>
      </c>
      <c r="U142" s="47">
        <v>18766</v>
      </c>
      <c r="V142" s="47" t="s">
        <v>69</v>
      </c>
      <c r="W142" s="47" t="s">
        <v>240</v>
      </c>
      <c r="X142" s="47">
        <v>1266968</v>
      </c>
      <c r="Y142" s="47">
        <v>4173855</v>
      </c>
      <c r="Z142" s="47">
        <v>405387</v>
      </c>
      <c r="AA142" s="47">
        <v>8912841</v>
      </c>
      <c r="AB142" s="47" t="s">
        <v>71</v>
      </c>
      <c r="AC142" s="47">
        <v>2869</v>
      </c>
      <c r="AD142" s="47" t="s">
        <v>72</v>
      </c>
      <c r="AE142" s="47" t="s">
        <v>4880</v>
      </c>
      <c r="AF142" s="47" t="s">
        <v>4938</v>
      </c>
      <c r="AG142" s="47" t="s">
        <v>61</v>
      </c>
      <c r="AH142" s="47" t="s">
        <v>75</v>
      </c>
      <c r="AI142" s="47" t="s">
        <v>76</v>
      </c>
      <c r="AJ142" s="47" t="s">
        <v>175</v>
      </c>
      <c r="AK142" s="47" t="s">
        <v>78</v>
      </c>
      <c r="AV142" s="47">
        <v>0.94</v>
      </c>
      <c r="AZ142" s="47">
        <v>340</v>
      </c>
      <c r="BM142" s="47">
        <v>7.1</v>
      </c>
      <c r="BS142" s="47">
        <v>17.100000000000001</v>
      </c>
      <c r="BT142" s="47">
        <v>0</v>
      </c>
      <c r="DI142" s="1">
        <f t="shared" si="10"/>
        <v>4</v>
      </c>
      <c r="DJ142" s="9" t="str">
        <f t="shared" si="11"/>
        <v>NO BACTERIOLOGICO</v>
      </c>
      <c r="DK142" s="10" t="str">
        <f t="shared" si="12"/>
        <v>-</v>
      </c>
      <c r="DL142" s="11" t="str">
        <f t="shared" si="13"/>
        <v>0</v>
      </c>
    </row>
    <row r="143" spans="1:116" ht="12" x14ac:dyDescent="0.2">
      <c r="A143" s="47">
        <v>1008020050</v>
      </c>
      <c r="B143" s="47" t="str">
        <f t="shared" si="14"/>
        <v>1008020050-YANANO</v>
      </c>
      <c r="C143" s="47" t="s">
        <v>238</v>
      </c>
      <c r="D143" s="47" t="s">
        <v>58</v>
      </c>
      <c r="E143" s="47" t="s">
        <v>112</v>
      </c>
      <c r="F143" s="47" t="s">
        <v>113</v>
      </c>
      <c r="G143" s="47" t="s">
        <v>60</v>
      </c>
      <c r="H143" s="47">
        <v>120</v>
      </c>
      <c r="I143" s="47">
        <v>90</v>
      </c>
      <c r="J143" s="47" t="s">
        <v>88</v>
      </c>
      <c r="K143" s="47" t="s">
        <v>63</v>
      </c>
      <c r="L143" s="47" t="s">
        <v>64</v>
      </c>
      <c r="M143" s="47" t="s">
        <v>170</v>
      </c>
      <c r="N143" s="47" t="s">
        <v>113</v>
      </c>
      <c r="O143" s="47" t="s">
        <v>58</v>
      </c>
      <c r="P143" s="47" t="s">
        <v>112</v>
      </c>
      <c r="Q143" s="47" t="s">
        <v>113</v>
      </c>
      <c r="R143" s="47">
        <v>169280</v>
      </c>
      <c r="S143" s="47" t="s">
        <v>67</v>
      </c>
      <c r="T143" s="47" t="s">
        <v>239</v>
      </c>
      <c r="U143" s="47">
        <v>18766</v>
      </c>
      <c r="V143" s="47" t="s">
        <v>69</v>
      </c>
      <c r="W143" s="47" t="s">
        <v>240</v>
      </c>
      <c r="X143" s="47">
        <v>1266968</v>
      </c>
      <c r="Y143" s="47">
        <v>4173856</v>
      </c>
      <c r="Z143" s="47">
        <v>405572</v>
      </c>
      <c r="AA143" s="47">
        <v>8912980</v>
      </c>
      <c r="AB143" s="47" t="s">
        <v>71</v>
      </c>
      <c r="AC143" s="47">
        <v>2857</v>
      </c>
      <c r="AD143" s="47" t="s">
        <v>72</v>
      </c>
      <c r="AE143" s="47" t="s">
        <v>4880</v>
      </c>
      <c r="AF143" s="47" t="s">
        <v>4938</v>
      </c>
      <c r="AG143" s="47" t="s">
        <v>61</v>
      </c>
      <c r="AH143" s="47" t="s">
        <v>75</v>
      </c>
      <c r="AI143" s="47" t="s">
        <v>76</v>
      </c>
      <c r="AJ143" s="47" t="s">
        <v>175</v>
      </c>
      <c r="AK143" s="47" t="s">
        <v>78</v>
      </c>
      <c r="AV143" s="47">
        <v>0.79</v>
      </c>
      <c r="AZ143" s="47">
        <v>310</v>
      </c>
      <c r="BM143" s="47">
        <v>6.95</v>
      </c>
      <c r="BS143" s="47">
        <v>17.2</v>
      </c>
      <c r="BT143" s="47">
        <v>0</v>
      </c>
      <c r="DI143" s="1">
        <f t="shared" si="10"/>
        <v>4</v>
      </c>
      <c r="DJ143" s="9" t="str">
        <f t="shared" si="11"/>
        <v>NO BACTERIOLOGICO</v>
      </c>
      <c r="DK143" s="10" t="str">
        <f t="shared" si="12"/>
        <v>-</v>
      </c>
      <c r="DL143" s="11" t="str">
        <f t="shared" si="13"/>
        <v>0</v>
      </c>
    </row>
    <row r="144" spans="1:116" ht="12" x14ac:dyDescent="0.2">
      <c r="A144" s="47">
        <v>1008020050</v>
      </c>
      <c r="B144" s="47" t="str">
        <f t="shared" si="14"/>
        <v>1008020050-YANANO</v>
      </c>
      <c r="C144" s="47" t="s">
        <v>238</v>
      </c>
      <c r="D144" s="47" t="s">
        <v>58</v>
      </c>
      <c r="E144" s="47" t="s">
        <v>112</v>
      </c>
      <c r="F144" s="47" t="s">
        <v>113</v>
      </c>
      <c r="G144" s="47" t="s">
        <v>60</v>
      </c>
      <c r="H144" s="47">
        <v>120</v>
      </c>
      <c r="I144" s="47">
        <v>90</v>
      </c>
      <c r="J144" s="47" t="s">
        <v>88</v>
      </c>
      <c r="K144" s="47" t="s">
        <v>63</v>
      </c>
      <c r="L144" s="47" t="s">
        <v>64</v>
      </c>
      <c r="M144" s="47" t="s">
        <v>170</v>
      </c>
      <c r="N144" s="47" t="s">
        <v>113</v>
      </c>
      <c r="O144" s="47" t="s">
        <v>58</v>
      </c>
      <c r="P144" s="47" t="s">
        <v>112</v>
      </c>
      <c r="Q144" s="47" t="s">
        <v>113</v>
      </c>
      <c r="R144" s="47">
        <v>169280</v>
      </c>
      <c r="S144" s="47" t="s">
        <v>67</v>
      </c>
      <c r="T144" s="47" t="s">
        <v>239</v>
      </c>
      <c r="U144" s="47">
        <v>18766</v>
      </c>
      <c r="V144" s="47" t="s">
        <v>69</v>
      </c>
      <c r="W144" s="47" t="s">
        <v>240</v>
      </c>
      <c r="X144" s="47">
        <v>1266968</v>
      </c>
      <c r="Y144" s="47">
        <v>4173857</v>
      </c>
      <c r="Z144" s="47">
        <v>405111</v>
      </c>
      <c r="AA144" s="47">
        <v>8912941</v>
      </c>
      <c r="AB144" s="47" t="s">
        <v>71</v>
      </c>
      <c r="AC144" s="47">
        <v>2770</v>
      </c>
      <c r="AD144" s="47" t="s">
        <v>72</v>
      </c>
      <c r="AE144" s="47" t="s">
        <v>4880</v>
      </c>
      <c r="AF144" s="47" t="s">
        <v>4938</v>
      </c>
      <c r="AG144" s="47" t="s">
        <v>61</v>
      </c>
      <c r="AH144" s="47" t="s">
        <v>75</v>
      </c>
      <c r="AI144" s="47" t="s">
        <v>76</v>
      </c>
      <c r="AJ144" s="47" t="s">
        <v>175</v>
      </c>
      <c r="AK144" s="47" t="s">
        <v>78</v>
      </c>
      <c r="AV144" s="47">
        <v>0.56999999999999995</v>
      </c>
      <c r="AZ144" s="47">
        <v>318</v>
      </c>
      <c r="BM144" s="47">
        <v>7.2</v>
      </c>
      <c r="BS144" s="47">
        <v>17.5</v>
      </c>
      <c r="BT144" s="47">
        <v>0</v>
      </c>
      <c r="DI144" s="1">
        <f t="shared" si="10"/>
        <v>4</v>
      </c>
      <c r="DJ144" s="9" t="str">
        <f t="shared" si="11"/>
        <v>NO BACTERIOLOGICO</v>
      </c>
      <c r="DK144" s="10" t="str">
        <f t="shared" si="12"/>
        <v>-</v>
      </c>
      <c r="DL144" s="11" t="str">
        <f t="shared" si="13"/>
        <v>0</v>
      </c>
    </row>
    <row r="145" spans="1:116" ht="12" x14ac:dyDescent="0.2">
      <c r="A145" s="47">
        <v>1008020094</v>
      </c>
      <c r="B145" s="47" t="str">
        <f t="shared" si="14"/>
        <v>1008020094-HUANCAYO</v>
      </c>
      <c r="C145" s="47" t="s">
        <v>230</v>
      </c>
      <c r="D145" s="47" t="s">
        <v>58</v>
      </c>
      <c r="E145" s="47" t="s">
        <v>112</v>
      </c>
      <c r="F145" s="47" t="s">
        <v>113</v>
      </c>
      <c r="G145" s="47" t="s">
        <v>60</v>
      </c>
      <c r="H145" s="47">
        <v>80</v>
      </c>
      <c r="I145" s="47">
        <v>80</v>
      </c>
      <c r="J145" s="47" t="s">
        <v>88</v>
      </c>
      <c r="K145" s="47" t="s">
        <v>63</v>
      </c>
      <c r="L145" s="47" t="s">
        <v>64</v>
      </c>
      <c r="M145" s="47" t="s">
        <v>170</v>
      </c>
      <c r="N145" s="47" t="s">
        <v>113</v>
      </c>
      <c r="O145" s="47" t="s">
        <v>58</v>
      </c>
      <c r="P145" s="47" t="s">
        <v>112</v>
      </c>
      <c r="Q145" s="47" t="s">
        <v>113</v>
      </c>
      <c r="R145" s="47">
        <v>76695</v>
      </c>
      <c r="S145" s="47" t="s">
        <v>67</v>
      </c>
      <c r="T145" s="47" t="s">
        <v>231</v>
      </c>
      <c r="U145" s="47">
        <v>13438</v>
      </c>
      <c r="V145" s="47" t="s">
        <v>69</v>
      </c>
      <c r="W145" s="47" t="s">
        <v>232</v>
      </c>
      <c r="X145" s="47">
        <v>1267000</v>
      </c>
      <c r="Y145" s="47">
        <v>4173884</v>
      </c>
      <c r="Z145" s="47">
        <v>401509</v>
      </c>
      <c r="AA145" s="47">
        <v>8911197</v>
      </c>
      <c r="AB145" s="47" t="s">
        <v>71</v>
      </c>
      <c r="AC145" s="47">
        <v>3131</v>
      </c>
      <c r="AD145" s="47" t="s">
        <v>72</v>
      </c>
      <c r="AE145" s="47" t="s">
        <v>4880</v>
      </c>
      <c r="AF145" s="47" t="s">
        <v>4939</v>
      </c>
      <c r="AG145" s="47">
        <v>32830</v>
      </c>
      <c r="AH145" s="47" t="s">
        <v>73</v>
      </c>
      <c r="AI145" s="47" t="s">
        <v>233</v>
      </c>
      <c r="AJ145" s="47" t="s">
        <v>61</v>
      </c>
      <c r="AK145" s="47" t="s">
        <v>61</v>
      </c>
      <c r="AV145" s="47">
        <v>1.25</v>
      </c>
      <c r="AZ145" s="47">
        <v>307</v>
      </c>
      <c r="BM145" s="47">
        <v>7.33</v>
      </c>
      <c r="BS145" s="47">
        <v>12.3</v>
      </c>
      <c r="BT145" s="47">
        <v>0</v>
      </c>
      <c r="DI145" s="1">
        <f t="shared" si="10"/>
        <v>4</v>
      </c>
      <c r="DJ145" s="9" t="str">
        <f t="shared" si="11"/>
        <v>NO BACTERIOLOGICO</v>
      </c>
      <c r="DK145" s="10" t="str">
        <f t="shared" si="12"/>
        <v>-</v>
      </c>
      <c r="DL145" s="11" t="str">
        <f t="shared" si="13"/>
        <v>0</v>
      </c>
    </row>
    <row r="146" spans="1:116" ht="12" x14ac:dyDescent="0.2">
      <c r="A146" s="47">
        <v>1008020094</v>
      </c>
      <c r="B146" s="47" t="str">
        <f t="shared" si="14"/>
        <v>1008020094-HUANCAYO</v>
      </c>
      <c r="C146" s="47" t="s">
        <v>230</v>
      </c>
      <c r="D146" s="47" t="s">
        <v>58</v>
      </c>
      <c r="E146" s="47" t="s">
        <v>112</v>
      </c>
      <c r="F146" s="47" t="s">
        <v>113</v>
      </c>
      <c r="G146" s="47" t="s">
        <v>60</v>
      </c>
      <c r="H146" s="47">
        <v>80</v>
      </c>
      <c r="I146" s="47">
        <v>80</v>
      </c>
      <c r="J146" s="47" t="s">
        <v>88</v>
      </c>
      <c r="K146" s="47" t="s">
        <v>63</v>
      </c>
      <c r="L146" s="47" t="s">
        <v>64</v>
      </c>
      <c r="M146" s="47" t="s">
        <v>170</v>
      </c>
      <c r="N146" s="47" t="s">
        <v>113</v>
      </c>
      <c r="O146" s="47" t="s">
        <v>58</v>
      </c>
      <c r="P146" s="47" t="s">
        <v>112</v>
      </c>
      <c r="Q146" s="47" t="s">
        <v>113</v>
      </c>
      <c r="R146" s="47">
        <v>76695</v>
      </c>
      <c r="S146" s="47" t="s">
        <v>67</v>
      </c>
      <c r="T146" s="47" t="s">
        <v>231</v>
      </c>
      <c r="U146" s="47">
        <v>13438</v>
      </c>
      <c r="V146" s="47" t="s">
        <v>69</v>
      </c>
      <c r="W146" s="47" t="s">
        <v>232</v>
      </c>
      <c r="X146" s="47">
        <v>1267000</v>
      </c>
      <c r="Y146" s="47">
        <v>4173885</v>
      </c>
      <c r="Z146" s="47">
        <v>401402</v>
      </c>
      <c r="AA146" s="47">
        <v>8911226</v>
      </c>
      <c r="AB146" s="47" t="s">
        <v>71</v>
      </c>
      <c r="AC146" s="47">
        <v>3122</v>
      </c>
      <c r="AD146" s="47" t="s">
        <v>72</v>
      </c>
      <c r="AE146" s="47" t="s">
        <v>4880</v>
      </c>
      <c r="AF146" s="47" t="s">
        <v>4939</v>
      </c>
      <c r="AG146" s="47" t="s">
        <v>61</v>
      </c>
      <c r="AH146" s="47" t="s">
        <v>75</v>
      </c>
      <c r="AI146" s="47" t="s">
        <v>76</v>
      </c>
      <c r="AJ146" s="47" t="s">
        <v>77</v>
      </c>
      <c r="AK146" s="47" t="s">
        <v>78</v>
      </c>
      <c r="AV146" s="47">
        <v>0.95</v>
      </c>
      <c r="AZ146" s="47">
        <v>124</v>
      </c>
      <c r="BM146" s="47">
        <v>7.11</v>
      </c>
      <c r="BS146" s="47">
        <v>12.5</v>
      </c>
      <c r="BT146" s="47">
        <v>0</v>
      </c>
      <c r="DI146" s="1">
        <f t="shared" si="10"/>
        <v>4</v>
      </c>
      <c r="DJ146" s="9" t="str">
        <f t="shared" si="11"/>
        <v>NO BACTERIOLOGICO</v>
      </c>
      <c r="DK146" s="10" t="str">
        <f t="shared" si="12"/>
        <v>-</v>
      </c>
      <c r="DL146" s="11" t="str">
        <f t="shared" si="13"/>
        <v>0</v>
      </c>
    </row>
    <row r="147" spans="1:116" ht="12" x14ac:dyDescent="0.2">
      <c r="A147" s="47">
        <v>1008020094</v>
      </c>
      <c r="B147" s="47" t="str">
        <f t="shared" si="14"/>
        <v>1008020094-HUANCAYO</v>
      </c>
      <c r="C147" s="47" t="s">
        <v>230</v>
      </c>
      <c r="D147" s="47" t="s">
        <v>58</v>
      </c>
      <c r="E147" s="47" t="s">
        <v>112</v>
      </c>
      <c r="F147" s="47" t="s">
        <v>113</v>
      </c>
      <c r="G147" s="47" t="s">
        <v>60</v>
      </c>
      <c r="H147" s="47">
        <v>80</v>
      </c>
      <c r="I147" s="47">
        <v>80</v>
      </c>
      <c r="J147" s="47" t="s">
        <v>88</v>
      </c>
      <c r="K147" s="47" t="s">
        <v>63</v>
      </c>
      <c r="L147" s="47" t="s">
        <v>64</v>
      </c>
      <c r="M147" s="47" t="s">
        <v>170</v>
      </c>
      <c r="N147" s="47" t="s">
        <v>113</v>
      </c>
      <c r="O147" s="47" t="s">
        <v>58</v>
      </c>
      <c r="P147" s="47" t="s">
        <v>112</v>
      </c>
      <c r="Q147" s="47" t="s">
        <v>113</v>
      </c>
      <c r="R147" s="47">
        <v>76695</v>
      </c>
      <c r="S147" s="47" t="s">
        <v>67</v>
      </c>
      <c r="T147" s="47" t="s">
        <v>231</v>
      </c>
      <c r="U147" s="47">
        <v>13438</v>
      </c>
      <c r="V147" s="47" t="s">
        <v>69</v>
      </c>
      <c r="W147" s="47" t="s">
        <v>232</v>
      </c>
      <c r="X147" s="47">
        <v>1267000</v>
      </c>
      <c r="Y147" s="47">
        <v>4173886</v>
      </c>
      <c r="Z147" s="47">
        <v>401034</v>
      </c>
      <c r="AA147" s="47">
        <v>8910987</v>
      </c>
      <c r="AB147" s="47" t="s">
        <v>71</v>
      </c>
      <c r="AC147" s="47">
        <v>3092</v>
      </c>
      <c r="AD147" s="47" t="s">
        <v>72</v>
      </c>
      <c r="AE147" s="47" t="s">
        <v>4880</v>
      </c>
      <c r="AF147" s="47" t="s">
        <v>4939</v>
      </c>
      <c r="AG147" s="47" t="s">
        <v>61</v>
      </c>
      <c r="AH147" s="47" t="s">
        <v>75</v>
      </c>
      <c r="AI147" s="47" t="s">
        <v>76</v>
      </c>
      <c r="AJ147" s="47" t="s">
        <v>77</v>
      </c>
      <c r="AK147" s="47" t="s">
        <v>78</v>
      </c>
      <c r="AV147" s="47">
        <v>0.78</v>
      </c>
      <c r="AZ147" s="47">
        <v>120</v>
      </c>
      <c r="BM147" s="47">
        <v>7.63</v>
      </c>
      <c r="BS147" s="47">
        <v>12.8</v>
      </c>
      <c r="BT147" s="47">
        <v>0</v>
      </c>
      <c r="DI147" s="1">
        <f t="shared" si="10"/>
        <v>4</v>
      </c>
      <c r="DJ147" s="9" t="str">
        <f t="shared" si="11"/>
        <v>NO BACTERIOLOGICO</v>
      </c>
      <c r="DK147" s="10" t="str">
        <f t="shared" si="12"/>
        <v>-</v>
      </c>
      <c r="DL147" s="11" t="str">
        <f t="shared" si="13"/>
        <v>0</v>
      </c>
    </row>
    <row r="148" spans="1:116" ht="12" x14ac:dyDescent="0.2">
      <c r="A148" s="47">
        <v>1008020094</v>
      </c>
      <c r="B148" s="47" t="str">
        <f t="shared" si="14"/>
        <v>1008020094-HUANCAYO</v>
      </c>
      <c r="C148" s="47" t="s">
        <v>230</v>
      </c>
      <c r="D148" s="47" t="s">
        <v>58</v>
      </c>
      <c r="E148" s="47" t="s">
        <v>112</v>
      </c>
      <c r="F148" s="47" t="s">
        <v>113</v>
      </c>
      <c r="G148" s="47" t="s">
        <v>60</v>
      </c>
      <c r="H148" s="47">
        <v>80</v>
      </c>
      <c r="I148" s="47">
        <v>80</v>
      </c>
      <c r="J148" s="47" t="s">
        <v>88</v>
      </c>
      <c r="K148" s="47" t="s">
        <v>63</v>
      </c>
      <c r="L148" s="47" t="s">
        <v>64</v>
      </c>
      <c r="M148" s="47" t="s">
        <v>170</v>
      </c>
      <c r="N148" s="47" t="s">
        <v>113</v>
      </c>
      <c r="O148" s="47" t="s">
        <v>58</v>
      </c>
      <c r="P148" s="47" t="s">
        <v>112</v>
      </c>
      <c r="Q148" s="47" t="s">
        <v>113</v>
      </c>
      <c r="R148" s="47">
        <v>76695</v>
      </c>
      <c r="S148" s="47" t="s">
        <v>67</v>
      </c>
      <c r="T148" s="47" t="s">
        <v>231</v>
      </c>
      <c r="U148" s="47">
        <v>13438</v>
      </c>
      <c r="V148" s="47" t="s">
        <v>69</v>
      </c>
      <c r="W148" s="47" t="s">
        <v>232</v>
      </c>
      <c r="X148" s="47">
        <v>1267000</v>
      </c>
      <c r="Y148" s="47">
        <v>4173887</v>
      </c>
      <c r="Z148" s="47">
        <v>401031</v>
      </c>
      <c r="AA148" s="47">
        <v>8911353</v>
      </c>
      <c r="AB148" s="47" t="s">
        <v>71</v>
      </c>
      <c r="AC148" s="47">
        <v>3048</v>
      </c>
      <c r="AD148" s="47" t="s">
        <v>72</v>
      </c>
      <c r="AE148" s="47" t="s">
        <v>4880</v>
      </c>
      <c r="AF148" s="47" t="s">
        <v>4939</v>
      </c>
      <c r="AG148" s="47" t="s">
        <v>61</v>
      </c>
      <c r="AH148" s="47" t="s">
        <v>75</v>
      </c>
      <c r="AI148" s="47" t="s">
        <v>76</v>
      </c>
      <c r="AJ148" s="47" t="s">
        <v>77</v>
      </c>
      <c r="AK148" s="47" t="s">
        <v>78</v>
      </c>
      <c r="AV148" s="47">
        <v>0.54</v>
      </c>
      <c r="AZ148" s="47">
        <v>200</v>
      </c>
      <c r="BM148" s="47">
        <v>7.03</v>
      </c>
      <c r="BS148" s="47">
        <v>12.6</v>
      </c>
      <c r="BT148" s="47">
        <v>0</v>
      </c>
      <c r="DI148" s="1">
        <f t="shared" si="10"/>
        <v>4</v>
      </c>
      <c r="DJ148" s="9" t="str">
        <f t="shared" si="11"/>
        <v>NO BACTERIOLOGICO</v>
      </c>
      <c r="DK148" s="10" t="str">
        <f t="shared" si="12"/>
        <v>-</v>
      </c>
      <c r="DL148" s="11" t="str">
        <f t="shared" si="13"/>
        <v>0</v>
      </c>
    </row>
    <row r="149" spans="1:116" ht="12" x14ac:dyDescent="0.2">
      <c r="A149" s="47">
        <v>1008020001</v>
      </c>
      <c r="B149" s="47" t="str">
        <f t="shared" si="14"/>
        <v>1008020001-CHAGLLA</v>
      </c>
      <c r="C149" s="47" t="s">
        <v>113</v>
      </c>
      <c r="D149" s="47" t="s">
        <v>58</v>
      </c>
      <c r="E149" s="47" t="s">
        <v>112</v>
      </c>
      <c r="F149" s="47" t="s">
        <v>113</v>
      </c>
      <c r="G149" s="47" t="s">
        <v>60</v>
      </c>
      <c r="H149" s="47">
        <v>1979</v>
      </c>
      <c r="I149" s="47">
        <v>1798</v>
      </c>
      <c r="J149" s="47" t="s">
        <v>88</v>
      </c>
      <c r="K149" s="47" t="s">
        <v>63</v>
      </c>
      <c r="L149" s="47" t="s">
        <v>64</v>
      </c>
      <c r="M149" s="47" t="s">
        <v>170</v>
      </c>
      <c r="N149" s="47" t="s">
        <v>113</v>
      </c>
      <c r="O149" s="47" t="s">
        <v>58</v>
      </c>
      <c r="P149" s="47" t="s">
        <v>112</v>
      </c>
      <c r="Q149" s="47" t="s">
        <v>113</v>
      </c>
      <c r="R149" s="47">
        <v>76677</v>
      </c>
      <c r="S149" s="47" t="s">
        <v>171</v>
      </c>
      <c r="T149" s="47" t="s">
        <v>266</v>
      </c>
      <c r="U149" s="47">
        <v>15778</v>
      </c>
      <c r="V149" s="47" t="s">
        <v>98</v>
      </c>
      <c r="W149" s="47" t="s">
        <v>267</v>
      </c>
      <c r="X149" s="47">
        <v>1267012</v>
      </c>
      <c r="Y149" s="47">
        <v>4173939</v>
      </c>
      <c r="Z149" s="47">
        <v>402178</v>
      </c>
      <c r="AA149" s="47">
        <v>8911490</v>
      </c>
      <c r="AB149" s="47" t="s">
        <v>71</v>
      </c>
      <c r="AC149" s="47">
        <v>3282</v>
      </c>
      <c r="AD149" s="47" t="s">
        <v>72</v>
      </c>
      <c r="AE149" s="47" t="s">
        <v>4880</v>
      </c>
      <c r="AF149" s="47" t="s">
        <v>4940</v>
      </c>
      <c r="AG149" s="47">
        <v>32857</v>
      </c>
      <c r="AH149" s="47" t="s">
        <v>73</v>
      </c>
      <c r="AI149" s="47" t="s">
        <v>268</v>
      </c>
      <c r="AJ149" s="47" t="s">
        <v>61</v>
      </c>
      <c r="AK149" s="47" t="s">
        <v>61</v>
      </c>
      <c r="AV149" s="47">
        <v>1.45</v>
      </c>
      <c r="AZ149" s="47">
        <v>85</v>
      </c>
      <c r="BM149" s="47">
        <v>7.55</v>
      </c>
      <c r="BS149" s="47">
        <v>12.1</v>
      </c>
      <c r="BT149" s="47">
        <v>2</v>
      </c>
      <c r="DI149" s="1">
        <f t="shared" si="10"/>
        <v>4</v>
      </c>
      <c r="DJ149" s="9" t="str">
        <f t="shared" si="11"/>
        <v>NO BACTERIOLOGICO</v>
      </c>
      <c r="DK149" s="10" t="str">
        <f t="shared" si="12"/>
        <v>-</v>
      </c>
      <c r="DL149" s="11" t="str">
        <f t="shared" si="13"/>
        <v>0</v>
      </c>
    </row>
    <row r="150" spans="1:116" ht="12" x14ac:dyDescent="0.2">
      <c r="A150" s="47">
        <v>1008020001</v>
      </c>
      <c r="B150" s="47" t="str">
        <f t="shared" si="14"/>
        <v>1008020001-CHAGLLA</v>
      </c>
      <c r="C150" s="47" t="s">
        <v>113</v>
      </c>
      <c r="D150" s="47" t="s">
        <v>58</v>
      </c>
      <c r="E150" s="47" t="s">
        <v>112</v>
      </c>
      <c r="F150" s="47" t="s">
        <v>113</v>
      </c>
      <c r="G150" s="47" t="s">
        <v>60</v>
      </c>
      <c r="H150" s="47">
        <v>1979</v>
      </c>
      <c r="I150" s="47">
        <v>1798</v>
      </c>
      <c r="J150" s="47" t="s">
        <v>88</v>
      </c>
      <c r="K150" s="47" t="s">
        <v>63</v>
      </c>
      <c r="L150" s="47" t="s">
        <v>64</v>
      </c>
      <c r="M150" s="47" t="s">
        <v>170</v>
      </c>
      <c r="N150" s="47" t="s">
        <v>113</v>
      </c>
      <c r="O150" s="47" t="s">
        <v>58</v>
      </c>
      <c r="P150" s="47" t="s">
        <v>112</v>
      </c>
      <c r="Q150" s="47" t="s">
        <v>113</v>
      </c>
      <c r="R150" s="47">
        <v>76677</v>
      </c>
      <c r="S150" s="47" t="s">
        <v>171</v>
      </c>
      <c r="T150" s="47" t="s">
        <v>266</v>
      </c>
      <c r="U150" s="47">
        <v>15778</v>
      </c>
      <c r="V150" s="47" t="s">
        <v>98</v>
      </c>
      <c r="W150" s="47" t="s">
        <v>267</v>
      </c>
      <c r="X150" s="47">
        <v>1267012</v>
      </c>
      <c r="Y150" s="47">
        <v>4173940</v>
      </c>
      <c r="Z150" s="47">
        <v>401079</v>
      </c>
      <c r="AA150" s="47">
        <v>8911877</v>
      </c>
      <c r="AB150" s="47" t="s">
        <v>71</v>
      </c>
      <c r="AC150" s="47">
        <v>3046</v>
      </c>
      <c r="AD150" s="47" t="s">
        <v>72</v>
      </c>
      <c r="AE150" s="47" t="s">
        <v>4880</v>
      </c>
      <c r="AF150" s="47" t="s">
        <v>4940</v>
      </c>
      <c r="AG150" s="47" t="s">
        <v>61</v>
      </c>
      <c r="AH150" s="47" t="s">
        <v>75</v>
      </c>
      <c r="AI150" s="47" t="s">
        <v>76</v>
      </c>
      <c r="AJ150" s="47" t="s">
        <v>77</v>
      </c>
      <c r="AK150" s="47" t="s">
        <v>78</v>
      </c>
      <c r="AV150" s="47">
        <v>0.92</v>
      </c>
      <c r="AZ150" s="47">
        <v>90</v>
      </c>
      <c r="BM150" s="47">
        <v>7.4</v>
      </c>
      <c r="BS150" s="47">
        <v>12.9</v>
      </c>
      <c r="BT150" s="47">
        <v>2</v>
      </c>
      <c r="DI150" s="1">
        <f t="shared" si="10"/>
        <v>4</v>
      </c>
      <c r="DJ150" s="9" t="str">
        <f t="shared" si="11"/>
        <v>NO BACTERIOLOGICO</v>
      </c>
      <c r="DK150" s="10" t="str">
        <f t="shared" si="12"/>
        <v>-</v>
      </c>
      <c r="DL150" s="11" t="str">
        <f t="shared" si="13"/>
        <v>0</v>
      </c>
    </row>
    <row r="151" spans="1:116" ht="12" x14ac:dyDescent="0.2">
      <c r="A151" s="47">
        <v>1008020001</v>
      </c>
      <c r="B151" s="47" t="str">
        <f t="shared" si="14"/>
        <v>1008020001-CHAGLLA</v>
      </c>
      <c r="C151" s="47" t="s">
        <v>113</v>
      </c>
      <c r="D151" s="47" t="s">
        <v>58</v>
      </c>
      <c r="E151" s="47" t="s">
        <v>112</v>
      </c>
      <c r="F151" s="47" t="s">
        <v>113</v>
      </c>
      <c r="G151" s="47" t="s">
        <v>60</v>
      </c>
      <c r="H151" s="47">
        <v>1979</v>
      </c>
      <c r="I151" s="47">
        <v>1798</v>
      </c>
      <c r="J151" s="47" t="s">
        <v>88</v>
      </c>
      <c r="K151" s="47" t="s">
        <v>63</v>
      </c>
      <c r="L151" s="47" t="s">
        <v>64</v>
      </c>
      <c r="M151" s="47" t="s">
        <v>170</v>
      </c>
      <c r="N151" s="47" t="s">
        <v>113</v>
      </c>
      <c r="O151" s="47" t="s">
        <v>58</v>
      </c>
      <c r="P151" s="47" t="s">
        <v>112</v>
      </c>
      <c r="Q151" s="47" t="s">
        <v>113</v>
      </c>
      <c r="R151" s="47">
        <v>76677</v>
      </c>
      <c r="S151" s="47" t="s">
        <v>171</v>
      </c>
      <c r="T151" s="47" t="s">
        <v>266</v>
      </c>
      <c r="U151" s="47">
        <v>15778</v>
      </c>
      <c r="V151" s="47" t="s">
        <v>98</v>
      </c>
      <c r="W151" s="47" t="s">
        <v>267</v>
      </c>
      <c r="X151" s="47">
        <v>1267012</v>
      </c>
      <c r="Y151" s="47">
        <v>4173941</v>
      </c>
      <c r="Z151" s="47">
        <v>401099</v>
      </c>
      <c r="AA151" s="47">
        <v>8911765</v>
      </c>
      <c r="AB151" s="47" t="s">
        <v>71</v>
      </c>
      <c r="AC151" s="47">
        <v>3028</v>
      </c>
      <c r="AD151" s="47" t="s">
        <v>72</v>
      </c>
      <c r="AE151" s="47" t="s">
        <v>4880</v>
      </c>
      <c r="AF151" s="47" t="s">
        <v>4940</v>
      </c>
      <c r="AG151" s="47" t="s">
        <v>61</v>
      </c>
      <c r="AH151" s="47" t="s">
        <v>75</v>
      </c>
      <c r="AI151" s="47" t="s">
        <v>76</v>
      </c>
      <c r="AJ151" s="47" t="s">
        <v>77</v>
      </c>
      <c r="AK151" s="47" t="s">
        <v>78</v>
      </c>
      <c r="AV151" s="47">
        <v>0.84</v>
      </c>
      <c r="AZ151" s="47">
        <v>101</v>
      </c>
      <c r="BM151" s="47">
        <v>6.9</v>
      </c>
      <c r="BS151" s="47">
        <v>12.7</v>
      </c>
      <c r="BT151" s="47">
        <v>2</v>
      </c>
      <c r="DI151" s="1">
        <f t="shared" si="10"/>
        <v>4</v>
      </c>
      <c r="DJ151" s="9" t="str">
        <f t="shared" si="11"/>
        <v>NO BACTERIOLOGICO</v>
      </c>
      <c r="DK151" s="10" t="str">
        <f t="shared" si="12"/>
        <v>-</v>
      </c>
      <c r="DL151" s="11" t="str">
        <f t="shared" si="13"/>
        <v>0</v>
      </c>
    </row>
    <row r="152" spans="1:116" ht="12" x14ac:dyDescent="0.2">
      <c r="A152" s="47">
        <v>1008020001</v>
      </c>
      <c r="B152" s="47" t="str">
        <f t="shared" si="14"/>
        <v>1008020001-CHAGLLA</v>
      </c>
      <c r="C152" s="47" t="s">
        <v>113</v>
      </c>
      <c r="D152" s="47" t="s">
        <v>58</v>
      </c>
      <c r="E152" s="47" t="s">
        <v>112</v>
      </c>
      <c r="F152" s="47" t="s">
        <v>113</v>
      </c>
      <c r="G152" s="47" t="s">
        <v>60</v>
      </c>
      <c r="H152" s="47">
        <v>1979</v>
      </c>
      <c r="I152" s="47">
        <v>1798</v>
      </c>
      <c r="J152" s="47" t="s">
        <v>88</v>
      </c>
      <c r="K152" s="47" t="s">
        <v>63</v>
      </c>
      <c r="L152" s="47" t="s">
        <v>64</v>
      </c>
      <c r="M152" s="47" t="s">
        <v>170</v>
      </c>
      <c r="N152" s="47" t="s">
        <v>113</v>
      </c>
      <c r="O152" s="47" t="s">
        <v>58</v>
      </c>
      <c r="P152" s="47" t="s">
        <v>112</v>
      </c>
      <c r="Q152" s="47" t="s">
        <v>113</v>
      </c>
      <c r="R152" s="47">
        <v>76677</v>
      </c>
      <c r="S152" s="47" t="s">
        <v>171</v>
      </c>
      <c r="T152" s="47" t="s">
        <v>266</v>
      </c>
      <c r="U152" s="47">
        <v>15778</v>
      </c>
      <c r="V152" s="47" t="s">
        <v>98</v>
      </c>
      <c r="W152" s="47" t="s">
        <v>267</v>
      </c>
      <c r="X152" s="47">
        <v>1267012</v>
      </c>
      <c r="Y152" s="47">
        <v>4173942</v>
      </c>
      <c r="Z152" s="47">
        <v>401078</v>
      </c>
      <c r="AA152" s="47">
        <v>8911750</v>
      </c>
      <c r="AB152" s="47" t="s">
        <v>71</v>
      </c>
      <c r="AC152" s="47">
        <v>3033</v>
      </c>
      <c r="AD152" s="47" t="s">
        <v>72</v>
      </c>
      <c r="AE152" s="47" t="s">
        <v>4880</v>
      </c>
      <c r="AF152" s="47" t="s">
        <v>4940</v>
      </c>
      <c r="AG152" s="47" t="s">
        <v>61</v>
      </c>
      <c r="AH152" s="47" t="s">
        <v>75</v>
      </c>
      <c r="AI152" s="47" t="s">
        <v>76</v>
      </c>
      <c r="AJ152" s="47" t="s">
        <v>77</v>
      </c>
      <c r="AK152" s="47" t="s">
        <v>78</v>
      </c>
      <c r="AV152" s="47">
        <v>0.77</v>
      </c>
      <c r="AZ152" s="47">
        <v>88</v>
      </c>
      <c r="BM152" s="47">
        <v>7.2</v>
      </c>
      <c r="BS152" s="47">
        <v>12.4</v>
      </c>
      <c r="BT152" s="47">
        <v>2</v>
      </c>
      <c r="DI152" s="1">
        <f t="shared" si="10"/>
        <v>4</v>
      </c>
      <c r="DJ152" s="9" t="str">
        <f t="shared" si="11"/>
        <v>NO BACTERIOLOGICO</v>
      </c>
      <c r="DK152" s="10" t="str">
        <f t="shared" si="12"/>
        <v>-</v>
      </c>
      <c r="DL152" s="11" t="str">
        <f t="shared" si="13"/>
        <v>0</v>
      </c>
    </row>
    <row r="153" spans="1:116" ht="12" x14ac:dyDescent="0.2">
      <c r="A153" s="47">
        <v>1008020042</v>
      </c>
      <c r="B153" s="47" t="str">
        <f t="shared" si="14"/>
        <v>1008020042-LLANCO</v>
      </c>
      <c r="C153" s="47" t="s">
        <v>256</v>
      </c>
      <c r="D153" s="47" t="s">
        <v>58</v>
      </c>
      <c r="E153" s="47" t="s">
        <v>112</v>
      </c>
      <c r="F153" s="47" t="s">
        <v>113</v>
      </c>
      <c r="G153" s="47" t="s">
        <v>60</v>
      </c>
      <c r="H153" s="47">
        <v>100</v>
      </c>
      <c r="I153" s="47">
        <v>100</v>
      </c>
      <c r="J153" s="47" t="s">
        <v>88</v>
      </c>
      <c r="K153" s="47" t="s">
        <v>63</v>
      </c>
      <c r="L153" s="47" t="s">
        <v>64</v>
      </c>
      <c r="M153" s="47" t="s">
        <v>170</v>
      </c>
      <c r="N153" s="47" t="s">
        <v>113</v>
      </c>
      <c r="O153" s="47" t="s">
        <v>58</v>
      </c>
      <c r="P153" s="47" t="s">
        <v>112</v>
      </c>
      <c r="Q153" s="47" t="s">
        <v>113</v>
      </c>
      <c r="R153" s="47">
        <v>130761</v>
      </c>
      <c r="S153" s="47" t="s">
        <v>67</v>
      </c>
      <c r="T153" s="47" t="s">
        <v>257</v>
      </c>
      <c r="U153" s="47">
        <v>15753</v>
      </c>
      <c r="V153" s="47" t="s">
        <v>69</v>
      </c>
      <c r="W153" s="47" t="s">
        <v>258</v>
      </c>
      <c r="X153" s="47">
        <v>1267023</v>
      </c>
      <c r="Y153" s="47">
        <v>4173962</v>
      </c>
      <c r="Z153" s="47">
        <v>398653</v>
      </c>
      <c r="AA153" s="47">
        <v>890566</v>
      </c>
      <c r="AB153" s="47" t="s">
        <v>71</v>
      </c>
      <c r="AC153" s="47">
        <v>3193</v>
      </c>
      <c r="AD153" s="47" t="s">
        <v>72</v>
      </c>
      <c r="AE153" s="47" t="s">
        <v>4886</v>
      </c>
      <c r="AF153" s="47" t="s">
        <v>4941</v>
      </c>
      <c r="AG153" s="47">
        <v>28345</v>
      </c>
      <c r="AH153" s="47" t="s">
        <v>73</v>
      </c>
      <c r="AI153" s="47" t="s">
        <v>259</v>
      </c>
      <c r="AJ153" s="47" t="s">
        <v>61</v>
      </c>
      <c r="AK153" s="47" t="s">
        <v>61</v>
      </c>
      <c r="AV153" s="47">
        <v>1.4</v>
      </c>
      <c r="AZ153" s="47">
        <v>212</v>
      </c>
      <c r="BM153" s="47">
        <v>7.2</v>
      </c>
      <c r="BS153" s="47">
        <v>13.3</v>
      </c>
      <c r="BT153" s="47">
        <v>0</v>
      </c>
      <c r="DI153" s="1">
        <f t="shared" si="10"/>
        <v>4</v>
      </c>
      <c r="DJ153" s="9" t="str">
        <f t="shared" si="11"/>
        <v>NO BACTERIOLOGICO</v>
      </c>
      <c r="DK153" s="10" t="str">
        <f t="shared" si="12"/>
        <v>-</v>
      </c>
      <c r="DL153" s="11" t="str">
        <f t="shared" si="13"/>
        <v>0</v>
      </c>
    </row>
    <row r="154" spans="1:116" ht="12" x14ac:dyDescent="0.2">
      <c r="A154" s="47">
        <v>1008020042</v>
      </c>
      <c r="B154" s="47" t="str">
        <f t="shared" si="14"/>
        <v>1008020042-LLANCO</v>
      </c>
      <c r="C154" s="47" t="s">
        <v>256</v>
      </c>
      <c r="D154" s="47" t="s">
        <v>58</v>
      </c>
      <c r="E154" s="47" t="s">
        <v>112</v>
      </c>
      <c r="F154" s="47" t="s">
        <v>113</v>
      </c>
      <c r="G154" s="47" t="s">
        <v>60</v>
      </c>
      <c r="H154" s="47">
        <v>100</v>
      </c>
      <c r="I154" s="47">
        <v>100</v>
      </c>
      <c r="J154" s="47" t="s">
        <v>88</v>
      </c>
      <c r="K154" s="47" t="s">
        <v>63</v>
      </c>
      <c r="L154" s="47" t="s">
        <v>64</v>
      </c>
      <c r="M154" s="47" t="s">
        <v>170</v>
      </c>
      <c r="N154" s="47" t="s">
        <v>113</v>
      </c>
      <c r="O154" s="47" t="s">
        <v>58</v>
      </c>
      <c r="P154" s="47" t="s">
        <v>112</v>
      </c>
      <c r="Q154" s="47" t="s">
        <v>113</v>
      </c>
      <c r="R154" s="47">
        <v>130761</v>
      </c>
      <c r="S154" s="47" t="s">
        <v>67</v>
      </c>
      <c r="T154" s="47" t="s">
        <v>257</v>
      </c>
      <c r="U154" s="47">
        <v>15753</v>
      </c>
      <c r="V154" s="47" t="s">
        <v>69</v>
      </c>
      <c r="W154" s="47" t="s">
        <v>258</v>
      </c>
      <c r="X154" s="47">
        <v>1267023</v>
      </c>
      <c r="Y154" s="47">
        <v>4173963</v>
      </c>
      <c r="Z154" s="47">
        <v>398335</v>
      </c>
      <c r="AA154" s="47">
        <v>8910310</v>
      </c>
      <c r="AB154" s="47" t="s">
        <v>71</v>
      </c>
      <c r="AC154" s="47">
        <v>2883</v>
      </c>
      <c r="AD154" s="47" t="s">
        <v>72</v>
      </c>
      <c r="AE154" s="47" t="s">
        <v>4886</v>
      </c>
      <c r="AF154" s="47" t="s">
        <v>4941</v>
      </c>
      <c r="AG154" s="47" t="s">
        <v>61</v>
      </c>
      <c r="AH154" s="47" t="s">
        <v>75</v>
      </c>
      <c r="AI154" s="47" t="s">
        <v>76</v>
      </c>
      <c r="AJ154" s="47" t="s">
        <v>77</v>
      </c>
      <c r="AK154" s="47" t="s">
        <v>78</v>
      </c>
      <c r="AV154" s="47">
        <v>0.92</v>
      </c>
      <c r="AZ154" s="47">
        <v>133</v>
      </c>
      <c r="BM154" s="47">
        <v>7.3</v>
      </c>
      <c r="BS154" s="47">
        <v>12.8</v>
      </c>
      <c r="BT154" s="47">
        <v>0</v>
      </c>
      <c r="DI154" s="1">
        <f t="shared" si="10"/>
        <v>4</v>
      </c>
      <c r="DJ154" s="9" t="str">
        <f t="shared" si="11"/>
        <v>NO BACTERIOLOGICO</v>
      </c>
      <c r="DK154" s="10" t="str">
        <f t="shared" si="12"/>
        <v>-</v>
      </c>
      <c r="DL154" s="11" t="str">
        <f t="shared" si="13"/>
        <v>0</v>
      </c>
    </row>
    <row r="155" spans="1:116" ht="12" x14ac:dyDescent="0.2">
      <c r="A155" s="47">
        <v>1008020042</v>
      </c>
      <c r="B155" s="47" t="str">
        <f t="shared" si="14"/>
        <v>1008020042-LLANCO</v>
      </c>
      <c r="C155" s="47" t="s">
        <v>256</v>
      </c>
      <c r="D155" s="47" t="s">
        <v>58</v>
      </c>
      <c r="E155" s="47" t="s">
        <v>112</v>
      </c>
      <c r="F155" s="47" t="s">
        <v>113</v>
      </c>
      <c r="G155" s="47" t="s">
        <v>60</v>
      </c>
      <c r="H155" s="47">
        <v>100</v>
      </c>
      <c r="I155" s="47">
        <v>100</v>
      </c>
      <c r="J155" s="47" t="s">
        <v>88</v>
      </c>
      <c r="K155" s="47" t="s">
        <v>63</v>
      </c>
      <c r="L155" s="47" t="s">
        <v>64</v>
      </c>
      <c r="M155" s="47" t="s">
        <v>170</v>
      </c>
      <c r="N155" s="47" t="s">
        <v>113</v>
      </c>
      <c r="O155" s="47" t="s">
        <v>58</v>
      </c>
      <c r="P155" s="47" t="s">
        <v>112</v>
      </c>
      <c r="Q155" s="47" t="s">
        <v>113</v>
      </c>
      <c r="R155" s="47">
        <v>130761</v>
      </c>
      <c r="S155" s="47" t="s">
        <v>67</v>
      </c>
      <c r="T155" s="47" t="s">
        <v>257</v>
      </c>
      <c r="U155" s="47">
        <v>15753</v>
      </c>
      <c r="V155" s="47" t="s">
        <v>69</v>
      </c>
      <c r="W155" s="47" t="s">
        <v>258</v>
      </c>
      <c r="X155" s="47">
        <v>1267023</v>
      </c>
      <c r="Y155" s="47">
        <v>4173964</v>
      </c>
      <c r="Z155" s="47">
        <v>398327</v>
      </c>
      <c r="AA155" s="47">
        <v>8910262</v>
      </c>
      <c r="AB155" s="47" t="s">
        <v>71</v>
      </c>
      <c r="AC155" s="47">
        <v>2887</v>
      </c>
      <c r="AD155" s="47" t="s">
        <v>72</v>
      </c>
      <c r="AE155" s="47" t="s">
        <v>4886</v>
      </c>
      <c r="AF155" s="47" t="s">
        <v>4941</v>
      </c>
      <c r="AG155" s="47" t="s">
        <v>61</v>
      </c>
      <c r="AH155" s="47" t="s">
        <v>75</v>
      </c>
      <c r="AI155" s="47" t="s">
        <v>76</v>
      </c>
      <c r="AJ155" s="47" t="s">
        <v>77</v>
      </c>
      <c r="AK155" s="47" t="s">
        <v>78</v>
      </c>
      <c r="AV155" s="47">
        <v>0.79</v>
      </c>
      <c r="AZ155" s="47">
        <v>188</v>
      </c>
      <c r="BM155" s="47">
        <v>7.1</v>
      </c>
      <c r="BS155" s="47">
        <v>12.3</v>
      </c>
      <c r="BT155" s="47">
        <v>0</v>
      </c>
      <c r="DI155" s="1">
        <f t="shared" si="10"/>
        <v>4</v>
      </c>
      <c r="DJ155" s="9" t="str">
        <f t="shared" si="11"/>
        <v>NO BACTERIOLOGICO</v>
      </c>
      <c r="DK155" s="10" t="str">
        <f t="shared" si="12"/>
        <v>-</v>
      </c>
      <c r="DL155" s="11" t="str">
        <f t="shared" si="13"/>
        <v>0</v>
      </c>
    </row>
    <row r="156" spans="1:116" ht="12" x14ac:dyDescent="0.2">
      <c r="A156" s="47">
        <v>1008020042</v>
      </c>
      <c r="B156" s="47" t="str">
        <f t="shared" si="14"/>
        <v>1008020042-LLANCO</v>
      </c>
      <c r="C156" s="47" t="s">
        <v>256</v>
      </c>
      <c r="D156" s="47" t="s">
        <v>58</v>
      </c>
      <c r="E156" s="47" t="s">
        <v>112</v>
      </c>
      <c r="F156" s="47" t="s">
        <v>113</v>
      </c>
      <c r="G156" s="47" t="s">
        <v>60</v>
      </c>
      <c r="H156" s="47">
        <v>100</v>
      </c>
      <c r="I156" s="47">
        <v>100</v>
      </c>
      <c r="J156" s="47" t="s">
        <v>88</v>
      </c>
      <c r="K156" s="47" t="s">
        <v>63</v>
      </c>
      <c r="L156" s="47" t="s">
        <v>64</v>
      </c>
      <c r="M156" s="47" t="s">
        <v>170</v>
      </c>
      <c r="N156" s="47" t="s">
        <v>113</v>
      </c>
      <c r="O156" s="47" t="s">
        <v>58</v>
      </c>
      <c r="P156" s="47" t="s">
        <v>112</v>
      </c>
      <c r="Q156" s="47" t="s">
        <v>113</v>
      </c>
      <c r="R156" s="47">
        <v>130761</v>
      </c>
      <c r="S156" s="47" t="s">
        <v>67</v>
      </c>
      <c r="T156" s="47" t="s">
        <v>257</v>
      </c>
      <c r="U156" s="47">
        <v>15753</v>
      </c>
      <c r="V156" s="47" t="s">
        <v>69</v>
      </c>
      <c r="W156" s="47" t="s">
        <v>258</v>
      </c>
      <c r="X156" s="47">
        <v>1267023</v>
      </c>
      <c r="Y156" s="47">
        <v>4173966</v>
      </c>
      <c r="Z156" s="47">
        <v>398307</v>
      </c>
      <c r="AA156" s="47">
        <v>8910269</v>
      </c>
      <c r="AB156" s="47" t="s">
        <v>71</v>
      </c>
      <c r="AC156" s="47">
        <v>2884</v>
      </c>
      <c r="AD156" s="47" t="s">
        <v>72</v>
      </c>
      <c r="AE156" s="47" t="s">
        <v>4886</v>
      </c>
      <c r="AF156" s="47" t="s">
        <v>4941</v>
      </c>
      <c r="AG156" s="47" t="s">
        <v>61</v>
      </c>
      <c r="AH156" s="47" t="s">
        <v>75</v>
      </c>
      <c r="AI156" s="47" t="s">
        <v>76</v>
      </c>
      <c r="AJ156" s="47" t="s">
        <v>77</v>
      </c>
      <c r="AK156" s="47" t="s">
        <v>78</v>
      </c>
      <c r="AV156" s="47">
        <v>0.62</v>
      </c>
      <c r="AZ156" s="47">
        <v>143</v>
      </c>
      <c r="BM156" s="47">
        <v>6.95</v>
      </c>
      <c r="BS156" s="47">
        <v>13.7</v>
      </c>
      <c r="BT156" s="47">
        <v>0</v>
      </c>
      <c r="DI156" s="1">
        <f t="shared" si="10"/>
        <v>4</v>
      </c>
      <c r="DJ156" s="9" t="str">
        <f t="shared" si="11"/>
        <v>NO BACTERIOLOGICO</v>
      </c>
      <c r="DK156" s="10" t="str">
        <f t="shared" si="12"/>
        <v>-</v>
      </c>
      <c r="DL156" s="11" t="str">
        <f t="shared" si="13"/>
        <v>0</v>
      </c>
    </row>
    <row r="157" spans="1:116" ht="12" x14ac:dyDescent="0.2">
      <c r="A157" s="47">
        <v>1008020041</v>
      </c>
      <c r="B157" s="47" t="str">
        <f t="shared" si="14"/>
        <v>1008020041-AGUA BLANCA</v>
      </c>
      <c r="C157" s="47" t="s">
        <v>260</v>
      </c>
      <c r="D157" s="47" t="s">
        <v>58</v>
      </c>
      <c r="E157" s="47" t="s">
        <v>112</v>
      </c>
      <c r="F157" s="47" t="s">
        <v>113</v>
      </c>
      <c r="G157" s="47" t="s">
        <v>60</v>
      </c>
      <c r="H157" s="47">
        <v>103</v>
      </c>
      <c r="I157" s="47">
        <v>103</v>
      </c>
      <c r="J157" s="47" t="s">
        <v>88</v>
      </c>
      <c r="K157" s="47" t="s">
        <v>63</v>
      </c>
      <c r="L157" s="47" t="s">
        <v>64</v>
      </c>
      <c r="M157" s="47" t="s">
        <v>170</v>
      </c>
      <c r="N157" s="47" t="s">
        <v>113</v>
      </c>
      <c r="O157" s="47" t="s">
        <v>58</v>
      </c>
      <c r="P157" s="47" t="s">
        <v>112</v>
      </c>
      <c r="Q157" s="47" t="s">
        <v>113</v>
      </c>
      <c r="R157" s="47">
        <v>169318</v>
      </c>
      <c r="S157" s="47" t="s">
        <v>67</v>
      </c>
      <c r="T157" s="47" t="s">
        <v>261</v>
      </c>
      <c r="U157" s="47">
        <v>18769</v>
      </c>
      <c r="V157" s="47" t="s">
        <v>69</v>
      </c>
      <c r="W157" s="47" t="s">
        <v>262</v>
      </c>
      <c r="X157" s="47">
        <v>1267032</v>
      </c>
      <c r="Y157" s="47">
        <v>4174007</v>
      </c>
      <c r="Z157" s="47">
        <v>398410</v>
      </c>
      <c r="AA157" s="47">
        <v>8910979</v>
      </c>
      <c r="AB157" s="47" t="s">
        <v>71</v>
      </c>
      <c r="AC157" s="47">
        <v>2823</v>
      </c>
      <c r="AD157" s="47" t="s">
        <v>72</v>
      </c>
      <c r="AE157" s="47" t="s">
        <v>4886</v>
      </c>
      <c r="AF157" s="47" t="s">
        <v>4942</v>
      </c>
      <c r="AG157" s="47">
        <v>60397</v>
      </c>
      <c r="AH157" s="47" t="s">
        <v>73</v>
      </c>
      <c r="AI157" s="47" t="s">
        <v>4607</v>
      </c>
      <c r="AJ157" s="47" t="s">
        <v>61</v>
      </c>
      <c r="AK157" s="47" t="s">
        <v>61</v>
      </c>
      <c r="AV157" s="47">
        <v>1.1499999999999999</v>
      </c>
      <c r="AZ157" s="47">
        <v>168</v>
      </c>
      <c r="BM157" s="47">
        <v>7.64</v>
      </c>
      <c r="BS157" s="47">
        <v>13.9</v>
      </c>
      <c r="BT157" s="47">
        <v>0</v>
      </c>
      <c r="DI157" s="1">
        <f t="shared" si="10"/>
        <v>4</v>
      </c>
      <c r="DJ157" s="9" t="str">
        <f t="shared" si="11"/>
        <v>NO BACTERIOLOGICO</v>
      </c>
      <c r="DK157" s="10" t="str">
        <f t="shared" si="12"/>
        <v>-</v>
      </c>
      <c r="DL157" s="11" t="str">
        <f t="shared" si="13"/>
        <v>0</v>
      </c>
    </row>
    <row r="158" spans="1:116" ht="12" x14ac:dyDescent="0.2">
      <c r="A158" s="47">
        <v>1008020041</v>
      </c>
      <c r="B158" s="47" t="str">
        <f t="shared" si="14"/>
        <v>1008020041-AGUA BLANCA</v>
      </c>
      <c r="C158" s="47" t="s">
        <v>260</v>
      </c>
      <c r="D158" s="47" t="s">
        <v>58</v>
      </c>
      <c r="E158" s="47" t="s">
        <v>112</v>
      </c>
      <c r="F158" s="47" t="s">
        <v>113</v>
      </c>
      <c r="G158" s="47" t="s">
        <v>60</v>
      </c>
      <c r="H158" s="47">
        <v>103</v>
      </c>
      <c r="I158" s="47">
        <v>103</v>
      </c>
      <c r="J158" s="47" t="s">
        <v>88</v>
      </c>
      <c r="K158" s="47" t="s">
        <v>63</v>
      </c>
      <c r="L158" s="47" t="s">
        <v>64</v>
      </c>
      <c r="M158" s="47" t="s">
        <v>170</v>
      </c>
      <c r="N158" s="47" t="s">
        <v>113</v>
      </c>
      <c r="O158" s="47" t="s">
        <v>58</v>
      </c>
      <c r="P158" s="47" t="s">
        <v>112</v>
      </c>
      <c r="Q158" s="47" t="s">
        <v>113</v>
      </c>
      <c r="R158" s="47">
        <v>169318</v>
      </c>
      <c r="S158" s="47" t="s">
        <v>67</v>
      </c>
      <c r="T158" s="47" t="s">
        <v>261</v>
      </c>
      <c r="U158" s="47">
        <v>18769</v>
      </c>
      <c r="V158" s="47" t="s">
        <v>69</v>
      </c>
      <c r="W158" s="47" t="s">
        <v>262</v>
      </c>
      <c r="X158" s="47">
        <v>1267032</v>
      </c>
      <c r="Y158" s="47">
        <v>4174008</v>
      </c>
      <c r="Z158" s="47">
        <v>398208</v>
      </c>
      <c r="AA158" s="47">
        <v>8911063</v>
      </c>
      <c r="AB158" s="47" t="s">
        <v>71</v>
      </c>
      <c r="AC158" s="47">
        <v>2745</v>
      </c>
      <c r="AD158" s="47" t="s">
        <v>72</v>
      </c>
      <c r="AE158" s="47" t="s">
        <v>4886</v>
      </c>
      <c r="AF158" s="47" t="s">
        <v>4942</v>
      </c>
      <c r="AG158" s="47" t="s">
        <v>61</v>
      </c>
      <c r="AH158" s="47" t="s">
        <v>75</v>
      </c>
      <c r="AI158" s="47" t="s">
        <v>76</v>
      </c>
      <c r="AJ158" s="47" t="s">
        <v>77</v>
      </c>
      <c r="AK158" s="47" t="s">
        <v>78</v>
      </c>
      <c r="AV158" s="47">
        <v>0.98</v>
      </c>
      <c r="AZ158" s="47">
        <v>161</v>
      </c>
      <c r="BM158" s="47">
        <v>7.34</v>
      </c>
      <c r="BS158" s="47">
        <v>14.2</v>
      </c>
      <c r="BT158" s="47">
        <v>0</v>
      </c>
      <c r="DI158" s="1">
        <f t="shared" si="10"/>
        <v>4</v>
      </c>
      <c r="DJ158" s="9" t="str">
        <f t="shared" si="11"/>
        <v>NO BACTERIOLOGICO</v>
      </c>
      <c r="DK158" s="10" t="str">
        <f t="shared" si="12"/>
        <v>-</v>
      </c>
      <c r="DL158" s="11" t="str">
        <f t="shared" si="13"/>
        <v>0</v>
      </c>
    </row>
    <row r="159" spans="1:116" ht="12" x14ac:dyDescent="0.2">
      <c r="A159" s="47">
        <v>1008020041</v>
      </c>
      <c r="B159" s="47" t="str">
        <f t="shared" si="14"/>
        <v>1008020041-AGUA BLANCA</v>
      </c>
      <c r="C159" s="47" t="s">
        <v>260</v>
      </c>
      <c r="D159" s="47" t="s">
        <v>58</v>
      </c>
      <c r="E159" s="47" t="s">
        <v>112</v>
      </c>
      <c r="F159" s="47" t="s">
        <v>113</v>
      </c>
      <c r="G159" s="47" t="s">
        <v>60</v>
      </c>
      <c r="H159" s="47">
        <v>103</v>
      </c>
      <c r="I159" s="47">
        <v>103</v>
      </c>
      <c r="J159" s="47" t="s">
        <v>88</v>
      </c>
      <c r="K159" s="47" t="s">
        <v>63</v>
      </c>
      <c r="L159" s="47" t="s">
        <v>64</v>
      </c>
      <c r="M159" s="47" t="s">
        <v>170</v>
      </c>
      <c r="N159" s="47" t="s">
        <v>113</v>
      </c>
      <c r="O159" s="47" t="s">
        <v>58</v>
      </c>
      <c r="P159" s="47" t="s">
        <v>112</v>
      </c>
      <c r="Q159" s="47" t="s">
        <v>113</v>
      </c>
      <c r="R159" s="47">
        <v>169318</v>
      </c>
      <c r="S159" s="47" t="s">
        <v>67</v>
      </c>
      <c r="T159" s="47" t="s">
        <v>261</v>
      </c>
      <c r="U159" s="47">
        <v>18769</v>
      </c>
      <c r="V159" s="47" t="s">
        <v>69</v>
      </c>
      <c r="W159" s="47" t="s">
        <v>262</v>
      </c>
      <c r="X159" s="47">
        <v>1267032</v>
      </c>
      <c r="Y159" s="47">
        <v>4174009</v>
      </c>
      <c r="Z159" s="47">
        <v>398161</v>
      </c>
      <c r="AA159" s="47">
        <v>8911139</v>
      </c>
      <c r="AB159" s="47" t="s">
        <v>71</v>
      </c>
      <c r="AC159" s="47">
        <v>2744</v>
      </c>
      <c r="AD159" s="47" t="s">
        <v>72</v>
      </c>
      <c r="AE159" s="47" t="s">
        <v>4886</v>
      </c>
      <c r="AF159" s="47" t="s">
        <v>4942</v>
      </c>
      <c r="AG159" s="47" t="s">
        <v>61</v>
      </c>
      <c r="AH159" s="47" t="s">
        <v>75</v>
      </c>
      <c r="AI159" s="47" t="s">
        <v>76</v>
      </c>
      <c r="AJ159" s="47" t="s">
        <v>77</v>
      </c>
      <c r="AK159" s="47" t="s">
        <v>78</v>
      </c>
      <c r="AV159" s="47">
        <v>0.78</v>
      </c>
      <c r="AZ159" s="47">
        <v>170</v>
      </c>
      <c r="BM159" s="47">
        <v>7.77</v>
      </c>
      <c r="BS159" s="47">
        <v>14.5</v>
      </c>
      <c r="BT159" s="47">
        <v>0</v>
      </c>
      <c r="DI159" s="1">
        <f t="shared" si="10"/>
        <v>4</v>
      </c>
      <c r="DJ159" s="9" t="str">
        <f t="shared" si="11"/>
        <v>NO BACTERIOLOGICO</v>
      </c>
      <c r="DK159" s="10" t="str">
        <f t="shared" si="12"/>
        <v>-</v>
      </c>
      <c r="DL159" s="11" t="str">
        <f t="shared" si="13"/>
        <v>0</v>
      </c>
    </row>
    <row r="160" spans="1:116" ht="12" x14ac:dyDescent="0.2">
      <c r="A160" s="47">
        <v>1008020041</v>
      </c>
      <c r="B160" s="47" t="str">
        <f t="shared" si="14"/>
        <v>1008020041-AGUA BLANCA</v>
      </c>
      <c r="C160" s="47" t="s">
        <v>260</v>
      </c>
      <c r="D160" s="47" t="s">
        <v>58</v>
      </c>
      <c r="E160" s="47" t="s">
        <v>112</v>
      </c>
      <c r="F160" s="47" t="s">
        <v>113</v>
      </c>
      <c r="G160" s="47" t="s">
        <v>60</v>
      </c>
      <c r="H160" s="47">
        <v>103</v>
      </c>
      <c r="I160" s="47">
        <v>103</v>
      </c>
      <c r="J160" s="47" t="s">
        <v>88</v>
      </c>
      <c r="K160" s="47" t="s">
        <v>63</v>
      </c>
      <c r="L160" s="47" t="s">
        <v>64</v>
      </c>
      <c r="M160" s="47" t="s">
        <v>170</v>
      </c>
      <c r="N160" s="47" t="s">
        <v>113</v>
      </c>
      <c r="O160" s="47" t="s">
        <v>58</v>
      </c>
      <c r="P160" s="47" t="s">
        <v>112</v>
      </c>
      <c r="Q160" s="47" t="s">
        <v>113</v>
      </c>
      <c r="R160" s="47">
        <v>169318</v>
      </c>
      <c r="S160" s="47" t="s">
        <v>67</v>
      </c>
      <c r="T160" s="47" t="s">
        <v>261</v>
      </c>
      <c r="U160" s="47">
        <v>18769</v>
      </c>
      <c r="V160" s="47" t="s">
        <v>69</v>
      </c>
      <c r="W160" s="47" t="s">
        <v>262</v>
      </c>
      <c r="X160" s="47">
        <v>1267032</v>
      </c>
      <c r="Y160" s="47">
        <v>4174010</v>
      </c>
      <c r="Z160" s="47">
        <v>398087</v>
      </c>
      <c r="AA160" s="47">
        <v>8911266</v>
      </c>
      <c r="AB160" s="47" t="s">
        <v>71</v>
      </c>
      <c r="AC160" s="47">
        <v>2728</v>
      </c>
      <c r="AD160" s="47" t="s">
        <v>72</v>
      </c>
      <c r="AE160" s="47" t="s">
        <v>4886</v>
      </c>
      <c r="AF160" s="47" t="s">
        <v>4942</v>
      </c>
      <c r="AG160" s="47" t="s">
        <v>61</v>
      </c>
      <c r="AH160" s="47" t="s">
        <v>75</v>
      </c>
      <c r="AI160" s="47" t="s">
        <v>76</v>
      </c>
      <c r="AJ160" s="47" t="s">
        <v>77</v>
      </c>
      <c r="AK160" s="47" t="s">
        <v>78</v>
      </c>
      <c r="AV160" s="47">
        <v>0.69</v>
      </c>
      <c r="AZ160" s="47">
        <v>194</v>
      </c>
      <c r="BM160" s="47">
        <v>7.46</v>
      </c>
      <c r="BS160" s="47">
        <v>14.6</v>
      </c>
      <c r="BT160" s="47">
        <v>0</v>
      </c>
      <c r="DI160" s="1">
        <f t="shared" si="10"/>
        <v>4</v>
      </c>
      <c r="DJ160" s="9" t="str">
        <f t="shared" si="11"/>
        <v>NO BACTERIOLOGICO</v>
      </c>
      <c r="DK160" s="10" t="str">
        <f t="shared" si="12"/>
        <v>-</v>
      </c>
      <c r="DL160" s="11" t="str">
        <f t="shared" si="13"/>
        <v>0</v>
      </c>
    </row>
    <row r="161" spans="1:116" ht="12" x14ac:dyDescent="0.2">
      <c r="A161" s="47">
        <v>1008020041</v>
      </c>
      <c r="B161" s="47" t="str">
        <f t="shared" si="14"/>
        <v>1008020041-AGUA BLANCA</v>
      </c>
      <c r="C161" s="47" t="s">
        <v>260</v>
      </c>
      <c r="D161" s="47" t="s">
        <v>58</v>
      </c>
      <c r="E161" s="47" t="s">
        <v>112</v>
      </c>
      <c r="F161" s="47" t="s">
        <v>113</v>
      </c>
      <c r="G161" s="47" t="s">
        <v>60</v>
      </c>
      <c r="H161" s="47">
        <v>103</v>
      </c>
      <c r="I161" s="47">
        <v>103</v>
      </c>
      <c r="J161" s="47" t="s">
        <v>88</v>
      </c>
      <c r="K161" s="47" t="s">
        <v>63</v>
      </c>
      <c r="L161" s="47" t="s">
        <v>64</v>
      </c>
      <c r="M161" s="47" t="s">
        <v>170</v>
      </c>
      <c r="N161" s="47" t="s">
        <v>113</v>
      </c>
      <c r="O161" s="47" t="s">
        <v>58</v>
      </c>
      <c r="P161" s="47" t="s">
        <v>112</v>
      </c>
      <c r="Q161" s="47" t="s">
        <v>113</v>
      </c>
      <c r="R161" s="47">
        <v>135045</v>
      </c>
      <c r="S161" s="47" t="s">
        <v>67</v>
      </c>
      <c r="T161" s="47" t="s">
        <v>263</v>
      </c>
      <c r="U161" s="47">
        <v>15940</v>
      </c>
      <c r="V161" s="47" t="s">
        <v>69</v>
      </c>
      <c r="W161" s="47" t="s">
        <v>264</v>
      </c>
      <c r="X161" s="47">
        <v>1267041</v>
      </c>
      <c r="Y161" s="47">
        <v>4174079</v>
      </c>
      <c r="Z161" s="47">
        <v>400043</v>
      </c>
      <c r="AA161" s="47">
        <v>8910540</v>
      </c>
      <c r="AB161" s="47" t="s">
        <v>71</v>
      </c>
      <c r="AC161" s="47">
        <v>3100</v>
      </c>
      <c r="AD161" s="47" t="s">
        <v>72</v>
      </c>
      <c r="AE161" s="47" t="s">
        <v>4886</v>
      </c>
      <c r="AF161" s="47" t="s">
        <v>4943</v>
      </c>
      <c r="AG161" s="47">
        <v>33099</v>
      </c>
      <c r="AH161" s="47" t="s">
        <v>73</v>
      </c>
      <c r="AI161" s="47" t="s">
        <v>4944</v>
      </c>
      <c r="AJ161" s="47" t="s">
        <v>61</v>
      </c>
      <c r="AK161" s="47" t="s">
        <v>61</v>
      </c>
      <c r="AV161" s="47">
        <v>1.3</v>
      </c>
      <c r="AZ161" s="47">
        <v>205</v>
      </c>
      <c r="BM161" s="47">
        <v>7.34</v>
      </c>
      <c r="BS161" s="47">
        <v>14.2</v>
      </c>
      <c r="BT161" s="47">
        <v>0</v>
      </c>
      <c r="DI161" s="1">
        <f t="shared" si="10"/>
        <v>4</v>
      </c>
      <c r="DJ161" s="9" t="str">
        <f t="shared" si="11"/>
        <v>NO BACTERIOLOGICO</v>
      </c>
      <c r="DK161" s="10" t="str">
        <f t="shared" si="12"/>
        <v>-</v>
      </c>
      <c r="DL161" s="11" t="str">
        <f t="shared" si="13"/>
        <v>0</v>
      </c>
    </row>
    <row r="162" spans="1:116" ht="12" x14ac:dyDescent="0.2">
      <c r="A162" s="47">
        <v>1008020041</v>
      </c>
      <c r="B162" s="47" t="str">
        <f t="shared" si="14"/>
        <v>1008020041-AGUA BLANCA</v>
      </c>
      <c r="C162" s="47" t="s">
        <v>260</v>
      </c>
      <c r="D162" s="47" t="s">
        <v>58</v>
      </c>
      <c r="E162" s="47" t="s">
        <v>112</v>
      </c>
      <c r="F162" s="47" t="s">
        <v>113</v>
      </c>
      <c r="G162" s="47" t="s">
        <v>60</v>
      </c>
      <c r="H162" s="47">
        <v>103</v>
      </c>
      <c r="I162" s="47">
        <v>103</v>
      </c>
      <c r="J162" s="47" t="s">
        <v>88</v>
      </c>
      <c r="K162" s="47" t="s">
        <v>63</v>
      </c>
      <c r="L162" s="47" t="s">
        <v>64</v>
      </c>
      <c r="M162" s="47" t="s">
        <v>170</v>
      </c>
      <c r="N162" s="47" t="s">
        <v>113</v>
      </c>
      <c r="O162" s="47" t="s">
        <v>58</v>
      </c>
      <c r="P162" s="47" t="s">
        <v>112</v>
      </c>
      <c r="Q162" s="47" t="s">
        <v>113</v>
      </c>
      <c r="R162" s="47">
        <v>135045</v>
      </c>
      <c r="S162" s="47" t="s">
        <v>67</v>
      </c>
      <c r="T162" s="47" t="s">
        <v>263</v>
      </c>
      <c r="U162" s="47">
        <v>15940</v>
      </c>
      <c r="V162" s="47" t="s">
        <v>69</v>
      </c>
      <c r="W162" s="47" t="s">
        <v>264</v>
      </c>
      <c r="X162" s="47">
        <v>1267041</v>
      </c>
      <c r="Y162" s="47">
        <v>4174080</v>
      </c>
      <c r="Z162" s="47">
        <v>400024</v>
      </c>
      <c r="AA162" s="47">
        <v>8910607</v>
      </c>
      <c r="AB162" s="47" t="s">
        <v>71</v>
      </c>
      <c r="AC162" s="47">
        <v>3081</v>
      </c>
      <c r="AD162" s="47" t="s">
        <v>72</v>
      </c>
      <c r="AE162" s="47" t="s">
        <v>4886</v>
      </c>
      <c r="AF162" s="47" t="s">
        <v>4943</v>
      </c>
      <c r="AG162" s="47" t="s">
        <v>61</v>
      </c>
      <c r="AH162" s="47" t="s">
        <v>75</v>
      </c>
      <c r="AI162" s="47" t="s">
        <v>76</v>
      </c>
      <c r="AJ162" s="47" t="s">
        <v>77</v>
      </c>
      <c r="AK162" s="47" t="s">
        <v>78</v>
      </c>
      <c r="AV162" s="47">
        <v>0.78</v>
      </c>
      <c r="AZ162" s="47">
        <v>203</v>
      </c>
      <c r="BM162" s="47">
        <v>7.25</v>
      </c>
      <c r="BS162" s="47">
        <v>14.4</v>
      </c>
      <c r="BT162" s="47">
        <v>0</v>
      </c>
      <c r="DI162" s="1">
        <f t="shared" si="10"/>
        <v>4</v>
      </c>
      <c r="DJ162" s="9" t="str">
        <f t="shared" si="11"/>
        <v>NO BACTERIOLOGICO</v>
      </c>
      <c r="DK162" s="10" t="str">
        <f t="shared" si="12"/>
        <v>-</v>
      </c>
      <c r="DL162" s="11" t="str">
        <f t="shared" si="13"/>
        <v>0</v>
      </c>
    </row>
    <row r="163" spans="1:116" ht="12" x14ac:dyDescent="0.2">
      <c r="A163" s="47">
        <v>1008020041</v>
      </c>
      <c r="B163" s="47" t="str">
        <f t="shared" si="14"/>
        <v>1008020041-AGUA BLANCA</v>
      </c>
      <c r="C163" s="47" t="s">
        <v>260</v>
      </c>
      <c r="D163" s="47" t="s">
        <v>58</v>
      </c>
      <c r="E163" s="47" t="s">
        <v>112</v>
      </c>
      <c r="F163" s="47" t="s">
        <v>113</v>
      </c>
      <c r="G163" s="47" t="s">
        <v>60</v>
      </c>
      <c r="H163" s="47">
        <v>103</v>
      </c>
      <c r="I163" s="47">
        <v>103</v>
      </c>
      <c r="J163" s="47" t="s">
        <v>88</v>
      </c>
      <c r="K163" s="47" t="s">
        <v>63</v>
      </c>
      <c r="L163" s="47" t="s">
        <v>64</v>
      </c>
      <c r="M163" s="47" t="s">
        <v>170</v>
      </c>
      <c r="N163" s="47" t="s">
        <v>113</v>
      </c>
      <c r="O163" s="47" t="s">
        <v>58</v>
      </c>
      <c r="P163" s="47" t="s">
        <v>112</v>
      </c>
      <c r="Q163" s="47" t="s">
        <v>113</v>
      </c>
      <c r="R163" s="47">
        <v>135045</v>
      </c>
      <c r="S163" s="47" t="s">
        <v>67</v>
      </c>
      <c r="T163" s="47" t="s">
        <v>263</v>
      </c>
      <c r="U163" s="47">
        <v>15940</v>
      </c>
      <c r="V163" s="47" t="s">
        <v>69</v>
      </c>
      <c r="W163" s="47" t="s">
        <v>264</v>
      </c>
      <c r="X163" s="47">
        <v>1267041</v>
      </c>
      <c r="Y163" s="47">
        <v>4174081</v>
      </c>
      <c r="Z163" s="47">
        <v>399071</v>
      </c>
      <c r="AA163" s="47">
        <v>8910745</v>
      </c>
      <c r="AB163" s="47" t="s">
        <v>71</v>
      </c>
      <c r="AC163" s="47">
        <v>2993</v>
      </c>
      <c r="AD163" s="47" t="s">
        <v>72</v>
      </c>
      <c r="AE163" s="47" t="s">
        <v>4886</v>
      </c>
      <c r="AF163" s="47" t="s">
        <v>4943</v>
      </c>
      <c r="AG163" s="47" t="s">
        <v>61</v>
      </c>
      <c r="AH163" s="47" t="s">
        <v>75</v>
      </c>
      <c r="AI163" s="47" t="s">
        <v>76</v>
      </c>
      <c r="AJ163" s="47" t="s">
        <v>77</v>
      </c>
      <c r="AK163" s="47" t="s">
        <v>78</v>
      </c>
      <c r="AV163" s="47">
        <v>0.68</v>
      </c>
      <c r="AZ163" s="47">
        <v>138</v>
      </c>
      <c r="BM163" s="47">
        <v>7.15</v>
      </c>
      <c r="BS163" s="47">
        <v>14.8</v>
      </c>
      <c r="BT163" s="47">
        <v>0</v>
      </c>
      <c r="DI163" s="1">
        <f t="shared" si="10"/>
        <v>4</v>
      </c>
      <c r="DJ163" s="9" t="str">
        <f t="shared" si="11"/>
        <v>NO BACTERIOLOGICO</v>
      </c>
      <c r="DK163" s="10" t="str">
        <f t="shared" si="12"/>
        <v>-</v>
      </c>
      <c r="DL163" s="11" t="str">
        <f t="shared" si="13"/>
        <v>0</v>
      </c>
    </row>
    <row r="164" spans="1:116" ht="12" x14ac:dyDescent="0.2">
      <c r="A164" s="47">
        <v>1008020041</v>
      </c>
      <c r="B164" s="47" t="str">
        <f t="shared" si="14"/>
        <v>1008020041-AGUA BLANCA</v>
      </c>
      <c r="C164" s="47" t="s">
        <v>260</v>
      </c>
      <c r="D164" s="47" t="s">
        <v>58</v>
      </c>
      <c r="E164" s="47" t="s">
        <v>112</v>
      </c>
      <c r="F164" s="47" t="s">
        <v>113</v>
      </c>
      <c r="G164" s="47" t="s">
        <v>60</v>
      </c>
      <c r="H164" s="47">
        <v>103</v>
      </c>
      <c r="I164" s="47">
        <v>103</v>
      </c>
      <c r="J164" s="47" t="s">
        <v>88</v>
      </c>
      <c r="K164" s="47" t="s">
        <v>63</v>
      </c>
      <c r="L164" s="47" t="s">
        <v>64</v>
      </c>
      <c r="M164" s="47" t="s">
        <v>170</v>
      </c>
      <c r="N164" s="47" t="s">
        <v>113</v>
      </c>
      <c r="O164" s="47" t="s">
        <v>58</v>
      </c>
      <c r="P164" s="47" t="s">
        <v>112</v>
      </c>
      <c r="Q164" s="47" t="s">
        <v>113</v>
      </c>
      <c r="R164" s="47">
        <v>135045</v>
      </c>
      <c r="S164" s="47" t="s">
        <v>67</v>
      </c>
      <c r="T164" s="47" t="s">
        <v>263</v>
      </c>
      <c r="U164" s="47">
        <v>15940</v>
      </c>
      <c r="V164" s="47" t="s">
        <v>69</v>
      </c>
      <c r="W164" s="47" t="s">
        <v>264</v>
      </c>
      <c r="X164" s="47">
        <v>1267041</v>
      </c>
      <c r="Y164" s="47">
        <v>4174082</v>
      </c>
      <c r="Z164" s="47">
        <v>398622</v>
      </c>
      <c r="AA164" s="47">
        <v>8910715</v>
      </c>
      <c r="AB164" s="47" t="s">
        <v>71</v>
      </c>
      <c r="AC164" s="47">
        <v>2964</v>
      </c>
      <c r="AD164" s="47" t="s">
        <v>72</v>
      </c>
      <c r="AE164" s="47" t="s">
        <v>4886</v>
      </c>
      <c r="AF164" s="47" t="s">
        <v>4943</v>
      </c>
      <c r="AG164" s="47" t="s">
        <v>61</v>
      </c>
      <c r="AH164" s="47" t="s">
        <v>75</v>
      </c>
      <c r="AI164" s="47" t="s">
        <v>76</v>
      </c>
      <c r="AJ164" s="47" t="s">
        <v>77</v>
      </c>
      <c r="AK164" s="47" t="s">
        <v>78</v>
      </c>
      <c r="AV164" s="47">
        <v>0.59</v>
      </c>
      <c r="AZ164" s="47">
        <v>168</v>
      </c>
      <c r="BM164" s="47">
        <v>6.9</v>
      </c>
      <c r="BS164" s="47">
        <v>14.1</v>
      </c>
      <c r="BT164" s="47">
        <v>0</v>
      </c>
      <c r="DI164" s="1">
        <f t="shared" si="10"/>
        <v>4</v>
      </c>
      <c r="DJ164" s="9" t="str">
        <f t="shared" si="11"/>
        <v>NO BACTERIOLOGICO</v>
      </c>
      <c r="DK164" s="10" t="str">
        <f t="shared" si="12"/>
        <v>-</v>
      </c>
      <c r="DL164" s="11" t="str">
        <f t="shared" si="13"/>
        <v>0</v>
      </c>
    </row>
    <row r="165" spans="1:116" ht="12" x14ac:dyDescent="0.2">
      <c r="A165" s="47">
        <v>1008020052</v>
      </c>
      <c r="B165" s="47" t="str">
        <f t="shared" si="14"/>
        <v>1008020052-HUACACHI</v>
      </c>
      <c r="C165" s="47" t="s">
        <v>111</v>
      </c>
      <c r="D165" s="47" t="s">
        <v>58</v>
      </c>
      <c r="E165" s="47" t="s">
        <v>112</v>
      </c>
      <c r="F165" s="47" t="s">
        <v>113</v>
      </c>
      <c r="G165" s="47" t="s">
        <v>60</v>
      </c>
      <c r="H165" s="47">
        <v>415</v>
      </c>
      <c r="I165" s="47">
        <v>415</v>
      </c>
      <c r="J165" s="47" t="s">
        <v>88</v>
      </c>
      <c r="K165" s="47" t="s">
        <v>63</v>
      </c>
      <c r="L165" s="47" t="s">
        <v>64</v>
      </c>
      <c r="M165" s="47" t="s">
        <v>114</v>
      </c>
      <c r="N165" s="47" t="s">
        <v>111</v>
      </c>
      <c r="O165" s="47" t="s">
        <v>58</v>
      </c>
      <c r="P165" s="47" t="s">
        <v>112</v>
      </c>
      <c r="Q165" s="47" t="s">
        <v>113</v>
      </c>
      <c r="R165" s="47">
        <v>78205</v>
      </c>
      <c r="S165" s="47" t="s">
        <v>67</v>
      </c>
      <c r="T165" s="47" t="s">
        <v>115</v>
      </c>
      <c r="U165" s="47">
        <v>13442</v>
      </c>
      <c r="V165" s="47" t="s">
        <v>69</v>
      </c>
      <c r="W165" s="47" t="s">
        <v>116</v>
      </c>
      <c r="X165" s="47">
        <v>1267059</v>
      </c>
      <c r="Y165" s="47">
        <v>4174096</v>
      </c>
      <c r="Z165" s="47">
        <v>409197</v>
      </c>
      <c r="AA165" s="47">
        <v>8909378</v>
      </c>
      <c r="AB165" s="47" t="s">
        <v>71</v>
      </c>
      <c r="AC165" s="47">
        <v>2688</v>
      </c>
      <c r="AD165" s="47" t="s">
        <v>72</v>
      </c>
      <c r="AE165" s="47" t="s">
        <v>4900</v>
      </c>
      <c r="AF165" s="47" t="s">
        <v>4945</v>
      </c>
      <c r="AG165" s="47">
        <v>32910</v>
      </c>
      <c r="AH165" s="47" t="s">
        <v>73</v>
      </c>
      <c r="AI165" s="47" t="s">
        <v>117</v>
      </c>
      <c r="AJ165" s="47" t="s">
        <v>61</v>
      </c>
      <c r="AK165" s="47" t="s">
        <v>61</v>
      </c>
      <c r="AV165" s="47">
        <v>1</v>
      </c>
      <c r="AZ165" s="47">
        <v>33</v>
      </c>
      <c r="BM165" s="47">
        <v>7.1</v>
      </c>
      <c r="BS165" s="47">
        <v>12.3</v>
      </c>
      <c r="BT165" s="47">
        <v>0</v>
      </c>
      <c r="DI165" s="1">
        <f t="shared" si="10"/>
        <v>4</v>
      </c>
      <c r="DJ165" s="9" t="str">
        <f t="shared" si="11"/>
        <v>NO BACTERIOLOGICO</v>
      </c>
      <c r="DK165" s="10" t="str">
        <f t="shared" si="12"/>
        <v>-</v>
      </c>
      <c r="DL165" s="11" t="str">
        <f t="shared" si="13"/>
        <v>0</v>
      </c>
    </row>
    <row r="166" spans="1:116" ht="12" x14ac:dyDescent="0.2">
      <c r="A166" s="47">
        <v>1008020052</v>
      </c>
      <c r="B166" s="47" t="str">
        <f t="shared" si="14"/>
        <v>1008020052-HUACACHI</v>
      </c>
      <c r="C166" s="47" t="s">
        <v>111</v>
      </c>
      <c r="D166" s="47" t="s">
        <v>58</v>
      </c>
      <c r="E166" s="47" t="s">
        <v>112</v>
      </c>
      <c r="F166" s="47" t="s">
        <v>113</v>
      </c>
      <c r="G166" s="47" t="s">
        <v>60</v>
      </c>
      <c r="H166" s="47">
        <v>415</v>
      </c>
      <c r="I166" s="47">
        <v>415</v>
      </c>
      <c r="J166" s="47" t="s">
        <v>88</v>
      </c>
      <c r="K166" s="47" t="s">
        <v>63</v>
      </c>
      <c r="L166" s="47" t="s">
        <v>64</v>
      </c>
      <c r="M166" s="47" t="s">
        <v>114</v>
      </c>
      <c r="N166" s="47" t="s">
        <v>111</v>
      </c>
      <c r="O166" s="47" t="s">
        <v>58</v>
      </c>
      <c r="P166" s="47" t="s">
        <v>112</v>
      </c>
      <c r="Q166" s="47" t="s">
        <v>113</v>
      </c>
      <c r="R166" s="47">
        <v>78205</v>
      </c>
      <c r="S166" s="47" t="s">
        <v>67</v>
      </c>
      <c r="T166" s="47" t="s">
        <v>115</v>
      </c>
      <c r="U166" s="47">
        <v>13442</v>
      </c>
      <c r="V166" s="47" t="s">
        <v>69</v>
      </c>
      <c r="W166" s="47" t="s">
        <v>116</v>
      </c>
      <c r="X166" s="47">
        <v>1267059</v>
      </c>
      <c r="Y166" s="47">
        <v>4174097</v>
      </c>
      <c r="Z166" s="47">
        <v>409171</v>
      </c>
      <c r="AA166" s="47">
        <v>8909494</v>
      </c>
      <c r="AB166" s="47" t="s">
        <v>71</v>
      </c>
      <c r="AC166" s="47">
        <v>2687</v>
      </c>
      <c r="AD166" s="47" t="s">
        <v>72</v>
      </c>
      <c r="AE166" s="47" t="s">
        <v>4900</v>
      </c>
      <c r="AF166" s="47" t="s">
        <v>4945</v>
      </c>
      <c r="AG166" s="47" t="s">
        <v>61</v>
      </c>
      <c r="AH166" s="47" t="s">
        <v>75</v>
      </c>
      <c r="AI166" s="47" t="s">
        <v>76</v>
      </c>
      <c r="AJ166" s="47" t="s">
        <v>77</v>
      </c>
      <c r="AK166" s="47" t="s">
        <v>78</v>
      </c>
      <c r="AV166" s="47">
        <v>0.7</v>
      </c>
      <c r="AZ166" s="47">
        <v>32</v>
      </c>
      <c r="BM166" s="47">
        <v>7.1</v>
      </c>
      <c r="BS166" s="47">
        <v>13.4</v>
      </c>
      <c r="BT166" s="47">
        <v>0</v>
      </c>
      <c r="DI166" s="1">
        <f t="shared" si="10"/>
        <v>4</v>
      </c>
      <c r="DJ166" s="9" t="str">
        <f t="shared" si="11"/>
        <v>NO BACTERIOLOGICO</v>
      </c>
      <c r="DK166" s="10" t="str">
        <f t="shared" si="12"/>
        <v>-</v>
      </c>
      <c r="DL166" s="11" t="str">
        <f t="shared" si="13"/>
        <v>0</v>
      </c>
    </row>
    <row r="167" spans="1:116" ht="12" x14ac:dyDescent="0.2">
      <c r="A167" s="47">
        <v>1008020052</v>
      </c>
      <c r="B167" s="47" t="str">
        <f t="shared" si="14"/>
        <v>1008020052-HUACACHI</v>
      </c>
      <c r="C167" s="47" t="s">
        <v>111</v>
      </c>
      <c r="D167" s="47" t="s">
        <v>58</v>
      </c>
      <c r="E167" s="47" t="s">
        <v>112</v>
      </c>
      <c r="F167" s="47" t="s">
        <v>113</v>
      </c>
      <c r="G167" s="47" t="s">
        <v>60</v>
      </c>
      <c r="H167" s="47">
        <v>415</v>
      </c>
      <c r="I167" s="47">
        <v>415</v>
      </c>
      <c r="J167" s="47" t="s">
        <v>88</v>
      </c>
      <c r="K167" s="47" t="s">
        <v>63</v>
      </c>
      <c r="L167" s="47" t="s">
        <v>64</v>
      </c>
      <c r="M167" s="47" t="s">
        <v>114</v>
      </c>
      <c r="N167" s="47" t="s">
        <v>111</v>
      </c>
      <c r="O167" s="47" t="s">
        <v>58</v>
      </c>
      <c r="P167" s="47" t="s">
        <v>112</v>
      </c>
      <c r="Q167" s="47" t="s">
        <v>113</v>
      </c>
      <c r="R167" s="47">
        <v>78205</v>
      </c>
      <c r="S167" s="47" t="s">
        <v>67</v>
      </c>
      <c r="T167" s="47" t="s">
        <v>115</v>
      </c>
      <c r="U167" s="47">
        <v>13442</v>
      </c>
      <c r="V167" s="47" t="s">
        <v>69</v>
      </c>
      <c r="W167" s="47" t="s">
        <v>116</v>
      </c>
      <c r="X167" s="47">
        <v>1267059</v>
      </c>
      <c r="Y167" s="47">
        <v>4174098</v>
      </c>
      <c r="Z167" s="47">
        <v>409004</v>
      </c>
      <c r="AA167" s="47">
        <v>8909947</v>
      </c>
      <c r="AB167" s="47" t="s">
        <v>71</v>
      </c>
      <c r="AC167" s="47">
        <v>2574</v>
      </c>
      <c r="AD167" s="47" t="s">
        <v>72</v>
      </c>
      <c r="AE167" s="47" t="s">
        <v>4900</v>
      </c>
      <c r="AF167" s="47" t="s">
        <v>4945</v>
      </c>
      <c r="AG167" s="47" t="s">
        <v>61</v>
      </c>
      <c r="AH167" s="47" t="s">
        <v>75</v>
      </c>
      <c r="AI167" s="47" t="s">
        <v>76</v>
      </c>
      <c r="AJ167" s="47" t="s">
        <v>77</v>
      </c>
      <c r="AK167" s="47" t="s">
        <v>78</v>
      </c>
      <c r="AV167" s="47">
        <v>0.6</v>
      </c>
      <c r="AZ167" s="47">
        <v>28</v>
      </c>
      <c r="BM167" s="47">
        <v>7</v>
      </c>
      <c r="BS167" s="47">
        <v>15.4</v>
      </c>
      <c r="BT167" s="47">
        <v>0</v>
      </c>
      <c r="DI167" s="1">
        <f t="shared" si="10"/>
        <v>4</v>
      </c>
      <c r="DJ167" s="9" t="str">
        <f t="shared" si="11"/>
        <v>NO BACTERIOLOGICO</v>
      </c>
      <c r="DK167" s="10" t="str">
        <f t="shared" si="12"/>
        <v>-</v>
      </c>
      <c r="DL167" s="11" t="str">
        <f t="shared" si="13"/>
        <v>0</v>
      </c>
    </row>
    <row r="168" spans="1:116" ht="12" x14ac:dyDescent="0.2">
      <c r="A168" s="47">
        <v>1008020052</v>
      </c>
      <c r="B168" s="47" t="str">
        <f t="shared" si="14"/>
        <v>1008020052-HUACACHI</v>
      </c>
      <c r="C168" s="47" t="s">
        <v>111</v>
      </c>
      <c r="D168" s="47" t="s">
        <v>58</v>
      </c>
      <c r="E168" s="47" t="s">
        <v>112</v>
      </c>
      <c r="F168" s="47" t="s">
        <v>113</v>
      </c>
      <c r="G168" s="47" t="s">
        <v>60</v>
      </c>
      <c r="H168" s="47">
        <v>415</v>
      </c>
      <c r="I168" s="47">
        <v>415</v>
      </c>
      <c r="J168" s="47" t="s">
        <v>88</v>
      </c>
      <c r="K168" s="47" t="s">
        <v>63</v>
      </c>
      <c r="L168" s="47" t="s">
        <v>64</v>
      </c>
      <c r="M168" s="47" t="s">
        <v>114</v>
      </c>
      <c r="N168" s="47" t="s">
        <v>111</v>
      </c>
      <c r="O168" s="47" t="s">
        <v>58</v>
      </c>
      <c r="P168" s="47" t="s">
        <v>112</v>
      </c>
      <c r="Q168" s="47" t="s">
        <v>113</v>
      </c>
      <c r="R168" s="47">
        <v>78205</v>
      </c>
      <c r="S168" s="47" t="s">
        <v>67</v>
      </c>
      <c r="T168" s="47" t="s">
        <v>115</v>
      </c>
      <c r="U168" s="47">
        <v>13442</v>
      </c>
      <c r="V168" s="47" t="s">
        <v>69</v>
      </c>
      <c r="W168" s="47" t="s">
        <v>116</v>
      </c>
      <c r="X168" s="47">
        <v>1267059</v>
      </c>
      <c r="Y168" s="47">
        <v>4174099</v>
      </c>
      <c r="Z168" s="47">
        <v>409057</v>
      </c>
      <c r="AA168" s="47">
        <v>8910838</v>
      </c>
      <c r="AB168" s="47" t="s">
        <v>71</v>
      </c>
      <c r="AC168" s="47">
        <v>2447</v>
      </c>
      <c r="AD168" s="47" t="s">
        <v>72</v>
      </c>
      <c r="AE168" s="47" t="s">
        <v>4900</v>
      </c>
      <c r="AF168" s="47" t="s">
        <v>4945</v>
      </c>
      <c r="AG168" s="47" t="s">
        <v>61</v>
      </c>
      <c r="AH168" s="47" t="s">
        <v>75</v>
      </c>
      <c r="AI168" s="47" t="s">
        <v>76</v>
      </c>
      <c r="AJ168" s="47" t="s">
        <v>77</v>
      </c>
      <c r="AK168" s="47" t="s">
        <v>78</v>
      </c>
      <c r="AV168" s="47">
        <v>0.5</v>
      </c>
      <c r="AZ168" s="47">
        <v>25</v>
      </c>
      <c r="BM168" s="47">
        <v>6.8</v>
      </c>
      <c r="BS168" s="47">
        <v>16.2</v>
      </c>
      <c r="BT168" s="47">
        <v>0</v>
      </c>
      <c r="DI168" s="1">
        <f t="shared" si="10"/>
        <v>4</v>
      </c>
      <c r="DJ168" s="9" t="str">
        <f t="shared" si="11"/>
        <v>NO BACTERIOLOGICO</v>
      </c>
      <c r="DK168" s="10" t="str">
        <f t="shared" si="12"/>
        <v>-</v>
      </c>
      <c r="DL168" s="11" t="str">
        <f t="shared" si="13"/>
        <v>0</v>
      </c>
    </row>
    <row r="169" spans="1:116" ht="12" x14ac:dyDescent="0.2">
      <c r="A169" s="47">
        <v>1008020081</v>
      </c>
      <c r="B169" s="47" t="str">
        <f t="shared" si="14"/>
        <v>1008020081-CRUZ PAMPA</v>
      </c>
      <c r="C169" s="47" t="s">
        <v>118</v>
      </c>
      <c r="D169" s="47" t="s">
        <v>58</v>
      </c>
      <c r="E169" s="47" t="s">
        <v>112</v>
      </c>
      <c r="F169" s="47" t="s">
        <v>113</v>
      </c>
      <c r="G169" s="47" t="s">
        <v>60</v>
      </c>
      <c r="H169" s="47">
        <v>110</v>
      </c>
      <c r="I169" s="47">
        <v>110</v>
      </c>
      <c r="J169" s="47" t="s">
        <v>88</v>
      </c>
      <c r="K169" s="47" t="s">
        <v>63</v>
      </c>
      <c r="L169" s="47" t="s">
        <v>64</v>
      </c>
      <c r="M169" s="47" t="s">
        <v>114</v>
      </c>
      <c r="N169" s="47" t="s">
        <v>111</v>
      </c>
      <c r="O169" s="47" t="s">
        <v>58</v>
      </c>
      <c r="P169" s="47" t="s">
        <v>112</v>
      </c>
      <c r="Q169" s="47" t="s">
        <v>113</v>
      </c>
      <c r="R169" s="47">
        <v>88504</v>
      </c>
      <c r="S169" s="47" t="s">
        <v>67</v>
      </c>
      <c r="T169" s="47" t="s">
        <v>3988</v>
      </c>
      <c r="U169" s="47">
        <v>13443</v>
      </c>
      <c r="V169" s="47" t="s">
        <v>69</v>
      </c>
      <c r="W169" s="47" t="s">
        <v>119</v>
      </c>
      <c r="X169" s="47">
        <v>1267065</v>
      </c>
      <c r="Y169" s="47">
        <v>4174115</v>
      </c>
      <c r="Z169" s="47">
        <v>409680</v>
      </c>
      <c r="AA169" s="47">
        <v>8910381</v>
      </c>
      <c r="AB169" s="47" t="s">
        <v>71</v>
      </c>
      <c r="AC169" s="47">
        <v>2700</v>
      </c>
      <c r="AD169" s="47" t="s">
        <v>72</v>
      </c>
      <c r="AE169" s="47" t="s">
        <v>4909</v>
      </c>
      <c r="AF169" s="47" t="s">
        <v>4946</v>
      </c>
      <c r="AG169" s="47">
        <v>32916</v>
      </c>
      <c r="AH169" s="47" t="s">
        <v>73</v>
      </c>
      <c r="AI169" s="47" t="s">
        <v>3989</v>
      </c>
      <c r="AJ169" s="47" t="s">
        <v>61</v>
      </c>
      <c r="AK169" s="47" t="s">
        <v>61</v>
      </c>
      <c r="AV169" s="47">
        <v>1</v>
      </c>
      <c r="AZ169" s="47">
        <v>35</v>
      </c>
      <c r="BM169" s="47">
        <v>7.4</v>
      </c>
      <c r="BS169" s="47">
        <v>11.5</v>
      </c>
      <c r="BT169" s="47">
        <v>0</v>
      </c>
      <c r="DI169" s="1">
        <f t="shared" si="10"/>
        <v>4</v>
      </c>
      <c r="DJ169" s="9" t="str">
        <f t="shared" si="11"/>
        <v>NO BACTERIOLOGICO</v>
      </c>
      <c r="DK169" s="10" t="str">
        <f t="shared" si="12"/>
        <v>-</v>
      </c>
      <c r="DL169" s="11" t="str">
        <f t="shared" si="13"/>
        <v>0</v>
      </c>
    </row>
    <row r="170" spans="1:116" ht="12" x14ac:dyDescent="0.2">
      <c r="A170" s="47">
        <v>1008020081</v>
      </c>
      <c r="B170" s="47" t="str">
        <f t="shared" si="14"/>
        <v>1008020081-CRUZ PAMPA</v>
      </c>
      <c r="C170" s="47" t="s">
        <v>118</v>
      </c>
      <c r="D170" s="47" t="s">
        <v>58</v>
      </c>
      <c r="E170" s="47" t="s">
        <v>112</v>
      </c>
      <c r="F170" s="47" t="s">
        <v>113</v>
      </c>
      <c r="G170" s="47" t="s">
        <v>60</v>
      </c>
      <c r="H170" s="47">
        <v>110</v>
      </c>
      <c r="I170" s="47">
        <v>110</v>
      </c>
      <c r="J170" s="47" t="s">
        <v>88</v>
      </c>
      <c r="K170" s="47" t="s">
        <v>63</v>
      </c>
      <c r="L170" s="47" t="s">
        <v>64</v>
      </c>
      <c r="M170" s="47" t="s">
        <v>114</v>
      </c>
      <c r="N170" s="47" t="s">
        <v>111</v>
      </c>
      <c r="O170" s="47" t="s">
        <v>58</v>
      </c>
      <c r="P170" s="47" t="s">
        <v>112</v>
      </c>
      <c r="Q170" s="47" t="s">
        <v>113</v>
      </c>
      <c r="R170" s="47">
        <v>88504</v>
      </c>
      <c r="S170" s="47" t="s">
        <v>67</v>
      </c>
      <c r="T170" s="47" t="s">
        <v>3988</v>
      </c>
      <c r="U170" s="47">
        <v>13443</v>
      </c>
      <c r="V170" s="47" t="s">
        <v>69</v>
      </c>
      <c r="W170" s="47" t="s">
        <v>119</v>
      </c>
      <c r="X170" s="47">
        <v>1267065</v>
      </c>
      <c r="Y170" s="47">
        <v>4174116</v>
      </c>
      <c r="Z170" s="47">
        <v>408996</v>
      </c>
      <c r="AA170" s="47">
        <v>8908788</v>
      </c>
      <c r="AB170" s="47" t="s">
        <v>71</v>
      </c>
      <c r="AC170" s="47">
        <v>2785</v>
      </c>
      <c r="AD170" s="47" t="s">
        <v>72</v>
      </c>
      <c r="AE170" s="47" t="s">
        <v>4909</v>
      </c>
      <c r="AF170" s="47" t="s">
        <v>4946</v>
      </c>
      <c r="AG170" s="47" t="s">
        <v>61</v>
      </c>
      <c r="AH170" s="47" t="s">
        <v>75</v>
      </c>
      <c r="AI170" s="47" t="s">
        <v>76</v>
      </c>
      <c r="AJ170" s="47" t="s">
        <v>77</v>
      </c>
      <c r="AK170" s="47" t="s">
        <v>78</v>
      </c>
      <c r="AV170" s="47">
        <v>0.7</v>
      </c>
      <c r="AZ170" s="47">
        <v>34</v>
      </c>
      <c r="BM170" s="47">
        <v>7.1</v>
      </c>
      <c r="BS170" s="47">
        <v>14.3</v>
      </c>
      <c r="BT170" s="47">
        <v>0</v>
      </c>
      <c r="DI170" s="1">
        <f t="shared" si="10"/>
        <v>4</v>
      </c>
      <c r="DJ170" s="9" t="str">
        <f t="shared" si="11"/>
        <v>NO BACTERIOLOGICO</v>
      </c>
      <c r="DK170" s="10" t="str">
        <f t="shared" si="12"/>
        <v>-</v>
      </c>
      <c r="DL170" s="11" t="str">
        <f t="shared" si="13"/>
        <v>0</v>
      </c>
    </row>
    <row r="171" spans="1:116" ht="12" x14ac:dyDescent="0.2">
      <c r="A171" s="47">
        <v>1008020081</v>
      </c>
      <c r="B171" s="47" t="str">
        <f t="shared" si="14"/>
        <v>1008020081-CRUZ PAMPA</v>
      </c>
      <c r="C171" s="47" t="s">
        <v>118</v>
      </c>
      <c r="D171" s="47" t="s">
        <v>58</v>
      </c>
      <c r="E171" s="47" t="s">
        <v>112</v>
      </c>
      <c r="F171" s="47" t="s">
        <v>113</v>
      </c>
      <c r="G171" s="47" t="s">
        <v>60</v>
      </c>
      <c r="H171" s="47">
        <v>110</v>
      </c>
      <c r="I171" s="47">
        <v>110</v>
      </c>
      <c r="J171" s="47" t="s">
        <v>88</v>
      </c>
      <c r="K171" s="47" t="s">
        <v>63</v>
      </c>
      <c r="L171" s="47" t="s">
        <v>64</v>
      </c>
      <c r="M171" s="47" t="s">
        <v>114</v>
      </c>
      <c r="N171" s="47" t="s">
        <v>111</v>
      </c>
      <c r="O171" s="47" t="s">
        <v>58</v>
      </c>
      <c r="P171" s="47" t="s">
        <v>112</v>
      </c>
      <c r="Q171" s="47" t="s">
        <v>113</v>
      </c>
      <c r="R171" s="47">
        <v>88504</v>
      </c>
      <c r="S171" s="47" t="s">
        <v>67</v>
      </c>
      <c r="T171" s="47" t="s">
        <v>3988</v>
      </c>
      <c r="U171" s="47">
        <v>13443</v>
      </c>
      <c r="V171" s="47" t="s">
        <v>69</v>
      </c>
      <c r="W171" s="47" t="s">
        <v>119</v>
      </c>
      <c r="X171" s="47">
        <v>1267065</v>
      </c>
      <c r="Y171" s="47">
        <v>4174117</v>
      </c>
      <c r="Z171" s="47">
        <v>405734</v>
      </c>
      <c r="AA171" s="47">
        <v>8909085</v>
      </c>
      <c r="AB171" s="47" t="s">
        <v>71</v>
      </c>
      <c r="AC171" s="47">
        <v>2704</v>
      </c>
      <c r="AD171" s="47" t="s">
        <v>72</v>
      </c>
      <c r="AE171" s="47" t="s">
        <v>4909</v>
      </c>
      <c r="AF171" s="47" t="s">
        <v>4946</v>
      </c>
      <c r="AG171" s="47" t="s">
        <v>61</v>
      </c>
      <c r="AH171" s="47" t="s">
        <v>75</v>
      </c>
      <c r="AI171" s="47" t="s">
        <v>76</v>
      </c>
      <c r="AJ171" s="47" t="s">
        <v>77</v>
      </c>
      <c r="AK171" s="47" t="s">
        <v>78</v>
      </c>
      <c r="AV171" s="47">
        <v>0.6</v>
      </c>
      <c r="AZ171" s="47">
        <v>30</v>
      </c>
      <c r="BM171" s="47">
        <v>7</v>
      </c>
      <c r="BS171" s="47">
        <v>15.2</v>
      </c>
      <c r="BT171" s="47">
        <v>0</v>
      </c>
      <c r="DI171" s="1">
        <f t="shared" si="10"/>
        <v>4</v>
      </c>
      <c r="DJ171" s="9" t="str">
        <f t="shared" si="11"/>
        <v>NO BACTERIOLOGICO</v>
      </c>
      <c r="DK171" s="10" t="str">
        <f t="shared" si="12"/>
        <v>-</v>
      </c>
      <c r="DL171" s="11" t="str">
        <f t="shared" si="13"/>
        <v>0</v>
      </c>
    </row>
    <row r="172" spans="1:116" ht="12" x14ac:dyDescent="0.2">
      <c r="A172" s="47">
        <v>1008020081</v>
      </c>
      <c r="B172" s="47" t="str">
        <f t="shared" si="14"/>
        <v>1008020081-CRUZ PAMPA</v>
      </c>
      <c r="C172" s="47" t="s">
        <v>118</v>
      </c>
      <c r="D172" s="47" t="s">
        <v>58</v>
      </c>
      <c r="E172" s="47" t="s">
        <v>112</v>
      </c>
      <c r="F172" s="47" t="s">
        <v>113</v>
      </c>
      <c r="G172" s="47" t="s">
        <v>60</v>
      </c>
      <c r="H172" s="47">
        <v>110</v>
      </c>
      <c r="I172" s="47">
        <v>110</v>
      </c>
      <c r="J172" s="47" t="s">
        <v>88</v>
      </c>
      <c r="K172" s="47" t="s">
        <v>63</v>
      </c>
      <c r="L172" s="47" t="s">
        <v>64</v>
      </c>
      <c r="M172" s="47" t="s">
        <v>114</v>
      </c>
      <c r="N172" s="47" t="s">
        <v>111</v>
      </c>
      <c r="O172" s="47" t="s">
        <v>58</v>
      </c>
      <c r="P172" s="47" t="s">
        <v>112</v>
      </c>
      <c r="Q172" s="47" t="s">
        <v>113</v>
      </c>
      <c r="R172" s="47">
        <v>88504</v>
      </c>
      <c r="S172" s="47" t="s">
        <v>67</v>
      </c>
      <c r="T172" s="47" t="s">
        <v>3988</v>
      </c>
      <c r="U172" s="47">
        <v>13443</v>
      </c>
      <c r="V172" s="47" t="s">
        <v>69</v>
      </c>
      <c r="W172" s="47" t="s">
        <v>119</v>
      </c>
      <c r="X172" s="47">
        <v>1267065</v>
      </c>
      <c r="Y172" s="47">
        <v>4174118</v>
      </c>
      <c r="Z172" s="47">
        <v>409098</v>
      </c>
      <c r="AA172" s="47">
        <v>8909083</v>
      </c>
      <c r="AB172" s="47" t="s">
        <v>71</v>
      </c>
      <c r="AC172" s="47">
        <v>2691</v>
      </c>
      <c r="AD172" s="47" t="s">
        <v>72</v>
      </c>
      <c r="AE172" s="47" t="s">
        <v>4909</v>
      </c>
      <c r="AF172" s="47" t="s">
        <v>4946</v>
      </c>
      <c r="AG172" s="47" t="s">
        <v>61</v>
      </c>
      <c r="AH172" s="47" t="s">
        <v>75</v>
      </c>
      <c r="AI172" s="47" t="s">
        <v>76</v>
      </c>
      <c r="AJ172" s="47" t="s">
        <v>77</v>
      </c>
      <c r="AK172" s="47" t="s">
        <v>78</v>
      </c>
      <c r="AV172" s="47">
        <v>0.5</v>
      </c>
      <c r="AZ172" s="47">
        <v>29</v>
      </c>
      <c r="BM172" s="47">
        <v>6.9</v>
      </c>
      <c r="BS172" s="47">
        <v>16.5</v>
      </c>
      <c r="BT172" s="47">
        <v>0</v>
      </c>
      <c r="DI172" s="1">
        <f t="shared" si="10"/>
        <v>4</v>
      </c>
      <c r="DJ172" s="9" t="str">
        <f t="shared" si="11"/>
        <v>NO BACTERIOLOGICO</v>
      </c>
      <c r="DK172" s="10" t="str">
        <f t="shared" si="12"/>
        <v>-</v>
      </c>
      <c r="DL172" s="11" t="str">
        <f t="shared" si="13"/>
        <v>0</v>
      </c>
    </row>
    <row r="173" spans="1:116" ht="12" x14ac:dyDescent="0.2">
      <c r="A173" s="47">
        <v>1008020080</v>
      </c>
      <c r="B173" s="47" t="str">
        <f t="shared" si="14"/>
        <v>1008020080-SAN CAPILLA</v>
      </c>
      <c r="C173" s="47" t="s">
        <v>3357</v>
      </c>
      <c r="D173" s="47" t="s">
        <v>58</v>
      </c>
      <c r="E173" s="47" t="s">
        <v>112</v>
      </c>
      <c r="F173" s="47" t="s">
        <v>113</v>
      </c>
      <c r="G173" s="47" t="s">
        <v>60</v>
      </c>
      <c r="H173" s="47">
        <v>38</v>
      </c>
      <c r="I173" s="47">
        <v>38</v>
      </c>
      <c r="J173" s="47" t="s">
        <v>88</v>
      </c>
      <c r="K173" s="47" t="s">
        <v>63</v>
      </c>
      <c r="L173" s="47" t="s">
        <v>64</v>
      </c>
      <c r="M173" s="47" t="s">
        <v>114</v>
      </c>
      <c r="N173" s="47" t="s">
        <v>111</v>
      </c>
      <c r="O173" s="47" t="s">
        <v>58</v>
      </c>
      <c r="P173" s="47" t="s">
        <v>112</v>
      </c>
      <c r="Q173" s="47" t="s">
        <v>113</v>
      </c>
      <c r="R173" s="47">
        <v>88506</v>
      </c>
      <c r="S173" s="47" t="s">
        <v>67</v>
      </c>
      <c r="T173" s="47" t="s">
        <v>3358</v>
      </c>
      <c r="U173" s="47">
        <v>13444</v>
      </c>
      <c r="V173" s="47" t="s">
        <v>69</v>
      </c>
      <c r="W173" s="47" t="s">
        <v>3359</v>
      </c>
      <c r="X173" s="47">
        <v>1267071</v>
      </c>
      <c r="Y173" s="47">
        <v>4174147</v>
      </c>
      <c r="Z173" s="47">
        <v>408481</v>
      </c>
      <c r="AA173" s="47">
        <v>8909793</v>
      </c>
      <c r="AB173" s="47" t="s">
        <v>71</v>
      </c>
      <c r="AC173" s="47">
        <v>2749</v>
      </c>
      <c r="AD173" s="47" t="s">
        <v>72</v>
      </c>
      <c r="AE173" s="47" t="s">
        <v>4909</v>
      </c>
      <c r="AF173" s="47" t="s">
        <v>4947</v>
      </c>
      <c r="AG173" s="47">
        <v>32920</v>
      </c>
      <c r="AH173" s="47" t="s">
        <v>73</v>
      </c>
      <c r="AI173" s="47" t="s">
        <v>3387</v>
      </c>
      <c r="AJ173" s="47" t="s">
        <v>61</v>
      </c>
      <c r="AK173" s="47" t="s">
        <v>61</v>
      </c>
      <c r="AV173" s="47">
        <v>1</v>
      </c>
      <c r="AZ173" s="47">
        <v>28</v>
      </c>
      <c r="BM173" s="47">
        <v>7.3</v>
      </c>
      <c r="BS173" s="47">
        <v>12.6</v>
      </c>
      <c r="BT173" s="47">
        <v>0</v>
      </c>
      <c r="DI173" s="1">
        <f t="shared" si="10"/>
        <v>4</v>
      </c>
      <c r="DJ173" s="9" t="str">
        <f t="shared" si="11"/>
        <v>NO BACTERIOLOGICO</v>
      </c>
      <c r="DK173" s="10" t="str">
        <f t="shared" si="12"/>
        <v>-</v>
      </c>
      <c r="DL173" s="11" t="str">
        <f t="shared" si="13"/>
        <v>0</v>
      </c>
    </row>
    <row r="174" spans="1:116" ht="12" x14ac:dyDescent="0.2">
      <c r="A174" s="47">
        <v>1008020080</v>
      </c>
      <c r="B174" s="47" t="str">
        <f t="shared" si="14"/>
        <v>1008020080-SAN CAPILLA</v>
      </c>
      <c r="C174" s="47" t="s">
        <v>3357</v>
      </c>
      <c r="D174" s="47" t="s">
        <v>58</v>
      </c>
      <c r="E174" s="47" t="s">
        <v>112</v>
      </c>
      <c r="F174" s="47" t="s">
        <v>113</v>
      </c>
      <c r="G174" s="47" t="s">
        <v>60</v>
      </c>
      <c r="H174" s="47">
        <v>38</v>
      </c>
      <c r="I174" s="47">
        <v>38</v>
      </c>
      <c r="J174" s="47" t="s">
        <v>88</v>
      </c>
      <c r="K174" s="47" t="s">
        <v>63</v>
      </c>
      <c r="L174" s="47" t="s">
        <v>64</v>
      </c>
      <c r="M174" s="47" t="s">
        <v>114</v>
      </c>
      <c r="N174" s="47" t="s">
        <v>111</v>
      </c>
      <c r="O174" s="47" t="s">
        <v>58</v>
      </c>
      <c r="P174" s="47" t="s">
        <v>112</v>
      </c>
      <c r="Q174" s="47" t="s">
        <v>113</v>
      </c>
      <c r="R174" s="47">
        <v>88506</v>
      </c>
      <c r="S174" s="47" t="s">
        <v>67</v>
      </c>
      <c r="T174" s="47" t="s">
        <v>3358</v>
      </c>
      <c r="U174" s="47">
        <v>13444</v>
      </c>
      <c r="V174" s="47" t="s">
        <v>69</v>
      </c>
      <c r="W174" s="47" t="s">
        <v>3359</v>
      </c>
      <c r="X174" s="47">
        <v>1267071</v>
      </c>
      <c r="Y174" s="47">
        <v>4174148</v>
      </c>
      <c r="Z174" s="47">
        <v>408485</v>
      </c>
      <c r="AA174" s="47">
        <v>8908787</v>
      </c>
      <c r="AB174" s="47" t="s">
        <v>71</v>
      </c>
      <c r="AC174" s="47">
        <v>2726</v>
      </c>
      <c r="AD174" s="47" t="s">
        <v>72</v>
      </c>
      <c r="AE174" s="47" t="s">
        <v>4909</v>
      </c>
      <c r="AF174" s="47" t="s">
        <v>4947</v>
      </c>
      <c r="AG174" s="47" t="s">
        <v>61</v>
      </c>
      <c r="AH174" s="47" t="s">
        <v>75</v>
      </c>
      <c r="AI174" s="47" t="s">
        <v>76</v>
      </c>
      <c r="AJ174" s="47" t="s">
        <v>77</v>
      </c>
      <c r="AK174" s="47" t="s">
        <v>78</v>
      </c>
      <c r="AV174" s="47">
        <v>0.8</v>
      </c>
      <c r="AZ174" s="47">
        <v>26</v>
      </c>
      <c r="BM174" s="47">
        <v>7.2</v>
      </c>
      <c r="BS174" s="47">
        <v>12.8</v>
      </c>
      <c r="BT174" s="47">
        <v>0</v>
      </c>
      <c r="DI174" s="1">
        <f t="shared" si="10"/>
        <v>4</v>
      </c>
      <c r="DJ174" s="9" t="str">
        <f t="shared" si="11"/>
        <v>NO BACTERIOLOGICO</v>
      </c>
      <c r="DK174" s="10" t="str">
        <f t="shared" si="12"/>
        <v>-</v>
      </c>
      <c r="DL174" s="11" t="str">
        <f t="shared" si="13"/>
        <v>0</v>
      </c>
    </row>
    <row r="175" spans="1:116" ht="12" x14ac:dyDescent="0.2">
      <c r="A175" s="47">
        <v>1008020080</v>
      </c>
      <c r="B175" s="47" t="str">
        <f t="shared" si="14"/>
        <v>1008020080-SAN CAPILLA</v>
      </c>
      <c r="C175" s="47" t="s">
        <v>3357</v>
      </c>
      <c r="D175" s="47" t="s">
        <v>58</v>
      </c>
      <c r="E175" s="47" t="s">
        <v>112</v>
      </c>
      <c r="F175" s="47" t="s">
        <v>113</v>
      </c>
      <c r="G175" s="47" t="s">
        <v>60</v>
      </c>
      <c r="H175" s="47">
        <v>38</v>
      </c>
      <c r="I175" s="47">
        <v>38</v>
      </c>
      <c r="J175" s="47" t="s">
        <v>88</v>
      </c>
      <c r="K175" s="47" t="s">
        <v>63</v>
      </c>
      <c r="L175" s="47" t="s">
        <v>64</v>
      </c>
      <c r="M175" s="47" t="s">
        <v>114</v>
      </c>
      <c r="N175" s="47" t="s">
        <v>111</v>
      </c>
      <c r="O175" s="47" t="s">
        <v>58</v>
      </c>
      <c r="P175" s="47" t="s">
        <v>112</v>
      </c>
      <c r="Q175" s="47" t="s">
        <v>113</v>
      </c>
      <c r="R175" s="47">
        <v>88506</v>
      </c>
      <c r="S175" s="47" t="s">
        <v>67</v>
      </c>
      <c r="T175" s="47" t="s">
        <v>3358</v>
      </c>
      <c r="U175" s="47">
        <v>13444</v>
      </c>
      <c r="V175" s="47" t="s">
        <v>69</v>
      </c>
      <c r="W175" s="47" t="s">
        <v>3359</v>
      </c>
      <c r="X175" s="47">
        <v>1267071</v>
      </c>
      <c r="Y175" s="47">
        <v>4174149</v>
      </c>
      <c r="Z175" s="47">
        <v>408216</v>
      </c>
      <c r="AA175" s="47">
        <v>8909498</v>
      </c>
      <c r="AB175" s="47" t="s">
        <v>71</v>
      </c>
      <c r="AC175" s="47">
        <v>2685</v>
      </c>
      <c r="AD175" s="47" t="s">
        <v>72</v>
      </c>
      <c r="AE175" s="47" t="s">
        <v>4909</v>
      </c>
      <c r="AF175" s="47" t="s">
        <v>4947</v>
      </c>
      <c r="AG175" s="47" t="s">
        <v>61</v>
      </c>
      <c r="AH175" s="47" t="s">
        <v>75</v>
      </c>
      <c r="AI175" s="47" t="s">
        <v>76</v>
      </c>
      <c r="AJ175" s="47" t="s">
        <v>77</v>
      </c>
      <c r="AK175" s="47" t="s">
        <v>78</v>
      </c>
      <c r="AV175" s="47">
        <v>0.7</v>
      </c>
      <c r="AZ175" s="47">
        <v>23</v>
      </c>
      <c r="BM175" s="47">
        <v>7.1</v>
      </c>
      <c r="BS175" s="47">
        <v>13.2</v>
      </c>
      <c r="BT175" s="47">
        <v>0</v>
      </c>
      <c r="DI175" s="1">
        <f t="shared" si="10"/>
        <v>4</v>
      </c>
      <c r="DJ175" s="9" t="str">
        <f t="shared" si="11"/>
        <v>NO BACTERIOLOGICO</v>
      </c>
      <c r="DK175" s="10" t="str">
        <f t="shared" si="12"/>
        <v>-</v>
      </c>
      <c r="DL175" s="11" t="str">
        <f t="shared" si="13"/>
        <v>0</v>
      </c>
    </row>
    <row r="176" spans="1:116" ht="12" x14ac:dyDescent="0.2">
      <c r="A176" s="47">
        <v>1008020080</v>
      </c>
      <c r="B176" s="47" t="str">
        <f t="shared" si="14"/>
        <v>1008020080-SAN CAPILLA</v>
      </c>
      <c r="C176" s="47" t="s">
        <v>3357</v>
      </c>
      <c r="D176" s="47" t="s">
        <v>58</v>
      </c>
      <c r="E176" s="47" t="s">
        <v>112</v>
      </c>
      <c r="F176" s="47" t="s">
        <v>113</v>
      </c>
      <c r="G176" s="47" t="s">
        <v>60</v>
      </c>
      <c r="H176" s="47">
        <v>38</v>
      </c>
      <c r="I176" s="47">
        <v>38</v>
      </c>
      <c r="J176" s="47" t="s">
        <v>88</v>
      </c>
      <c r="K176" s="47" t="s">
        <v>63</v>
      </c>
      <c r="L176" s="47" t="s">
        <v>64</v>
      </c>
      <c r="M176" s="47" t="s">
        <v>114</v>
      </c>
      <c r="N176" s="47" t="s">
        <v>111</v>
      </c>
      <c r="O176" s="47" t="s">
        <v>58</v>
      </c>
      <c r="P176" s="47" t="s">
        <v>112</v>
      </c>
      <c r="Q176" s="47" t="s">
        <v>113</v>
      </c>
      <c r="R176" s="47">
        <v>88506</v>
      </c>
      <c r="S176" s="47" t="s">
        <v>67</v>
      </c>
      <c r="T176" s="47" t="s">
        <v>3358</v>
      </c>
      <c r="U176" s="47">
        <v>13444</v>
      </c>
      <c r="V176" s="47" t="s">
        <v>69</v>
      </c>
      <c r="W176" s="47" t="s">
        <v>3359</v>
      </c>
      <c r="X176" s="47">
        <v>1267071</v>
      </c>
      <c r="Y176" s="47">
        <v>4174150</v>
      </c>
      <c r="Z176" s="47">
        <v>408227</v>
      </c>
      <c r="AA176" s="47">
        <v>8910026</v>
      </c>
      <c r="AB176" s="47" t="s">
        <v>71</v>
      </c>
      <c r="AC176" s="47">
        <v>2555</v>
      </c>
      <c r="AD176" s="47" t="s">
        <v>72</v>
      </c>
      <c r="AE176" s="47" t="s">
        <v>4909</v>
      </c>
      <c r="AF176" s="47" t="s">
        <v>4947</v>
      </c>
      <c r="AG176" s="47" t="s">
        <v>61</v>
      </c>
      <c r="AH176" s="47" t="s">
        <v>75</v>
      </c>
      <c r="AI176" s="47" t="s">
        <v>76</v>
      </c>
      <c r="AJ176" s="47" t="s">
        <v>77</v>
      </c>
      <c r="AK176" s="47" t="s">
        <v>78</v>
      </c>
      <c r="AV176" s="47">
        <v>0.5</v>
      </c>
      <c r="AZ176" s="47">
        <v>21</v>
      </c>
      <c r="BM176" s="47">
        <v>6.9</v>
      </c>
      <c r="BS176" s="47">
        <v>15.6</v>
      </c>
      <c r="BT176" s="47">
        <v>0</v>
      </c>
      <c r="DI176" s="1">
        <f t="shared" si="10"/>
        <v>4</v>
      </c>
      <c r="DJ176" s="9" t="str">
        <f t="shared" si="11"/>
        <v>NO BACTERIOLOGICO</v>
      </c>
      <c r="DK176" s="10" t="str">
        <f t="shared" si="12"/>
        <v>-</v>
      </c>
      <c r="DL176" s="11" t="str">
        <f t="shared" si="13"/>
        <v>0</v>
      </c>
    </row>
    <row r="177" spans="1:116" ht="12" x14ac:dyDescent="0.2">
      <c r="A177" s="47">
        <v>1008020010</v>
      </c>
      <c r="B177" s="47" t="str">
        <f t="shared" si="14"/>
        <v>1008020010-SANTA RITA ALTA</v>
      </c>
      <c r="C177" s="47" t="s">
        <v>3869</v>
      </c>
      <c r="D177" s="47" t="s">
        <v>58</v>
      </c>
      <c r="E177" s="47" t="s">
        <v>112</v>
      </c>
      <c r="F177" s="47" t="s">
        <v>113</v>
      </c>
      <c r="G177" s="47" t="s">
        <v>60</v>
      </c>
      <c r="H177" s="47">
        <v>286</v>
      </c>
      <c r="I177" s="47">
        <v>198</v>
      </c>
      <c r="J177" s="47" t="s">
        <v>88</v>
      </c>
      <c r="K177" s="47" t="s">
        <v>63</v>
      </c>
      <c r="L177" s="47" t="s">
        <v>64</v>
      </c>
      <c r="M177" s="47" t="s">
        <v>270</v>
      </c>
      <c r="N177" s="47" t="s">
        <v>271</v>
      </c>
      <c r="O177" s="47" t="s">
        <v>58</v>
      </c>
      <c r="P177" s="47" t="s">
        <v>112</v>
      </c>
      <c r="Q177" s="47" t="s">
        <v>113</v>
      </c>
      <c r="R177" s="47">
        <v>138529</v>
      </c>
      <c r="S177" s="47" t="s">
        <v>67</v>
      </c>
      <c r="T177" s="47" t="s">
        <v>3870</v>
      </c>
      <c r="U177" s="47">
        <v>16506</v>
      </c>
      <c r="V177" s="47" t="s">
        <v>69</v>
      </c>
      <c r="W177" s="47" t="s">
        <v>3871</v>
      </c>
      <c r="X177" s="47">
        <v>1267077</v>
      </c>
      <c r="Y177" s="47">
        <v>4174190</v>
      </c>
      <c r="Z177" s="47">
        <v>401356</v>
      </c>
      <c r="AA177" s="47">
        <v>8942376</v>
      </c>
      <c r="AB177" s="47" t="s">
        <v>71</v>
      </c>
      <c r="AC177" s="47">
        <v>1271</v>
      </c>
      <c r="AD177" s="47" t="s">
        <v>72</v>
      </c>
      <c r="AE177" s="47" t="s">
        <v>4935</v>
      </c>
      <c r="AF177" s="47" t="s">
        <v>4948</v>
      </c>
      <c r="AG177" s="47">
        <v>36505</v>
      </c>
      <c r="AH177" s="47" t="s">
        <v>73</v>
      </c>
      <c r="AI177" s="47" t="s">
        <v>3872</v>
      </c>
      <c r="AJ177" s="47" t="s">
        <v>61</v>
      </c>
      <c r="AK177" s="47" t="s">
        <v>61</v>
      </c>
      <c r="AV177" s="47">
        <v>1.5</v>
      </c>
      <c r="AZ177" s="47">
        <v>340</v>
      </c>
      <c r="BM177" s="47">
        <v>7.2</v>
      </c>
      <c r="BS177" s="47">
        <v>20</v>
      </c>
      <c r="BT177" s="47">
        <v>3.1</v>
      </c>
      <c r="DI177" s="1">
        <f t="shared" si="10"/>
        <v>4</v>
      </c>
      <c r="DJ177" s="9" t="str">
        <f t="shared" si="11"/>
        <v>NO BACTERIOLOGICO</v>
      </c>
      <c r="DK177" s="10" t="str">
        <f t="shared" si="12"/>
        <v>-</v>
      </c>
      <c r="DL177" s="11" t="str">
        <f t="shared" si="13"/>
        <v>0</v>
      </c>
    </row>
    <row r="178" spans="1:116" ht="12" x14ac:dyDescent="0.2">
      <c r="A178" s="47">
        <v>1008020010</v>
      </c>
      <c r="B178" s="47" t="str">
        <f t="shared" si="14"/>
        <v>1008020010-SANTA RITA ALTA</v>
      </c>
      <c r="C178" s="47" t="s">
        <v>3869</v>
      </c>
      <c r="D178" s="47" t="s">
        <v>58</v>
      </c>
      <c r="E178" s="47" t="s">
        <v>112</v>
      </c>
      <c r="F178" s="47" t="s">
        <v>113</v>
      </c>
      <c r="G178" s="47" t="s">
        <v>60</v>
      </c>
      <c r="H178" s="47">
        <v>286</v>
      </c>
      <c r="I178" s="47">
        <v>198</v>
      </c>
      <c r="J178" s="47" t="s">
        <v>88</v>
      </c>
      <c r="K178" s="47" t="s">
        <v>63</v>
      </c>
      <c r="L178" s="47" t="s">
        <v>64</v>
      </c>
      <c r="M178" s="47" t="s">
        <v>270</v>
      </c>
      <c r="N178" s="47" t="s">
        <v>271</v>
      </c>
      <c r="O178" s="47" t="s">
        <v>58</v>
      </c>
      <c r="P178" s="47" t="s">
        <v>112</v>
      </c>
      <c r="Q178" s="47" t="s">
        <v>113</v>
      </c>
      <c r="R178" s="47">
        <v>138529</v>
      </c>
      <c r="S178" s="47" t="s">
        <v>67</v>
      </c>
      <c r="T178" s="47" t="s">
        <v>3870</v>
      </c>
      <c r="U178" s="47">
        <v>16506</v>
      </c>
      <c r="V178" s="47" t="s">
        <v>69</v>
      </c>
      <c r="W178" s="47" t="s">
        <v>3871</v>
      </c>
      <c r="X178" s="47">
        <v>1267077</v>
      </c>
      <c r="Y178" s="47">
        <v>4174191</v>
      </c>
      <c r="Z178" s="47">
        <v>402143</v>
      </c>
      <c r="AA178" s="47">
        <v>8949868</v>
      </c>
      <c r="AB178" s="47" t="s">
        <v>71</v>
      </c>
      <c r="AC178" s="47">
        <v>1196</v>
      </c>
      <c r="AD178" s="47" t="s">
        <v>72</v>
      </c>
      <c r="AE178" s="47" t="s">
        <v>4935</v>
      </c>
      <c r="AF178" s="47" t="s">
        <v>4948</v>
      </c>
      <c r="AG178" s="47" t="s">
        <v>61</v>
      </c>
      <c r="AH178" s="47" t="s">
        <v>75</v>
      </c>
      <c r="AI178" s="47" t="s">
        <v>76</v>
      </c>
      <c r="AJ178" s="47" t="s">
        <v>77</v>
      </c>
      <c r="AK178" s="47" t="s">
        <v>78</v>
      </c>
      <c r="AV178" s="47">
        <v>0.8</v>
      </c>
      <c r="AZ178" s="47">
        <v>330</v>
      </c>
      <c r="BM178" s="47">
        <v>7.1</v>
      </c>
      <c r="BS178" s="47">
        <v>20</v>
      </c>
      <c r="BT178" s="47">
        <v>3.2</v>
      </c>
      <c r="DI178" s="1">
        <f t="shared" si="10"/>
        <v>4</v>
      </c>
      <c r="DJ178" s="9" t="str">
        <f t="shared" si="11"/>
        <v>NO BACTERIOLOGICO</v>
      </c>
      <c r="DK178" s="10" t="str">
        <f t="shared" si="12"/>
        <v>-</v>
      </c>
      <c r="DL178" s="11" t="str">
        <f t="shared" si="13"/>
        <v>0</v>
      </c>
    </row>
    <row r="179" spans="1:116" ht="12" x14ac:dyDescent="0.2">
      <c r="A179" s="47">
        <v>1008020010</v>
      </c>
      <c r="B179" s="47" t="str">
        <f t="shared" si="14"/>
        <v>1008020010-SANTA RITA ALTA</v>
      </c>
      <c r="C179" s="47" t="s">
        <v>3869</v>
      </c>
      <c r="D179" s="47" t="s">
        <v>58</v>
      </c>
      <c r="E179" s="47" t="s">
        <v>112</v>
      </c>
      <c r="F179" s="47" t="s">
        <v>113</v>
      </c>
      <c r="G179" s="47" t="s">
        <v>60</v>
      </c>
      <c r="H179" s="47">
        <v>286</v>
      </c>
      <c r="I179" s="47">
        <v>198</v>
      </c>
      <c r="J179" s="47" t="s">
        <v>88</v>
      </c>
      <c r="K179" s="47" t="s">
        <v>63</v>
      </c>
      <c r="L179" s="47" t="s">
        <v>64</v>
      </c>
      <c r="M179" s="47" t="s">
        <v>270</v>
      </c>
      <c r="N179" s="47" t="s">
        <v>271</v>
      </c>
      <c r="O179" s="47" t="s">
        <v>58</v>
      </c>
      <c r="P179" s="47" t="s">
        <v>112</v>
      </c>
      <c r="Q179" s="47" t="s">
        <v>113</v>
      </c>
      <c r="R179" s="47">
        <v>138529</v>
      </c>
      <c r="S179" s="47" t="s">
        <v>67</v>
      </c>
      <c r="T179" s="47" t="s">
        <v>3870</v>
      </c>
      <c r="U179" s="47">
        <v>16506</v>
      </c>
      <c r="V179" s="47" t="s">
        <v>69</v>
      </c>
      <c r="W179" s="47" t="s">
        <v>3871</v>
      </c>
      <c r="X179" s="47">
        <v>1267077</v>
      </c>
      <c r="Y179" s="47">
        <v>4174192</v>
      </c>
      <c r="Z179" s="47">
        <v>401147</v>
      </c>
      <c r="AA179" s="47">
        <v>8943057</v>
      </c>
      <c r="AB179" s="47" t="s">
        <v>71</v>
      </c>
      <c r="AC179" s="47">
        <v>1217</v>
      </c>
      <c r="AD179" s="47" t="s">
        <v>72</v>
      </c>
      <c r="AE179" s="47" t="s">
        <v>4935</v>
      </c>
      <c r="AF179" s="47" t="s">
        <v>4948</v>
      </c>
      <c r="AG179" s="47" t="s">
        <v>61</v>
      </c>
      <c r="AH179" s="47" t="s">
        <v>75</v>
      </c>
      <c r="AI179" s="47" t="s">
        <v>76</v>
      </c>
      <c r="AJ179" s="47" t="s">
        <v>77</v>
      </c>
      <c r="AK179" s="47" t="s">
        <v>78</v>
      </c>
      <c r="AV179" s="47">
        <v>0.7</v>
      </c>
      <c r="AZ179" s="47">
        <v>320</v>
      </c>
      <c r="BM179" s="47">
        <v>7.3</v>
      </c>
      <c r="BS179" s="47">
        <v>20</v>
      </c>
      <c r="BT179" s="47">
        <v>3.3</v>
      </c>
      <c r="DI179" s="1">
        <f t="shared" si="10"/>
        <v>4</v>
      </c>
      <c r="DJ179" s="9" t="str">
        <f t="shared" si="11"/>
        <v>NO BACTERIOLOGICO</v>
      </c>
      <c r="DK179" s="10" t="str">
        <f t="shared" si="12"/>
        <v>-</v>
      </c>
      <c r="DL179" s="11" t="str">
        <f t="shared" si="13"/>
        <v>0</v>
      </c>
    </row>
    <row r="180" spans="1:116" ht="12" x14ac:dyDescent="0.2">
      <c r="A180" s="47">
        <v>1008020010</v>
      </c>
      <c r="B180" s="47" t="str">
        <f t="shared" si="14"/>
        <v>1008020010-SANTA RITA ALTA</v>
      </c>
      <c r="C180" s="47" t="s">
        <v>3869</v>
      </c>
      <c r="D180" s="47" t="s">
        <v>58</v>
      </c>
      <c r="E180" s="47" t="s">
        <v>112</v>
      </c>
      <c r="F180" s="47" t="s">
        <v>113</v>
      </c>
      <c r="G180" s="47" t="s">
        <v>60</v>
      </c>
      <c r="H180" s="47">
        <v>286</v>
      </c>
      <c r="I180" s="47">
        <v>198</v>
      </c>
      <c r="J180" s="47" t="s">
        <v>88</v>
      </c>
      <c r="K180" s="47" t="s">
        <v>63</v>
      </c>
      <c r="L180" s="47" t="s">
        <v>64</v>
      </c>
      <c r="M180" s="47" t="s">
        <v>270</v>
      </c>
      <c r="N180" s="47" t="s">
        <v>271</v>
      </c>
      <c r="O180" s="47" t="s">
        <v>58</v>
      </c>
      <c r="P180" s="47" t="s">
        <v>112</v>
      </c>
      <c r="Q180" s="47" t="s">
        <v>113</v>
      </c>
      <c r="R180" s="47">
        <v>138529</v>
      </c>
      <c r="S180" s="47" t="s">
        <v>67</v>
      </c>
      <c r="T180" s="47" t="s">
        <v>3870</v>
      </c>
      <c r="U180" s="47">
        <v>16506</v>
      </c>
      <c r="V180" s="47" t="s">
        <v>69</v>
      </c>
      <c r="W180" s="47" t="s">
        <v>3871</v>
      </c>
      <c r="X180" s="47">
        <v>1267077</v>
      </c>
      <c r="Y180" s="47">
        <v>4174193</v>
      </c>
      <c r="Z180" s="47">
        <v>401684</v>
      </c>
      <c r="AA180" s="47">
        <v>8943398</v>
      </c>
      <c r="AB180" s="47" t="s">
        <v>71</v>
      </c>
      <c r="AC180" s="47">
        <v>1185</v>
      </c>
      <c r="AD180" s="47" t="s">
        <v>72</v>
      </c>
      <c r="AE180" s="47" t="s">
        <v>4935</v>
      </c>
      <c r="AF180" s="47" t="s">
        <v>4948</v>
      </c>
      <c r="AG180" s="47" t="s">
        <v>61</v>
      </c>
      <c r="AH180" s="47" t="s">
        <v>75</v>
      </c>
      <c r="AI180" s="47" t="s">
        <v>76</v>
      </c>
      <c r="AJ180" s="47" t="s">
        <v>77</v>
      </c>
      <c r="AK180" s="47" t="s">
        <v>78</v>
      </c>
      <c r="AV180" s="47">
        <v>0.6</v>
      </c>
      <c r="AZ180" s="47">
        <v>320</v>
      </c>
      <c r="BM180" s="47">
        <v>7.2</v>
      </c>
      <c r="BS180" s="47">
        <v>20</v>
      </c>
      <c r="BT180" s="47">
        <v>3.1</v>
      </c>
      <c r="DI180" s="1">
        <f t="shared" si="10"/>
        <v>4</v>
      </c>
      <c r="DJ180" s="9" t="str">
        <f t="shared" si="11"/>
        <v>NO BACTERIOLOGICO</v>
      </c>
      <c r="DK180" s="10" t="str">
        <f t="shared" si="12"/>
        <v>-</v>
      </c>
      <c r="DL180" s="11" t="str">
        <f t="shared" si="13"/>
        <v>0</v>
      </c>
    </row>
    <row r="181" spans="1:116" ht="12" x14ac:dyDescent="0.2">
      <c r="A181" s="47">
        <v>1008020114</v>
      </c>
      <c r="B181" s="47" t="str">
        <f t="shared" si="14"/>
        <v>1008020114-PAMPA ALEGRE</v>
      </c>
      <c r="C181" s="47" t="s">
        <v>269</v>
      </c>
      <c r="D181" s="47" t="s">
        <v>58</v>
      </c>
      <c r="E181" s="47" t="s">
        <v>112</v>
      </c>
      <c r="F181" s="47" t="s">
        <v>113</v>
      </c>
      <c r="G181" s="47" t="s">
        <v>60</v>
      </c>
      <c r="H181" s="47">
        <v>145</v>
      </c>
      <c r="I181" s="47">
        <v>37</v>
      </c>
      <c r="J181" s="47" t="s">
        <v>88</v>
      </c>
      <c r="K181" s="47" t="s">
        <v>63</v>
      </c>
      <c r="L181" s="47" t="s">
        <v>64</v>
      </c>
      <c r="M181" s="47" t="s">
        <v>270</v>
      </c>
      <c r="N181" s="47" t="s">
        <v>271</v>
      </c>
      <c r="O181" s="47" t="s">
        <v>58</v>
      </c>
      <c r="P181" s="47" t="s">
        <v>112</v>
      </c>
      <c r="Q181" s="47" t="s">
        <v>113</v>
      </c>
      <c r="R181" s="47">
        <v>143715</v>
      </c>
      <c r="S181" s="47" t="s">
        <v>67</v>
      </c>
      <c r="T181" s="47" t="s">
        <v>272</v>
      </c>
      <c r="U181" s="47">
        <v>16892</v>
      </c>
      <c r="V181" s="47" t="s">
        <v>69</v>
      </c>
      <c r="W181" s="47" t="s">
        <v>273</v>
      </c>
      <c r="X181" s="47">
        <v>1267086</v>
      </c>
      <c r="Y181" s="47">
        <v>4174222</v>
      </c>
      <c r="Z181" s="47">
        <v>401641</v>
      </c>
      <c r="AA181" s="47">
        <v>8945012</v>
      </c>
      <c r="AB181" s="47" t="s">
        <v>71</v>
      </c>
      <c r="AC181" s="47">
        <v>1362</v>
      </c>
      <c r="AD181" s="47" t="s">
        <v>72</v>
      </c>
      <c r="AE181" s="47" t="s">
        <v>4949</v>
      </c>
      <c r="AF181" s="47" t="s">
        <v>4950</v>
      </c>
      <c r="AG181" s="47">
        <v>41386</v>
      </c>
      <c r="AH181" s="47" t="s">
        <v>73</v>
      </c>
      <c r="AI181" s="47" t="s">
        <v>274</v>
      </c>
      <c r="AJ181" s="47" t="s">
        <v>61</v>
      </c>
      <c r="AK181" s="47" t="s">
        <v>61</v>
      </c>
      <c r="AV181" s="47">
        <v>1</v>
      </c>
      <c r="AZ181" s="47">
        <v>340</v>
      </c>
      <c r="BM181" s="47">
        <v>7.4</v>
      </c>
      <c r="BS181" s="47">
        <v>19</v>
      </c>
      <c r="BT181" s="47">
        <v>3</v>
      </c>
      <c r="DI181" s="1">
        <f t="shared" si="10"/>
        <v>4</v>
      </c>
      <c r="DJ181" s="9" t="str">
        <f t="shared" si="11"/>
        <v>NO BACTERIOLOGICO</v>
      </c>
      <c r="DK181" s="10" t="str">
        <f t="shared" si="12"/>
        <v>-</v>
      </c>
      <c r="DL181" s="11" t="str">
        <f t="shared" si="13"/>
        <v>0</v>
      </c>
    </row>
    <row r="182" spans="1:116" ht="12" x14ac:dyDescent="0.2">
      <c r="A182" s="47">
        <v>1008020114</v>
      </c>
      <c r="B182" s="47" t="str">
        <f t="shared" si="14"/>
        <v>1008020114-PAMPA ALEGRE</v>
      </c>
      <c r="C182" s="47" t="s">
        <v>269</v>
      </c>
      <c r="D182" s="47" t="s">
        <v>58</v>
      </c>
      <c r="E182" s="47" t="s">
        <v>112</v>
      </c>
      <c r="F182" s="47" t="s">
        <v>113</v>
      </c>
      <c r="G182" s="47" t="s">
        <v>60</v>
      </c>
      <c r="H182" s="47">
        <v>145</v>
      </c>
      <c r="I182" s="47">
        <v>37</v>
      </c>
      <c r="J182" s="47" t="s">
        <v>88</v>
      </c>
      <c r="K182" s="47" t="s">
        <v>63</v>
      </c>
      <c r="L182" s="47" t="s">
        <v>64</v>
      </c>
      <c r="M182" s="47" t="s">
        <v>270</v>
      </c>
      <c r="N182" s="47" t="s">
        <v>271</v>
      </c>
      <c r="O182" s="47" t="s">
        <v>58</v>
      </c>
      <c r="P182" s="47" t="s">
        <v>112</v>
      </c>
      <c r="Q182" s="47" t="s">
        <v>113</v>
      </c>
      <c r="R182" s="47">
        <v>143715</v>
      </c>
      <c r="S182" s="47" t="s">
        <v>67</v>
      </c>
      <c r="T182" s="47" t="s">
        <v>272</v>
      </c>
      <c r="U182" s="47">
        <v>16892</v>
      </c>
      <c r="V182" s="47" t="s">
        <v>69</v>
      </c>
      <c r="W182" s="47" t="s">
        <v>273</v>
      </c>
      <c r="X182" s="47">
        <v>1267086</v>
      </c>
      <c r="Y182" s="47">
        <v>4174223</v>
      </c>
      <c r="Z182" s="47">
        <v>402146</v>
      </c>
      <c r="AA182" s="47">
        <v>8949874</v>
      </c>
      <c r="AB182" s="47" t="s">
        <v>71</v>
      </c>
      <c r="AC182" s="47">
        <v>1425</v>
      </c>
      <c r="AD182" s="47" t="s">
        <v>72</v>
      </c>
      <c r="AE182" s="47" t="s">
        <v>4949</v>
      </c>
      <c r="AF182" s="47" t="s">
        <v>4950</v>
      </c>
      <c r="AG182" s="47" t="s">
        <v>61</v>
      </c>
      <c r="AH182" s="47" t="s">
        <v>75</v>
      </c>
      <c r="AI182" s="47" t="s">
        <v>76</v>
      </c>
      <c r="AJ182" s="47" t="s">
        <v>77</v>
      </c>
      <c r="AK182" s="47" t="s">
        <v>78</v>
      </c>
      <c r="AV182" s="47">
        <v>0.7</v>
      </c>
      <c r="AZ182" s="47">
        <v>340</v>
      </c>
      <c r="BM182" s="47">
        <v>7.2</v>
      </c>
      <c r="BS182" s="47">
        <v>19</v>
      </c>
      <c r="BT182" s="47">
        <v>3.2</v>
      </c>
      <c r="DI182" s="1">
        <f t="shared" si="10"/>
        <v>4</v>
      </c>
      <c r="DJ182" s="9" t="str">
        <f t="shared" si="11"/>
        <v>NO BACTERIOLOGICO</v>
      </c>
      <c r="DK182" s="10" t="str">
        <f t="shared" si="12"/>
        <v>-</v>
      </c>
      <c r="DL182" s="11" t="str">
        <f t="shared" si="13"/>
        <v>0</v>
      </c>
    </row>
    <row r="183" spans="1:116" ht="12" x14ac:dyDescent="0.2">
      <c r="A183" s="47">
        <v>1008020114</v>
      </c>
      <c r="B183" s="47" t="str">
        <f t="shared" si="14"/>
        <v>1008020114-PAMPA ALEGRE</v>
      </c>
      <c r="C183" s="47" t="s">
        <v>269</v>
      </c>
      <c r="D183" s="47" t="s">
        <v>58</v>
      </c>
      <c r="E183" s="47" t="s">
        <v>112</v>
      </c>
      <c r="F183" s="47" t="s">
        <v>113</v>
      </c>
      <c r="G183" s="47" t="s">
        <v>60</v>
      </c>
      <c r="H183" s="47">
        <v>145</v>
      </c>
      <c r="I183" s="47">
        <v>37</v>
      </c>
      <c r="J183" s="47" t="s">
        <v>88</v>
      </c>
      <c r="K183" s="47" t="s">
        <v>63</v>
      </c>
      <c r="L183" s="47" t="s">
        <v>64</v>
      </c>
      <c r="M183" s="47" t="s">
        <v>270</v>
      </c>
      <c r="N183" s="47" t="s">
        <v>271</v>
      </c>
      <c r="O183" s="47" t="s">
        <v>58</v>
      </c>
      <c r="P183" s="47" t="s">
        <v>112</v>
      </c>
      <c r="Q183" s="47" t="s">
        <v>113</v>
      </c>
      <c r="R183" s="47">
        <v>143715</v>
      </c>
      <c r="S183" s="47" t="s">
        <v>67</v>
      </c>
      <c r="T183" s="47" t="s">
        <v>272</v>
      </c>
      <c r="U183" s="47">
        <v>16892</v>
      </c>
      <c r="V183" s="47" t="s">
        <v>69</v>
      </c>
      <c r="W183" s="47" t="s">
        <v>273</v>
      </c>
      <c r="X183" s="47">
        <v>1267086</v>
      </c>
      <c r="Y183" s="47">
        <v>4174224</v>
      </c>
      <c r="Z183" s="47">
        <v>400126</v>
      </c>
      <c r="AA183" s="47">
        <v>8948439</v>
      </c>
      <c r="AB183" s="47" t="s">
        <v>71</v>
      </c>
      <c r="AC183" s="47">
        <v>1421</v>
      </c>
      <c r="AD183" s="47" t="s">
        <v>72</v>
      </c>
      <c r="AE183" s="47" t="s">
        <v>4949</v>
      </c>
      <c r="AF183" s="47" t="s">
        <v>4950</v>
      </c>
      <c r="AG183" s="47" t="s">
        <v>61</v>
      </c>
      <c r="AH183" s="47" t="s">
        <v>75</v>
      </c>
      <c r="AI183" s="47" t="s">
        <v>76</v>
      </c>
      <c r="AJ183" s="47" t="s">
        <v>77</v>
      </c>
      <c r="AK183" s="47" t="s">
        <v>78</v>
      </c>
      <c r="AV183" s="47">
        <v>0.6</v>
      </c>
      <c r="AZ183" s="47">
        <v>330</v>
      </c>
      <c r="BM183" s="47">
        <v>7.3</v>
      </c>
      <c r="BS183" s="47">
        <v>19</v>
      </c>
      <c r="BT183" s="47">
        <v>3.3</v>
      </c>
      <c r="DI183" s="1">
        <f t="shared" si="10"/>
        <v>4</v>
      </c>
      <c r="DJ183" s="9" t="str">
        <f t="shared" si="11"/>
        <v>NO BACTERIOLOGICO</v>
      </c>
      <c r="DK183" s="10" t="str">
        <f t="shared" si="12"/>
        <v>-</v>
      </c>
      <c r="DL183" s="11" t="str">
        <f t="shared" si="13"/>
        <v>0</v>
      </c>
    </row>
    <row r="184" spans="1:116" ht="12" x14ac:dyDescent="0.2">
      <c r="A184" s="47">
        <v>1008020114</v>
      </c>
      <c r="B184" s="47" t="str">
        <f t="shared" si="14"/>
        <v>1008020114-PAMPA ALEGRE</v>
      </c>
      <c r="C184" s="47" t="s">
        <v>269</v>
      </c>
      <c r="D184" s="47" t="s">
        <v>58</v>
      </c>
      <c r="E184" s="47" t="s">
        <v>112</v>
      </c>
      <c r="F184" s="47" t="s">
        <v>113</v>
      </c>
      <c r="G184" s="47" t="s">
        <v>60</v>
      </c>
      <c r="H184" s="47">
        <v>145</v>
      </c>
      <c r="I184" s="47">
        <v>37</v>
      </c>
      <c r="J184" s="47" t="s">
        <v>88</v>
      </c>
      <c r="K184" s="47" t="s">
        <v>63</v>
      </c>
      <c r="L184" s="47" t="s">
        <v>64</v>
      </c>
      <c r="M184" s="47" t="s">
        <v>270</v>
      </c>
      <c r="N184" s="47" t="s">
        <v>271</v>
      </c>
      <c r="O184" s="47" t="s">
        <v>58</v>
      </c>
      <c r="P184" s="47" t="s">
        <v>112</v>
      </c>
      <c r="Q184" s="47" t="s">
        <v>113</v>
      </c>
      <c r="R184" s="47">
        <v>143715</v>
      </c>
      <c r="S184" s="47" t="s">
        <v>67</v>
      </c>
      <c r="T184" s="47" t="s">
        <v>272</v>
      </c>
      <c r="U184" s="47">
        <v>16892</v>
      </c>
      <c r="V184" s="47" t="s">
        <v>69</v>
      </c>
      <c r="W184" s="47" t="s">
        <v>273</v>
      </c>
      <c r="X184" s="47">
        <v>1267086</v>
      </c>
      <c r="Y184" s="47">
        <v>4174225</v>
      </c>
      <c r="Z184" s="47">
        <v>400154</v>
      </c>
      <c r="AA184" s="47">
        <v>8948428</v>
      </c>
      <c r="AB184" s="47" t="s">
        <v>71</v>
      </c>
      <c r="AC184" s="47">
        <v>1404</v>
      </c>
      <c r="AD184" s="47" t="s">
        <v>72</v>
      </c>
      <c r="AE184" s="47" t="s">
        <v>4949</v>
      </c>
      <c r="AF184" s="47" t="s">
        <v>4950</v>
      </c>
      <c r="AG184" s="47" t="s">
        <v>61</v>
      </c>
      <c r="AH184" s="47" t="s">
        <v>75</v>
      </c>
      <c r="AI184" s="47" t="s">
        <v>76</v>
      </c>
      <c r="AJ184" s="47" t="s">
        <v>77</v>
      </c>
      <c r="AK184" s="47" t="s">
        <v>78</v>
      </c>
      <c r="AV184" s="47">
        <v>0.5</v>
      </c>
      <c r="AZ184" s="47">
        <v>330</v>
      </c>
      <c r="BM184" s="47">
        <v>7.1</v>
      </c>
      <c r="BS184" s="47">
        <v>19</v>
      </c>
      <c r="BT184" s="47">
        <v>3.1</v>
      </c>
      <c r="DI184" s="1">
        <f t="shared" si="10"/>
        <v>4</v>
      </c>
      <c r="DJ184" s="9" t="str">
        <f t="shared" si="11"/>
        <v>NO BACTERIOLOGICO</v>
      </c>
      <c r="DK184" s="10" t="str">
        <f t="shared" si="12"/>
        <v>-</v>
      </c>
      <c r="DL184" s="11" t="str">
        <f t="shared" si="13"/>
        <v>0</v>
      </c>
    </row>
    <row r="185" spans="1:116" ht="12" x14ac:dyDescent="0.2">
      <c r="A185" s="47">
        <v>1008020111</v>
      </c>
      <c r="B185" s="47" t="str">
        <f t="shared" si="14"/>
        <v>1008020111-SANTA ROSA ALTA</v>
      </c>
      <c r="C185" s="47" t="s">
        <v>275</v>
      </c>
      <c r="D185" s="47" t="s">
        <v>58</v>
      </c>
      <c r="E185" s="47" t="s">
        <v>112</v>
      </c>
      <c r="F185" s="47" t="s">
        <v>113</v>
      </c>
      <c r="G185" s="47" t="s">
        <v>60</v>
      </c>
      <c r="H185" s="47">
        <v>204</v>
      </c>
      <c r="I185" s="47">
        <v>161</v>
      </c>
      <c r="J185" s="47" t="s">
        <v>88</v>
      </c>
      <c r="K185" s="47" t="s">
        <v>63</v>
      </c>
      <c r="L185" s="47" t="s">
        <v>64</v>
      </c>
      <c r="M185" s="47" t="s">
        <v>270</v>
      </c>
      <c r="N185" s="47" t="s">
        <v>271</v>
      </c>
      <c r="O185" s="47" t="s">
        <v>58</v>
      </c>
      <c r="P185" s="47" t="s">
        <v>112</v>
      </c>
      <c r="Q185" s="47" t="s">
        <v>113</v>
      </c>
      <c r="R185" s="47">
        <v>143730</v>
      </c>
      <c r="S185" s="47" t="s">
        <v>67</v>
      </c>
      <c r="T185" s="47" t="s">
        <v>276</v>
      </c>
      <c r="U185" s="47">
        <v>16889</v>
      </c>
      <c r="V185" s="47" t="s">
        <v>69</v>
      </c>
      <c r="W185" s="47" t="s">
        <v>277</v>
      </c>
      <c r="X185" s="47">
        <v>1267100</v>
      </c>
      <c r="Y185" s="47">
        <v>4174256</v>
      </c>
      <c r="Z185" s="47">
        <v>400220</v>
      </c>
      <c r="AA185" s="47">
        <v>8947856</v>
      </c>
      <c r="AB185" s="47" t="s">
        <v>71</v>
      </c>
      <c r="AC185" s="47">
        <v>1432</v>
      </c>
      <c r="AD185" s="47" t="s">
        <v>72</v>
      </c>
      <c r="AE185" s="47" t="s">
        <v>4951</v>
      </c>
      <c r="AF185" s="47" t="s">
        <v>4952</v>
      </c>
      <c r="AG185" s="47">
        <v>41383</v>
      </c>
      <c r="AH185" s="47" t="s">
        <v>73</v>
      </c>
      <c r="AI185" s="47" t="s">
        <v>278</v>
      </c>
      <c r="AJ185" s="47" t="s">
        <v>61</v>
      </c>
      <c r="AK185" s="47" t="s">
        <v>61</v>
      </c>
      <c r="AV185" s="47">
        <v>1.5</v>
      </c>
      <c r="AZ185" s="47">
        <v>350</v>
      </c>
      <c r="BM185" s="47">
        <v>7.4</v>
      </c>
      <c r="BS185" s="47">
        <v>20</v>
      </c>
      <c r="BT185" s="47">
        <v>3</v>
      </c>
      <c r="DI185" s="1">
        <f t="shared" si="10"/>
        <v>4</v>
      </c>
      <c r="DJ185" s="9" t="str">
        <f t="shared" si="11"/>
        <v>NO BACTERIOLOGICO</v>
      </c>
      <c r="DK185" s="10" t="str">
        <f t="shared" si="12"/>
        <v>-</v>
      </c>
      <c r="DL185" s="11" t="str">
        <f t="shared" si="13"/>
        <v>0</v>
      </c>
    </row>
    <row r="186" spans="1:116" ht="12" x14ac:dyDescent="0.2">
      <c r="A186" s="47">
        <v>1008020111</v>
      </c>
      <c r="B186" s="47" t="str">
        <f t="shared" si="14"/>
        <v>1008020111-SANTA ROSA ALTA</v>
      </c>
      <c r="C186" s="47" t="s">
        <v>275</v>
      </c>
      <c r="D186" s="47" t="s">
        <v>58</v>
      </c>
      <c r="E186" s="47" t="s">
        <v>112</v>
      </c>
      <c r="F186" s="47" t="s">
        <v>113</v>
      </c>
      <c r="G186" s="47" t="s">
        <v>60</v>
      </c>
      <c r="H186" s="47">
        <v>204</v>
      </c>
      <c r="I186" s="47">
        <v>161</v>
      </c>
      <c r="J186" s="47" t="s">
        <v>88</v>
      </c>
      <c r="K186" s="47" t="s">
        <v>63</v>
      </c>
      <c r="L186" s="47" t="s">
        <v>64</v>
      </c>
      <c r="M186" s="47" t="s">
        <v>270</v>
      </c>
      <c r="N186" s="47" t="s">
        <v>271</v>
      </c>
      <c r="O186" s="47" t="s">
        <v>58</v>
      </c>
      <c r="P186" s="47" t="s">
        <v>112</v>
      </c>
      <c r="Q186" s="47" t="s">
        <v>113</v>
      </c>
      <c r="R186" s="47">
        <v>143730</v>
      </c>
      <c r="S186" s="47" t="s">
        <v>67</v>
      </c>
      <c r="T186" s="47" t="s">
        <v>276</v>
      </c>
      <c r="U186" s="47">
        <v>16889</v>
      </c>
      <c r="V186" s="47" t="s">
        <v>69</v>
      </c>
      <c r="W186" s="47" t="s">
        <v>277</v>
      </c>
      <c r="X186" s="47">
        <v>1267100</v>
      </c>
      <c r="Y186" s="47">
        <v>4174257</v>
      </c>
      <c r="Z186" s="47">
        <v>402146</v>
      </c>
      <c r="AA186" s="47">
        <v>8949874</v>
      </c>
      <c r="AB186" s="47" t="s">
        <v>71</v>
      </c>
      <c r="AC186" s="47">
        <v>1425</v>
      </c>
      <c r="AD186" s="47" t="s">
        <v>72</v>
      </c>
      <c r="AE186" s="47" t="s">
        <v>4951</v>
      </c>
      <c r="AF186" s="47" t="s">
        <v>4952</v>
      </c>
      <c r="AG186" s="47" t="s">
        <v>61</v>
      </c>
      <c r="AH186" s="47" t="s">
        <v>75</v>
      </c>
      <c r="AI186" s="47" t="s">
        <v>76</v>
      </c>
      <c r="AJ186" s="47" t="s">
        <v>77</v>
      </c>
      <c r="AK186" s="47" t="s">
        <v>78</v>
      </c>
      <c r="AV186" s="47">
        <v>0.9</v>
      </c>
      <c r="AZ186" s="47">
        <v>350</v>
      </c>
      <c r="BM186" s="47">
        <v>7.2</v>
      </c>
      <c r="BS186" s="47">
        <v>20</v>
      </c>
      <c r="BT186" s="47">
        <v>3.1</v>
      </c>
      <c r="DI186" s="1">
        <f t="shared" si="10"/>
        <v>4</v>
      </c>
      <c r="DJ186" s="9" t="str">
        <f t="shared" si="11"/>
        <v>NO BACTERIOLOGICO</v>
      </c>
      <c r="DK186" s="10" t="str">
        <f t="shared" si="12"/>
        <v>-</v>
      </c>
      <c r="DL186" s="11" t="str">
        <f t="shared" si="13"/>
        <v>0</v>
      </c>
    </row>
    <row r="187" spans="1:116" ht="12" x14ac:dyDescent="0.2">
      <c r="A187" s="47">
        <v>1008020111</v>
      </c>
      <c r="B187" s="47" t="str">
        <f t="shared" si="14"/>
        <v>1008020111-SANTA ROSA ALTA</v>
      </c>
      <c r="C187" s="47" t="s">
        <v>275</v>
      </c>
      <c r="D187" s="47" t="s">
        <v>58</v>
      </c>
      <c r="E187" s="47" t="s">
        <v>112</v>
      </c>
      <c r="F187" s="47" t="s">
        <v>113</v>
      </c>
      <c r="G187" s="47" t="s">
        <v>60</v>
      </c>
      <c r="H187" s="47">
        <v>204</v>
      </c>
      <c r="I187" s="47">
        <v>161</v>
      </c>
      <c r="J187" s="47" t="s">
        <v>88</v>
      </c>
      <c r="K187" s="47" t="s">
        <v>63</v>
      </c>
      <c r="L187" s="47" t="s">
        <v>64</v>
      </c>
      <c r="M187" s="47" t="s">
        <v>270</v>
      </c>
      <c r="N187" s="47" t="s">
        <v>271</v>
      </c>
      <c r="O187" s="47" t="s">
        <v>58</v>
      </c>
      <c r="P187" s="47" t="s">
        <v>112</v>
      </c>
      <c r="Q187" s="47" t="s">
        <v>113</v>
      </c>
      <c r="R187" s="47">
        <v>143730</v>
      </c>
      <c r="S187" s="47" t="s">
        <v>67</v>
      </c>
      <c r="T187" s="47" t="s">
        <v>276</v>
      </c>
      <c r="U187" s="47">
        <v>16889</v>
      </c>
      <c r="V187" s="47" t="s">
        <v>69</v>
      </c>
      <c r="W187" s="47" t="s">
        <v>277</v>
      </c>
      <c r="X187" s="47">
        <v>1267100</v>
      </c>
      <c r="Y187" s="47">
        <v>4174258</v>
      </c>
      <c r="Z187" s="47">
        <v>402146</v>
      </c>
      <c r="AA187" s="47">
        <v>8949874</v>
      </c>
      <c r="AB187" s="47" t="s">
        <v>71</v>
      </c>
      <c r="AC187" s="47">
        <v>1425</v>
      </c>
      <c r="AD187" s="47" t="s">
        <v>72</v>
      </c>
      <c r="AE187" s="47" t="s">
        <v>4951</v>
      </c>
      <c r="AF187" s="47" t="s">
        <v>4952</v>
      </c>
      <c r="AG187" s="47" t="s">
        <v>61</v>
      </c>
      <c r="AH187" s="47" t="s">
        <v>75</v>
      </c>
      <c r="AI187" s="47" t="s">
        <v>76</v>
      </c>
      <c r="AJ187" s="47" t="s">
        <v>77</v>
      </c>
      <c r="AK187" s="47" t="s">
        <v>78</v>
      </c>
      <c r="AV187" s="47">
        <v>0.7</v>
      </c>
      <c r="AZ187" s="47">
        <v>330</v>
      </c>
      <c r="BM187" s="47">
        <v>7.3</v>
      </c>
      <c r="BS187" s="47">
        <v>20</v>
      </c>
      <c r="BT187" s="47">
        <v>3</v>
      </c>
      <c r="DI187" s="1">
        <f t="shared" si="10"/>
        <v>4</v>
      </c>
      <c r="DJ187" s="9" t="str">
        <f t="shared" si="11"/>
        <v>NO BACTERIOLOGICO</v>
      </c>
      <c r="DK187" s="10" t="str">
        <f t="shared" si="12"/>
        <v>-</v>
      </c>
      <c r="DL187" s="11" t="str">
        <f t="shared" si="13"/>
        <v>0</v>
      </c>
    </row>
    <row r="188" spans="1:116" ht="12" x14ac:dyDescent="0.2">
      <c r="A188" s="47">
        <v>1008020111</v>
      </c>
      <c r="B188" s="47" t="str">
        <f t="shared" si="14"/>
        <v>1008020111-SANTA ROSA ALTA</v>
      </c>
      <c r="C188" s="47" t="s">
        <v>275</v>
      </c>
      <c r="D188" s="47" t="s">
        <v>58</v>
      </c>
      <c r="E188" s="47" t="s">
        <v>112</v>
      </c>
      <c r="F188" s="47" t="s">
        <v>113</v>
      </c>
      <c r="G188" s="47" t="s">
        <v>60</v>
      </c>
      <c r="H188" s="47">
        <v>204</v>
      </c>
      <c r="I188" s="47">
        <v>161</v>
      </c>
      <c r="J188" s="47" t="s">
        <v>88</v>
      </c>
      <c r="K188" s="47" t="s">
        <v>63</v>
      </c>
      <c r="L188" s="47" t="s">
        <v>64</v>
      </c>
      <c r="M188" s="47" t="s">
        <v>270</v>
      </c>
      <c r="N188" s="47" t="s">
        <v>271</v>
      </c>
      <c r="O188" s="47" t="s">
        <v>58</v>
      </c>
      <c r="P188" s="47" t="s">
        <v>112</v>
      </c>
      <c r="Q188" s="47" t="s">
        <v>113</v>
      </c>
      <c r="R188" s="47">
        <v>143730</v>
      </c>
      <c r="S188" s="47" t="s">
        <v>67</v>
      </c>
      <c r="T188" s="47" t="s">
        <v>276</v>
      </c>
      <c r="U188" s="47">
        <v>16889</v>
      </c>
      <c r="V188" s="47" t="s">
        <v>69</v>
      </c>
      <c r="W188" s="47" t="s">
        <v>277</v>
      </c>
      <c r="X188" s="47">
        <v>1267100</v>
      </c>
      <c r="Y188" s="47">
        <v>4174259</v>
      </c>
      <c r="Z188" s="47">
        <v>400154</v>
      </c>
      <c r="AA188" s="47">
        <v>8948428</v>
      </c>
      <c r="AB188" s="47" t="s">
        <v>71</v>
      </c>
      <c r="AC188" s="47">
        <v>1404</v>
      </c>
      <c r="AD188" s="47" t="s">
        <v>72</v>
      </c>
      <c r="AE188" s="47" t="s">
        <v>4951</v>
      </c>
      <c r="AF188" s="47" t="s">
        <v>4952</v>
      </c>
      <c r="AG188" s="47" t="s">
        <v>61</v>
      </c>
      <c r="AH188" s="47" t="s">
        <v>75</v>
      </c>
      <c r="AI188" s="47" t="s">
        <v>76</v>
      </c>
      <c r="AJ188" s="47" t="s">
        <v>77</v>
      </c>
      <c r="AK188" s="47" t="s">
        <v>78</v>
      </c>
      <c r="AV188" s="47">
        <v>0.6</v>
      </c>
      <c r="AZ188" s="47">
        <v>330</v>
      </c>
      <c r="BM188" s="47">
        <v>7.2</v>
      </c>
      <c r="BS188" s="47">
        <v>20</v>
      </c>
      <c r="BT188" s="47">
        <v>3.1</v>
      </c>
      <c r="DI188" s="1">
        <f t="shared" si="10"/>
        <v>4</v>
      </c>
      <c r="DJ188" s="9" t="str">
        <f t="shared" si="11"/>
        <v>NO BACTERIOLOGICO</v>
      </c>
      <c r="DK188" s="10" t="str">
        <f t="shared" si="12"/>
        <v>-</v>
      </c>
      <c r="DL188" s="11" t="str">
        <f t="shared" si="13"/>
        <v>0</v>
      </c>
    </row>
    <row r="189" spans="1:116" ht="12" x14ac:dyDescent="0.2">
      <c r="A189" s="47">
        <v>1008020003</v>
      </c>
      <c r="B189" s="47" t="str">
        <f t="shared" si="14"/>
        <v>1008020003-SAN MIGUEL</v>
      </c>
      <c r="C189" s="47" t="s">
        <v>283</v>
      </c>
      <c r="D189" s="47" t="s">
        <v>58</v>
      </c>
      <c r="E189" s="47" t="s">
        <v>112</v>
      </c>
      <c r="F189" s="47" t="s">
        <v>113</v>
      </c>
      <c r="G189" s="47" t="s">
        <v>60</v>
      </c>
      <c r="H189" s="47">
        <v>356</v>
      </c>
      <c r="I189" s="47">
        <v>292</v>
      </c>
      <c r="J189" s="47" t="s">
        <v>88</v>
      </c>
      <c r="K189" s="47" t="s">
        <v>63</v>
      </c>
      <c r="L189" s="47" t="s">
        <v>64</v>
      </c>
      <c r="M189" s="47" t="s">
        <v>270</v>
      </c>
      <c r="N189" s="47" t="s">
        <v>271</v>
      </c>
      <c r="O189" s="47" t="s">
        <v>58</v>
      </c>
      <c r="P189" s="47" t="s">
        <v>112</v>
      </c>
      <c r="Q189" s="47" t="s">
        <v>113</v>
      </c>
      <c r="R189" s="47">
        <v>143713</v>
      </c>
      <c r="S189" s="47" t="s">
        <v>171</v>
      </c>
      <c r="T189" s="47" t="s">
        <v>284</v>
      </c>
      <c r="U189" s="47">
        <v>16890</v>
      </c>
      <c r="V189" s="47" t="s">
        <v>69</v>
      </c>
      <c r="W189" s="47" t="s">
        <v>285</v>
      </c>
      <c r="X189" s="47">
        <v>1267122</v>
      </c>
      <c r="Y189" s="47">
        <v>4174336</v>
      </c>
      <c r="Z189" s="47">
        <v>400574</v>
      </c>
      <c r="AA189" s="47">
        <v>8949187</v>
      </c>
      <c r="AB189" s="47" t="s">
        <v>71</v>
      </c>
      <c r="AC189" s="47">
        <v>1164</v>
      </c>
      <c r="AD189" s="47" t="s">
        <v>72</v>
      </c>
      <c r="AE189" s="47" t="s">
        <v>4886</v>
      </c>
      <c r="AF189" s="47" t="s">
        <v>4953</v>
      </c>
      <c r="AG189" s="47">
        <v>41384</v>
      </c>
      <c r="AH189" s="47" t="s">
        <v>73</v>
      </c>
      <c r="AI189" s="47" t="s">
        <v>286</v>
      </c>
      <c r="AJ189" s="47" t="s">
        <v>61</v>
      </c>
      <c r="AK189" s="47" t="s">
        <v>61</v>
      </c>
      <c r="AV189" s="47">
        <v>1.3</v>
      </c>
      <c r="AZ189" s="47">
        <v>340</v>
      </c>
      <c r="BM189" s="47">
        <v>7.1</v>
      </c>
      <c r="BS189" s="47">
        <v>19</v>
      </c>
      <c r="BT189" s="47">
        <v>4</v>
      </c>
      <c r="DI189" s="1">
        <f t="shared" si="10"/>
        <v>4</v>
      </c>
      <c r="DJ189" s="9" t="str">
        <f t="shared" si="11"/>
        <v>NO BACTERIOLOGICO</v>
      </c>
      <c r="DK189" s="10" t="str">
        <f t="shared" si="12"/>
        <v>-</v>
      </c>
      <c r="DL189" s="11" t="str">
        <f t="shared" si="13"/>
        <v>0</v>
      </c>
    </row>
    <row r="190" spans="1:116" ht="12" x14ac:dyDescent="0.2">
      <c r="A190" s="47">
        <v>1008020003</v>
      </c>
      <c r="B190" s="47" t="str">
        <f t="shared" si="14"/>
        <v>1008020003-SAN MIGUEL</v>
      </c>
      <c r="C190" s="47" t="s">
        <v>283</v>
      </c>
      <c r="D190" s="47" t="s">
        <v>58</v>
      </c>
      <c r="E190" s="47" t="s">
        <v>112</v>
      </c>
      <c r="F190" s="47" t="s">
        <v>113</v>
      </c>
      <c r="G190" s="47" t="s">
        <v>60</v>
      </c>
      <c r="H190" s="47">
        <v>356</v>
      </c>
      <c r="I190" s="47">
        <v>292</v>
      </c>
      <c r="J190" s="47" t="s">
        <v>88</v>
      </c>
      <c r="K190" s="47" t="s">
        <v>63</v>
      </c>
      <c r="L190" s="47" t="s">
        <v>64</v>
      </c>
      <c r="M190" s="47" t="s">
        <v>270</v>
      </c>
      <c r="N190" s="47" t="s">
        <v>271</v>
      </c>
      <c r="O190" s="47" t="s">
        <v>58</v>
      </c>
      <c r="P190" s="47" t="s">
        <v>112</v>
      </c>
      <c r="Q190" s="47" t="s">
        <v>113</v>
      </c>
      <c r="R190" s="47">
        <v>143713</v>
      </c>
      <c r="S190" s="47" t="s">
        <v>171</v>
      </c>
      <c r="T190" s="47" t="s">
        <v>284</v>
      </c>
      <c r="U190" s="47">
        <v>16890</v>
      </c>
      <c r="V190" s="47" t="s">
        <v>69</v>
      </c>
      <c r="W190" s="47" t="s">
        <v>285</v>
      </c>
      <c r="X190" s="47">
        <v>1267122</v>
      </c>
      <c r="Y190" s="47">
        <v>4174337</v>
      </c>
      <c r="Z190" s="47">
        <v>400586</v>
      </c>
      <c r="AA190" s="47">
        <v>8949185</v>
      </c>
      <c r="AB190" s="47" t="s">
        <v>71</v>
      </c>
      <c r="AC190" s="47">
        <v>1161</v>
      </c>
      <c r="AD190" s="47" t="s">
        <v>72</v>
      </c>
      <c r="AE190" s="47" t="s">
        <v>4886</v>
      </c>
      <c r="AF190" s="47" t="s">
        <v>4953</v>
      </c>
      <c r="AG190" s="47" t="s">
        <v>61</v>
      </c>
      <c r="AH190" s="47" t="s">
        <v>75</v>
      </c>
      <c r="AI190" s="47" t="s">
        <v>76</v>
      </c>
      <c r="AJ190" s="47" t="s">
        <v>77</v>
      </c>
      <c r="AK190" s="47" t="s">
        <v>78</v>
      </c>
      <c r="AV190" s="47">
        <v>0.8</v>
      </c>
      <c r="AZ190" s="47">
        <v>350</v>
      </c>
      <c r="BM190" s="47">
        <v>7.2</v>
      </c>
      <c r="BS190" s="47">
        <v>19</v>
      </c>
      <c r="BT190" s="47">
        <v>3.8</v>
      </c>
      <c r="DI190" s="1">
        <f t="shared" si="10"/>
        <v>4</v>
      </c>
      <c r="DJ190" s="9" t="str">
        <f t="shared" si="11"/>
        <v>NO BACTERIOLOGICO</v>
      </c>
      <c r="DK190" s="10" t="str">
        <f t="shared" si="12"/>
        <v>-</v>
      </c>
      <c r="DL190" s="11" t="str">
        <f t="shared" si="13"/>
        <v>0</v>
      </c>
    </row>
    <row r="191" spans="1:116" ht="12" x14ac:dyDescent="0.2">
      <c r="A191" s="47">
        <v>1008020003</v>
      </c>
      <c r="B191" s="47" t="str">
        <f t="shared" si="14"/>
        <v>1008020003-SAN MIGUEL</v>
      </c>
      <c r="C191" s="47" t="s">
        <v>283</v>
      </c>
      <c r="D191" s="47" t="s">
        <v>58</v>
      </c>
      <c r="E191" s="47" t="s">
        <v>112</v>
      </c>
      <c r="F191" s="47" t="s">
        <v>113</v>
      </c>
      <c r="G191" s="47" t="s">
        <v>60</v>
      </c>
      <c r="H191" s="47">
        <v>356</v>
      </c>
      <c r="I191" s="47">
        <v>292</v>
      </c>
      <c r="J191" s="47" t="s">
        <v>88</v>
      </c>
      <c r="K191" s="47" t="s">
        <v>63</v>
      </c>
      <c r="L191" s="47" t="s">
        <v>64</v>
      </c>
      <c r="M191" s="47" t="s">
        <v>270</v>
      </c>
      <c r="N191" s="47" t="s">
        <v>271</v>
      </c>
      <c r="O191" s="47" t="s">
        <v>58</v>
      </c>
      <c r="P191" s="47" t="s">
        <v>112</v>
      </c>
      <c r="Q191" s="47" t="s">
        <v>113</v>
      </c>
      <c r="R191" s="47">
        <v>143713</v>
      </c>
      <c r="S191" s="47" t="s">
        <v>171</v>
      </c>
      <c r="T191" s="47" t="s">
        <v>284</v>
      </c>
      <c r="U191" s="47">
        <v>16890</v>
      </c>
      <c r="V191" s="47" t="s">
        <v>69</v>
      </c>
      <c r="W191" s="47" t="s">
        <v>285</v>
      </c>
      <c r="X191" s="47">
        <v>1267122</v>
      </c>
      <c r="Y191" s="47">
        <v>4174338</v>
      </c>
      <c r="Z191" s="47">
        <v>400592</v>
      </c>
      <c r="AA191" s="47">
        <v>8949194</v>
      </c>
      <c r="AB191" s="47" t="s">
        <v>71</v>
      </c>
      <c r="AC191" s="47">
        <v>1145</v>
      </c>
      <c r="AD191" s="47" t="s">
        <v>72</v>
      </c>
      <c r="AE191" s="47" t="s">
        <v>4886</v>
      </c>
      <c r="AF191" s="47" t="s">
        <v>4953</v>
      </c>
      <c r="AG191" s="47" t="s">
        <v>61</v>
      </c>
      <c r="AH191" s="47" t="s">
        <v>75</v>
      </c>
      <c r="AI191" s="47" t="s">
        <v>76</v>
      </c>
      <c r="AJ191" s="47" t="s">
        <v>77</v>
      </c>
      <c r="AK191" s="47" t="s">
        <v>78</v>
      </c>
      <c r="AV191" s="47">
        <v>0.6</v>
      </c>
      <c r="AZ191" s="47">
        <v>340</v>
      </c>
      <c r="BM191" s="47">
        <v>7.2</v>
      </c>
      <c r="BS191" s="47">
        <v>19</v>
      </c>
      <c r="BT191" s="47">
        <v>3.5</v>
      </c>
      <c r="DI191" s="1">
        <f t="shared" si="10"/>
        <v>4</v>
      </c>
      <c r="DJ191" s="9" t="str">
        <f t="shared" si="11"/>
        <v>NO BACTERIOLOGICO</v>
      </c>
      <c r="DK191" s="10" t="str">
        <f t="shared" si="12"/>
        <v>-</v>
      </c>
      <c r="DL191" s="11" t="str">
        <f t="shared" si="13"/>
        <v>0</v>
      </c>
    </row>
    <row r="192" spans="1:116" ht="12" x14ac:dyDescent="0.2">
      <c r="A192" s="47">
        <v>1008020003</v>
      </c>
      <c r="B192" s="47" t="str">
        <f t="shared" si="14"/>
        <v>1008020003-SAN MIGUEL</v>
      </c>
      <c r="C192" s="47" t="s">
        <v>283</v>
      </c>
      <c r="D192" s="47" t="s">
        <v>58</v>
      </c>
      <c r="E192" s="47" t="s">
        <v>112</v>
      </c>
      <c r="F192" s="47" t="s">
        <v>113</v>
      </c>
      <c r="G192" s="47" t="s">
        <v>60</v>
      </c>
      <c r="H192" s="47">
        <v>356</v>
      </c>
      <c r="I192" s="47">
        <v>292</v>
      </c>
      <c r="J192" s="47" t="s">
        <v>88</v>
      </c>
      <c r="K192" s="47" t="s">
        <v>63</v>
      </c>
      <c r="L192" s="47" t="s">
        <v>64</v>
      </c>
      <c r="M192" s="47" t="s">
        <v>270</v>
      </c>
      <c r="N192" s="47" t="s">
        <v>271</v>
      </c>
      <c r="O192" s="47" t="s">
        <v>58</v>
      </c>
      <c r="P192" s="47" t="s">
        <v>112</v>
      </c>
      <c r="Q192" s="47" t="s">
        <v>113</v>
      </c>
      <c r="R192" s="47">
        <v>143713</v>
      </c>
      <c r="S192" s="47" t="s">
        <v>171</v>
      </c>
      <c r="T192" s="47" t="s">
        <v>284</v>
      </c>
      <c r="U192" s="47">
        <v>16890</v>
      </c>
      <c r="V192" s="47" t="s">
        <v>69</v>
      </c>
      <c r="W192" s="47" t="s">
        <v>285</v>
      </c>
      <c r="X192" s="47">
        <v>1267122</v>
      </c>
      <c r="Y192" s="47">
        <v>4174339</v>
      </c>
      <c r="Z192" s="47">
        <v>400576</v>
      </c>
      <c r="AA192" s="47">
        <v>8949162</v>
      </c>
      <c r="AB192" s="47" t="s">
        <v>71</v>
      </c>
      <c r="AC192" s="47">
        <v>1141</v>
      </c>
      <c r="AD192" s="47" t="s">
        <v>72</v>
      </c>
      <c r="AE192" s="47" t="s">
        <v>4886</v>
      </c>
      <c r="AF192" s="47" t="s">
        <v>4953</v>
      </c>
      <c r="AG192" s="47" t="s">
        <v>61</v>
      </c>
      <c r="AH192" s="47" t="s">
        <v>75</v>
      </c>
      <c r="AI192" s="47" t="s">
        <v>76</v>
      </c>
      <c r="AJ192" s="47" t="s">
        <v>77</v>
      </c>
      <c r="AK192" s="47" t="s">
        <v>78</v>
      </c>
      <c r="AV192" s="47">
        <v>0.5</v>
      </c>
      <c r="AZ192" s="47">
        <v>330</v>
      </c>
      <c r="BM192" s="47">
        <v>7.3</v>
      </c>
      <c r="BS192" s="47">
        <v>19</v>
      </c>
      <c r="BT192" s="47">
        <v>3.6</v>
      </c>
      <c r="DI192" s="1">
        <f t="shared" si="10"/>
        <v>4</v>
      </c>
      <c r="DJ192" s="9" t="str">
        <f t="shared" si="11"/>
        <v>NO BACTERIOLOGICO</v>
      </c>
      <c r="DK192" s="10" t="str">
        <f t="shared" si="12"/>
        <v>-</v>
      </c>
      <c r="DL192" s="11" t="str">
        <f t="shared" si="13"/>
        <v>0</v>
      </c>
    </row>
    <row r="193" spans="1:116" ht="12" x14ac:dyDescent="0.2">
      <c r="A193" s="47">
        <v>1008020005</v>
      </c>
      <c r="B193" s="47" t="str">
        <f t="shared" si="14"/>
        <v>1008020005-CHINCHAVITO</v>
      </c>
      <c r="C193" s="47" t="s">
        <v>271</v>
      </c>
      <c r="D193" s="47" t="s">
        <v>58</v>
      </c>
      <c r="E193" s="47" t="s">
        <v>112</v>
      </c>
      <c r="F193" s="47" t="s">
        <v>113</v>
      </c>
      <c r="G193" s="47" t="s">
        <v>60</v>
      </c>
      <c r="H193" s="47">
        <v>649</v>
      </c>
      <c r="I193" s="47">
        <v>635</v>
      </c>
      <c r="J193" s="47" t="s">
        <v>88</v>
      </c>
      <c r="K193" s="47" t="s">
        <v>63</v>
      </c>
      <c r="L193" s="47" t="s">
        <v>64</v>
      </c>
      <c r="M193" s="47" t="s">
        <v>270</v>
      </c>
      <c r="N193" s="47" t="s">
        <v>271</v>
      </c>
      <c r="O193" s="47" t="s">
        <v>58</v>
      </c>
      <c r="P193" s="47" t="s">
        <v>112</v>
      </c>
      <c r="Q193" s="47" t="s">
        <v>113</v>
      </c>
      <c r="R193" s="47">
        <v>103098</v>
      </c>
      <c r="S193" s="47" t="s">
        <v>67</v>
      </c>
      <c r="T193" s="47" t="s">
        <v>4002</v>
      </c>
      <c r="U193" s="47">
        <v>16893</v>
      </c>
      <c r="V193" s="47" t="s">
        <v>69</v>
      </c>
      <c r="W193" s="47" t="s">
        <v>4003</v>
      </c>
      <c r="X193" s="47">
        <v>1267138</v>
      </c>
      <c r="Y193" s="47">
        <v>4174353</v>
      </c>
      <c r="Z193" s="47">
        <v>398189</v>
      </c>
      <c r="AA193" s="47">
        <v>8948807</v>
      </c>
      <c r="AB193" s="47" t="s">
        <v>71</v>
      </c>
      <c r="AC193" s="47">
        <v>867</v>
      </c>
      <c r="AD193" s="47" t="s">
        <v>72</v>
      </c>
      <c r="AE193" s="47" t="s">
        <v>4893</v>
      </c>
      <c r="AF193" s="47" t="s">
        <v>4954</v>
      </c>
      <c r="AG193" s="47">
        <v>3520</v>
      </c>
      <c r="AH193" s="47" t="s">
        <v>73</v>
      </c>
      <c r="AI193" s="47" t="s">
        <v>4004</v>
      </c>
      <c r="AJ193" s="47" t="s">
        <v>61</v>
      </c>
      <c r="AK193" s="47" t="s">
        <v>61</v>
      </c>
      <c r="AV193" s="47">
        <v>1.3</v>
      </c>
      <c r="AZ193" s="47">
        <v>420</v>
      </c>
      <c r="BM193" s="47">
        <v>6.8</v>
      </c>
      <c r="BS193" s="47">
        <v>20</v>
      </c>
      <c r="BT193" s="47">
        <v>4</v>
      </c>
      <c r="DI193" s="1">
        <f t="shared" si="10"/>
        <v>4</v>
      </c>
      <c r="DJ193" s="9" t="str">
        <f t="shared" si="11"/>
        <v>NO BACTERIOLOGICO</v>
      </c>
      <c r="DK193" s="10" t="str">
        <f t="shared" si="12"/>
        <v>-</v>
      </c>
      <c r="DL193" s="11" t="str">
        <f t="shared" si="13"/>
        <v>0</v>
      </c>
    </row>
    <row r="194" spans="1:116" ht="12" x14ac:dyDescent="0.2">
      <c r="A194" s="47">
        <v>1008020005</v>
      </c>
      <c r="B194" s="47" t="str">
        <f t="shared" si="14"/>
        <v>1008020005-CHINCHAVITO</v>
      </c>
      <c r="C194" s="47" t="s">
        <v>271</v>
      </c>
      <c r="D194" s="47" t="s">
        <v>58</v>
      </c>
      <c r="E194" s="47" t="s">
        <v>112</v>
      </c>
      <c r="F194" s="47" t="s">
        <v>113</v>
      </c>
      <c r="G194" s="47" t="s">
        <v>60</v>
      </c>
      <c r="H194" s="47">
        <v>649</v>
      </c>
      <c r="I194" s="47">
        <v>635</v>
      </c>
      <c r="J194" s="47" t="s">
        <v>88</v>
      </c>
      <c r="K194" s="47" t="s">
        <v>63</v>
      </c>
      <c r="L194" s="47" t="s">
        <v>64</v>
      </c>
      <c r="M194" s="47" t="s">
        <v>270</v>
      </c>
      <c r="N194" s="47" t="s">
        <v>271</v>
      </c>
      <c r="O194" s="47" t="s">
        <v>58</v>
      </c>
      <c r="P194" s="47" t="s">
        <v>112</v>
      </c>
      <c r="Q194" s="47" t="s">
        <v>113</v>
      </c>
      <c r="R194" s="47">
        <v>103098</v>
      </c>
      <c r="S194" s="47" t="s">
        <v>67</v>
      </c>
      <c r="T194" s="47" t="s">
        <v>4002</v>
      </c>
      <c r="U194" s="47">
        <v>16893</v>
      </c>
      <c r="V194" s="47" t="s">
        <v>69</v>
      </c>
      <c r="W194" s="47" t="s">
        <v>4003</v>
      </c>
      <c r="X194" s="47">
        <v>1267138</v>
      </c>
      <c r="Y194" s="47">
        <v>4174354</v>
      </c>
      <c r="Z194" s="47">
        <v>398494</v>
      </c>
      <c r="AA194" s="47">
        <v>8948928</v>
      </c>
      <c r="AB194" s="47" t="s">
        <v>71</v>
      </c>
      <c r="AC194" s="47">
        <v>856</v>
      </c>
      <c r="AD194" s="47" t="s">
        <v>72</v>
      </c>
      <c r="AE194" s="47" t="s">
        <v>4893</v>
      </c>
      <c r="AF194" s="47" t="s">
        <v>4954</v>
      </c>
      <c r="AG194" s="47" t="s">
        <v>61</v>
      </c>
      <c r="AH194" s="47" t="s">
        <v>75</v>
      </c>
      <c r="AI194" s="47" t="s">
        <v>76</v>
      </c>
      <c r="AJ194" s="47" t="s">
        <v>77</v>
      </c>
      <c r="AK194" s="47" t="s">
        <v>78</v>
      </c>
      <c r="AV194" s="47">
        <v>0.8</v>
      </c>
      <c r="AZ194" s="47">
        <v>400</v>
      </c>
      <c r="BM194" s="47">
        <v>7.2</v>
      </c>
      <c r="BS194" s="47">
        <v>20</v>
      </c>
      <c r="BT194" s="47">
        <v>4.0999999999999996</v>
      </c>
      <c r="DI194" s="1">
        <f t="shared" si="10"/>
        <v>4</v>
      </c>
      <c r="DJ194" s="9" t="str">
        <f t="shared" si="11"/>
        <v>NO BACTERIOLOGICO</v>
      </c>
      <c r="DK194" s="10" t="str">
        <f t="shared" si="12"/>
        <v>-</v>
      </c>
      <c r="DL194" s="11" t="str">
        <f t="shared" si="13"/>
        <v>0</v>
      </c>
    </row>
    <row r="195" spans="1:116" ht="12" x14ac:dyDescent="0.2">
      <c r="A195" s="47">
        <v>1008020005</v>
      </c>
      <c r="B195" s="47" t="str">
        <f t="shared" si="14"/>
        <v>1008020005-CHINCHAVITO</v>
      </c>
      <c r="C195" s="47" t="s">
        <v>271</v>
      </c>
      <c r="D195" s="47" t="s">
        <v>58</v>
      </c>
      <c r="E195" s="47" t="s">
        <v>112</v>
      </c>
      <c r="F195" s="47" t="s">
        <v>113</v>
      </c>
      <c r="G195" s="47" t="s">
        <v>60</v>
      </c>
      <c r="H195" s="47">
        <v>649</v>
      </c>
      <c r="I195" s="47">
        <v>635</v>
      </c>
      <c r="J195" s="47" t="s">
        <v>88</v>
      </c>
      <c r="K195" s="47" t="s">
        <v>63</v>
      </c>
      <c r="L195" s="47" t="s">
        <v>64</v>
      </c>
      <c r="M195" s="47" t="s">
        <v>270</v>
      </c>
      <c r="N195" s="47" t="s">
        <v>271</v>
      </c>
      <c r="O195" s="47" t="s">
        <v>58</v>
      </c>
      <c r="P195" s="47" t="s">
        <v>112</v>
      </c>
      <c r="Q195" s="47" t="s">
        <v>113</v>
      </c>
      <c r="R195" s="47">
        <v>103098</v>
      </c>
      <c r="S195" s="47" t="s">
        <v>67</v>
      </c>
      <c r="T195" s="47" t="s">
        <v>4002</v>
      </c>
      <c r="U195" s="47">
        <v>16893</v>
      </c>
      <c r="V195" s="47" t="s">
        <v>69</v>
      </c>
      <c r="W195" s="47" t="s">
        <v>4003</v>
      </c>
      <c r="X195" s="47">
        <v>1267138</v>
      </c>
      <c r="Y195" s="47">
        <v>4174355</v>
      </c>
      <c r="Z195" s="47">
        <v>397695</v>
      </c>
      <c r="AA195" s="47">
        <v>8949985</v>
      </c>
      <c r="AB195" s="47" t="s">
        <v>71</v>
      </c>
      <c r="AC195" s="47">
        <v>820</v>
      </c>
      <c r="AD195" s="47" t="s">
        <v>72</v>
      </c>
      <c r="AE195" s="47" t="s">
        <v>4893</v>
      </c>
      <c r="AF195" s="47" t="s">
        <v>4954</v>
      </c>
      <c r="AG195" s="47" t="s">
        <v>61</v>
      </c>
      <c r="AH195" s="47" t="s">
        <v>75</v>
      </c>
      <c r="AI195" s="47" t="s">
        <v>76</v>
      </c>
      <c r="AJ195" s="47" t="s">
        <v>77</v>
      </c>
      <c r="AK195" s="47" t="s">
        <v>78</v>
      </c>
      <c r="AV195" s="47">
        <v>0.7</v>
      </c>
      <c r="AZ195" s="47">
        <v>390</v>
      </c>
      <c r="BM195" s="47">
        <v>7</v>
      </c>
      <c r="BS195" s="47">
        <v>20</v>
      </c>
      <c r="BT195" s="47">
        <v>4.3</v>
      </c>
      <c r="DI195" s="1">
        <f t="shared" ref="DI195:DI258" si="15">MONTH(AE195)</f>
        <v>4</v>
      </c>
      <c r="DJ195" s="9" t="str">
        <f t="shared" ref="DJ195:DJ258" si="16">IF(ISBLANK(AV195),"-",IF(ISBLANK(BT195),"-",IF(AND(AV195&gt;=0.5,BT195&gt;5),"BACTERIOLÓGICO",IF(AND(AV195&lt;0.5,BT195&lt;=5),"BACTERIOLÓGICO",IF(AND(AV195&lt;0.5,BT195&gt;5),"BACTERIOLÓGICO","NO BACTERIOLOGICO")))))</f>
        <v>NO BACTERIOLOGICO</v>
      </c>
      <c r="DK195" s="10" t="str">
        <f t="shared" ref="DK195:DK258" si="17">IF(ISBLANK(AO195),"-",IF(ISBLANK(AP195),"-",IF(ISBLANK(AQ195),"-",IF(AND(AO195&gt;=0,AP195&gt;=0,AQ195&gt;=0),"Realizado Bactereológico","No realizado Bacteriológico"))))</f>
        <v>-</v>
      </c>
      <c r="DL195" s="11" t="str">
        <f t="shared" ref="DL195:DL258" si="18">IF(ISBLANK(BE195),"0",IF(BE195&gt;=0,"1","0"))</f>
        <v>0</v>
      </c>
    </row>
    <row r="196" spans="1:116" ht="12" x14ac:dyDescent="0.2">
      <c r="A196" s="47">
        <v>1008020005</v>
      </c>
      <c r="B196" s="47" t="str">
        <f t="shared" ref="B196:B259" si="19">CONCATENATE(A196,"-",C196)</f>
        <v>1008020005-CHINCHAVITO</v>
      </c>
      <c r="C196" s="47" t="s">
        <v>271</v>
      </c>
      <c r="D196" s="47" t="s">
        <v>58</v>
      </c>
      <c r="E196" s="47" t="s">
        <v>112</v>
      </c>
      <c r="F196" s="47" t="s">
        <v>113</v>
      </c>
      <c r="G196" s="47" t="s">
        <v>60</v>
      </c>
      <c r="H196" s="47">
        <v>649</v>
      </c>
      <c r="I196" s="47">
        <v>635</v>
      </c>
      <c r="J196" s="47" t="s">
        <v>88</v>
      </c>
      <c r="K196" s="47" t="s">
        <v>63</v>
      </c>
      <c r="L196" s="47" t="s">
        <v>64</v>
      </c>
      <c r="M196" s="47" t="s">
        <v>270</v>
      </c>
      <c r="N196" s="47" t="s">
        <v>271</v>
      </c>
      <c r="O196" s="47" t="s">
        <v>58</v>
      </c>
      <c r="P196" s="47" t="s">
        <v>112</v>
      </c>
      <c r="Q196" s="47" t="s">
        <v>113</v>
      </c>
      <c r="R196" s="47">
        <v>103098</v>
      </c>
      <c r="S196" s="47" t="s">
        <v>67</v>
      </c>
      <c r="T196" s="47" t="s">
        <v>4002</v>
      </c>
      <c r="U196" s="47">
        <v>16893</v>
      </c>
      <c r="V196" s="47" t="s">
        <v>69</v>
      </c>
      <c r="W196" s="47" t="s">
        <v>4003</v>
      </c>
      <c r="X196" s="47">
        <v>1267138</v>
      </c>
      <c r="Y196" s="47">
        <v>4174356</v>
      </c>
      <c r="Z196" s="47">
        <v>397882</v>
      </c>
      <c r="AA196" s="47">
        <v>8949976</v>
      </c>
      <c r="AB196" s="47" t="s">
        <v>71</v>
      </c>
      <c r="AC196" s="47">
        <v>841</v>
      </c>
      <c r="AD196" s="47" t="s">
        <v>72</v>
      </c>
      <c r="AE196" s="47" t="s">
        <v>4893</v>
      </c>
      <c r="AF196" s="47" t="s">
        <v>4954</v>
      </c>
      <c r="AG196" s="47" t="s">
        <v>61</v>
      </c>
      <c r="AH196" s="47" t="s">
        <v>75</v>
      </c>
      <c r="AI196" s="47" t="s">
        <v>76</v>
      </c>
      <c r="AJ196" s="47" t="s">
        <v>77</v>
      </c>
      <c r="AK196" s="47" t="s">
        <v>78</v>
      </c>
      <c r="AV196" s="47">
        <v>0.5</v>
      </c>
      <c r="AZ196" s="47">
        <v>400</v>
      </c>
      <c r="BM196" s="47">
        <v>7.3</v>
      </c>
      <c r="BS196" s="47">
        <v>20</v>
      </c>
      <c r="BT196" s="47">
        <v>4.5</v>
      </c>
      <c r="DI196" s="1">
        <f t="shared" si="15"/>
        <v>4</v>
      </c>
      <c r="DJ196" s="9" t="str">
        <f t="shared" si="16"/>
        <v>NO BACTERIOLOGICO</v>
      </c>
      <c r="DK196" s="10" t="str">
        <f t="shared" si="17"/>
        <v>-</v>
      </c>
      <c r="DL196" s="11" t="str">
        <f t="shared" si="18"/>
        <v>0</v>
      </c>
    </row>
    <row r="197" spans="1:116" ht="12" x14ac:dyDescent="0.2">
      <c r="A197" s="47">
        <v>1008020008</v>
      </c>
      <c r="B197" s="47" t="str">
        <f t="shared" si="19"/>
        <v>1008020008-PUERTO GUADALUPE</v>
      </c>
      <c r="C197" s="47" t="s">
        <v>279</v>
      </c>
      <c r="D197" s="47" t="s">
        <v>58</v>
      </c>
      <c r="E197" s="47" t="s">
        <v>112</v>
      </c>
      <c r="F197" s="47" t="s">
        <v>113</v>
      </c>
      <c r="G197" s="47" t="s">
        <v>60</v>
      </c>
      <c r="H197" s="47">
        <v>282</v>
      </c>
      <c r="I197" s="47">
        <v>274</v>
      </c>
      <c r="J197" s="47" t="s">
        <v>88</v>
      </c>
      <c r="K197" s="47" t="s">
        <v>63</v>
      </c>
      <c r="L197" s="47" t="s">
        <v>64</v>
      </c>
      <c r="M197" s="47" t="s">
        <v>270</v>
      </c>
      <c r="N197" s="47" t="s">
        <v>271</v>
      </c>
      <c r="O197" s="47" t="s">
        <v>58</v>
      </c>
      <c r="P197" s="47" t="s">
        <v>112</v>
      </c>
      <c r="Q197" s="47" t="s">
        <v>113</v>
      </c>
      <c r="R197" s="47">
        <v>143711</v>
      </c>
      <c r="S197" s="47" t="s">
        <v>67</v>
      </c>
      <c r="T197" s="47" t="s">
        <v>280</v>
      </c>
      <c r="U197" s="47">
        <v>16888</v>
      </c>
      <c r="V197" s="47" t="s">
        <v>69</v>
      </c>
      <c r="W197" s="47" t="s">
        <v>281</v>
      </c>
      <c r="X197" s="47">
        <v>1267142</v>
      </c>
      <c r="Y197" s="47">
        <v>4174369</v>
      </c>
      <c r="Z197" s="47">
        <v>398838</v>
      </c>
      <c r="AA197" s="47">
        <v>8946891</v>
      </c>
      <c r="AB197" s="47" t="s">
        <v>71</v>
      </c>
      <c r="AC197" s="47">
        <v>890</v>
      </c>
      <c r="AD197" s="47" t="s">
        <v>72</v>
      </c>
      <c r="AE197" s="47" t="s">
        <v>4893</v>
      </c>
      <c r="AF197" s="47" t="s">
        <v>4955</v>
      </c>
      <c r="AG197" s="47">
        <v>41381</v>
      </c>
      <c r="AH197" s="47" t="s">
        <v>73</v>
      </c>
      <c r="AI197" s="47" t="s">
        <v>282</v>
      </c>
      <c r="AJ197" s="47" t="s">
        <v>61</v>
      </c>
      <c r="AK197" s="47" t="s">
        <v>61</v>
      </c>
      <c r="AV197" s="47">
        <v>1.5</v>
      </c>
      <c r="AZ197" s="47">
        <v>340</v>
      </c>
      <c r="BM197" s="47">
        <v>7.2</v>
      </c>
      <c r="BS197" s="47">
        <v>20</v>
      </c>
      <c r="BT197" s="47">
        <v>3.1</v>
      </c>
      <c r="DI197" s="1">
        <f t="shared" si="15"/>
        <v>4</v>
      </c>
      <c r="DJ197" s="9" t="str">
        <f t="shared" si="16"/>
        <v>NO BACTERIOLOGICO</v>
      </c>
      <c r="DK197" s="10" t="str">
        <f t="shared" si="17"/>
        <v>-</v>
      </c>
      <c r="DL197" s="11" t="str">
        <f t="shared" si="18"/>
        <v>0</v>
      </c>
    </row>
    <row r="198" spans="1:116" ht="12" x14ac:dyDescent="0.2">
      <c r="A198" s="47">
        <v>1008020008</v>
      </c>
      <c r="B198" s="47" t="str">
        <f t="shared" si="19"/>
        <v>1008020008-PUERTO GUADALUPE</v>
      </c>
      <c r="C198" s="47" t="s">
        <v>279</v>
      </c>
      <c r="D198" s="47" t="s">
        <v>58</v>
      </c>
      <c r="E198" s="47" t="s">
        <v>112</v>
      </c>
      <c r="F198" s="47" t="s">
        <v>113</v>
      </c>
      <c r="G198" s="47" t="s">
        <v>60</v>
      </c>
      <c r="H198" s="47">
        <v>282</v>
      </c>
      <c r="I198" s="47">
        <v>274</v>
      </c>
      <c r="J198" s="47" t="s">
        <v>88</v>
      </c>
      <c r="K198" s="47" t="s">
        <v>63</v>
      </c>
      <c r="L198" s="47" t="s">
        <v>64</v>
      </c>
      <c r="M198" s="47" t="s">
        <v>270</v>
      </c>
      <c r="N198" s="47" t="s">
        <v>271</v>
      </c>
      <c r="O198" s="47" t="s">
        <v>58</v>
      </c>
      <c r="P198" s="47" t="s">
        <v>112</v>
      </c>
      <c r="Q198" s="47" t="s">
        <v>113</v>
      </c>
      <c r="R198" s="47">
        <v>143711</v>
      </c>
      <c r="S198" s="47" t="s">
        <v>67</v>
      </c>
      <c r="T198" s="47" t="s">
        <v>280</v>
      </c>
      <c r="U198" s="47">
        <v>16888</v>
      </c>
      <c r="V198" s="47" t="s">
        <v>69</v>
      </c>
      <c r="W198" s="47" t="s">
        <v>281</v>
      </c>
      <c r="X198" s="47">
        <v>1267142</v>
      </c>
      <c r="Y198" s="47">
        <v>4174370</v>
      </c>
      <c r="Z198" s="47">
        <v>398458</v>
      </c>
      <c r="AA198" s="47">
        <v>8945974</v>
      </c>
      <c r="AB198" s="47" t="s">
        <v>71</v>
      </c>
      <c r="AC198" s="47">
        <v>821</v>
      </c>
      <c r="AD198" s="47" t="s">
        <v>72</v>
      </c>
      <c r="AE198" s="47" t="s">
        <v>4893</v>
      </c>
      <c r="AF198" s="47" t="s">
        <v>4955</v>
      </c>
      <c r="AG198" s="47" t="s">
        <v>61</v>
      </c>
      <c r="AH198" s="47" t="s">
        <v>75</v>
      </c>
      <c r="AI198" s="47" t="s">
        <v>76</v>
      </c>
      <c r="AJ198" s="47" t="s">
        <v>77</v>
      </c>
      <c r="AK198" s="47" t="s">
        <v>78</v>
      </c>
      <c r="AV198" s="47">
        <v>0.9</v>
      </c>
      <c r="AZ198" s="47">
        <v>320</v>
      </c>
      <c r="BM198" s="47">
        <v>7.1</v>
      </c>
      <c r="BS198" s="47">
        <v>20</v>
      </c>
      <c r="BT198" s="47">
        <v>3.2</v>
      </c>
      <c r="DI198" s="1">
        <f t="shared" si="15"/>
        <v>4</v>
      </c>
      <c r="DJ198" s="9" t="str">
        <f t="shared" si="16"/>
        <v>NO BACTERIOLOGICO</v>
      </c>
      <c r="DK198" s="10" t="str">
        <f t="shared" si="17"/>
        <v>-</v>
      </c>
      <c r="DL198" s="11" t="str">
        <f t="shared" si="18"/>
        <v>0</v>
      </c>
    </row>
    <row r="199" spans="1:116" ht="12" x14ac:dyDescent="0.2">
      <c r="A199" s="47">
        <v>1008020008</v>
      </c>
      <c r="B199" s="47" t="str">
        <f t="shared" si="19"/>
        <v>1008020008-PUERTO GUADALUPE</v>
      </c>
      <c r="C199" s="47" t="s">
        <v>279</v>
      </c>
      <c r="D199" s="47" t="s">
        <v>58</v>
      </c>
      <c r="E199" s="47" t="s">
        <v>112</v>
      </c>
      <c r="F199" s="47" t="s">
        <v>113</v>
      </c>
      <c r="G199" s="47" t="s">
        <v>60</v>
      </c>
      <c r="H199" s="47">
        <v>282</v>
      </c>
      <c r="I199" s="47">
        <v>274</v>
      </c>
      <c r="J199" s="47" t="s">
        <v>88</v>
      </c>
      <c r="K199" s="47" t="s">
        <v>63</v>
      </c>
      <c r="L199" s="47" t="s">
        <v>64</v>
      </c>
      <c r="M199" s="47" t="s">
        <v>270</v>
      </c>
      <c r="N199" s="47" t="s">
        <v>271</v>
      </c>
      <c r="O199" s="47" t="s">
        <v>58</v>
      </c>
      <c r="P199" s="47" t="s">
        <v>112</v>
      </c>
      <c r="Q199" s="47" t="s">
        <v>113</v>
      </c>
      <c r="R199" s="47">
        <v>143711</v>
      </c>
      <c r="S199" s="47" t="s">
        <v>67</v>
      </c>
      <c r="T199" s="47" t="s">
        <v>280</v>
      </c>
      <c r="U199" s="47">
        <v>16888</v>
      </c>
      <c r="V199" s="47" t="s">
        <v>69</v>
      </c>
      <c r="W199" s="47" t="s">
        <v>281</v>
      </c>
      <c r="X199" s="47">
        <v>1267142</v>
      </c>
      <c r="Y199" s="47">
        <v>4174371</v>
      </c>
      <c r="Z199" s="47">
        <v>398458</v>
      </c>
      <c r="AA199" s="47">
        <v>8944976</v>
      </c>
      <c r="AB199" s="47" t="s">
        <v>71</v>
      </c>
      <c r="AC199" s="47">
        <v>826</v>
      </c>
      <c r="AD199" s="47" t="s">
        <v>72</v>
      </c>
      <c r="AE199" s="47" t="s">
        <v>4893</v>
      </c>
      <c r="AF199" s="47" t="s">
        <v>4955</v>
      </c>
      <c r="AG199" s="47" t="s">
        <v>61</v>
      </c>
      <c r="AH199" s="47" t="s">
        <v>75</v>
      </c>
      <c r="AI199" s="47" t="s">
        <v>76</v>
      </c>
      <c r="AJ199" s="47" t="s">
        <v>77</v>
      </c>
      <c r="AK199" s="47" t="s">
        <v>78</v>
      </c>
      <c r="AV199" s="47">
        <v>0.7</v>
      </c>
      <c r="AZ199" s="47">
        <v>320</v>
      </c>
      <c r="BM199" s="47">
        <v>7.3</v>
      </c>
      <c r="BS199" s="47">
        <v>20</v>
      </c>
      <c r="BT199" s="47">
        <v>3.3</v>
      </c>
      <c r="DI199" s="1">
        <f t="shared" si="15"/>
        <v>4</v>
      </c>
      <c r="DJ199" s="9" t="str">
        <f t="shared" si="16"/>
        <v>NO BACTERIOLOGICO</v>
      </c>
      <c r="DK199" s="10" t="str">
        <f t="shared" si="17"/>
        <v>-</v>
      </c>
      <c r="DL199" s="11" t="str">
        <f t="shared" si="18"/>
        <v>0</v>
      </c>
    </row>
    <row r="200" spans="1:116" ht="12" x14ac:dyDescent="0.2">
      <c r="A200" s="47">
        <v>1008020008</v>
      </c>
      <c r="B200" s="47" t="str">
        <f t="shared" si="19"/>
        <v>1008020008-PUERTO GUADALUPE</v>
      </c>
      <c r="C200" s="47" t="s">
        <v>279</v>
      </c>
      <c r="D200" s="47" t="s">
        <v>58</v>
      </c>
      <c r="E200" s="47" t="s">
        <v>112</v>
      </c>
      <c r="F200" s="47" t="s">
        <v>113</v>
      </c>
      <c r="G200" s="47" t="s">
        <v>60</v>
      </c>
      <c r="H200" s="47">
        <v>282</v>
      </c>
      <c r="I200" s="47">
        <v>274</v>
      </c>
      <c r="J200" s="47" t="s">
        <v>88</v>
      </c>
      <c r="K200" s="47" t="s">
        <v>63</v>
      </c>
      <c r="L200" s="47" t="s">
        <v>64</v>
      </c>
      <c r="M200" s="47" t="s">
        <v>270</v>
      </c>
      <c r="N200" s="47" t="s">
        <v>271</v>
      </c>
      <c r="O200" s="47" t="s">
        <v>58</v>
      </c>
      <c r="P200" s="47" t="s">
        <v>112</v>
      </c>
      <c r="Q200" s="47" t="s">
        <v>113</v>
      </c>
      <c r="R200" s="47">
        <v>143711</v>
      </c>
      <c r="S200" s="47" t="s">
        <v>67</v>
      </c>
      <c r="T200" s="47" t="s">
        <v>280</v>
      </c>
      <c r="U200" s="47">
        <v>16888</v>
      </c>
      <c r="V200" s="47" t="s">
        <v>69</v>
      </c>
      <c r="W200" s="47" t="s">
        <v>281</v>
      </c>
      <c r="X200" s="47">
        <v>1267142</v>
      </c>
      <c r="Y200" s="47">
        <v>4174372</v>
      </c>
      <c r="Z200" s="47">
        <v>398364</v>
      </c>
      <c r="AA200" s="47">
        <v>8944972</v>
      </c>
      <c r="AB200" s="47" t="s">
        <v>71</v>
      </c>
      <c r="AC200" s="47">
        <v>842</v>
      </c>
      <c r="AD200" s="47" t="s">
        <v>72</v>
      </c>
      <c r="AE200" s="47" t="s">
        <v>4893</v>
      </c>
      <c r="AF200" s="47" t="s">
        <v>4955</v>
      </c>
      <c r="AG200" s="47" t="s">
        <v>61</v>
      </c>
      <c r="AH200" s="47" t="s">
        <v>75</v>
      </c>
      <c r="AI200" s="47" t="s">
        <v>76</v>
      </c>
      <c r="AJ200" s="47" t="s">
        <v>77</v>
      </c>
      <c r="AK200" s="47" t="s">
        <v>78</v>
      </c>
      <c r="AV200" s="47">
        <v>0.6</v>
      </c>
      <c r="AZ200" s="47">
        <v>330</v>
      </c>
      <c r="BM200" s="47">
        <v>7.2</v>
      </c>
      <c r="BS200" s="47">
        <v>20</v>
      </c>
      <c r="BT200" s="47">
        <v>3</v>
      </c>
      <c r="DI200" s="1">
        <f t="shared" si="15"/>
        <v>4</v>
      </c>
      <c r="DJ200" s="9" t="str">
        <f t="shared" si="16"/>
        <v>NO BACTERIOLOGICO</v>
      </c>
      <c r="DK200" s="10" t="str">
        <f t="shared" si="17"/>
        <v>-</v>
      </c>
      <c r="DL200" s="11" t="str">
        <f t="shared" si="18"/>
        <v>0</v>
      </c>
    </row>
    <row r="201" spans="1:116" ht="12" x14ac:dyDescent="0.2">
      <c r="A201" s="47">
        <v>1008020026</v>
      </c>
      <c r="B201" s="47" t="str">
        <f t="shared" si="19"/>
        <v>1008020026-RINCONADA</v>
      </c>
      <c r="C201" s="47" t="s">
        <v>465</v>
      </c>
      <c r="D201" s="47" t="s">
        <v>58</v>
      </c>
      <c r="E201" s="47" t="s">
        <v>112</v>
      </c>
      <c r="F201" s="47" t="s">
        <v>113</v>
      </c>
      <c r="G201" s="47" t="s">
        <v>60</v>
      </c>
      <c r="H201" s="47">
        <v>120</v>
      </c>
      <c r="I201" s="47">
        <v>90</v>
      </c>
      <c r="J201" s="47" t="s">
        <v>88</v>
      </c>
      <c r="K201" s="47" t="s">
        <v>63</v>
      </c>
      <c r="L201" s="47" t="s">
        <v>64</v>
      </c>
      <c r="M201" s="47" t="s">
        <v>389</v>
      </c>
      <c r="N201" s="47" t="s">
        <v>390</v>
      </c>
      <c r="O201" s="47" t="s">
        <v>58</v>
      </c>
      <c r="P201" s="47" t="s">
        <v>112</v>
      </c>
      <c r="Q201" s="47" t="s">
        <v>113</v>
      </c>
      <c r="R201" s="47">
        <v>78191</v>
      </c>
      <c r="S201" s="47" t="s">
        <v>67</v>
      </c>
      <c r="T201" s="47" t="s">
        <v>466</v>
      </c>
      <c r="U201" s="47">
        <v>13445</v>
      </c>
      <c r="V201" s="47" t="s">
        <v>69</v>
      </c>
      <c r="W201" s="47" t="s">
        <v>467</v>
      </c>
      <c r="X201" s="47">
        <v>1267148</v>
      </c>
      <c r="Y201" s="47">
        <v>4174386</v>
      </c>
      <c r="Z201" s="47">
        <v>406356</v>
      </c>
      <c r="AA201" s="47">
        <v>8948960</v>
      </c>
      <c r="AB201" s="47" t="s">
        <v>71</v>
      </c>
      <c r="AC201" s="47">
        <v>1580</v>
      </c>
      <c r="AD201" s="47" t="s">
        <v>72</v>
      </c>
      <c r="AE201" s="47" t="s">
        <v>4951</v>
      </c>
      <c r="AF201" s="47" t="s">
        <v>4956</v>
      </c>
      <c r="AG201" s="47">
        <v>32902</v>
      </c>
      <c r="AH201" s="47" t="s">
        <v>73</v>
      </c>
      <c r="AI201" s="47" t="s">
        <v>468</v>
      </c>
      <c r="AJ201" s="47" t="s">
        <v>61</v>
      </c>
      <c r="AK201" s="47" t="s">
        <v>61</v>
      </c>
      <c r="AV201" s="47">
        <v>1</v>
      </c>
      <c r="AZ201" s="47">
        <v>389</v>
      </c>
      <c r="BM201" s="47">
        <v>7.9</v>
      </c>
      <c r="BS201" s="47">
        <v>21.09</v>
      </c>
      <c r="BT201" s="47">
        <v>0</v>
      </c>
      <c r="DI201" s="1">
        <f t="shared" si="15"/>
        <v>4</v>
      </c>
      <c r="DJ201" s="9" t="str">
        <f t="shared" si="16"/>
        <v>NO BACTERIOLOGICO</v>
      </c>
      <c r="DK201" s="10" t="str">
        <f t="shared" si="17"/>
        <v>-</v>
      </c>
      <c r="DL201" s="11" t="str">
        <f t="shared" si="18"/>
        <v>0</v>
      </c>
    </row>
    <row r="202" spans="1:116" ht="12" x14ac:dyDescent="0.2">
      <c r="A202" s="47">
        <v>1008020026</v>
      </c>
      <c r="B202" s="47" t="str">
        <f t="shared" si="19"/>
        <v>1008020026-RINCONADA</v>
      </c>
      <c r="C202" s="47" t="s">
        <v>465</v>
      </c>
      <c r="D202" s="47" t="s">
        <v>58</v>
      </c>
      <c r="E202" s="47" t="s">
        <v>112</v>
      </c>
      <c r="F202" s="47" t="s">
        <v>113</v>
      </c>
      <c r="G202" s="47" t="s">
        <v>60</v>
      </c>
      <c r="H202" s="47">
        <v>120</v>
      </c>
      <c r="I202" s="47">
        <v>90</v>
      </c>
      <c r="J202" s="47" t="s">
        <v>88</v>
      </c>
      <c r="K202" s="47" t="s">
        <v>63</v>
      </c>
      <c r="L202" s="47" t="s">
        <v>64</v>
      </c>
      <c r="M202" s="47" t="s">
        <v>389</v>
      </c>
      <c r="N202" s="47" t="s">
        <v>390</v>
      </c>
      <c r="O202" s="47" t="s">
        <v>58</v>
      </c>
      <c r="P202" s="47" t="s">
        <v>112</v>
      </c>
      <c r="Q202" s="47" t="s">
        <v>113</v>
      </c>
      <c r="R202" s="47">
        <v>78191</v>
      </c>
      <c r="S202" s="47" t="s">
        <v>67</v>
      </c>
      <c r="T202" s="47" t="s">
        <v>466</v>
      </c>
      <c r="U202" s="47">
        <v>13445</v>
      </c>
      <c r="V202" s="47" t="s">
        <v>69</v>
      </c>
      <c r="W202" s="47" t="s">
        <v>467</v>
      </c>
      <c r="X202" s="47">
        <v>1267148</v>
      </c>
      <c r="Y202" s="47">
        <v>4174387</v>
      </c>
      <c r="Z202" s="47">
        <v>414242</v>
      </c>
      <c r="AA202" s="47">
        <v>8914942</v>
      </c>
      <c r="AB202" s="47" t="s">
        <v>71</v>
      </c>
      <c r="AC202" s="47">
        <v>1840</v>
      </c>
      <c r="AD202" s="47" t="s">
        <v>72</v>
      </c>
      <c r="AE202" s="47" t="s">
        <v>4951</v>
      </c>
      <c r="AF202" s="47" t="s">
        <v>4956</v>
      </c>
      <c r="AG202" s="47" t="s">
        <v>61</v>
      </c>
      <c r="AH202" s="47" t="s">
        <v>75</v>
      </c>
      <c r="AI202" s="47" t="s">
        <v>76</v>
      </c>
      <c r="AJ202" s="47" t="s">
        <v>77</v>
      </c>
      <c r="AK202" s="47" t="s">
        <v>78</v>
      </c>
      <c r="AV202" s="47">
        <v>0.87</v>
      </c>
      <c r="AZ202" s="47">
        <v>379</v>
      </c>
      <c r="BM202" s="47">
        <v>7.9</v>
      </c>
      <c r="BS202" s="47">
        <v>22.02</v>
      </c>
      <c r="BT202" s="47">
        <v>0</v>
      </c>
      <c r="DI202" s="1">
        <f t="shared" si="15"/>
        <v>4</v>
      </c>
      <c r="DJ202" s="9" t="str">
        <f t="shared" si="16"/>
        <v>NO BACTERIOLOGICO</v>
      </c>
      <c r="DK202" s="10" t="str">
        <f t="shared" si="17"/>
        <v>-</v>
      </c>
      <c r="DL202" s="11" t="str">
        <f t="shared" si="18"/>
        <v>0</v>
      </c>
    </row>
    <row r="203" spans="1:116" ht="12" x14ac:dyDescent="0.2">
      <c r="A203" s="47">
        <v>1008020026</v>
      </c>
      <c r="B203" s="47" t="str">
        <f t="shared" si="19"/>
        <v>1008020026-RINCONADA</v>
      </c>
      <c r="C203" s="47" t="s">
        <v>465</v>
      </c>
      <c r="D203" s="47" t="s">
        <v>58</v>
      </c>
      <c r="E203" s="47" t="s">
        <v>112</v>
      </c>
      <c r="F203" s="47" t="s">
        <v>113</v>
      </c>
      <c r="G203" s="47" t="s">
        <v>60</v>
      </c>
      <c r="H203" s="47">
        <v>120</v>
      </c>
      <c r="I203" s="47">
        <v>90</v>
      </c>
      <c r="J203" s="47" t="s">
        <v>88</v>
      </c>
      <c r="K203" s="47" t="s">
        <v>63</v>
      </c>
      <c r="L203" s="47" t="s">
        <v>64</v>
      </c>
      <c r="M203" s="47" t="s">
        <v>389</v>
      </c>
      <c r="N203" s="47" t="s">
        <v>390</v>
      </c>
      <c r="O203" s="47" t="s">
        <v>58</v>
      </c>
      <c r="P203" s="47" t="s">
        <v>112</v>
      </c>
      <c r="Q203" s="47" t="s">
        <v>113</v>
      </c>
      <c r="R203" s="47">
        <v>78191</v>
      </c>
      <c r="S203" s="47" t="s">
        <v>67</v>
      </c>
      <c r="T203" s="47" t="s">
        <v>466</v>
      </c>
      <c r="U203" s="47">
        <v>13445</v>
      </c>
      <c r="V203" s="47" t="s">
        <v>69</v>
      </c>
      <c r="W203" s="47" t="s">
        <v>467</v>
      </c>
      <c r="X203" s="47">
        <v>1267148</v>
      </c>
      <c r="Y203" s="47">
        <v>4174388</v>
      </c>
      <c r="Z203" s="47">
        <v>413852</v>
      </c>
      <c r="AA203" s="47">
        <v>8914552</v>
      </c>
      <c r="AB203" s="47" t="s">
        <v>71</v>
      </c>
      <c r="AC203" s="47">
        <v>1928</v>
      </c>
      <c r="AD203" s="47" t="s">
        <v>72</v>
      </c>
      <c r="AE203" s="47" t="s">
        <v>4951</v>
      </c>
      <c r="AF203" s="47" t="s">
        <v>4956</v>
      </c>
      <c r="AG203" s="47" t="s">
        <v>61</v>
      </c>
      <c r="AH203" s="47" t="s">
        <v>75</v>
      </c>
      <c r="AI203" s="47" t="s">
        <v>76</v>
      </c>
      <c r="AJ203" s="47" t="s">
        <v>77</v>
      </c>
      <c r="AK203" s="47" t="s">
        <v>78</v>
      </c>
      <c r="AV203" s="47">
        <v>0.65</v>
      </c>
      <c r="AZ203" s="47">
        <v>368</v>
      </c>
      <c r="BM203" s="47">
        <v>7.7</v>
      </c>
      <c r="BS203" s="47">
        <v>23</v>
      </c>
      <c r="BT203" s="47">
        <v>0</v>
      </c>
      <c r="DI203" s="1">
        <f t="shared" si="15"/>
        <v>4</v>
      </c>
      <c r="DJ203" s="9" t="str">
        <f t="shared" si="16"/>
        <v>NO BACTERIOLOGICO</v>
      </c>
      <c r="DK203" s="10" t="str">
        <f t="shared" si="17"/>
        <v>-</v>
      </c>
      <c r="DL203" s="11" t="str">
        <f t="shared" si="18"/>
        <v>0</v>
      </c>
    </row>
    <row r="204" spans="1:116" ht="12" x14ac:dyDescent="0.2">
      <c r="A204" s="47">
        <v>1008020026</v>
      </c>
      <c r="B204" s="47" t="str">
        <f t="shared" si="19"/>
        <v>1008020026-RINCONADA</v>
      </c>
      <c r="C204" s="47" t="s">
        <v>465</v>
      </c>
      <c r="D204" s="47" t="s">
        <v>58</v>
      </c>
      <c r="E204" s="47" t="s">
        <v>112</v>
      </c>
      <c r="F204" s="47" t="s">
        <v>113</v>
      </c>
      <c r="G204" s="47" t="s">
        <v>60</v>
      </c>
      <c r="H204" s="47">
        <v>120</v>
      </c>
      <c r="I204" s="47">
        <v>90</v>
      </c>
      <c r="J204" s="47" t="s">
        <v>88</v>
      </c>
      <c r="K204" s="47" t="s">
        <v>63</v>
      </c>
      <c r="L204" s="47" t="s">
        <v>64</v>
      </c>
      <c r="M204" s="47" t="s">
        <v>389</v>
      </c>
      <c r="N204" s="47" t="s">
        <v>390</v>
      </c>
      <c r="O204" s="47" t="s">
        <v>58</v>
      </c>
      <c r="P204" s="47" t="s">
        <v>112</v>
      </c>
      <c r="Q204" s="47" t="s">
        <v>113</v>
      </c>
      <c r="R204" s="47">
        <v>78191</v>
      </c>
      <c r="S204" s="47" t="s">
        <v>67</v>
      </c>
      <c r="T204" s="47" t="s">
        <v>466</v>
      </c>
      <c r="U204" s="47">
        <v>13445</v>
      </c>
      <c r="V204" s="47" t="s">
        <v>69</v>
      </c>
      <c r="W204" s="47" t="s">
        <v>467</v>
      </c>
      <c r="X204" s="47">
        <v>1267148</v>
      </c>
      <c r="Y204" s="47">
        <v>4174389</v>
      </c>
      <c r="Z204" s="47">
        <v>413303</v>
      </c>
      <c r="AA204" s="47">
        <v>8914503</v>
      </c>
      <c r="AB204" s="47" t="s">
        <v>71</v>
      </c>
      <c r="AC204" s="47">
        <v>1910</v>
      </c>
      <c r="AD204" s="47" t="s">
        <v>72</v>
      </c>
      <c r="AE204" s="47" t="s">
        <v>4951</v>
      </c>
      <c r="AF204" s="47" t="s">
        <v>4956</v>
      </c>
      <c r="AG204" s="47" t="s">
        <v>61</v>
      </c>
      <c r="AH204" s="47" t="s">
        <v>75</v>
      </c>
      <c r="AI204" s="47" t="s">
        <v>76</v>
      </c>
      <c r="AJ204" s="47" t="s">
        <v>77</v>
      </c>
      <c r="AK204" s="47" t="s">
        <v>78</v>
      </c>
      <c r="AV204" s="47">
        <v>0.5</v>
      </c>
      <c r="AZ204" s="47">
        <v>360</v>
      </c>
      <c r="BM204" s="47">
        <v>7.7</v>
      </c>
      <c r="BS204" s="47">
        <v>23.07</v>
      </c>
      <c r="BT204" s="47">
        <v>0</v>
      </c>
      <c r="DI204" s="1">
        <f t="shared" si="15"/>
        <v>4</v>
      </c>
      <c r="DJ204" s="9" t="str">
        <f t="shared" si="16"/>
        <v>NO BACTERIOLOGICO</v>
      </c>
      <c r="DK204" s="10" t="str">
        <f t="shared" si="17"/>
        <v>-</v>
      </c>
      <c r="DL204" s="11" t="str">
        <f t="shared" si="18"/>
        <v>0</v>
      </c>
    </row>
    <row r="205" spans="1:116" ht="12" x14ac:dyDescent="0.2">
      <c r="A205" s="47">
        <v>1008020071</v>
      </c>
      <c r="B205" s="47" t="str">
        <f t="shared" si="19"/>
        <v>1008020071-COCHAPAMPA</v>
      </c>
      <c r="C205" s="47" t="s">
        <v>388</v>
      </c>
      <c r="D205" s="47" t="s">
        <v>58</v>
      </c>
      <c r="E205" s="47" t="s">
        <v>112</v>
      </c>
      <c r="F205" s="47" t="s">
        <v>113</v>
      </c>
      <c r="G205" s="47" t="s">
        <v>60</v>
      </c>
      <c r="H205" s="47">
        <v>68</v>
      </c>
      <c r="I205" s="47">
        <v>38</v>
      </c>
      <c r="J205" s="47" t="s">
        <v>88</v>
      </c>
      <c r="K205" s="47" t="s">
        <v>63</v>
      </c>
      <c r="L205" s="47" t="s">
        <v>64</v>
      </c>
      <c r="M205" s="47" t="s">
        <v>389</v>
      </c>
      <c r="N205" s="47" t="s">
        <v>390</v>
      </c>
      <c r="O205" s="47" t="s">
        <v>58</v>
      </c>
      <c r="P205" s="47" t="s">
        <v>112</v>
      </c>
      <c r="Q205" s="47" t="s">
        <v>113</v>
      </c>
      <c r="R205" s="47">
        <v>139599</v>
      </c>
      <c r="S205" s="47" t="s">
        <v>67</v>
      </c>
      <c r="T205" s="47" t="s">
        <v>391</v>
      </c>
      <c r="U205" s="47">
        <v>16598</v>
      </c>
      <c r="V205" s="47" t="s">
        <v>69</v>
      </c>
      <c r="W205" s="47" t="s">
        <v>392</v>
      </c>
      <c r="X205" s="47">
        <v>1267155</v>
      </c>
      <c r="Y205" s="47">
        <v>4174420</v>
      </c>
      <c r="Z205" s="47">
        <v>414247</v>
      </c>
      <c r="AA205" s="47">
        <v>8914089</v>
      </c>
      <c r="AB205" s="47" t="s">
        <v>71</v>
      </c>
      <c r="AC205" s="47">
        <v>1822</v>
      </c>
      <c r="AD205" s="47" t="s">
        <v>72</v>
      </c>
      <c r="AE205" s="47" t="s">
        <v>4886</v>
      </c>
      <c r="AF205" s="47" t="s">
        <v>4957</v>
      </c>
      <c r="AG205" s="47">
        <v>37755</v>
      </c>
      <c r="AH205" s="47" t="s">
        <v>73</v>
      </c>
      <c r="AI205" s="47" t="s">
        <v>393</v>
      </c>
      <c r="AJ205" s="47" t="s">
        <v>61</v>
      </c>
      <c r="AK205" s="47" t="s">
        <v>61</v>
      </c>
      <c r="AV205" s="47">
        <v>1</v>
      </c>
      <c r="AZ205" s="47">
        <v>423</v>
      </c>
      <c r="BM205" s="47">
        <v>7.8</v>
      </c>
      <c r="BS205" s="47">
        <v>20.09</v>
      </c>
      <c r="BT205" s="47">
        <v>0</v>
      </c>
      <c r="DI205" s="1">
        <f t="shared" si="15"/>
        <v>4</v>
      </c>
      <c r="DJ205" s="9" t="str">
        <f t="shared" si="16"/>
        <v>NO BACTERIOLOGICO</v>
      </c>
      <c r="DK205" s="10" t="str">
        <f t="shared" si="17"/>
        <v>-</v>
      </c>
      <c r="DL205" s="11" t="str">
        <f t="shared" si="18"/>
        <v>0</v>
      </c>
    </row>
    <row r="206" spans="1:116" ht="12" x14ac:dyDescent="0.2">
      <c r="A206" s="47">
        <v>1008020071</v>
      </c>
      <c r="B206" s="47" t="str">
        <f t="shared" si="19"/>
        <v>1008020071-COCHAPAMPA</v>
      </c>
      <c r="C206" s="47" t="s">
        <v>388</v>
      </c>
      <c r="D206" s="47" t="s">
        <v>58</v>
      </c>
      <c r="E206" s="47" t="s">
        <v>112</v>
      </c>
      <c r="F206" s="47" t="s">
        <v>113</v>
      </c>
      <c r="G206" s="47" t="s">
        <v>60</v>
      </c>
      <c r="H206" s="47">
        <v>68</v>
      </c>
      <c r="I206" s="47">
        <v>38</v>
      </c>
      <c r="J206" s="47" t="s">
        <v>88</v>
      </c>
      <c r="K206" s="47" t="s">
        <v>63</v>
      </c>
      <c r="L206" s="47" t="s">
        <v>64</v>
      </c>
      <c r="M206" s="47" t="s">
        <v>389</v>
      </c>
      <c r="N206" s="47" t="s">
        <v>390</v>
      </c>
      <c r="O206" s="47" t="s">
        <v>58</v>
      </c>
      <c r="P206" s="47" t="s">
        <v>112</v>
      </c>
      <c r="Q206" s="47" t="s">
        <v>113</v>
      </c>
      <c r="R206" s="47">
        <v>139599</v>
      </c>
      <c r="S206" s="47" t="s">
        <v>67</v>
      </c>
      <c r="T206" s="47" t="s">
        <v>391</v>
      </c>
      <c r="U206" s="47">
        <v>16598</v>
      </c>
      <c r="V206" s="47" t="s">
        <v>69</v>
      </c>
      <c r="W206" s="47" t="s">
        <v>392</v>
      </c>
      <c r="X206" s="47">
        <v>1267155</v>
      </c>
      <c r="Y206" s="47">
        <v>4174421</v>
      </c>
      <c r="Z206" s="47">
        <v>413586</v>
      </c>
      <c r="AA206" s="47">
        <v>8913242</v>
      </c>
      <c r="AB206" s="47" t="s">
        <v>71</v>
      </c>
      <c r="AC206" s="47">
        <v>2020</v>
      </c>
      <c r="AD206" s="47" t="s">
        <v>72</v>
      </c>
      <c r="AE206" s="47" t="s">
        <v>4886</v>
      </c>
      <c r="AF206" s="47" t="s">
        <v>4957</v>
      </c>
      <c r="AG206" s="47" t="s">
        <v>61</v>
      </c>
      <c r="AH206" s="47" t="s">
        <v>75</v>
      </c>
      <c r="AI206" s="47" t="s">
        <v>76</v>
      </c>
      <c r="AJ206" s="47" t="s">
        <v>77</v>
      </c>
      <c r="AK206" s="47" t="s">
        <v>78</v>
      </c>
      <c r="AV206" s="47">
        <v>0.8</v>
      </c>
      <c r="AZ206" s="47">
        <v>420</v>
      </c>
      <c r="BM206" s="47">
        <v>7.8</v>
      </c>
      <c r="BS206" s="47">
        <v>19.079999999999998</v>
      </c>
      <c r="BT206" s="47">
        <v>0</v>
      </c>
      <c r="DI206" s="1">
        <f t="shared" si="15"/>
        <v>4</v>
      </c>
      <c r="DJ206" s="9" t="str">
        <f t="shared" si="16"/>
        <v>NO BACTERIOLOGICO</v>
      </c>
      <c r="DK206" s="10" t="str">
        <f t="shared" si="17"/>
        <v>-</v>
      </c>
      <c r="DL206" s="11" t="str">
        <f t="shared" si="18"/>
        <v>0</v>
      </c>
    </row>
    <row r="207" spans="1:116" ht="12" x14ac:dyDescent="0.2">
      <c r="A207" s="47">
        <v>1008020071</v>
      </c>
      <c r="B207" s="47" t="str">
        <f t="shared" si="19"/>
        <v>1008020071-COCHAPAMPA</v>
      </c>
      <c r="C207" s="47" t="s">
        <v>388</v>
      </c>
      <c r="D207" s="47" t="s">
        <v>58</v>
      </c>
      <c r="E207" s="47" t="s">
        <v>112</v>
      </c>
      <c r="F207" s="47" t="s">
        <v>113</v>
      </c>
      <c r="G207" s="47" t="s">
        <v>60</v>
      </c>
      <c r="H207" s="47">
        <v>68</v>
      </c>
      <c r="I207" s="47">
        <v>38</v>
      </c>
      <c r="J207" s="47" t="s">
        <v>88</v>
      </c>
      <c r="K207" s="47" t="s">
        <v>63</v>
      </c>
      <c r="L207" s="47" t="s">
        <v>64</v>
      </c>
      <c r="M207" s="47" t="s">
        <v>389</v>
      </c>
      <c r="N207" s="47" t="s">
        <v>390</v>
      </c>
      <c r="O207" s="47" t="s">
        <v>58</v>
      </c>
      <c r="P207" s="47" t="s">
        <v>112</v>
      </c>
      <c r="Q207" s="47" t="s">
        <v>113</v>
      </c>
      <c r="R207" s="47">
        <v>139599</v>
      </c>
      <c r="S207" s="47" t="s">
        <v>67</v>
      </c>
      <c r="T207" s="47" t="s">
        <v>391</v>
      </c>
      <c r="U207" s="47">
        <v>16598</v>
      </c>
      <c r="V207" s="47" t="s">
        <v>69</v>
      </c>
      <c r="W207" s="47" t="s">
        <v>392</v>
      </c>
      <c r="X207" s="47">
        <v>1267155</v>
      </c>
      <c r="Y207" s="47">
        <v>4174422</v>
      </c>
      <c r="Z207" s="47">
        <v>413523</v>
      </c>
      <c r="AA207" s="47">
        <v>8913247</v>
      </c>
      <c r="AB207" s="47" t="s">
        <v>71</v>
      </c>
      <c r="AC207" s="47">
        <v>2085</v>
      </c>
      <c r="AD207" s="47" t="s">
        <v>72</v>
      </c>
      <c r="AE207" s="47" t="s">
        <v>4886</v>
      </c>
      <c r="AF207" s="47" t="s">
        <v>4957</v>
      </c>
      <c r="AG207" s="47" t="s">
        <v>61</v>
      </c>
      <c r="AH207" s="47" t="s">
        <v>75</v>
      </c>
      <c r="AI207" s="47" t="s">
        <v>76</v>
      </c>
      <c r="AJ207" s="47" t="s">
        <v>77</v>
      </c>
      <c r="AK207" s="47" t="s">
        <v>78</v>
      </c>
      <c r="AV207" s="47">
        <v>0.68</v>
      </c>
      <c r="AZ207" s="47">
        <v>369</v>
      </c>
      <c r="BM207" s="47">
        <v>7.8</v>
      </c>
      <c r="BS207" s="47">
        <v>19</v>
      </c>
      <c r="BT207" s="47">
        <v>0</v>
      </c>
      <c r="DI207" s="1">
        <f t="shared" si="15"/>
        <v>4</v>
      </c>
      <c r="DJ207" s="9" t="str">
        <f t="shared" si="16"/>
        <v>NO BACTERIOLOGICO</v>
      </c>
      <c r="DK207" s="10" t="str">
        <f t="shared" si="17"/>
        <v>-</v>
      </c>
      <c r="DL207" s="11" t="str">
        <f t="shared" si="18"/>
        <v>0</v>
      </c>
    </row>
    <row r="208" spans="1:116" ht="12" x14ac:dyDescent="0.2">
      <c r="A208" s="47">
        <v>1008020071</v>
      </c>
      <c r="B208" s="47" t="str">
        <f t="shared" si="19"/>
        <v>1008020071-COCHAPAMPA</v>
      </c>
      <c r="C208" s="47" t="s">
        <v>388</v>
      </c>
      <c r="D208" s="47" t="s">
        <v>58</v>
      </c>
      <c r="E208" s="47" t="s">
        <v>112</v>
      </c>
      <c r="F208" s="47" t="s">
        <v>113</v>
      </c>
      <c r="G208" s="47" t="s">
        <v>60</v>
      </c>
      <c r="H208" s="47">
        <v>68</v>
      </c>
      <c r="I208" s="47">
        <v>38</v>
      </c>
      <c r="J208" s="47" t="s">
        <v>88</v>
      </c>
      <c r="K208" s="47" t="s">
        <v>63</v>
      </c>
      <c r="L208" s="47" t="s">
        <v>64</v>
      </c>
      <c r="M208" s="47" t="s">
        <v>389</v>
      </c>
      <c r="N208" s="47" t="s">
        <v>390</v>
      </c>
      <c r="O208" s="47" t="s">
        <v>58</v>
      </c>
      <c r="P208" s="47" t="s">
        <v>112</v>
      </c>
      <c r="Q208" s="47" t="s">
        <v>113</v>
      </c>
      <c r="R208" s="47">
        <v>139599</v>
      </c>
      <c r="S208" s="47" t="s">
        <v>67</v>
      </c>
      <c r="T208" s="47" t="s">
        <v>391</v>
      </c>
      <c r="U208" s="47">
        <v>16598</v>
      </c>
      <c r="V208" s="47" t="s">
        <v>69</v>
      </c>
      <c r="W208" s="47" t="s">
        <v>392</v>
      </c>
      <c r="X208" s="47">
        <v>1267155</v>
      </c>
      <c r="Y208" s="47">
        <v>4174423</v>
      </c>
      <c r="Z208" s="47">
        <v>413628</v>
      </c>
      <c r="AA208" s="47">
        <v>8913548</v>
      </c>
      <c r="AB208" s="47" t="s">
        <v>71</v>
      </c>
      <c r="AC208" s="47">
        <v>1986</v>
      </c>
      <c r="AD208" s="47" t="s">
        <v>72</v>
      </c>
      <c r="AE208" s="47" t="s">
        <v>4886</v>
      </c>
      <c r="AF208" s="47" t="s">
        <v>4957</v>
      </c>
      <c r="AG208" s="47" t="s">
        <v>61</v>
      </c>
      <c r="AH208" s="47" t="s">
        <v>75</v>
      </c>
      <c r="AI208" s="47" t="s">
        <v>76</v>
      </c>
      <c r="AJ208" s="47" t="s">
        <v>77</v>
      </c>
      <c r="AK208" s="47" t="s">
        <v>78</v>
      </c>
      <c r="AV208" s="47">
        <v>0.5</v>
      </c>
      <c r="AZ208" s="47">
        <v>339</v>
      </c>
      <c r="BM208" s="47">
        <v>7.7</v>
      </c>
      <c r="BS208" s="47">
        <v>19.05</v>
      </c>
      <c r="BT208" s="47">
        <v>0</v>
      </c>
      <c r="DI208" s="1">
        <f t="shared" si="15"/>
        <v>4</v>
      </c>
      <c r="DJ208" s="9" t="str">
        <f t="shared" si="16"/>
        <v>NO BACTERIOLOGICO</v>
      </c>
      <c r="DK208" s="10" t="str">
        <f t="shared" si="17"/>
        <v>-</v>
      </c>
      <c r="DL208" s="11" t="str">
        <f t="shared" si="18"/>
        <v>0</v>
      </c>
    </row>
    <row r="209" spans="1:116" ht="12" x14ac:dyDescent="0.2">
      <c r="A209" s="47">
        <v>1008020053</v>
      </c>
      <c r="B209" s="47" t="str">
        <f t="shared" si="19"/>
        <v>1008020053-MUÑA</v>
      </c>
      <c r="C209" s="47" t="s">
        <v>390</v>
      </c>
      <c r="D209" s="47" t="s">
        <v>58</v>
      </c>
      <c r="E209" s="47" t="s">
        <v>112</v>
      </c>
      <c r="F209" s="47" t="s">
        <v>113</v>
      </c>
      <c r="G209" s="47" t="s">
        <v>60</v>
      </c>
      <c r="H209" s="47">
        <v>472</v>
      </c>
      <c r="I209" s="47">
        <v>172</v>
      </c>
      <c r="J209" s="47" t="s">
        <v>88</v>
      </c>
      <c r="K209" s="47" t="s">
        <v>63</v>
      </c>
      <c r="L209" s="47" t="s">
        <v>64</v>
      </c>
      <c r="M209" s="47" t="s">
        <v>389</v>
      </c>
      <c r="N209" s="47" t="s">
        <v>390</v>
      </c>
      <c r="O209" s="47" t="s">
        <v>58</v>
      </c>
      <c r="P209" s="47" t="s">
        <v>112</v>
      </c>
      <c r="Q209" s="47" t="s">
        <v>113</v>
      </c>
      <c r="R209" s="47">
        <v>130271</v>
      </c>
      <c r="S209" s="47" t="s">
        <v>67</v>
      </c>
      <c r="T209" s="47" t="s">
        <v>424</v>
      </c>
      <c r="U209" s="47">
        <v>13446</v>
      </c>
      <c r="V209" s="47" t="s">
        <v>69</v>
      </c>
      <c r="W209" s="47" t="s">
        <v>425</v>
      </c>
      <c r="X209" s="47">
        <v>1267160</v>
      </c>
      <c r="Y209" s="47">
        <v>4174443</v>
      </c>
      <c r="Z209" s="47">
        <v>412209</v>
      </c>
      <c r="AA209" s="47">
        <v>8912117</v>
      </c>
      <c r="AB209" s="47" t="s">
        <v>71</v>
      </c>
      <c r="AC209" s="47">
        <v>2122</v>
      </c>
      <c r="AD209" s="47" t="s">
        <v>72</v>
      </c>
      <c r="AE209" s="47" t="s">
        <v>4886</v>
      </c>
      <c r="AF209" s="47" t="s">
        <v>4958</v>
      </c>
      <c r="AG209" s="47">
        <v>27963</v>
      </c>
      <c r="AH209" s="47" t="s">
        <v>73</v>
      </c>
      <c r="AI209" s="47" t="s">
        <v>426</v>
      </c>
      <c r="AJ209" s="47" t="s">
        <v>61</v>
      </c>
      <c r="AK209" s="47" t="s">
        <v>61</v>
      </c>
      <c r="AV209" s="47">
        <v>1.2</v>
      </c>
      <c r="AZ209" s="47">
        <v>298</v>
      </c>
      <c r="BM209" s="47">
        <v>7.9</v>
      </c>
      <c r="BS209" s="47">
        <v>20</v>
      </c>
      <c r="BT209" s="47">
        <v>0</v>
      </c>
      <c r="DI209" s="1">
        <f t="shared" si="15"/>
        <v>4</v>
      </c>
      <c r="DJ209" s="9" t="str">
        <f t="shared" si="16"/>
        <v>NO BACTERIOLOGICO</v>
      </c>
      <c r="DK209" s="10" t="str">
        <f t="shared" si="17"/>
        <v>-</v>
      </c>
      <c r="DL209" s="11" t="str">
        <f t="shared" si="18"/>
        <v>0</v>
      </c>
    </row>
    <row r="210" spans="1:116" ht="12" x14ac:dyDescent="0.2">
      <c r="A210" s="47">
        <v>1008020053</v>
      </c>
      <c r="B210" s="47" t="str">
        <f t="shared" si="19"/>
        <v>1008020053-MUÑA</v>
      </c>
      <c r="C210" s="47" t="s">
        <v>390</v>
      </c>
      <c r="D210" s="47" t="s">
        <v>58</v>
      </c>
      <c r="E210" s="47" t="s">
        <v>112</v>
      </c>
      <c r="F210" s="47" t="s">
        <v>113</v>
      </c>
      <c r="G210" s="47" t="s">
        <v>60</v>
      </c>
      <c r="H210" s="47">
        <v>472</v>
      </c>
      <c r="I210" s="47">
        <v>172</v>
      </c>
      <c r="J210" s="47" t="s">
        <v>88</v>
      </c>
      <c r="K210" s="47" t="s">
        <v>63</v>
      </c>
      <c r="L210" s="47" t="s">
        <v>64</v>
      </c>
      <c r="M210" s="47" t="s">
        <v>389</v>
      </c>
      <c r="N210" s="47" t="s">
        <v>390</v>
      </c>
      <c r="O210" s="47" t="s">
        <v>58</v>
      </c>
      <c r="P210" s="47" t="s">
        <v>112</v>
      </c>
      <c r="Q210" s="47" t="s">
        <v>113</v>
      </c>
      <c r="R210" s="47">
        <v>130271</v>
      </c>
      <c r="S210" s="47" t="s">
        <v>67</v>
      </c>
      <c r="T210" s="47" t="s">
        <v>424</v>
      </c>
      <c r="U210" s="47">
        <v>13446</v>
      </c>
      <c r="V210" s="47" t="s">
        <v>69</v>
      </c>
      <c r="W210" s="47" t="s">
        <v>425</v>
      </c>
      <c r="X210" s="47">
        <v>1267160</v>
      </c>
      <c r="Y210" s="47">
        <v>4174444</v>
      </c>
      <c r="Z210" s="47">
        <v>412149</v>
      </c>
      <c r="AA210" s="47">
        <v>8912312</v>
      </c>
      <c r="AB210" s="47" t="s">
        <v>71</v>
      </c>
      <c r="AC210" s="47">
        <v>2127</v>
      </c>
      <c r="AD210" s="47" t="s">
        <v>72</v>
      </c>
      <c r="AE210" s="47" t="s">
        <v>4886</v>
      </c>
      <c r="AF210" s="47" t="s">
        <v>4958</v>
      </c>
      <c r="AG210" s="47" t="s">
        <v>61</v>
      </c>
      <c r="AH210" s="47" t="s">
        <v>75</v>
      </c>
      <c r="AI210" s="47" t="s">
        <v>76</v>
      </c>
      <c r="AJ210" s="47" t="s">
        <v>77</v>
      </c>
      <c r="AK210" s="47" t="s">
        <v>78</v>
      </c>
      <c r="AV210" s="47">
        <v>0.88</v>
      </c>
      <c r="AZ210" s="47">
        <v>280</v>
      </c>
      <c r="BM210" s="47">
        <v>7.8</v>
      </c>
      <c r="BS210" s="47">
        <v>20.079999999999998</v>
      </c>
      <c r="BT210" s="47">
        <v>0</v>
      </c>
      <c r="DI210" s="1">
        <f t="shared" si="15"/>
        <v>4</v>
      </c>
      <c r="DJ210" s="9" t="str">
        <f t="shared" si="16"/>
        <v>NO BACTERIOLOGICO</v>
      </c>
      <c r="DK210" s="10" t="str">
        <f t="shared" si="17"/>
        <v>-</v>
      </c>
      <c r="DL210" s="11" t="str">
        <f t="shared" si="18"/>
        <v>0</v>
      </c>
    </row>
    <row r="211" spans="1:116" ht="12" x14ac:dyDescent="0.2">
      <c r="A211" s="47">
        <v>1008020053</v>
      </c>
      <c r="B211" s="47" t="str">
        <f t="shared" si="19"/>
        <v>1008020053-MUÑA</v>
      </c>
      <c r="C211" s="47" t="s">
        <v>390</v>
      </c>
      <c r="D211" s="47" t="s">
        <v>58</v>
      </c>
      <c r="E211" s="47" t="s">
        <v>112</v>
      </c>
      <c r="F211" s="47" t="s">
        <v>113</v>
      </c>
      <c r="G211" s="47" t="s">
        <v>60</v>
      </c>
      <c r="H211" s="47">
        <v>472</v>
      </c>
      <c r="I211" s="47">
        <v>172</v>
      </c>
      <c r="J211" s="47" t="s">
        <v>88</v>
      </c>
      <c r="K211" s="47" t="s">
        <v>63</v>
      </c>
      <c r="L211" s="47" t="s">
        <v>64</v>
      </c>
      <c r="M211" s="47" t="s">
        <v>389</v>
      </c>
      <c r="N211" s="47" t="s">
        <v>390</v>
      </c>
      <c r="O211" s="47" t="s">
        <v>58</v>
      </c>
      <c r="P211" s="47" t="s">
        <v>112</v>
      </c>
      <c r="Q211" s="47" t="s">
        <v>113</v>
      </c>
      <c r="R211" s="47">
        <v>130271</v>
      </c>
      <c r="S211" s="47" t="s">
        <v>67</v>
      </c>
      <c r="T211" s="47" t="s">
        <v>424</v>
      </c>
      <c r="U211" s="47">
        <v>13446</v>
      </c>
      <c r="V211" s="47" t="s">
        <v>69</v>
      </c>
      <c r="W211" s="47" t="s">
        <v>425</v>
      </c>
      <c r="X211" s="47">
        <v>1267160</v>
      </c>
      <c r="Y211" s="47">
        <v>4174445</v>
      </c>
      <c r="Z211" s="47">
        <v>412170</v>
      </c>
      <c r="AA211" s="47">
        <v>8912164</v>
      </c>
      <c r="AB211" s="47" t="s">
        <v>71</v>
      </c>
      <c r="AC211" s="47">
        <v>2047</v>
      </c>
      <c r="AD211" s="47" t="s">
        <v>72</v>
      </c>
      <c r="AE211" s="47" t="s">
        <v>4886</v>
      </c>
      <c r="AF211" s="47" t="s">
        <v>4958</v>
      </c>
      <c r="AG211" s="47" t="s">
        <v>61</v>
      </c>
      <c r="AH211" s="47" t="s">
        <v>75</v>
      </c>
      <c r="AI211" s="47" t="s">
        <v>76</v>
      </c>
      <c r="AJ211" s="47" t="s">
        <v>77</v>
      </c>
      <c r="AK211" s="47" t="s">
        <v>78</v>
      </c>
      <c r="AV211" s="47">
        <v>0.68</v>
      </c>
      <c r="AZ211" s="47">
        <v>276</v>
      </c>
      <c r="BM211" s="47">
        <v>7.8</v>
      </c>
      <c r="BS211" s="47">
        <v>19.079999999999998</v>
      </c>
      <c r="BT211" s="47">
        <v>0</v>
      </c>
      <c r="DI211" s="1">
        <f t="shared" si="15"/>
        <v>4</v>
      </c>
      <c r="DJ211" s="9" t="str">
        <f t="shared" si="16"/>
        <v>NO BACTERIOLOGICO</v>
      </c>
      <c r="DK211" s="10" t="str">
        <f t="shared" si="17"/>
        <v>-</v>
      </c>
      <c r="DL211" s="11" t="str">
        <f t="shared" si="18"/>
        <v>0</v>
      </c>
    </row>
    <row r="212" spans="1:116" ht="12" x14ac:dyDescent="0.2">
      <c r="A212" s="47">
        <v>1008020053</v>
      </c>
      <c r="B212" s="47" t="str">
        <f t="shared" si="19"/>
        <v>1008020053-MUÑA</v>
      </c>
      <c r="C212" s="47" t="s">
        <v>390</v>
      </c>
      <c r="D212" s="47" t="s">
        <v>58</v>
      </c>
      <c r="E212" s="47" t="s">
        <v>112</v>
      </c>
      <c r="F212" s="47" t="s">
        <v>113</v>
      </c>
      <c r="G212" s="47" t="s">
        <v>60</v>
      </c>
      <c r="H212" s="47">
        <v>472</v>
      </c>
      <c r="I212" s="47">
        <v>172</v>
      </c>
      <c r="J212" s="47" t="s">
        <v>88</v>
      </c>
      <c r="K212" s="47" t="s">
        <v>63</v>
      </c>
      <c r="L212" s="47" t="s">
        <v>64</v>
      </c>
      <c r="M212" s="47" t="s">
        <v>389</v>
      </c>
      <c r="N212" s="47" t="s">
        <v>390</v>
      </c>
      <c r="O212" s="47" t="s">
        <v>58</v>
      </c>
      <c r="P212" s="47" t="s">
        <v>112</v>
      </c>
      <c r="Q212" s="47" t="s">
        <v>113</v>
      </c>
      <c r="R212" s="47">
        <v>130271</v>
      </c>
      <c r="S212" s="47" t="s">
        <v>67</v>
      </c>
      <c r="T212" s="47" t="s">
        <v>424</v>
      </c>
      <c r="U212" s="47">
        <v>13446</v>
      </c>
      <c r="V212" s="47" t="s">
        <v>69</v>
      </c>
      <c r="W212" s="47" t="s">
        <v>425</v>
      </c>
      <c r="X212" s="47">
        <v>1267160</v>
      </c>
      <c r="Y212" s="47">
        <v>4174446</v>
      </c>
      <c r="Z212" s="47">
        <v>413333</v>
      </c>
      <c r="AA212" s="47">
        <v>8912817</v>
      </c>
      <c r="AB212" s="47" t="s">
        <v>71</v>
      </c>
      <c r="AC212" s="47">
        <v>2025</v>
      </c>
      <c r="AD212" s="47" t="s">
        <v>72</v>
      </c>
      <c r="AE212" s="47" t="s">
        <v>4886</v>
      </c>
      <c r="AF212" s="47" t="s">
        <v>4958</v>
      </c>
      <c r="AG212" s="47" t="s">
        <v>61</v>
      </c>
      <c r="AH212" s="47" t="s">
        <v>75</v>
      </c>
      <c r="AI212" s="47" t="s">
        <v>76</v>
      </c>
      <c r="AJ212" s="47" t="s">
        <v>77</v>
      </c>
      <c r="AK212" s="47" t="s">
        <v>78</v>
      </c>
      <c r="AV212" s="47">
        <v>0.5</v>
      </c>
      <c r="AZ212" s="47">
        <v>269</v>
      </c>
      <c r="BM212" s="47">
        <v>7.7</v>
      </c>
      <c r="BS212" s="47">
        <v>20.04</v>
      </c>
      <c r="BT212" s="47">
        <v>0</v>
      </c>
      <c r="DI212" s="1">
        <f t="shared" si="15"/>
        <v>4</v>
      </c>
      <c r="DJ212" s="9" t="str">
        <f t="shared" si="16"/>
        <v>NO BACTERIOLOGICO</v>
      </c>
      <c r="DK212" s="10" t="str">
        <f t="shared" si="17"/>
        <v>-</v>
      </c>
      <c r="DL212" s="11" t="str">
        <f t="shared" si="18"/>
        <v>0</v>
      </c>
    </row>
    <row r="213" spans="1:116" ht="12" x14ac:dyDescent="0.2">
      <c r="A213" s="47">
        <v>1008020019</v>
      </c>
      <c r="B213" s="47" t="str">
        <f t="shared" si="19"/>
        <v>1008020019-PAMPAMARCA</v>
      </c>
      <c r="C213" s="47" t="s">
        <v>349</v>
      </c>
      <c r="D213" s="47" t="s">
        <v>58</v>
      </c>
      <c r="E213" s="47" t="s">
        <v>112</v>
      </c>
      <c r="F213" s="47" t="s">
        <v>113</v>
      </c>
      <c r="G213" s="47" t="s">
        <v>60</v>
      </c>
      <c r="H213" s="47">
        <v>400</v>
      </c>
      <c r="I213" s="47">
        <v>236</v>
      </c>
      <c r="J213" s="47" t="s">
        <v>88</v>
      </c>
      <c r="K213" s="47" t="s">
        <v>63</v>
      </c>
      <c r="L213" s="47" t="s">
        <v>64</v>
      </c>
      <c r="M213" s="47" t="s">
        <v>350</v>
      </c>
      <c r="N213" s="47" t="s">
        <v>349</v>
      </c>
      <c r="O213" s="47" t="s">
        <v>58</v>
      </c>
      <c r="P213" s="47" t="s">
        <v>112</v>
      </c>
      <c r="Q213" s="47" t="s">
        <v>113</v>
      </c>
      <c r="R213" s="47">
        <v>92672</v>
      </c>
      <c r="S213" s="47" t="s">
        <v>67</v>
      </c>
      <c r="T213" s="47" t="s">
        <v>351</v>
      </c>
      <c r="U213" s="47">
        <v>13447</v>
      </c>
      <c r="V213" s="47" t="s">
        <v>69</v>
      </c>
      <c r="W213" s="47" t="s">
        <v>352</v>
      </c>
      <c r="X213" s="47">
        <v>1267168</v>
      </c>
      <c r="Y213" s="47">
        <v>4174472</v>
      </c>
      <c r="Z213" s="47">
        <v>407237</v>
      </c>
      <c r="AA213" s="47">
        <v>8934942</v>
      </c>
      <c r="AB213" s="47" t="s">
        <v>71</v>
      </c>
      <c r="AC213" s="47">
        <v>1176</v>
      </c>
      <c r="AD213" s="47" t="s">
        <v>72</v>
      </c>
      <c r="AE213" s="47" t="s">
        <v>4893</v>
      </c>
      <c r="AF213" s="47" t="s">
        <v>4959</v>
      </c>
      <c r="AG213" s="47">
        <v>32926</v>
      </c>
      <c r="AH213" s="47" t="s">
        <v>73</v>
      </c>
      <c r="AI213" s="47" t="s">
        <v>353</v>
      </c>
      <c r="AJ213" s="47" t="s">
        <v>61</v>
      </c>
      <c r="AK213" s="47" t="s">
        <v>61</v>
      </c>
      <c r="AV213" s="47">
        <v>1.5</v>
      </c>
      <c r="AZ213" s="47">
        <v>322</v>
      </c>
      <c r="BM213" s="47">
        <v>7.99</v>
      </c>
      <c r="BS213" s="47">
        <v>26</v>
      </c>
      <c r="BT213" s="47">
        <v>0</v>
      </c>
      <c r="DI213" s="1">
        <f t="shared" si="15"/>
        <v>4</v>
      </c>
      <c r="DJ213" s="9" t="str">
        <f t="shared" si="16"/>
        <v>NO BACTERIOLOGICO</v>
      </c>
      <c r="DK213" s="10" t="str">
        <f t="shared" si="17"/>
        <v>-</v>
      </c>
      <c r="DL213" s="11" t="str">
        <f t="shared" si="18"/>
        <v>0</v>
      </c>
    </row>
    <row r="214" spans="1:116" ht="12" x14ac:dyDescent="0.2">
      <c r="A214" s="47">
        <v>1008020019</v>
      </c>
      <c r="B214" s="47" t="str">
        <f t="shared" si="19"/>
        <v>1008020019-PAMPAMARCA</v>
      </c>
      <c r="C214" s="47" t="s">
        <v>349</v>
      </c>
      <c r="D214" s="47" t="s">
        <v>58</v>
      </c>
      <c r="E214" s="47" t="s">
        <v>112</v>
      </c>
      <c r="F214" s="47" t="s">
        <v>113</v>
      </c>
      <c r="G214" s="47" t="s">
        <v>60</v>
      </c>
      <c r="H214" s="47">
        <v>400</v>
      </c>
      <c r="I214" s="47">
        <v>236</v>
      </c>
      <c r="J214" s="47" t="s">
        <v>88</v>
      </c>
      <c r="K214" s="47" t="s">
        <v>63</v>
      </c>
      <c r="L214" s="47" t="s">
        <v>64</v>
      </c>
      <c r="M214" s="47" t="s">
        <v>350</v>
      </c>
      <c r="N214" s="47" t="s">
        <v>349</v>
      </c>
      <c r="O214" s="47" t="s">
        <v>58</v>
      </c>
      <c r="P214" s="47" t="s">
        <v>112</v>
      </c>
      <c r="Q214" s="47" t="s">
        <v>113</v>
      </c>
      <c r="R214" s="47">
        <v>92672</v>
      </c>
      <c r="S214" s="47" t="s">
        <v>67</v>
      </c>
      <c r="T214" s="47" t="s">
        <v>351</v>
      </c>
      <c r="U214" s="47">
        <v>13447</v>
      </c>
      <c r="V214" s="47" t="s">
        <v>69</v>
      </c>
      <c r="W214" s="47" t="s">
        <v>352</v>
      </c>
      <c r="X214" s="47">
        <v>1267168</v>
      </c>
      <c r="Y214" s="47">
        <v>4174473</v>
      </c>
      <c r="Z214" s="47">
        <v>407265</v>
      </c>
      <c r="AA214" s="47">
        <v>8934846</v>
      </c>
      <c r="AB214" s="47" t="s">
        <v>71</v>
      </c>
      <c r="AC214" s="47">
        <v>1136</v>
      </c>
      <c r="AD214" s="47" t="s">
        <v>72</v>
      </c>
      <c r="AE214" s="47" t="s">
        <v>4893</v>
      </c>
      <c r="AF214" s="47" t="s">
        <v>4959</v>
      </c>
      <c r="AG214" s="47" t="s">
        <v>61</v>
      </c>
      <c r="AH214" s="47" t="s">
        <v>75</v>
      </c>
      <c r="AI214" s="47" t="s">
        <v>76</v>
      </c>
      <c r="AJ214" s="47" t="s">
        <v>77</v>
      </c>
      <c r="AK214" s="47" t="s">
        <v>78</v>
      </c>
      <c r="AV214" s="47">
        <v>1.2</v>
      </c>
      <c r="AZ214" s="47">
        <v>316</v>
      </c>
      <c r="BM214" s="47">
        <v>7.92</v>
      </c>
      <c r="BS214" s="47">
        <v>26</v>
      </c>
      <c r="BT214" s="47">
        <v>0</v>
      </c>
      <c r="DI214" s="1">
        <f t="shared" si="15"/>
        <v>4</v>
      </c>
      <c r="DJ214" s="9" t="str">
        <f t="shared" si="16"/>
        <v>NO BACTERIOLOGICO</v>
      </c>
      <c r="DK214" s="10" t="str">
        <f t="shared" si="17"/>
        <v>-</v>
      </c>
      <c r="DL214" s="11" t="str">
        <f t="shared" si="18"/>
        <v>0</v>
      </c>
    </row>
    <row r="215" spans="1:116" ht="12" x14ac:dyDescent="0.2">
      <c r="A215" s="47">
        <v>1008020019</v>
      </c>
      <c r="B215" s="47" t="str">
        <f t="shared" si="19"/>
        <v>1008020019-PAMPAMARCA</v>
      </c>
      <c r="C215" s="47" t="s">
        <v>349</v>
      </c>
      <c r="D215" s="47" t="s">
        <v>58</v>
      </c>
      <c r="E215" s="47" t="s">
        <v>112</v>
      </c>
      <c r="F215" s="47" t="s">
        <v>113</v>
      </c>
      <c r="G215" s="47" t="s">
        <v>60</v>
      </c>
      <c r="H215" s="47">
        <v>400</v>
      </c>
      <c r="I215" s="47">
        <v>236</v>
      </c>
      <c r="J215" s="47" t="s">
        <v>88</v>
      </c>
      <c r="K215" s="47" t="s">
        <v>63</v>
      </c>
      <c r="L215" s="47" t="s">
        <v>64</v>
      </c>
      <c r="M215" s="47" t="s">
        <v>350</v>
      </c>
      <c r="N215" s="47" t="s">
        <v>349</v>
      </c>
      <c r="O215" s="47" t="s">
        <v>58</v>
      </c>
      <c r="P215" s="47" t="s">
        <v>112</v>
      </c>
      <c r="Q215" s="47" t="s">
        <v>113</v>
      </c>
      <c r="R215" s="47">
        <v>92672</v>
      </c>
      <c r="S215" s="47" t="s">
        <v>67</v>
      </c>
      <c r="T215" s="47" t="s">
        <v>351</v>
      </c>
      <c r="U215" s="47">
        <v>13447</v>
      </c>
      <c r="V215" s="47" t="s">
        <v>69</v>
      </c>
      <c r="W215" s="47" t="s">
        <v>352</v>
      </c>
      <c r="X215" s="47">
        <v>1267168</v>
      </c>
      <c r="Y215" s="47">
        <v>4174474</v>
      </c>
      <c r="Z215" s="47">
        <v>407236</v>
      </c>
      <c r="AA215" s="47">
        <v>8934794</v>
      </c>
      <c r="AB215" s="47" t="s">
        <v>71</v>
      </c>
      <c r="AC215" s="47">
        <v>1141</v>
      </c>
      <c r="AD215" s="47" t="s">
        <v>72</v>
      </c>
      <c r="AE215" s="47" t="s">
        <v>4893</v>
      </c>
      <c r="AF215" s="47" t="s">
        <v>4959</v>
      </c>
      <c r="AG215" s="47" t="s">
        <v>61</v>
      </c>
      <c r="AH215" s="47" t="s">
        <v>75</v>
      </c>
      <c r="AI215" s="47" t="s">
        <v>76</v>
      </c>
      <c r="AJ215" s="47" t="s">
        <v>77</v>
      </c>
      <c r="AK215" s="47" t="s">
        <v>78</v>
      </c>
      <c r="AV215" s="47">
        <v>1</v>
      </c>
      <c r="AZ215" s="47">
        <v>299</v>
      </c>
      <c r="BM215" s="47">
        <v>7.88</v>
      </c>
      <c r="BS215" s="47">
        <v>26</v>
      </c>
      <c r="BT215" s="47">
        <v>0</v>
      </c>
      <c r="DI215" s="1">
        <f t="shared" si="15"/>
        <v>4</v>
      </c>
      <c r="DJ215" s="9" t="str">
        <f t="shared" si="16"/>
        <v>NO BACTERIOLOGICO</v>
      </c>
      <c r="DK215" s="10" t="str">
        <f t="shared" si="17"/>
        <v>-</v>
      </c>
      <c r="DL215" s="11" t="str">
        <f t="shared" si="18"/>
        <v>0</v>
      </c>
    </row>
    <row r="216" spans="1:116" ht="12" x14ac:dyDescent="0.2">
      <c r="A216" s="47">
        <v>1008020019</v>
      </c>
      <c r="B216" s="47" t="str">
        <f t="shared" si="19"/>
        <v>1008020019-PAMPAMARCA</v>
      </c>
      <c r="C216" s="47" t="s">
        <v>349</v>
      </c>
      <c r="D216" s="47" t="s">
        <v>58</v>
      </c>
      <c r="E216" s="47" t="s">
        <v>112</v>
      </c>
      <c r="F216" s="47" t="s">
        <v>113</v>
      </c>
      <c r="G216" s="47" t="s">
        <v>60</v>
      </c>
      <c r="H216" s="47">
        <v>400</v>
      </c>
      <c r="I216" s="47">
        <v>236</v>
      </c>
      <c r="J216" s="47" t="s">
        <v>88</v>
      </c>
      <c r="K216" s="47" t="s">
        <v>63</v>
      </c>
      <c r="L216" s="47" t="s">
        <v>64</v>
      </c>
      <c r="M216" s="47" t="s">
        <v>350</v>
      </c>
      <c r="N216" s="47" t="s">
        <v>349</v>
      </c>
      <c r="O216" s="47" t="s">
        <v>58</v>
      </c>
      <c r="P216" s="47" t="s">
        <v>112</v>
      </c>
      <c r="Q216" s="47" t="s">
        <v>113</v>
      </c>
      <c r="R216" s="47">
        <v>92672</v>
      </c>
      <c r="S216" s="47" t="s">
        <v>67</v>
      </c>
      <c r="T216" s="47" t="s">
        <v>351</v>
      </c>
      <c r="U216" s="47">
        <v>13447</v>
      </c>
      <c r="V216" s="47" t="s">
        <v>69</v>
      </c>
      <c r="W216" s="47" t="s">
        <v>352</v>
      </c>
      <c r="X216" s="47">
        <v>1267168</v>
      </c>
      <c r="Y216" s="47">
        <v>4174475</v>
      </c>
      <c r="Z216" s="47">
        <v>407228</v>
      </c>
      <c r="AA216" s="47">
        <v>8934763</v>
      </c>
      <c r="AB216" s="47" t="s">
        <v>71</v>
      </c>
      <c r="AC216" s="47">
        <v>1128</v>
      </c>
      <c r="AD216" s="47" t="s">
        <v>72</v>
      </c>
      <c r="AE216" s="47" t="s">
        <v>4893</v>
      </c>
      <c r="AF216" s="47" t="s">
        <v>4959</v>
      </c>
      <c r="AG216" s="47" t="s">
        <v>61</v>
      </c>
      <c r="AH216" s="47" t="s">
        <v>75</v>
      </c>
      <c r="AI216" s="47" t="s">
        <v>76</v>
      </c>
      <c r="AJ216" s="47" t="s">
        <v>77</v>
      </c>
      <c r="AK216" s="47" t="s">
        <v>78</v>
      </c>
      <c r="AV216" s="47">
        <v>0.5</v>
      </c>
      <c r="AZ216" s="47">
        <v>292</v>
      </c>
      <c r="BM216" s="47">
        <v>7.76</v>
      </c>
      <c r="BS216" s="47">
        <v>26</v>
      </c>
      <c r="BT216" s="47">
        <v>0</v>
      </c>
      <c r="DI216" s="1">
        <f t="shared" si="15"/>
        <v>4</v>
      </c>
      <c r="DJ216" s="9" t="str">
        <f t="shared" si="16"/>
        <v>NO BACTERIOLOGICO</v>
      </c>
      <c r="DK216" s="10" t="str">
        <f t="shared" si="17"/>
        <v>-</v>
      </c>
      <c r="DL216" s="11" t="str">
        <f t="shared" si="18"/>
        <v>0</v>
      </c>
    </row>
    <row r="217" spans="1:116" ht="12" x14ac:dyDescent="0.2">
      <c r="A217" s="47">
        <v>1008020011</v>
      </c>
      <c r="B217" s="47" t="str">
        <f t="shared" si="19"/>
        <v>1008020011-SANTA RITA SUR</v>
      </c>
      <c r="C217" s="47" t="s">
        <v>374</v>
      </c>
      <c r="D217" s="47" t="s">
        <v>58</v>
      </c>
      <c r="E217" s="47" t="s">
        <v>112</v>
      </c>
      <c r="F217" s="47" t="s">
        <v>113</v>
      </c>
      <c r="G217" s="47" t="s">
        <v>60</v>
      </c>
      <c r="H217" s="47">
        <v>170</v>
      </c>
      <c r="I217" s="47">
        <v>68</v>
      </c>
      <c r="J217" s="47" t="s">
        <v>88</v>
      </c>
      <c r="K217" s="47" t="s">
        <v>63</v>
      </c>
      <c r="L217" s="47" t="s">
        <v>64</v>
      </c>
      <c r="M217" s="47" t="s">
        <v>350</v>
      </c>
      <c r="N217" s="47" t="s">
        <v>349</v>
      </c>
      <c r="O217" s="47" t="s">
        <v>58</v>
      </c>
      <c r="P217" s="47" t="s">
        <v>112</v>
      </c>
      <c r="Q217" s="47" t="s">
        <v>113</v>
      </c>
      <c r="R217" s="47">
        <v>92718</v>
      </c>
      <c r="S217" s="47" t="s">
        <v>171</v>
      </c>
      <c r="T217" s="47" t="s">
        <v>375</v>
      </c>
      <c r="U217" s="47">
        <v>13448</v>
      </c>
      <c r="V217" s="47" t="s">
        <v>69</v>
      </c>
      <c r="W217" s="47" t="s">
        <v>376</v>
      </c>
      <c r="X217" s="47">
        <v>1267176</v>
      </c>
      <c r="Y217" s="47">
        <v>4174495</v>
      </c>
      <c r="Z217" s="47">
        <v>403962</v>
      </c>
      <c r="AA217" s="47">
        <v>8938339</v>
      </c>
      <c r="AB217" s="47" t="s">
        <v>71</v>
      </c>
      <c r="AC217" s="47">
        <v>918</v>
      </c>
      <c r="AD217" s="47" t="s">
        <v>72</v>
      </c>
      <c r="AE217" s="47" t="s">
        <v>4893</v>
      </c>
      <c r="AF217" s="47" t="s">
        <v>4960</v>
      </c>
      <c r="AG217" s="47">
        <v>32928</v>
      </c>
      <c r="AH217" s="47" t="s">
        <v>73</v>
      </c>
      <c r="AI217" s="47" t="s">
        <v>377</v>
      </c>
      <c r="AJ217" s="47" t="s">
        <v>61</v>
      </c>
      <c r="AK217" s="47" t="s">
        <v>61</v>
      </c>
      <c r="AV217" s="47">
        <v>0</v>
      </c>
      <c r="AZ217" s="47">
        <v>376</v>
      </c>
      <c r="BM217" s="47">
        <v>7.69</v>
      </c>
      <c r="BS217" s="47">
        <v>26</v>
      </c>
      <c r="BT217" s="47">
        <v>0</v>
      </c>
      <c r="DI217" s="1">
        <f t="shared" si="15"/>
        <v>4</v>
      </c>
      <c r="DJ217" s="9" t="str">
        <f t="shared" si="16"/>
        <v>BACTERIOLÓGICO</v>
      </c>
      <c r="DK217" s="10" t="str">
        <f t="shared" si="17"/>
        <v>-</v>
      </c>
      <c r="DL217" s="11" t="str">
        <f t="shared" si="18"/>
        <v>0</v>
      </c>
    </row>
    <row r="218" spans="1:116" ht="12" x14ac:dyDescent="0.2">
      <c r="A218" s="47">
        <v>1008020011</v>
      </c>
      <c r="B218" s="47" t="str">
        <f t="shared" si="19"/>
        <v>1008020011-SANTA RITA SUR</v>
      </c>
      <c r="C218" s="47" t="s">
        <v>374</v>
      </c>
      <c r="D218" s="47" t="s">
        <v>58</v>
      </c>
      <c r="E218" s="47" t="s">
        <v>112</v>
      </c>
      <c r="F218" s="47" t="s">
        <v>113</v>
      </c>
      <c r="G218" s="47" t="s">
        <v>60</v>
      </c>
      <c r="H218" s="47">
        <v>170</v>
      </c>
      <c r="I218" s="47">
        <v>68</v>
      </c>
      <c r="J218" s="47" t="s">
        <v>88</v>
      </c>
      <c r="K218" s="47" t="s">
        <v>63</v>
      </c>
      <c r="L218" s="47" t="s">
        <v>64</v>
      </c>
      <c r="M218" s="47" t="s">
        <v>350</v>
      </c>
      <c r="N218" s="47" t="s">
        <v>349</v>
      </c>
      <c r="O218" s="47" t="s">
        <v>58</v>
      </c>
      <c r="P218" s="47" t="s">
        <v>112</v>
      </c>
      <c r="Q218" s="47" t="s">
        <v>113</v>
      </c>
      <c r="R218" s="47">
        <v>92718</v>
      </c>
      <c r="S218" s="47" t="s">
        <v>171</v>
      </c>
      <c r="T218" s="47" t="s">
        <v>375</v>
      </c>
      <c r="U218" s="47">
        <v>13448</v>
      </c>
      <c r="V218" s="47" t="s">
        <v>69</v>
      </c>
      <c r="W218" s="47" t="s">
        <v>376</v>
      </c>
      <c r="X218" s="47">
        <v>1267176</v>
      </c>
      <c r="Y218" s="47">
        <v>4174496</v>
      </c>
      <c r="Z218" s="47">
        <v>403964</v>
      </c>
      <c r="AA218" s="47">
        <v>8938446</v>
      </c>
      <c r="AB218" s="47" t="s">
        <v>71</v>
      </c>
      <c r="AC218" s="47">
        <v>926</v>
      </c>
      <c r="AD218" s="47" t="s">
        <v>72</v>
      </c>
      <c r="AE218" s="47" t="s">
        <v>4893</v>
      </c>
      <c r="AF218" s="47" t="s">
        <v>4960</v>
      </c>
      <c r="AG218" s="47" t="s">
        <v>61</v>
      </c>
      <c r="AH218" s="47" t="s">
        <v>75</v>
      </c>
      <c r="AI218" s="47" t="s">
        <v>76</v>
      </c>
      <c r="AJ218" s="47" t="s">
        <v>77</v>
      </c>
      <c r="AK218" s="47" t="s">
        <v>78</v>
      </c>
      <c r="AV218" s="47">
        <v>0</v>
      </c>
      <c r="AZ218" s="47">
        <v>364</v>
      </c>
      <c r="BM218" s="47">
        <v>7.6</v>
      </c>
      <c r="BS218" s="47">
        <v>26</v>
      </c>
      <c r="BT218" s="47">
        <v>0</v>
      </c>
      <c r="DI218" s="1">
        <f t="shared" si="15"/>
        <v>4</v>
      </c>
      <c r="DJ218" s="9" t="str">
        <f t="shared" si="16"/>
        <v>BACTERIOLÓGICO</v>
      </c>
      <c r="DK218" s="10" t="str">
        <f t="shared" si="17"/>
        <v>-</v>
      </c>
      <c r="DL218" s="11" t="str">
        <f t="shared" si="18"/>
        <v>0</v>
      </c>
    </row>
    <row r="219" spans="1:116" ht="12" x14ac:dyDescent="0.2">
      <c r="A219" s="47">
        <v>1008020011</v>
      </c>
      <c r="B219" s="47" t="str">
        <f t="shared" si="19"/>
        <v>1008020011-SANTA RITA SUR</v>
      </c>
      <c r="C219" s="47" t="s">
        <v>374</v>
      </c>
      <c r="D219" s="47" t="s">
        <v>58</v>
      </c>
      <c r="E219" s="47" t="s">
        <v>112</v>
      </c>
      <c r="F219" s="47" t="s">
        <v>113</v>
      </c>
      <c r="G219" s="47" t="s">
        <v>60</v>
      </c>
      <c r="H219" s="47">
        <v>170</v>
      </c>
      <c r="I219" s="47">
        <v>68</v>
      </c>
      <c r="J219" s="47" t="s">
        <v>88</v>
      </c>
      <c r="K219" s="47" t="s">
        <v>63</v>
      </c>
      <c r="L219" s="47" t="s">
        <v>64</v>
      </c>
      <c r="M219" s="47" t="s">
        <v>350</v>
      </c>
      <c r="N219" s="47" t="s">
        <v>349</v>
      </c>
      <c r="O219" s="47" t="s">
        <v>58</v>
      </c>
      <c r="P219" s="47" t="s">
        <v>112</v>
      </c>
      <c r="Q219" s="47" t="s">
        <v>113</v>
      </c>
      <c r="R219" s="47">
        <v>92718</v>
      </c>
      <c r="S219" s="47" t="s">
        <v>171</v>
      </c>
      <c r="T219" s="47" t="s">
        <v>375</v>
      </c>
      <c r="U219" s="47">
        <v>13448</v>
      </c>
      <c r="V219" s="47" t="s">
        <v>69</v>
      </c>
      <c r="W219" s="47" t="s">
        <v>376</v>
      </c>
      <c r="X219" s="47">
        <v>1267176</v>
      </c>
      <c r="Y219" s="47">
        <v>4174497</v>
      </c>
      <c r="Z219" s="47">
        <v>403948</v>
      </c>
      <c r="AA219" s="47">
        <v>8938416</v>
      </c>
      <c r="AB219" s="47" t="s">
        <v>71</v>
      </c>
      <c r="AC219" s="47">
        <v>918</v>
      </c>
      <c r="AD219" s="47" t="s">
        <v>72</v>
      </c>
      <c r="AE219" s="47" t="s">
        <v>4893</v>
      </c>
      <c r="AF219" s="47" t="s">
        <v>4960</v>
      </c>
      <c r="AG219" s="47" t="s">
        <v>61</v>
      </c>
      <c r="AH219" s="47" t="s">
        <v>75</v>
      </c>
      <c r="AI219" s="47" t="s">
        <v>76</v>
      </c>
      <c r="AJ219" s="47" t="s">
        <v>77</v>
      </c>
      <c r="AK219" s="47" t="s">
        <v>78</v>
      </c>
      <c r="AV219" s="47">
        <v>0</v>
      </c>
      <c r="AZ219" s="47">
        <v>352</v>
      </c>
      <c r="BM219" s="47">
        <v>7.54</v>
      </c>
      <c r="BS219" s="47">
        <v>26</v>
      </c>
      <c r="BT219" s="47">
        <v>0</v>
      </c>
      <c r="DI219" s="1">
        <f t="shared" si="15"/>
        <v>4</v>
      </c>
      <c r="DJ219" s="9" t="str">
        <f t="shared" si="16"/>
        <v>BACTERIOLÓGICO</v>
      </c>
      <c r="DK219" s="10" t="str">
        <f t="shared" si="17"/>
        <v>-</v>
      </c>
      <c r="DL219" s="11" t="str">
        <f t="shared" si="18"/>
        <v>0</v>
      </c>
    </row>
    <row r="220" spans="1:116" ht="12" x14ac:dyDescent="0.2">
      <c r="A220" s="47">
        <v>1008020011</v>
      </c>
      <c r="B220" s="47" t="str">
        <f t="shared" si="19"/>
        <v>1008020011-SANTA RITA SUR</v>
      </c>
      <c r="C220" s="47" t="s">
        <v>374</v>
      </c>
      <c r="D220" s="47" t="s">
        <v>58</v>
      </c>
      <c r="E220" s="47" t="s">
        <v>112</v>
      </c>
      <c r="F220" s="47" t="s">
        <v>113</v>
      </c>
      <c r="G220" s="47" t="s">
        <v>60</v>
      </c>
      <c r="H220" s="47">
        <v>170</v>
      </c>
      <c r="I220" s="47">
        <v>68</v>
      </c>
      <c r="J220" s="47" t="s">
        <v>88</v>
      </c>
      <c r="K220" s="47" t="s">
        <v>63</v>
      </c>
      <c r="L220" s="47" t="s">
        <v>64</v>
      </c>
      <c r="M220" s="47" t="s">
        <v>350</v>
      </c>
      <c r="N220" s="47" t="s">
        <v>349</v>
      </c>
      <c r="O220" s="47" t="s">
        <v>58</v>
      </c>
      <c r="P220" s="47" t="s">
        <v>112</v>
      </c>
      <c r="Q220" s="47" t="s">
        <v>113</v>
      </c>
      <c r="R220" s="47">
        <v>92718</v>
      </c>
      <c r="S220" s="47" t="s">
        <v>171</v>
      </c>
      <c r="T220" s="47" t="s">
        <v>375</v>
      </c>
      <c r="U220" s="47">
        <v>13448</v>
      </c>
      <c r="V220" s="47" t="s">
        <v>69</v>
      </c>
      <c r="W220" s="47" t="s">
        <v>376</v>
      </c>
      <c r="X220" s="47">
        <v>1267176</v>
      </c>
      <c r="Y220" s="47">
        <v>4174498</v>
      </c>
      <c r="Z220" s="47">
        <v>403926</v>
      </c>
      <c r="AA220" s="47">
        <v>8938422</v>
      </c>
      <c r="AB220" s="47" t="s">
        <v>71</v>
      </c>
      <c r="AC220" s="47">
        <v>921</v>
      </c>
      <c r="AD220" s="47" t="s">
        <v>72</v>
      </c>
      <c r="AE220" s="47" t="s">
        <v>4893</v>
      </c>
      <c r="AF220" s="47" t="s">
        <v>4960</v>
      </c>
      <c r="AG220" s="47" t="s">
        <v>61</v>
      </c>
      <c r="AH220" s="47" t="s">
        <v>75</v>
      </c>
      <c r="AI220" s="47" t="s">
        <v>76</v>
      </c>
      <c r="AJ220" s="47" t="s">
        <v>77</v>
      </c>
      <c r="AK220" s="47" t="s">
        <v>78</v>
      </c>
      <c r="AV220" s="47">
        <v>0</v>
      </c>
      <c r="AZ220" s="47">
        <v>346</v>
      </c>
      <c r="BM220" s="47">
        <v>7.49</v>
      </c>
      <c r="BS220" s="47">
        <v>26</v>
      </c>
      <c r="BT220" s="47">
        <v>0</v>
      </c>
      <c r="DI220" s="1">
        <f t="shared" si="15"/>
        <v>4</v>
      </c>
      <c r="DJ220" s="9" t="str">
        <f t="shared" si="16"/>
        <v>BACTERIOLÓGICO</v>
      </c>
      <c r="DK220" s="10" t="str">
        <f t="shared" si="17"/>
        <v>-</v>
      </c>
      <c r="DL220" s="11" t="str">
        <f t="shared" si="18"/>
        <v>0</v>
      </c>
    </row>
    <row r="221" spans="1:116" ht="12" x14ac:dyDescent="0.2">
      <c r="A221" s="47">
        <v>1008020099</v>
      </c>
      <c r="B221" s="47" t="str">
        <f t="shared" si="19"/>
        <v>1008020099-CHICHIPARA</v>
      </c>
      <c r="C221" s="47" t="s">
        <v>370</v>
      </c>
      <c r="D221" s="47" t="s">
        <v>58</v>
      </c>
      <c r="E221" s="47" t="s">
        <v>112</v>
      </c>
      <c r="F221" s="47" t="s">
        <v>113</v>
      </c>
      <c r="G221" s="47" t="s">
        <v>63</v>
      </c>
      <c r="H221" s="47">
        <v>0</v>
      </c>
      <c r="I221" s="47" t="s">
        <v>61</v>
      </c>
      <c r="J221" s="47" t="s">
        <v>88</v>
      </c>
      <c r="K221" s="47" t="s">
        <v>63</v>
      </c>
      <c r="L221" s="47" t="s">
        <v>64</v>
      </c>
      <c r="M221" s="47" t="s">
        <v>350</v>
      </c>
      <c r="N221" s="47" t="s">
        <v>349</v>
      </c>
      <c r="O221" s="47" t="s">
        <v>58</v>
      </c>
      <c r="P221" s="47" t="s">
        <v>112</v>
      </c>
      <c r="Q221" s="47" t="s">
        <v>113</v>
      </c>
      <c r="R221" s="47">
        <v>172095</v>
      </c>
      <c r="S221" s="47" t="s">
        <v>67</v>
      </c>
      <c r="T221" s="47" t="s">
        <v>371</v>
      </c>
      <c r="U221" s="47">
        <v>21917</v>
      </c>
      <c r="V221" s="47" t="s">
        <v>69</v>
      </c>
      <c r="W221" s="47" t="s">
        <v>372</v>
      </c>
      <c r="X221" s="47">
        <v>1267179</v>
      </c>
      <c r="Y221" s="47">
        <v>4174516</v>
      </c>
      <c r="Z221" s="47">
        <v>408281</v>
      </c>
      <c r="AA221" s="47">
        <v>8932861</v>
      </c>
      <c r="AB221" s="47" t="s">
        <v>71</v>
      </c>
      <c r="AC221" s="47">
        <v>1185</v>
      </c>
      <c r="AD221" s="47" t="s">
        <v>72</v>
      </c>
      <c r="AE221" s="47" t="s">
        <v>4893</v>
      </c>
      <c r="AF221" s="47" t="s">
        <v>4961</v>
      </c>
      <c r="AG221" s="47">
        <v>63901</v>
      </c>
      <c r="AH221" s="47" t="s">
        <v>73</v>
      </c>
      <c r="AI221" s="47" t="s">
        <v>373</v>
      </c>
      <c r="AJ221" s="47" t="s">
        <v>61</v>
      </c>
      <c r="AK221" s="47" t="s">
        <v>61</v>
      </c>
      <c r="AV221" s="47">
        <v>1.5</v>
      </c>
      <c r="AZ221" s="47">
        <v>368</v>
      </c>
      <c r="BM221" s="47">
        <v>7.88</v>
      </c>
      <c r="BS221" s="47">
        <v>26</v>
      </c>
      <c r="BT221" s="47">
        <v>0</v>
      </c>
      <c r="DI221" s="1">
        <f t="shared" si="15"/>
        <v>4</v>
      </c>
      <c r="DJ221" s="9" t="str">
        <f t="shared" si="16"/>
        <v>NO BACTERIOLOGICO</v>
      </c>
      <c r="DK221" s="10" t="str">
        <f t="shared" si="17"/>
        <v>-</v>
      </c>
      <c r="DL221" s="11" t="str">
        <f t="shared" si="18"/>
        <v>0</v>
      </c>
    </row>
    <row r="222" spans="1:116" ht="12" x14ac:dyDescent="0.2">
      <c r="A222" s="47">
        <v>1008020099</v>
      </c>
      <c r="B222" s="47" t="str">
        <f t="shared" si="19"/>
        <v>1008020099-CHICHIPARA</v>
      </c>
      <c r="C222" s="47" t="s">
        <v>370</v>
      </c>
      <c r="D222" s="47" t="s">
        <v>58</v>
      </c>
      <c r="E222" s="47" t="s">
        <v>112</v>
      </c>
      <c r="F222" s="47" t="s">
        <v>113</v>
      </c>
      <c r="G222" s="47" t="s">
        <v>63</v>
      </c>
      <c r="H222" s="47">
        <v>0</v>
      </c>
      <c r="I222" s="47" t="s">
        <v>61</v>
      </c>
      <c r="J222" s="47" t="s">
        <v>88</v>
      </c>
      <c r="K222" s="47" t="s">
        <v>63</v>
      </c>
      <c r="L222" s="47" t="s">
        <v>64</v>
      </c>
      <c r="M222" s="47" t="s">
        <v>350</v>
      </c>
      <c r="N222" s="47" t="s">
        <v>349</v>
      </c>
      <c r="O222" s="47" t="s">
        <v>58</v>
      </c>
      <c r="P222" s="47" t="s">
        <v>112</v>
      </c>
      <c r="Q222" s="47" t="s">
        <v>113</v>
      </c>
      <c r="R222" s="47">
        <v>172095</v>
      </c>
      <c r="S222" s="47" t="s">
        <v>67</v>
      </c>
      <c r="T222" s="47" t="s">
        <v>371</v>
      </c>
      <c r="U222" s="47">
        <v>21917</v>
      </c>
      <c r="V222" s="47" t="s">
        <v>69</v>
      </c>
      <c r="W222" s="47" t="s">
        <v>372</v>
      </c>
      <c r="X222" s="47">
        <v>1267179</v>
      </c>
      <c r="Y222" s="47">
        <v>4174517</v>
      </c>
      <c r="Z222" s="47">
        <v>408270</v>
      </c>
      <c r="AA222" s="47">
        <v>8932736</v>
      </c>
      <c r="AB222" s="47" t="s">
        <v>71</v>
      </c>
      <c r="AC222" s="47">
        <v>1137</v>
      </c>
      <c r="AD222" s="47" t="s">
        <v>72</v>
      </c>
      <c r="AE222" s="47" t="s">
        <v>4893</v>
      </c>
      <c r="AF222" s="47" t="s">
        <v>4961</v>
      </c>
      <c r="AG222" s="47" t="s">
        <v>61</v>
      </c>
      <c r="AH222" s="47" t="s">
        <v>75</v>
      </c>
      <c r="AI222" s="47" t="s">
        <v>76</v>
      </c>
      <c r="AJ222" s="47" t="s">
        <v>77</v>
      </c>
      <c r="AK222" s="47" t="s">
        <v>78</v>
      </c>
      <c r="AV222" s="47">
        <v>1.1000000000000001</v>
      </c>
      <c r="AZ222" s="47">
        <v>356</v>
      </c>
      <c r="BM222" s="47">
        <v>7.76</v>
      </c>
      <c r="BS222" s="47">
        <v>26</v>
      </c>
      <c r="BT222" s="47">
        <v>0</v>
      </c>
      <c r="DI222" s="1">
        <f t="shared" si="15"/>
        <v>4</v>
      </c>
      <c r="DJ222" s="9" t="str">
        <f t="shared" si="16"/>
        <v>NO BACTERIOLOGICO</v>
      </c>
      <c r="DK222" s="10" t="str">
        <f t="shared" si="17"/>
        <v>-</v>
      </c>
      <c r="DL222" s="11" t="str">
        <f t="shared" si="18"/>
        <v>0</v>
      </c>
    </row>
    <row r="223" spans="1:116" ht="12" x14ac:dyDescent="0.2">
      <c r="A223" s="47">
        <v>1008020099</v>
      </c>
      <c r="B223" s="47" t="str">
        <f t="shared" si="19"/>
        <v>1008020099-CHICHIPARA</v>
      </c>
      <c r="C223" s="47" t="s">
        <v>370</v>
      </c>
      <c r="D223" s="47" t="s">
        <v>58</v>
      </c>
      <c r="E223" s="47" t="s">
        <v>112</v>
      </c>
      <c r="F223" s="47" t="s">
        <v>113</v>
      </c>
      <c r="G223" s="47" t="s">
        <v>63</v>
      </c>
      <c r="H223" s="47">
        <v>0</v>
      </c>
      <c r="I223" s="47" t="s">
        <v>61</v>
      </c>
      <c r="J223" s="47" t="s">
        <v>88</v>
      </c>
      <c r="K223" s="47" t="s">
        <v>63</v>
      </c>
      <c r="L223" s="47" t="s">
        <v>64</v>
      </c>
      <c r="M223" s="47" t="s">
        <v>350</v>
      </c>
      <c r="N223" s="47" t="s">
        <v>349</v>
      </c>
      <c r="O223" s="47" t="s">
        <v>58</v>
      </c>
      <c r="P223" s="47" t="s">
        <v>112</v>
      </c>
      <c r="Q223" s="47" t="s">
        <v>113</v>
      </c>
      <c r="R223" s="47">
        <v>172095</v>
      </c>
      <c r="S223" s="47" t="s">
        <v>67</v>
      </c>
      <c r="T223" s="47" t="s">
        <v>371</v>
      </c>
      <c r="U223" s="47">
        <v>21917</v>
      </c>
      <c r="V223" s="47" t="s">
        <v>69</v>
      </c>
      <c r="W223" s="47" t="s">
        <v>372</v>
      </c>
      <c r="X223" s="47">
        <v>1267179</v>
      </c>
      <c r="Y223" s="47">
        <v>4174518</v>
      </c>
      <c r="Z223" s="47">
        <v>408258</v>
      </c>
      <c r="AA223" s="47">
        <v>8932716</v>
      </c>
      <c r="AB223" s="47" t="s">
        <v>71</v>
      </c>
      <c r="AC223" s="47">
        <v>1141</v>
      </c>
      <c r="AD223" s="47" t="s">
        <v>72</v>
      </c>
      <c r="AE223" s="47" t="s">
        <v>4893</v>
      </c>
      <c r="AF223" s="47" t="s">
        <v>4961</v>
      </c>
      <c r="AG223" s="47" t="s">
        <v>61</v>
      </c>
      <c r="AH223" s="47" t="s">
        <v>75</v>
      </c>
      <c r="AI223" s="47" t="s">
        <v>76</v>
      </c>
      <c r="AJ223" s="47" t="s">
        <v>77</v>
      </c>
      <c r="AK223" s="47" t="s">
        <v>78</v>
      </c>
      <c r="AV223" s="47">
        <v>0.9</v>
      </c>
      <c r="AZ223" s="47">
        <v>342</v>
      </c>
      <c r="BM223" s="47">
        <v>7.7</v>
      </c>
      <c r="BS223" s="47">
        <v>26</v>
      </c>
      <c r="BT223" s="47">
        <v>0</v>
      </c>
      <c r="DI223" s="1">
        <f t="shared" si="15"/>
        <v>4</v>
      </c>
      <c r="DJ223" s="9" t="str">
        <f t="shared" si="16"/>
        <v>NO BACTERIOLOGICO</v>
      </c>
      <c r="DK223" s="10" t="str">
        <f t="shared" si="17"/>
        <v>-</v>
      </c>
      <c r="DL223" s="11" t="str">
        <f t="shared" si="18"/>
        <v>0</v>
      </c>
    </row>
    <row r="224" spans="1:116" ht="12" x14ac:dyDescent="0.2">
      <c r="A224" s="47">
        <v>1008020099</v>
      </c>
      <c r="B224" s="47" t="str">
        <f t="shared" si="19"/>
        <v>1008020099-CHICHIPARA</v>
      </c>
      <c r="C224" s="47" t="s">
        <v>370</v>
      </c>
      <c r="D224" s="47" t="s">
        <v>58</v>
      </c>
      <c r="E224" s="47" t="s">
        <v>112</v>
      </c>
      <c r="F224" s="47" t="s">
        <v>113</v>
      </c>
      <c r="G224" s="47" t="s">
        <v>63</v>
      </c>
      <c r="H224" s="47">
        <v>0</v>
      </c>
      <c r="I224" s="47" t="s">
        <v>61</v>
      </c>
      <c r="J224" s="47" t="s">
        <v>88</v>
      </c>
      <c r="K224" s="47" t="s">
        <v>63</v>
      </c>
      <c r="L224" s="47" t="s">
        <v>64</v>
      </c>
      <c r="M224" s="47" t="s">
        <v>350</v>
      </c>
      <c r="N224" s="47" t="s">
        <v>349</v>
      </c>
      <c r="O224" s="47" t="s">
        <v>58</v>
      </c>
      <c r="P224" s="47" t="s">
        <v>112</v>
      </c>
      <c r="Q224" s="47" t="s">
        <v>113</v>
      </c>
      <c r="R224" s="47">
        <v>172095</v>
      </c>
      <c r="S224" s="47" t="s">
        <v>67</v>
      </c>
      <c r="T224" s="47" t="s">
        <v>371</v>
      </c>
      <c r="U224" s="47">
        <v>21917</v>
      </c>
      <c r="V224" s="47" t="s">
        <v>69</v>
      </c>
      <c r="W224" s="47" t="s">
        <v>372</v>
      </c>
      <c r="X224" s="47">
        <v>1267179</v>
      </c>
      <c r="Y224" s="47">
        <v>4174519</v>
      </c>
      <c r="Z224" s="47">
        <v>408234</v>
      </c>
      <c r="AA224" s="47">
        <v>8932649</v>
      </c>
      <c r="AB224" s="47" t="s">
        <v>71</v>
      </c>
      <c r="AC224" s="47">
        <v>1128</v>
      </c>
      <c r="AD224" s="47" t="s">
        <v>72</v>
      </c>
      <c r="AE224" s="47" t="s">
        <v>4893</v>
      </c>
      <c r="AF224" s="47" t="s">
        <v>4961</v>
      </c>
      <c r="AG224" s="47" t="s">
        <v>61</v>
      </c>
      <c r="AH224" s="47" t="s">
        <v>75</v>
      </c>
      <c r="AI224" s="47" t="s">
        <v>76</v>
      </c>
      <c r="AJ224" s="47" t="s">
        <v>77</v>
      </c>
      <c r="AK224" s="47" t="s">
        <v>78</v>
      </c>
      <c r="AV224" s="47">
        <v>0.5</v>
      </c>
      <c r="AZ224" s="47">
        <v>331</v>
      </c>
      <c r="BM224" s="47">
        <v>7.63</v>
      </c>
      <c r="BS224" s="47">
        <v>26</v>
      </c>
      <c r="BT224" s="47">
        <v>0</v>
      </c>
      <c r="DI224" s="1">
        <f t="shared" si="15"/>
        <v>4</v>
      </c>
      <c r="DJ224" s="9" t="str">
        <f t="shared" si="16"/>
        <v>NO BACTERIOLOGICO</v>
      </c>
      <c r="DK224" s="10" t="str">
        <f t="shared" si="17"/>
        <v>-</v>
      </c>
      <c r="DL224" s="11" t="str">
        <f t="shared" si="18"/>
        <v>0</v>
      </c>
    </row>
    <row r="225" spans="1:116" ht="12" x14ac:dyDescent="0.2">
      <c r="A225" s="47">
        <v>1002050050</v>
      </c>
      <c r="B225" s="47" t="str">
        <f t="shared" si="19"/>
        <v>1002050050-ACOCHINCHA (SAN PABLO DE ACOCHINCA)</v>
      </c>
      <c r="C225" s="47" t="s">
        <v>1917</v>
      </c>
      <c r="D225" s="47" t="s">
        <v>58</v>
      </c>
      <c r="E225" s="47" t="s">
        <v>1</v>
      </c>
      <c r="F225" s="47" t="s">
        <v>7</v>
      </c>
      <c r="G225" s="47" t="s">
        <v>60</v>
      </c>
      <c r="H225" s="47">
        <v>110</v>
      </c>
      <c r="I225" s="47">
        <v>88</v>
      </c>
      <c r="J225" s="47" t="s">
        <v>82</v>
      </c>
      <c r="K225" s="47" t="s">
        <v>63</v>
      </c>
      <c r="L225" s="47" t="s">
        <v>64</v>
      </c>
      <c r="M225" s="47" t="s">
        <v>1905</v>
      </c>
      <c r="N225" s="47" t="s">
        <v>1906</v>
      </c>
      <c r="O225" s="47" t="s">
        <v>58</v>
      </c>
      <c r="P225" s="47" t="s">
        <v>1</v>
      </c>
      <c r="Q225" s="47" t="s">
        <v>7</v>
      </c>
      <c r="R225" s="47">
        <v>110357</v>
      </c>
      <c r="S225" s="47" t="s">
        <v>67</v>
      </c>
      <c r="T225" s="47" t="s">
        <v>1918</v>
      </c>
      <c r="U225" s="47">
        <v>14397</v>
      </c>
      <c r="V225" s="47" t="s">
        <v>69</v>
      </c>
      <c r="W225" s="47" t="s">
        <v>1919</v>
      </c>
      <c r="X225" s="47">
        <v>1267362</v>
      </c>
      <c r="Y225" s="47">
        <v>4175099</v>
      </c>
      <c r="Z225" s="47">
        <v>360447</v>
      </c>
      <c r="AA225" s="47">
        <v>8872096</v>
      </c>
      <c r="AB225" s="47" t="s">
        <v>71</v>
      </c>
      <c r="AC225" s="47">
        <v>2962</v>
      </c>
      <c r="AD225" s="47" t="s">
        <v>72</v>
      </c>
      <c r="AE225" s="47" t="s">
        <v>4880</v>
      </c>
      <c r="AF225" s="47" t="s">
        <v>4962</v>
      </c>
      <c r="AG225" s="47">
        <v>13261</v>
      </c>
      <c r="AH225" s="47" t="s">
        <v>73</v>
      </c>
      <c r="AI225" s="47" t="s">
        <v>1920</v>
      </c>
      <c r="AJ225" s="47" t="s">
        <v>61</v>
      </c>
      <c r="AK225" s="47" t="s">
        <v>61</v>
      </c>
      <c r="AV225" s="47">
        <v>1.3</v>
      </c>
      <c r="AZ225" s="47">
        <v>395</v>
      </c>
      <c r="BM225" s="47">
        <v>7.5</v>
      </c>
      <c r="BS225" s="47">
        <v>20</v>
      </c>
      <c r="BT225" s="47">
        <v>0</v>
      </c>
      <c r="DI225" s="1">
        <f t="shared" si="15"/>
        <v>4</v>
      </c>
      <c r="DJ225" s="9" t="str">
        <f t="shared" si="16"/>
        <v>NO BACTERIOLOGICO</v>
      </c>
      <c r="DK225" s="10" t="str">
        <f t="shared" si="17"/>
        <v>-</v>
      </c>
      <c r="DL225" s="11" t="str">
        <f t="shared" si="18"/>
        <v>0</v>
      </c>
    </row>
    <row r="226" spans="1:116" ht="12" x14ac:dyDescent="0.2">
      <c r="A226" s="47">
        <v>1002050050</v>
      </c>
      <c r="B226" s="47" t="str">
        <f t="shared" si="19"/>
        <v>1002050050-ACOCHINCHA (SAN PABLO DE ACOCHINCA)</v>
      </c>
      <c r="C226" s="47" t="s">
        <v>1917</v>
      </c>
      <c r="D226" s="47" t="s">
        <v>58</v>
      </c>
      <c r="E226" s="47" t="s">
        <v>1</v>
      </c>
      <c r="F226" s="47" t="s">
        <v>7</v>
      </c>
      <c r="G226" s="47" t="s">
        <v>60</v>
      </c>
      <c r="H226" s="47">
        <v>110</v>
      </c>
      <c r="I226" s="47">
        <v>88</v>
      </c>
      <c r="J226" s="47" t="s">
        <v>82</v>
      </c>
      <c r="K226" s="47" t="s">
        <v>63</v>
      </c>
      <c r="L226" s="47" t="s">
        <v>64</v>
      </c>
      <c r="M226" s="47" t="s">
        <v>1905</v>
      </c>
      <c r="N226" s="47" t="s">
        <v>1906</v>
      </c>
      <c r="O226" s="47" t="s">
        <v>58</v>
      </c>
      <c r="P226" s="47" t="s">
        <v>1</v>
      </c>
      <c r="Q226" s="47" t="s">
        <v>7</v>
      </c>
      <c r="R226" s="47">
        <v>110357</v>
      </c>
      <c r="S226" s="47" t="s">
        <v>67</v>
      </c>
      <c r="T226" s="47" t="s">
        <v>1918</v>
      </c>
      <c r="U226" s="47">
        <v>14397</v>
      </c>
      <c r="V226" s="47" t="s">
        <v>69</v>
      </c>
      <c r="W226" s="47" t="s">
        <v>1919</v>
      </c>
      <c r="X226" s="47">
        <v>1267362</v>
      </c>
      <c r="Y226" s="47">
        <v>4175100</v>
      </c>
      <c r="Z226" s="47">
        <v>360961</v>
      </c>
      <c r="AA226" s="47">
        <v>8872072</v>
      </c>
      <c r="AB226" s="47" t="s">
        <v>71</v>
      </c>
      <c r="AC226" s="47">
        <v>2961</v>
      </c>
      <c r="AD226" s="47" t="s">
        <v>72</v>
      </c>
      <c r="AE226" s="47" t="s">
        <v>4880</v>
      </c>
      <c r="AF226" s="47" t="s">
        <v>4962</v>
      </c>
      <c r="AG226" s="47" t="s">
        <v>61</v>
      </c>
      <c r="AH226" s="47" t="s">
        <v>75</v>
      </c>
      <c r="AI226" s="47" t="s">
        <v>76</v>
      </c>
      <c r="AJ226" s="47" t="s">
        <v>77</v>
      </c>
      <c r="AK226" s="47" t="s">
        <v>78</v>
      </c>
      <c r="AV226" s="47">
        <v>1.1000000000000001</v>
      </c>
      <c r="AZ226" s="47">
        <v>395</v>
      </c>
      <c r="BM226" s="47">
        <v>7.5</v>
      </c>
      <c r="BS226" s="47">
        <v>20</v>
      </c>
      <c r="BT226" s="47">
        <v>0</v>
      </c>
      <c r="DI226" s="1">
        <f t="shared" si="15"/>
        <v>4</v>
      </c>
      <c r="DJ226" s="9" t="str">
        <f t="shared" si="16"/>
        <v>NO BACTERIOLOGICO</v>
      </c>
      <c r="DK226" s="10" t="str">
        <f t="shared" si="17"/>
        <v>-</v>
      </c>
      <c r="DL226" s="11" t="str">
        <f t="shared" si="18"/>
        <v>0</v>
      </c>
    </row>
    <row r="227" spans="1:116" ht="12" x14ac:dyDescent="0.2">
      <c r="A227" s="47">
        <v>1002050050</v>
      </c>
      <c r="B227" s="47" t="str">
        <f t="shared" si="19"/>
        <v>1002050050-ACOCHINCHA (SAN PABLO DE ACOCHINCA)</v>
      </c>
      <c r="C227" s="47" t="s">
        <v>1917</v>
      </c>
      <c r="D227" s="47" t="s">
        <v>58</v>
      </c>
      <c r="E227" s="47" t="s">
        <v>1</v>
      </c>
      <c r="F227" s="47" t="s">
        <v>7</v>
      </c>
      <c r="G227" s="47" t="s">
        <v>60</v>
      </c>
      <c r="H227" s="47">
        <v>110</v>
      </c>
      <c r="I227" s="47">
        <v>88</v>
      </c>
      <c r="J227" s="47" t="s">
        <v>82</v>
      </c>
      <c r="K227" s="47" t="s">
        <v>63</v>
      </c>
      <c r="L227" s="47" t="s">
        <v>64</v>
      </c>
      <c r="M227" s="47" t="s">
        <v>1905</v>
      </c>
      <c r="N227" s="47" t="s">
        <v>1906</v>
      </c>
      <c r="O227" s="47" t="s">
        <v>58</v>
      </c>
      <c r="P227" s="47" t="s">
        <v>1</v>
      </c>
      <c r="Q227" s="47" t="s">
        <v>7</v>
      </c>
      <c r="R227" s="47">
        <v>110357</v>
      </c>
      <c r="S227" s="47" t="s">
        <v>67</v>
      </c>
      <c r="T227" s="47" t="s">
        <v>1918</v>
      </c>
      <c r="U227" s="47">
        <v>14397</v>
      </c>
      <c r="V227" s="47" t="s">
        <v>69</v>
      </c>
      <c r="W227" s="47" t="s">
        <v>1919</v>
      </c>
      <c r="X227" s="47">
        <v>1267362</v>
      </c>
      <c r="Y227" s="47">
        <v>4175101</v>
      </c>
      <c r="Z227" s="47">
        <v>361557</v>
      </c>
      <c r="AA227" s="47">
        <v>8870760</v>
      </c>
      <c r="AB227" s="47" t="s">
        <v>71</v>
      </c>
      <c r="AC227" s="47">
        <v>2873</v>
      </c>
      <c r="AD227" s="47" t="s">
        <v>72</v>
      </c>
      <c r="AE227" s="47" t="s">
        <v>4880</v>
      </c>
      <c r="AF227" s="47" t="s">
        <v>4962</v>
      </c>
      <c r="AG227" s="47" t="s">
        <v>61</v>
      </c>
      <c r="AH227" s="47" t="s">
        <v>75</v>
      </c>
      <c r="AI227" s="47" t="s">
        <v>76</v>
      </c>
      <c r="AJ227" s="47" t="s">
        <v>77</v>
      </c>
      <c r="AK227" s="47" t="s">
        <v>78</v>
      </c>
      <c r="AV227" s="47">
        <v>0.9</v>
      </c>
      <c r="AZ227" s="47">
        <v>395</v>
      </c>
      <c r="BM227" s="47">
        <v>7.4</v>
      </c>
      <c r="BS227" s="47">
        <v>20</v>
      </c>
      <c r="BT227" s="47">
        <v>0</v>
      </c>
      <c r="DI227" s="1">
        <f t="shared" si="15"/>
        <v>4</v>
      </c>
      <c r="DJ227" s="9" t="str">
        <f t="shared" si="16"/>
        <v>NO BACTERIOLOGICO</v>
      </c>
      <c r="DK227" s="10" t="str">
        <f t="shared" si="17"/>
        <v>-</v>
      </c>
      <c r="DL227" s="11" t="str">
        <f t="shared" si="18"/>
        <v>0</v>
      </c>
    </row>
    <row r="228" spans="1:116" ht="12" x14ac:dyDescent="0.2">
      <c r="A228" s="47">
        <v>1002050050</v>
      </c>
      <c r="B228" s="47" t="str">
        <f t="shared" si="19"/>
        <v>1002050050-ACOCHINCHA (SAN PABLO DE ACOCHINCA)</v>
      </c>
      <c r="C228" s="47" t="s">
        <v>1917</v>
      </c>
      <c r="D228" s="47" t="s">
        <v>58</v>
      </c>
      <c r="E228" s="47" t="s">
        <v>1</v>
      </c>
      <c r="F228" s="47" t="s">
        <v>7</v>
      </c>
      <c r="G228" s="47" t="s">
        <v>60</v>
      </c>
      <c r="H228" s="47">
        <v>110</v>
      </c>
      <c r="I228" s="47">
        <v>88</v>
      </c>
      <c r="J228" s="47" t="s">
        <v>82</v>
      </c>
      <c r="K228" s="47" t="s">
        <v>63</v>
      </c>
      <c r="L228" s="47" t="s">
        <v>64</v>
      </c>
      <c r="M228" s="47" t="s">
        <v>1905</v>
      </c>
      <c r="N228" s="47" t="s">
        <v>1906</v>
      </c>
      <c r="O228" s="47" t="s">
        <v>58</v>
      </c>
      <c r="P228" s="47" t="s">
        <v>1</v>
      </c>
      <c r="Q228" s="47" t="s">
        <v>7</v>
      </c>
      <c r="R228" s="47">
        <v>110357</v>
      </c>
      <c r="S228" s="47" t="s">
        <v>67</v>
      </c>
      <c r="T228" s="47" t="s">
        <v>1918</v>
      </c>
      <c r="U228" s="47">
        <v>14397</v>
      </c>
      <c r="V228" s="47" t="s">
        <v>69</v>
      </c>
      <c r="W228" s="47" t="s">
        <v>1919</v>
      </c>
      <c r="X228" s="47">
        <v>1267362</v>
      </c>
      <c r="Y228" s="47">
        <v>4175102</v>
      </c>
      <c r="Z228" s="47">
        <v>361134</v>
      </c>
      <c r="AA228" s="47">
        <v>8870971</v>
      </c>
      <c r="AB228" s="47" t="s">
        <v>71</v>
      </c>
      <c r="AC228" s="47">
        <v>2835</v>
      </c>
      <c r="AD228" s="47" t="s">
        <v>72</v>
      </c>
      <c r="AE228" s="47" t="s">
        <v>4880</v>
      </c>
      <c r="AF228" s="47" t="s">
        <v>4962</v>
      </c>
      <c r="AG228" s="47" t="s">
        <v>61</v>
      </c>
      <c r="AH228" s="47" t="s">
        <v>75</v>
      </c>
      <c r="AI228" s="47" t="s">
        <v>76</v>
      </c>
      <c r="AJ228" s="47" t="s">
        <v>77</v>
      </c>
      <c r="AK228" s="47" t="s">
        <v>78</v>
      </c>
      <c r="AV228" s="47">
        <v>0.8</v>
      </c>
      <c r="AZ228" s="47">
        <v>395</v>
      </c>
      <c r="BM228" s="47">
        <v>7.3</v>
      </c>
      <c r="BS228" s="47">
        <v>20</v>
      </c>
      <c r="BT228" s="47">
        <v>0</v>
      </c>
      <c r="DI228" s="1">
        <f t="shared" si="15"/>
        <v>4</v>
      </c>
      <c r="DJ228" s="9" t="str">
        <f t="shared" si="16"/>
        <v>NO BACTERIOLOGICO</v>
      </c>
      <c r="DK228" s="10" t="str">
        <f t="shared" si="17"/>
        <v>-</v>
      </c>
      <c r="DL228" s="11" t="str">
        <f t="shared" si="18"/>
        <v>0</v>
      </c>
    </row>
    <row r="229" spans="1:116" ht="12" x14ac:dyDescent="0.2">
      <c r="A229" s="47">
        <v>1002050058</v>
      </c>
      <c r="B229" s="47" t="str">
        <f t="shared" si="19"/>
        <v>1002050058-MOSCATUNA</v>
      </c>
      <c r="C229" s="47" t="s">
        <v>1906</v>
      </c>
      <c r="D229" s="47" t="s">
        <v>58</v>
      </c>
      <c r="E229" s="47" t="s">
        <v>1</v>
      </c>
      <c r="F229" s="47" t="s">
        <v>7</v>
      </c>
      <c r="G229" s="47" t="s">
        <v>60</v>
      </c>
      <c r="H229" s="47">
        <v>278</v>
      </c>
      <c r="I229" s="47">
        <v>254</v>
      </c>
      <c r="J229" s="47" t="s">
        <v>82</v>
      </c>
      <c r="K229" s="47" t="s">
        <v>63</v>
      </c>
      <c r="L229" s="47" t="s">
        <v>64</v>
      </c>
      <c r="M229" s="47" t="s">
        <v>1905</v>
      </c>
      <c r="N229" s="47" t="s">
        <v>1906</v>
      </c>
      <c r="O229" s="47" t="s">
        <v>58</v>
      </c>
      <c r="P229" s="47" t="s">
        <v>1</v>
      </c>
      <c r="Q229" s="47" t="s">
        <v>7</v>
      </c>
      <c r="R229" s="47">
        <v>110352</v>
      </c>
      <c r="S229" s="47" t="s">
        <v>67</v>
      </c>
      <c r="T229" s="47" t="s">
        <v>1956</v>
      </c>
      <c r="U229" s="47">
        <v>14396</v>
      </c>
      <c r="V229" s="47" t="s">
        <v>69</v>
      </c>
      <c r="W229" s="47" t="s">
        <v>1957</v>
      </c>
      <c r="X229" s="47">
        <v>1267368</v>
      </c>
      <c r="Y229" s="47">
        <v>4175185</v>
      </c>
      <c r="Z229" s="47">
        <v>388730</v>
      </c>
      <c r="AA229" s="47">
        <v>8870002</v>
      </c>
      <c r="AB229" s="47" t="s">
        <v>71</v>
      </c>
      <c r="AC229" s="47">
        <v>2980</v>
      </c>
      <c r="AD229" s="47" t="s">
        <v>72</v>
      </c>
      <c r="AE229" s="47" t="s">
        <v>4935</v>
      </c>
      <c r="AF229" s="47" t="s">
        <v>4963</v>
      </c>
      <c r="AG229" s="47">
        <v>13248</v>
      </c>
      <c r="AH229" s="47" t="s">
        <v>73</v>
      </c>
      <c r="AI229" s="47" t="s">
        <v>1958</v>
      </c>
      <c r="AJ229" s="47" t="s">
        <v>61</v>
      </c>
      <c r="AK229" s="47" t="s">
        <v>61</v>
      </c>
      <c r="AV229" s="47">
        <v>1.3</v>
      </c>
      <c r="AZ229" s="47">
        <v>666</v>
      </c>
      <c r="BM229" s="47">
        <v>6.7</v>
      </c>
      <c r="BS229" s="47">
        <v>25</v>
      </c>
      <c r="BT229" s="47">
        <v>1</v>
      </c>
      <c r="DI229" s="1">
        <f t="shared" si="15"/>
        <v>4</v>
      </c>
      <c r="DJ229" s="9" t="str">
        <f t="shared" si="16"/>
        <v>NO BACTERIOLOGICO</v>
      </c>
      <c r="DK229" s="10" t="str">
        <f t="shared" si="17"/>
        <v>-</v>
      </c>
      <c r="DL229" s="11" t="str">
        <f t="shared" si="18"/>
        <v>0</v>
      </c>
    </row>
    <row r="230" spans="1:116" ht="12" x14ac:dyDescent="0.2">
      <c r="A230" s="47">
        <v>1002050058</v>
      </c>
      <c r="B230" s="47" t="str">
        <f t="shared" si="19"/>
        <v>1002050058-MOSCATUNA</v>
      </c>
      <c r="C230" s="47" t="s">
        <v>1906</v>
      </c>
      <c r="D230" s="47" t="s">
        <v>58</v>
      </c>
      <c r="E230" s="47" t="s">
        <v>1</v>
      </c>
      <c r="F230" s="47" t="s">
        <v>7</v>
      </c>
      <c r="G230" s="47" t="s">
        <v>60</v>
      </c>
      <c r="H230" s="47">
        <v>278</v>
      </c>
      <c r="I230" s="47">
        <v>254</v>
      </c>
      <c r="J230" s="47" t="s">
        <v>82</v>
      </c>
      <c r="K230" s="47" t="s">
        <v>63</v>
      </c>
      <c r="L230" s="47" t="s">
        <v>64</v>
      </c>
      <c r="M230" s="47" t="s">
        <v>1905</v>
      </c>
      <c r="N230" s="47" t="s">
        <v>1906</v>
      </c>
      <c r="O230" s="47" t="s">
        <v>58</v>
      </c>
      <c r="P230" s="47" t="s">
        <v>1</v>
      </c>
      <c r="Q230" s="47" t="s">
        <v>7</v>
      </c>
      <c r="R230" s="47">
        <v>110352</v>
      </c>
      <c r="S230" s="47" t="s">
        <v>67</v>
      </c>
      <c r="T230" s="47" t="s">
        <v>1956</v>
      </c>
      <c r="U230" s="47">
        <v>14396</v>
      </c>
      <c r="V230" s="47" t="s">
        <v>69</v>
      </c>
      <c r="W230" s="47" t="s">
        <v>1957</v>
      </c>
      <c r="X230" s="47">
        <v>1267368</v>
      </c>
      <c r="Y230" s="47">
        <v>4175186</v>
      </c>
      <c r="Z230" s="47">
        <v>350661</v>
      </c>
      <c r="AA230" s="47">
        <v>8864740</v>
      </c>
      <c r="AB230" s="47" t="s">
        <v>71</v>
      </c>
      <c r="AC230" s="47">
        <v>2943</v>
      </c>
      <c r="AD230" s="47" t="s">
        <v>72</v>
      </c>
      <c r="AE230" s="47" t="s">
        <v>4935</v>
      </c>
      <c r="AF230" s="47" t="s">
        <v>4963</v>
      </c>
      <c r="AG230" s="47" t="s">
        <v>61</v>
      </c>
      <c r="AH230" s="47" t="s">
        <v>75</v>
      </c>
      <c r="AI230" s="47" t="s">
        <v>76</v>
      </c>
      <c r="AJ230" s="47" t="s">
        <v>77</v>
      </c>
      <c r="AK230" s="47" t="s">
        <v>78</v>
      </c>
      <c r="AV230" s="47">
        <v>1.2</v>
      </c>
      <c r="AZ230" s="47">
        <v>666</v>
      </c>
      <c r="BM230" s="47">
        <v>6.6</v>
      </c>
      <c r="BS230" s="47">
        <v>25</v>
      </c>
      <c r="BT230" s="47">
        <v>1</v>
      </c>
      <c r="DI230" s="1">
        <f t="shared" si="15"/>
        <v>4</v>
      </c>
      <c r="DJ230" s="9" t="str">
        <f t="shared" si="16"/>
        <v>NO BACTERIOLOGICO</v>
      </c>
      <c r="DK230" s="10" t="str">
        <f t="shared" si="17"/>
        <v>-</v>
      </c>
      <c r="DL230" s="11" t="str">
        <f t="shared" si="18"/>
        <v>0</v>
      </c>
    </row>
    <row r="231" spans="1:116" ht="12" x14ac:dyDescent="0.2">
      <c r="A231" s="47">
        <v>1002050058</v>
      </c>
      <c r="B231" s="47" t="str">
        <f t="shared" si="19"/>
        <v>1002050058-MOSCATUNA</v>
      </c>
      <c r="C231" s="47" t="s">
        <v>1906</v>
      </c>
      <c r="D231" s="47" t="s">
        <v>58</v>
      </c>
      <c r="E231" s="47" t="s">
        <v>1</v>
      </c>
      <c r="F231" s="47" t="s">
        <v>7</v>
      </c>
      <c r="G231" s="47" t="s">
        <v>60</v>
      </c>
      <c r="H231" s="47">
        <v>278</v>
      </c>
      <c r="I231" s="47">
        <v>254</v>
      </c>
      <c r="J231" s="47" t="s">
        <v>82</v>
      </c>
      <c r="K231" s="47" t="s">
        <v>63</v>
      </c>
      <c r="L231" s="47" t="s">
        <v>64</v>
      </c>
      <c r="M231" s="47" t="s">
        <v>1905</v>
      </c>
      <c r="N231" s="47" t="s">
        <v>1906</v>
      </c>
      <c r="O231" s="47" t="s">
        <v>58</v>
      </c>
      <c r="P231" s="47" t="s">
        <v>1</v>
      </c>
      <c r="Q231" s="47" t="s">
        <v>7</v>
      </c>
      <c r="R231" s="47">
        <v>110352</v>
      </c>
      <c r="S231" s="47" t="s">
        <v>67</v>
      </c>
      <c r="T231" s="47" t="s">
        <v>1956</v>
      </c>
      <c r="U231" s="47">
        <v>14396</v>
      </c>
      <c r="V231" s="47" t="s">
        <v>69</v>
      </c>
      <c r="W231" s="47" t="s">
        <v>1957</v>
      </c>
      <c r="X231" s="47">
        <v>1267368</v>
      </c>
      <c r="Y231" s="47">
        <v>4175187</v>
      </c>
      <c r="Z231" s="47">
        <v>358618</v>
      </c>
      <c r="AA231" s="47">
        <v>8864642</v>
      </c>
      <c r="AB231" s="47" t="s">
        <v>71</v>
      </c>
      <c r="AC231" s="47">
        <v>2845</v>
      </c>
      <c r="AD231" s="47" t="s">
        <v>72</v>
      </c>
      <c r="AE231" s="47" t="s">
        <v>4935</v>
      </c>
      <c r="AF231" s="47" t="s">
        <v>4963</v>
      </c>
      <c r="AG231" s="47" t="s">
        <v>61</v>
      </c>
      <c r="AH231" s="47" t="s">
        <v>75</v>
      </c>
      <c r="AI231" s="47" t="s">
        <v>76</v>
      </c>
      <c r="AJ231" s="47" t="s">
        <v>77</v>
      </c>
      <c r="AK231" s="47" t="s">
        <v>78</v>
      </c>
      <c r="AV231" s="47">
        <v>0.8</v>
      </c>
      <c r="AZ231" s="47">
        <v>665</v>
      </c>
      <c r="BM231" s="47">
        <v>6.6</v>
      </c>
      <c r="BS231" s="47">
        <v>25</v>
      </c>
      <c r="BT231" s="47">
        <v>1</v>
      </c>
      <c r="DI231" s="1">
        <f t="shared" si="15"/>
        <v>4</v>
      </c>
      <c r="DJ231" s="9" t="str">
        <f t="shared" si="16"/>
        <v>NO BACTERIOLOGICO</v>
      </c>
      <c r="DK231" s="10" t="str">
        <f t="shared" si="17"/>
        <v>-</v>
      </c>
      <c r="DL231" s="11" t="str">
        <f t="shared" si="18"/>
        <v>0</v>
      </c>
    </row>
    <row r="232" spans="1:116" ht="12" x14ac:dyDescent="0.2">
      <c r="A232" s="47">
        <v>1002050058</v>
      </c>
      <c r="B232" s="47" t="str">
        <f t="shared" si="19"/>
        <v>1002050058-MOSCATUNA</v>
      </c>
      <c r="C232" s="47" t="s">
        <v>1906</v>
      </c>
      <c r="D232" s="47" t="s">
        <v>58</v>
      </c>
      <c r="E232" s="47" t="s">
        <v>1</v>
      </c>
      <c r="F232" s="47" t="s">
        <v>7</v>
      </c>
      <c r="G232" s="47" t="s">
        <v>60</v>
      </c>
      <c r="H232" s="47">
        <v>278</v>
      </c>
      <c r="I232" s="47">
        <v>254</v>
      </c>
      <c r="J232" s="47" t="s">
        <v>82</v>
      </c>
      <c r="K232" s="47" t="s">
        <v>63</v>
      </c>
      <c r="L232" s="47" t="s">
        <v>64</v>
      </c>
      <c r="M232" s="47" t="s">
        <v>1905</v>
      </c>
      <c r="N232" s="47" t="s">
        <v>1906</v>
      </c>
      <c r="O232" s="47" t="s">
        <v>58</v>
      </c>
      <c r="P232" s="47" t="s">
        <v>1</v>
      </c>
      <c r="Q232" s="47" t="s">
        <v>7</v>
      </c>
      <c r="R232" s="47">
        <v>110352</v>
      </c>
      <c r="S232" s="47" t="s">
        <v>67</v>
      </c>
      <c r="T232" s="47" t="s">
        <v>1956</v>
      </c>
      <c r="U232" s="47">
        <v>14396</v>
      </c>
      <c r="V232" s="47" t="s">
        <v>69</v>
      </c>
      <c r="W232" s="47" t="s">
        <v>1957</v>
      </c>
      <c r="X232" s="47">
        <v>1267368</v>
      </c>
      <c r="Y232" s="47">
        <v>4175188</v>
      </c>
      <c r="Z232" s="47">
        <v>359268</v>
      </c>
      <c r="AA232" s="47">
        <v>8864340</v>
      </c>
      <c r="AB232" s="47" t="s">
        <v>71</v>
      </c>
      <c r="AC232" s="47">
        <v>2836</v>
      </c>
      <c r="AD232" s="47" t="s">
        <v>72</v>
      </c>
      <c r="AE232" s="47" t="s">
        <v>4935</v>
      </c>
      <c r="AF232" s="47" t="s">
        <v>4963</v>
      </c>
      <c r="AG232" s="47" t="s">
        <v>61</v>
      </c>
      <c r="AH232" s="47" t="s">
        <v>75</v>
      </c>
      <c r="AI232" s="47" t="s">
        <v>76</v>
      </c>
      <c r="AJ232" s="47" t="s">
        <v>77</v>
      </c>
      <c r="AK232" s="47" t="s">
        <v>78</v>
      </c>
      <c r="AV232" s="47">
        <v>0.6</v>
      </c>
      <c r="AZ232" s="47">
        <v>665</v>
      </c>
      <c r="BM232" s="47">
        <v>6.6</v>
      </c>
      <c r="BS232" s="47">
        <v>25</v>
      </c>
      <c r="BT232" s="47">
        <v>1</v>
      </c>
      <c r="DI232" s="1">
        <f t="shared" si="15"/>
        <v>4</v>
      </c>
      <c r="DJ232" s="9" t="str">
        <f t="shared" si="16"/>
        <v>NO BACTERIOLOGICO</v>
      </c>
      <c r="DK232" s="10" t="str">
        <f t="shared" si="17"/>
        <v>-</v>
      </c>
      <c r="DL232" s="11" t="str">
        <f t="shared" si="18"/>
        <v>0</v>
      </c>
    </row>
    <row r="233" spans="1:116" ht="12" x14ac:dyDescent="0.2">
      <c r="A233" s="47">
        <v>1002050056</v>
      </c>
      <c r="B233" s="47" t="str">
        <f t="shared" si="19"/>
        <v>1002050056-CHAMANAPAMPA</v>
      </c>
      <c r="C233" s="47" t="s">
        <v>1904</v>
      </c>
      <c r="D233" s="47" t="s">
        <v>58</v>
      </c>
      <c r="E233" s="47" t="s">
        <v>1</v>
      </c>
      <c r="F233" s="47" t="s">
        <v>7</v>
      </c>
      <c r="G233" s="47" t="s">
        <v>60</v>
      </c>
      <c r="H233" s="47">
        <v>168</v>
      </c>
      <c r="I233" s="47">
        <v>120</v>
      </c>
      <c r="J233" s="47" t="s">
        <v>82</v>
      </c>
      <c r="K233" s="47" t="s">
        <v>63</v>
      </c>
      <c r="L233" s="47" t="s">
        <v>64</v>
      </c>
      <c r="M233" s="47" t="s">
        <v>1905</v>
      </c>
      <c r="N233" s="47" t="s">
        <v>1906</v>
      </c>
      <c r="O233" s="47" t="s">
        <v>58</v>
      </c>
      <c r="P233" s="47" t="s">
        <v>1</v>
      </c>
      <c r="Q233" s="47" t="s">
        <v>7</v>
      </c>
      <c r="R233" s="47">
        <v>152839</v>
      </c>
      <c r="S233" s="47" t="s">
        <v>67</v>
      </c>
      <c r="T233" s="47" t="s">
        <v>1907</v>
      </c>
      <c r="U233" s="47">
        <v>19819</v>
      </c>
      <c r="V233" s="47" t="s">
        <v>69</v>
      </c>
      <c r="W233" s="47" t="s">
        <v>1908</v>
      </c>
      <c r="X233" s="47">
        <v>1267392</v>
      </c>
      <c r="Y233" s="47">
        <v>4175237</v>
      </c>
      <c r="Z233" s="47">
        <v>389272</v>
      </c>
      <c r="AA233" s="47">
        <v>8877106</v>
      </c>
      <c r="AB233" s="47" t="s">
        <v>71</v>
      </c>
      <c r="AC233" s="47">
        <v>3660</v>
      </c>
      <c r="AD233" s="47" t="s">
        <v>72</v>
      </c>
      <c r="AE233" s="47" t="s">
        <v>4964</v>
      </c>
      <c r="AF233" s="47" t="s">
        <v>4965</v>
      </c>
      <c r="AG233" s="47">
        <v>49405</v>
      </c>
      <c r="AH233" s="47" t="s">
        <v>73</v>
      </c>
      <c r="AI233" s="47" t="s">
        <v>1909</v>
      </c>
      <c r="AJ233" s="47" t="s">
        <v>61</v>
      </c>
      <c r="AK233" s="47" t="s">
        <v>61</v>
      </c>
      <c r="AV233" s="47">
        <v>1.3</v>
      </c>
      <c r="AZ233" s="47">
        <v>660</v>
      </c>
      <c r="BM233" s="47">
        <v>7.3</v>
      </c>
      <c r="BS233" s="47">
        <v>22</v>
      </c>
      <c r="BT233" s="47">
        <v>0.2</v>
      </c>
      <c r="DI233" s="1">
        <f t="shared" si="15"/>
        <v>4</v>
      </c>
      <c r="DJ233" s="9" t="str">
        <f t="shared" si="16"/>
        <v>NO BACTERIOLOGICO</v>
      </c>
      <c r="DK233" s="10" t="str">
        <f t="shared" si="17"/>
        <v>-</v>
      </c>
      <c r="DL233" s="11" t="str">
        <f t="shared" si="18"/>
        <v>0</v>
      </c>
    </row>
    <row r="234" spans="1:116" ht="12" x14ac:dyDescent="0.2">
      <c r="A234" s="47">
        <v>1002050056</v>
      </c>
      <c r="B234" s="47" t="str">
        <f t="shared" si="19"/>
        <v>1002050056-CHAMANAPAMPA</v>
      </c>
      <c r="C234" s="47" t="s">
        <v>1904</v>
      </c>
      <c r="D234" s="47" t="s">
        <v>58</v>
      </c>
      <c r="E234" s="47" t="s">
        <v>1</v>
      </c>
      <c r="F234" s="47" t="s">
        <v>7</v>
      </c>
      <c r="G234" s="47" t="s">
        <v>60</v>
      </c>
      <c r="H234" s="47">
        <v>168</v>
      </c>
      <c r="I234" s="47">
        <v>120</v>
      </c>
      <c r="J234" s="47" t="s">
        <v>82</v>
      </c>
      <c r="K234" s="47" t="s">
        <v>63</v>
      </c>
      <c r="L234" s="47" t="s">
        <v>64</v>
      </c>
      <c r="M234" s="47" t="s">
        <v>1905</v>
      </c>
      <c r="N234" s="47" t="s">
        <v>1906</v>
      </c>
      <c r="O234" s="47" t="s">
        <v>58</v>
      </c>
      <c r="P234" s="47" t="s">
        <v>1</v>
      </c>
      <c r="Q234" s="47" t="s">
        <v>7</v>
      </c>
      <c r="R234" s="47">
        <v>152839</v>
      </c>
      <c r="S234" s="47" t="s">
        <v>67</v>
      </c>
      <c r="T234" s="47" t="s">
        <v>1907</v>
      </c>
      <c r="U234" s="47">
        <v>19819</v>
      </c>
      <c r="V234" s="47" t="s">
        <v>69</v>
      </c>
      <c r="W234" s="47" t="s">
        <v>1908</v>
      </c>
      <c r="X234" s="47">
        <v>1267392</v>
      </c>
      <c r="Y234" s="47">
        <v>4175238</v>
      </c>
      <c r="Z234" s="47">
        <v>359444</v>
      </c>
      <c r="AA234" s="47">
        <v>8891018</v>
      </c>
      <c r="AB234" s="47" t="s">
        <v>71</v>
      </c>
      <c r="AC234" s="47">
        <v>3045</v>
      </c>
      <c r="AD234" s="47" t="s">
        <v>72</v>
      </c>
      <c r="AE234" s="47" t="s">
        <v>4964</v>
      </c>
      <c r="AF234" s="47" t="s">
        <v>4965</v>
      </c>
      <c r="AG234" s="47" t="s">
        <v>61</v>
      </c>
      <c r="AH234" s="47" t="s">
        <v>75</v>
      </c>
      <c r="AI234" s="47" t="s">
        <v>76</v>
      </c>
      <c r="AJ234" s="47" t="s">
        <v>77</v>
      </c>
      <c r="AK234" s="47" t="s">
        <v>78</v>
      </c>
      <c r="AV234" s="47">
        <v>1.1000000000000001</v>
      </c>
      <c r="AZ234" s="47">
        <v>660</v>
      </c>
      <c r="BM234" s="47">
        <v>7.2</v>
      </c>
      <c r="BS234" s="47">
        <v>22</v>
      </c>
      <c r="BT234" s="47">
        <v>0.2</v>
      </c>
      <c r="DI234" s="1">
        <f t="shared" si="15"/>
        <v>4</v>
      </c>
      <c r="DJ234" s="9" t="str">
        <f t="shared" si="16"/>
        <v>NO BACTERIOLOGICO</v>
      </c>
      <c r="DK234" s="10" t="str">
        <f t="shared" si="17"/>
        <v>-</v>
      </c>
      <c r="DL234" s="11" t="str">
        <f t="shared" si="18"/>
        <v>0</v>
      </c>
    </row>
    <row r="235" spans="1:116" ht="12" x14ac:dyDescent="0.2">
      <c r="A235" s="47">
        <v>1002050056</v>
      </c>
      <c r="B235" s="47" t="str">
        <f t="shared" si="19"/>
        <v>1002050056-CHAMANAPAMPA</v>
      </c>
      <c r="C235" s="47" t="s">
        <v>1904</v>
      </c>
      <c r="D235" s="47" t="s">
        <v>58</v>
      </c>
      <c r="E235" s="47" t="s">
        <v>1</v>
      </c>
      <c r="F235" s="47" t="s">
        <v>7</v>
      </c>
      <c r="G235" s="47" t="s">
        <v>60</v>
      </c>
      <c r="H235" s="47">
        <v>168</v>
      </c>
      <c r="I235" s="47">
        <v>120</v>
      </c>
      <c r="J235" s="47" t="s">
        <v>82</v>
      </c>
      <c r="K235" s="47" t="s">
        <v>63</v>
      </c>
      <c r="L235" s="47" t="s">
        <v>64</v>
      </c>
      <c r="M235" s="47" t="s">
        <v>1905</v>
      </c>
      <c r="N235" s="47" t="s">
        <v>1906</v>
      </c>
      <c r="O235" s="47" t="s">
        <v>58</v>
      </c>
      <c r="P235" s="47" t="s">
        <v>1</v>
      </c>
      <c r="Q235" s="47" t="s">
        <v>7</v>
      </c>
      <c r="R235" s="47">
        <v>152839</v>
      </c>
      <c r="S235" s="47" t="s">
        <v>67</v>
      </c>
      <c r="T235" s="47" t="s">
        <v>1907</v>
      </c>
      <c r="U235" s="47">
        <v>19819</v>
      </c>
      <c r="V235" s="47" t="s">
        <v>69</v>
      </c>
      <c r="W235" s="47" t="s">
        <v>1908</v>
      </c>
      <c r="X235" s="47">
        <v>1267392</v>
      </c>
      <c r="Y235" s="47">
        <v>4175239</v>
      </c>
      <c r="Z235" s="47">
        <v>359485</v>
      </c>
      <c r="AA235" s="47">
        <v>8870531</v>
      </c>
      <c r="AB235" s="47" t="s">
        <v>71</v>
      </c>
      <c r="AC235" s="47">
        <v>3010</v>
      </c>
      <c r="AD235" s="47" t="s">
        <v>72</v>
      </c>
      <c r="AE235" s="47" t="s">
        <v>4964</v>
      </c>
      <c r="AF235" s="47" t="s">
        <v>4965</v>
      </c>
      <c r="AG235" s="47" t="s">
        <v>61</v>
      </c>
      <c r="AH235" s="47" t="s">
        <v>75</v>
      </c>
      <c r="AI235" s="47" t="s">
        <v>76</v>
      </c>
      <c r="AJ235" s="47" t="s">
        <v>77</v>
      </c>
      <c r="AK235" s="47" t="s">
        <v>78</v>
      </c>
      <c r="AV235" s="47">
        <v>0.9</v>
      </c>
      <c r="AZ235" s="47">
        <v>660</v>
      </c>
      <c r="BM235" s="47">
        <v>6.9</v>
      </c>
      <c r="BS235" s="47">
        <v>22</v>
      </c>
      <c r="BT235" s="47">
        <v>0.2</v>
      </c>
      <c r="DI235" s="1">
        <f t="shared" si="15"/>
        <v>4</v>
      </c>
      <c r="DJ235" s="9" t="str">
        <f t="shared" si="16"/>
        <v>NO BACTERIOLOGICO</v>
      </c>
      <c r="DK235" s="10" t="str">
        <f t="shared" si="17"/>
        <v>-</v>
      </c>
      <c r="DL235" s="11" t="str">
        <f t="shared" si="18"/>
        <v>0</v>
      </c>
    </row>
    <row r="236" spans="1:116" ht="12" x14ac:dyDescent="0.2">
      <c r="A236" s="47">
        <v>1002050056</v>
      </c>
      <c r="B236" s="47" t="str">
        <f t="shared" si="19"/>
        <v>1002050056-CHAMANAPAMPA</v>
      </c>
      <c r="C236" s="47" t="s">
        <v>1904</v>
      </c>
      <c r="D236" s="47" t="s">
        <v>58</v>
      </c>
      <c r="E236" s="47" t="s">
        <v>1</v>
      </c>
      <c r="F236" s="47" t="s">
        <v>7</v>
      </c>
      <c r="G236" s="47" t="s">
        <v>60</v>
      </c>
      <c r="H236" s="47">
        <v>168</v>
      </c>
      <c r="I236" s="47">
        <v>120</v>
      </c>
      <c r="J236" s="47" t="s">
        <v>82</v>
      </c>
      <c r="K236" s="47" t="s">
        <v>63</v>
      </c>
      <c r="L236" s="47" t="s">
        <v>64</v>
      </c>
      <c r="M236" s="47" t="s">
        <v>1905</v>
      </c>
      <c r="N236" s="47" t="s">
        <v>1906</v>
      </c>
      <c r="O236" s="47" t="s">
        <v>58</v>
      </c>
      <c r="P236" s="47" t="s">
        <v>1</v>
      </c>
      <c r="Q236" s="47" t="s">
        <v>7</v>
      </c>
      <c r="R236" s="47">
        <v>152839</v>
      </c>
      <c r="S236" s="47" t="s">
        <v>67</v>
      </c>
      <c r="T236" s="47" t="s">
        <v>1907</v>
      </c>
      <c r="U236" s="47">
        <v>19819</v>
      </c>
      <c r="V236" s="47" t="s">
        <v>69</v>
      </c>
      <c r="W236" s="47" t="s">
        <v>1908</v>
      </c>
      <c r="X236" s="47">
        <v>1267392</v>
      </c>
      <c r="Y236" s="47">
        <v>4175240</v>
      </c>
      <c r="Z236" s="47">
        <v>360119</v>
      </c>
      <c r="AA236" s="47">
        <v>8870092</v>
      </c>
      <c r="AB236" s="47" t="s">
        <v>71</v>
      </c>
      <c r="AC236" s="47">
        <v>2860</v>
      </c>
      <c r="AD236" s="47" t="s">
        <v>72</v>
      </c>
      <c r="AE236" s="47" t="s">
        <v>4964</v>
      </c>
      <c r="AF236" s="47" t="s">
        <v>4965</v>
      </c>
      <c r="AG236" s="47" t="s">
        <v>61</v>
      </c>
      <c r="AH236" s="47" t="s">
        <v>75</v>
      </c>
      <c r="AI236" s="47" t="s">
        <v>76</v>
      </c>
      <c r="AJ236" s="47" t="s">
        <v>77</v>
      </c>
      <c r="AK236" s="47" t="s">
        <v>78</v>
      </c>
      <c r="AV236" s="47">
        <v>0.7</v>
      </c>
      <c r="AZ236" s="47">
        <v>660</v>
      </c>
      <c r="BM236" s="47">
        <v>6.9</v>
      </c>
      <c r="BS236" s="47">
        <v>22</v>
      </c>
      <c r="BT236" s="47">
        <v>0.2</v>
      </c>
      <c r="DI236" s="1">
        <f t="shared" si="15"/>
        <v>4</v>
      </c>
      <c r="DJ236" s="9" t="str">
        <f t="shared" si="16"/>
        <v>NO BACTERIOLOGICO</v>
      </c>
      <c r="DK236" s="10" t="str">
        <f t="shared" si="17"/>
        <v>-</v>
      </c>
      <c r="DL236" s="11" t="str">
        <f t="shared" si="18"/>
        <v>0</v>
      </c>
    </row>
    <row r="237" spans="1:116" ht="12" x14ac:dyDescent="0.2">
      <c r="A237" s="47">
        <v>1002050060</v>
      </c>
      <c r="B237" s="47" t="str">
        <f t="shared" si="19"/>
        <v>1002050060-RAMBRASPAMPA (VISTA ALEGRE)</v>
      </c>
      <c r="C237" s="47" t="s">
        <v>1925</v>
      </c>
      <c r="D237" s="47" t="s">
        <v>58</v>
      </c>
      <c r="E237" s="47" t="s">
        <v>1</v>
      </c>
      <c r="F237" s="47" t="s">
        <v>7</v>
      </c>
      <c r="G237" s="47" t="s">
        <v>60</v>
      </c>
      <c r="H237" s="47">
        <v>105</v>
      </c>
      <c r="I237" s="47">
        <v>88</v>
      </c>
      <c r="J237" s="47" t="s">
        <v>82</v>
      </c>
      <c r="K237" s="47" t="s">
        <v>63</v>
      </c>
      <c r="L237" s="47" t="s">
        <v>64</v>
      </c>
      <c r="M237" s="47" t="s">
        <v>1905</v>
      </c>
      <c r="N237" s="47" t="s">
        <v>1906</v>
      </c>
      <c r="O237" s="47" t="s">
        <v>58</v>
      </c>
      <c r="P237" s="47" t="s">
        <v>1</v>
      </c>
      <c r="Q237" s="47" t="s">
        <v>7</v>
      </c>
      <c r="R237" s="47">
        <v>152847</v>
      </c>
      <c r="S237" s="47" t="s">
        <v>67</v>
      </c>
      <c r="T237" s="47" t="s">
        <v>1926</v>
      </c>
      <c r="U237" s="47">
        <v>18679</v>
      </c>
      <c r="V237" s="47" t="s">
        <v>69</v>
      </c>
      <c r="W237" s="47" t="s">
        <v>1927</v>
      </c>
      <c r="X237" s="47">
        <v>1267404</v>
      </c>
      <c r="Y237" s="47">
        <v>4175267</v>
      </c>
      <c r="Z237" s="47">
        <v>355846</v>
      </c>
      <c r="AA237" s="47">
        <v>8862738</v>
      </c>
      <c r="AB237" s="47" t="s">
        <v>71</v>
      </c>
      <c r="AC237" s="47">
        <v>3185</v>
      </c>
      <c r="AD237" s="47" t="s">
        <v>72</v>
      </c>
      <c r="AE237" s="47" t="s">
        <v>4921</v>
      </c>
      <c r="AF237" s="47" t="s">
        <v>4966</v>
      </c>
      <c r="AG237" s="47">
        <v>49409</v>
      </c>
      <c r="AH237" s="47" t="s">
        <v>73</v>
      </c>
      <c r="AI237" s="47" t="s">
        <v>1928</v>
      </c>
      <c r="AJ237" s="47" t="s">
        <v>61</v>
      </c>
      <c r="AK237" s="47" t="s">
        <v>61</v>
      </c>
      <c r="AV237" s="47">
        <v>1.3</v>
      </c>
      <c r="AZ237" s="47">
        <v>450</v>
      </c>
      <c r="BM237" s="47">
        <v>7.3</v>
      </c>
      <c r="BS237" s="47">
        <v>21</v>
      </c>
      <c r="BT237" s="47">
        <v>0</v>
      </c>
      <c r="DI237" s="1">
        <f t="shared" si="15"/>
        <v>4</v>
      </c>
      <c r="DJ237" s="9" t="str">
        <f t="shared" si="16"/>
        <v>NO BACTERIOLOGICO</v>
      </c>
      <c r="DK237" s="10" t="str">
        <f t="shared" si="17"/>
        <v>-</v>
      </c>
      <c r="DL237" s="11" t="str">
        <f t="shared" si="18"/>
        <v>0</v>
      </c>
    </row>
    <row r="238" spans="1:116" ht="12" x14ac:dyDescent="0.2">
      <c r="A238" s="47">
        <v>1002050060</v>
      </c>
      <c r="B238" s="47" t="str">
        <f t="shared" si="19"/>
        <v>1002050060-RAMBRASPAMPA (VISTA ALEGRE)</v>
      </c>
      <c r="C238" s="47" t="s">
        <v>1925</v>
      </c>
      <c r="D238" s="47" t="s">
        <v>58</v>
      </c>
      <c r="E238" s="47" t="s">
        <v>1</v>
      </c>
      <c r="F238" s="47" t="s">
        <v>7</v>
      </c>
      <c r="G238" s="47" t="s">
        <v>60</v>
      </c>
      <c r="H238" s="47">
        <v>105</v>
      </c>
      <c r="I238" s="47">
        <v>88</v>
      </c>
      <c r="J238" s="47" t="s">
        <v>82</v>
      </c>
      <c r="K238" s="47" t="s">
        <v>63</v>
      </c>
      <c r="L238" s="47" t="s">
        <v>64</v>
      </c>
      <c r="M238" s="47" t="s">
        <v>1905</v>
      </c>
      <c r="N238" s="47" t="s">
        <v>1906</v>
      </c>
      <c r="O238" s="47" t="s">
        <v>58</v>
      </c>
      <c r="P238" s="47" t="s">
        <v>1</v>
      </c>
      <c r="Q238" s="47" t="s">
        <v>7</v>
      </c>
      <c r="R238" s="47">
        <v>152847</v>
      </c>
      <c r="S238" s="47" t="s">
        <v>67</v>
      </c>
      <c r="T238" s="47" t="s">
        <v>1926</v>
      </c>
      <c r="U238" s="47">
        <v>18679</v>
      </c>
      <c r="V238" s="47" t="s">
        <v>69</v>
      </c>
      <c r="W238" s="47" t="s">
        <v>1927</v>
      </c>
      <c r="X238" s="47">
        <v>1267404</v>
      </c>
      <c r="Y238" s="47">
        <v>4175268</v>
      </c>
      <c r="Z238" s="47">
        <v>359431</v>
      </c>
      <c r="AA238" s="47">
        <v>8868719</v>
      </c>
      <c r="AB238" s="47" t="s">
        <v>71</v>
      </c>
      <c r="AC238" s="47">
        <v>3154</v>
      </c>
      <c r="AD238" s="47" t="s">
        <v>72</v>
      </c>
      <c r="AE238" s="47" t="s">
        <v>4921</v>
      </c>
      <c r="AF238" s="47" t="s">
        <v>4966</v>
      </c>
      <c r="AG238" s="47" t="s">
        <v>61</v>
      </c>
      <c r="AH238" s="47" t="s">
        <v>75</v>
      </c>
      <c r="AI238" s="47" t="s">
        <v>76</v>
      </c>
      <c r="AJ238" s="47" t="s">
        <v>77</v>
      </c>
      <c r="AK238" s="47" t="s">
        <v>78</v>
      </c>
      <c r="AV238" s="47">
        <v>1.1000000000000001</v>
      </c>
      <c r="AZ238" s="47">
        <v>450</v>
      </c>
      <c r="BM238" s="47">
        <v>7.1</v>
      </c>
      <c r="BS238" s="47">
        <v>21</v>
      </c>
      <c r="BT238" s="47">
        <v>0</v>
      </c>
      <c r="DI238" s="1">
        <f t="shared" si="15"/>
        <v>4</v>
      </c>
      <c r="DJ238" s="9" t="str">
        <f t="shared" si="16"/>
        <v>NO BACTERIOLOGICO</v>
      </c>
      <c r="DK238" s="10" t="str">
        <f t="shared" si="17"/>
        <v>-</v>
      </c>
      <c r="DL238" s="11" t="str">
        <f t="shared" si="18"/>
        <v>0</v>
      </c>
    </row>
    <row r="239" spans="1:116" ht="12" x14ac:dyDescent="0.2">
      <c r="A239" s="47">
        <v>1002050060</v>
      </c>
      <c r="B239" s="47" t="str">
        <f t="shared" si="19"/>
        <v>1002050060-RAMBRASPAMPA (VISTA ALEGRE)</v>
      </c>
      <c r="C239" s="47" t="s">
        <v>1925</v>
      </c>
      <c r="D239" s="47" t="s">
        <v>58</v>
      </c>
      <c r="E239" s="47" t="s">
        <v>1</v>
      </c>
      <c r="F239" s="47" t="s">
        <v>7</v>
      </c>
      <c r="G239" s="47" t="s">
        <v>60</v>
      </c>
      <c r="H239" s="47">
        <v>105</v>
      </c>
      <c r="I239" s="47">
        <v>88</v>
      </c>
      <c r="J239" s="47" t="s">
        <v>82</v>
      </c>
      <c r="K239" s="47" t="s">
        <v>63</v>
      </c>
      <c r="L239" s="47" t="s">
        <v>64</v>
      </c>
      <c r="M239" s="47" t="s">
        <v>1905</v>
      </c>
      <c r="N239" s="47" t="s">
        <v>1906</v>
      </c>
      <c r="O239" s="47" t="s">
        <v>58</v>
      </c>
      <c r="P239" s="47" t="s">
        <v>1</v>
      </c>
      <c r="Q239" s="47" t="s">
        <v>7</v>
      </c>
      <c r="R239" s="47">
        <v>152847</v>
      </c>
      <c r="S239" s="47" t="s">
        <v>67</v>
      </c>
      <c r="T239" s="47" t="s">
        <v>1926</v>
      </c>
      <c r="U239" s="47">
        <v>18679</v>
      </c>
      <c r="V239" s="47" t="s">
        <v>69</v>
      </c>
      <c r="W239" s="47" t="s">
        <v>1927</v>
      </c>
      <c r="X239" s="47">
        <v>1267404</v>
      </c>
      <c r="Y239" s="47">
        <v>4175269</v>
      </c>
      <c r="Z239" s="47">
        <v>355860</v>
      </c>
      <c r="AA239" s="47">
        <v>8868687</v>
      </c>
      <c r="AB239" s="47" t="s">
        <v>71</v>
      </c>
      <c r="AC239" s="47">
        <v>3153</v>
      </c>
      <c r="AD239" s="47" t="s">
        <v>72</v>
      </c>
      <c r="AE239" s="47" t="s">
        <v>4921</v>
      </c>
      <c r="AF239" s="47" t="s">
        <v>4966</v>
      </c>
      <c r="AG239" s="47" t="s">
        <v>61</v>
      </c>
      <c r="AH239" s="47" t="s">
        <v>75</v>
      </c>
      <c r="AI239" s="47" t="s">
        <v>76</v>
      </c>
      <c r="AJ239" s="47" t="s">
        <v>77</v>
      </c>
      <c r="AK239" s="47" t="s">
        <v>78</v>
      </c>
      <c r="AV239" s="47">
        <v>0.9</v>
      </c>
      <c r="AZ239" s="47">
        <v>430</v>
      </c>
      <c r="BM239" s="47">
        <v>7.1</v>
      </c>
      <c r="BS239" s="47">
        <v>21</v>
      </c>
      <c r="BT239" s="47">
        <v>0</v>
      </c>
      <c r="DI239" s="1">
        <f t="shared" si="15"/>
        <v>4</v>
      </c>
      <c r="DJ239" s="9" t="str">
        <f t="shared" si="16"/>
        <v>NO BACTERIOLOGICO</v>
      </c>
      <c r="DK239" s="10" t="str">
        <f t="shared" si="17"/>
        <v>-</v>
      </c>
      <c r="DL239" s="11" t="str">
        <f t="shared" si="18"/>
        <v>0</v>
      </c>
    </row>
    <row r="240" spans="1:116" ht="12" x14ac:dyDescent="0.2">
      <c r="A240" s="47">
        <v>1002050060</v>
      </c>
      <c r="B240" s="47" t="str">
        <f t="shared" si="19"/>
        <v>1002050060-RAMBRASPAMPA (VISTA ALEGRE)</v>
      </c>
      <c r="C240" s="47" t="s">
        <v>1925</v>
      </c>
      <c r="D240" s="47" t="s">
        <v>58</v>
      </c>
      <c r="E240" s="47" t="s">
        <v>1</v>
      </c>
      <c r="F240" s="47" t="s">
        <v>7</v>
      </c>
      <c r="G240" s="47" t="s">
        <v>60</v>
      </c>
      <c r="H240" s="47">
        <v>105</v>
      </c>
      <c r="I240" s="47">
        <v>88</v>
      </c>
      <c r="J240" s="47" t="s">
        <v>82</v>
      </c>
      <c r="K240" s="47" t="s">
        <v>63</v>
      </c>
      <c r="L240" s="47" t="s">
        <v>64</v>
      </c>
      <c r="M240" s="47" t="s">
        <v>1905</v>
      </c>
      <c r="N240" s="47" t="s">
        <v>1906</v>
      </c>
      <c r="O240" s="47" t="s">
        <v>58</v>
      </c>
      <c r="P240" s="47" t="s">
        <v>1</v>
      </c>
      <c r="Q240" s="47" t="s">
        <v>7</v>
      </c>
      <c r="R240" s="47">
        <v>152847</v>
      </c>
      <c r="S240" s="47" t="s">
        <v>67</v>
      </c>
      <c r="T240" s="47" t="s">
        <v>1926</v>
      </c>
      <c r="U240" s="47">
        <v>18679</v>
      </c>
      <c r="V240" s="47" t="s">
        <v>69</v>
      </c>
      <c r="W240" s="47" t="s">
        <v>1927</v>
      </c>
      <c r="X240" s="47">
        <v>1267404</v>
      </c>
      <c r="Y240" s="47">
        <v>4175270</v>
      </c>
      <c r="Z240" s="47">
        <v>356361</v>
      </c>
      <c r="AA240" s="47">
        <v>8868512</v>
      </c>
      <c r="AB240" s="47" t="s">
        <v>71</v>
      </c>
      <c r="AC240" s="47">
        <v>3140</v>
      </c>
      <c r="AD240" s="47" t="s">
        <v>72</v>
      </c>
      <c r="AE240" s="47" t="s">
        <v>4921</v>
      </c>
      <c r="AF240" s="47" t="s">
        <v>4966</v>
      </c>
      <c r="AG240" s="47" t="s">
        <v>61</v>
      </c>
      <c r="AH240" s="47" t="s">
        <v>75</v>
      </c>
      <c r="AI240" s="47" t="s">
        <v>76</v>
      </c>
      <c r="AJ240" s="47" t="s">
        <v>77</v>
      </c>
      <c r="AK240" s="47" t="s">
        <v>78</v>
      </c>
      <c r="AV240" s="47">
        <v>0.8</v>
      </c>
      <c r="AZ240" s="47">
        <v>430</v>
      </c>
      <c r="BM240" s="47">
        <v>7</v>
      </c>
      <c r="BS240" s="47">
        <v>21</v>
      </c>
      <c r="BT240" s="47">
        <v>0</v>
      </c>
      <c r="DI240" s="1">
        <f t="shared" si="15"/>
        <v>4</v>
      </c>
      <c r="DJ240" s="9" t="str">
        <f t="shared" si="16"/>
        <v>NO BACTERIOLOGICO</v>
      </c>
      <c r="DK240" s="10" t="str">
        <f t="shared" si="17"/>
        <v>-</v>
      </c>
      <c r="DL240" s="11" t="str">
        <f t="shared" si="18"/>
        <v>0</v>
      </c>
    </row>
    <row r="241" spans="1:116" ht="12" x14ac:dyDescent="0.2">
      <c r="A241" s="47">
        <v>1002050075</v>
      </c>
      <c r="B241" s="47" t="str">
        <f t="shared" si="19"/>
        <v>1002050075-MULLIPUQUIO</v>
      </c>
      <c r="C241" s="47" t="s">
        <v>1936</v>
      </c>
      <c r="D241" s="47" t="s">
        <v>58</v>
      </c>
      <c r="E241" s="47" t="s">
        <v>1</v>
      </c>
      <c r="F241" s="47" t="s">
        <v>7</v>
      </c>
      <c r="G241" s="47" t="s">
        <v>60</v>
      </c>
      <c r="H241" s="47">
        <v>51</v>
      </c>
      <c r="I241" s="47">
        <v>40</v>
      </c>
      <c r="J241" s="47" t="s">
        <v>82</v>
      </c>
      <c r="K241" s="47" t="s">
        <v>63</v>
      </c>
      <c r="L241" s="47" t="s">
        <v>64</v>
      </c>
      <c r="M241" s="47" t="s">
        <v>1905</v>
      </c>
      <c r="N241" s="47" t="s">
        <v>1906</v>
      </c>
      <c r="O241" s="47" t="s">
        <v>58</v>
      </c>
      <c r="P241" s="47" t="s">
        <v>1</v>
      </c>
      <c r="Q241" s="47" t="s">
        <v>7</v>
      </c>
      <c r="R241" s="47">
        <v>152931</v>
      </c>
      <c r="S241" s="47" t="s">
        <v>67</v>
      </c>
      <c r="T241" s="47" t="s">
        <v>1937</v>
      </c>
      <c r="U241" s="47">
        <v>18680</v>
      </c>
      <c r="V241" s="47" t="s">
        <v>69</v>
      </c>
      <c r="W241" s="47" t="s">
        <v>1938</v>
      </c>
      <c r="X241" s="47">
        <v>1267414</v>
      </c>
      <c r="Y241" s="47">
        <v>4175297</v>
      </c>
      <c r="Z241" s="47">
        <v>356338</v>
      </c>
      <c r="AA241" s="47">
        <v>8865635</v>
      </c>
      <c r="AB241" s="47" t="s">
        <v>71</v>
      </c>
      <c r="AC241" s="47">
        <v>3608</v>
      </c>
      <c r="AD241" s="47" t="s">
        <v>72</v>
      </c>
      <c r="AE241" s="47" t="s">
        <v>4905</v>
      </c>
      <c r="AF241" s="47" t="s">
        <v>4967</v>
      </c>
      <c r="AG241" s="47">
        <v>49464</v>
      </c>
      <c r="AH241" s="47" t="s">
        <v>73</v>
      </c>
      <c r="AI241" s="47" t="s">
        <v>1939</v>
      </c>
      <c r="AJ241" s="47" t="s">
        <v>61</v>
      </c>
      <c r="AK241" s="47" t="s">
        <v>61</v>
      </c>
      <c r="AV241" s="47">
        <v>1.2</v>
      </c>
      <c r="AZ241" s="47">
        <v>370</v>
      </c>
      <c r="BM241" s="47">
        <v>7.2</v>
      </c>
      <c r="BS241" s="47">
        <v>21</v>
      </c>
      <c r="BT241" s="47">
        <v>0.1</v>
      </c>
      <c r="DI241" s="1">
        <f t="shared" si="15"/>
        <v>4</v>
      </c>
      <c r="DJ241" s="9" t="str">
        <f t="shared" si="16"/>
        <v>NO BACTERIOLOGICO</v>
      </c>
      <c r="DK241" s="10" t="str">
        <f t="shared" si="17"/>
        <v>-</v>
      </c>
      <c r="DL241" s="11" t="str">
        <f t="shared" si="18"/>
        <v>0</v>
      </c>
    </row>
    <row r="242" spans="1:116" ht="12" x14ac:dyDescent="0.2">
      <c r="A242" s="47">
        <v>1002050075</v>
      </c>
      <c r="B242" s="47" t="str">
        <f t="shared" si="19"/>
        <v>1002050075-MULLIPUQUIO</v>
      </c>
      <c r="C242" s="47" t="s">
        <v>1936</v>
      </c>
      <c r="D242" s="47" t="s">
        <v>58</v>
      </c>
      <c r="E242" s="47" t="s">
        <v>1</v>
      </c>
      <c r="F242" s="47" t="s">
        <v>7</v>
      </c>
      <c r="G242" s="47" t="s">
        <v>60</v>
      </c>
      <c r="H242" s="47">
        <v>51</v>
      </c>
      <c r="I242" s="47">
        <v>40</v>
      </c>
      <c r="J242" s="47" t="s">
        <v>82</v>
      </c>
      <c r="K242" s="47" t="s">
        <v>63</v>
      </c>
      <c r="L242" s="47" t="s">
        <v>64</v>
      </c>
      <c r="M242" s="47" t="s">
        <v>1905</v>
      </c>
      <c r="N242" s="47" t="s">
        <v>1906</v>
      </c>
      <c r="O242" s="47" t="s">
        <v>58</v>
      </c>
      <c r="P242" s="47" t="s">
        <v>1</v>
      </c>
      <c r="Q242" s="47" t="s">
        <v>7</v>
      </c>
      <c r="R242" s="47">
        <v>152931</v>
      </c>
      <c r="S242" s="47" t="s">
        <v>67</v>
      </c>
      <c r="T242" s="47" t="s">
        <v>1937</v>
      </c>
      <c r="U242" s="47">
        <v>18680</v>
      </c>
      <c r="V242" s="47" t="s">
        <v>69</v>
      </c>
      <c r="W242" s="47" t="s">
        <v>1938</v>
      </c>
      <c r="X242" s="47">
        <v>1267414</v>
      </c>
      <c r="Y242" s="47">
        <v>4175298</v>
      </c>
      <c r="Z242" s="47">
        <v>358617</v>
      </c>
      <c r="AA242" s="47">
        <v>8865685</v>
      </c>
      <c r="AB242" s="47" t="s">
        <v>71</v>
      </c>
      <c r="AC242" s="47">
        <v>3150</v>
      </c>
      <c r="AD242" s="47" t="s">
        <v>72</v>
      </c>
      <c r="AE242" s="47" t="s">
        <v>4905</v>
      </c>
      <c r="AF242" s="47" t="s">
        <v>4967</v>
      </c>
      <c r="AG242" s="47" t="s">
        <v>61</v>
      </c>
      <c r="AH242" s="47" t="s">
        <v>75</v>
      </c>
      <c r="AI242" s="47" t="s">
        <v>76</v>
      </c>
      <c r="AJ242" s="47" t="s">
        <v>77</v>
      </c>
      <c r="AK242" s="47" t="s">
        <v>78</v>
      </c>
      <c r="AV242" s="47">
        <v>1.1000000000000001</v>
      </c>
      <c r="AZ242" s="47">
        <v>370</v>
      </c>
      <c r="BM242" s="47">
        <v>7.1</v>
      </c>
      <c r="BS242" s="47">
        <v>21</v>
      </c>
      <c r="BT242" s="47">
        <v>0.1</v>
      </c>
      <c r="DI242" s="1">
        <f t="shared" si="15"/>
        <v>4</v>
      </c>
      <c r="DJ242" s="9" t="str">
        <f t="shared" si="16"/>
        <v>NO BACTERIOLOGICO</v>
      </c>
      <c r="DK242" s="10" t="str">
        <f t="shared" si="17"/>
        <v>-</v>
      </c>
      <c r="DL242" s="11" t="str">
        <f t="shared" si="18"/>
        <v>0</v>
      </c>
    </row>
    <row r="243" spans="1:116" ht="12" x14ac:dyDescent="0.2">
      <c r="A243" s="47">
        <v>1002050075</v>
      </c>
      <c r="B243" s="47" t="str">
        <f t="shared" si="19"/>
        <v>1002050075-MULLIPUQUIO</v>
      </c>
      <c r="C243" s="47" t="s">
        <v>1936</v>
      </c>
      <c r="D243" s="47" t="s">
        <v>58</v>
      </c>
      <c r="E243" s="47" t="s">
        <v>1</v>
      </c>
      <c r="F243" s="47" t="s">
        <v>7</v>
      </c>
      <c r="G243" s="47" t="s">
        <v>60</v>
      </c>
      <c r="H243" s="47">
        <v>51</v>
      </c>
      <c r="I243" s="47">
        <v>40</v>
      </c>
      <c r="J243" s="47" t="s">
        <v>82</v>
      </c>
      <c r="K243" s="47" t="s">
        <v>63</v>
      </c>
      <c r="L243" s="47" t="s">
        <v>64</v>
      </c>
      <c r="M243" s="47" t="s">
        <v>1905</v>
      </c>
      <c r="N243" s="47" t="s">
        <v>1906</v>
      </c>
      <c r="O243" s="47" t="s">
        <v>58</v>
      </c>
      <c r="P243" s="47" t="s">
        <v>1</v>
      </c>
      <c r="Q243" s="47" t="s">
        <v>7</v>
      </c>
      <c r="R243" s="47">
        <v>152931</v>
      </c>
      <c r="S243" s="47" t="s">
        <v>67</v>
      </c>
      <c r="T243" s="47" t="s">
        <v>1937</v>
      </c>
      <c r="U243" s="47">
        <v>18680</v>
      </c>
      <c r="V243" s="47" t="s">
        <v>69</v>
      </c>
      <c r="W243" s="47" t="s">
        <v>1938</v>
      </c>
      <c r="X243" s="47">
        <v>1267414</v>
      </c>
      <c r="Y243" s="47">
        <v>4175299</v>
      </c>
      <c r="Z243" s="47">
        <v>358617</v>
      </c>
      <c r="AA243" s="47">
        <v>8865685</v>
      </c>
      <c r="AB243" s="47" t="s">
        <v>71</v>
      </c>
      <c r="AC243" s="47">
        <v>3150</v>
      </c>
      <c r="AD243" s="47" t="s">
        <v>72</v>
      </c>
      <c r="AE243" s="47" t="s">
        <v>4905</v>
      </c>
      <c r="AF243" s="47" t="s">
        <v>4967</v>
      </c>
      <c r="AG243" s="47" t="s">
        <v>61</v>
      </c>
      <c r="AH243" s="47" t="s">
        <v>75</v>
      </c>
      <c r="AI243" s="47" t="s">
        <v>76</v>
      </c>
      <c r="AJ243" s="47" t="s">
        <v>77</v>
      </c>
      <c r="AK243" s="47" t="s">
        <v>78</v>
      </c>
      <c r="AV243" s="47">
        <v>0.8</v>
      </c>
      <c r="AZ243" s="47">
        <v>366</v>
      </c>
      <c r="BM243" s="47">
        <v>7</v>
      </c>
      <c r="BS243" s="47">
        <v>21</v>
      </c>
      <c r="BT243" s="47">
        <v>0.1</v>
      </c>
      <c r="DI243" s="1">
        <f t="shared" si="15"/>
        <v>4</v>
      </c>
      <c r="DJ243" s="9" t="str">
        <f t="shared" si="16"/>
        <v>NO BACTERIOLOGICO</v>
      </c>
      <c r="DK243" s="10" t="str">
        <f t="shared" si="17"/>
        <v>-</v>
      </c>
      <c r="DL243" s="11" t="str">
        <f t="shared" si="18"/>
        <v>0</v>
      </c>
    </row>
    <row r="244" spans="1:116" ht="12" x14ac:dyDescent="0.2">
      <c r="A244" s="47">
        <v>1002050075</v>
      </c>
      <c r="B244" s="47" t="str">
        <f t="shared" si="19"/>
        <v>1002050075-MULLIPUQUIO</v>
      </c>
      <c r="C244" s="47" t="s">
        <v>1936</v>
      </c>
      <c r="D244" s="47" t="s">
        <v>58</v>
      </c>
      <c r="E244" s="47" t="s">
        <v>1</v>
      </c>
      <c r="F244" s="47" t="s">
        <v>7</v>
      </c>
      <c r="G244" s="47" t="s">
        <v>60</v>
      </c>
      <c r="H244" s="47">
        <v>51</v>
      </c>
      <c r="I244" s="47">
        <v>40</v>
      </c>
      <c r="J244" s="47" t="s">
        <v>82</v>
      </c>
      <c r="K244" s="47" t="s">
        <v>63</v>
      </c>
      <c r="L244" s="47" t="s">
        <v>64</v>
      </c>
      <c r="M244" s="47" t="s">
        <v>1905</v>
      </c>
      <c r="N244" s="47" t="s">
        <v>1906</v>
      </c>
      <c r="O244" s="47" t="s">
        <v>58</v>
      </c>
      <c r="P244" s="47" t="s">
        <v>1</v>
      </c>
      <c r="Q244" s="47" t="s">
        <v>7</v>
      </c>
      <c r="R244" s="47">
        <v>152931</v>
      </c>
      <c r="S244" s="47" t="s">
        <v>67</v>
      </c>
      <c r="T244" s="47" t="s">
        <v>1937</v>
      </c>
      <c r="U244" s="47">
        <v>18680</v>
      </c>
      <c r="V244" s="47" t="s">
        <v>69</v>
      </c>
      <c r="W244" s="47" t="s">
        <v>1938</v>
      </c>
      <c r="X244" s="47">
        <v>1267414</v>
      </c>
      <c r="Y244" s="47">
        <v>4175300</v>
      </c>
      <c r="Z244" s="47">
        <v>356027</v>
      </c>
      <c r="AA244" s="47">
        <v>8864862</v>
      </c>
      <c r="AB244" s="47" t="s">
        <v>71</v>
      </c>
      <c r="AC244" s="47">
        <v>3051</v>
      </c>
      <c r="AD244" s="47" t="s">
        <v>72</v>
      </c>
      <c r="AE244" s="47" t="s">
        <v>4905</v>
      </c>
      <c r="AF244" s="47" t="s">
        <v>4967</v>
      </c>
      <c r="AG244" s="47" t="s">
        <v>61</v>
      </c>
      <c r="AH244" s="47" t="s">
        <v>75</v>
      </c>
      <c r="AI244" s="47" t="s">
        <v>76</v>
      </c>
      <c r="AJ244" s="47" t="s">
        <v>77</v>
      </c>
      <c r="AK244" s="47" t="s">
        <v>78</v>
      </c>
      <c r="AV244" s="47">
        <v>0.7</v>
      </c>
      <c r="AZ244" s="47">
        <v>363</v>
      </c>
      <c r="BM244" s="47">
        <v>7</v>
      </c>
      <c r="BS244" s="47">
        <v>21</v>
      </c>
      <c r="BT244" s="47">
        <v>0.1</v>
      </c>
      <c r="DI244" s="1">
        <f t="shared" si="15"/>
        <v>4</v>
      </c>
      <c r="DJ244" s="9" t="str">
        <f t="shared" si="16"/>
        <v>NO BACTERIOLOGICO</v>
      </c>
      <c r="DK244" s="10" t="str">
        <f t="shared" si="17"/>
        <v>-</v>
      </c>
      <c r="DL244" s="11" t="str">
        <f t="shared" si="18"/>
        <v>0</v>
      </c>
    </row>
    <row r="245" spans="1:116" ht="12" x14ac:dyDescent="0.2">
      <c r="A245" s="47">
        <v>1002050064</v>
      </c>
      <c r="B245" s="47" t="str">
        <f t="shared" si="19"/>
        <v>1002050064-SAN JUAN DE YANAMACHAY</v>
      </c>
      <c r="C245" s="47" t="s">
        <v>1943</v>
      </c>
      <c r="D245" s="47" t="s">
        <v>58</v>
      </c>
      <c r="E245" s="47" t="s">
        <v>1</v>
      </c>
      <c r="F245" s="47" t="s">
        <v>7</v>
      </c>
      <c r="G245" s="47" t="s">
        <v>60</v>
      </c>
      <c r="H245" s="47">
        <v>126</v>
      </c>
      <c r="I245" s="47">
        <v>40</v>
      </c>
      <c r="J245" s="47" t="s">
        <v>82</v>
      </c>
      <c r="K245" s="47" t="s">
        <v>63</v>
      </c>
      <c r="L245" s="47" t="s">
        <v>64</v>
      </c>
      <c r="M245" s="47" t="s">
        <v>1905</v>
      </c>
      <c r="N245" s="47" t="s">
        <v>1906</v>
      </c>
      <c r="O245" s="47" t="s">
        <v>58</v>
      </c>
      <c r="P245" s="47" t="s">
        <v>1</v>
      </c>
      <c r="Q245" s="47" t="s">
        <v>7</v>
      </c>
      <c r="R245" s="47">
        <v>110366</v>
      </c>
      <c r="S245" s="47" t="s">
        <v>67</v>
      </c>
      <c r="T245" s="47" t="s">
        <v>1944</v>
      </c>
      <c r="U245" s="47">
        <v>14400</v>
      </c>
      <c r="V245" s="47" t="s">
        <v>69</v>
      </c>
      <c r="W245" s="47" t="s">
        <v>1945</v>
      </c>
      <c r="X245" s="47">
        <v>1267426</v>
      </c>
      <c r="Y245" s="47">
        <v>4175331</v>
      </c>
      <c r="Z245" s="47">
        <v>356540</v>
      </c>
      <c r="AA245" s="47">
        <v>8868635</v>
      </c>
      <c r="AB245" s="47" t="s">
        <v>71</v>
      </c>
      <c r="AC245" s="47">
        <v>3170</v>
      </c>
      <c r="AD245" s="47" t="s">
        <v>72</v>
      </c>
      <c r="AE245" s="47" t="s">
        <v>4968</v>
      </c>
      <c r="AF245" s="47" t="s">
        <v>4969</v>
      </c>
      <c r="AG245" s="47">
        <v>13277</v>
      </c>
      <c r="AH245" s="47" t="s">
        <v>73</v>
      </c>
      <c r="AI245" s="47" t="s">
        <v>1946</v>
      </c>
      <c r="AJ245" s="47" t="s">
        <v>61</v>
      </c>
      <c r="AK245" s="47" t="s">
        <v>61</v>
      </c>
      <c r="AV245" s="47">
        <v>1.2</v>
      </c>
      <c r="AZ245" s="47">
        <v>435</v>
      </c>
      <c r="BM245" s="47">
        <v>7</v>
      </c>
      <c r="BS245" s="47">
        <v>21</v>
      </c>
      <c r="BT245" s="47">
        <v>0.1</v>
      </c>
      <c r="DI245" s="1">
        <f t="shared" si="15"/>
        <v>4</v>
      </c>
      <c r="DJ245" s="9" t="str">
        <f t="shared" si="16"/>
        <v>NO BACTERIOLOGICO</v>
      </c>
      <c r="DK245" s="10" t="str">
        <f t="shared" si="17"/>
        <v>-</v>
      </c>
      <c r="DL245" s="11" t="str">
        <f t="shared" si="18"/>
        <v>0</v>
      </c>
    </row>
    <row r="246" spans="1:116" ht="12" x14ac:dyDescent="0.2">
      <c r="A246" s="47">
        <v>1002050064</v>
      </c>
      <c r="B246" s="47" t="str">
        <f t="shared" si="19"/>
        <v>1002050064-SAN JUAN DE YANAMACHAY</v>
      </c>
      <c r="C246" s="47" t="s">
        <v>1943</v>
      </c>
      <c r="D246" s="47" t="s">
        <v>58</v>
      </c>
      <c r="E246" s="47" t="s">
        <v>1</v>
      </c>
      <c r="F246" s="47" t="s">
        <v>7</v>
      </c>
      <c r="G246" s="47" t="s">
        <v>60</v>
      </c>
      <c r="H246" s="47">
        <v>126</v>
      </c>
      <c r="I246" s="47">
        <v>40</v>
      </c>
      <c r="J246" s="47" t="s">
        <v>82</v>
      </c>
      <c r="K246" s="47" t="s">
        <v>63</v>
      </c>
      <c r="L246" s="47" t="s">
        <v>64</v>
      </c>
      <c r="M246" s="47" t="s">
        <v>1905</v>
      </c>
      <c r="N246" s="47" t="s">
        <v>1906</v>
      </c>
      <c r="O246" s="47" t="s">
        <v>58</v>
      </c>
      <c r="P246" s="47" t="s">
        <v>1</v>
      </c>
      <c r="Q246" s="47" t="s">
        <v>7</v>
      </c>
      <c r="R246" s="47">
        <v>110366</v>
      </c>
      <c r="S246" s="47" t="s">
        <v>67</v>
      </c>
      <c r="T246" s="47" t="s">
        <v>1944</v>
      </c>
      <c r="U246" s="47">
        <v>14400</v>
      </c>
      <c r="V246" s="47" t="s">
        <v>69</v>
      </c>
      <c r="W246" s="47" t="s">
        <v>1945</v>
      </c>
      <c r="X246" s="47">
        <v>1267426</v>
      </c>
      <c r="Y246" s="47">
        <v>4175332</v>
      </c>
      <c r="Z246" s="47">
        <v>356586</v>
      </c>
      <c r="AA246" s="47">
        <v>8868747</v>
      </c>
      <c r="AB246" s="47" t="s">
        <v>71</v>
      </c>
      <c r="AC246" s="47">
        <v>3154</v>
      </c>
      <c r="AD246" s="47" t="s">
        <v>72</v>
      </c>
      <c r="AE246" s="47" t="s">
        <v>4968</v>
      </c>
      <c r="AF246" s="47" t="s">
        <v>4969</v>
      </c>
      <c r="AG246" s="47" t="s">
        <v>61</v>
      </c>
      <c r="AH246" s="47" t="s">
        <v>75</v>
      </c>
      <c r="AI246" s="47" t="s">
        <v>76</v>
      </c>
      <c r="AJ246" s="47" t="s">
        <v>77</v>
      </c>
      <c r="AK246" s="47" t="s">
        <v>78</v>
      </c>
      <c r="AV246" s="47">
        <v>1.2</v>
      </c>
      <c r="AZ246" s="47">
        <v>435</v>
      </c>
      <c r="BM246" s="47">
        <v>7</v>
      </c>
      <c r="BS246" s="47">
        <v>21</v>
      </c>
      <c r="BT246" s="47">
        <v>0.1</v>
      </c>
      <c r="DI246" s="1">
        <f t="shared" si="15"/>
        <v>4</v>
      </c>
      <c r="DJ246" s="9" t="str">
        <f t="shared" si="16"/>
        <v>NO BACTERIOLOGICO</v>
      </c>
      <c r="DK246" s="10" t="str">
        <f t="shared" si="17"/>
        <v>-</v>
      </c>
      <c r="DL246" s="11" t="str">
        <f t="shared" si="18"/>
        <v>0</v>
      </c>
    </row>
    <row r="247" spans="1:116" ht="12" x14ac:dyDescent="0.2">
      <c r="A247" s="47">
        <v>1002050064</v>
      </c>
      <c r="B247" s="47" t="str">
        <f t="shared" si="19"/>
        <v>1002050064-SAN JUAN DE YANAMACHAY</v>
      </c>
      <c r="C247" s="47" t="s">
        <v>1943</v>
      </c>
      <c r="D247" s="47" t="s">
        <v>58</v>
      </c>
      <c r="E247" s="47" t="s">
        <v>1</v>
      </c>
      <c r="F247" s="47" t="s">
        <v>7</v>
      </c>
      <c r="G247" s="47" t="s">
        <v>60</v>
      </c>
      <c r="H247" s="47">
        <v>126</v>
      </c>
      <c r="I247" s="47">
        <v>40</v>
      </c>
      <c r="J247" s="47" t="s">
        <v>82</v>
      </c>
      <c r="K247" s="47" t="s">
        <v>63</v>
      </c>
      <c r="L247" s="47" t="s">
        <v>64</v>
      </c>
      <c r="M247" s="47" t="s">
        <v>1905</v>
      </c>
      <c r="N247" s="47" t="s">
        <v>1906</v>
      </c>
      <c r="O247" s="47" t="s">
        <v>58</v>
      </c>
      <c r="P247" s="47" t="s">
        <v>1</v>
      </c>
      <c r="Q247" s="47" t="s">
        <v>7</v>
      </c>
      <c r="R247" s="47">
        <v>110366</v>
      </c>
      <c r="S247" s="47" t="s">
        <v>67</v>
      </c>
      <c r="T247" s="47" t="s">
        <v>1944</v>
      </c>
      <c r="U247" s="47">
        <v>14400</v>
      </c>
      <c r="V247" s="47" t="s">
        <v>69</v>
      </c>
      <c r="W247" s="47" t="s">
        <v>1945</v>
      </c>
      <c r="X247" s="47">
        <v>1267426</v>
      </c>
      <c r="Y247" s="47">
        <v>4175333</v>
      </c>
      <c r="Z247" s="47">
        <v>356572</v>
      </c>
      <c r="AA247" s="47">
        <v>8868683</v>
      </c>
      <c r="AB247" s="47" t="s">
        <v>71</v>
      </c>
      <c r="AC247" s="47">
        <v>3103</v>
      </c>
      <c r="AD247" s="47" t="s">
        <v>72</v>
      </c>
      <c r="AE247" s="47" t="s">
        <v>4968</v>
      </c>
      <c r="AF247" s="47" t="s">
        <v>4969</v>
      </c>
      <c r="AG247" s="47" t="s">
        <v>61</v>
      </c>
      <c r="AH247" s="47" t="s">
        <v>75</v>
      </c>
      <c r="AI247" s="47" t="s">
        <v>76</v>
      </c>
      <c r="AJ247" s="47" t="s">
        <v>77</v>
      </c>
      <c r="AK247" s="47" t="s">
        <v>78</v>
      </c>
      <c r="AV247" s="47">
        <v>0.8</v>
      </c>
      <c r="AZ247" s="47">
        <v>425</v>
      </c>
      <c r="BM247" s="47">
        <v>6.9</v>
      </c>
      <c r="BS247" s="47">
        <v>21</v>
      </c>
      <c r="BT247" s="47">
        <v>0.1</v>
      </c>
      <c r="DI247" s="1">
        <f t="shared" si="15"/>
        <v>4</v>
      </c>
      <c r="DJ247" s="9" t="str">
        <f t="shared" si="16"/>
        <v>NO BACTERIOLOGICO</v>
      </c>
      <c r="DK247" s="10" t="str">
        <f t="shared" si="17"/>
        <v>-</v>
      </c>
      <c r="DL247" s="11" t="str">
        <f t="shared" si="18"/>
        <v>0</v>
      </c>
    </row>
    <row r="248" spans="1:116" ht="12" x14ac:dyDescent="0.2">
      <c r="A248" s="47">
        <v>1002050064</v>
      </c>
      <c r="B248" s="47" t="str">
        <f t="shared" si="19"/>
        <v>1002050064-SAN JUAN DE YANAMACHAY</v>
      </c>
      <c r="C248" s="47" t="s">
        <v>1943</v>
      </c>
      <c r="D248" s="47" t="s">
        <v>58</v>
      </c>
      <c r="E248" s="47" t="s">
        <v>1</v>
      </c>
      <c r="F248" s="47" t="s">
        <v>7</v>
      </c>
      <c r="G248" s="47" t="s">
        <v>60</v>
      </c>
      <c r="H248" s="47">
        <v>126</v>
      </c>
      <c r="I248" s="47">
        <v>40</v>
      </c>
      <c r="J248" s="47" t="s">
        <v>82</v>
      </c>
      <c r="K248" s="47" t="s">
        <v>63</v>
      </c>
      <c r="L248" s="47" t="s">
        <v>64</v>
      </c>
      <c r="M248" s="47" t="s">
        <v>1905</v>
      </c>
      <c r="N248" s="47" t="s">
        <v>1906</v>
      </c>
      <c r="O248" s="47" t="s">
        <v>58</v>
      </c>
      <c r="P248" s="47" t="s">
        <v>1</v>
      </c>
      <c r="Q248" s="47" t="s">
        <v>7</v>
      </c>
      <c r="R248" s="47">
        <v>110366</v>
      </c>
      <c r="S248" s="47" t="s">
        <v>67</v>
      </c>
      <c r="T248" s="47" t="s">
        <v>1944</v>
      </c>
      <c r="U248" s="47">
        <v>14400</v>
      </c>
      <c r="V248" s="47" t="s">
        <v>69</v>
      </c>
      <c r="W248" s="47" t="s">
        <v>1945</v>
      </c>
      <c r="X248" s="47">
        <v>1267426</v>
      </c>
      <c r="Y248" s="47">
        <v>4175334</v>
      </c>
      <c r="Z248" s="47">
        <v>356422</v>
      </c>
      <c r="AA248" s="47">
        <v>8868002</v>
      </c>
      <c r="AB248" s="47" t="s">
        <v>71</v>
      </c>
      <c r="AC248" s="47">
        <v>3053</v>
      </c>
      <c r="AD248" s="47" t="s">
        <v>72</v>
      </c>
      <c r="AE248" s="47" t="s">
        <v>4968</v>
      </c>
      <c r="AF248" s="47" t="s">
        <v>4969</v>
      </c>
      <c r="AG248" s="47" t="s">
        <v>61</v>
      </c>
      <c r="AH248" s="47" t="s">
        <v>75</v>
      </c>
      <c r="AI248" s="47" t="s">
        <v>76</v>
      </c>
      <c r="AJ248" s="47" t="s">
        <v>77</v>
      </c>
      <c r="AK248" s="47" t="s">
        <v>78</v>
      </c>
      <c r="AV248" s="47">
        <v>0.7</v>
      </c>
      <c r="AZ248" s="47">
        <v>420</v>
      </c>
      <c r="BM248" s="47">
        <v>6.9</v>
      </c>
      <c r="BS248" s="47">
        <v>21</v>
      </c>
      <c r="BT248" s="47">
        <v>0.1</v>
      </c>
      <c r="DI248" s="1">
        <f t="shared" si="15"/>
        <v>4</v>
      </c>
      <c r="DJ248" s="9" t="str">
        <f t="shared" si="16"/>
        <v>NO BACTERIOLOGICO</v>
      </c>
      <c r="DK248" s="10" t="str">
        <f t="shared" si="17"/>
        <v>-</v>
      </c>
      <c r="DL248" s="11" t="str">
        <f t="shared" si="18"/>
        <v>0</v>
      </c>
    </row>
    <row r="249" spans="1:116" ht="12" x14ac:dyDescent="0.2">
      <c r="A249" s="47">
        <v>1002050096</v>
      </c>
      <c r="B249" s="47" t="str">
        <f t="shared" si="19"/>
        <v>1002050096-LUCMASPUQUIO</v>
      </c>
      <c r="C249" s="47" t="s">
        <v>2130</v>
      </c>
      <c r="D249" s="47" t="s">
        <v>58</v>
      </c>
      <c r="E249" s="47" t="s">
        <v>1</v>
      </c>
      <c r="F249" s="47" t="s">
        <v>7</v>
      </c>
      <c r="G249" s="47" t="s">
        <v>60</v>
      </c>
      <c r="H249" s="47">
        <v>25</v>
      </c>
      <c r="I249" s="47">
        <v>15</v>
      </c>
      <c r="J249" s="47" t="s">
        <v>82</v>
      </c>
      <c r="K249" s="47" t="s">
        <v>63</v>
      </c>
      <c r="L249" s="47" t="s">
        <v>64</v>
      </c>
      <c r="M249" s="47" t="s">
        <v>2131</v>
      </c>
      <c r="N249" s="47" t="s">
        <v>2132</v>
      </c>
      <c r="O249" s="47" t="s">
        <v>58</v>
      </c>
      <c r="P249" s="47" t="s">
        <v>1</v>
      </c>
      <c r="Q249" s="47" t="s">
        <v>7</v>
      </c>
      <c r="R249" s="47">
        <v>110351</v>
      </c>
      <c r="S249" s="47" t="s">
        <v>67</v>
      </c>
      <c r="T249" s="47" t="s">
        <v>2133</v>
      </c>
      <c r="U249" s="47">
        <v>14395</v>
      </c>
      <c r="V249" s="47" t="s">
        <v>69</v>
      </c>
      <c r="W249" s="47" t="s">
        <v>2134</v>
      </c>
      <c r="X249" s="47">
        <v>1267437</v>
      </c>
      <c r="Y249" s="47">
        <v>4175382</v>
      </c>
      <c r="Z249" s="47">
        <v>361087</v>
      </c>
      <c r="AA249" s="47">
        <v>8865350</v>
      </c>
      <c r="AB249" s="47" t="s">
        <v>71</v>
      </c>
      <c r="AC249" s="47">
        <v>3610</v>
      </c>
      <c r="AD249" s="47" t="s">
        <v>72</v>
      </c>
      <c r="AE249" s="47" t="s">
        <v>4924</v>
      </c>
      <c r="AF249" s="47" t="s">
        <v>4970</v>
      </c>
      <c r="AG249" s="47">
        <v>13247</v>
      </c>
      <c r="AH249" s="47" t="s">
        <v>73</v>
      </c>
      <c r="AI249" s="47" t="s">
        <v>2135</v>
      </c>
      <c r="AJ249" s="47" t="s">
        <v>61</v>
      </c>
      <c r="AK249" s="47" t="s">
        <v>61</v>
      </c>
      <c r="AV249" s="47">
        <v>1.1000000000000001</v>
      </c>
      <c r="AZ249" s="47">
        <v>95</v>
      </c>
      <c r="BM249" s="47">
        <v>7.3</v>
      </c>
      <c r="BS249" s="47">
        <v>19</v>
      </c>
      <c r="BT249" s="47">
        <v>0</v>
      </c>
      <c r="DI249" s="1">
        <f t="shared" si="15"/>
        <v>4</v>
      </c>
      <c r="DJ249" s="9" t="str">
        <f t="shared" si="16"/>
        <v>NO BACTERIOLOGICO</v>
      </c>
      <c r="DK249" s="10" t="str">
        <f t="shared" si="17"/>
        <v>-</v>
      </c>
      <c r="DL249" s="11" t="str">
        <f t="shared" si="18"/>
        <v>0</v>
      </c>
    </row>
    <row r="250" spans="1:116" ht="12" x14ac:dyDescent="0.2">
      <c r="A250" s="47">
        <v>1002050096</v>
      </c>
      <c r="B250" s="47" t="str">
        <f t="shared" si="19"/>
        <v>1002050096-LUCMASPUQUIO</v>
      </c>
      <c r="C250" s="47" t="s">
        <v>2130</v>
      </c>
      <c r="D250" s="47" t="s">
        <v>58</v>
      </c>
      <c r="E250" s="47" t="s">
        <v>1</v>
      </c>
      <c r="F250" s="47" t="s">
        <v>7</v>
      </c>
      <c r="G250" s="47" t="s">
        <v>60</v>
      </c>
      <c r="H250" s="47">
        <v>25</v>
      </c>
      <c r="I250" s="47">
        <v>15</v>
      </c>
      <c r="J250" s="47" t="s">
        <v>82</v>
      </c>
      <c r="K250" s="47" t="s">
        <v>63</v>
      </c>
      <c r="L250" s="47" t="s">
        <v>64</v>
      </c>
      <c r="M250" s="47" t="s">
        <v>2131</v>
      </c>
      <c r="N250" s="47" t="s">
        <v>2132</v>
      </c>
      <c r="O250" s="47" t="s">
        <v>58</v>
      </c>
      <c r="P250" s="47" t="s">
        <v>1</v>
      </c>
      <c r="Q250" s="47" t="s">
        <v>7</v>
      </c>
      <c r="R250" s="47">
        <v>110351</v>
      </c>
      <c r="S250" s="47" t="s">
        <v>67</v>
      </c>
      <c r="T250" s="47" t="s">
        <v>2133</v>
      </c>
      <c r="U250" s="47">
        <v>14395</v>
      </c>
      <c r="V250" s="47" t="s">
        <v>69</v>
      </c>
      <c r="W250" s="47" t="s">
        <v>2134</v>
      </c>
      <c r="X250" s="47">
        <v>1267437</v>
      </c>
      <c r="Y250" s="47">
        <v>4175383</v>
      </c>
      <c r="Z250" s="47">
        <v>361422</v>
      </c>
      <c r="AA250" s="47">
        <v>8859245</v>
      </c>
      <c r="AB250" s="47" t="s">
        <v>71</v>
      </c>
      <c r="AC250" s="47">
        <v>3145</v>
      </c>
      <c r="AD250" s="47" t="s">
        <v>72</v>
      </c>
      <c r="AE250" s="47" t="s">
        <v>4924</v>
      </c>
      <c r="AF250" s="47" t="s">
        <v>4970</v>
      </c>
      <c r="AG250" s="47" t="s">
        <v>61</v>
      </c>
      <c r="AH250" s="47" t="s">
        <v>75</v>
      </c>
      <c r="AI250" s="47" t="s">
        <v>76</v>
      </c>
      <c r="AJ250" s="47" t="s">
        <v>77</v>
      </c>
      <c r="AK250" s="47" t="s">
        <v>78</v>
      </c>
      <c r="AV250" s="47">
        <v>1</v>
      </c>
      <c r="AZ250" s="47">
        <v>95</v>
      </c>
      <c r="BM250" s="47">
        <v>7.3</v>
      </c>
      <c r="BS250" s="47">
        <v>19</v>
      </c>
      <c r="BT250" s="47">
        <v>0</v>
      </c>
      <c r="DI250" s="1">
        <f t="shared" si="15"/>
        <v>4</v>
      </c>
      <c r="DJ250" s="9" t="str">
        <f t="shared" si="16"/>
        <v>NO BACTERIOLOGICO</v>
      </c>
      <c r="DK250" s="10" t="str">
        <f t="shared" si="17"/>
        <v>-</v>
      </c>
      <c r="DL250" s="11" t="str">
        <f t="shared" si="18"/>
        <v>0</v>
      </c>
    </row>
    <row r="251" spans="1:116" ht="12" x14ac:dyDescent="0.2">
      <c r="A251" s="47">
        <v>1002050096</v>
      </c>
      <c r="B251" s="47" t="str">
        <f t="shared" si="19"/>
        <v>1002050096-LUCMASPUQUIO</v>
      </c>
      <c r="C251" s="47" t="s">
        <v>2130</v>
      </c>
      <c r="D251" s="47" t="s">
        <v>58</v>
      </c>
      <c r="E251" s="47" t="s">
        <v>1</v>
      </c>
      <c r="F251" s="47" t="s">
        <v>7</v>
      </c>
      <c r="G251" s="47" t="s">
        <v>60</v>
      </c>
      <c r="H251" s="47">
        <v>25</v>
      </c>
      <c r="I251" s="47">
        <v>15</v>
      </c>
      <c r="J251" s="47" t="s">
        <v>82</v>
      </c>
      <c r="K251" s="47" t="s">
        <v>63</v>
      </c>
      <c r="L251" s="47" t="s">
        <v>64</v>
      </c>
      <c r="M251" s="47" t="s">
        <v>2131</v>
      </c>
      <c r="N251" s="47" t="s">
        <v>2132</v>
      </c>
      <c r="O251" s="47" t="s">
        <v>58</v>
      </c>
      <c r="P251" s="47" t="s">
        <v>1</v>
      </c>
      <c r="Q251" s="47" t="s">
        <v>7</v>
      </c>
      <c r="R251" s="47">
        <v>110351</v>
      </c>
      <c r="S251" s="47" t="s">
        <v>67</v>
      </c>
      <c r="T251" s="47" t="s">
        <v>2133</v>
      </c>
      <c r="U251" s="47">
        <v>14395</v>
      </c>
      <c r="V251" s="47" t="s">
        <v>69</v>
      </c>
      <c r="W251" s="47" t="s">
        <v>2134</v>
      </c>
      <c r="X251" s="47">
        <v>1267437</v>
      </c>
      <c r="Y251" s="47">
        <v>4175384</v>
      </c>
      <c r="Z251" s="47">
        <v>361415</v>
      </c>
      <c r="AA251" s="47">
        <v>8859886</v>
      </c>
      <c r="AB251" s="47" t="s">
        <v>71</v>
      </c>
      <c r="AC251" s="47">
        <v>3143</v>
      </c>
      <c r="AD251" s="47" t="s">
        <v>72</v>
      </c>
      <c r="AE251" s="47" t="s">
        <v>4924</v>
      </c>
      <c r="AF251" s="47" t="s">
        <v>4970</v>
      </c>
      <c r="AG251" s="47" t="s">
        <v>61</v>
      </c>
      <c r="AH251" s="47" t="s">
        <v>75</v>
      </c>
      <c r="AI251" s="47" t="s">
        <v>76</v>
      </c>
      <c r="AJ251" s="47" t="s">
        <v>77</v>
      </c>
      <c r="AK251" s="47" t="s">
        <v>78</v>
      </c>
      <c r="AV251" s="47">
        <v>0.9</v>
      </c>
      <c r="AZ251" s="47">
        <v>93</v>
      </c>
      <c r="BM251" s="47">
        <v>6.9</v>
      </c>
      <c r="BS251" s="47">
        <v>19</v>
      </c>
      <c r="BT251" s="47">
        <v>0</v>
      </c>
      <c r="DI251" s="1">
        <f t="shared" si="15"/>
        <v>4</v>
      </c>
      <c r="DJ251" s="9" t="str">
        <f t="shared" si="16"/>
        <v>NO BACTERIOLOGICO</v>
      </c>
      <c r="DK251" s="10" t="str">
        <f t="shared" si="17"/>
        <v>-</v>
      </c>
      <c r="DL251" s="11" t="str">
        <f t="shared" si="18"/>
        <v>0</v>
      </c>
    </row>
    <row r="252" spans="1:116" ht="12" x14ac:dyDescent="0.2">
      <c r="A252" s="47">
        <v>1002050096</v>
      </c>
      <c r="B252" s="47" t="str">
        <f t="shared" si="19"/>
        <v>1002050096-LUCMASPUQUIO</v>
      </c>
      <c r="C252" s="47" t="s">
        <v>2130</v>
      </c>
      <c r="D252" s="47" t="s">
        <v>58</v>
      </c>
      <c r="E252" s="47" t="s">
        <v>1</v>
      </c>
      <c r="F252" s="47" t="s">
        <v>7</v>
      </c>
      <c r="G252" s="47" t="s">
        <v>60</v>
      </c>
      <c r="H252" s="47">
        <v>25</v>
      </c>
      <c r="I252" s="47">
        <v>15</v>
      </c>
      <c r="J252" s="47" t="s">
        <v>82</v>
      </c>
      <c r="K252" s="47" t="s">
        <v>63</v>
      </c>
      <c r="L252" s="47" t="s">
        <v>64</v>
      </c>
      <c r="M252" s="47" t="s">
        <v>2131</v>
      </c>
      <c r="N252" s="47" t="s">
        <v>2132</v>
      </c>
      <c r="O252" s="47" t="s">
        <v>58</v>
      </c>
      <c r="P252" s="47" t="s">
        <v>1</v>
      </c>
      <c r="Q252" s="47" t="s">
        <v>7</v>
      </c>
      <c r="R252" s="47">
        <v>110351</v>
      </c>
      <c r="S252" s="47" t="s">
        <v>67</v>
      </c>
      <c r="T252" s="47" t="s">
        <v>2133</v>
      </c>
      <c r="U252" s="47">
        <v>14395</v>
      </c>
      <c r="V252" s="47" t="s">
        <v>69</v>
      </c>
      <c r="W252" s="47" t="s">
        <v>2134</v>
      </c>
      <c r="X252" s="47">
        <v>1267437</v>
      </c>
      <c r="Y252" s="47">
        <v>4175385</v>
      </c>
      <c r="Z252" s="47">
        <v>361442</v>
      </c>
      <c r="AA252" s="47">
        <v>8858111</v>
      </c>
      <c r="AB252" s="47" t="s">
        <v>71</v>
      </c>
      <c r="AC252" s="47">
        <v>3142</v>
      </c>
      <c r="AD252" s="47" t="s">
        <v>72</v>
      </c>
      <c r="AE252" s="47" t="s">
        <v>4924</v>
      </c>
      <c r="AF252" s="47" t="s">
        <v>4970</v>
      </c>
      <c r="AG252" s="47" t="s">
        <v>61</v>
      </c>
      <c r="AH252" s="47" t="s">
        <v>75</v>
      </c>
      <c r="AI252" s="47" t="s">
        <v>76</v>
      </c>
      <c r="AJ252" s="47" t="s">
        <v>77</v>
      </c>
      <c r="AK252" s="47" t="s">
        <v>78</v>
      </c>
      <c r="AV252" s="47">
        <v>0.5</v>
      </c>
      <c r="AZ252" s="47">
        <v>93</v>
      </c>
      <c r="BM252" s="47">
        <v>6.5</v>
      </c>
      <c r="BS252" s="47">
        <v>19</v>
      </c>
      <c r="BT252" s="47">
        <v>0</v>
      </c>
      <c r="DI252" s="1">
        <f t="shared" si="15"/>
        <v>4</v>
      </c>
      <c r="DJ252" s="9" t="str">
        <f t="shared" si="16"/>
        <v>NO BACTERIOLOGICO</v>
      </c>
      <c r="DK252" s="10" t="str">
        <f t="shared" si="17"/>
        <v>-</v>
      </c>
      <c r="DL252" s="11" t="str">
        <f t="shared" si="18"/>
        <v>0</v>
      </c>
    </row>
    <row r="253" spans="1:116" ht="12" x14ac:dyDescent="0.2">
      <c r="A253" s="47">
        <v>1002050114</v>
      </c>
      <c r="B253" s="47" t="str">
        <f t="shared" si="19"/>
        <v>1002050114-SAN PEDRO DE ACOBAMBA</v>
      </c>
      <c r="C253" s="47" t="s">
        <v>2132</v>
      </c>
      <c r="D253" s="47" t="s">
        <v>58</v>
      </c>
      <c r="E253" s="47" t="s">
        <v>1</v>
      </c>
      <c r="F253" s="47" t="s">
        <v>7</v>
      </c>
      <c r="G253" s="47" t="s">
        <v>60</v>
      </c>
      <c r="H253" s="47">
        <v>552</v>
      </c>
      <c r="I253" s="47">
        <v>540</v>
      </c>
      <c r="J253" s="47" t="s">
        <v>82</v>
      </c>
      <c r="K253" s="47" t="s">
        <v>63</v>
      </c>
      <c r="L253" s="47" t="s">
        <v>64</v>
      </c>
      <c r="M253" s="47" t="s">
        <v>2131</v>
      </c>
      <c r="N253" s="47" t="s">
        <v>2132</v>
      </c>
      <c r="O253" s="47" t="s">
        <v>58</v>
      </c>
      <c r="P253" s="47" t="s">
        <v>1</v>
      </c>
      <c r="Q253" s="47" t="s">
        <v>7</v>
      </c>
      <c r="R253" s="47">
        <v>110350</v>
      </c>
      <c r="S253" s="47" t="s">
        <v>67</v>
      </c>
      <c r="T253" s="47" t="s">
        <v>2140</v>
      </c>
      <c r="U253" s="47">
        <v>14394</v>
      </c>
      <c r="V253" s="47" t="s">
        <v>69</v>
      </c>
      <c r="W253" s="47" t="s">
        <v>2141</v>
      </c>
      <c r="X253" s="47">
        <v>1267450</v>
      </c>
      <c r="Y253" s="47">
        <v>4175433</v>
      </c>
      <c r="Z253" s="47">
        <v>360866</v>
      </c>
      <c r="AA253" s="47">
        <v>8864732</v>
      </c>
      <c r="AB253" s="47" t="s">
        <v>71</v>
      </c>
      <c r="AC253" s="47">
        <v>3608</v>
      </c>
      <c r="AD253" s="47" t="s">
        <v>72</v>
      </c>
      <c r="AE253" s="47" t="s">
        <v>4921</v>
      </c>
      <c r="AF253" s="47" t="s">
        <v>4971</v>
      </c>
      <c r="AG253" s="47">
        <v>13246</v>
      </c>
      <c r="AH253" s="47" t="s">
        <v>73</v>
      </c>
      <c r="AI253" s="47" t="s">
        <v>2142</v>
      </c>
      <c r="AJ253" s="47" t="s">
        <v>61</v>
      </c>
      <c r="AK253" s="47" t="s">
        <v>61</v>
      </c>
      <c r="AV253" s="47">
        <v>1.2</v>
      </c>
      <c r="AZ253" s="47">
        <v>94</v>
      </c>
      <c r="BM253" s="47">
        <v>7.2</v>
      </c>
      <c r="BS253" s="47">
        <v>19</v>
      </c>
      <c r="BT253" s="47">
        <v>0</v>
      </c>
      <c r="DI253" s="1">
        <f t="shared" si="15"/>
        <v>4</v>
      </c>
      <c r="DJ253" s="9" t="str">
        <f t="shared" si="16"/>
        <v>NO BACTERIOLOGICO</v>
      </c>
      <c r="DK253" s="10" t="str">
        <f t="shared" si="17"/>
        <v>-</v>
      </c>
      <c r="DL253" s="11" t="str">
        <f t="shared" si="18"/>
        <v>0</v>
      </c>
    </row>
    <row r="254" spans="1:116" ht="12" x14ac:dyDescent="0.2">
      <c r="A254" s="47">
        <v>1002050114</v>
      </c>
      <c r="B254" s="47" t="str">
        <f t="shared" si="19"/>
        <v>1002050114-SAN PEDRO DE ACOBAMBA</v>
      </c>
      <c r="C254" s="47" t="s">
        <v>2132</v>
      </c>
      <c r="D254" s="47" t="s">
        <v>58</v>
      </c>
      <c r="E254" s="47" t="s">
        <v>1</v>
      </c>
      <c r="F254" s="47" t="s">
        <v>7</v>
      </c>
      <c r="G254" s="47" t="s">
        <v>60</v>
      </c>
      <c r="H254" s="47">
        <v>552</v>
      </c>
      <c r="I254" s="47">
        <v>540</v>
      </c>
      <c r="J254" s="47" t="s">
        <v>82</v>
      </c>
      <c r="K254" s="47" t="s">
        <v>63</v>
      </c>
      <c r="L254" s="47" t="s">
        <v>64</v>
      </c>
      <c r="M254" s="47" t="s">
        <v>2131</v>
      </c>
      <c r="N254" s="47" t="s">
        <v>2132</v>
      </c>
      <c r="O254" s="47" t="s">
        <v>58</v>
      </c>
      <c r="P254" s="47" t="s">
        <v>1</v>
      </c>
      <c r="Q254" s="47" t="s">
        <v>7</v>
      </c>
      <c r="R254" s="47">
        <v>110350</v>
      </c>
      <c r="S254" s="47" t="s">
        <v>67</v>
      </c>
      <c r="T254" s="47" t="s">
        <v>2140</v>
      </c>
      <c r="U254" s="47">
        <v>14394</v>
      </c>
      <c r="V254" s="47" t="s">
        <v>69</v>
      </c>
      <c r="W254" s="47" t="s">
        <v>2141</v>
      </c>
      <c r="X254" s="47">
        <v>1267450</v>
      </c>
      <c r="Y254" s="47">
        <v>4175434</v>
      </c>
      <c r="Z254" s="47">
        <v>361163</v>
      </c>
      <c r="AA254" s="47">
        <v>8864512</v>
      </c>
      <c r="AB254" s="47" t="s">
        <v>71</v>
      </c>
      <c r="AC254" s="47">
        <v>3147</v>
      </c>
      <c r="AD254" s="47" t="s">
        <v>72</v>
      </c>
      <c r="AE254" s="47" t="s">
        <v>4921</v>
      </c>
      <c r="AF254" s="47" t="s">
        <v>4971</v>
      </c>
      <c r="AG254" s="47" t="s">
        <v>61</v>
      </c>
      <c r="AH254" s="47" t="s">
        <v>75</v>
      </c>
      <c r="AI254" s="47" t="s">
        <v>76</v>
      </c>
      <c r="AJ254" s="47" t="s">
        <v>77</v>
      </c>
      <c r="AK254" s="47" t="s">
        <v>78</v>
      </c>
      <c r="AV254" s="47">
        <v>1</v>
      </c>
      <c r="AZ254" s="47">
        <v>94</v>
      </c>
      <c r="BM254" s="47">
        <v>7.2</v>
      </c>
      <c r="BS254" s="47">
        <v>19</v>
      </c>
      <c r="BT254" s="47">
        <v>0</v>
      </c>
      <c r="DI254" s="1">
        <f t="shared" si="15"/>
        <v>4</v>
      </c>
      <c r="DJ254" s="9" t="str">
        <f t="shared" si="16"/>
        <v>NO BACTERIOLOGICO</v>
      </c>
      <c r="DK254" s="10" t="str">
        <f t="shared" si="17"/>
        <v>-</v>
      </c>
      <c r="DL254" s="11" t="str">
        <f t="shared" si="18"/>
        <v>0</v>
      </c>
    </row>
    <row r="255" spans="1:116" ht="12" x14ac:dyDescent="0.2">
      <c r="A255" s="47">
        <v>1002050114</v>
      </c>
      <c r="B255" s="47" t="str">
        <f t="shared" si="19"/>
        <v>1002050114-SAN PEDRO DE ACOBAMBA</v>
      </c>
      <c r="C255" s="47" t="s">
        <v>2132</v>
      </c>
      <c r="D255" s="47" t="s">
        <v>58</v>
      </c>
      <c r="E255" s="47" t="s">
        <v>1</v>
      </c>
      <c r="F255" s="47" t="s">
        <v>7</v>
      </c>
      <c r="G255" s="47" t="s">
        <v>60</v>
      </c>
      <c r="H255" s="47">
        <v>552</v>
      </c>
      <c r="I255" s="47">
        <v>540</v>
      </c>
      <c r="J255" s="47" t="s">
        <v>82</v>
      </c>
      <c r="K255" s="47" t="s">
        <v>63</v>
      </c>
      <c r="L255" s="47" t="s">
        <v>64</v>
      </c>
      <c r="M255" s="47" t="s">
        <v>2131</v>
      </c>
      <c r="N255" s="47" t="s">
        <v>2132</v>
      </c>
      <c r="O255" s="47" t="s">
        <v>58</v>
      </c>
      <c r="P255" s="47" t="s">
        <v>1</v>
      </c>
      <c r="Q255" s="47" t="s">
        <v>7</v>
      </c>
      <c r="R255" s="47">
        <v>110350</v>
      </c>
      <c r="S255" s="47" t="s">
        <v>67</v>
      </c>
      <c r="T255" s="47" t="s">
        <v>2140</v>
      </c>
      <c r="U255" s="47">
        <v>14394</v>
      </c>
      <c r="V255" s="47" t="s">
        <v>69</v>
      </c>
      <c r="W255" s="47" t="s">
        <v>2141</v>
      </c>
      <c r="X255" s="47">
        <v>1267450</v>
      </c>
      <c r="Y255" s="47">
        <v>4175435</v>
      </c>
      <c r="Z255" s="47">
        <v>361161</v>
      </c>
      <c r="AA255" s="47">
        <v>8853421</v>
      </c>
      <c r="AB255" s="47" t="s">
        <v>71</v>
      </c>
      <c r="AC255" s="47">
        <v>3144</v>
      </c>
      <c r="AD255" s="47" t="s">
        <v>72</v>
      </c>
      <c r="AE255" s="47" t="s">
        <v>4921</v>
      </c>
      <c r="AF255" s="47" t="s">
        <v>4971</v>
      </c>
      <c r="AG255" s="47" t="s">
        <v>61</v>
      </c>
      <c r="AH255" s="47" t="s">
        <v>75</v>
      </c>
      <c r="AI255" s="47" t="s">
        <v>76</v>
      </c>
      <c r="AJ255" s="47" t="s">
        <v>77</v>
      </c>
      <c r="AK255" s="47" t="s">
        <v>78</v>
      </c>
      <c r="AV255" s="47">
        <v>0.8</v>
      </c>
      <c r="AZ255" s="47">
        <v>92</v>
      </c>
      <c r="BM255" s="47">
        <v>6.9</v>
      </c>
      <c r="BS255" s="47">
        <v>19</v>
      </c>
      <c r="BT255" s="47">
        <v>0</v>
      </c>
      <c r="DI255" s="1">
        <f t="shared" si="15"/>
        <v>4</v>
      </c>
      <c r="DJ255" s="9" t="str">
        <f t="shared" si="16"/>
        <v>NO BACTERIOLOGICO</v>
      </c>
      <c r="DK255" s="10" t="str">
        <f t="shared" si="17"/>
        <v>-</v>
      </c>
      <c r="DL255" s="11" t="str">
        <f t="shared" si="18"/>
        <v>0</v>
      </c>
    </row>
    <row r="256" spans="1:116" ht="12" x14ac:dyDescent="0.2">
      <c r="A256" s="47">
        <v>1002050114</v>
      </c>
      <c r="B256" s="47" t="str">
        <f t="shared" si="19"/>
        <v>1002050114-SAN PEDRO DE ACOBAMBA</v>
      </c>
      <c r="C256" s="47" t="s">
        <v>2132</v>
      </c>
      <c r="D256" s="47" t="s">
        <v>58</v>
      </c>
      <c r="E256" s="47" t="s">
        <v>1</v>
      </c>
      <c r="F256" s="47" t="s">
        <v>7</v>
      </c>
      <c r="G256" s="47" t="s">
        <v>60</v>
      </c>
      <c r="H256" s="47">
        <v>552</v>
      </c>
      <c r="I256" s="47">
        <v>540</v>
      </c>
      <c r="J256" s="47" t="s">
        <v>82</v>
      </c>
      <c r="K256" s="47" t="s">
        <v>63</v>
      </c>
      <c r="L256" s="47" t="s">
        <v>64</v>
      </c>
      <c r="M256" s="47" t="s">
        <v>2131</v>
      </c>
      <c r="N256" s="47" t="s">
        <v>2132</v>
      </c>
      <c r="O256" s="47" t="s">
        <v>58</v>
      </c>
      <c r="P256" s="47" t="s">
        <v>1</v>
      </c>
      <c r="Q256" s="47" t="s">
        <v>7</v>
      </c>
      <c r="R256" s="47">
        <v>110350</v>
      </c>
      <c r="S256" s="47" t="s">
        <v>67</v>
      </c>
      <c r="T256" s="47" t="s">
        <v>2140</v>
      </c>
      <c r="U256" s="47">
        <v>14394</v>
      </c>
      <c r="V256" s="47" t="s">
        <v>69</v>
      </c>
      <c r="W256" s="47" t="s">
        <v>2141</v>
      </c>
      <c r="X256" s="47">
        <v>1267450</v>
      </c>
      <c r="Y256" s="47">
        <v>4175436</v>
      </c>
      <c r="Z256" s="47">
        <v>361121</v>
      </c>
      <c r="AA256" s="47">
        <v>8852342</v>
      </c>
      <c r="AB256" s="47" t="s">
        <v>71</v>
      </c>
      <c r="AC256" s="47">
        <v>3142</v>
      </c>
      <c r="AD256" s="47" t="s">
        <v>72</v>
      </c>
      <c r="AE256" s="47" t="s">
        <v>4921</v>
      </c>
      <c r="AF256" s="47" t="s">
        <v>4971</v>
      </c>
      <c r="AG256" s="47" t="s">
        <v>61</v>
      </c>
      <c r="AH256" s="47" t="s">
        <v>75</v>
      </c>
      <c r="AI256" s="47" t="s">
        <v>76</v>
      </c>
      <c r="AJ256" s="47" t="s">
        <v>77</v>
      </c>
      <c r="AK256" s="47" t="s">
        <v>78</v>
      </c>
      <c r="AV256" s="47">
        <v>0.5</v>
      </c>
      <c r="AZ256" s="47">
        <v>92</v>
      </c>
      <c r="BM256" s="47">
        <v>6.6</v>
      </c>
      <c r="BS256" s="47">
        <v>19</v>
      </c>
      <c r="BT256" s="47">
        <v>0</v>
      </c>
      <c r="DI256" s="1">
        <f t="shared" si="15"/>
        <v>4</v>
      </c>
      <c r="DJ256" s="9" t="str">
        <f t="shared" si="16"/>
        <v>NO BACTERIOLOGICO</v>
      </c>
      <c r="DK256" s="10" t="str">
        <f t="shared" si="17"/>
        <v>-</v>
      </c>
      <c r="DL256" s="11" t="str">
        <f t="shared" si="18"/>
        <v>0</v>
      </c>
    </row>
    <row r="257" spans="1:116" ht="12" x14ac:dyDescent="0.2">
      <c r="A257" s="47">
        <v>1002050111</v>
      </c>
      <c r="B257" s="47" t="str">
        <f t="shared" si="19"/>
        <v>1002050111-HUAGAS (SAN PEDRO DE HUAGAS)</v>
      </c>
      <c r="C257" s="47" t="s">
        <v>2136</v>
      </c>
      <c r="D257" s="47" t="s">
        <v>58</v>
      </c>
      <c r="E257" s="47" t="s">
        <v>1</v>
      </c>
      <c r="F257" s="47" t="s">
        <v>7</v>
      </c>
      <c r="G257" s="47" t="s">
        <v>60</v>
      </c>
      <c r="H257" s="47">
        <v>56</v>
      </c>
      <c r="I257" s="47">
        <v>51</v>
      </c>
      <c r="J257" s="47" t="s">
        <v>82</v>
      </c>
      <c r="K257" s="47" t="s">
        <v>63</v>
      </c>
      <c r="L257" s="47" t="s">
        <v>64</v>
      </c>
      <c r="M257" s="47" t="s">
        <v>2131</v>
      </c>
      <c r="N257" s="47" t="s">
        <v>2132</v>
      </c>
      <c r="O257" s="47" t="s">
        <v>58</v>
      </c>
      <c r="P257" s="47" t="s">
        <v>1</v>
      </c>
      <c r="Q257" s="47" t="s">
        <v>7</v>
      </c>
      <c r="R257" s="47">
        <v>110345</v>
      </c>
      <c r="S257" s="47" t="s">
        <v>67</v>
      </c>
      <c r="T257" s="47" t="s">
        <v>2137</v>
      </c>
      <c r="U257" s="47">
        <v>14393</v>
      </c>
      <c r="V257" s="47" t="s">
        <v>69</v>
      </c>
      <c r="W257" s="47" t="s">
        <v>2138</v>
      </c>
      <c r="X257" s="47">
        <v>1267460</v>
      </c>
      <c r="Y257" s="47">
        <v>4175509</v>
      </c>
      <c r="Z257" s="47">
        <v>363285</v>
      </c>
      <c r="AA257" s="47">
        <v>8820417</v>
      </c>
      <c r="AB257" s="47" t="s">
        <v>71</v>
      </c>
      <c r="AC257" s="47">
        <v>3204</v>
      </c>
      <c r="AD257" s="47" t="s">
        <v>72</v>
      </c>
      <c r="AE257" s="47" t="s">
        <v>4949</v>
      </c>
      <c r="AF257" s="47" t="s">
        <v>4972</v>
      </c>
      <c r="AG257" s="47">
        <v>13245</v>
      </c>
      <c r="AH257" s="47" t="s">
        <v>73</v>
      </c>
      <c r="AI257" s="47" t="s">
        <v>2139</v>
      </c>
      <c r="AJ257" s="47" t="s">
        <v>61</v>
      </c>
      <c r="AK257" s="47" t="s">
        <v>61</v>
      </c>
      <c r="AV257" s="47">
        <v>1.1000000000000001</v>
      </c>
      <c r="AZ257" s="47">
        <v>95</v>
      </c>
      <c r="BM257" s="47">
        <v>7.3</v>
      </c>
      <c r="BS257" s="47">
        <v>18</v>
      </c>
      <c r="BT257" s="47">
        <v>0</v>
      </c>
      <c r="DI257" s="1">
        <f t="shared" si="15"/>
        <v>4</v>
      </c>
      <c r="DJ257" s="9" t="str">
        <f t="shared" si="16"/>
        <v>NO BACTERIOLOGICO</v>
      </c>
      <c r="DK257" s="10" t="str">
        <f t="shared" si="17"/>
        <v>-</v>
      </c>
      <c r="DL257" s="11" t="str">
        <f t="shared" si="18"/>
        <v>0</v>
      </c>
    </row>
    <row r="258" spans="1:116" ht="12" x14ac:dyDescent="0.2">
      <c r="A258" s="47">
        <v>1002050111</v>
      </c>
      <c r="B258" s="47" t="str">
        <f t="shared" si="19"/>
        <v>1002050111-HUAGAS (SAN PEDRO DE HUAGAS)</v>
      </c>
      <c r="C258" s="47" t="s">
        <v>2136</v>
      </c>
      <c r="D258" s="47" t="s">
        <v>58</v>
      </c>
      <c r="E258" s="47" t="s">
        <v>1</v>
      </c>
      <c r="F258" s="47" t="s">
        <v>7</v>
      </c>
      <c r="G258" s="47" t="s">
        <v>60</v>
      </c>
      <c r="H258" s="47">
        <v>56</v>
      </c>
      <c r="I258" s="47">
        <v>51</v>
      </c>
      <c r="J258" s="47" t="s">
        <v>82</v>
      </c>
      <c r="K258" s="47" t="s">
        <v>63</v>
      </c>
      <c r="L258" s="47" t="s">
        <v>64</v>
      </c>
      <c r="M258" s="47" t="s">
        <v>2131</v>
      </c>
      <c r="N258" s="47" t="s">
        <v>2132</v>
      </c>
      <c r="O258" s="47" t="s">
        <v>58</v>
      </c>
      <c r="P258" s="47" t="s">
        <v>1</v>
      </c>
      <c r="Q258" s="47" t="s">
        <v>7</v>
      </c>
      <c r="R258" s="47">
        <v>110345</v>
      </c>
      <c r="S258" s="47" t="s">
        <v>67</v>
      </c>
      <c r="T258" s="47" t="s">
        <v>2137</v>
      </c>
      <c r="U258" s="47">
        <v>14393</v>
      </c>
      <c r="V258" s="47" t="s">
        <v>69</v>
      </c>
      <c r="W258" s="47" t="s">
        <v>2138</v>
      </c>
      <c r="X258" s="47">
        <v>1267460</v>
      </c>
      <c r="Y258" s="47">
        <v>4175510</v>
      </c>
      <c r="Z258" s="47">
        <v>362612</v>
      </c>
      <c r="AA258" s="47">
        <v>8874422</v>
      </c>
      <c r="AB258" s="47" t="s">
        <v>71</v>
      </c>
      <c r="AC258" s="47">
        <v>3148</v>
      </c>
      <c r="AD258" s="47" t="s">
        <v>72</v>
      </c>
      <c r="AE258" s="47" t="s">
        <v>4949</v>
      </c>
      <c r="AF258" s="47" t="s">
        <v>4972</v>
      </c>
      <c r="AG258" s="47" t="s">
        <v>61</v>
      </c>
      <c r="AH258" s="47" t="s">
        <v>75</v>
      </c>
      <c r="AI258" s="47" t="s">
        <v>76</v>
      </c>
      <c r="AJ258" s="47" t="s">
        <v>77</v>
      </c>
      <c r="AK258" s="47" t="s">
        <v>78</v>
      </c>
      <c r="AV258" s="47">
        <v>1</v>
      </c>
      <c r="AZ258" s="47">
        <v>95</v>
      </c>
      <c r="BM258" s="47">
        <v>7.3</v>
      </c>
      <c r="BS258" s="47">
        <v>18</v>
      </c>
      <c r="BT258" s="47">
        <v>0</v>
      </c>
      <c r="DI258" s="1">
        <f t="shared" si="15"/>
        <v>4</v>
      </c>
      <c r="DJ258" s="9" t="str">
        <f t="shared" si="16"/>
        <v>NO BACTERIOLOGICO</v>
      </c>
      <c r="DK258" s="10" t="str">
        <f t="shared" si="17"/>
        <v>-</v>
      </c>
      <c r="DL258" s="11" t="str">
        <f t="shared" si="18"/>
        <v>0</v>
      </c>
    </row>
    <row r="259" spans="1:116" ht="12" x14ac:dyDescent="0.2">
      <c r="A259" s="47">
        <v>1002050111</v>
      </c>
      <c r="B259" s="47" t="str">
        <f t="shared" si="19"/>
        <v>1002050111-HUAGAS (SAN PEDRO DE HUAGAS)</v>
      </c>
      <c r="C259" s="47" t="s">
        <v>2136</v>
      </c>
      <c r="D259" s="47" t="s">
        <v>58</v>
      </c>
      <c r="E259" s="47" t="s">
        <v>1</v>
      </c>
      <c r="F259" s="47" t="s">
        <v>7</v>
      </c>
      <c r="G259" s="47" t="s">
        <v>60</v>
      </c>
      <c r="H259" s="47">
        <v>56</v>
      </c>
      <c r="I259" s="47">
        <v>51</v>
      </c>
      <c r="J259" s="47" t="s">
        <v>82</v>
      </c>
      <c r="K259" s="47" t="s">
        <v>63</v>
      </c>
      <c r="L259" s="47" t="s">
        <v>64</v>
      </c>
      <c r="M259" s="47" t="s">
        <v>2131</v>
      </c>
      <c r="N259" s="47" t="s">
        <v>2132</v>
      </c>
      <c r="O259" s="47" t="s">
        <v>58</v>
      </c>
      <c r="P259" s="47" t="s">
        <v>1</v>
      </c>
      <c r="Q259" s="47" t="s">
        <v>7</v>
      </c>
      <c r="R259" s="47">
        <v>110345</v>
      </c>
      <c r="S259" s="47" t="s">
        <v>67</v>
      </c>
      <c r="T259" s="47" t="s">
        <v>2137</v>
      </c>
      <c r="U259" s="47">
        <v>14393</v>
      </c>
      <c r="V259" s="47" t="s">
        <v>69</v>
      </c>
      <c r="W259" s="47" t="s">
        <v>2138</v>
      </c>
      <c r="X259" s="47">
        <v>1267460</v>
      </c>
      <c r="Y259" s="47">
        <v>4175511</v>
      </c>
      <c r="Z259" s="47">
        <v>361222</v>
      </c>
      <c r="AA259" s="47">
        <v>8873321</v>
      </c>
      <c r="AB259" s="47" t="s">
        <v>71</v>
      </c>
      <c r="AC259" s="47">
        <v>3145</v>
      </c>
      <c r="AD259" s="47" t="s">
        <v>72</v>
      </c>
      <c r="AE259" s="47" t="s">
        <v>4949</v>
      </c>
      <c r="AF259" s="47" t="s">
        <v>4972</v>
      </c>
      <c r="AG259" s="47" t="s">
        <v>61</v>
      </c>
      <c r="AH259" s="47" t="s">
        <v>75</v>
      </c>
      <c r="AI259" s="47" t="s">
        <v>76</v>
      </c>
      <c r="AJ259" s="47" t="s">
        <v>77</v>
      </c>
      <c r="AK259" s="47" t="s">
        <v>78</v>
      </c>
      <c r="AV259" s="47">
        <v>0.9</v>
      </c>
      <c r="AZ259" s="47">
        <v>93</v>
      </c>
      <c r="BM259" s="47">
        <v>7</v>
      </c>
      <c r="BS259" s="47">
        <v>18</v>
      </c>
      <c r="BT259" s="47">
        <v>0</v>
      </c>
      <c r="DI259" s="1">
        <f t="shared" ref="DI259:DI322" si="20">MONTH(AE259)</f>
        <v>4</v>
      </c>
      <c r="DJ259" s="9" t="str">
        <f t="shared" ref="DJ259:DJ322" si="21">IF(ISBLANK(AV259),"-",IF(ISBLANK(BT259),"-",IF(AND(AV259&gt;=0.5,BT259&gt;5),"BACTERIOLÓGICO",IF(AND(AV259&lt;0.5,BT259&lt;=5),"BACTERIOLÓGICO",IF(AND(AV259&lt;0.5,BT259&gt;5),"BACTERIOLÓGICO","NO BACTERIOLOGICO")))))</f>
        <v>NO BACTERIOLOGICO</v>
      </c>
      <c r="DK259" s="10" t="str">
        <f t="shared" ref="DK259:DK322" si="22">IF(ISBLANK(AO259),"-",IF(ISBLANK(AP259),"-",IF(ISBLANK(AQ259),"-",IF(AND(AO259&gt;=0,AP259&gt;=0,AQ259&gt;=0),"Realizado Bactereológico","No realizado Bacteriológico"))))</f>
        <v>-</v>
      </c>
      <c r="DL259" s="11" t="str">
        <f t="shared" ref="DL259:DL322" si="23">IF(ISBLANK(BE259),"0",IF(BE259&gt;=0,"1","0"))</f>
        <v>0</v>
      </c>
    </row>
    <row r="260" spans="1:116" ht="12" x14ac:dyDescent="0.2">
      <c r="A260" s="47">
        <v>1002050111</v>
      </c>
      <c r="B260" s="47" t="str">
        <f t="shared" ref="B260:B323" si="24">CONCATENATE(A260,"-",C260)</f>
        <v>1002050111-HUAGAS (SAN PEDRO DE HUAGAS)</v>
      </c>
      <c r="C260" s="47" t="s">
        <v>2136</v>
      </c>
      <c r="D260" s="47" t="s">
        <v>58</v>
      </c>
      <c r="E260" s="47" t="s">
        <v>1</v>
      </c>
      <c r="F260" s="47" t="s">
        <v>7</v>
      </c>
      <c r="G260" s="47" t="s">
        <v>60</v>
      </c>
      <c r="H260" s="47">
        <v>56</v>
      </c>
      <c r="I260" s="47">
        <v>51</v>
      </c>
      <c r="J260" s="47" t="s">
        <v>82</v>
      </c>
      <c r="K260" s="47" t="s">
        <v>63</v>
      </c>
      <c r="L260" s="47" t="s">
        <v>64</v>
      </c>
      <c r="M260" s="47" t="s">
        <v>2131</v>
      </c>
      <c r="N260" s="47" t="s">
        <v>2132</v>
      </c>
      <c r="O260" s="47" t="s">
        <v>58</v>
      </c>
      <c r="P260" s="47" t="s">
        <v>1</v>
      </c>
      <c r="Q260" s="47" t="s">
        <v>7</v>
      </c>
      <c r="R260" s="47">
        <v>110345</v>
      </c>
      <c r="S260" s="47" t="s">
        <v>67</v>
      </c>
      <c r="T260" s="47" t="s">
        <v>2137</v>
      </c>
      <c r="U260" s="47">
        <v>14393</v>
      </c>
      <c r="V260" s="47" t="s">
        <v>69</v>
      </c>
      <c r="W260" s="47" t="s">
        <v>2138</v>
      </c>
      <c r="X260" s="47">
        <v>1267460</v>
      </c>
      <c r="Y260" s="47">
        <v>4175512</v>
      </c>
      <c r="Z260" s="47">
        <v>361101</v>
      </c>
      <c r="AA260" s="47">
        <v>8867222</v>
      </c>
      <c r="AB260" s="47" t="s">
        <v>71</v>
      </c>
      <c r="AC260" s="47">
        <v>3143</v>
      </c>
      <c r="AD260" s="47" t="s">
        <v>72</v>
      </c>
      <c r="AE260" s="47" t="s">
        <v>4949</v>
      </c>
      <c r="AF260" s="47" t="s">
        <v>4972</v>
      </c>
      <c r="AG260" s="47" t="s">
        <v>61</v>
      </c>
      <c r="AH260" s="47" t="s">
        <v>75</v>
      </c>
      <c r="AI260" s="47" t="s">
        <v>76</v>
      </c>
      <c r="AJ260" s="47" t="s">
        <v>77</v>
      </c>
      <c r="AK260" s="47" t="s">
        <v>78</v>
      </c>
      <c r="AV260" s="47">
        <v>0.5</v>
      </c>
      <c r="AZ260" s="47">
        <v>93</v>
      </c>
      <c r="BM260" s="47">
        <v>6.7</v>
      </c>
      <c r="BS260" s="47">
        <v>18</v>
      </c>
      <c r="BT260" s="47">
        <v>0</v>
      </c>
      <c r="DI260" s="1">
        <f t="shared" si="20"/>
        <v>4</v>
      </c>
      <c r="DJ260" s="9" t="str">
        <f t="shared" si="21"/>
        <v>NO BACTERIOLOGICO</v>
      </c>
      <c r="DK260" s="10" t="str">
        <f t="shared" si="22"/>
        <v>-</v>
      </c>
      <c r="DL260" s="11" t="str">
        <f t="shared" si="23"/>
        <v>0</v>
      </c>
    </row>
    <row r="261" spans="1:116" ht="12" x14ac:dyDescent="0.2">
      <c r="A261" s="47">
        <v>1002050004</v>
      </c>
      <c r="B261" s="47" t="str">
        <f t="shared" si="24"/>
        <v>1002050004-SAN JUAN DE YANAC</v>
      </c>
      <c r="C261" s="47" t="s">
        <v>2424</v>
      </c>
      <c r="D261" s="47" t="s">
        <v>58</v>
      </c>
      <c r="E261" s="47" t="s">
        <v>1</v>
      </c>
      <c r="F261" s="47" t="s">
        <v>7</v>
      </c>
      <c r="G261" s="47" t="s">
        <v>60</v>
      </c>
      <c r="H261" s="47">
        <v>50</v>
      </c>
      <c r="I261" s="47">
        <v>10</v>
      </c>
      <c r="J261" s="47" t="s">
        <v>82</v>
      </c>
      <c r="K261" s="47" t="s">
        <v>63</v>
      </c>
      <c r="L261" s="47" t="s">
        <v>64</v>
      </c>
      <c r="M261" s="47" t="s">
        <v>2219</v>
      </c>
      <c r="N261" s="47" t="s">
        <v>2220</v>
      </c>
      <c r="O261" s="47" t="s">
        <v>58</v>
      </c>
      <c r="P261" s="47" t="s">
        <v>1</v>
      </c>
      <c r="Q261" s="47" t="s">
        <v>7</v>
      </c>
      <c r="R261" s="47">
        <v>110448</v>
      </c>
      <c r="S261" s="47" t="s">
        <v>67</v>
      </c>
      <c r="T261" s="47" t="s">
        <v>2425</v>
      </c>
      <c r="U261" s="47">
        <v>14416</v>
      </c>
      <c r="V261" s="47" t="s">
        <v>69</v>
      </c>
      <c r="W261" s="47" t="s">
        <v>2426</v>
      </c>
      <c r="X261" s="47">
        <v>1267485</v>
      </c>
      <c r="Y261" s="47">
        <v>4175565</v>
      </c>
      <c r="Z261" s="47">
        <v>368855</v>
      </c>
      <c r="AA261" s="47">
        <v>8876883</v>
      </c>
      <c r="AB261" s="47" t="s">
        <v>71</v>
      </c>
      <c r="AC261" s="47">
        <v>2947</v>
      </c>
      <c r="AD261" s="47" t="s">
        <v>72</v>
      </c>
      <c r="AE261" s="47" t="s">
        <v>4893</v>
      </c>
      <c r="AF261" s="47" t="s">
        <v>4973</v>
      </c>
      <c r="AG261" s="47">
        <v>13393</v>
      </c>
      <c r="AH261" s="47" t="s">
        <v>73</v>
      </c>
      <c r="AI261" s="47" t="s">
        <v>2427</v>
      </c>
      <c r="AJ261" s="47" t="s">
        <v>61</v>
      </c>
      <c r="AK261" s="47" t="s">
        <v>61</v>
      </c>
      <c r="AV261" s="47">
        <v>1</v>
      </c>
      <c r="AZ261" s="47">
        <v>151</v>
      </c>
      <c r="BM261" s="47">
        <v>7.3</v>
      </c>
      <c r="BS261" s="47">
        <v>18</v>
      </c>
      <c r="BT261" s="47">
        <v>0</v>
      </c>
      <c r="DI261" s="1">
        <f t="shared" si="20"/>
        <v>4</v>
      </c>
      <c r="DJ261" s="9" t="str">
        <f t="shared" si="21"/>
        <v>NO BACTERIOLOGICO</v>
      </c>
      <c r="DK261" s="10" t="str">
        <f t="shared" si="22"/>
        <v>-</v>
      </c>
      <c r="DL261" s="11" t="str">
        <f t="shared" si="23"/>
        <v>0</v>
      </c>
    </row>
    <row r="262" spans="1:116" ht="12" x14ac:dyDescent="0.2">
      <c r="A262" s="47">
        <v>1002050004</v>
      </c>
      <c r="B262" s="47" t="str">
        <f t="shared" si="24"/>
        <v>1002050004-SAN JUAN DE YANAC</v>
      </c>
      <c r="C262" s="47" t="s">
        <v>2424</v>
      </c>
      <c r="D262" s="47" t="s">
        <v>58</v>
      </c>
      <c r="E262" s="47" t="s">
        <v>1</v>
      </c>
      <c r="F262" s="47" t="s">
        <v>7</v>
      </c>
      <c r="G262" s="47" t="s">
        <v>60</v>
      </c>
      <c r="H262" s="47">
        <v>50</v>
      </c>
      <c r="I262" s="47">
        <v>10</v>
      </c>
      <c r="J262" s="47" t="s">
        <v>82</v>
      </c>
      <c r="K262" s="47" t="s">
        <v>63</v>
      </c>
      <c r="L262" s="47" t="s">
        <v>64</v>
      </c>
      <c r="M262" s="47" t="s">
        <v>2219</v>
      </c>
      <c r="N262" s="47" t="s">
        <v>2220</v>
      </c>
      <c r="O262" s="47" t="s">
        <v>58</v>
      </c>
      <c r="P262" s="47" t="s">
        <v>1</v>
      </c>
      <c r="Q262" s="47" t="s">
        <v>7</v>
      </c>
      <c r="R262" s="47">
        <v>110448</v>
      </c>
      <c r="S262" s="47" t="s">
        <v>67</v>
      </c>
      <c r="T262" s="47" t="s">
        <v>2425</v>
      </c>
      <c r="U262" s="47">
        <v>14416</v>
      </c>
      <c r="V262" s="47" t="s">
        <v>69</v>
      </c>
      <c r="W262" s="47" t="s">
        <v>2426</v>
      </c>
      <c r="X262" s="47">
        <v>1267485</v>
      </c>
      <c r="Y262" s="47">
        <v>4175566</v>
      </c>
      <c r="Z262" s="47">
        <v>368855</v>
      </c>
      <c r="AA262" s="47">
        <v>8876883</v>
      </c>
      <c r="AB262" s="47" t="s">
        <v>71</v>
      </c>
      <c r="AC262" s="47">
        <v>2947</v>
      </c>
      <c r="AD262" s="47" t="s">
        <v>72</v>
      </c>
      <c r="AE262" s="47" t="s">
        <v>4893</v>
      </c>
      <c r="AF262" s="47" t="s">
        <v>4973</v>
      </c>
      <c r="AG262" s="47" t="s">
        <v>61</v>
      </c>
      <c r="AH262" s="47" t="s">
        <v>75</v>
      </c>
      <c r="AI262" s="47" t="s">
        <v>76</v>
      </c>
      <c r="AJ262" s="47" t="s">
        <v>77</v>
      </c>
      <c r="AK262" s="47" t="s">
        <v>78</v>
      </c>
      <c r="AV262" s="47">
        <v>0.8</v>
      </c>
      <c r="AZ262" s="47">
        <v>151</v>
      </c>
      <c r="BM262" s="47">
        <v>7.3</v>
      </c>
      <c r="BS262" s="47">
        <v>18</v>
      </c>
      <c r="BT262" s="47">
        <v>0</v>
      </c>
      <c r="DI262" s="1">
        <f t="shared" si="20"/>
        <v>4</v>
      </c>
      <c r="DJ262" s="9" t="str">
        <f t="shared" si="21"/>
        <v>NO BACTERIOLOGICO</v>
      </c>
      <c r="DK262" s="10" t="str">
        <f t="shared" si="22"/>
        <v>-</v>
      </c>
      <c r="DL262" s="11" t="str">
        <f t="shared" si="23"/>
        <v>0</v>
      </c>
    </row>
    <row r="263" spans="1:116" ht="12" x14ac:dyDescent="0.2">
      <c r="A263" s="47">
        <v>1002050004</v>
      </c>
      <c r="B263" s="47" t="str">
        <f t="shared" si="24"/>
        <v>1002050004-SAN JUAN DE YANAC</v>
      </c>
      <c r="C263" s="47" t="s">
        <v>2424</v>
      </c>
      <c r="D263" s="47" t="s">
        <v>58</v>
      </c>
      <c r="E263" s="47" t="s">
        <v>1</v>
      </c>
      <c r="F263" s="47" t="s">
        <v>7</v>
      </c>
      <c r="G263" s="47" t="s">
        <v>60</v>
      </c>
      <c r="H263" s="47">
        <v>50</v>
      </c>
      <c r="I263" s="47">
        <v>10</v>
      </c>
      <c r="J263" s="47" t="s">
        <v>82</v>
      </c>
      <c r="K263" s="47" t="s">
        <v>63</v>
      </c>
      <c r="L263" s="47" t="s">
        <v>64</v>
      </c>
      <c r="M263" s="47" t="s">
        <v>2219</v>
      </c>
      <c r="N263" s="47" t="s">
        <v>2220</v>
      </c>
      <c r="O263" s="47" t="s">
        <v>58</v>
      </c>
      <c r="P263" s="47" t="s">
        <v>1</v>
      </c>
      <c r="Q263" s="47" t="s">
        <v>7</v>
      </c>
      <c r="R263" s="47">
        <v>110448</v>
      </c>
      <c r="S263" s="47" t="s">
        <v>67</v>
      </c>
      <c r="T263" s="47" t="s">
        <v>2425</v>
      </c>
      <c r="U263" s="47">
        <v>14416</v>
      </c>
      <c r="V263" s="47" t="s">
        <v>69</v>
      </c>
      <c r="W263" s="47" t="s">
        <v>2426</v>
      </c>
      <c r="X263" s="47">
        <v>1267485</v>
      </c>
      <c r="Y263" s="47">
        <v>4175567</v>
      </c>
      <c r="Z263" s="47">
        <v>368852</v>
      </c>
      <c r="AA263" s="47">
        <v>8876882</v>
      </c>
      <c r="AB263" s="47" t="s">
        <v>71</v>
      </c>
      <c r="AC263" s="47">
        <v>2947</v>
      </c>
      <c r="AD263" s="47" t="s">
        <v>72</v>
      </c>
      <c r="AE263" s="47" t="s">
        <v>4893</v>
      </c>
      <c r="AF263" s="47" t="s">
        <v>4973</v>
      </c>
      <c r="AG263" s="47" t="s">
        <v>61</v>
      </c>
      <c r="AH263" s="47" t="s">
        <v>75</v>
      </c>
      <c r="AI263" s="47" t="s">
        <v>76</v>
      </c>
      <c r="AJ263" s="47" t="s">
        <v>77</v>
      </c>
      <c r="AK263" s="47" t="s">
        <v>78</v>
      </c>
      <c r="AV263" s="47">
        <v>0.7</v>
      </c>
      <c r="AZ263" s="47">
        <v>151</v>
      </c>
      <c r="BM263" s="47">
        <v>7.3</v>
      </c>
      <c r="BS263" s="47">
        <v>18</v>
      </c>
      <c r="BT263" s="47">
        <v>0</v>
      </c>
      <c r="DI263" s="1">
        <f t="shared" si="20"/>
        <v>4</v>
      </c>
      <c r="DJ263" s="9" t="str">
        <f t="shared" si="21"/>
        <v>NO BACTERIOLOGICO</v>
      </c>
      <c r="DK263" s="10" t="str">
        <f t="shared" si="22"/>
        <v>-</v>
      </c>
      <c r="DL263" s="11" t="str">
        <f t="shared" si="23"/>
        <v>0</v>
      </c>
    </row>
    <row r="264" spans="1:116" ht="12" x14ac:dyDescent="0.2">
      <c r="A264" s="47">
        <v>1002050004</v>
      </c>
      <c r="B264" s="47" t="str">
        <f t="shared" si="24"/>
        <v>1002050004-SAN JUAN DE YANAC</v>
      </c>
      <c r="C264" s="47" t="s">
        <v>2424</v>
      </c>
      <c r="D264" s="47" t="s">
        <v>58</v>
      </c>
      <c r="E264" s="47" t="s">
        <v>1</v>
      </c>
      <c r="F264" s="47" t="s">
        <v>7</v>
      </c>
      <c r="G264" s="47" t="s">
        <v>60</v>
      </c>
      <c r="H264" s="47">
        <v>50</v>
      </c>
      <c r="I264" s="47">
        <v>10</v>
      </c>
      <c r="J264" s="47" t="s">
        <v>82</v>
      </c>
      <c r="K264" s="47" t="s">
        <v>63</v>
      </c>
      <c r="L264" s="47" t="s">
        <v>64</v>
      </c>
      <c r="M264" s="47" t="s">
        <v>2219</v>
      </c>
      <c r="N264" s="47" t="s">
        <v>2220</v>
      </c>
      <c r="O264" s="47" t="s">
        <v>58</v>
      </c>
      <c r="P264" s="47" t="s">
        <v>1</v>
      </c>
      <c r="Q264" s="47" t="s">
        <v>7</v>
      </c>
      <c r="R264" s="47">
        <v>110448</v>
      </c>
      <c r="S264" s="47" t="s">
        <v>67</v>
      </c>
      <c r="T264" s="47" t="s">
        <v>2425</v>
      </c>
      <c r="U264" s="47">
        <v>14416</v>
      </c>
      <c r="V264" s="47" t="s">
        <v>69</v>
      </c>
      <c r="W264" s="47" t="s">
        <v>2426</v>
      </c>
      <c r="X264" s="47">
        <v>1267485</v>
      </c>
      <c r="Y264" s="47">
        <v>4175568</v>
      </c>
      <c r="Z264" s="47">
        <v>368849</v>
      </c>
      <c r="AA264" s="47">
        <v>8876880</v>
      </c>
      <c r="AB264" s="47" t="s">
        <v>71</v>
      </c>
      <c r="AC264" s="47">
        <v>2946</v>
      </c>
      <c r="AD264" s="47" t="s">
        <v>72</v>
      </c>
      <c r="AE264" s="47" t="s">
        <v>4893</v>
      </c>
      <c r="AF264" s="47" t="s">
        <v>4973</v>
      </c>
      <c r="AG264" s="47" t="s">
        <v>61</v>
      </c>
      <c r="AH264" s="47" t="s">
        <v>75</v>
      </c>
      <c r="AI264" s="47" t="s">
        <v>76</v>
      </c>
      <c r="AJ264" s="47" t="s">
        <v>77</v>
      </c>
      <c r="AK264" s="47" t="s">
        <v>78</v>
      </c>
      <c r="AV264" s="47">
        <v>0.5</v>
      </c>
      <c r="AZ264" s="47">
        <v>150</v>
      </c>
      <c r="BM264" s="47">
        <v>7.2</v>
      </c>
      <c r="BS264" s="47">
        <v>18</v>
      </c>
      <c r="BT264" s="47">
        <v>0</v>
      </c>
      <c r="DI264" s="1">
        <f t="shared" si="20"/>
        <v>4</v>
      </c>
      <c r="DJ264" s="9" t="str">
        <f t="shared" si="21"/>
        <v>NO BACTERIOLOGICO</v>
      </c>
      <c r="DK264" s="10" t="str">
        <f t="shared" si="22"/>
        <v>-</v>
      </c>
      <c r="DL264" s="11" t="str">
        <f t="shared" si="23"/>
        <v>0</v>
      </c>
    </row>
    <row r="265" spans="1:116" ht="12" x14ac:dyDescent="0.2">
      <c r="A265" s="47">
        <v>1002050048</v>
      </c>
      <c r="B265" s="47" t="str">
        <f t="shared" si="24"/>
        <v>1002050048-ACOBAMBILLA</v>
      </c>
      <c r="C265" s="47" t="s">
        <v>2232</v>
      </c>
      <c r="D265" s="47" t="s">
        <v>58</v>
      </c>
      <c r="E265" s="47" t="s">
        <v>1</v>
      </c>
      <c r="F265" s="47" t="s">
        <v>7</v>
      </c>
      <c r="G265" s="47" t="s">
        <v>60</v>
      </c>
      <c r="H265" s="47">
        <v>99</v>
      </c>
      <c r="I265" s="47">
        <v>99</v>
      </c>
      <c r="J265" s="47" t="s">
        <v>82</v>
      </c>
      <c r="K265" s="47" t="s">
        <v>63</v>
      </c>
      <c r="L265" s="47" t="s">
        <v>64</v>
      </c>
      <c r="M265" s="47" t="s">
        <v>2219</v>
      </c>
      <c r="N265" s="47" t="s">
        <v>2220</v>
      </c>
      <c r="O265" s="47" t="s">
        <v>58</v>
      </c>
      <c r="P265" s="47" t="s">
        <v>1</v>
      </c>
      <c r="Q265" s="47" t="s">
        <v>7</v>
      </c>
      <c r="R265" s="47">
        <v>110442</v>
      </c>
      <c r="S265" s="47" t="s">
        <v>67</v>
      </c>
      <c r="T265" s="47" t="s">
        <v>2233</v>
      </c>
      <c r="U265" s="47">
        <v>14415</v>
      </c>
      <c r="V265" s="47" t="s">
        <v>69</v>
      </c>
      <c r="W265" s="47" t="s">
        <v>2234</v>
      </c>
      <c r="X265" s="47">
        <v>1267492</v>
      </c>
      <c r="Y265" s="47">
        <v>4175602</v>
      </c>
      <c r="Z265" s="47">
        <v>361656</v>
      </c>
      <c r="AA265" s="47">
        <v>8874022</v>
      </c>
      <c r="AB265" s="47" t="s">
        <v>71</v>
      </c>
      <c r="AC265" s="47">
        <v>3258</v>
      </c>
      <c r="AD265" s="47" t="s">
        <v>72</v>
      </c>
      <c r="AE265" s="47" t="s">
        <v>4880</v>
      </c>
      <c r="AF265" s="47" t="s">
        <v>4974</v>
      </c>
      <c r="AG265" s="47">
        <v>13383</v>
      </c>
      <c r="AH265" s="47" t="s">
        <v>73</v>
      </c>
      <c r="AI265" s="47" t="s">
        <v>2235</v>
      </c>
      <c r="AJ265" s="47" t="s">
        <v>61</v>
      </c>
      <c r="AK265" s="47" t="s">
        <v>61</v>
      </c>
      <c r="AV265" s="47">
        <v>1</v>
      </c>
      <c r="AZ265" s="47">
        <v>129</v>
      </c>
      <c r="BM265" s="47">
        <v>7.4</v>
      </c>
      <c r="BS265" s="47">
        <v>18</v>
      </c>
      <c r="BT265" s="47">
        <v>0</v>
      </c>
      <c r="DI265" s="1">
        <f t="shared" si="20"/>
        <v>4</v>
      </c>
      <c r="DJ265" s="9" t="str">
        <f t="shared" si="21"/>
        <v>NO BACTERIOLOGICO</v>
      </c>
      <c r="DK265" s="10" t="str">
        <f t="shared" si="22"/>
        <v>-</v>
      </c>
      <c r="DL265" s="11" t="str">
        <f t="shared" si="23"/>
        <v>0</v>
      </c>
    </row>
    <row r="266" spans="1:116" ht="12" x14ac:dyDescent="0.2">
      <c r="A266" s="47">
        <v>1002050048</v>
      </c>
      <c r="B266" s="47" t="str">
        <f t="shared" si="24"/>
        <v>1002050048-ACOBAMBILLA</v>
      </c>
      <c r="C266" s="47" t="s">
        <v>2232</v>
      </c>
      <c r="D266" s="47" t="s">
        <v>58</v>
      </c>
      <c r="E266" s="47" t="s">
        <v>1</v>
      </c>
      <c r="F266" s="47" t="s">
        <v>7</v>
      </c>
      <c r="G266" s="47" t="s">
        <v>60</v>
      </c>
      <c r="H266" s="47">
        <v>99</v>
      </c>
      <c r="I266" s="47">
        <v>99</v>
      </c>
      <c r="J266" s="47" t="s">
        <v>82</v>
      </c>
      <c r="K266" s="47" t="s">
        <v>63</v>
      </c>
      <c r="L266" s="47" t="s">
        <v>64</v>
      </c>
      <c r="M266" s="47" t="s">
        <v>2219</v>
      </c>
      <c r="N266" s="47" t="s">
        <v>2220</v>
      </c>
      <c r="O266" s="47" t="s">
        <v>58</v>
      </c>
      <c r="P266" s="47" t="s">
        <v>1</v>
      </c>
      <c r="Q266" s="47" t="s">
        <v>7</v>
      </c>
      <c r="R266" s="47">
        <v>110442</v>
      </c>
      <c r="S266" s="47" t="s">
        <v>67</v>
      </c>
      <c r="T266" s="47" t="s">
        <v>2233</v>
      </c>
      <c r="U266" s="47">
        <v>14415</v>
      </c>
      <c r="V266" s="47" t="s">
        <v>69</v>
      </c>
      <c r="W266" s="47" t="s">
        <v>2234</v>
      </c>
      <c r="X266" s="47">
        <v>1267492</v>
      </c>
      <c r="Y266" s="47">
        <v>4175603</v>
      </c>
      <c r="Z266" s="47">
        <v>363858</v>
      </c>
      <c r="AA266" s="47">
        <v>8872630</v>
      </c>
      <c r="AB266" s="47" t="s">
        <v>71</v>
      </c>
      <c r="AC266" s="47">
        <v>2248</v>
      </c>
      <c r="AD266" s="47" t="s">
        <v>72</v>
      </c>
      <c r="AE266" s="47" t="s">
        <v>4880</v>
      </c>
      <c r="AF266" s="47" t="s">
        <v>4974</v>
      </c>
      <c r="AG266" s="47" t="s">
        <v>61</v>
      </c>
      <c r="AH266" s="47" t="s">
        <v>75</v>
      </c>
      <c r="AI266" s="47" t="s">
        <v>76</v>
      </c>
      <c r="AJ266" s="47" t="s">
        <v>77</v>
      </c>
      <c r="AK266" s="47" t="s">
        <v>78</v>
      </c>
      <c r="AV266" s="47">
        <v>0.8</v>
      </c>
      <c r="AZ266" s="47">
        <v>129</v>
      </c>
      <c r="BM266" s="47">
        <v>7.4</v>
      </c>
      <c r="BS266" s="47">
        <v>18</v>
      </c>
      <c r="BT266" s="47">
        <v>0</v>
      </c>
      <c r="DI266" s="1">
        <f t="shared" si="20"/>
        <v>4</v>
      </c>
      <c r="DJ266" s="9" t="str">
        <f t="shared" si="21"/>
        <v>NO BACTERIOLOGICO</v>
      </c>
      <c r="DK266" s="10" t="str">
        <f t="shared" si="22"/>
        <v>-</v>
      </c>
      <c r="DL266" s="11" t="str">
        <f t="shared" si="23"/>
        <v>0</v>
      </c>
    </row>
    <row r="267" spans="1:116" ht="12" x14ac:dyDescent="0.2">
      <c r="A267" s="47">
        <v>1002050048</v>
      </c>
      <c r="B267" s="47" t="str">
        <f t="shared" si="24"/>
        <v>1002050048-ACOBAMBILLA</v>
      </c>
      <c r="C267" s="47" t="s">
        <v>2232</v>
      </c>
      <c r="D267" s="47" t="s">
        <v>58</v>
      </c>
      <c r="E267" s="47" t="s">
        <v>1</v>
      </c>
      <c r="F267" s="47" t="s">
        <v>7</v>
      </c>
      <c r="G267" s="47" t="s">
        <v>60</v>
      </c>
      <c r="H267" s="47">
        <v>99</v>
      </c>
      <c r="I267" s="47">
        <v>99</v>
      </c>
      <c r="J267" s="47" t="s">
        <v>82</v>
      </c>
      <c r="K267" s="47" t="s">
        <v>63</v>
      </c>
      <c r="L267" s="47" t="s">
        <v>64</v>
      </c>
      <c r="M267" s="47" t="s">
        <v>2219</v>
      </c>
      <c r="N267" s="47" t="s">
        <v>2220</v>
      </c>
      <c r="O267" s="47" t="s">
        <v>58</v>
      </c>
      <c r="P267" s="47" t="s">
        <v>1</v>
      </c>
      <c r="Q267" s="47" t="s">
        <v>7</v>
      </c>
      <c r="R267" s="47">
        <v>110442</v>
      </c>
      <c r="S267" s="47" t="s">
        <v>67</v>
      </c>
      <c r="T267" s="47" t="s">
        <v>2233</v>
      </c>
      <c r="U267" s="47">
        <v>14415</v>
      </c>
      <c r="V267" s="47" t="s">
        <v>69</v>
      </c>
      <c r="W267" s="47" t="s">
        <v>2234</v>
      </c>
      <c r="X267" s="47">
        <v>1267492</v>
      </c>
      <c r="Y267" s="47">
        <v>4175604</v>
      </c>
      <c r="Z267" s="47">
        <v>363863</v>
      </c>
      <c r="AA267" s="47">
        <v>8872626</v>
      </c>
      <c r="AB267" s="47" t="s">
        <v>71</v>
      </c>
      <c r="AC267" s="47">
        <v>2244</v>
      </c>
      <c r="AD267" s="47" t="s">
        <v>72</v>
      </c>
      <c r="AE267" s="47" t="s">
        <v>4880</v>
      </c>
      <c r="AF267" s="47" t="s">
        <v>4974</v>
      </c>
      <c r="AG267" s="47" t="s">
        <v>61</v>
      </c>
      <c r="AH267" s="47" t="s">
        <v>75</v>
      </c>
      <c r="AI267" s="47" t="s">
        <v>76</v>
      </c>
      <c r="AJ267" s="47" t="s">
        <v>77</v>
      </c>
      <c r="AK267" s="47" t="s">
        <v>78</v>
      </c>
      <c r="AV267" s="47">
        <v>0.7</v>
      </c>
      <c r="AZ267" s="47">
        <v>129</v>
      </c>
      <c r="BM267" s="47">
        <v>7.4</v>
      </c>
      <c r="BS267" s="47">
        <v>18</v>
      </c>
      <c r="BT267" s="47">
        <v>0</v>
      </c>
      <c r="DI267" s="1">
        <f t="shared" si="20"/>
        <v>4</v>
      </c>
      <c r="DJ267" s="9" t="str">
        <f t="shared" si="21"/>
        <v>NO BACTERIOLOGICO</v>
      </c>
      <c r="DK267" s="10" t="str">
        <f t="shared" si="22"/>
        <v>-</v>
      </c>
      <c r="DL267" s="11" t="str">
        <f t="shared" si="23"/>
        <v>0</v>
      </c>
    </row>
    <row r="268" spans="1:116" ht="12" x14ac:dyDescent="0.2">
      <c r="A268" s="47">
        <v>1002050048</v>
      </c>
      <c r="B268" s="47" t="str">
        <f t="shared" si="24"/>
        <v>1002050048-ACOBAMBILLA</v>
      </c>
      <c r="C268" s="47" t="s">
        <v>2232</v>
      </c>
      <c r="D268" s="47" t="s">
        <v>58</v>
      </c>
      <c r="E268" s="47" t="s">
        <v>1</v>
      </c>
      <c r="F268" s="47" t="s">
        <v>7</v>
      </c>
      <c r="G268" s="47" t="s">
        <v>60</v>
      </c>
      <c r="H268" s="47">
        <v>99</v>
      </c>
      <c r="I268" s="47">
        <v>99</v>
      </c>
      <c r="J268" s="47" t="s">
        <v>82</v>
      </c>
      <c r="K268" s="47" t="s">
        <v>63</v>
      </c>
      <c r="L268" s="47" t="s">
        <v>64</v>
      </c>
      <c r="M268" s="47" t="s">
        <v>2219</v>
      </c>
      <c r="N268" s="47" t="s">
        <v>2220</v>
      </c>
      <c r="O268" s="47" t="s">
        <v>58</v>
      </c>
      <c r="P268" s="47" t="s">
        <v>1</v>
      </c>
      <c r="Q268" s="47" t="s">
        <v>7</v>
      </c>
      <c r="R268" s="47">
        <v>110442</v>
      </c>
      <c r="S268" s="47" t="s">
        <v>67</v>
      </c>
      <c r="T268" s="47" t="s">
        <v>2233</v>
      </c>
      <c r="U268" s="47">
        <v>14415</v>
      </c>
      <c r="V268" s="47" t="s">
        <v>69</v>
      </c>
      <c r="W268" s="47" t="s">
        <v>2234</v>
      </c>
      <c r="X268" s="47">
        <v>1267492</v>
      </c>
      <c r="Y268" s="47">
        <v>4175605</v>
      </c>
      <c r="Z268" s="47">
        <v>363854</v>
      </c>
      <c r="AA268" s="47">
        <v>8872542</v>
      </c>
      <c r="AB268" s="47" t="s">
        <v>71</v>
      </c>
      <c r="AC268" s="47">
        <v>2239</v>
      </c>
      <c r="AD268" s="47" t="s">
        <v>72</v>
      </c>
      <c r="AE268" s="47" t="s">
        <v>4880</v>
      </c>
      <c r="AF268" s="47" t="s">
        <v>4974</v>
      </c>
      <c r="AG268" s="47" t="s">
        <v>61</v>
      </c>
      <c r="AH268" s="47" t="s">
        <v>75</v>
      </c>
      <c r="AI268" s="47" t="s">
        <v>76</v>
      </c>
      <c r="AJ268" s="47" t="s">
        <v>77</v>
      </c>
      <c r="AK268" s="47" t="s">
        <v>78</v>
      </c>
      <c r="AV268" s="47">
        <v>0.5</v>
      </c>
      <c r="AZ268" s="47">
        <v>128</v>
      </c>
      <c r="BM268" s="47">
        <v>7.3</v>
      </c>
      <c r="BS268" s="47">
        <v>18</v>
      </c>
      <c r="BT268" s="47">
        <v>0</v>
      </c>
      <c r="DI268" s="1">
        <f t="shared" si="20"/>
        <v>4</v>
      </c>
      <c r="DJ268" s="9" t="str">
        <f t="shared" si="21"/>
        <v>NO BACTERIOLOGICO</v>
      </c>
      <c r="DK268" s="10" t="str">
        <f t="shared" si="22"/>
        <v>-</v>
      </c>
      <c r="DL268" s="11" t="str">
        <f t="shared" si="23"/>
        <v>0</v>
      </c>
    </row>
    <row r="269" spans="1:116" ht="12" x14ac:dyDescent="0.2">
      <c r="A269" s="47">
        <v>1001010001</v>
      </c>
      <c r="B269" s="47" t="str">
        <f t="shared" si="24"/>
        <v>1001010001-HUANUCO</v>
      </c>
      <c r="C269" s="47" t="s">
        <v>58</v>
      </c>
      <c r="D269" s="47" t="s">
        <v>58</v>
      </c>
      <c r="E269" s="47" t="s">
        <v>58</v>
      </c>
      <c r="F269" s="47" t="s">
        <v>58</v>
      </c>
      <c r="G269" s="47" t="s">
        <v>265</v>
      </c>
      <c r="H269" s="47">
        <v>59986</v>
      </c>
      <c r="I269" s="47" t="s">
        <v>61</v>
      </c>
      <c r="J269" s="47" t="s">
        <v>895</v>
      </c>
      <c r="K269" s="47" t="s">
        <v>63</v>
      </c>
      <c r="L269" s="47" t="s">
        <v>64</v>
      </c>
      <c r="M269" s="47" t="s">
        <v>896</v>
      </c>
      <c r="N269" s="47" t="s">
        <v>897</v>
      </c>
      <c r="O269" s="47" t="s">
        <v>58</v>
      </c>
      <c r="P269" s="47" t="s">
        <v>58</v>
      </c>
      <c r="Q269" s="47" t="s">
        <v>58</v>
      </c>
      <c r="R269" s="47">
        <v>165069</v>
      </c>
      <c r="S269" s="47" t="s">
        <v>67</v>
      </c>
      <c r="T269" s="47" t="s">
        <v>1042</v>
      </c>
      <c r="U269" s="47">
        <v>18752</v>
      </c>
      <c r="V269" s="47" t="s">
        <v>69</v>
      </c>
      <c r="W269" s="47" t="s">
        <v>1043</v>
      </c>
      <c r="X269" s="47">
        <v>1267482</v>
      </c>
      <c r="Y269" s="47">
        <v>4175614</v>
      </c>
      <c r="Z269" s="47">
        <v>0</v>
      </c>
      <c r="AA269" s="47">
        <v>0</v>
      </c>
      <c r="AB269" s="47" t="s">
        <v>71</v>
      </c>
      <c r="AC269" s="47">
        <v>0</v>
      </c>
      <c r="AD269" s="47" t="s">
        <v>297</v>
      </c>
      <c r="AE269" s="47" t="s">
        <v>4913</v>
      </c>
      <c r="AF269" s="47" t="s">
        <v>4975</v>
      </c>
      <c r="AG269" s="47">
        <v>57935</v>
      </c>
      <c r="AH269" s="47" t="s">
        <v>73</v>
      </c>
      <c r="AI269" s="47" t="s">
        <v>1044</v>
      </c>
      <c r="AJ269" s="47" t="s">
        <v>61</v>
      </c>
      <c r="AK269" s="47" t="s">
        <v>61</v>
      </c>
      <c r="AV269" s="47">
        <v>1.02</v>
      </c>
      <c r="AZ269" s="47">
        <v>540</v>
      </c>
      <c r="BM269" s="47">
        <v>8.0500000000000007</v>
      </c>
      <c r="BS269" s="47">
        <v>24.1</v>
      </c>
      <c r="BT269" s="47">
        <v>0.86</v>
      </c>
      <c r="DI269" s="1">
        <f t="shared" si="20"/>
        <v>4</v>
      </c>
      <c r="DJ269" s="9" t="str">
        <f t="shared" si="21"/>
        <v>NO BACTERIOLOGICO</v>
      </c>
      <c r="DK269" s="10" t="str">
        <f t="shared" si="22"/>
        <v>-</v>
      </c>
      <c r="DL269" s="11" t="str">
        <f t="shared" si="23"/>
        <v>0</v>
      </c>
    </row>
    <row r="270" spans="1:116" ht="12" x14ac:dyDescent="0.2">
      <c r="A270" s="47">
        <v>1001010001</v>
      </c>
      <c r="B270" s="47" t="str">
        <f t="shared" si="24"/>
        <v>1001010001-HUANUCO</v>
      </c>
      <c r="C270" s="47" t="s">
        <v>58</v>
      </c>
      <c r="D270" s="47" t="s">
        <v>58</v>
      </c>
      <c r="E270" s="47" t="s">
        <v>58</v>
      </c>
      <c r="F270" s="47" t="s">
        <v>58</v>
      </c>
      <c r="G270" s="47" t="s">
        <v>265</v>
      </c>
      <c r="H270" s="47">
        <v>59986</v>
      </c>
      <c r="I270" s="47" t="s">
        <v>61</v>
      </c>
      <c r="J270" s="47" t="s">
        <v>895</v>
      </c>
      <c r="K270" s="47" t="s">
        <v>63</v>
      </c>
      <c r="L270" s="47" t="s">
        <v>64</v>
      </c>
      <c r="M270" s="47" t="s">
        <v>896</v>
      </c>
      <c r="N270" s="47" t="s">
        <v>897</v>
      </c>
      <c r="O270" s="47" t="s">
        <v>58</v>
      </c>
      <c r="P270" s="47" t="s">
        <v>58</v>
      </c>
      <c r="Q270" s="47" t="s">
        <v>58</v>
      </c>
      <c r="R270" s="47">
        <v>165069</v>
      </c>
      <c r="S270" s="47" t="s">
        <v>67</v>
      </c>
      <c r="T270" s="47" t="s">
        <v>1042</v>
      </c>
      <c r="U270" s="47">
        <v>18752</v>
      </c>
      <c r="V270" s="47" t="s">
        <v>69</v>
      </c>
      <c r="W270" s="47" t="s">
        <v>1043</v>
      </c>
      <c r="X270" s="47">
        <v>1267482</v>
      </c>
      <c r="Y270" s="47">
        <v>4175615</v>
      </c>
      <c r="Z270" s="47">
        <v>363471</v>
      </c>
      <c r="AA270" s="47">
        <v>8903018</v>
      </c>
      <c r="AB270" s="47" t="s">
        <v>71</v>
      </c>
      <c r="AC270" s="47">
        <v>2060</v>
      </c>
      <c r="AD270" s="47" t="s">
        <v>297</v>
      </c>
      <c r="AE270" s="47" t="s">
        <v>4913</v>
      </c>
      <c r="AF270" s="47" t="s">
        <v>4975</v>
      </c>
      <c r="AG270" s="47" t="s">
        <v>61</v>
      </c>
      <c r="AH270" s="47" t="s">
        <v>75</v>
      </c>
      <c r="AI270" s="47" t="s">
        <v>76</v>
      </c>
      <c r="AJ270" s="47" t="s">
        <v>176</v>
      </c>
      <c r="AK270" s="47" t="s">
        <v>198</v>
      </c>
      <c r="AV270" s="47">
        <v>0.7</v>
      </c>
      <c r="AZ270" s="47">
        <v>540</v>
      </c>
      <c r="BM270" s="47">
        <v>8.0500000000000007</v>
      </c>
      <c r="BS270" s="47">
        <v>24.1</v>
      </c>
      <c r="BT270" s="47">
        <v>0.86</v>
      </c>
      <c r="DI270" s="1">
        <f t="shared" si="20"/>
        <v>4</v>
      </c>
      <c r="DJ270" s="9" t="str">
        <f t="shared" si="21"/>
        <v>NO BACTERIOLOGICO</v>
      </c>
      <c r="DK270" s="10" t="str">
        <f t="shared" si="22"/>
        <v>-</v>
      </c>
      <c r="DL270" s="11" t="str">
        <f t="shared" si="23"/>
        <v>0</v>
      </c>
    </row>
    <row r="271" spans="1:116" ht="12" x14ac:dyDescent="0.2">
      <c r="A271" s="47">
        <v>1001010001</v>
      </c>
      <c r="B271" s="47" t="str">
        <f t="shared" si="24"/>
        <v>1001010001-HUANUCO</v>
      </c>
      <c r="C271" s="47" t="s">
        <v>58</v>
      </c>
      <c r="D271" s="47" t="s">
        <v>58</v>
      </c>
      <c r="E271" s="47" t="s">
        <v>58</v>
      </c>
      <c r="F271" s="47" t="s">
        <v>58</v>
      </c>
      <c r="G271" s="47" t="s">
        <v>265</v>
      </c>
      <c r="H271" s="47">
        <v>59986</v>
      </c>
      <c r="I271" s="47" t="s">
        <v>61</v>
      </c>
      <c r="J271" s="47" t="s">
        <v>895</v>
      </c>
      <c r="K271" s="47" t="s">
        <v>63</v>
      </c>
      <c r="L271" s="47" t="s">
        <v>64</v>
      </c>
      <c r="M271" s="47" t="s">
        <v>896</v>
      </c>
      <c r="N271" s="47" t="s">
        <v>897</v>
      </c>
      <c r="O271" s="47" t="s">
        <v>58</v>
      </c>
      <c r="P271" s="47" t="s">
        <v>58</v>
      </c>
      <c r="Q271" s="47" t="s">
        <v>58</v>
      </c>
      <c r="R271" s="47">
        <v>165069</v>
      </c>
      <c r="S271" s="47" t="s">
        <v>67</v>
      </c>
      <c r="T271" s="47" t="s">
        <v>1042</v>
      </c>
      <c r="U271" s="47">
        <v>18752</v>
      </c>
      <c r="V271" s="47" t="s">
        <v>69</v>
      </c>
      <c r="W271" s="47" t="s">
        <v>1043</v>
      </c>
      <c r="X271" s="47">
        <v>1267482</v>
      </c>
      <c r="Y271" s="47">
        <v>4175616</v>
      </c>
      <c r="Z271" s="47">
        <v>343464</v>
      </c>
      <c r="AA271" s="47">
        <v>8903018</v>
      </c>
      <c r="AB271" s="47" t="s">
        <v>71</v>
      </c>
      <c r="AC271" s="47">
        <v>2061</v>
      </c>
      <c r="AD271" s="47" t="s">
        <v>297</v>
      </c>
      <c r="AE271" s="47" t="s">
        <v>4913</v>
      </c>
      <c r="AF271" s="47" t="s">
        <v>4975</v>
      </c>
      <c r="AG271" s="47" t="s">
        <v>61</v>
      </c>
      <c r="AH271" s="47" t="s">
        <v>75</v>
      </c>
      <c r="AI271" s="47" t="s">
        <v>76</v>
      </c>
      <c r="AJ271" s="47" t="s">
        <v>176</v>
      </c>
      <c r="AK271" s="47" t="s">
        <v>198</v>
      </c>
      <c r="AV271" s="47">
        <v>0.66</v>
      </c>
      <c r="AZ271" s="47">
        <v>540</v>
      </c>
      <c r="BM271" s="47">
        <v>8.0500000000000007</v>
      </c>
      <c r="BS271" s="47">
        <v>24.1</v>
      </c>
      <c r="BT271" s="47">
        <v>0.86</v>
      </c>
      <c r="DI271" s="1">
        <f t="shared" si="20"/>
        <v>4</v>
      </c>
      <c r="DJ271" s="9" t="str">
        <f t="shared" si="21"/>
        <v>NO BACTERIOLOGICO</v>
      </c>
      <c r="DK271" s="10" t="str">
        <f t="shared" si="22"/>
        <v>-</v>
      </c>
      <c r="DL271" s="11" t="str">
        <f t="shared" si="23"/>
        <v>0</v>
      </c>
    </row>
    <row r="272" spans="1:116" ht="12" x14ac:dyDescent="0.2">
      <c r="A272" s="47">
        <v>1002050017</v>
      </c>
      <c r="B272" s="47" t="str">
        <f t="shared" si="24"/>
        <v>1002050017-HUISHCA</v>
      </c>
      <c r="C272" s="47" t="s">
        <v>2417</v>
      </c>
      <c r="D272" s="47" t="s">
        <v>58</v>
      </c>
      <c r="E272" s="47" t="s">
        <v>1</v>
      </c>
      <c r="F272" s="47" t="s">
        <v>7</v>
      </c>
      <c r="G272" s="47" t="s">
        <v>60</v>
      </c>
      <c r="H272" s="47">
        <v>108</v>
      </c>
      <c r="I272" s="47">
        <v>80</v>
      </c>
      <c r="J272" s="47" t="s">
        <v>82</v>
      </c>
      <c r="K272" s="47" t="s">
        <v>63</v>
      </c>
      <c r="L272" s="47" t="s">
        <v>64</v>
      </c>
      <c r="M272" s="47" t="s">
        <v>2219</v>
      </c>
      <c r="N272" s="47" t="s">
        <v>2220</v>
      </c>
      <c r="O272" s="47" t="s">
        <v>58</v>
      </c>
      <c r="P272" s="47" t="s">
        <v>1</v>
      </c>
      <c r="Q272" s="47" t="s">
        <v>7</v>
      </c>
      <c r="R272" s="47">
        <v>110458</v>
      </c>
      <c r="S272" s="47" t="s">
        <v>67</v>
      </c>
      <c r="T272" s="47" t="s">
        <v>2418</v>
      </c>
      <c r="U272" s="47">
        <v>14420</v>
      </c>
      <c r="V272" s="47" t="s">
        <v>69</v>
      </c>
      <c r="W272" s="47" t="s">
        <v>2419</v>
      </c>
      <c r="X272" s="47">
        <v>1267504</v>
      </c>
      <c r="Y272" s="47">
        <v>4175647</v>
      </c>
      <c r="Z272" s="47">
        <v>360910</v>
      </c>
      <c r="AA272" s="47">
        <v>8879749</v>
      </c>
      <c r="AB272" s="47" t="s">
        <v>71</v>
      </c>
      <c r="AC272" s="47">
        <v>2958</v>
      </c>
      <c r="AD272" s="47" t="s">
        <v>72</v>
      </c>
      <c r="AE272" s="47" t="s">
        <v>4935</v>
      </c>
      <c r="AF272" s="47" t="s">
        <v>4976</v>
      </c>
      <c r="AG272" s="47">
        <v>13402</v>
      </c>
      <c r="AH272" s="47" t="s">
        <v>73</v>
      </c>
      <c r="AI272" s="47" t="s">
        <v>2420</v>
      </c>
      <c r="AJ272" s="47" t="s">
        <v>61</v>
      </c>
      <c r="AK272" s="47" t="s">
        <v>61</v>
      </c>
      <c r="AV272" s="47">
        <v>1</v>
      </c>
      <c r="AZ272" s="47">
        <v>121</v>
      </c>
      <c r="BM272" s="47">
        <v>7.4</v>
      </c>
      <c r="BS272" s="47">
        <v>18</v>
      </c>
      <c r="BT272" s="47">
        <v>0</v>
      </c>
      <c r="DI272" s="1">
        <f t="shared" si="20"/>
        <v>4</v>
      </c>
      <c r="DJ272" s="9" t="str">
        <f t="shared" si="21"/>
        <v>NO BACTERIOLOGICO</v>
      </c>
      <c r="DK272" s="10" t="str">
        <f t="shared" si="22"/>
        <v>-</v>
      </c>
      <c r="DL272" s="11" t="str">
        <f t="shared" si="23"/>
        <v>0</v>
      </c>
    </row>
    <row r="273" spans="1:116" ht="12" x14ac:dyDescent="0.2">
      <c r="A273" s="47">
        <v>1002050017</v>
      </c>
      <c r="B273" s="47" t="str">
        <f t="shared" si="24"/>
        <v>1002050017-HUISHCA</v>
      </c>
      <c r="C273" s="47" t="s">
        <v>2417</v>
      </c>
      <c r="D273" s="47" t="s">
        <v>58</v>
      </c>
      <c r="E273" s="47" t="s">
        <v>1</v>
      </c>
      <c r="F273" s="47" t="s">
        <v>7</v>
      </c>
      <c r="G273" s="47" t="s">
        <v>60</v>
      </c>
      <c r="H273" s="47">
        <v>108</v>
      </c>
      <c r="I273" s="47">
        <v>80</v>
      </c>
      <c r="J273" s="47" t="s">
        <v>82</v>
      </c>
      <c r="K273" s="47" t="s">
        <v>63</v>
      </c>
      <c r="L273" s="47" t="s">
        <v>64</v>
      </c>
      <c r="M273" s="47" t="s">
        <v>2219</v>
      </c>
      <c r="N273" s="47" t="s">
        <v>2220</v>
      </c>
      <c r="O273" s="47" t="s">
        <v>58</v>
      </c>
      <c r="P273" s="47" t="s">
        <v>1</v>
      </c>
      <c r="Q273" s="47" t="s">
        <v>7</v>
      </c>
      <c r="R273" s="47">
        <v>110458</v>
      </c>
      <c r="S273" s="47" t="s">
        <v>67</v>
      </c>
      <c r="T273" s="47" t="s">
        <v>2418</v>
      </c>
      <c r="U273" s="47">
        <v>14420</v>
      </c>
      <c r="V273" s="47" t="s">
        <v>69</v>
      </c>
      <c r="W273" s="47" t="s">
        <v>2419</v>
      </c>
      <c r="X273" s="47">
        <v>1267504</v>
      </c>
      <c r="Y273" s="47">
        <v>4175648</v>
      </c>
      <c r="Z273" s="47">
        <v>360913</v>
      </c>
      <c r="AA273" s="47">
        <v>8876740</v>
      </c>
      <c r="AB273" s="47" t="s">
        <v>71</v>
      </c>
      <c r="AC273" s="47">
        <v>2975</v>
      </c>
      <c r="AD273" s="47" t="s">
        <v>72</v>
      </c>
      <c r="AE273" s="47" t="s">
        <v>4935</v>
      </c>
      <c r="AF273" s="47" t="s">
        <v>4976</v>
      </c>
      <c r="AG273" s="47" t="s">
        <v>61</v>
      </c>
      <c r="AH273" s="47" t="s">
        <v>75</v>
      </c>
      <c r="AI273" s="47" t="s">
        <v>76</v>
      </c>
      <c r="AJ273" s="47" t="s">
        <v>77</v>
      </c>
      <c r="AK273" s="47" t="s">
        <v>78</v>
      </c>
      <c r="AV273" s="47">
        <v>0.9</v>
      </c>
      <c r="AZ273" s="47">
        <v>121</v>
      </c>
      <c r="BM273" s="47">
        <v>7.4</v>
      </c>
      <c r="BS273" s="47">
        <v>18</v>
      </c>
      <c r="BT273" s="47">
        <v>0</v>
      </c>
      <c r="DI273" s="1">
        <f t="shared" si="20"/>
        <v>4</v>
      </c>
      <c r="DJ273" s="9" t="str">
        <f t="shared" si="21"/>
        <v>NO BACTERIOLOGICO</v>
      </c>
      <c r="DK273" s="10" t="str">
        <f t="shared" si="22"/>
        <v>-</v>
      </c>
      <c r="DL273" s="11" t="str">
        <f t="shared" si="23"/>
        <v>0</v>
      </c>
    </row>
    <row r="274" spans="1:116" ht="12" x14ac:dyDescent="0.2">
      <c r="A274" s="47">
        <v>1002050017</v>
      </c>
      <c r="B274" s="47" t="str">
        <f t="shared" si="24"/>
        <v>1002050017-HUISHCA</v>
      </c>
      <c r="C274" s="47" t="s">
        <v>2417</v>
      </c>
      <c r="D274" s="47" t="s">
        <v>58</v>
      </c>
      <c r="E274" s="47" t="s">
        <v>1</v>
      </c>
      <c r="F274" s="47" t="s">
        <v>7</v>
      </c>
      <c r="G274" s="47" t="s">
        <v>60</v>
      </c>
      <c r="H274" s="47">
        <v>108</v>
      </c>
      <c r="I274" s="47">
        <v>80</v>
      </c>
      <c r="J274" s="47" t="s">
        <v>82</v>
      </c>
      <c r="K274" s="47" t="s">
        <v>63</v>
      </c>
      <c r="L274" s="47" t="s">
        <v>64</v>
      </c>
      <c r="M274" s="47" t="s">
        <v>2219</v>
      </c>
      <c r="N274" s="47" t="s">
        <v>2220</v>
      </c>
      <c r="O274" s="47" t="s">
        <v>58</v>
      </c>
      <c r="P274" s="47" t="s">
        <v>1</v>
      </c>
      <c r="Q274" s="47" t="s">
        <v>7</v>
      </c>
      <c r="R274" s="47">
        <v>110458</v>
      </c>
      <c r="S274" s="47" t="s">
        <v>67</v>
      </c>
      <c r="T274" s="47" t="s">
        <v>2418</v>
      </c>
      <c r="U274" s="47">
        <v>14420</v>
      </c>
      <c r="V274" s="47" t="s">
        <v>69</v>
      </c>
      <c r="W274" s="47" t="s">
        <v>2419</v>
      </c>
      <c r="X274" s="47">
        <v>1267504</v>
      </c>
      <c r="Y274" s="47">
        <v>4175649</v>
      </c>
      <c r="Z274" s="47">
        <v>361152</v>
      </c>
      <c r="AA274" s="47">
        <v>8876569</v>
      </c>
      <c r="AB274" s="47" t="s">
        <v>71</v>
      </c>
      <c r="AC274" s="47">
        <v>2888</v>
      </c>
      <c r="AD274" s="47" t="s">
        <v>72</v>
      </c>
      <c r="AE274" s="47" t="s">
        <v>4935</v>
      </c>
      <c r="AF274" s="47" t="s">
        <v>4976</v>
      </c>
      <c r="AG274" s="47" t="s">
        <v>61</v>
      </c>
      <c r="AH274" s="47" t="s">
        <v>75</v>
      </c>
      <c r="AI274" s="47" t="s">
        <v>76</v>
      </c>
      <c r="AJ274" s="47" t="s">
        <v>77</v>
      </c>
      <c r="AK274" s="47" t="s">
        <v>78</v>
      </c>
      <c r="AV274" s="47">
        <v>0.7</v>
      </c>
      <c r="AZ274" s="47">
        <v>120</v>
      </c>
      <c r="BM274" s="47">
        <v>7.3</v>
      </c>
      <c r="BS274" s="47">
        <v>18</v>
      </c>
      <c r="BT274" s="47">
        <v>0</v>
      </c>
      <c r="DI274" s="1">
        <f t="shared" si="20"/>
        <v>4</v>
      </c>
      <c r="DJ274" s="9" t="str">
        <f t="shared" si="21"/>
        <v>NO BACTERIOLOGICO</v>
      </c>
      <c r="DK274" s="10" t="str">
        <f t="shared" si="22"/>
        <v>-</v>
      </c>
      <c r="DL274" s="11" t="str">
        <f t="shared" si="23"/>
        <v>0</v>
      </c>
    </row>
    <row r="275" spans="1:116" ht="12" x14ac:dyDescent="0.2">
      <c r="A275" s="47">
        <v>1002050017</v>
      </c>
      <c r="B275" s="47" t="str">
        <f t="shared" si="24"/>
        <v>1002050017-HUISHCA</v>
      </c>
      <c r="C275" s="47" t="s">
        <v>2417</v>
      </c>
      <c r="D275" s="47" t="s">
        <v>58</v>
      </c>
      <c r="E275" s="47" t="s">
        <v>1</v>
      </c>
      <c r="F275" s="47" t="s">
        <v>7</v>
      </c>
      <c r="G275" s="47" t="s">
        <v>60</v>
      </c>
      <c r="H275" s="47">
        <v>108</v>
      </c>
      <c r="I275" s="47">
        <v>80</v>
      </c>
      <c r="J275" s="47" t="s">
        <v>82</v>
      </c>
      <c r="K275" s="47" t="s">
        <v>63</v>
      </c>
      <c r="L275" s="47" t="s">
        <v>64</v>
      </c>
      <c r="M275" s="47" t="s">
        <v>2219</v>
      </c>
      <c r="N275" s="47" t="s">
        <v>2220</v>
      </c>
      <c r="O275" s="47" t="s">
        <v>58</v>
      </c>
      <c r="P275" s="47" t="s">
        <v>1</v>
      </c>
      <c r="Q275" s="47" t="s">
        <v>7</v>
      </c>
      <c r="R275" s="47">
        <v>110458</v>
      </c>
      <c r="S275" s="47" t="s">
        <v>67</v>
      </c>
      <c r="T275" s="47" t="s">
        <v>2418</v>
      </c>
      <c r="U275" s="47">
        <v>14420</v>
      </c>
      <c r="V275" s="47" t="s">
        <v>69</v>
      </c>
      <c r="W275" s="47" t="s">
        <v>2419</v>
      </c>
      <c r="X275" s="47">
        <v>1267504</v>
      </c>
      <c r="Y275" s="47">
        <v>4175650</v>
      </c>
      <c r="Z275" s="47">
        <v>361924</v>
      </c>
      <c r="AA275" s="47">
        <v>8876269</v>
      </c>
      <c r="AB275" s="47" t="s">
        <v>71</v>
      </c>
      <c r="AC275" s="47">
        <v>2651</v>
      </c>
      <c r="AD275" s="47" t="s">
        <v>72</v>
      </c>
      <c r="AE275" s="47" t="s">
        <v>4935</v>
      </c>
      <c r="AF275" s="47" t="s">
        <v>4976</v>
      </c>
      <c r="AG275" s="47" t="s">
        <v>61</v>
      </c>
      <c r="AH275" s="47" t="s">
        <v>75</v>
      </c>
      <c r="AI275" s="47" t="s">
        <v>76</v>
      </c>
      <c r="AJ275" s="47" t="s">
        <v>77</v>
      </c>
      <c r="AK275" s="47" t="s">
        <v>78</v>
      </c>
      <c r="AV275" s="47">
        <v>0.5</v>
      </c>
      <c r="AZ275" s="47">
        <v>120</v>
      </c>
      <c r="BM275" s="47">
        <v>7.3</v>
      </c>
      <c r="BS275" s="47">
        <v>18</v>
      </c>
      <c r="BT275" s="47">
        <v>0</v>
      </c>
      <c r="DI275" s="1">
        <f t="shared" si="20"/>
        <v>4</v>
      </c>
      <c r="DJ275" s="9" t="str">
        <f t="shared" si="21"/>
        <v>NO BACTERIOLOGICO</v>
      </c>
      <c r="DK275" s="10" t="str">
        <f t="shared" si="22"/>
        <v>-</v>
      </c>
      <c r="DL275" s="11" t="str">
        <f t="shared" si="23"/>
        <v>0</v>
      </c>
    </row>
    <row r="276" spans="1:116" ht="12" x14ac:dyDescent="0.2">
      <c r="A276" s="47">
        <v>1002050046</v>
      </c>
      <c r="B276" s="47" t="str">
        <f t="shared" si="24"/>
        <v>1002050046-HUASCA</v>
      </c>
      <c r="C276" s="47" t="s">
        <v>2352</v>
      </c>
      <c r="D276" s="47" t="s">
        <v>58</v>
      </c>
      <c r="E276" s="47" t="s">
        <v>1</v>
      </c>
      <c r="F276" s="47" t="s">
        <v>7</v>
      </c>
      <c r="G276" s="47" t="s">
        <v>60</v>
      </c>
      <c r="H276" s="47">
        <v>13</v>
      </c>
      <c r="I276" s="47">
        <v>180</v>
      </c>
      <c r="J276" s="47" t="s">
        <v>82</v>
      </c>
      <c r="K276" s="47" t="s">
        <v>63</v>
      </c>
      <c r="L276" s="47" t="s">
        <v>64</v>
      </c>
      <c r="M276" s="47" t="s">
        <v>2219</v>
      </c>
      <c r="N276" s="47" t="s">
        <v>2220</v>
      </c>
      <c r="O276" s="47" t="s">
        <v>58</v>
      </c>
      <c r="P276" s="47" t="s">
        <v>1</v>
      </c>
      <c r="Q276" s="47" t="s">
        <v>7</v>
      </c>
      <c r="R276" s="47">
        <v>110467</v>
      </c>
      <c r="S276" s="47" t="s">
        <v>67</v>
      </c>
      <c r="T276" s="47" t="s">
        <v>2353</v>
      </c>
      <c r="U276" s="47">
        <v>14422</v>
      </c>
      <c r="V276" s="47" t="s">
        <v>69</v>
      </c>
      <c r="W276" s="47" t="s">
        <v>2354</v>
      </c>
      <c r="X276" s="47">
        <v>1267514</v>
      </c>
      <c r="Y276" s="47">
        <v>4175668</v>
      </c>
      <c r="Z276" s="47">
        <v>364649</v>
      </c>
      <c r="AA276" s="47">
        <v>8876323</v>
      </c>
      <c r="AB276" s="47" t="s">
        <v>71</v>
      </c>
      <c r="AC276" s="47">
        <v>2047</v>
      </c>
      <c r="AD276" s="47" t="s">
        <v>72</v>
      </c>
      <c r="AE276" s="47" t="s">
        <v>4886</v>
      </c>
      <c r="AF276" s="47" t="s">
        <v>4977</v>
      </c>
      <c r="AG276" s="47">
        <v>13418</v>
      </c>
      <c r="AH276" s="47" t="s">
        <v>73</v>
      </c>
      <c r="AI276" s="47" t="s">
        <v>2355</v>
      </c>
      <c r="AJ276" s="47" t="s">
        <v>61</v>
      </c>
      <c r="AK276" s="47" t="s">
        <v>61</v>
      </c>
      <c r="AV276" s="47">
        <v>1</v>
      </c>
      <c r="AZ276" s="47">
        <v>58</v>
      </c>
      <c r="BM276" s="47">
        <v>7.5</v>
      </c>
      <c r="BS276" s="47">
        <v>18</v>
      </c>
      <c r="BT276" s="47">
        <v>0</v>
      </c>
      <c r="DI276" s="1">
        <f t="shared" si="20"/>
        <v>4</v>
      </c>
      <c r="DJ276" s="9" t="str">
        <f t="shared" si="21"/>
        <v>NO BACTERIOLOGICO</v>
      </c>
      <c r="DK276" s="10" t="str">
        <f t="shared" si="22"/>
        <v>-</v>
      </c>
      <c r="DL276" s="11" t="str">
        <f t="shared" si="23"/>
        <v>0</v>
      </c>
    </row>
    <row r="277" spans="1:116" ht="12" x14ac:dyDescent="0.2">
      <c r="A277" s="47">
        <v>1002050046</v>
      </c>
      <c r="B277" s="47" t="str">
        <f t="shared" si="24"/>
        <v>1002050046-HUASCA</v>
      </c>
      <c r="C277" s="47" t="s">
        <v>2352</v>
      </c>
      <c r="D277" s="47" t="s">
        <v>58</v>
      </c>
      <c r="E277" s="47" t="s">
        <v>1</v>
      </c>
      <c r="F277" s="47" t="s">
        <v>7</v>
      </c>
      <c r="G277" s="47" t="s">
        <v>60</v>
      </c>
      <c r="H277" s="47">
        <v>13</v>
      </c>
      <c r="I277" s="47">
        <v>180</v>
      </c>
      <c r="J277" s="47" t="s">
        <v>82</v>
      </c>
      <c r="K277" s="47" t="s">
        <v>63</v>
      </c>
      <c r="L277" s="47" t="s">
        <v>64</v>
      </c>
      <c r="M277" s="47" t="s">
        <v>2219</v>
      </c>
      <c r="N277" s="47" t="s">
        <v>2220</v>
      </c>
      <c r="O277" s="47" t="s">
        <v>58</v>
      </c>
      <c r="P277" s="47" t="s">
        <v>1</v>
      </c>
      <c r="Q277" s="47" t="s">
        <v>7</v>
      </c>
      <c r="R277" s="47">
        <v>110467</v>
      </c>
      <c r="S277" s="47" t="s">
        <v>67</v>
      </c>
      <c r="T277" s="47" t="s">
        <v>2353</v>
      </c>
      <c r="U277" s="47">
        <v>14422</v>
      </c>
      <c r="V277" s="47" t="s">
        <v>69</v>
      </c>
      <c r="W277" s="47" t="s">
        <v>2354</v>
      </c>
      <c r="X277" s="47">
        <v>1267514</v>
      </c>
      <c r="Y277" s="47">
        <v>4175669</v>
      </c>
      <c r="Z277" s="47">
        <v>364898</v>
      </c>
      <c r="AA277" s="47">
        <v>8876322</v>
      </c>
      <c r="AB277" s="47" t="s">
        <v>71</v>
      </c>
      <c r="AC277" s="47">
        <v>2042</v>
      </c>
      <c r="AD277" s="47" t="s">
        <v>72</v>
      </c>
      <c r="AE277" s="47" t="s">
        <v>4886</v>
      </c>
      <c r="AF277" s="47" t="s">
        <v>4977</v>
      </c>
      <c r="AG277" s="47" t="s">
        <v>61</v>
      </c>
      <c r="AH277" s="47" t="s">
        <v>75</v>
      </c>
      <c r="AI277" s="47" t="s">
        <v>76</v>
      </c>
      <c r="AJ277" s="47" t="s">
        <v>77</v>
      </c>
      <c r="AK277" s="47" t="s">
        <v>78</v>
      </c>
      <c r="AV277" s="47">
        <v>0.8</v>
      </c>
      <c r="AZ277" s="47">
        <v>58</v>
      </c>
      <c r="BM277" s="47">
        <v>7.5</v>
      </c>
      <c r="BS277" s="47">
        <v>18</v>
      </c>
      <c r="BT277" s="47">
        <v>0</v>
      </c>
      <c r="DI277" s="1">
        <f t="shared" si="20"/>
        <v>4</v>
      </c>
      <c r="DJ277" s="9" t="str">
        <f t="shared" si="21"/>
        <v>NO BACTERIOLOGICO</v>
      </c>
      <c r="DK277" s="10" t="str">
        <f t="shared" si="22"/>
        <v>-</v>
      </c>
      <c r="DL277" s="11" t="str">
        <f t="shared" si="23"/>
        <v>0</v>
      </c>
    </row>
    <row r="278" spans="1:116" ht="12" x14ac:dyDescent="0.2">
      <c r="A278" s="47">
        <v>1002050046</v>
      </c>
      <c r="B278" s="47" t="str">
        <f t="shared" si="24"/>
        <v>1002050046-HUASCA</v>
      </c>
      <c r="C278" s="47" t="s">
        <v>2352</v>
      </c>
      <c r="D278" s="47" t="s">
        <v>58</v>
      </c>
      <c r="E278" s="47" t="s">
        <v>1</v>
      </c>
      <c r="F278" s="47" t="s">
        <v>7</v>
      </c>
      <c r="G278" s="47" t="s">
        <v>60</v>
      </c>
      <c r="H278" s="47">
        <v>13</v>
      </c>
      <c r="I278" s="47">
        <v>180</v>
      </c>
      <c r="J278" s="47" t="s">
        <v>82</v>
      </c>
      <c r="K278" s="47" t="s">
        <v>63</v>
      </c>
      <c r="L278" s="47" t="s">
        <v>64</v>
      </c>
      <c r="M278" s="47" t="s">
        <v>2219</v>
      </c>
      <c r="N278" s="47" t="s">
        <v>2220</v>
      </c>
      <c r="O278" s="47" t="s">
        <v>58</v>
      </c>
      <c r="P278" s="47" t="s">
        <v>1</v>
      </c>
      <c r="Q278" s="47" t="s">
        <v>7</v>
      </c>
      <c r="R278" s="47">
        <v>110467</v>
      </c>
      <c r="S278" s="47" t="s">
        <v>67</v>
      </c>
      <c r="T278" s="47" t="s">
        <v>2353</v>
      </c>
      <c r="U278" s="47">
        <v>14422</v>
      </c>
      <c r="V278" s="47" t="s">
        <v>69</v>
      </c>
      <c r="W278" s="47" t="s">
        <v>2354</v>
      </c>
      <c r="X278" s="47">
        <v>1267514</v>
      </c>
      <c r="Y278" s="47">
        <v>4175670</v>
      </c>
      <c r="Z278" s="47">
        <v>364831</v>
      </c>
      <c r="AA278" s="47">
        <v>8876323</v>
      </c>
      <c r="AB278" s="47" t="s">
        <v>71</v>
      </c>
      <c r="AC278" s="47">
        <v>2041</v>
      </c>
      <c r="AD278" s="47" t="s">
        <v>72</v>
      </c>
      <c r="AE278" s="47" t="s">
        <v>4886</v>
      </c>
      <c r="AF278" s="47" t="s">
        <v>4977</v>
      </c>
      <c r="AG278" s="47" t="s">
        <v>61</v>
      </c>
      <c r="AH278" s="47" t="s">
        <v>75</v>
      </c>
      <c r="AI278" s="47" t="s">
        <v>76</v>
      </c>
      <c r="AJ278" s="47" t="s">
        <v>77</v>
      </c>
      <c r="AK278" s="47" t="s">
        <v>78</v>
      </c>
      <c r="AV278" s="47">
        <v>0.7</v>
      </c>
      <c r="AZ278" s="47">
        <v>56</v>
      </c>
      <c r="BM278" s="47">
        <v>7.3</v>
      </c>
      <c r="BS278" s="47">
        <v>18</v>
      </c>
      <c r="BT278" s="47">
        <v>0</v>
      </c>
      <c r="DI278" s="1">
        <f t="shared" si="20"/>
        <v>4</v>
      </c>
      <c r="DJ278" s="9" t="str">
        <f t="shared" si="21"/>
        <v>NO BACTERIOLOGICO</v>
      </c>
      <c r="DK278" s="10" t="str">
        <f t="shared" si="22"/>
        <v>-</v>
      </c>
      <c r="DL278" s="11" t="str">
        <f t="shared" si="23"/>
        <v>0</v>
      </c>
    </row>
    <row r="279" spans="1:116" ht="12" x14ac:dyDescent="0.2">
      <c r="A279" s="47">
        <v>1002050046</v>
      </c>
      <c r="B279" s="47" t="str">
        <f t="shared" si="24"/>
        <v>1002050046-HUASCA</v>
      </c>
      <c r="C279" s="47" t="s">
        <v>2352</v>
      </c>
      <c r="D279" s="47" t="s">
        <v>58</v>
      </c>
      <c r="E279" s="47" t="s">
        <v>1</v>
      </c>
      <c r="F279" s="47" t="s">
        <v>7</v>
      </c>
      <c r="G279" s="47" t="s">
        <v>60</v>
      </c>
      <c r="H279" s="47">
        <v>13</v>
      </c>
      <c r="I279" s="47">
        <v>180</v>
      </c>
      <c r="J279" s="47" t="s">
        <v>82</v>
      </c>
      <c r="K279" s="47" t="s">
        <v>63</v>
      </c>
      <c r="L279" s="47" t="s">
        <v>64</v>
      </c>
      <c r="M279" s="47" t="s">
        <v>2219</v>
      </c>
      <c r="N279" s="47" t="s">
        <v>2220</v>
      </c>
      <c r="O279" s="47" t="s">
        <v>58</v>
      </c>
      <c r="P279" s="47" t="s">
        <v>1</v>
      </c>
      <c r="Q279" s="47" t="s">
        <v>7</v>
      </c>
      <c r="R279" s="47">
        <v>110467</v>
      </c>
      <c r="S279" s="47" t="s">
        <v>67</v>
      </c>
      <c r="T279" s="47" t="s">
        <v>2353</v>
      </c>
      <c r="U279" s="47">
        <v>14422</v>
      </c>
      <c r="V279" s="47" t="s">
        <v>69</v>
      </c>
      <c r="W279" s="47" t="s">
        <v>2354</v>
      </c>
      <c r="X279" s="47">
        <v>1267514</v>
      </c>
      <c r="Y279" s="47">
        <v>4175671</v>
      </c>
      <c r="Z279" s="47">
        <v>364897</v>
      </c>
      <c r="AA279" s="47">
        <v>8876218</v>
      </c>
      <c r="AB279" s="47" t="s">
        <v>71</v>
      </c>
      <c r="AC279" s="47">
        <v>2040</v>
      </c>
      <c r="AD279" s="47" t="s">
        <v>72</v>
      </c>
      <c r="AE279" s="47" t="s">
        <v>4886</v>
      </c>
      <c r="AF279" s="47" t="s">
        <v>4977</v>
      </c>
      <c r="AG279" s="47" t="s">
        <v>61</v>
      </c>
      <c r="AH279" s="47" t="s">
        <v>75</v>
      </c>
      <c r="AI279" s="47" t="s">
        <v>76</v>
      </c>
      <c r="AJ279" s="47" t="s">
        <v>77</v>
      </c>
      <c r="AK279" s="47" t="s">
        <v>78</v>
      </c>
      <c r="AV279" s="47">
        <v>0.5</v>
      </c>
      <c r="AZ279" s="47">
        <v>56</v>
      </c>
      <c r="BM279" s="47">
        <v>7.3</v>
      </c>
      <c r="BS279" s="47">
        <v>18</v>
      </c>
      <c r="BT279" s="47">
        <v>0</v>
      </c>
      <c r="DI279" s="1">
        <f t="shared" si="20"/>
        <v>4</v>
      </c>
      <c r="DJ279" s="9" t="str">
        <f t="shared" si="21"/>
        <v>NO BACTERIOLOGICO</v>
      </c>
      <c r="DK279" s="10" t="str">
        <f t="shared" si="22"/>
        <v>-</v>
      </c>
      <c r="DL279" s="11" t="str">
        <f t="shared" si="23"/>
        <v>0</v>
      </c>
    </row>
    <row r="280" spans="1:116" ht="12" x14ac:dyDescent="0.2">
      <c r="A280" s="47">
        <v>1001010001</v>
      </c>
      <c r="B280" s="47" t="str">
        <f t="shared" si="24"/>
        <v>1001010001-HUANUCO</v>
      </c>
      <c r="C280" s="47" t="s">
        <v>58</v>
      </c>
      <c r="D280" s="47" t="s">
        <v>58</v>
      </c>
      <c r="E280" s="47" t="s">
        <v>58</v>
      </c>
      <c r="F280" s="47" t="s">
        <v>58</v>
      </c>
      <c r="G280" s="47" t="s">
        <v>265</v>
      </c>
      <c r="H280" s="47">
        <v>59986</v>
      </c>
      <c r="I280" s="47" t="s">
        <v>61</v>
      </c>
      <c r="J280" s="47" t="s">
        <v>895</v>
      </c>
      <c r="K280" s="47" t="s">
        <v>63</v>
      </c>
      <c r="L280" s="47" t="s">
        <v>64</v>
      </c>
      <c r="M280" s="47" t="s">
        <v>896</v>
      </c>
      <c r="N280" s="47" t="s">
        <v>897</v>
      </c>
      <c r="O280" s="47" t="s">
        <v>58</v>
      </c>
      <c r="P280" s="47" t="s">
        <v>58</v>
      </c>
      <c r="Q280" s="47" t="s">
        <v>58</v>
      </c>
      <c r="R280" s="47">
        <v>130859</v>
      </c>
      <c r="S280" s="47" t="s">
        <v>67</v>
      </c>
      <c r="T280" s="47" t="s">
        <v>901</v>
      </c>
      <c r="U280" s="47">
        <v>15759</v>
      </c>
      <c r="V280" s="47" t="s">
        <v>69</v>
      </c>
      <c r="W280" s="47" t="s">
        <v>902</v>
      </c>
      <c r="X280" s="47">
        <v>1267508</v>
      </c>
      <c r="Y280" s="47">
        <v>4175680</v>
      </c>
      <c r="Z280" s="47">
        <v>363011</v>
      </c>
      <c r="AA280" s="47">
        <v>8903711</v>
      </c>
      <c r="AB280" s="47" t="s">
        <v>71</v>
      </c>
      <c r="AC280" s="47">
        <v>0</v>
      </c>
      <c r="AD280" s="47" t="s">
        <v>72</v>
      </c>
      <c r="AE280" s="47" t="s">
        <v>4978</v>
      </c>
      <c r="AF280" s="47" t="s">
        <v>4979</v>
      </c>
      <c r="AG280" s="47">
        <v>28464</v>
      </c>
      <c r="AH280" s="47" t="s">
        <v>73</v>
      </c>
      <c r="AI280" s="47" t="s">
        <v>903</v>
      </c>
      <c r="AJ280" s="47" t="s">
        <v>61</v>
      </c>
      <c r="AK280" s="47" t="s">
        <v>61</v>
      </c>
      <c r="AV280" s="47">
        <v>0.97</v>
      </c>
      <c r="AZ280" s="47">
        <v>583</v>
      </c>
      <c r="BM280" s="47">
        <v>8</v>
      </c>
      <c r="BS280" s="47">
        <v>24.2</v>
      </c>
      <c r="BT280" s="47">
        <v>1.37</v>
      </c>
      <c r="DI280" s="1">
        <f t="shared" si="20"/>
        <v>4</v>
      </c>
      <c r="DJ280" s="9" t="str">
        <f t="shared" si="21"/>
        <v>NO BACTERIOLOGICO</v>
      </c>
      <c r="DK280" s="10" t="str">
        <f t="shared" si="22"/>
        <v>-</v>
      </c>
      <c r="DL280" s="11" t="str">
        <f t="shared" si="23"/>
        <v>0</v>
      </c>
    </row>
    <row r="281" spans="1:116" ht="12" x14ac:dyDescent="0.2">
      <c r="A281" s="47">
        <v>1001010001</v>
      </c>
      <c r="B281" s="47" t="str">
        <f t="shared" si="24"/>
        <v>1001010001-HUANUCO</v>
      </c>
      <c r="C281" s="47" t="s">
        <v>58</v>
      </c>
      <c r="D281" s="47" t="s">
        <v>58</v>
      </c>
      <c r="E281" s="47" t="s">
        <v>58</v>
      </c>
      <c r="F281" s="47" t="s">
        <v>58</v>
      </c>
      <c r="G281" s="47" t="s">
        <v>265</v>
      </c>
      <c r="H281" s="47">
        <v>59986</v>
      </c>
      <c r="I281" s="47" t="s">
        <v>61</v>
      </c>
      <c r="J281" s="47" t="s">
        <v>895</v>
      </c>
      <c r="K281" s="47" t="s">
        <v>63</v>
      </c>
      <c r="L281" s="47" t="s">
        <v>64</v>
      </c>
      <c r="M281" s="47" t="s">
        <v>896</v>
      </c>
      <c r="N281" s="47" t="s">
        <v>897</v>
      </c>
      <c r="O281" s="47" t="s">
        <v>58</v>
      </c>
      <c r="P281" s="47" t="s">
        <v>58</v>
      </c>
      <c r="Q281" s="47" t="s">
        <v>58</v>
      </c>
      <c r="R281" s="47">
        <v>130859</v>
      </c>
      <c r="S281" s="47" t="s">
        <v>67</v>
      </c>
      <c r="T281" s="47" t="s">
        <v>901</v>
      </c>
      <c r="U281" s="47">
        <v>15759</v>
      </c>
      <c r="V281" s="47" t="s">
        <v>69</v>
      </c>
      <c r="W281" s="47" t="s">
        <v>902</v>
      </c>
      <c r="X281" s="47">
        <v>1267508</v>
      </c>
      <c r="Y281" s="47">
        <v>4175681</v>
      </c>
      <c r="Z281" s="47">
        <v>362428</v>
      </c>
      <c r="AA281" s="47">
        <v>362428</v>
      </c>
      <c r="AB281" s="47" t="s">
        <v>71</v>
      </c>
      <c r="AC281" s="47">
        <v>2027</v>
      </c>
      <c r="AD281" s="47" t="s">
        <v>72</v>
      </c>
      <c r="AE281" s="47" t="s">
        <v>4978</v>
      </c>
      <c r="AF281" s="47" t="s">
        <v>4979</v>
      </c>
      <c r="AG281" s="47" t="s">
        <v>61</v>
      </c>
      <c r="AH281" s="47" t="s">
        <v>75</v>
      </c>
      <c r="AI281" s="47" t="s">
        <v>76</v>
      </c>
      <c r="AJ281" s="47" t="s">
        <v>176</v>
      </c>
      <c r="AK281" s="47" t="s">
        <v>198</v>
      </c>
      <c r="AV281" s="47">
        <v>0.72</v>
      </c>
      <c r="AZ281" s="47">
        <v>583</v>
      </c>
      <c r="BM281" s="47">
        <v>8</v>
      </c>
      <c r="BS281" s="47">
        <v>24.2</v>
      </c>
      <c r="BT281" s="47">
        <v>1.37</v>
      </c>
      <c r="DI281" s="1">
        <f t="shared" si="20"/>
        <v>4</v>
      </c>
      <c r="DJ281" s="9" t="str">
        <f t="shared" si="21"/>
        <v>NO BACTERIOLOGICO</v>
      </c>
      <c r="DK281" s="10" t="str">
        <f t="shared" si="22"/>
        <v>-</v>
      </c>
      <c r="DL281" s="11" t="str">
        <f t="shared" si="23"/>
        <v>0</v>
      </c>
    </row>
    <row r="282" spans="1:116" ht="12" x14ac:dyDescent="0.2">
      <c r="A282" s="47">
        <v>1001010001</v>
      </c>
      <c r="B282" s="47" t="str">
        <f t="shared" si="24"/>
        <v>1001010001-HUANUCO</v>
      </c>
      <c r="C282" s="47" t="s">
        <v>58</v>
      </c>
      <c r="D282" s="47" t="s">
        <v>58</v>
      </c>
      <c r="E282" s="47" t="s">
        <v>58</v>
      </c>
      <c r="F282" s="47" t="s">
        <v>58</v>
      </c>
      <c r="G282" s="47" t="s">
        <v>265</v>
      </c>
      <c r="H282" s="47">
        <v>59986</v>
      </c>
      <c r="I282" s="47" t="s">
        <v>61</v>
      </c>
      <c r="J282" s="47" t="s">
        <v>895</v>
      </c>
      <c r="K282" s="47" t="s">
        <v>63</v>
      </c>
      <c r="L282" s="47" t="s">
        <v>64</v>
      </c>
      <c r="M282" s="47" t="s">
        <v>896</v>
      </c>
      <c r="N282" s="47" t="s">
        <v>897</v>
      </c>
      <c r="O282" s="47" t="s">
        <v>58</v>
      </c>
      <c r="P282" s="47" t="s">
        <v>58</v>
      </c>
      <c r="Q282" s="47" t="s">
        <v>58</v>
      </c>
      <c r="R282" s="47">
        <v>130859</v>
      </c>
      <c r="S282" s="47" t="s">
        <v>67</v>
      </c>
      <c r="T282" s="47" t="s">
        <v>901</v>
      </c>
      <c r="U282" s="47">
        <v>15759</v>
      </c>
      <c r="V282" s="47" t="s">
        <v>69</v>
      </c>
      <c r="W282" s="47" t="s">
        <v>902</v>
      </c>
      <c r="X282" s="47">
        <v>1267508</v>
      </c>
      <c r="Y282" s="47">
        <v>4175682</v>
      </c>
      <c r="Z282" s="47">
        <v>364020</v>
      </c>
      <c r="AA282" s="47">
        <v>8903477</v>
      </c>
      <c r="AB282" s="47" t="s">
        <v>71</v>
      </c>
      <c r="AC282" s="47">
        <v>2027</v>
      </c>
      <c r="AD282" s="47" t="s">
        <v>72</v>
      </c>
      <c r="AE282" s="47" t="s">
        <v>4978</v>
      </c>
      <c r="AF282" s="47" t="s">
        <v>4979</v>
      </c>
      <c r="AG282" s="47" t="s">
        <v>61</v>
      </c>
      <c r="AH282" s="47" t="s">
        <v>75</v>
      </c>
      <c r="AI282" s="47" t="s">
        <v>76</v>
      </c>
      <c r="AJ282" s="47" t="s">
        <v>176</v>
      </c>
      <c r="AK282" s="47" t="s">
        <v>198</v>
      </c>
      <c r="AV282" s="47">
        <v>0.56000000000000005</v>
      </c>
      <c r="AZ282" s="47">
        <v>583</v>
      </c>
      <c r="BM282" s="47">
        <v>8</v>
      </c>
      <c r="BS282" s="47">
        <v>24.2</v>
      </c>
      <c r="BT282" s="47">
        <v>1.37</v>
      </c>
      <c r="DI282" s="1">
        <f t="shared" si="20"/>
        <v>4</v>
      </c>
      <c r="DJ282" s="9" t="str">
        <f t="shared" si="21"/>
        <v>NO BACTERIOLOGICO</v>
      </c>
      <c r="DK282" s="10" t="str">
        <f t="shared" si="22"/>
        <v>-</v>
      </c>
      <c r="DL282" s="11" t="str">
        <f t="shared" si="23"/>
        <v>0</v>
      </c>
    </row>
    <row r="283" spans="1:116" ht="12" x14ac:dyDescent="0.2">
      <c r="A283" s="47">
        <v>1001010001</v>
      </c>
      <c r="B283" s="47" t="str">
        <f t="shared" si="24"/>
        <v>1001010001-HUANUCO</v>
      </c>
      <c r="C283" s="47" t="s">
        <v>58</v>
      </c>
      <c r="D283" s="47" t="s">
        <v>58</v>
      </c>
      <c r="E283" s="47" t="s">
        <v>58</v>
      </c>
      <c r="F283" s="47" t="s">
        <v>58</v>
      </c>
      <c r="G283" s="47" t="s">
        <v>265</v>
      </c>
      <c r="H283" s="47">
        <v>59986</v>
      </c>
      <c r="I283" s="47" t="s">
        <v>61</v>
      </c>
      <c r="J283" s="47" t="s">
        <v>895</v>
      </c>
      <c r="K283" s="47" t="s">
        <v>63</v>
      </c>
      <c r="L283" s="47" t="s">
        <v>64</v>
      </c>
      <c r="M283" s="47" t="s">
        <v>896</v>
      </c>
      <c r="N283" s="47" t="s">
        <v>897</v>
      </c>
      <c r="O283" s="47" t="s">
        <v>58</v>
      </c>
      <c r="P283" s="47" t="s">
        <v>58</v>
      </c>
      <c r="Q283" s="47" t="s">
        <v>58</v>
      </c>
      <c r="R283" s="47">
        <v>143997</v>
      </c>
      <c r="S283" s="47" t="s">
        <v>171</v>
      </c>
      <c r="T283" s="47" t="s">
        <v>898</v>
      </c>
      <c r="U283" s="47">
        <v>15758</v>
      </c>
      <c r="V283" s="47" t="s">
        <v>69</v>
      </c>
      <c r="W283" s="47" t="s">
        <v>899</v>
      </c>
      <c r="X283" s="47">
        <v>1267531</v>
      </c>
      <c r="Y283" s="47">
        <v>4175735</v>
      </c>
      <c r="Z283" s="47">
        <v>0</v>
      </c>
      <c r="AA283" s="47">
        <v>0</v>
      </c>
      <c r="AB283" s="47" t="s">
        <v>71</v>
      </c>
      <c r="AC283" s="47">
        <v>0</v>
      </c>
      <c r="AD283" s="47" t="s">
        <v>72</v>
      </c>
      <c r="AE283" s="47" t="s">
        <v>4903</v>
      </c>
      <c r="AF283" s="47" t="s">
        <v>4980</v>
      </c>
      <c r="AG283" s="47">
        <v>57015</v>
      </c>
      <c r="AH283" s="47" t="s">
        <v>73</v>
      </c>
      <c r="AI283" s="47" t="s">
        <v>900</v>
      </c>
      <c r="AJ283" s="47" t="s">
        <v>61</v>
      </c>
      <c r="AK283" s="47" t="s">
        <v>61</v>
      </c>
      <c r="AV283" s="47">
        <v>1.02</v>
      </c>
      <c r="AZ283" s="47">
        <v>743</v>
      </c>
      <c r="BM283" s="47">
        <v>8.0500000000000007</v>
      </c>
      <c r="BS283" s="47">
        <v>23.6</v>
      </c>
      <c r="BT283" s="47">
        <v>3.43</v>
      </c>
      <c r="DI283" s="1">
        <f t="shared" si="20"/>
        <v>4</v>
      </c>
      <c r="DJ283" s="9" t="str">
        <f t="shared" si="21"/>
        <v>NO BACTERIOLOGICO</v>
      </c>
      <c r="DK283" s="10" t="str">
        <f t="shared" si="22"/>
        <v>-</v>
      </c>
      <c r="DL283" s="11" t="str">
        <f t="shared" si="23"/>
        <v>0</v>
      </c>
    </row>
    <row r="284" spans="1:116" ht="12" x14ac:dyDescent="0.2">
      <c r="A284" s="47">
        <v>1001010001</v>
      </c>
      <c r="B284" s="47" t="str">
        <f t="shared" si="24"/>
        <v>1001010001-HUANUCO</v>
      </c>
      <c r="C284" s="47" t="s">
        <v>58</v>
      </c>
      <c r="D284" s="47" t="s">
        <v>58</v>
      </c>
      <c r="E284" s="47" t="s">
        <v>58</v>
      </c>
      <c r="F284" s="47" t="s">
        <v>58</v>
      </c>
      <c r="G284" s="47" t="s">
        <v>265</v>
      </c>
      <c r="H284" s="47">
        <v>59986</v>
      </c>
      <c r="I284" s="47" t="s">
        <v>61</v>
      </c>
      <c r="J284" s="47" t="s">
        <v>895</v>
      </c>
      <c r="K284" s="47" t="s">
        <v>63</v>
      </c>
      <c r="L284" s="47" t="s">
        <v>64</v>
      </c>
      <c r="M284" s="47" t="s">
        <v>896</v>
      </c>
      <c r="N284" s="47" t="s">
        <v>897</v>
      </c>
      <c r="O284" s="47" t="s">
        <v>58</v>
      </c>
      <c r="P284" s="47" t="s">
        <v>58</v>
      </c>
      <c r="Q284" s="47" t="s">
        <v>58</v>
      </c>
      <c r="R284" s="47">
        <v>143997</v>
      </c>
      <c r="S284" s="47" t="s">
        <v>171</v>
      </c>
      <c r="T284" s="47" t="s">
        <v>898</v>
      </c>
      <c r="U284" s="47">
        <v>15758</v>
      </c>
      <c r="V284" s="47" t="s">
        <v>69</v>
      </c>
      <c r="W284" s="47" t="s">
        <v>899</v>
      </c>
      <c r="X284" s="47">
        <v>1267531</v>
      </c>
      <c r="Y284" s="47">
        <v>4175736</v>
      </c>
      <c r="Z284" s="47">
        <v>363150</v>
      </c>
      <c r="AA284" s="47">
        <v>8903420</v>
      </c>
      <c r="AB284" s="47" t="s">
        <v>71</v>
      </c>
      <c r="AC284" s="47">
        <v>2040</v>
      </c>
      <c r="AD284" s="47" t="s">
        <v>72</v>
      </c>
      <c r="AE284" s="47" t="s">
        <v>4903</v>
      </c>
      <c r="AF284" s="47" t="s">
        <v>4980</v>
      </c>
      <c r="AG284" s="47" t="s">
        <v>61</v>
      </c>
      <c r="AH284" s="47" t="s">
        <v>75</v>
      </c>
      <c r="AI284" s="47" t="s">
        <v>76</v>
      </c>
      <c r="AJ284" s="47" t="s">
        <v>198</v>
      </c>
      <c r="AK284" s="47" t="s">
        <v>198</v>
      </c>
      <c r="AV284" s="47">
        <v>0.62</v>
      </c>
      <c r="AZ284" s="47">
        <v>743</v>
      </c>
      <c r="BM284" s="47">
        <v>8.0500000000000007</v>
      </c>
      <c r="BS284" s="47">
        <v>23.6</v>
      </c>
      <c r="BT284" s="47">
        <v>3.43</v>
      </c>
      <c r="DI284" s="1">
        <f t="shared" si="20"/>
        <v>4</v>
      </c>
      <c r="DJ284" s="9" t="str">
        <f t="shared" si="21"/>
        <v>NO BACTERIOLOGICO</v>
      </c>
      <c r="DK284" s="10" t="str">
        <f t="shared" si="22"/>
        <v>-</v>
      </c>
      <c r="DL284" s="11" t="str">
        <f t="shared" si="23"/>
        <v>0</v>
      </c>
    </row>
    <row r="285" spans="1:116" ht="12" x14ac:dyDescent="0.2">
      <c r="A285" s="47">
        <v>1001010001</v>
      </c>
      <c r="B285" s="47" t="str">
        <f t="shared" si="24"/>
        <v>1001010001-HUANUCO</v>
      </c>
      <c r="C285" s="47" t="s">
        <v>58</v>
      </c>
      <c r="D285" s="47" t="s">
        <v>58</v>
      </c>
      <c r="E285" s="47" t="s">
        <v>58</v>
      </c>
      <c r="F285" s="47" t="s">
        <v>58</v>
      </c>
      <c r="G285" s="47" t="s">
        <v>265</v>
      </c>
      <c r="H285" s="47">
        <v>59986</v>
      </c>
      <c r="I285" s="47" t="s">
        <v>61</v>
      </c>
      <c r="J285" s="47" t="s">
        <v>895</v>
      </c>
      <c r="K285" s="47" t="s">
        <v>63</v>
      </c>
      <c r="L285" s="47" t="s">
        <v>64</v>
      </c>
      <c r="M285" s="47" t="s">
        <v>896</v>
      </c>
      <c r="N285" s="47" t="s">
        <v>897</v>
      </c>
      <c r="O285" s="47" t="s">
        <v>58</v>
      </c>
      <c r="P285" s="47" t="s">
        <v>58</v>
      </c>
      <c r="Q285" s="47" t="s">
        <v>58</v>
      </c>
      <c r="R285" s="47">
        <v>143997</v>
      </c>
      <c r="S285" s="47" t="s">
        <v>171</v>
      </c>
      <c r="T285" s="47" t="s">
        <v>898</v>
      </c>
      <c r="U285" s="47">
        <v>15758</v>
      </c>
      <c r="V285" s="47" t="s">
        <v>69</v>
      </c>
      <c r="W285" s="47" t="s">
        <v>899</v>
      </c>
      <c r="X285" s="47">
        <v>1267531</v>
      </c>
      <c r="Y285" s="47">
        <v>4175737</v>
      </c>
      <c r="Z285" s="47">
        <v>363190</v>
      </c>
      <c r="AA285" s="47">
        <v>8903500</v>
      </c>
      <c r="AB285" s="47" t="s">
        <v>71</v>
      </c>
      <c r="AC285" s="47">
        <v>2035</v>
      </c>
      <c r="AD285" s="47" t="s">
        <v>72</v>
      </c>
      <c r="AE285" s="47" t="s">
        <v>4903</v>
      </c>
      <c r="AF285" s="47" t="s">
        <v>4980</v>
      </c>
      <c r="AG285" s="47" t="s">
        <v>61</v>
      </c>
      <c r="AH285" s="47" t="s">
        <v>75</v>
      </c>
      <c r="AI285" s="47" t="s">
        <v>76</v>
      </c>
      <c r="AJ285" s="47" t="s">
        <v>198</v>
      </c>
      <c r="AK285" s="47" t="s">
        <v>198</v>
      </c>
      <c r="AV285" s="47">
        <v>0.53</v>
      </c>
      <c r="AZ285" s="47">
        <v>743</v>
      </c>
      <c r="BM285" s="47">
        <v>8.0500000000000007</v>
      </c>
      <c r="BS285" s="47">
        <v>23.6</v>
      </c>
      <c r="BT285" s="47">
        <v>3.43</v>
      </c>
      <c r="DI285" s="1">
        <f t="shared" si="20"/>
        <v>4</v>
      </c>
      <c r="DJ285" s="9" t="str">
        <f t="shared" si="21"/>
        <v>NO BACTERIOLOGICO</v>
      </c>
      <c r="DK285" s="10" t="str">
        <f t="shared" si="22"/>
        <v>-</v>
      </c>
      <c r="DL285" s="11" t="str">
        <f t="shared" si="23"/>
        <v>0</v>
      </c>
    </row>
    <row r="286" spans="1:116" ht="12" x14ac:dyDescent="0.2">
      <c r="A286" s="47">
        <v>1002050042</v>
      </c>
      <c r="B286" s="47" t="str">
        <f t="shared" si="24"/>
        <v>1002050042-SAN RAMON DE MANTACOCHA</v>
      </c>
      <c r="C286" s="47" t="s">
        <v>2218</v>
      </c>
      <c r="D286" s="47" t="s">
        <v>58</v>
      </c>
      <c r="E286" s="47" t="s">
        <v>1</v>
      </c>
      <c r="F286" s="47" t="s">
        <v>7</v>
      </c>
      <c r="G286" s="47" t="s">
        <v>60</v>
      </c>
      <c r="H286" s="47">
        <v>105</v>
      </c>
      <c r="I286" s="47">
        <v>105</v>
      </c>
      <c r="J286" s="47" t="s">
        <v>82</v>
      </c>
      <c r="K286" s="47" t="s">
        <v>63</v>
      </c>
      <c r="L286" s="47" t="s">
        <v>64</v>
      </c>
      <c r="M286" s="47" t="s">
        <v>2219</v>
      </c>
      <c r="N286" s="47" t="s">
        <v>2220</v>
      </c>
      <c r="O286" s="47" t="s">
        <v>58</v>
      </c>
      <c r="P286" s="47" t="s">
        <v>1</v>
      </c>
      <c r="Q286" s="47" t="s">
        <v>7</v>
      </c>
      <c r="R286" s="47">
        <v>117948</v>
      </c>
      <c r="S286" s="47" t="s">
        <v>67</v>
      </c>
      <c r="T286" s="47" t="s">
        <v>2221</v>
      </c>
      <c r="U286" s="47">
        <v>15048</v>
      </c>
      <c r="V286" s="47" t="s">
        <v>69</v>
      </c>
      <c r="W286" s="47" t="s">
        <v>2222</v>
      </c>
      <c r="X286" s="47">
        <v>1267528</v>
      </c>
      <c r="Y286" s="47">
        <v>4175990</v>
      </c>
      <c r="Z286" s="47">
        <v>362155</v>
      </c>
      <c r="AA286" s="47">
        <v>8876771</v>
      </c>
      <c r="AB286" s="47" t="s">
        <v>71</v>
      </c>
      <c r="AC286" s="47">
        <v>2286</v>
      </c>
      <c r="AD286" s="47" t="s">
        <v>72</v>
      </c>
      <c r="AE286" s="47" t="s">
        <v>4905</v>
      </c>
      <c r="AF286" s="47" t="s">
        <v>4981</v>
      </c>
      <c r="AG286" s="47">
        <v>19178</v>
      </c>
      <c r="AH286" s="47" t="s">
        <v>73</v>
      </c>
      <c r="AI286" s="47" t="s">
        <v>2223</v>
      </c>
      <c r="AJ286" s="47" t="s">
        <v>61</v>
      </c>
      <c r="AK286" s="47" t="s">
        <v>61</v>
      </c>
      <c r="AV286" s="47">
        <v>1</v>
      </c>
      <c r="AZ286" s="47">
        <v>275</v>
      </c>
      <c r="BM286" s="47">
        <v>7.4</v>
      </c>
      <c r="BS286" s="47">
        <v>18</v>
      </c>
      <c r="BT286" s="47">
        <v>0</v>
      </c>
      <c r="DI286" s="1">
        <f t="shared" si="20"/>
        <v>4</v>
      </c>
      <c r="DJ286" s="9" t="str">
        <f t="shared" si="21"/>
        <v>NO BACTERIOLOGICO</v>
      </c>
      <c r="DK286" s="10" t="str">
        <f t="shared" si="22"/>
        <v>-</v>
      </c>
      <c r="DL286" s="11" t="str">
        <f t="shared" si="23"/>
        <v>0</v>
      </c>
    </row>
    <row r="287" spans="1:116" ht="12" x14ac:dyDescent="0.2">
      <c r="A287" s="47">
        <v>1002050042</v>
      </c>
      <c r="B287" s="47" t="str">
        <f t="shared" si="24"/>
        <v>1002050042-SAN RAMON DE MANTACOCHA</v>
      </c>
      <c r="C287" s="47" t="s">
        <v>2218</v>
      </c>
      <c r="D287" s="47" t="s">
        <v>58</v>
      </c>
      <c r="E287" s="47" t="s">
        <v>1</v>
      </c>
      <c r="F287" s="47" t="s">
        <v>7</v>
      </c>
      <c r="G287" s="47" t="s">
        <v>60</v>
      </c>
      <c r="H287" s="47">
        <v>105</v>
      </c>
      <c r="I287" s="47">
        <v>105</v>
      </c>
      <c r="J287" s="47" t="s">
        <v>82</v>
      </c>
      <c r="K287" s="47" t="s">
        <v>63</v>
      </c>
      <c r="L287" s="47" t="s">
        <v>64</v>
      </c>
      <c r="M287" s="47" t="s">
        <v>2219</v>
      </c>
      <c r="N287" s="47" t="s">
        <v>2220</v>
      </c>
      <c r="O287" s="47" t="s">
        <v>58</v>
      </c>
      <c r="P287" s="47" t="s">
        <v>1</v>
      </c>
      <c r="Q287" s="47" t="s">
        <v>7</v>
      </c>
      <c r="R287" s="47">
        <v>117948</v>
      </c>
      <c r="S287" s="47" t="s">
        <v>67</v>
      </c>
      <c r="T287" s="47" t="s">
        <v>2221</v>
      </c>
      <c r="U287" s="47">
        <v>15048</v>
      </c>
      <c r="V287" s="47" t="s">
        <v>69</v>
      </c>
      <c r="W287" s="47" t="s">
        <v>2222</v>
      </c>
      <c r="X287" s="47">
        <v>1267528</v>
      </c>
      <c r="Y287" s="47">
        <v>4175991</v>
      </c>
      <c r="Z287" s="47">
        <v>362154</v>
      </c>
      <c r="AA287" s="47">
        <v>8876760</v>
      </c>
      <c r="AB287" s="47" t="s">
        <v>71</v>
      </c>
      <c r="AC287" s="47">
        <v>2086</v>
      </c>
      <c r="AD287" s="47" t="s">
        <v>72</v>
      </c>
      <c r="AE287" s="47" t="s">
        <v>4905</v>
      </c>
      <c r="AF287" s="47" t="s">
        <v>4981</v>
      </c>
      <c r="AG287" s="47" t="s">
        <v>61</v>
      </c>
      <c r="AH287" s="47" t="s">
        <v>75</v>
      </c>
      <c r="AI287" s="47" t="s">
        <v>76</v>
      </c>
      <c r="AJ287" s="47" t="s">
        <v>77</v>
      </c>
      <c r="AK287" s="47" t="s">
        <v>78</v>
      </c>
      <c r="AV287" s="47">
        <v>0.8</v>
      </c>
      <c r="AZ287" s="47">
        <v>275</v>
      </c>
      <c r="BM287" s="47">
        <v>7.4</v>
      </c>
      <c r="BS287" s="47">
        <v>18</v>
      </c>
      <c r="BT287" s="47">
        <v>0</v>
      </c>
      <c r="DI287" s="1">
        <f t="shared" si="20"/>
        <v>4</v>
      </c>
      <c r="DJ287" s="9" t="str">
        <f t="shared" si="21"/>
        <v>NO BACTERIOLOGICO</v>
      </c>
      <c r="DK287" s="10" t="str">
        <f t="shared" si="22"/>
        <v>-</v>
      </c>
      <c r="DL287" s="11" t="str">
        <f t="shared" si="23"/>
        <v>0</v>
      </c>
    </row>
    <row r="288" spans="1:116" ht="12" x14ac:dyDescent="0.2">
      <c r="A288" s="47">
        <v>1002050042</v>
      </c>
      <c r="B288" s="47" t="str">
        <f t="shared" si="24"/>
        <v>1002050042-SAN RAMON DE MANTACOCHA</v>
      </c>
      <c r="C288" s="47" t="s">
        <v>2218</v>
      </c>
      <c r="D288" s="47" t="s">
        <v>58</v>
      </c>
      <c r="E288" s="47" t="s">
        <v>1</v>
      </c>
      <c r="F288" s="47" t="s">
        <v>7</v>
      </c>
      <c r="G288" s="47" t="s">
        <v>60</v>
      </c>
      <c r="H288" s="47">
        <v>105</v>
      </c>
      <c r="I288" s="47">
        <v>105</v>
      </c>
      <c r="J288" s="47" t="s">
        <v>82</v>
      </c>
      <c r="K288" s="47" t="s">
        <v>63</v>
      </c>
      <c r="L288" s="47" t="s">
        <v>64</v>
      </c>
      <c r="M288" s="47" t="s">
        <v>2219</v>
      </c>
      <c r="N288" s="47" t="s">
        <v>2220</v>
      </c>
      <c r="O288" s="47" t="s">
        <v>58</v>
      </c>
      <c r="P288" s="47" t="s">
        <v>1</v>
      </c>
      <c r="Q288" s="47" t="s">
        <v>7</v>
      </c>
      <c r="R288" s="47">
        <v>117948</v>
      </c>
      <c r="S288" s="47" t="s">
        <v>67</v>
      </c>
      <c r="T288" s="47" t="s">
        <v>2221</v>
      </c>
      <c r="U288" s="47">
        <v>15048</v>
      </c>
      <c r="V288" s="47" t="s">
        <v>69</v>
      </c>
      <c r="W288" s="47" t="s">
        <v>2222</v>
      </c>
      <c r="X288" s="47">
        <v>1267528</v>
      </c>
      <c r="Y288" s="47">
        <v>4175992</v>
      </c>
      <c r="Z288" s="47">
        <v>362152</v>
      </c>
      <c r="AA288" s="47">
        <v>8876771</v>
      </c>
      <c r="AB288" s="47" t="s">
        <v>71</v>
      </c>
      <c r="AC288" s="47">
        <v>2086</v>
      </c>
      <c r="AD288" s="47" t="s">
        <v>72</v>
      </c>
      <c r="AE288" s="47" t="s">
        <v>4905</v>
      </c>
      <c r="AF288" s="47" t="s">
        <v>4981</v>
      </c>
      <c r="AG288" s="47" t="s">
        <v>61</v>
      </c>
      <c r="AH288" s="47" t="s">
        <v>75</v>
      </c>
      <c r="AI288" s="47" t="s">
        <v>76</v>
      </c>
      <c r="AJ288" s="47" t="s">
        <v>77</v>
      </c>
      <c r="AK288" s="47" t="s">
        <v>78</v>
      </c>
      <c r="AV288" s="47">
        <v>0.7</v>
      </c>
      <c r="AZ288" s="47">
        <v>275</v>
      </c>
      <c r="BM288" s="47">
        <v>7.3</v>
      </c>
      <c r="BS288" s="47">
        <v>18</v>
      </c>
      <c r="BT288" s="47">
        <v>0</v>
      </c>
      <c r="DI288" s="1">
        <f t="shared" si="20"/>
        <v>4</v>
      </c>
      <c r="DJ288" s="9" t="str">
        <f t="shared" si="21"/>
        <v>NO BACTERIOLOGICO</v>
      </c>
      <c r="DK288" s="10" t="str">
        <f t="shared" si="22"/>
        <v>-</v>
      </c>
      <c r="DL288" s="11" t="str">
        <f t="shared" si="23"/>
        <v>0</v>
      </c>
    </row>
    <row r="289" spans="1:116" ht="12" x14ac:dyDescent="0.2">
      <c r="A289" s="47">
        <v>1002050042</v>
      </c>
      <c r="B289" s="47" t="str">
        <f t="shared" si="24"/>
        <v>1002050042-SAN RAMON DE MANTACOCHA</v>
      </c>
      <c r="C289" s="47" t="s">
        <v>2218</v>
      </c>
      <c r="D289" s="47" t="s">
        <v>58</v>
      </c>
      <c r="E289" s="47" t="s">
        <v>1</v>
      </c>
      <c r="F289" s="47" t="s">
        <v>7</v>
      </c>
      <c r="G289" s="47" t="s">
        <v>60</v>
      </c>
      <c r="H289" s="47">
        <v>105</v>
      </c>
      <c r="I289" s="47">
        <v>105</v>
      </c>
      <c r="J289" s="47" t="s">
        <v>82</v>
      </c>
      <c r="K289" s="47" t="s">
        <v>63</v>
      </c>
      <c r="L289" s="47" t="s">
        <v>64</v>
      </c>
      <c r="M289" s="47" t="s">
        <v>2219</v>
      </c>
      <c r="N289" s="47" t="s">
        <v>2220</v>
      </c>
      <c r="O289" s="47" t="s">
        <v>58</v>
      </c>
      <c r="P289" s="47" t="s">
        <v>1</v>
      </c>
      <c r="Q289" s="47" t="s">
        <v>7</v>
      </c>
      <c r="R289" s="47">
        <v>117948</v>
      </c>
      <c r="S289" s="47" t="s">
        <v>67</v>
      </c>
      <c r="T289" s="47" t="s">
        <v>2221</v>
      </c>
      <c r="U289" s="47">
        <v>15048</v>
      </c>
      <c r="V289" s="47" t="s">
        <v>69</v>
      </c>
      <c r="W289" s="47" t="s">
        <v>2222</v>
      </c>
      <c r="X289" s="47">
        <v>1267528</v>
      </c>
      <c r="Y289" s="47">
        <v>4175993</v>
      </c>
      <c r="Z289" s="47">
        <v>362449</v>
      </c>
      <c r="AA289" s="47">
        <v>8874658</v>
      </c>
      <c r="AB289" s="47" t="s">
        <v>71</v>
      </c>
      <c r="AC289" s="47">
        <v>2085</v>
      </c>
      <c r="AD289" s="47" t="s">
        <v>72</v>
      </c>
      <c r="AE289" s="47" t="s">
        <v>4905</v>
      </c>
      <c r="AF289" s="47" t="s">
        <v>4981</v>
      </c>
      <c r="AG289" s="47" t="s">
        <v>61</v>
      </c>
      <c r="AH289" s="47" t="s">
        <v>75</v>
      </c>
      <c r="AI289" s="47" t="s">
        <v>76</v>
      </c>
      <c r="AJ289" s="47" t="s">
        <v>77</v>
      </c>
      <c r="AK289" s="47" t="s">
        <v>78</v>
      </c>
      <c r="AV289" s="47">
        <v>0.5</v>
      </c>
      <c r="AZ289" s="47">
        <v>273</v>
      </c>
      <c r="BM289" s="47">
        <v>7.3</v>
      </c>
      <c r="BS289" s="47">
        <v>18</v>
      </c>
      <c r="BT289" s="47">
        <v>0</v>
      </c>
      <c r="DI289" s="1">
        <f t="shared" si="20"/>
        <v>4</v>
      </c>
      <c r="DJ289" s="9" t="str">
        <f t="shared" si="21"/>
        <v>NO BACTERIOLOGICO</v>
      </c>
      <c r="DK289" s="10" t="str">
        <f t="shared" si="22"/>
        <v>-</v>
      </c>
      <c r="DL289" s="11" t="str">
        <f t="shared" si="23"/>
        <v>0</v>
      </c>
    </row>
    <row r="290" spans="1:116" ht="12" x14ac:dyDescent="0.2">
      <c r="A290" s="47">
        <v>1002050047</v>
      </c>
      <c r="B290" s="47" t="str">
        <f t="shared" si="24"/>
        <v>1002050047-ATAHUAYON</v>
      </c>
      <c r="C290" s="47" t="s">
        <v>2287</v>
      </c>
      <c r="D290" s="47" t="s">
        <v>58</v>
      </c>
      <c r="E290" s="47" t="s">
        <v>1</v>
      </c>
      <c r="F290" s="47" t="s">
        <v>7</v>
      </c>
      <c r="G290" s="47" t="s">
        <v>60</v>
      </c>
      <c r="H290" s="47">
        <v>168</v>
      </c>
      <c r="I290" s="47">
        <v>168</v>
      </c>
      <c r="J290" s="47" t="s">
        <v>82</v>
      </c>
      <c r="K290" s="47" t="s">
        <v>63</v>
      </c>
      <c r="L290" s="47" t="s">
        <v>64</v>
      </c>
      <c r="M290" s="47" t="s">
        <v>2219</v>
      </c>
      <c r="N290" s="47" t="s">
        <v>2220</v>
      </c>
      <c r="O290" s="47" t="s">
        <v>58</v>
      </c>
      <c r="P290" s="47" t="s">
        <v>1</v>
      </c>
      <c r="Q290" s="47" t="s">
        <v>7</v>
      </c>
      <c r="R290" s="47">
        <v>110390</v>
      </c>
      <c r="S290" s="47" t="s">
        <v>171</v>
      </c>
      <c r="T290" s="47" t="s">
        <v>2288</v>
      </c>
      <c r="U290" s="47">
        <v>14407</v>
      </c>
      <c r="V290" s="47" t="s">
        <v>69</v>
      </c>
      <c r="W290" s="47" t="s">
        <v>2289</v>
      </c>
      <c r="X290" s="47">
        <v>1267629</v>
      </c>
      <c r="Y290" s="47">
        <v>4175994</v>
      </c>
      <c r="Z290" s="47">
        <v>363858</v>
      </c>
      <c r="AA290" s="47">
        <v>8872628</v>
      </c>
      <c r="AB290" s="47" t="s">
        <v>71</v>
      </c>
      <c r="AC290" s="47">
        <v>2248</v>
      </c>
      <c r="AD290" s="47" t="s">
        <v>72</v>
      </c>
      <c r="AE290" s="47" t="s">
        <v>4968</v>
      </c>
      <c r="AF290" s="47" t="s">
        <v>4982</v>
      </c>
      <c r="AG290" s="47">
        <v>13322</v>
      </c>
      <c r="AH290" s="47" t="s">
        <v>73</v>
      </c>
      <c r="AI290" s="47" t="s">
        <v>2290</v>
      </c>
      <c r="AJ290" s="47" t="s">
        <v>61</v>
      </c>
      <c r="AK290" s="47" t="s">
        <v>61</v>
      </c>
      <c r="AV290" s="47">
        <v>1.1000000000000001</v>
      </c>
      <c r="AZ290" s="47">
        <v>229</v>
      </c>
      <c r="BM290" s="47">
        <v>7.5</v>
      </c>
      <c r="BS290" s="47">
        <v>18</v>
      </c>
      <c r="BT290" s="47">
        <v>0</v>
      </c>
      <c r="DI290" s="1">
        <f t="shared" si="20"/>
        <v>4</v>
      </c>
      <c r="DJ290" s="9" t="str">
        <f t="shared" si="21"/>
        <v>NO BACTERIOLOGICO</v>
      </c>
      <c r="DK290" s="10" t="str">
        <f t="shared" si="22"/>
        <v>-</v>
      </c>
      <c r="DL290" s="11" t="str">
        <f t="shared" si="23"/>
        <v>0</v>
      </c>
    </row>
    <row r="291" spans="1:116" ht="12" x14ac:dyDescent="0.2">
      <c r="A291" s="47">
        <v>1002050047</v>
      </c>
      <c r="B291" s="47" t="str">
        <f t="shared" si="24"/>
        <v>1002050047-ATAHUAYON</v>
      </c>
      <c r="C291" s="47" t="s">
        <v>2287</v>
      </c>
      <c r="D291" s="47" t="s">
        <v>58</v>
      </c>
      <c r="E291" s="47" t="s">
        <v>1</v>
      </c>
      <c r="F291" s="47" t="s">
        <v>7</v>
      </c>
      <c r="G291" s="47" t="s">
        <v>60</v>
      </c>
      <c r="H291" s="47">
        <v>168</v>
      </c>
      <c r="I291" s="47">
        <v>168</v>
      </c>
      <c r="J291" s="47" t="s">
        <v>82</v>
      </c>
      <c r="K291" s="47" t="s">
        <v>63</v>
      </c>
      <c r="L291" s="47" t="s">
        <v>64</v>
      </c>
      <c r="M291" s="47" t="s">
        <v>2219</v>
      </c>
      <c r="N291" s="47" t="s">
        <v>2220</v>
      </c>
      <c r="O291" s="47" t="s">
        <v>58</v>
      </c>
      <c r="P291" s="47" t="s">
        <v>1</v>
      </c>
      <c r="Q291" s="47" t="s">
        <v>7</v>
      </c>
      <c r="R291" s="47">
        <v>110390</v>
      </c>
      <c r="S291" s="47" t="s">
        <v>171</v>
      </c>
      <c r="T291" s="47" t="s">
        <v>2288</v>
      </c>
      <c r="U291" s="47">
        <v>14407</v>
      </c>
      <c r="V291" s="47" t="s">
        <v>69</v>
      </c>
      <c r="W291" s="47" t="s">
        <v>2289</v>
      </c>
      <c r="X291" s="47">
        <v>1267629</v>
      </c>
      <c r="Y291" s="47">
        <v>4175995</v>
      </c>
      <c r="Z291" s="47">
        <v>363858</v>
      </c>
      <c r="AA291" s="47">
        <v>8872628</v>
      </c>
      <c r="AB291" s="47" t="s">
        <v>71</v>
      </c>
      <c r="AC291" s="47">
        <v>2248</v>
      </c>
      <c r="AD291" s="47" t="s">
        <v>72</v>
      </c>
      <c r="AE291" s="47" t="s">
        <v>4968</v>
      </c>
      <c r="AF291" s="47" t="s">
        <v>4982</v>
      </c>
      <c r="AG291" s="47" t="s">
        <v>61</v>
      </c>
      <c r="AH291" s="47" t="s">
        <v>75</v>
      </c>
      <c r="AI291" s="47" t="s">
        <v>76</v>
      </c>
      <c r="AJ291" s="47" t="s">
        <v>77</v>
      </c>
      <c r="AK291" s="47" t="s">
        <v>78</v>
      </c>
      <c r="AV291" s="47">
        <v>0.9</v>
      </c>
      <c r="AZ291" s="47">
        <v>229</v>
      </c>
      <c r="BM291" s="47">
        <v>7.5</v>
      </c>
      <c r="BS291" s="47">
        <v>18</v>
      </c>
      <c r="BT291" s="47">
        <v>0</v>
      </c>
      <c r="DI291" s="1">
        <f t="shared" si="20"/>
        <v>4</v>
      </c>
      <c r="DJ291" s="9" t="str">
        <f t="shared" si="21"/>
        <v>NO BACTERIOLOGICO</v>
      </c>
      <c r="DK291" s="10" t="str">
        <f t="shared" si="22"/>
        <v>-</v>
      </c>
      <c r="DL291" s="11" t="str">
        <f t="shared" si="23"/>
        <v>0</v>
      </c>
    </row>
    <row r="292" spans="1:116" ht="12" x14ac:dyDescent="0.2">
      <c r="A292" s="47">
        <v>1002050047</v>
      </c>
      <c r="B292" s="47" t="str">
        <f t="shared" si="24"/>
        <v>1002050047-ATAHUAYON</v>
      </c>
      <c r="C292" s="47" t="s">
        <v>2287</v>
      </c>
      <c r="D292" s="47" t="s">
        <v>58</v>
      </c>
      <c r="E292" s="47" t="s">
        <v>1</v>
      </c>
      <c r="F292" s="47" t="s">
        <v>7</v>
      </c>
      <c r="G292" s="47" t="s">
        <v>60</v>
      </c>
      <c r="H292" s="47">
        <v>168</v>
      </c>
      <c r="I292" s="47">
        <v>168</v>
      </c>
      <c r="J292" s="47" t="s">
        <v>82</v>
      </c>
      <c r="K292" s="47" t="s">
        <v>63</v>
      </c>
      <c r="L292" s="47" t="s">
        <v>64</v>
      </c>
      <c r="M292" s="47" t="s">
        <v>2219</v>
      </c>
      <c r="N292" s="47" t="s">
        <v>2220</v>
      </c>
      <c r="O292" s="47" t="s">
        <v>58</v>
      </c>
      <c r="P292" s="47" t="s">
        <v>1</v>
      </c>
      <c r="Q292" s="47" t="s">
        <v>7</v>
      </c>
      <c r="R292" s="47">
        <v>110390</v>
      </c>
      <c r="S292" s="47" t="s">
        <v>171</v>
      </c>
      <c r="T292" s="47" t="s">
        <v>2288</v>
      </c>
      <c r="U292" s="47">
        <v>14407</v>
      </c>
      <c r="V292" s="47" t="s">
        <v>69</v>
      </c>
      <c r="W292" s="47" t="s">
        <v>2289</v>
      </c>
      <c r="X292" s="47">
        <v>1267629</v>
      </c>
      <c r="Y292" s="47">
        <v>4175996</v>
      </c>
      <c r="Z292" s="47">
        <v>363960</v>
      </c>
      <c r="AA292" s="47">
        <v>8872626</v>
      </c>
      <c r="AB292" s="47" t="s">
        <v>71</v>
      </c>
      <c r="AC292" s="47">
        <v>2249</v>
      </c>
      <c r="AD292" s="47" t="s">
        <v>72</v>
      </c>
      <c r="AE292" s="47" t="s">
        <v>4968</v>
      </c>
      <c r="AF292" s="47" t="s">
        <v>4982</v>
      </c>
      <c r="AG292" s="47" t="s">
        <v>61</v>
      </c>
      <c r="AH292" s="47" t="s">
        <v>75</v>
      </c>
      <c r="AI292" s="47" t="s">
        <v>76</v>
      </c>
      <c r="AJ292" s="47" t="s">
        <v>77</v>
      </c>
      <c r="AK292" s="47" t="s">
        <v>78</v>
      </c>
      <c r="AV292" s="47">
        <v>0.7</v>
      </c>
      <c r="AZ292" s="47">
        <v>228</v>
      </c>
      <c r="BM292" s="47">
        <v>7.4</v>
      </c>
      <c r="BS292" s="47">
        <v>18</v>
      </c>
      <c r="BT292" s="47">
        <v>0</v>
      </c>
      <c r="DI292" s="1">
        <f t="shared" si="20"/>
        <v>4</v>
      </c>
      <c r="DJ292" s="9" t="str">
        <f t="shared" si="21"/>
        <v>NO BACTERIOLOGICO</v>
      </c>
      <c r="DK292" s="10" t="str">
        <f t="shared" si="22"/>
        <v>-</v>
      </c>
      <c r="DL292" s="11" t="str">
        <f t="shared" si="23"/>
        <v>0</v>
      </c>
    </row>
    <row r="293" spans="1:116" ht="12" x14ac:dyDescent="0.2">
      <c r="A293" s="47">
        <v>1002050047</v>
      </c>
      <c r="B293" s="47" t="str">
        <f t="shared" si="24"/>
        <v>1002050047-ATAHUAYON</v>
      </c>
      <c r="C293" s="47" t="s">
        <v>2287</v>
      </c>
      <c r="D293" s="47" t="s">
        <v>58</v>
      </c>
      <c r="E293" s="47" t="s">
        <v>1</v>
      </c>
      <c r="F293" s="47" t="s">
        <v>7</v>
      </c>
      <c r="G293" s="47" t="s">
        <v>60</v>
      </c>
      <c r="H293" s="47">
        <v>168</v>
      </c>
      <c r="I293" s="47">
        <v>168</v>
      </c>
      <c r="J293" s="47" t="s">
        <v>82</v>
      </c>
      <c r="K293" s="47" t="s">
        <v>63</v>
      </c>
      <c r="L293" s="47" t="s">
        <v>64</v>
      </c>
      <c r="M293" s="47" t="s">
        <v>2219</v>
      </c>
      <c r="N293" s="47" t="s">
        <v>2220</v>
      </c>
      <c r="O293" s="47" t="s">
        <v>58</v>
      </c>
      <c r="P293" s="47" t="s">
        <v>1</v>
      </c>
      <c r="Q293" s="47" t="s">
        <v>7</v>
      </c>
      <c r="R293" s="47">
        <v>110390</v>
      </c>
      <c r="S293" s="47" t="s">
        <v>171</v>
      </c>
      <c r="T293" s="47" t="s">
        <v>2288</v>
      </c>
      <c r="U293" s="47">
        <v>14407</v>
      </c>
      <c r="V293" s="47" t="s">
        <v>69</v>
      </c>
      <c r="W293" s="47" t="s">
        <v>2289</v>
      </c>
      <c r="X293" s="47">
        <v>1267629</v>
      </c>
      <c r="Y293" s="47">
        <v>4175997</v>
      </c>
      <c r="Z293" s="47">
        <v>363954</v>
      </c>
      <c r="AA293" s="47">
        <v>8872542</v>
      </c>
      <c r="AB293" s="47" t="s">
        <v>71</v>
      </c>
      <c r="AC293" s="47">
        <v>2247</v>
      </c>
      <c r="AD293" s="47" t="s">
        <v>72</v>
      </c>
      <c r="AE293" s="47" t="s">
        <v>4968</v>
      </c>
      <c r="AF293" s="47" t="s">
        <v>4982</v>
      </c>
      <c r="AG293" s="47" t="s">
        <v>61</v>
      </c>
      <c r="AH293" s="47" t="s">
        <v>75</v>
      </c>
      <c r="AI293" s="47" t="s">
        <v>76</v>
      </c>
      <c r="AJ293" s="47" t="s">
        <v>77</v>
      </c>
      <c r="AK293" s="47" t="s">
        <v>78</v>
      </c>
      <c r="AV293" s="47">
        <v>0.5</v>
      </c>
      <c r="AZ293" s="47">
        <v>228</v>
      </c>
      <c r="BM293" s="47">
        <v>7.4</v>
      </c>
      <c r="BS293" s="47">
        <v>18</v>
      </c>
      <c r="BT293" s="47">
        <v>0</v>
      </c>
      <c r="DI293" s="1">
        <f t="shared" si="20"/>
        <v>4</v>
      </c>
      <c r="DJ293" s="9" t="str">
        <f t="shared" si="21"/>
        <v>NO BACTERIOLOGICO</v>
      </c>
      <c r="DK293" s="10" t="str">
        <f t="shared" si="22"/>
        <v>-</v>
      </c>
      <c r="DL293" s="11" t="str">
        <f t="shared" si="23"/>
        <v>0</v>
      </c>
    </row>
    <row r="294" spans="1:116" ht="12" x14ac:dyDescent="0.2">
      <c r="A294" s="47">
        <v>1002050007</v>
      </c>
      <c r="B294" s="47" t="str">
        <f t="shared" si="24"/>
        <v>1002050007-COCHATAMA</v>
      </c>
      <c r="C294" s="47" t="s">
        <v>2372</v>
      </c>
      <c r="D294" s="47" t="s">
        <v>58</v>
      </c>
      <c r="E294" s="47" t="s">
        <v>1</v>
      </c>
      <c r="F294" s="47" t="s">
        <v>7</v>
      </c>
      <c r="G294" s="47" t="s">
        <v>60</v>
      </c>
      <c r="H294" s="47">
        <v>225</v>
      </c>
      <c r="I294" s="47">
        <v>109</v>
      </c>
      <c r="J294" s="47" t="s">
        <v>82</v>
      </c>
      <c r="K294" s="47" t="s">
        <v>63</v>
      </c>
      <c r="L294" s="47" t="s">
        <v>64</v>
      </c>
      <c r="M294" s="47" t="s">
        <v>2219</v>
      </c>
      <c r="N294" s="47" t="s">
        <v>2220</v>
      </c>
      <c r="O294" s="47" t="s">
        <v>58</v>
      </c>
      <c r="P294" s="47" t="s">
        <v>1</v>
      </c>
      <c r="Q294" s="47" t="s">
        <v>7</v>
      </c>
      <c r="R294" s="47">
        <v>118121</v>
      </c>
      <c r="S294" s="47" t="s">
        <v>67</v>
      </c>
      <c r="T294" s="47" t="s">
        <v>2373</v>
      </c>
      <c r="U294" s="47">
        <v>15067</v>
      </c>
      <c r="V294" s="47" t="s">
        <v>69</v>
      </c>
      <c r="W294" s="47" t="s">
        <v>2374</v>
      </c>
      <c r="X294" s="47">
        <v>1267631</v>
      </c>
      <c r="Y294" s="47">
        <v>4176005</v>
      </c>
      <c r="Z294" s="47">
        <v>362729</v>
      </c>
      <c r="AA294" s="47">
        <v>8880937</v>
      </c>
      <c r="AB294" s="47" t="s">
        <v>71</v>
      </c>
      <c r="AC294" s="47">
        <v>2974</v>
      </c>
      <c r="AD294" s="47" t="s">
        <v>72</v>
      </c>
      <c r="AE294" s="47" t="s">
        <v>4916</v>
      </c>
      <c r="AF294" s="47" t="s">
        <v>4983</v>
      </c>
      <c r="AG294" s="47">
        <v>37436</v>
      </c>
      <c r="AH294" s="47" t="s">
        <v>73</v>
      </c>
      <c r="AI294" s="47" t="s">
        <v>2375</v>
      </c>
      <c r="AJ294" s="47" t="s">
        <v>61</v>
      </c>
      <c r="AK294" s="47" t="s">
        <v>61</v>
      </c>
      <c r="AV294" s="47">
        <v>1.1000000000000001</v>
      </c>
      <c r="AZ294" s="47">
        <v>91</v>
      </c>
      <c r="BM294" s="47">
        <v>7.5</v>
      </c>
      <c r="BS294" s="47">
        <v>18</v>
      </c>
      <c r="BT294" s="47">
        <v>0</v>
      </c>
      <c r="DI294" s="1">
        <f t="shared" si="20"/>
        <v>4</v>
      </c>
      <c r="DJ294" s="9" t="str">
        <f t="shared" si="21"/>
        <v>NO BACTERIOLOGICO</v>
      </c>
      <c r="DK294" s="10" t="str">
        <f t="shared" si="22"/>
        <v>-</v>
      </c>
      <c r="DL294" s="11" t="str">
        <f t="shared" si="23"/>
        <v>0</v>
      </c>
    </row>
    <row r="295" spans="1:116" ht="12" x14ac:dyDescent="0.2">
      <c r="A295" s="47">
        <v>1002050007</v>
      </c>
      <c r="B295" s="47" t="str">
        <f t="shared" si="24"/>
        <v>1002050007-COCHATAMA</v>
      </c>
      <c r="C295" s="47" t="s">
        <v>2372</v>
      </c>
      <c r="D295" s="47" t="s">
        <v>58</v>
      </c>
      <c r="E295" s="47" t="s">
        <v>1</v>
      </c>
      <c r="F295" s="47" t="s">
        <v>7</v>
      </c>
      <c r="G295" s="47" t="s">
        <v>60</v>
      </c>
      <c r="H295" s="47">
        <v>225</v>
      </c>
      <c r="I295" s="47">
        <v>109</v>
      </c>
      <c r="J295" s="47" t="s">
        <v>82</v>
      </c>
      <c r="K295" s="47" t="s">
        <v>63</v>
      </c>
      <c r="L295" s="47" t="s">
        <v>64</v>
      </c>
      <c r="M295" s="47" t="s">
        <v>2219</v>
      </c>
      <c r="N295" s="47" t="s">
        <v>2220</v>
      </c>
      <c r="O295" s="47" t="s">
        <v>58</v>
      </c>
      <c r="P295" s="47" t="s">
        <v>1</v>
      </c>
      <c r="Q295" s="47" t="s">
        <v>7</v>
      </c>
      <c r="R295" s="47">
        <v>118121</v>
      </c>
      <c r="S295" s="47" t="s">
        <v>67</v>
      </c>
      <c r="T295" s="47" t="s">
        <v>2373</v>
      </c>
      <c r="U295" s="47">
        <v>15067</v>
      </c>
      <c r="V295" s="47" t="s">
        <v>69</v>
      </c>
      <c r="W295" s="47" t="s">
        <v>2374</v>
      </c>
      <c r="X295" s="47">
        <v>1267631</v>
      </c>
      <c r="Y295" s="47">
        <v>4176006</v>
      </c>
      <c r="Z295" s="47">
        <v>362724</v>
      </c>
      <c r="AA295" s="47">
        <v>8880937</v>
      </c>
      <c r="AB295" s="47" t="s">
        <v>71</v>
      </c>
      <c r="AC295" s="47">
        <v>2974</v>
      </c>
      <c r="AD295" s="47" t="s">
        <v>72</v>
      </c>
      <c r="AE295" s="47" t="s">
        <v>4916</v>
      </c>
      <c r="AF295" s="47" t="s">
        <v>4983</v>
      </c>
      <c r="AG295" s="47" t="s">
        <v>61</v>
      </c>
      <c r="AH295" s="47" t="s">
        <v>75</v>
      </c>
      <c r="AI295" s="47" t="s">
        <v>76</v>
      </c>
      <c r="AJ295" s="47" t="s">
        <v>77</v>
      </c>
      <c r="AK295" s="47" t="s">
        <v>78</v>
      </c>
      <c r="AV295" s="47">
        <v>0.9</v>
      </c>
      <c r="AZ295" s="47">
        <v>91</v>
      </c>
      <c r="BM295" s="47">
        <v>7.5</v>
      </c>
      <c r="BS295" s="47">
        <v>18</v>
      </c>
      <c r="BT295" s="47">
        <v>0</v>
      </c>
      <c r="DI295" s="1">
        <f t="shared" si="20"/>
        <v>4</v>
      </c>
      <c r="DJ295" s="9" t="str">
        <f t="shared" si="21"/>
        <v>NO BACTERIOLOGICO</v>
      </c>
      <c r="DK295" s="10" t="str">
        <f t="shared" si="22"/>
        <v>-</v>
      </c>
      <c r="DL295" s="11" t="str">
        <f t="shared" si="23"/>
        <v>0</v>
      </c>
    </row>
    <row r="296" spans="1:116" ht="12" x14ac:dyDescent="0.2">
      <c r="A296" s="47">
        <v>1002050007</v>
      </c>
      <c r="B296" s="47" t="str">
        <f t="shared" si="24"/>
        <v>1002050007-COCHATAMA</v>
      </c>
      <c r="C296" s="47" t="s">
        <v>2372</v>
      </c>
      <c r="D296" s="47" t="s">
        <v>58</v>
      </c>
      <c r="E296" s="47" t="s">
        <v>1</v>
      </c>
      <c r="F296" s="47" t="s">
        <v>7</v>
      </c>
      <c r="G296" s="47" t="s">
        <v>60</v>
      </c>
      <c r="H296" s="47">
        <v>225</v>
      </c>
      <c r="I296" s="47">
        <v>109</v>
      </c>
      <c r="J296" s="47" t="s">
        <v>82</v>
      </c>
      <c r="K296" s="47" t="s">
        <v>63</v>
      </c>
      <c r="L296" s="47" t="s">
        <v>64</v>
      </c>
      <c r="M296" s="47" t="s">
        <v>2219</v>
      </c>
      <c r="N296" s="47" t="s">
        <v>2220</v>
      </c>
      <c r="O296" s="47" t="s">
        <v>58</v>
      </c>
      <c r="P296" s="47" t="s">
        <v>1</v>
      </c>
      <c r="Q296" s="47" t="s">
        <v>7</v>
      </c>
      <c r="R296" s="47">
        <v>118121</v>
      </c>
      <c r="S296" s="47" t="s">
        <v>67</v>
      </c>
      <c r="T296" s="47" t="s">
        <v>2373</v>
      </c>
      <c r="U296" s="47">
        <v>15067</v>
      </c>
      <c r="V296" s="47" t="s">
        <v>69</v>
      </c>
      <c r="W296" s="47" t="s">
        <v>2374</v>
      </c>
      <c r="X296" s="47">
        <v>1267631</v>
      </c>
      <c r="Y296" s="47">
        <v>4176007</v>
      </c>
      <c r="Z296" s="47">
        <v>362711</v>
      </c>
      <c r="AA296" s="47">
        <v>8880871</v>
      </c>
      <c r="AB296" s="47" t="s">
        <v>71</v>
      </c>
      <c r="AC296" s="47">
        <v>2966</v>
      </c>
      <c r="AD296" s="47" t="s">
        <v>72</v>
      </c>
      <c r="AE296" s="47" t="s">
        <v>4916</v>
      </c>
      <c r="AF296" s="47" t="s">
        <v>4983</v>
      </c>
      <c r="AG296" s="47" t="s">
        <v>61</v>
      </c>
      <c r="AH296" s="47" t="s">
        <v>75</v>
      </c>
      <c r="AI296" s="47" t="s">
        <v>76</v>
      </c>
      <c r="AJ296" s="47" t="s">
        <v>77</v>
      </c>
      <c r="AK296" s="47" t="s">
        <v>78</v>
      </c>
      <c r="AV296" s="47">
        <v>0.7</v>
      </c>
      <c r="AZ296" s="47">
        <v>89</v>
      </c>
      <c r="BM296" s="47">
        <v>7.3</v>
      </c>
      <c r="BS296" s="47">
        <v>18</v>
      </c>
      <c r="BT296" s="47">
        <v>0</v>
      </c>
      <c r="DI296" s="1">
        <f t="shared" si="20"/>
        <v>4</v>
      </c>
      <c r="DJ296" s="9" t="str">
        <f t="shared" si="21"/>
        <v>NO BACTERIOLOGICO</v>
      </c>
      <c r="DK296" s="10" t="str">
        <f t="shared" si="22"/>
        <v>-</v>
      </c>
      <c r="DL296" s="11" t="str">
        <f t="shared" si="23"/>
        <v>0</v>
      </c>
    </row>
    <row r="297" spans="1:116" ht="12" x14ac:dyDescent="0.2">
      <c r="A297" s="47">
        <v>1002050007</v>
      </c>
      <c r="B297" s="47" t="str">
        <f t="shared" si="24"/>
        <v>1002050007-COCHATAMA</v>
      </c>
      <c r="C297" s="47" t="s">
        <v>2372</v>
      </c>
      <c r="D297" s="47" t="s">
        <v>58</v>
      </c>
      <c r="E297" s="47" t="s">
        <v>1</v>
      </c>
      <c r="F297" s="47" t="s">
        <v>7</v>
      </c>
      <c r="G297" s="47" t="s">
        <v>60</v>
      </c>
      <c r="H297" s="47">
        <v>225</v>
      </c>
      <c r="I297" s="47">
        <v>109</v>
      </c>
      <c r="J297" s="47" t="s">
        <v>82</v>
      </c>
      <c r="K297" s="47" t="s">
        <v>63</v>
      </c>
      <c r="L297" s="47" t="s">
        <v>64</v>
      </c>
      <c r="M297" s="47" t="s">
        <v>2219</v>
      </c>
      <c r="N297" s="47" t="s">
        <v>2220</v>
      </c>
      <c r="O297" s="47" t="s">
        <v>58</v>
      </c>
      <c r="P297" s="47" t="s">
        <v>1</v>
      </c>
      <c r="Q297" s="47" t="s">
        <v>7</v>
      </c>
      <c r="R297" s="47">
        <v>118121</v>
      </c>
      <c r="S297" s="47" t="s">
        <v>67</v>
      </c>
      <c r="T297" s="47" t="s">
        <v>2373</v>
      </c>
      <c r="U297" s="47">
        <v>15067</v>
      </c>
      <c r="V297" s="47" t="s">
        <v>69</v>
      </c>
      <c r="W297" s="47" t="s">
        <v>2374</v>
      </c>
      <c r="X297" s="47">
        <v>1267631</v>
      </c>
      <c r="Y297" s="47">
        <v>4176008</v>
      </c>
      <c r="Z297" s="47">
        <v>362710</v>
      </c>
      <c r="AA297" s="47">
        <v>8880845</v>
      </c>
      <c r="AB297" s="47" t="s">
        <v>71</v>
      </c>
      <c r="AC297" s="47">
        <v>2915</v>
      </c>
      <c r="AD297" s="47" t="s">
        <v>72</v>
      </c>
      <c r="AE297" s="47" t="s">
        <v>4916</v>
      </c>
      <c r="AF297" s="47" t="s">
        <v>4983</v>
      </c>
      <c r="AG297" s="47" t="s">
        <v>61</v>
      </c>
      <c r="AH297" s="47" t="s">
        <v>75</v>
      </c>
      <c r="AI297" s="47" t="s">
        <v>76</v>
      </c>
      <c r="AJ297" s="47" t="s">
        <v>77</v>
      </c>
      <c r="AK297" s="47" t="s">
        <v>78</v>
      </c>
      <c r="AV297" s="47">
        <v>0.5</v>
      </c>
      <c r="AZ297" s="47">
        <v>89</v>
      </c>
      <c r="BM297" s="47">
        <v>7.3</v>
      </c>
      <c r="BS297" s="47">
        <v>18</v>
      </c>
      <c r="BT297" s="47">
        <v>0</v>
      </c>
      <c r="DI297" s="1">
        <f t="shared" si="20"/>
        <v>4</v>
      </c>
      <c r="DJ297" s="9" t="str">
        <f t="shared" si="21"/>
        <v>NO BACTERIOLOGICO</v>
      </c>
      <c r="DK297" s="10" t="str">
        <f t="shared" si="22"/>
        <v>-</v>
      </c>
      <c r="DL297" s="11" t="str">
        <f t="shared" si="23"/>
        <v>0</v>
      </c>
    </row>
    <row r="298" spans="1:116" ht="12" x14ac:dyDescent="0.2">
      <c r="A298" s="47">
        <v>1002050020</v>
      </c>
      <c r="B298" s="47" t="str">
        <f t="shared" si="24"/>
        <v>1002050020-HUAMISH</v>
      </c>
      <c r="C298" s="47" t="s">
        <v>2246</v>
      </c>
      <c r="D298" s="47" t="s">
        <v>58</v>
      </c>
      <c r="E298" s="47" t="s">
        <v>1</v>
      </c>
      <c r="F298" s="47" t="s">
        <v>7</v>
      </c>
      <c r="G298" s="47" t="s">
        <v>60</v>
      </c>
      <c r="H298" s="47">
        <v>148</v>
      </c>
      <c r="I298" s="47">
        <v>94</v>
      </c>
      <c r="J298" s="47" t="s">
        <v>82</v>
      </c>
      <c r="K298" s="47" t="s">
        <v>63</v>
      </c>
      <c r="L298" s="47" t="s">
        <v>64</v>
      </c>
      <c r="M298" s="47" t="s">
        <v>2219</v>
      </c>
      <c r="N298" s="47" t="s">
        <v>2220</v>
      </c>
      <c r="O298" s="47" t="s">
        <v>58</v>
      </c>
      <c r="P298" s="47" t="s">
        <v>1</v>
      </c>
      <c r="Q298" s="47" t="s">
        <v>7</v>
      </c>
      <c r="R298" s="47">
        <v>110470</v>
      </c>
      <c r="S298" s="47" t="s">
        <v>67</v>
      </c>
      <c r="T298" s="47" t="s">
        <v>2247</v>
      </c>
      <c r="U298" s="47">
        <v>14423</v>
      </c>
      <c r="V298" s="47" t="s">
        <v>69</v>
      </c>
      <c r="W298" s="47" t="s">
        <v>2248</v>
      </c>
      <c r="X298" s="47">
        <v>1267634</v>
      </c>
      <c r="Y298" s="47">
        <v>4176022</v>
      </c>
      <c r="Z298" s="47">
        <v>356562</v>
      </c>
      <c r="AA298" s="47">
        <v>8878893</v>
      </c>
      <c r="AB298" s="47" t="s">
        <v>71</v>
      </c>
      <c r="AC298" s="47">
        <v>3238</v>
      </c>
      <c r="AD298" s="47" t="s">
        <v>72</v>
      </c>
      <c r="AE298" s="47" t="s">
        <v>4903</v>
      </c>
      <c r="AF298" s="47" t="s">
        <v>4984</v>
      </c>
      <c r="AG298" s="47">
        <v>13424</v>
      </c>
      <c r="AH298" s="47" t="s">
        <v>73</v>
      </c>
      <c r="AI298" s="47" t="s">
        <v>2249</v>
      </c>
      <c r="AJ298" s="47" t="s">
        <v>61</v>
      </c>
      <c r="AK298" s="47" t="s">
        <v>61</v>
      </c>
      <c r="AV298" s="47">
        <v>0</v>
      </c>
      <c r="AZ298" s="47">
        <v>111</v>
      </c>
      <c r="BM298" s="47">
        <v>7.4</v>
      </c>
      <c r="BS298" s="47">
        <v>18</v>
      </c>
      <c r="BT298" s="47">
        <v>0</v>
      </c>
      <c r="DI298" s="1">
        <f t="shared" si="20"/>
        <v>4</v>
      </c>
      <c r="DJ298" s="9" t="str">
        <f t="shared" si="21"/>
        <v>BACTERIOLÓGICO</v>
      </c>
      <c r="DK298" s="10" t="str">
        <f t="shared" si="22"/>
        <v>-</v>
      </c>
      <c r="DL298" s="11" t="str">
        <f t="shared" si="23"/>
        <v>0</v>
      </c>
    </row>
    <row r="299" spans="1:116" ht="12" x14ac:dyDescent="0.2">
      <c r="A299" s="47">
        <v>1002050020</v>
      </c>
      <c r="B299" s="47" t="str">
        <f t="shared" si="24"/>
        <v>1002050020-HUAMISH</v>
      </c>
      <c r="C299" s="47" t="s">
        <v>2246</v>
      </c>
      <c r="D299" s="47" t="s">
        <v>58</v>
      </c>
      <c r="E299" s="47" t="s">
        <v>1</v>
      </c>
      <c r="F299" s="47" t="s">
        <v>7</v>
      </c>
      <c r="G299" s="47" t="s">
        <v>60</v>
      </c>
      <c r="H299" s="47">
        <v>148</v>
      </c>
      <c r="I299" s="47">
        <v>94</v>
      </c>
      <c r="J299" s="47" t="s">
        <v>82</v>
      </c>
      <c r="K299" s="47" t="s">
        <v>63</v>
      </c>
      <c r="L299" s="47" t="s">
        <v>64</v>
      </c>
      <c r="M299" s="47" t="s">
        <v>2219</v>
      </c>
      <c r="N299" s="47" t="s">
        <v>2220</v>
      </c>
      <c r="O299" s="47" t="s">
        <v>58</v>
      </c>
      <c r="P299" s="47" t="s">
        <v>1</v>
      </c>
      <c r="Q299" s="47" t="s">
        <v>7</v>
      </c>
      <c r="R299" s="47">
        <v>110470</v>
      </c>
      <c r="S299" s="47" t="s">
        <v>67</v>
      </c>
      <c r="T299" s="47" t="s">
        <v>2247</v>
      </c>
      <c r="U299" s="47">
        <v>14423</v>
      </c>
      <c r="V299" s="47" t="s">
        <v>69</v>
      </c>
      <c r="W299" s="47" t="s">
        <v>2248</v>
      </c>
      <c r="X299" s="47">
        <v>1267634</v>
      </c>
      <c r="Y299" s="47">
        <v>4176023</v>
      </c>
      <c r="Z299" s="47">
        <v>366562</v>
      </c>
      <c r="AA299" s="47">
        <v>8878893</v>
      </c>
      <c r="AB299" s="47" t="s">
        <v>71</v>
      </c>
      <c r="AC299" s="47">
        <v>3234</v>
      </c>
      <c r="AD299" s="47" t="s">
        <v>72</v>
      </c>
      <c r="AE299" s="47" t="s">
        <v>4903</v>
      </c>
      <c r="AF299" s="47" t="s">
        <v>4984</v>
      </c>
      <c r="AG299" s="47" t="s">
        <v>61</v>
      </c>
      <c r="AH299" s="47" t="s">
        <v>75</v>
      </c>
      <c r="AI299" s="47" t="s">
        <v>76</v>
      </c>
      <c r="AJ299" s="47" t="s">
        <v>77</v>
      </c>
      <c r="AK299" s="47" t="s">
        <v>78</v>
      </c>
      <c r="AV299" s="47">
        <v>0</v>
      </c>
      <c r="AZ299" s="47">
        <v>111</v>
      </c>
      <c r="BM299" s="47">
        <v>7.4</v>
      </c>
      <c r="BS299" s="47">
        <v>18</v>
      </c>
      <c r="BT299" s="47">
        <v>0</v>
      </c>
      <c r="DI299" s="1">
        <f t="shared" si="20"/>
        <v>4</v>
      </c>
      <c r="DJ299" s="9" t="str">
        <f t="shared" si="21"/>
        <v>BACTERIOLÓGICO</v>
      </c>
      <c r="DK299" s="10" t="str">
        <f t="shared" si="22"/>
        <v>-</v>
      </c>
      <c r="DL299" s="11" t="str">
        <f t="shared" si="23"/>
        <v>0</v>
      </c>
    </row>
    <row r="300" spans="1:116" ht="12" x14ac:dyDescent="0.2">
      <c r="A300" s="47">
        <v>1002050020</v>
      </c>
      <c r="B300" s="47" t="str">
        <f t="shared" si="24"/>
        <v>1002050020-HUAMISH</v>
      </c>
      <c r="C300" s="47" t="s">
        <v>2246</v>
      </c>
      <c r="D300" s="47" t="s">
        <v>58</v>
      </c>
      <c r="E300" s="47" t="s">
        <v>1</v>
      </c>
      <c r="F300" s="47" t="s">
        <v>7</v>
      </c>
      <c r="G300" s="47" t="s">
        <v>60</v>
      </c>
      <c r="H300" s="47">
        <v>148</v>
      </c>
      <c r="I300" s="47">
        <v>94</v>
      </c>
      <c r="J300" s="47" t="s">
        <v>82</v>
      </c>
      <c r="K300" s="47" t="s">
        <v>63</v>
      </c>
      <c r="L300" s="47" t="s">
        <v>64</v>
      </c>
      <c r="M300" s="47" t="s">
        <v>2219</v>
      </c>
      <c r="N300" s="47" t="s">
        <v>2220</v>
      </c>
      <c r="O300" s="47" t="s">
        <v>58</v>
      </c>
      <c r="P300" s="47" t="s">
        <v>1</v>
      </c>
      <c r="Q300" s="47" t="s">
        <v>7</v>
      </c>
      <c r="R300" s="47">
        <v>110470</v>
      </c>
      <c r="S300" s="47" t="s">
        <v>67</v>
      </c>
      <c r="T300" s="47" t="s">
        <v>2247</v>
      </c>
      <c r="U300" s="47">
        <v>14423</v>
      </c>
      <c r="V300" s="47" t="s">
        <v>69</v>
      </c>
      <c r="W300" s="47" t="s">
        <v>2248</v>
      </c>
      <c r="X300" s="47">
        <v>1267634</v>
      </c>
      <c r="Y300" s="47">
        <v>4176024</v>
      </c>
      <c r="Z300" s="47">
        <v>366566</v>
      </c>
      <c r="AA300" s="47">
        <v>8878891</v>
      </c>
      <c r="AB300" s="47" t="s">
        <v>71</v>
      </c>
      <c r="AC300" s="47">
        <v>0</v>
      </c>
      <c r="AD300" s="47" t="s">
        <v>72</v>
      </c>
      <c r="AE300" s="47" t="s">
        <v>4903</v>
      </c>
      <c r="AF300" s="47" t="s">
        <v>4984</v>
      </c>
      <c r="AG300" s="47" t="s">
        <v>61</v>
      </c>
      <c r="AH300" s="47" t="s">
        <v>75</v>
      </c>
      <c r="AI300" s="47" t="s">
        <v>76</v>
      </c>
      <c r="AJ300" s="47" t="s">
        <v>77</v>
      </c>
      <c r="AK300" s="47" t="s">
        <v>78</v>
      </c>
      <c r="AV300" s="47">
        <v>0</v>
      </c>
      <c r="AZ300" s="47">
        <v>109</v>
      </c>
      <c r="BM300" s="47">
        <v>7.4</v>
      </c>
      <c r="BS300" s="47">
        <v>18</v>
      </c>
      <c r="BT300" s="47">
        <v>0</v>
      </c>
      <c r="DI300" s="1">
        <f t="shared" si="20"/>
        <v>4</v>
      </c>
      <c r="DJ300" s="9" t="str">
        <f t="shared" si="21"/>
        <v>BACTERIOLÓGICO</v>
      </c>
      <c r="DK300" s="10" t="str">
        <f t="shared" si="22"/>
        <v>-</v>
      </c>
      <c r="DL300" s="11" t="str">
        <f t="shared" si="23"/>
        <v>0</v>
      </c>
    </row>
    <row r="301" spans="1:116" ht="12" x14ac:dyDescent="0.2">
      <c r="A301" s="47">
        <v>1002050020</v>
      </c>
      <c r="B301" s="47" t="str">
        <f t="shared" si="24"/>
        <v>1002050020-HUAMISH</v>
      </c>
      <c r="C301" s="47" t="s">
        <v>2246</v>
      </c>
      <c r="D301" s="47" t="s">
        <v>58</v>
      </c>
      <c r="E301" s="47" t="s">
        <v>1</v>
      </c>
      <c r="F301" s="47" t="s">
        <v>7</v>
      </c>
      <c r="G301" s="47" t="s">
        <v>60</v>
      </c>
      <c r="H301" s="47">
        <v>148</v>
      </c>
      <c r="I301" s="47">
        <v>94</v>
      </c>
      <c r="J301" s="47" t="s">
        <v>82</v>
      </c>
      <c r="K301" s="47" t="s">
        <v>63</v>
      </c>
      <c r="L301" s="47" t="s">
        <v>64</v>
      </c>
      <c r="M301" s="47" t="s">
        <v>2219</v>
      </c>
      <c r="N301" s="47" t="s">
        <v>2220</v>
      </c>
      <c r="O301" s="47" t="s">
        <v>58</v>
      </c>
      <c r="P301" s="47" t="s">
        <v>1</v>
      </c>
      <c r="Q301" s="47" t="s">
        <v>7</v>
      </c>
      <c r="R301" s="47">
        <v>110470</v>
      </c>
      <c r="S301" s="47" t="s">
        <v>67</v>
      </c>
      <c r="T301" s="47" t="s">
        <v>2247</v>
      </c>
      <c r="U301" s="47">
        <v>14423</v>
      </c>
      <c r="V301" s="47" t="s">
        <v>69</v>
      </c>
      <c r="W301" s="47" t="s">
        <v>2248</v>
      </c>
      <c r="X301" s="47">
        <v>1267634</v>
      </c>
      <c r="Y301" s="47">
        <v>4176025</v>
      </c>
      <c r="Z301" s="47">
        <v>366569</v>
      </c>
      <c r="AA301" s="47">
        <v>8878876</v>
      </c>
      <c r="AB301" s="47" t="s">
        <v>71</v>
      </c>
      <c r="AC301" s="47">
        <v>3233</v>
      </c>
      <c r="AD301" s="47" t="s">
        <v>72</v>
      </c>
      <c r="AE301" s="47" t="s">
        <v>4903</v>
      </c>
      <c r="AF301" s="47" t="s">
        <v>4984</v>
      </c>
      <c r="AG301" s="47" t="s">
        <v>61</v>
      </c>
      <c r="AH301" s="47" t="s">
        <v>75</v>
      </c>
      <c r="AI301" s="47" t="s">
        <v>76</v>
      </c>
      <c r="AJ301" s="47" t="s">
        <v>77</v>
      </c>
      <c r="AK301" s="47" t="s">
        <v>78</v>
      </c>
      <c r="AV301" s="47">
        <v>0</v>
      </c>
      <c r="AZ301" s="47">
        <v>109</v>
      </c>
      <c r="BM301" s="47">
        <v>7.3</v>
      </c>
      <c r="BS301" s="47">
        <v>18</v>
      </c>
      <c r="BT301" s="47">
        <v>0</v>
      </c>
      <c r="DI301" s="1">
        <f t="shared" si="20"/>
        <v>4</v>
      </c>
      <c r="DJ301" s="9" t="str">
        <f t="shared" si="21"/>
        <v>BACTERIOLÓGICO</v>
      </c>
      <c r="DK301" s="10" t="str">
        <f t="shared" si="22"/>
        <v>-</v>
      </c>
      <c r="DL301" s="11" t="str">
        <f t="shared" si="23"/>
        <v>0</v>
      </c>
    </row>
    <row r="302" spans="1:116" ht="12" x14ac:dyDescent="0.2">
      <c r="A302" s="47">
        <v>1002050019</v>
      </c>
      <c r="B302" s="47" t="str">
        <f t="shared" si="24"/>
        <v>1002050019-SAN PEDRO DE RACCHA</v>
      </c>
      <c r="C302" s="47" t="s">
        <v>2341</v>
      </c>
      <c r="D302" s="47" t="s">
        <v>58</v>
      </c>
      <c r="E302" s="47" t="s">
        <v>1</v>
      </c>
      <c r="F302" s="47" t="s">
        <v>7</v>
      </c>
      <c r="G302" s="47" t="s">
        <v>60</v>
      </c>
      <c r="H302" s="47">
        <v>100</v>
      </c>
      <c r="I302" s="47">
        <v>64</v>
      </c>
      <c r="J302" s="47" t="s">
        <v>82</v>
      </c>
      <c r="K302" s="47" t="s">
        <v>63</v>
      </c>
      <c r="L302" s="47" t="s">
        <v>64</v>
      </c>
      <c r="M302" s="47" t="s">
        <v>2219</v>
      </c>
      <c r="N302" s="47" t="s">
        <v>2220</v>
      </c>
      <c r="O302" s="47" t="s">
        <v>58</v>
      </c>
      <c r="P302" s="47" t="s">
        <v>1</v>
      </c>
      <c r="Q302" s="47" t="s">
        <v>7</v>
      </c>
      <c r="R302" s="47">
        <v>117973</v>
      </c>
      <c r="S302" s="47" t="s">
        <v>67</v>
      </c>
      <c r="T302" s="47" t="s">
        <v>2342</v>
      </c>
      <c r="U302" s="47">
        <v>15049</v>
      </c>
      <c r="V302" s="47" t="s">
        <v>69</v>
      </c>
      <c r="W302" s="47" t="s">
        <v>2343</v>
      </c>
      <c r="X302" s="47">
        <v>1267637</v>
      </c>
      <c r="Y302" s="47">
        <v>4176029</v>
      </c>
      <c r="Z302" s="47">
        <v>360218</v>
      </c>
      <c r="AA302" s="47">
        <v>8877786</v>
      </c>
      <c r="AB302" s="47" t="s">
        <v>71</v>
      </c>
      <c r="AC302" s="47">
        <v>2777</v>
      </c>
      <c r="AD302" s="47" t="s">
        <v>72</v>
      </c>
      <c r="AE302" s="47" t="s">
        <v>4921</v>
      </c>
      <c r="AF302" s="47" t="s">
        <v>4985</v>
      </c>
      <c r="AG302" s="47">
        <v>19215</v>
      </c>
      <c r="AH302" s="47" t="s">
        <v>73</v>
      </c>
      <c r="AI302" s="47" t="s">
        <v>2344</v>
      </c>
      <c r="AJ302" s="47" t="s">
        <v>61</v>
      </c>
      <c r="AK302" s="47" t="s">
        <v>61</v>
      </c>
      <c r="AV302" s="47">
        <v>1</v>
      </c>
      <c r="AZ302" s="47">
        <v>74</v>
      </c>
      <c r="BM302" s="47">
        <v>7.5</v>
      </c>
      <c r="BS302" s="47">
        <v>18</v>
      </c>
      <c r="BT302" s="47">
        <v>0</v>
      </c>
      <c r="DI302" s="1">
        <f t="shared" si="20"/>
        <v>4</v>
      </c>
      <c r="DJ302" s="9" t="str">
        <f t="shared" si="21"/>
        <v>NO BACTERIOLOGICO</v>
      </c>
      <c r="DK302" s="10" t="str">
        <f t="shared" si="22"/>
        <v>-</v>
      </c>
      <c r="DL302" s="11" t="str">
        <f t="shared" si="23"/>
        <v>0</v>
      </c>
    </row>
    <row r="303" spans="1:116" ht="12" x14ac:dyDescent="0.2">
      <c r="A303" s="47">
        <v>1002050019</v>
      </c>
      <c r="B303" s="47" t="str">
        <f t="shared" si="24"/>
        <v>1002050019-SAN PEDRO DE RACCHA</v>
      </c>
      <c r="C303" s="47" t="s">
        <v>2341</v>
      </c>
      <c r="D303" s="47" t="s">
        <v>58</v>
      </c>
      <c r="E303" s="47" t="s">
        <v>1</v>
      </c>
      <c r="F303" s="47" t="s">
        <v>7</v>
      </c>
      <c r="G303" s="47" t="s">
        <v>60</v>
      </c>
      <c r="H303" s="47">
        <v>100</v>
      </c>
      <c r="I303" s="47">
        <v>64</v>
      </c>
      <c r="J303" s="47" t="s">
        <v>82</v>
      </c>
      <c r="K303" s="47" t="s">
        <v>63</v>
      </c>
      <c r="L303" s="47" t="s">
        <v>64</v>
      </c>
      <c r="M303" s="47" t="s">
        <v>2219</v>
      </c>
      <c r="N303" s="47" t="s">
        <v>2220</v>
      </c>
      <c r="O303" s="47" t="s">
        <v>58</v>
      </c>
      <c r="P303" s="47" t="s">
        <v>1</v>
      </c>
      <c r="Q303" s="47" t="s">
        <v>7</v>
      </c>
      <c r="R303" s="47">
        <v>117973</v>
      </c>
      <c r="S303" s="47" t="s">
        <v>67</v>
      </c>
      <c r="T303" s="47" t="s">
        <v>2342</v>
      </c>
      <c r="U303" s="47">
        <v>15049</v>
      </c>
      <c r="V303" s="47" t="s">
        <v>69</v>
      </c>
      <c r="W303" s="47" t="s">
        <v>2343</v>
      </c>
      <c r="X303" s="47">
        <v>1267637</v>
      </c>
      <c r="Y303" s="47">
        <v>4176030</v>
      </c>
      <c r="Z303" s="47">
        <v>360218</v>
      </c>
      <c r="AA303" s="47">
        <v>8877986</v>
      </c>
      <c r="AB303" s="47" t="s">
        <v>71</v>
      </c>
      <c r="AC303" s="47">
        <v>2725</v>
      </c>
      <c r="AD303" s="47" t="s">
        <v>72</v>
      </c>
      <c r="AE303" s="47" t="s">
        <v>4921</v>
      </c>
      <c r="AF303" s="47" t="s">
        <v>4985</v>
      </c>
      <c r="AG303" s="47" t="s">
        <v>61</v>
      </c>
      <c r="AH303" s="47" t="s">
        <v>75</v>
      </c>
      <c r="AI303" s="47" t="s">
        <v>76</v>
      </c>
      <c r="AJ303" s="47" t="s">
        <v>77</v>
      </c>
      <c r="AK303" s="47" t="s">
        <v>78</v>
      </c>
      <c r="AV303" s="47">
        <v>0.8</v>
      </c>
      <c r="AZ303" s="47">
        <v>74</v>
      </c>
      <c r="BM303" s="47">
        <v>7.5</v>
      </c>
      <c r="BS303" s="47">
        <v>18</v>
      </c>
      <c r="BT303" s="47">
        <v>0</v>
      </c>
      <c r="DI303" s="1">
        <f t="shared" si="20"/>
        <v>4</v>
      </c>
      <c r="DJ303" s="9" t="str">
        <f t="shared" si="21"/>
        <v>NO BACTERIOLOGICO</v>
      </c>
      <c r="DK303" s="10" t="str">
        <f t="shared" si="22"/>
        <v>-</v>
      </c>
      <c r="DL303" s="11" t="str">
        <f t="shared" si="23"/>
        <v>0</v>
      </c>
    </row>
    <row r="304" spans="1:116" ht="12" x14ac:dyDescent="0.2">
      <c r="A304" s="47">
        <v>1002050019</v>
      </c>
      <c r="B304" s="47" t="str">
        <f t="shared" si="24"/>
        <v>1002050019-SAN PEDRO DE RACCHA</v>
      </c>
      <c r="C304" s="47" t="s">
        <v>2341</v>
      </c>
      <c r="D304" s="47" t="s">
        <v>58</v>
      </c>
      <c r="E304" s="47" t="s">
        <v>1</v>
      </c>
      <c r="F304" s="47" t="s">
        <v>7</v>
      </c>
      <c r="G304" s="47" t="s">
        <v>60</v>
      </c>
      <c r="H304" s="47">
        <v>100</v>
      </c>
      <c r="I304" s="47">
        <v>64</v>
      </c>
      <c r="J304" s="47" t="s">
        <v>82</v>
      </c>
      <c r="K304" s="47" t="s">
        <v>63</v>
      </c>
      <c r="L304" s="47" t="s">
        <v>64</v>
      </c>
      <c r="M304" s="47" t="s">
        <v>2219</v>
      </c>
      <c r="N304" s="47" t="s">
        <v>2220</v>
      </c>
      <c r="O304" s="47" t="s">
        <v>58</v>
      </c>
      <c r="P304" s="47" t="s">
        <v>1</v>
      </c>
      <c r="Q304" s="47" t="s">
        <v>7</v>
      </c>
      <c r="R304" s="47">
        <v>117973</v>
      </c>
      <c r="S304" s="47" t="s">
        <v>67</v>
      </c>
      <c r="T304" s="47" t="s">
        <v>2342</v>
      </c>
      <c r="U304" s="47">
        <v>15049</v>
      </c>
      <c r="V304" s="47" t="s">
        <v>69</v>
      </c>
      <c r="W304" s="47" t="s">
        <v>2343</v>
      </c>
      <c r="X304" s="47">
        <v>1267637</v>
      </c>
      <c r="Y304" s="47">
        <v>4176031</v>
      </c>
      <c r="Z304" s="47">
        <v>360219</v>
      </c>
      <c r="AA304" s="47">
        <v>8877781</v>
      </c>
      <c r="AB304" s="47" t="s">
        <v>71</v>
      </c>
      <c r="AC304" s="47">
        <v>2122</v>
      </c>
      <c r="AD304" s="47" t="s">
        <v>72</v>
      </c>
      <c r="AE304" s="47" t="s">
        <v>4921</v>
      </c>
      <c r="AF304" s="47" t="s">
        <v>4985</v>
      </c>
      <c r="AG304" s="47" t="s">
        <v>61</v>
      </c>
      <c r="AH304" s="47" t="s">
        <v>75</v>
      </c>
      <c r="AI304" s="47" t="s">
        <v>76</v>
      </c>
      <c r="AJ304" s="47" t="s">
        <v>77</v>
      </c>
      <c r="AK304" s="47" t="s">
        <v>78</v>
      </c>
      <c r="AV304" s="47">
        <v>0.7</v>
      </c>
      <c r="AZ304" s="47">
        <v>74</v>
      </c>
      <c r="BM304" s="47">
        <v>7.3</v>
      </c>
      <c r="BS304" s="47">
        <v>18</v>
      </c>
      <c r="BT304" s="47">
        <v>0</v>
      </c>
      <c r="DI304" s="1">
        <f t="shared" si="20"/>
        <v>4</v>
      </c>
      <c r="DJ304" s="9" t="str">
        <f t="shared" si="21"/>
        <v>NO BACTERIOLOGICO</v>
      </c>
      <c r="DK304" s="10" t="str">
        <f t="shared" si="22"/>
        <v>-</v>
      </c>
      <c r="DL304" s="11" t="str">
        <f t="shared" si="23"/>
        <v>0</v>
      </c>
    </row>
    <row r="305" spans="1:116" ht="12" x14ac:dyDescent="0.2">
      <c r="A305" s="47">
        <v>1002050019</v>
      </c>
      <c r="B305" s="47" t="str">
        <f t="shared" si="24"/>
        <v>1002050019-SAN PEDRO DE RACCHA</v>
      </c>
      <c r="C305" s="47" t="s">
        <v>2341</v>
      </c>
      <c r="D305" s="47" t="s">
        <v>58</v>
      </c>
      <c r="E305" s="47" t="s">
        <v>1</v>
      </c>
      <c r="F305" s="47" t="s">
        <v>7</v>
      </c>
      <c r="G305" s="47" t="s">
        <v>60</v>
      </c>
      <c r="H305" s="47">
        <v>100</v>
      </c>
      <c r="I305" s="47">
        <v>64</v>
      </c>
      <c r="J305" s="47" t="s">
        <v>82</v>
      </c>
      <c r="K305" s="47" t="s">
        <v>63</v>
      </c>
      <c r="L305" s="47" t="s">
        <v>64</v>
      </c>
      <c r="M305" s="47" t="s">
        <v>2219</v>
      </c>
      <c r="N305" s="47" t="s">
        <v>2220</v>
      </c>
      <c r="O305" s="47" t="s">
        <v>58</v>
      </c>
      <c r="P305" s="47" t="s">
        <v>1</v>
      </c>
      <c r="Q305" s="47" t="s">
        <v>7</v>
      </c>
      <c r="R305" s="47">
        <v>117973</v>
      </c>
      <c r="S305" s="47" t="s">
        <v>67</v>
      </c>
      <c r="T305" s="47" t="s">
        <v>2342</v>
      </c>
      <c r="U305" s="47">
        <v>15049</v>
      </c>
      <c r="V305" s="47" t="s">
        <v>69</v>
      </c>
      <c r="W305" s="47" t="s">
        <v>2343</v>
      </c>
      <c r="X305" s="47">
        <v>1267637</v>
      </c>
      <c r="Y305" s="47">
        <v>4176032</v>
      </c>
      <c r="Z305" s="47">
        <v>360220</v>
      </c>
      <c r="AA305" s="47">
        <v>8877541</v>
      </c>
      <c r="AB305" s="47" t="s">
        <v>71</v>
      </c>
      <c r="AC305" s="47">
        <v>2720</v>
      </c>
      <c r="AD305" s="47" t="s">
        <v>72</v>
      </c>
      <c r="AE305" s="47" t="s">
        <v>4921</v>
      </c>
      <c r="AF305" s="47" t="s">
        <v>4985</v>
      </c>
      <c r="AG305" s="47" t="s">
        <v>61</v>
      </c>
      <c r="AH305" s="47" t="s">
        <v>75</v>
      </c>
      <c r="AI305" s="47" t="s">
        <v>76</v>
      </c>
      <c r="AJ305" s="47" t="s">
        <v>77</v>
      </c>
      <c r="AK305" s="47" t="s">
        <v>78</v>
      </c>
      <c r="AV305" s="47">
        <v>0.5</v>
      </c>
      <c r="AZ305" s="47">
        <v>74</v>
      </c>
      <c r="BM305" s="47">
        <v>7.3</v>
      </c>
      <c r="BS305" s="47">
        <v>18</v>
      </c>
      <c r="BT305" s="47">
        <v>0</v>
      </c>
      <c r="DI305" s="1">
        <f t="shared" si="20"/>
        <v>4</v>
      </c>
      <c r="DJ305" s="9" t="str">
        <f t="shared" si="21"/>
        <v>NO BACTERIOLOGICO</v>
      </c>
      <c r="DK305" s="10" t="str">
        <f t="shared" si="22"/>
        <v>-</v>
      </c>
      <c r="DL305" s="11" t="str">
        <f t="shared" si="23"/>
        <v>0</v>
      </c>
    </row>
    <row r="306" spans="1:116" ht="12" x14ac:dyDescent="0.2">
      <c r="A306" s="47">
        <v>1002050161</v>
      </c>
      <c r="B306" s="47" t="str">
        <f t="shared" si="24"/>
        <v>1002050161-SAN JOSE DE CARACALLA (CARACALLA)</v>
      </c>
      <c r="C306" s="47" t="s">
        <v>2297</v>
      </c>
      <c r="D306" s="47" t="s">
        <v>58</v>
      </c>
      <c r="E306" s="47" t="s">
        <v>1</v>
      </c>
      <c r="F306" s="47" t="s">
        <v>7</v>
      </c>
      <c r="G306" s="47" t="s">
        <v>60</v>
      </c>
      <c r="H306" s="47">
        <v>370</v>
      </c>
      <c r="I306" s="47">
        <v>370</v>
      </c>
      <c r="J306" s="47" t="s">
        <v>82</v>
      </c>
      <c r="K306" s="47" t="s">
        <v>63</v>
      </c>
      <c r="L306" s="47" t="s">
        <v>64</v>
      </c>
      <c r="M306" s="47" t="s">
        <v>2219</v>
      </c>
      <c r="N306" s="47" t="s">
        <v>2220</v>
      </c>
      <c r="O306" s="47" t="s">
        <v>58</v>
      </c>
      <c r="P306" s="47" t="s">
        <v>1</v>
      </c>
      <c r="Q306" s="47" t="s">
        <v>7</v>
      </c>
      <c r="R306" s="47">
        <v>117988</v>
      </c>
      <c r="S306" s="47" t="s">
        <v>67</v>
      </c>
      <c r="T306" s="47" t="s">
        <v>2298</v>
      </c>
      <c r="U306" s="47">
        <v>15050</v>
      </c>
      <c r="V306" s="47" t="s">
        <v>69</v>
      </c>
      <c r="W306" s="47" t="s">
        <v>2299</v>
      </c>
      <c r="X306" s="47">
        <v>1267641</v>
      </c>
      <c r="Y306" s="47">
        <v>4176058</v>
      </c>
      <c r="Z306" s="47">
        <v>358355</v>
      </c>
      <c r="AA306" s="47">
        <v>8876770</v>
      </c>
      <c r="AB306" s="47" t="s">
        <v>71</v>
      </c>
      <c r="AC306" s="47">
        <v>2647</v>
      </c>
      <c r="AD306" s="47" t="s">
        <v>72</v>
      </c>
      <c r="AE306" s="47" t="s">
        <v>4898</v>
      </c>
      <c r="AF306" s="47" t="s">
        <v>4986</v>
      </c>
      <c r="AG306" s="47">
        <v>19236</v>
      </c>
      <c r="AH306" s="47" t="s">
        <v>73</v>
      </c>
      <c r="AI306" s="47" t="s">
        <v>2300</v>
      </c>
      <c r="AJ306" s="47" t="s">
        <v>61</v>
      </c>
      <c r="AK306" s="47" t="s">
        <v>61</v>
      </c>
      <c r="AV306" s="47">
        <v>1</v>
      </c>
      <c r="AZ306" s="47">
        <v>77</v>
      </c>
      <c r="BM306" s="47">
        <v>7.4</v>
      </c>
      <c r="BS306" s="47">
        <v>18</v>
      </c>
      <c r="BT306" s="47">
        <v>0</v>
      </c>
      <c r="DI306" s="1">
        <f t="shared" si="20"/>
        <v>4</v>
      </c>
      <c r="DJ306" s="9" t="str">
        <f t="shared" si="21"/>
        <v>NO BACTERIOLOGICO</v>
      </c>
      <c r="DK306" s="10" t="str">
        <f t="shared" si="22"/>
        <v>-</v>
      </c>
      <c r="DL306" s="11" t="str">
        <f t="shared" si="23"/>
        <v>0</v>
      </c>
    </row>
    <row r="307" spans="1:116" ht="12" x14ac:dyDescent="0.2">
      <c r="A307" s="47">
        <v>1002050161</v>
      </c>
      <c r="B307" s="47" t="str">
        <f t="shared" si="24"/>
        <v>1002050161-SAN JOSE DE CARACALLA (CARACALLA)</v>
      </c>
      <c r="C307" s="47" t="s">
        <v>2297</v>
      </c>
      <c r="D307" s="47" t="s">
        <v>58</v>
      </c>
      <c r="E307" s="47" t="s">
        <v>1</v>
      </c>
      <c r="F307" s="47" t="s">
        <v>7</v>
      </c>
      <c r="G307" s="47" t="s">
        <v>60</v>
      </c>
      <c r="H307" s="47">
        <v>370</v>
      </c>
      <c r="I307" s="47">
        <v>370</v>
      </c>
      <c r="J307" s="47" t="s">
        <v>82</v>
      </c>
      <c r="K307" s="47" t="s">
        <v>63</v>
      </c>
      <c r="L307" s="47" t="s">
        <v>64</v>
      </c>
      <c r="M307" s="47" t="s">
        <v>2219</v>
      </c>
      <c r="N307" s="47" t="s">
        <v>2220</v>
      </c>
      <c r="O307" s="47" t="s">
        <v>58</v>
      </c>
      <c r="P307" s="47" t="s">
        <v>1</v>
      </c>
      <c r="Q307" s="47" t="s">
        <v>7</v>
      </c>
      <c r="R307" s="47">
        <v>117988</v>
      </c>
      <c r="S307" s="47" t="s">
        <v>67</v>
      </c>
      <c r="T307" s="47" t="s">
        <v>2298</v>
      </c>
      <c r="U307" s="47">
        <v>15050</v>
      </c>
      <c r="V307" s="47" t="s">
        <v>69</v>
      </c>
      <c r="W307" s="47" t="s">
        <v>2299</v>
      </c>
      <c r="X307" s="47">
        <v>1267641</v>
      </c>
      <c r="Y307" s="47">
        <v>4176060</v>
      </c>
      <c r="Z307" s="47">
        <v>368253</v>
      </c>
      <c r="AA307" s="47">
        <v>8876776</v>
      </c>
      <c r="AB307" s="47" t="s">
        <v>71</v>
      </c>
      <c r="AC307" s="47">
        <v>2647</v>
      </c>
      <c r="AD307" s="47" t="s">
        <v>72</v>
      </c>
      <c r="AE307" s="47" t="s">
        <v>4898</v>
      </c>
      <c r="AF307" s="47" t="s">
        <v>4986</v>
      </c>
      <c r="AG307" s="47" t="s">
        <v>61</v>
      </c>
      <c r="AH307" s="47" t="s">
        <v>75</v>
      </c>
      <c r="AI307" s="47" t="s">
        <v>76</v>
      </c>
      <c r="AJ307" s="47" t="s">
        <v>77</v>
      </c>
      <c r="AK307" s="47" t="s">
        <v>78</v>
      </c>
      <c r="AV307" s="47">
        <v>0.9</v>
      </c>
      <c r="AZ307" s="47">
        <v>77</v>
      </c>
      <c r="BM307" s="47">
        <v>7.4</v>
      </c>
      <c r="BS307" s="47">
        <v>18</v>
      </c>
      <c r="BT307" s="47">
        <v>0</v>
      </c>
      <c r="DI307" s="1">
        <f t="shared" si="20"/>
        <v>4</v>
      </c>
      <c r="DJ307" s="9" t="str">
        <f t="shared" si="21"/>
        <v>NO BACTERIOLOGICO</v>
      </c>
      <c r="DK307" s="10" t="str">
        <f t="shared" si="22"/>
        <v>-</v>
      </c>
      <c r="DL307" s="11" t="str">
        <f t="shared" si="23"/>
        <v>0</v>
      </c>
    </row>
    <row r="308" spans="1:116" ht="12" x14ac:dyDescent="0.2">
      <c r="A308" s="47">
        <v>1002050161</v>
      </c>
      <c r="B308" s="47" t="str">
        <f t="shared" si="24"/>
        <v>1002050161-SAN JOSE DE CARACALLA (CARACALLA)</v>
      </c>
      <c r="C308" s="47" t="s">
        <v>2297</v>
      </c>
      <c r="D308" s="47" t="s">
        <v>58</v>
      </c>
      <c r="E308" s="47" t="s">
        <v>1</v>
      </c>
      <c r="F308" s="47" t="s">
        <v>7</v>
      </c>
      <c r="G308" s="47" t="s">
        <v>60</v>
      </c>
      <c r="H308" s="47">
        <v>370</v>
      </c>
      <c r="I308" s="47">
        <v>370</v>
      </c>
      <c r="J308" s="47" t="s">
        <v>82</v>
      </c>
      <c r="K308" s="47" t="s">
        <v>63</v>
      </c>
      <c r="L308" s="47" t="s">
        <v>64</v>
      </c>
      <c r="M308" s="47" t="s">
        <v>2219</v>
      </c>
      <c r="N308" s="47" t="s">
        <v>2220</v>
      </c>
      <c r="O308" s="47" t="s">
        <v>58</v>
      </c>
      <c r="P308" s="47" t="s">
        <v>1</v>
      </c>
      <c r="Q308" s="47" t="s">
        <v>7</v>
      </c>
      <c r="R308" s="47">
        <v>117988</v>
      </c>
      <c r="S308" s="47" t="s">
        <v>67</v>
      </c>
      <c r="T308" s="47" t="s">
        <v>2298</v>
      </c>
      <c r="U308" s="47">
        <v>15050</v>
      </c>
      <c r="V308" s="47" t="s">
        <v>69</v>
      </c>
      <c r="W308" s="47" t="s">
        <v>2299</v>
      </c>
      <c r="X308" s="47">
        <v>1267641</v>
      </c>
      <c r="Y308" s="47">
        <v>4176062</v>
      </c>
      <c r="Z308" s="47">
        <v>368262</v>
      </c>
      <c r="AA308" s="47">
        <v>8876773</v>
      </c>
      <c r="AB308" s="47" t="s">
        <v>71</v>
      </c>
      <c r="AC308" s="47">
        <v>2645</v>
      </c>
      <c r="AD308" s="47" t="s">
        <v>72</v>
      </c>
      <c r="AE308" s="47" t="s">
        <v>4898</v>
      </c>
      <c r="AF308" s="47" t="s">
        <v>4986</v>
      </c>
      <c r="AG308" s="47" t="s">
        <v>61</v>
      </c>
      <c r="AH308" s="47" t="s">
        <v>75</v>
      </c>
      <c r="AI308" s="47" t="s">
        <v>76</v>
      </c>
      <c r="AJ308" s="47" t="s">
        <v>77</v>
      </c>
      <c r="AK308" s="47" t="s">
        <v>78</v>
      </c>
      <c r="AV308" s="47">
        <v>0.7</v>
      </c>
      <c r="AZ308" s="47">
        <v>77</v>
      </c>
      <c r="BM308" s="47">
        <v>7.3</v>
      </c>
      <c r="BS308" s="47">
        <v>18</v>
      </c>
      <c r="BT308" s="47">
        <v>0</v>
      </c>
      <c r="DI308" s="1">
        <f t="shared" si="20"/>
        <v>4</v>
      </c>
      <c r="DJ308" s="9" t="str">
        <f t="shared" si="21"/>
        <v>NO BACTERIOLOGICO</v>
      </c>
      <c r="DK308" s="10" t="str">
        <f t="shared" si="22"/>
        <v>-</v>
      </c>
      <c r="DL308" s="11" t="str">
        <f t="shared" si="23"/>
        <v>0</v>
      </c>
    </row>
    <row r="309" spans="1:116" ht="12" x14ac:dyDescent="0.2">
      <c r="A309" s="47">
        <v>1002050161</v>
      </c>
      <c r="B309" s="47" t="str">
        <f t="shared" si="24"/>
        <v>1002050161-SAN JOSE DE CARACALLA (CARACALLA)</v>
      </c>
      <c r="C309" s="47" t="s">
        <v>2297</v>
      </c>
      <c r="D309" s="47" t="s">
        <v>58</v>
      </c>
      <c r="E309" s="47" t="s">
        <v>1</v>
      </c>
      <c r="F309" s="47" t="s">
        <v>7</v>
      </c>
      <c r="G309" s="47" t="s">
        <v>60</v>
      </c>
      <c r="H309" s="47">
        <v>370</v>
      </c>
      <c r="I309" s="47">
        <v>370</v>
      </c>
      <c r="J309" s="47" t="s">
        <v>82</v>
      </c>
      <c r="K309" s="47" t="s">
        <v>63</v>
      </c>
      <c r="L309" s="47" t="s">
        <v>64</v>
      </c>
      <c r="M309" s="47" t="s">
        <v>2219</v>
      </c>
      <c r="N309" s="47" t="s">
        <v>2220</v>
      </c>
      <c r="O309" s="47" t="s">
        <v>58</v>
      </c>
      <c r="P309" s="47" t="s">
        <v>1</v>
      </c>
      <c r="Q309" s="47" t="s">
        <v>7</v>
      </c>
      <c r="R309" s="47">
        <v>117988</v>
      </c>
      <c r="S309" s="47" t="s">
        <v>67</v>
      </c>
      <c r="T309" s="47" t="s">
        <v>2298</v>
      </c>
      <c r="U309" s="47">
        <v>15050</v>
      </c>
      <c r="V309" s="47" t="s">
        <v>69</v>
      </c>
      <c r="W309" s="47" t="s">
        <v>2299</v>
      </c>
      <c r="X309" s="47">
        <v>1267641</v>
      </c>
      <c r="Y309" s="47">
        <v>4176064</v>
      </c>
      <c r="Z309" s="47">
        <v>368260</v>
      </c>
      <c r="AA309" s="47">
        <v>8876770</v>
      </c>
      <c r="AB309" s="47" t="s">
        <v>71</v>
      </c>
      <c r="AC309" s="47">
        <v>2645</v>
      </c>
      <c r="AD309" s="47" t="s">
        <v>72</v>
      </c>
      <c r="AE309" s="47" t="s">
        <v>4898</v>
      </c>
      <c r="AF309" s="47" t="s">
        <v>4986</v>
      </c>
      <c r="AG309" s="47" t="s">
        <v>61</v>
      </c>
      <c r="AH309" s="47" t="s">
        <v>75</v>
      </c>
      <c r="AI309" s="47" t="s">
        <v>76</v>
      </c>
      <c r="AJ309" s="47" t="s">
        <v>77</v>
      </c>
      <c r="AK309" s="47" t="s">
        <v>78</v>
      </c>
      <c r="AV309" s="47">
        <v>0.5</v>
      </c>
      <c r="AZ309" s="47">
        <v>77</v>
      </c>
      <c r="BM309" s="47">
        <v>7.3</v>
      </c>
      <c r="BS309" s="47">
        <v>18</v>
      </c>
      <c r="BT309" s="47">
        <v>0</v>
      </c>
      <c r="DI309" s="1">
        <f t="shared" si="20"/>
        <v>4</v>
      </c>
      <c r="DJ309" s="9" t="str">
        <f t="shared" si="21"/>
        <v>NO BACTERIOLOGICO</v>
      </c>
      <c r="DK309" s="10" t="str">
        <f t="shared" si="22"/>
        <v>-</v>
      </c>
      <c r="DL309" s="11" t="str">
        <f t="shared" si="23"/>
        <v>0</v>
      </c>
    </row>
    <row r="310" spans="1:116" ht="12" x14ac:dyDescent="0.2">
      <c r="A310" s="47">
        <v>1002050001</v>
      </c>
      <c r="B310" s="47" t="str">
        <f t="shared" si="24"/>
        <v>1002050001-HUACAR</v>
      </c>
      <c r="C310" s="47" t="s">
        <v>7</v>
      </c>
      <c r="D310" s="47" t="s">
        <v>58</v>
      </c>
      <c r="E310" s="47" t="s">
        <v>1</v>
      </c>
      <c r="F310" s="47" t="s">
        <v>7</v>
      </c>
      <c r="G310" s="47" t="s">
        <v>265</v>
      </c>
      <c r="H310" s="47">
        <v>2378</v>
      </c>
      <c r="I310" s="47">
        <v>2378</v>
      </c>
      <c r="J310" s="47" t="s">
        <v>82</v>
      </c>
      <c r="K310" s="47" t="s">
        <v>63</v>
      </c>
      <c r="L310" s="47" t="s">
        <v>64</v>
      </c>
      <c r="M310" s="47" t="s">
        <v>2219</v>
      </c>
      <c r="N310" s="47" t="s">
        <v>2220</v>
      </c>
      <c r="O310" s="47" t="s">
        <v>58</v>
      </c>
      <c r="P310" s="47" t="s">
        <v>1</v>
      </c>
      <c r="Q310" s="47" t="s">
        <v>7</v>
      </c>
      <c r="R310" s="47">
        <v>110379</v>
      </c>
      <c r="S310" s="47" t="s">
        <v>171</v>
      </c>
      <c r="T310" s="47" t="s">
        <v>2411</v>
      </c>
      <c r="U310" s="47">
        <v>14405</v>
      </c>
      <c r="V310" s="47" t="s">
        <v>98</v>
      </c>
      <c r="W310" s="47" t="s">
        <v>2411</v>
      </c>
      <c r="X310" s="47">
        <v>1267651</v>
      </c>
      <c r="Y310" s="47">
        <v>4176084</v>
      </c>
      <c r="Z310" s="47">
        <v>365005</v>
      </c>
      <c r="AA310" s="47">
        <v>8876209</v>
      </c>
      <c r="AB310" s="47" t="s">
        <v>71</v>
      </c>
      <c r="AC310" s="47">
        <v>3208</v>
      </c>
      <c r="AD310" s="47" t="s">
        <v>72</v>
      </c>
      <c r="AE310" s="47" t="s">
        <v>4949</v>
      </c>
      <c r="AF310" s="47" t="s">
        <v>4987</v>
      </c>
      <c r="AG310" s="47">
        <v>13314</v>
      </c>
      <c r="AH310" s="47" t="s">
        <v>73</v>
      </c>
      <c r="AI310" s="47" t="s">
        <v>2412</v>
      </c>
      <c r="AJ310" s="47" t="s">
        <v>61</v>
      </c>
      <c r="AK310" s="47" t="s">
        <v>61</v>
      </c>
      <c r="AV310" s="47">
        <v>1.3</v>
      </c>
      <c r="AZ310" s="47">
        <v>69</v>
      </c>
      <c r="BM310" s="47">
        <v>7.6</v>
      </c>
      <c r="BS310" s="47">
        <v>18</v>
      </c>
      <c r="BT310" s="47">
        <v>0</v>
      </c>
      <c r="DI310" s="1">
        <f t="shared" si="20"/>
        <v>4</v>
      </c>
      <c r="DJ310" s="9" t="str">
        <f t="shared" si="21"/>
        <v>NO BACTERIOLOGICO</v>
      </c>
      <c r="DK310" s="10" t="str">
        <f t="shared" si="22"/>
        <v>-</v>
      </c>
      <c r="DL310" s="11" t="str">
        <f t="shared" si="23"/>
        <v>0</v>
      </c>
    </row>
    <row r="311" spans="1:116" ht="12" x14ac:dyDescent="0.2">
      <c r="A311" s="47">
        <v>1002050001</v>
      </c>
      <c r="B311" s="47" t="str">
        <f t="shared" si="24"/>
        <v>1002050001-HUACAR</v>
      </c>
      <c r="C311" s="47" t="s">
        <v>7</v>
      </c>
      <c r="D311" s="47" t="s">
        <v>58</v>
      </c>
      <c r="E311" s="47" t="s">
        <v>1</v>
      </c>
      <c r="F311" s="47" t="s">
        <v>7</v>
      </c>
      <c r="G311" s="47" t="s">
        <v>265</v>
      </c>
      <c r="H311" s="47">
        <v>2378</v>
      </c>
      <c r="I311" s="47">
        <v>2378</v>
      </c>
      <c r="J311" s="47" t="s">
        <v>82</v>
      </c>
      <c r="K311" s="47" t="s">
        <v>63</v>
      </c>
      <c r="L311" s="47" t="s">
        <v>64</v>
      </c>
      <c r="M311" s="47" t="s">
        <v>2219</v>
      </c>
      <c r="N311" s="47" t="s">
        <v>2220</v>
      </c>
      <c r="O311" s="47" t="s">
        <v>58</v>
      </c>
      <c r="P311" s="47" t="s">
        <v>1</v>
      </c>
      <c r="Q311" s="47" t="s">
        <v>7</v>
      </c>
      <c r="R311" s="47">
        <v>110379</v>
      </c>
      <c r="S311" s="47" t="s">
        <v>171</v>
      </c>
      <c r="T311" s="47" t="s">
        <v>2411</v>
      </c>
      <c r="U311" s="47">
        <v>14405</v>
      </c>
      <c r="V311" s="47" t="s">
        <v>98</v>
      </c>
      <c r="W311" s="47" t="s">
        <v>2411</v>
      </c>
      <c r="X311" s="47">
        <v>1267651</v>
      </c>
      <c r="Y311" s="47">
        <v>4176085</v>
      </c>
      <c r="Z311" s="47">
        <v>365005</v>
      </c>
      <c r="AA311" s="47">
        <v>8876209</v>
      </c>
      <c r="AB311" s="47" t="s">
        <v>71</v>
      </c>
      <c r="AC311" s="47">
        <v>3209</v>
      </c>
      <c r="AD311" s="47" t="s">
        <v>72</v>
      </c>
      <c r="AE311" s="47" t="s">
        <v>4949</v>
      </c>
      <c r="AF311" s="47" t="s">
        <v>4987</v>
      </c>
      <c r="AG311" s="47" t="s">
        <v>61</v>
      </c>
      <c r="AH311" s="47" t="s">
        <v>75</v>
      </c>
      <c r="AI311" s="47" t="s">
        <v>76</v>
      </c>
      <c r="AJ311" s="47" t="s">
        <v>77</v>
      </c>
      <c r="AK311" s="47" t="s">
        <v>78</v>
      </c>
      <c r="AV311" s="47">
        <v>1</v>
      </c>
      <c r="AZ311" s="47">
        <v>69</v>
      </c>
      <c r="BM311" s="47">
        <v>7.6</v>
      </c>
      <c r="BS311" s="47">
        <v>18</v>
      </c>
      <c r="BT311" s="47">
        <v>0</v>
      </c>
      <c r="DI311" s="1">
        <f t="shared" si="20"/>
        <v>4</v>
      </c>
      <c r="DJ311" s="9" t="str">
        <f t="shared" si="21"/>
        <v>NO BACTERIOLOGICO</v>
      </c>
      <c r="DK311" s="10" t="str">
        <f t="shared" si="22"/>
        <v>-</v>
      </c>
      <c r="DL311" s="11" t="str">
        <f t="shared" si="23"/>
        <v>0</v>
      </c>
    </row>
    <row r="312" spans="1:116" ht="12" x14ac:dyDescent="0.2">
      <c r="A312" s="47">
        <v>1002050001</v>
      </c>
      <c r="B312" s="47" t="str">
        <f t="shared" si="24"/>
        <v>1002050001-HUACAR</v>
      </c>
      <c r="C312" s="47" t="s">
        <v>7</v>
      </c>
      <c r="D312" s="47" t="s">
        <v>58</v>
      </c>
      <c r="E312" s="47" t="s">
        <v>1</v>
      </c>
      <c r="F312" s="47" t="s">
        <v>7</v>
      </c>
      <c r="G312" s="47" t="s">
        <v>265</v>
      </c>
      <c r="H312" s="47">
        <v>2378</v>
      </c>
      <c r="I312" s="47">
        <v>2378</v>
      </c>
      <c r="J312" s="47" t="s">
        <v>82</v>
      </c>
      <c r="K312" s="47" t="s">
        <v>63</v>
      </c>
      <c r="L312" s="47" t="s">
        <v>64</v>
      </c>
      <c r="M312" s="47" t="s">
        <v>2219</v>
      </c>
      <c r="N312" s="47" t="s">
        <v>2220</v>
      </c>
      <c r="O312" s="47" t="s">
        <v>58</v>
      </c>
      <c r="P312" s="47" t="s">
        <v>1</v>
      </c>
      <c r="Q312" s="47" t="s">
        <v>7</v>
      </c>
      <c r="R312" s="47">
        <v>110379</v>
      </c>
      <c r="S312" s="47" t="s">
        <v>171</v>
      </c>
      <c r="T312" s="47" t="s">
        <v>2411</v>
      </c>
      <c r="U312" s="47">
        <v>14405</v>
      </c>
      <c r="V312" s="47" t="s">
        <v>98</v>
      </c>
      <c r="W312" s="47" t="s">
        <v>2411</v>
      </c>
      <c r="X312" s="47">
        <v>1267651</v>
      </c>
      <c r="Y312" s="47">
        <v>4176086</v>
      </c>
      <c r="Z312" s="47">
        <v>365004</v>
      </c>
      <c r="AA312" s="47">
        <v>8876208</v>
      </c>
      <c r="AB312" s="47" t="s">
        <v>71</v>
      </c>
      <c r="AC312" s="47">
        <v>3208</v>
      </c>
      <c r="AD312" s="47" t="s">
        <v>72</v>
      </c>
      <c r="AE312" s="47" t="s">
        <v>4949</v>
      </c>
      <c r="AF312" s="47" t="s">
        <v>4987</v>
      </c>
      <c r="AG312" s="47" t="s">
        <v>61</v>
      </c>
      <c r="AH312" s="47" t="s">
        <v>75</v>
      </c>
      <c r="AI312" s="47" t="s">
        <v>76</v>
      </c>
      <c r="AJ312" s="47" t="s">
        <v>77</v>
      </c>
      <c r="AK312" s="47" t="s">
        <v>78</v>
      </c>
      <c r="AV312" s="47">
        <v>0.8</v>
      </c>
      <c r="AZ312" s="47">
        <v>69</v>
      </c>
      <c r="BM312" s="47">
        <v>7.5</v>
      </c>
      <c r="BS312" s="47">
        <v>18</v>
      </c>
      <c r="BT312" s="47">
        <v>0</v>
      </c>
      <c r="DI312" s="1">
        <f t="shared" si="20"/>
        <v>4</v>
      </c>
      <c r="DJ312" s="9" t="str">
        <f t="shared" si="21"/>
        <v>NO BACTERIOLOGICO</v>
      </c>
      <c r="DK312" s="10" t="str">
        <f t="shared" si="22"/>
        <v>-</v>
      </c>
      <c r="DL312" s="11" t="str">
        <f t="shared" si="23"/>
        <v>0</v>
      </c>
    </row>
    <row r="313" spans="1:116" ht="12" x14ac:dyDescent="0.2">
      <c r="A313" s="47">
        <v>1002050001</v>
      </c>
      <c r="B313" s="47" t="str">
        <f t="shared" si="24"/>
        <v>1002050001-HUACAR</v>
      </c>
      <c r="C313" s="47" t="s">
        <v>7</v>
      </c>
      <c r="D313" s="47" t="s">
        <v>58</v>
      </c>
      <c r="E313" s="47" t="s">
        <v>1</v>
      </c>
      <c r="F313" s="47" t="s">
        <v>7</v>
      </c>
      <c r="G313" s="47" t="s">
        <v>265</v>
      </c>
      <c r="H313" s="47">
        <v>2378</v>
      </c>
      <c r="I313" s="47">
        <v>2378</v>
      </c>
      <c r="J313" s="47" t="s">
        <v>82</v>
      </c>
      <c r="K313" s="47" t="s">
        <v>63</v>
      </c>
      <c r="L313" s="47" t="s">
        <v>64</v>
      </c>
      <c r="M313" s="47" t="s">
        <v>2219</v>
      </c>
      <c r="N313" s="47" t="s">
        <v>2220</v>
      </c>
      <c r="O313" s="47" t="s">
        <v>58</v>
      </c>
      <c r="P313" s="47" t="s">
        <v>1</v>
      </c>
      <c r="Q313" s="47" t="s">
        <v>7</v>
      </c>
      <c r="R313" s="47">
        <v>110379</v>
      </c>
      <c r="S313" s="47" t="s">
        <v>171</v>
      </c>
      <c r="T313" s="47" t="s">
        <v>2411</v>
      </c>
      <c r="U313" s="47">
        <v>14405</v>
      </c>
      <c r="V313" s="47" t="s">
        <v>98</v>
      </c>
      <c r="W313" s="47" t="s">
        <v>2411</v>
      </c>
      <c r="X313" s="47">
        <v>1267651</v>
      </c>
      <c r="Y313" s="47">
        <v>4176087</v>
      </c>
      <c r="Z313" s="47">
        <v>365003</v>
      </c>
      <c r="AA313" s="47">
        <v>8876204</v>
      </c>
      <c r="AB313" s="47" t="s">
        <v>71</v>
      </c>
      <c r="AC313" s="47">
        <v>3207</v>
      </c>
      <c r="AD313" s="47" t="s">
        <v>72</v>
      </c>
      <c r="AE313" s="47" t="s">
        <v>4949</v>
      </c>
      <c r="AF313" s="47" t="s">
        <v>4987</v>
      </c>
      <c r="AG313" s="47" t="s">
        <v>61</v>
      </c>
      <c r="AH313" s="47" t="s">
        <v>75</v>
      </c>
      <c r="AI313" s="47" t="s">
        <v>76</v>
      </c>
      <c r="AJ313" s="47" t="s">
        <v>77</v>
      </c>
      <c r="AK313" s="47" t="s">
        <v>61</v>
      </c>
      <c r="AV313" s="47">
        <v>0.5</v>
      </c>
      <c r="AZ313" s="47">
        <v>67</v>
      </c>
      <c r="BM313" s="47">
        <v>7.4</v>
      </c>
      <c r="BS313" s="47">
        <v>18</v>
      </c>
      <c r="BT313" s="47">
        <v>0</v>
      </c>
      <c r="DI313" s="1">
        <f t="shared" si="20"/>
        <v>4</v>
      </c>
      <c r="DJ313" s="9" t="str">
        <f t="shared" si="21"/>
        <v>NO BACTERIOLOGICO</v>
      </c>
      <c r="DK313" s="10" t="str">
        <f t="shared" si="22"/>
        <v>-</v>
      </c>
      <c r="DL313" s="11" t="str">
        <f t="shared" si="23"/>
        <v>0</v>
      </c>
    </row>
    <row r="314" spans="1:116" ht="12" x14ac:dyDescent="0.2">
      <c r="A314" s="47">
        <v>1002050006</v>
      </c>
      <c r="B314" s="47" t="str">
        <f t="shared" si="24"/>
        <v>1002050006-PIRURO</v>
      </c>
      <c r="C314" s="47" t="s">
        <v>2385</v>
      </c>
      <c r="D314" s="47" t="s">
        <v>58</v>
      </c>
      <c r="E314" s="47" t="s">
        <v>1</v>
      </c>
      <c r="F314" s="47" t="s">
        <v>7</v>
      </c>
      <c r="G314" s="47" t="s">
        <v>60</v>
      </c>
      <c r="H314" s="47">
        <v>26</v>
      </c>
      <c r="I314" s="47">
        <v>23</v>
      </c>
      <c r="J314" s="47" t="s">
        <v>82</v>
      </c>
      <c r="K314" s="47" t="s">
        <v>63</v>
      </c>
      <c r="L314" s="47" t="s">
        <v>64</v>
      </c>
      <c r="M314" s="47" t="s">
        <v>2219</v>
      </c>
      <c r="N314" s="47" t="s">
        <v>2220</v>
      </c>
      <c r="O314" s="47" t="s">
        <v>58</v>
      </c>
      <c r="P314" s="47" t="s">
        <v>1</v>
      </c>
      <c r="Q314" s="47" t="s">
        <v>7</v>
      </c>
      <c r="R314" s="47">
        <v>152657</v>
      </c>
      <c r="S314" s="47" t="s">
        <v>67</v>
      </c>
      <c r="T314" s="47" t="s">
        <v>2386</v>
      </c>
      <c r="U314" s="47">
        <v>17764</v>
      </c>
      <c r="V314" s="47" t="s">
        <v>69</v>
      </c>
      <c r="W314" s="47" t="s">
        <v>2387</v>
      </c>
      <c r="X314" s="47">
        <v>1267660</v>
      </c>
      <c r="Y314" s="47">
        <v>4176112</v>
      </c>
      <c r="Z314" s="47">
        <v>362430</v>
      </c>
      <c r="AA314" s="47">
        <v>8881939</v>
      </c>
      <c r="AB314" s="47" t="s">
        <v>71</v>
      </c>
      <c r="AC314" s="47">
        <v>2980</v>
      </c>
      <c r="AD314" s="47" t="s">
        <v>72</v>
      </c>
      <c r="AE314" s="47" t="s">
        <v>4900</v>
      </c>
      <c r="AF314" s="47" t="s">
        <v>4988</v>
      </c>
      <c r="AG314" s="47">
        <v>49290</v>
      </c>
      <c r="AH314" s="47" t="s">
        <v>73</v>
      </c>
      <c r="AI314" s="47" t="s">
        <v>2388</v>
      </c>
      <c r="AJ314" s="47" t="s">
        <v>61</v>
      </c>
      <c r="AK314" s="47" t="s">
        <v>61</v>
      </c>
      <c r="AV314" s="47">
        <v>1</v>
      </c>
      <c r="AZ314" s="47">
        <v>92</v>
      </c>
      <c r="BM314" s="47">
        <v>7.5</v>
      </c>
      <c r="BS314" s="47">
        <v>18</v>
      </c>
      <c r="BT314" s="47">
        <v>0</v>
      </c>
      <c r="DI314" s="1">
        <f t="shared" si="20"/>
        <v>4</v>
      </c>
      <c r="DJ314" s="9" t="str">
        <f t="shared" si="21"/>
        <v>NO BACTERIOLOGICO</v>
      </c>
      <c r="DK314" s="10" t="str">
        <f t="shared" si="22"/>
        <v>-</v>
      </c>
      <c r="DL314" s="11" t="str">
        <f t="shared" si="23"/>
        <v>0</v>
      </c>
    </row>
    <row r="315" spans="1:116" ht="12" x14ac:dyDescent="0.2">
      <c r="A315" s="47">
        <v>1002050006</v>
      </c>
      <c r="B315" s="47" t="str">
        <f t="shared" si="24"/>
        <v>1002050006-PIRURO</v>
      </c>
      <c r="C315" s="47" t="s">
        <v>2385</v>
      </c>
      <c r="D315" s="47" t="s">
        <v>58</v>
      </c>
      <c r="E315" s="47" t="s">
        <v>1</v>
      </c>
      <c r="F315" s="47" t="s">
        <v>7</v>
      </c>
      <c r="G315" s="47" t="s">
        <v>60</v>
      </c>
      <c r="H315" s="47">
        <v>26</v>
      </c>
      <c r="I315" s="47">
        <v>23</v>
      </c>
      <c r="J315" s="47" t="s">
        <v>82</v>
      </c>
      <c r="K315" s="47" t="s">
        <v>63</v>
      </c>
      <c r="L315" s="47" t="s">
        <v>64</v>
      </c>
      <c r="M315" s="47" t="s">
        <v>2219</v>
      </c>
      <c r="N315" s="47" t="s">
        <v>2220</v>
      </c>
      <c r="O315" s="47" t="s">
        <v>58</v>
      </c>
      <c r="P315" s="47" t="s">
        <v>1</v>
      </c>
      <c r="Q315" s="47" t="s">
        <v>7</v>
      </c>
      <c r="R315" s="47">
        <v>152657</v>
      </c>
      <c r="S315" s="47" t="s">
        <v>67</v>
      </c>
      <c r="T315" s="47" t="s">
        <v>2386</v>
      </c>
      <c r="U315" s="47">
        <v>17764</v>
      </c>
      <c r="V315" s="47" t="s">
        <v>69</v>
      </c>
      <c r="W315" s="47" t="s">
        <v>2387</v>
      </c>
      <c r="X315" s="47">
        <v>1267660</v>
      </c>
      <c r="Y315" s="47">
        <v>4176113</v>
      </c>
      <c r="Z315" s="47">
        <v>362436</v>
      </c>
      <c r="AA315" s="47">
        <v>8881939</v>
      </c>
      <c r="AB315" s="47" t="s">
        <v>71</v>
      </c>
      <c r="AC315" s="47">
        <v>2980</v>
      </c>
      <c r="AD315" s="47" t="s">
        <v>72</v>
      </c>
      <c r="AE315" s="47" t="s">
        <v>4900</v>
      </c>
      <c r="AF315" s="47" t="s">
        <v>4988</v>
      </c>
      <c r="AG315" s="47" t="s">
        <v>61</v>
      </c>
      <c r="AH315" s="47" t="s">
        <v>75</v>
      </c>
      <c r="AI315" s="47" t="s">
        <v>76</v>
      </c>
      <c r="AJ315" s="47" t="s">
        <v>77</v>
      </c>
      <c r="AK315" s="47" t="s">
        <v>78</v>
      </c>
      <c r="AV315" s="47">
        <v>0.8</v>
      </c>
      <c r="AZ315" s="47">
        <v>92</v>
      </c>
      <c r="BM315" s="47">
        <v>7.5</v>
      </c>
      <c r="BS315" s="47">
        <v>18</v>
      </c>
      <c r="BT315" s="47">
        <v>0</v>
      </c>
      <c r="DI315" s="1">
        <f t="shared" si="20"/>
        <v>4</v>
      </c>
      <c r="DJ315" s="9" t="str">
        <f t="shared" si="21"/>
        <v>NO BACTERIOLOGICO</v>
      </c>
      <c r="DK315" s="10" t="str">
        <f t="shared" si="22"/>
        <v>-</v>
      </c>
      <c r="DL315" s="11" t="str">
        <f t="shared" si="23"/>
        <v>0</v>
      </c>
    </row>
    <row r="316" spans="1:116" ht="12" x14ac:dyDescent="0.2">
      <c r="A316" s="47">
        <v>1002050006</v>
      </c>
      <c r="B316" s="47" t="str">
        <f t="shared" si="24"/>
        <v>1002050006-PIRURO</v>
      </c>
      <c r="C316" s="47" t="s">
        <v>2385</v>
      </c>
      <c r="D316" s="47" t="s">
        <v>58</v>
      </c>
      <c r="E316" s="47" t="s">
        <v>1</v>
      </c>
      <c r="F316" s="47" t="s">
        <v>7</v>
      </c>
      <c r="G316" s="47" t="s">
        <v>60</v>
      </c>
      <c r="H316" s="47">
        <v>26</v>
      </c>
      <c r="I316" s="47">
        <v>23</v>
      </c>
      <c r="J316" s="47" t="s">
        <v>82</v>
      </c>
      <c r="K316" s="47" t="s">
        <v>63</v>
      </c>
      <c r="L316" s="47" t="s">
        <v>64</v>
      </c>
      <c r="M316" s="47" t="s">
        <v>2219</v>
      </c>
      <c r="N316" s="47" t="s">
        <v>2220</v>
      </c>
      <c r="O316" s="47" t="s">
        <v>58</v>
      </c>
      <c r="P316" s="47" t="s">
        <v>1</v>
      </c>
      <c r="Q316" s="47" t="s">
        <v>7</v>
      </c>
      <c r="R316" s="47">
        <v>152657</v>
      </c>
      <c r="S316" s="47" t="s">
        <v>67</v>
      </c>
      <c r="T316" s="47" t="s">
        <v>2386</v>
      </c>
      <c r="U316" s="47">
        <v>17764</v>
      </c>
      <c r="V316" s="47" t="s">
        <v>69</v>
      </c>
      <c r="W316" s="47" t="s">
        <v>2387</v>
      </c>
      <c r="X316" s="47">
        <v>1267660</v>
      </c>
      <c r="Y316" s="47">
        <v>4176114</v>
      </c>
      <c r="Z316" s="47">
        <v>362828</v>
      </c>
      <c r="AA316" s="47">
        <v>8881938</v>
      </c>
      <c r="AB316" s="47" t="s">
        <v>71</v>
      </c>
      <c r="AC316" s="47">
        <v>2975</v>
      </c>
      <c r="AD316" s="47" t="s">
        <v>72</v>
      </c>
      <c r="AE316" s="47" t="s">
        <v>4900</v>
      </c>
      <c r="AF316" s="47" t="s">
        <v>4988</v>
      </c>
      <c r="AG316" s="47" t="s">
        <v>61</v>
      </c>
      <c r="AH316" s="47" t="s">
        <v>75</v>
      </c>
      <c r="AI316" s="47" t="s">
        <v>76</v>
      </c>
      <c r="AJ316" s="47" t="s">
        <v>77</v>
      </c>
      <c r="AK316" s="47" t="s">
        <v>78</v>
      </c>
      <c r="AV316" s="47">
        <v>0.7</v>
      </c>
      <c r="AZ316" s="47">
        <v>92</v>
      </c>
      <c r="BM316" s="47">
        <v>7.4</v>
      </c>
      <c r="BS316" s="47">
        <v>18</v>
      </c>
      <c r="BT316" s="47">
        <v>0</v>
      </c>
      <c r="DI316" s="1">
        <f t="shared" si="20"/>
        <v>4</v>
      </c>
      <c r="DJ316" s="9" t="str">
        <f t="shared" si="21"/>
        <v>NO BACTERIOLOGICO</v>
      </c>
      <c r="DK316" s="10" t="str">
        <f t="shared" si="22"/>
        <v>-</v>
      </c>
      <c r="DL316" s="11" t="str">
        <f t="shared" si="23"/>
        <v>0</v>
      </c>
    </row>
    <row r="317" spans="1:116" ht="12" x14ac:dyDescent="0.2">
      <c r="A317" s="47">
        <v>1002050006</v>
      </c>
      <c r="B317" s="47" t="str">
        <f t="shared" si="24"/>
        <v>1002050006-PIRURO</v>
      </c>
      <c r="C317" s="47" t="s">
        <v>2385</v>
      </c>
      <c r="D317" s="47" t="s">
        <v>58</v>
      </c>
      <c r="E317" s="47" t="s">
        <v>1</v>
      </c>
      <c r="F317" s="47" t="s">
        <v>7</v>
      </c>
      <c r="G317" s="47" t="s">
        <v>60</v>
      </c>
      <c r="H317" s="47">
        <v>26</v>
      </c>
      <c r="I317" s="47">
        <v>23</v>
      </c>
      <c r="J317" s="47" t="s">
        <v>82</v>
      </c>
      <c r="K317" s="47" t="s">
        <v>63</v>
      </c>
      <c r="L317" s="47" t="s">
        <v>64</v>
      </c>
      <c r="M317" s="47" t="s">
        <v>2219</v>
      </c>
      <c r="N317" s="47" t="s">
        <v>2220</v>
      </c>
      <c r="O317" s="47" t="s">
        <v>58</v>
      </c>
      <c r="P317" s="47" t="s">
        <v>1</v>
      </c>
      <c r="Q317" s="47" t="s">
        <v>7</v>
      </c>
      <c r="R317" s="47">
        <v>152657</v>
      </c>
      <c r="S317" s="47" t="s">
        <v>67</v>
      </c>
      <c r="T317" s="47" t="s">
        <v>2386</v>
      </c>
      <c r="U317" s="47">
        <v>17764</v>
      </c>
      <c r="V317" s="47" t="s">
        <v>69</v>
      </c>
      <c r="W317" s="47" t="s">
        <v>2387</v>
      </c>
      <c r="X317" s="47">
        <v>1267660</v>
      </c>
      <c r="Y317" s="47">
        <v>4176115</v>
      </c>
      <c r="Z317" s="47">
        <v>362816</v>
      </c>
      <c r="AA317" s="47">
        <v>8881237</v>
      </c>
      <c r="AB317" s="47" t="s">
        <v>71</v>
      </c>
      <c r="AC317" s="47">
        <v>2960</v>
      </c>
      <c r="AD317" s="47" t="s">
        <v>72</v>
      </c>
      <c r="AE317" s="47" t="s">
        <v>4900</v>
      </c>
      <c r="AF317" s="47" t="s">
        <v>4988</v>
      </c>
      <c r="AG317" s="47" t="s">
        <v>61</v>
      </c>
      <c r="AH317" s="47" t="s">
        <v>75</v>
      </c>
      <c r="AI317" s="47" t="s">
        <v>76</v>
      </c>
      <c r="AJ317" s="47" t="s">
        <v>77</v>
      </c>
      <c r="AK317" s="47" t="s">
        <v>78</v>
      </c>
      <c r="AV317" s="47">
        <v>0.5</v>
      </c>
      <c r="AZ317" s="47">
        <v>92</v>
      </c>
      <c r="BM317" s="47">
        <v>7.4</v>
      </c>
      <c r="BS317" s="47">
        <v>18</v>
      </c>
      <c r="BT317" s="47">
        <v>0</v>
      </c>
      <c r="DI317" s="1">
        <f t="shared" si="20"/>
        <v>4</v>
      </c>
      <c r="DJ317" s="9" t="str">
        <f t="shared" si="21"/>
        <v>NO BACTERIOLOGICO</v>
      </c>
      <c r="DK317" s="10" t="str">
        <f t="shared" si="22"/>
        <v>-</v>
      </c>
      <c r="DL317" s="11" t="str">
        <f t="shared" si="23"/>
        <v>0</v>
      </c>
    </row>
    <row r="318" spans="1:116" ht="12" x14ac:dyDescent="0.2">
      <c r="A318" s="47">
        <v>1002050038</v>
      </c>
      <c r="B318" s="47" t="str">
        <f t="shared" si="24"/>
        <v>1002050038-RAUQUIN</v>
      </c>
      <c r="C318" s="47" t="s">
        <v>2535</v>
      </c>
      <c r="D318" s="47" t="s">
        <v>58</v>
      </c>
      <c r="E318" s="47" t="s">
        <v>1</v>
      </c>
      <c r="F318" s="47" t="s">
        <v>7</v>
      </c>
      <c r="G318" s="47" t="s">
        <v>60</v>
      </c>
      <c r="H318" s="47">
        <v>56</v>
      </c>
      <c r="I318" s="47">
        <v>56</v>
      </c>
      <c r="J318" s="47" t="s">
        <v>82</v>
      </c>
      <c r="K318" s="47" t="s">
        <v>63</v>
      </c>
      <c r="L318" s="47" t="s">
        <v>64</v>
      </c>
      <c r="M318" s="47" t="s">
        <v>2219</v>
      </c>
      <c r="N318" s="47" t="s">
        <v>2220</v>
      </c>
      <c r="O318" s="47" t="s">
        <v>58</v>
      </c>
      <c r="P318" s="47" t="s">
        <v>1</v>
      </c>
      <c r="Q318" s="47" t="s">
        <v>7</v>
      </c>
      <c r="R318" s="47">
        <v>110436</v>
      </c>
      <c r="S318" s="47" t="s">
        <v>67</v>
      </c>
      <c r="T318" s="47" t="s">
        <v>2536</v>
      </c>
      <c r="U318" s="47">
        <v>14414</v>
      </c>
      <c r="V318" s="47" t="s">
        <v>69</v>
      </c>
      <c r="W318" s="47" t="s">
        <v>2537</v>
      </c>
      <c r="X318" s="47">
        <v>1267668</v>
      </c>
      <c r="Y318" s="47">
        <v>4176155</v>
      </c>
      <c r="Z318" s="47">
        <v>359048</v>
      </c>
      <c r="AA318" s="47">
        <v>8875487</v>
      </c>
      <c r="AB318" s="47" t="s">
        <v>71</v>
      </c>
      <c r="AC318" s="47">
        <v>3117</v>
      </c>
      <c r="AD318" s="47" t="s">
        <v>72</v>
      </c>
      <c r="AE318" s="47" t="s">
        <v>4909</v>
      </c>
      <c r="AF318" s="47" t="s">
        <v>4989</v>
      </c>
      <c r="AG318" s="47">
        <v>13374</v>
      </c>
      <c r="AH318" s="47" t="s">
        <v>73</v>
      </c>
      <c r="AI318" s="47" t="s">
        <v>2538</v>
      </c>
      <c r="AJ318" s="47" t="s">
        <v>61</v>
      </c>
      <c r="AK318" s="47" t="s">
        <v>61</v>
      </c>
      <c r="AV318" s="47">
        <v>1</v>
      </c>
      <c r="AZ318" s="47">
        <v>59</v>
      </c>
      <c r="BM318" s="47">
        <v>8.3000000000000007</v>
      </c>
      <c r="BS318" s="47">
        <v>18</v>
      </c>
      <c r="BT318" s="47">
        <v>0</v>
      </c>
      <c r="DI318" s="1">
        <f t="shared" si="20"/>
        <v>4</v>
      </c>
      <c r="DJ318" s="9" t="str">
        <f t="shared" si="21"/>
        <v>NO BACTERIOLOGICO</v>
      </c>
      <c r="DK318" s="10" t="str">
        <f t="shared" si="22"/>
        <v>-</v>
      </c>
      <c r="DL318" s="11" t="str">
        <f t="shared" si="23"/>
        <v>0</v>
      </c>
    </row>
    <row r="319" spans="1:116" ht="12" x14ac:dyDescent="0.2">
      <c r="A319" s="47">
        <v>1002050038</v>
      </c>
      <c r="B319" s="47" t="str">
        <f t="shared" si="24"/>
        <v>1002050038-RAUQUIN</v>
      </c>
      <c r="C319" s="47" t="s">
        <v>2535</v>
      </c>
      <c r="D319" s="47" t="s">
        <v>58</v>
      </c>
      <c r="E319" s="47" t="s">
        <v>1</v>
      </c>
      <c r="F319" s="47" t="s">
        <v>7</v>
      </c>
      <c r="G319" s="47" t="s">
        <v>60</v>
      </c>
      <c r="H319" s="47">
        <v>56</v>
      </c>
      <c r="I319" s="47">
        <v>56</v>
      </c>
      <c r="J319" s="47" t="s">
        <v>82</v>
      </c>
      <c r="K319" s="47" t="s">
        <v>63</v>
      </c>
      <c r="L319" s="47" t="s">
        <v>64</v>
      </c>
      <c r="M319" s="47" t="s">
        <v>2219</v>
      </c>
      <c r="N319" s="47" t="s">
        <v>2220</v>
      </c>
      <c r="O319" s="47" t="s">
        <v>58</v>
      </c>
      <c r="P319" s="47" t="s">
        <v>1</v>
      </c>
      <c r="Q319" s="47" t="s">
        <v>7</v>
      </c>
      <c r="R319" s="47">
        <v>110436</v>
      </c>
      <c r="S319" s="47" t="s">
        <v>67</v>
      </c>
      <c r="T319" s="47" t="s">
        <v>2536</v>
      </c>
      <c r="U319" s="47">
        <v>14414</v>
      </c>
      <c r="V319" s="47" t="s">
        <v>69</v>
      </c>
      <c r="W319" s="47" t="s">
        <v>2537</v>
      </c>
      <c r="X319" s="47">
        <v>1267668</v>
      </c>
      <c r="Y319" s="47">
        <v>4176156</v>
      </c>
      <c r="Z319" s="47">
        <v>369048</v>
      </c>
      <c r="AA319" s="47">
        <v>8875487</v>
      </c>
      <c r="AB319" s="47" t="s">
        <v>71</v>
      </c>
      <c r="AC319" s="47">
        <v>3117</v>
      </c>
      <c r="AD319" s="47" t="s">
        <v>72</v>
      </c>
      <c r="AE319" s="47" t="s">
        <v>4909</v>
      </c>
      <c r="AF319" s="47" t="s">
        <v>4989</v>
      </c>
      <c r="AG319" s="47" t="s">
        <v>61</v>
      </c>
      <c r="AH319" s="47" t="s">
        <v>75</v>
      </c>
      <c r="AI319" s="47" t="s">
        <v>76</v>
      </c>
      <c r="AJ319" s="47" t="s">
        <v>77</v>
      </c>
      <c r="AK319" s="47" t="s">
        <v>78</v>
      </c>
      <c r="AV319" s="47">
        <v>0.8</v>
      </c>
      <c r="AZ319" s="47">
        <v>59</v>
      </c>
      <c r="BM319" s="47">
        <v>7.3</v>
      </c>
      <c r="BS319" s="47">
        <v>18</v>
      </c>
      <c r="BT319" s="47">
        <v>0</v>
      </c>
      <c r="DI319" s="1">
        <f t="shared" si="20"/>
        <v>4</v>
      </c>
      <c r="DJ319" s="9" t="str">
        <f t="shared" si="21"/>
        <v>NO BACTERIOLOGICO</v>
      </c>
      <c r="DK319" s="10" t="str">
        <f t="shared" si="22"/>
        <v>-</v>
      </c>
      <c r="DL319" s="11" t="str">
        <f t="shared" si="23"/>
        <v>0</v>
      </c>
    </row>
    <row r="320" spans="1:116" ht="12" x14ac:dyDescent="0.2">
      <c r="A320" s="47">
        <v>1002050038</v>
      </c>
      <c r="B320" s="47" t="str">
        <f t="shared" si="24"/>
        <v>1002050038-RAUQUIN</v>
      </c>
      <c r="C320" s="47" t="s">
        <v>2535</v>
      </c>
      <c r="D320" s="47" t="s">
        <v>58</v>
      </c>
      <c r="E320" s="47" t="s">
        <v>1</v>
      </c>
      <c r="F320" s="47" t="s">
        <v>7</v>
      </c>
      <c r="G320" s="47" t="s">
        <v>60</v>
      </c>
      <c r="H320" s="47">
        <v>56</v>
      </c>
      <c r="I320" s="47">
        <v>56</v>
      </c>
      <c r="J320" s="47" t="s">
        <v>82</v>
      </c>
      <c r="K320" s="47" t="s">
        <v>63</v>
      </c>
      <c r="L320" s="47" t="s">
        <v>64</v>
      </c>
      <c r="M320" s="47" t="s">
        <v>2219</v>
      </c>
      <c r="N320" s="47" t="s">
        <v>2220</v>
      </c>
      <c r="O320" s="47" t="s">
        <v>58</v>
      </c>
      <c r="P320" s="47" t="s">
        <v>1</v>
      </c>
      <c r="Q320" s="47" t="s">
        <v>7</v>
      </c>
      <c r="R320" s="47">
        <v>110436</v>
      </c>
      <c r="S320" s="47" t="s">
        <v>67</v>
      </c>
      <c r="T320" s="47" t="s">
        <v>2536</v>
      </c>
      <c r="U320" s="47">
        <v>14414</v>
      </c>
      <c r="V320" s="47" t="s">
        <v>69</v>
      </c>
      <c r="W320" s="47" t="s">
        <v>2537</v>
      </c>
      <c r="X320" s="47">
        <v>1267668</v>
      </c>
      <c r="Y320" s="47">
        <v>4176157</v>
      </c>
      <c r="Z320" s="47">
        <v>369088</v>
      </c>
      <c r="AA320" s="47">
        <v>8875574</v>
      </c>
      <c r="AB320" s="47" t="s">
        <v>71</v>
      </c>
      <c r="AC320" s="47">
        <v>3115</v>
      </c>
      <c r="AD320" s="47" t="s">
        <v>72</v>
      </c>
      <c r="AE320" s="47" t="s">
        <v>4909</v>
      </c>
      <c r="AF320" s="47" t="s">
        <v>4989</v>
      </c>
      <c r="AG320" s="47" t="s">
        <v>61</v>
      </c>
      <c r="AH320" s="47" t="s">
        <v>75</v>
      </c>
      <c r="AI320" s="47" t="s">
        <v>76</v>
      </c>
      <c r="AJ320" s="47" t="s">
        <v>77</v>
      </c>
      <c r="AK320" s="47" t="s">
        <v>78</v>
      </c>
      <c r="AV320" s="47">
        <v>0.7</v>
      </c>
      <c r="AZ320" s="47">
        <v>58</v>
      </c>
      <c r="BM320" s="47">
        <v>7.3</v>
      </c>
      <c r="BS320" s="47">
        <v>18</v>
      </c>
      <c r="BT320" s="47">
        <v>0</v>
      </c>
      <c r="DI320" s="1">
        <f t="shared" si="20"/>
        <v>4</v>
      </c>
      <c r="DJ320" s="9" t="str">
        <f t="shared" si="21"/>
        <v>NO BACTERIOLOGICO</v>
      </c>
      <c r="DK320" s="10" t="str">
        <f t="shared" si="22"/>
        <v>-</v>
      </c>
      <c r="DL320" s="11" t="str">
        <f t="shared" si="23"/>
        <v>0</v>
      </c>
    </row>
    <row r="321" spans="1:116" ht="12" x14ac:dyDescent="0.2">
      <c r="A321" s="47">
        <v>1002050038</v>
      </c>
      <c r="B321" s="47" t="str">
        <f t="shared" si="24"/>
        <v>1002050038-RAUQUIN</v>
      </c>
      <c r="C321" s="47" t="s">
        <v>2535</v>
      </c>
      <c r="D321" s="47" t="s">
        <v>58</v>
      </c>
      <c r="E321" s="47" t="s">
        <v>1</v>
      </c>
      <c r="F321" s="47" t="s">
        <v>7</v>
      </c>
      <c r="G321" s="47" t="s">
        <v>60</v>
      </c>
      <c r="H321" s="47">
        <v>56</v>
      </c>
      <c r="I321" s="47">
        <v>56</v>
      </c>
      <c r="J321" s="47" t="s">
        <v>82</v>
      </c>
      <c r="K321" s="47" t="s">
        <v>63</v>
      </c>
      <c r="L321" s="47" t="s">
        <v>64</v>
      </c>
      <c r="M321" s="47" t="s">
        <v>2219</v>
      </c>
      <c r="N321" s="47" t="s">
        <v>2220</v>
      </c>
      <c r="O321" s="47" t="s">
        <v>58</v>
      </c>
      <c r="P321" s="47" t="s">
        <v>1</v>
      </c>
      <c r="Q321" s="47" t="s">
        <v>7</v>
      </c>
      <c r="R321" s="47">
        <v>110436</v>
      </c>
      <c r="S321" s="47" t="s">
        <v>67</v>
      </c>
      <c r="T321" s="47" t="s">
        <v>2536</v>
      </c>
      <c r="U321" s="47">
        <v>14414</v>
      </c>
      <c r="V321" s="47" t="s">
        <v>69</v>
      </c>
      <c r="W321" s="47" t="s">
        <v>2537</v>
      </c>
      <c r="X321" s="47">
        <v>1267668</v>
      </c>
      <c r="Y321" s="47">
        <v>4176158</v>
      </c>
      <c r="Z321" s="47">
        <v>369048</v>
      </c>
      <c r="AA321" s="47">
        <v>8875012</v>
      </c>
      <c r="AB321" s="47" t="s">
        <v>71</v>
      </c>
      <c r="AC321" s="47">
        <v>2995</v>
      </c>
      <c r="AD321" s="47" t="s">
        <v>72</v>
      </c>
      <c r="AE321" s="47" t="s">
        <v>4909</v>
      </c>
      <c r="AF321" s="47" t="s">
        <v>4989</v>
      </c>
      <c r="AG321" s="47" t="s">
        <v>61</v>
      </c>
      <c r="AH321" s="47" t="s">
        <v>75</v>
      </c>
      <c r="AI321" s="47" t="s">
        <v>76</v>
      </c>
      <c r="AJ321" s="47" t="s">
        <v>77</v>
      </c>
      <c r="AK321" s="47" t="s">
        <v>78</v>
      </c>
      <c r="AV321" s="47">
        <v>0.6</v>
      </c>
      <c r="AZ321" s="47">
        <v>58</v>
      </c>
      <c r="BM321" s="47">
        <v>7.2</v>
      </c>
      <c r="BS321" s="47">
        <v>18</v>
      </c>
      <c r="BT321" s="47">
        <v>0</v>
      </c>
      <c r="DI321" s="1">
        <f t="shared" si="20"/>
        <v>4</v>
      </c>
      <c r="DJ321" s="9" t="str">
        <f t="shared" si="21"/>
        <v>NO BACTERIOLOGICO</v>
      </c>
      <c r="DK321" s="10" t="str">
        <f t="shared" si="22"/>
        <v>-</v>
      </c>
      <c r="DL321" s="11" t="str">
        <f t="shared" si="23"/>
        <v>0</v>
      </c>
    </row>
    <row r="322" spans="1:116" ht="12" x14ac:dyDescent="0.2">
      <c r="A322" s="47">
        <v>1002050028</v>
      </c>
      <c r="B322" s="47" t="str">
        <f t="shared" si="24"/>
        <v>1002050028-INGENIO ALTO</v>
      </c>
      <c r="C322" s="47" t="s">
        <v>2404</v>
      </c>
      <c r="D322" s="47" t="s">
        <v>58</v>
      </c>
      <c r="E322" s="47" t="s">
        <v>1</v>
      </c>
      <c r="F322" s="47" t="s">
        <v>7</v>
      </c>
      <c r="G322" s="47" t="s">
        <v>60</v>
      </c>
      <c r="H322" s="47">
        <v>300</v>
      </c>
      <c r="I322" s="47">
        <v>106</v>
      </c>
      <c r="J322" s="47" t="s">
        <v>82</v>
      </c>
      <c r="K322" s="47" t="s">
        <v>63</v>
      </c>
      <c r="L322" s="47" t="s">
        <v>64</v>
      </c>
      <c r="M322" s="47" t="s">
        <v>2219</v>
      </c>
      <c r="N322" s="47" t="s">
        <v>2220</v>
      </c>
      <c r="O322" s="47" t="s">
        <v>58</v>
      </c>
      <c r="P322" s="47" t="s">
        <v>1</v>
      </c>
      <c r="Q322" s="47" t="s">
        <v>7</v>
      </c>
      <c r="R322" s="47">
        <v>110466</v>
      </c>
      <c r="S322" s="47" t="s">
        <v>67</v>
      </c>
      <c r="T322" s="47" t="s">
        <v>2405</v>
      </c>
      <c r="U322" s="47">
        <v>14421</v>
      </c>
      <c r="V322" s="47" t="s">
        <v>69</v>
      </c>
      <c r="W322" s="47" t="s">
        <v>2406</v>
      </c>
      <c r="X322" s="47">
        <v>1267677</v>
      </c>
      <c r="Y322" s="47">
        <v>4176174</v>
      </c>
      <c r="Z322" s="47">
        <v>364699</v>
      </c>
      <c r="AA322" s="47">
        <v>8876323</v>
      </c>
      <c r="AB322" s="47" t="s">
        <v>71</v>
      </c>
      <c r="AC322" s="47">
        <v>2047</v>
      </c>
      <c r="AD322" s="47" t="s">
        <v>72</v>
      </c>
      <c r="AE322" s="47" t="s">
        <v>4990</v>
      </c>
      <c r="AF322" s="47" t="s">
        <v>4991</v>
      </c>
      <c r="AG322" s="47">
        <v>13416</v>
      </c>
      <c r="AH322" s="47" t="s">
        <v>73</v>
      </c>
      <c r="AI322" s="47" t="s">
        <v>2407</v>
      </c>
      <c r="AJ322" s="47" t="s">
        <v>61</v>
      </c>
      <c r="AK322" s="47" t="s">
        <v>61</v>
      </c>
      <c r="AV322" s="47">
        <v>1.3</v>
      </c>
      <c r="AZ322" s="47">
        <v>172</v>
      </c>
      <c r="BM322" s="47">
        <v>7.6</v>
      </c>
      <c r="BS322" s="47">
        <v>18</v>
      </c>
      <c r="BT322" s="47">
        <v>0</v>
      </c>
      <c r="DI322" s="1">
        <f t="shared" si="20"/>
        <v>4</v>
      </c>
      <c r="DJ322" s="9" t="str">
        <f t="shared" si="21"/>
        <v>NO BACTERIOLOGICO</v>
      </c>
      <c r="DK322" s="10" t="str">
        <f t="shared" si="22"/>
        <v>-</v>
      </c>
      <c r="DL322" s="11" t="str">
        <f t="shared" si="23"/>
        <v>0</v>
      </c>
    </row>
    <row r="323" spans="1:116" ht="12" x14ac:dyDescent="0.2">
      <c r="A323" s="47">
        <v>1002050028</v>
      </c>
      <c r="B323" s="47" t="str">
        <f t="shared" si="24"/>
        <v>1002050028-INGENIO ALTO</v>
      </c>
      <c r="C323" s="47" t="s">
        <v>2404</v>
      </c>
      <c r="D323" s="47" t="s">
        <v>58</v>
      </c>
      <c r="E323" s="47" t="s">
        <v>1</v>
      </c>
      <c r="F323" s="47" t="s">
        <v>7</v>
      </c>
      <c r="G323" s="47" t="s">
        <v>60</v>
      </c>
      <c r="H323" s="47">
        <v>300</v>
      </c>
      <c r="I323" s="47">
        <v>106</v>
      </c>
      <c r="J323" s="47" t="s">
        <v>82</v>
      </c>
      <c r="K323" s="47" t="s">
        <v>63</v>
      </c>
      <c r="L323" s="47" t="s">
        <v>64</v>
      </c>
      <c r="M323" s="47" t="s">
        <v>2219</v>
      </c>
      <c r="N323" s="47" t="s">
        <v>2220</v>
      </c>
      <c r="O323" s="47" t="s">
        <v>58</v>
      </c>
      <c r="P323" s="47" t="s">
        <v>1</v>
      </c>
      <c r="Q323" s="47" t="s">
        <v>7</v>
      </c>
      <c r="R323" s="47">
        <v>110466</v>
      </c>
      <c r="S323" s="47" t="s">
        <v>67</v>
      </c>
      <c r="T323" s="47" t="s">
        <v>2405</v>
      </c>
      <c r="U323" s="47">
        <v>14421</v>
      </c>
      <c r="V323" s="47" t="s">
        <v>69</v>
      </c>
      <c r="W323" s="47" t="s">
        <v>2406</v>
      </c>
      <c r="X323" s="47">
        <v>1267677</v>
      </c>
      <c r="Y323" s="47">
        <v>4176175</v>
      </c>
      <c r="Z323" s="47">
        <v>364698</v>
      </c>
      <c r="AA323" s="47">
        <v>8876323</v>
      </c>
      <c r="AB323" s="47" t="s">
        <v>71</v>
      </c>
      <c r="AC323" s="47">
        <v>2046</v>
      </c>
      <c r="AD323" s="47" t="s">
        <v>72</v>
      </c>
      <c r="AE323" s="47" t="s">
        <v>4990</v>
      </c>
      <c r="AF323" s="47" t="s">
        <v>4991</v>
      </c>
      <c r="AG323" s="47" t="s">
        <v>61</v>
      </c>
      <c r="AH323" s="47" t="s">
        <v>75</v>
      </c>
      <c r="AI323" s="47" t="s">
        <v>76</v>
      </c>
      <c r="AJ323" s="47" t="s">
        <v>77</v>
      </c>
      <c r="AK323" s="47" t="s">
        <v>78</v>
      </c>
      <c r="AV323" s="47">
        <v>1</v>
      </c>
      <c r="AZ323" s="47">
        <v>172</v>
      </c>
      <c r="BM323" s="47">
        <v>7.6</v>
      </c>
      <c r="BS323" s="47">
        <v>18</v>
      </c>
      <c r="BT323" s="47">
        <v>0</v>
      </c>
      <c r="DI323" s="1">
        <f t="shared" ref="DI323:DI386" si="25">MONTH(AE323)</f>
        <v>4</v>
      </c>
      <c r="DJ323" s="9" t="str">
        <f t="shared" ref="DJ323:DJ386" si="26">IF(ISBLANK(AV323),"-",IF(ISBLANK(BT323),"-",IF(AND(AV323&gt;=0.5,BT323&gt;5),"BACTERIOLÓGICO",IF(AND(AV323&lt;0.5,BT323&lt;=5),"BACTERIOLÓGICO",IF(AND(AV323&lt;0.5,BT323&gt;5),"BACTERIOLÓGICO","NO BACTERIOLOGICO")))))</f>
        <v>NO BACTERIOLOGICO</v>
      </c>
      <c r="DK323" s="10" t="str">
        <f t="shared" ref="DK323:DK386" si="27">IF(ISBLANK(AO323),"-",IF(ISBLANK(AP323),"-",IF(ISBLANK(AQ323),"-",IF(AND(AO323&gt;=0,AP323&gt;=0,AQ323&gt;=0),"Realizado Bactereológico","No realizado Bacteriológico"))))</f>
        <v>-</v>
      </c>
      <c r="DL323" s="11" t="str">
        <f t="shared" ref="DL323:DL386" si="28">IF(ISBLANK(BE323),"0",IF(BE323&gt;=0,"1","0"))</f>
        <v>0</v>
      </c>
    </row>
    <row r="324" spans="1:116" ht="12" x14ac:dyDescent="0.2">
      <c r="A324" s="47">
        <v>1002050028</v>
      </c>
      <c r="B324" s="47" t="str">
        <f t="shared" ref="B324:B387" si="29">CONCATENATE(A324,"-",C324)</f>
        <v>1002050028-INGENIO ALTO</v>
      </c>
      <c r="C324" s="47" t="s">
        <v>2404</v>
      </c>
      <c r="D324" s="47" t="s">
        <v>58</v>
      </c>
      <c r="E324" s="47" t="s">
        <v>1</v>
      </c>
      <c r="F324" s="47" t="s">
        <v>7</v>
      </c>
      <c r="G324" s="47" t="s">
        <v>60</v>
      </c>
      <c r="H324" s="47">
        <v>300</v>
      </c>
      <c r="I324" s="47">
        <v>106</v>
      </c>
      <c r="J324" s="47" t="s">
        <v>82</v>
      </c>
      <c r="K324" s="47" t="s">
        <v>63</v>
      </c>
      <c r="L324" s="47" t="s">
        <v>64</v>
      </c>
      <c r="M324" s="47" t="s">
        <v>2219</v>
      </c>
      <c r="N324" s="47" t="s">
        <v>2220</v>
      </c>
      <c r="O324" s="47" t="s">
        <v>58</v>
      </c>
      <c r="P324" s="47" t="s">
        <v>1</v>
      </c>
      <c r="Q324" s="47" t="s">
        <v>7</v>
      </c>
      <c r="R324" s="47">
        <v>110466</v>
      </c>
      <c r="S324" s="47" t="s">
        <v>67</v>
      </c>
      <c r="T324" s="47" t="s">
        <v>2405</v>
      </c>
      <c r="U324" s="47">
        <v>14421</v>
      </c>
      <c r="V324" s="47" t="s">
        <v>69</v>
      </c>
      <c r="W324" s="47" t="s">
        <v>2406</v>
      </c>
      <c r="X324" s="47">
        <v>1267677</v>
      </c>
      <c r="Y324" s="47">
        <v>4176176</v>
      </c>
      <c r="Z324" s="47">
        <v>364697</v>
      </c>
      <c r="AA324" s="47">
        <v>8876323</v>
      </c>
      <c r="AB324" s="47" t="s">
        <v>71</v>
      </c>
      <c r="AC324" s="47">
        <v>2045</v>
      </c>
      <c r="AD324" s="47" t="s">
        <v>72</v>
      </c>
      <c r="AE324" s="47" t="s">
        <v>4990</v>
      </c>
      <c r="AF324" s="47" t="s">
        <v>4991</v>
      </c>
      <c r="AG324" s="47" t="s">
        <v>61</v>
      </c>
      <c r="AH324" s="47" t="s">
        <v>75</v>
      </c>
      <c r="AI324" s="47" t="s">
        <v>76</v>
      </c>
      <c r="AJ324" s="47" t="s">
        <v>77</v>
      </c>
      <c r="AK324" s="47" t="s">
        <v>78</v>
      </c>
      <c r="AV324" s="47">
        <v>0.8</v>
      </c>
      <c r="AZ324" s="47">
        <v>170</v>
      </c>
      <c r="BM324" s="47">
        <v>7.4</v>
      </c>
      <c r="BS324" s="47">
        <v>18</v>
      </c>
      <c r="BT324" s="47">
        <v>0</v>
      </c>
      <c r="DI324" s="1">
        <f t="shared" si="25"/>
        <v>4</v>
      </c>
      <c r="DJ324" s="9" t="str">
        <f t="shared" si="26"/>
        <v>NO BACTERIOLOGICO</v>
      </c>
      <c r="DK324" s="10" t="str">
        <f t="shared" si="27"/>
        <v>-</v>
      </c>
      <c r="DL324" s="11" t="str">
        <f t="shared" si="28"/>
        <v>0</v>
      </c>
    </row>
    <row r="325" spans="1:116" ht="12" x14ac:dyDescent="0.2">
      <c r="A325" s="47">
        <v>1002050028</v>
      </c>
      <c r="B325" s="47" t="str">
        <f t="shared" si="29"/>
        <v>1002050028-INGENIO ALTO</v>
      </c>
      <c r="C325" s="47" t="s">
        <v>2404</v>
      </c>
      <c r="D325" s="47" t="s">
        <v>58</v>
      </c>
      <c r="E325" s="47" t="s">
        <v>1</v>
      </c>
      <c r="F325" s="47" t="s">
        <v>7</v>
      </c>
      <c r="G325" s="47" t="s">
        <v>60</v>
      </c>
      <c r="H325" s="47">
        <v>300</v>
      </c>
      <c r="I325" s="47">
        <v>106</v>
      </c>
      <c r="J325" s="47" t="s">
        <v>82</v>
      </c>
      <c r="K325" s="47" t="s">
        <v>63</v>
      </c>
      <c r="L325" s="47" t="s">
        <v>64</v>
      </c>
      <c r="M325" s="47" t="s">
        <v>2219</v>
      </c>
      <c r="N325" s="47" t="s">
        <v>2220</v>
      </c>
      <c r="O325" s="47" t="s">
        <v>58</v>
      </c>
      <c r="P325" s="47" t="s">
        <v>1</v>
      </c>
      <c r="Q325" s="47" t="s">
        <v>7</v>
      </c>
      <c r="R325" s="47">
        <v>110466</v>
      </c>
      <c r="S325" s="47" t="s">
        <v>67</v>
      </c>
      <c r="T325" s="47" t="s">
        <v>2405</v>
      </c>
      <c r="U325" s="47">
        <v>14421</v>
      </c>
      <c r="V325" s="47" t="s">
        <v>69</v>
      </c>
      <c r="W325" s="47" t="s">
        <v>2406</v>
      </c>
      <c r="X325" s="47">
        <v>1267677</v>
      </c>
      <c r="Y325" s="47">
        <v>4176177</v>
      </c>
      <c r="Z325" s="47">
        <v>364691</v>
      </c>
      <c r="AA325" s="47">
        <v>8876321</v>
      </c>
      <c r="AB325" s="47" t="s">
        <v>71</v>
      </c>
      <c r="AC325" s="47">
        <v>2043</v>
      </c>
      <c r="AD325" s="47" t="s">
        <v>72</v>
      </c>
      <c r="AE325" s="47" t="s">
        <v>4990</v>
      </c>
      <c r="AF325" s="47" t="s">
        <v>4991</v>
      </c>
      <c r="AG325" s="47" t="s">
        <v>61</v>
      </c>
      <c r="AH325" s="47" t="s">
        <v>75</v>
      </c>
      <c r="AI325" s="47" t="s">
        <v>76</v>
      </c>
      <c r="AJ325" s="47" t="s">
        <v>77</v>
      </c>
      <c r="AK325" s="47" t="s">
        <v>78</v>
      </c>
      <c r="AV325" s="47">
        <v>0.5</v>
      </c>
      <c r="AZ325" s="47">
        <v>170</v>
      </c>
      <c r="BM325" s="47">
        <v>7.4</v>
      </c>
      <c r="BS325" s="47">
        <v>18</v>
      </c>
      <c r="BT325" s="47">
        <v>0</v>
      </c>
      <c r="DI325" s="1">
        <f t="shared" si="25"/>
        <v>4</v>
      </c>
      <c r="DJ325" s="9" t="str">
        <f t="shared" si="26"/>
        <v>NO BACTERIOLOGICO</v>
      </c>
      <c r="DK325" s="10" t="str">
        <f t="shared" si="27"/>
        <v>-</v>
      </c>
      <c r="DL325" s="11" t="str">
        <f t="shared" si="28"/>
        <v>0</v>
      </c>
    </row>
    <row r="326" spans="1:116" ht="12" x14ac:dyDescent="0.2">
      <c r="A326" s="47">
        <v>1002050090</v>
      </c>
      <c r="B326" s="47" t="str">
        <f t="shared" si="29"/>
        <v>1002050090-ANGASMARCA</v>
      </c>
      <c r="C326" s="47" t="s">
        <v>2147</v>
      </c>
      <c r="D326" s="47" t="s">
        <v>58</v>
      </c>
      <c r="E326" s="47" t="s">
        <v>1</v>
      </c>
      <c r="F326" s="47" t="s">
        <v>7</v>
      </c>
      <c r="G326" s="47" t="s">
        <v>60</v>
      </c>
      <c r="H326" s="47">
        <v>1425</v>
      </c>
      <c r="I326" s="47">
        <v>926</v>
      </c>
      <c r="J326" s="47" t="s">
        <v>82</v>
      </c>
      <c r="K326" s="47" t="s">
        <v>63</v>
      </c>
      <c r="L326" s="47" t="s">
        <v>64</v>
      </c>
      <c r="M326" s="47" t="s">
        <v>2146</v>
      </c>
      <c r="N326" s="47" t="s">
        <v>2147</v>
      </c>
      <c r="O326" s="47" t="s">
        <v>58</v>
      </c>
      <c r="P326" s="47" t="s">
        <v>1</v>
      </c>
      <c r="Q326" s="47" t="s">
        <v>7</v>
      </c>
      <c r="R326" s="47">
        <v>110325</v>
      </c>
      <c r="S326" s="47" t="s">
        <v>171</v>
      </c>
      <c r="T326" s="47" t="s">
        <v>2151</v>
      </c>
      <c r="U326" s="47">
        <v>14389</v>
      </c>
      <c r="V326" s="47" t="s">
        <v>69</v>
      </c>
      <c r="W326" s="47" t="s">
        <v>2152</v>
      </c>
      <c r="X326" s="47">
        <v>1267898</v>
      </c>
      <c r="Y326" s="47">
        <v>4176918</v>
      </c>
      <c r="Z326" s="47">
        <v>365580</v>
      </c>
      <c r="AA326" s="47">
        <v>8866550</v>
      </c>
      <c r="AB326" s="47" t="s">
        <v>71</v>
      </c>
      <c r="AC326" s="47">
        <v>3339</v>
      </c>
      <c r="AD326" s="47" t="s">
        <v>72</v>
      </c>
      <c r="AE326" s="47" t="s">
        <v>4893</v>
      </c>
      <c r="AF326" s="47" t="s">
        <v>4992</v>
      </c>
      <c r="AG326" s="47">
        <v>13235</v>
      </c>
      <c r="AH326" s="47" t="s">
        <v>73</v>
      </c>
      <c r="AI326" s="47" t="s">
        <v>2153</v>
      </c>
      <c r="AJ326" s="47" t="s">
        <v>61</v>
      </c>
      <c r="AK326" s="47" t="s">
        <v>61</v>
      </c>
      <c r="AV326" s="47">
        <v>1.3</v>
      </c>
      <c r="AZ326" s="47">
        <v>30</v>
      </c>
      <c r="BM326" s="47">
        <v>7.3</v>
      </c>
      <c r="BS326" s="47">
        <v>20</v>
      </c>
      <c r="BT326" s="47">
        <v>0</v>
      </c>
      <c r="DI326" s="1">
        <f t="shared" si="25"/>
        <v>4</v>
      </c>
      <c r="DJ326" s="9" t="str">
        <f t="shared" si="26"/>
        <v>NO BACTERIOLOGICO</v>
      </c>
      <c r="DK326" s="10" t="str">
        <f t="shared" si="27"/>
        <v>-</v>
      </c>
      <c r="DL326" s="11" t="str">
        <f t="shared" si="28"/>
        <v>0</v>
      </c>
    </row>
    <row r="327" spans="1:116" ht="12" x14ac:dyDescent="0.2">
      <c r="A327" s="47">
        <v>1002050090</v>
      </c>
      <c r="B327" s="47" t="str">
        <f t="shared" si="29"/>
        <v>1002050090-ANGASMARCA</v>
      </c>
      <c r="C327" s="47" t="s">
        <v>2147</v>
      </c>
      <c r="D327" s="47" t="s">
        <v>58</v>
      </c>
      <c r="E327" s="47" t="s">
        <v>1</v>
      </c>
      <c r="F327" s="47" t="s">
        <v>7</v>
      </c>
      <c r="G327" s="47" t="s">
        <v>60</v>
      </c>
      <c r="H327" s="47">
        <v>1425</v>
      </c>
      <c r="I327" s="47">
        <v>926</v>
      </c>
      <c r="J327" s="47" t="s">
        <v>82</v>
      </c>
      <c r="K327" s="47" t="s">
        <v>63</v>
      </c>
      <c r="L327" s="47" t="s">
        <v>64</v>
      </c>
      <c r="M327" s="47" t="s">
        <v>2146</v>
      </c>
      <c r="N327" s="47" t="s">
        <v>2147</v>
      </c>
      <c r="O327" s="47" t="s">
        <v>58</v>
      </c>
      <c r="P327" s="47" t="s">
        <v>1</v>
      </c>
      <c r="Q327" s="47" t="s">
        <v>7</v>
      </c>
      <c r="R327" s="47">
        <v>110325</v>
      </c>
      <c r="S327" s="47" t="s">
        <v>171</v>
      </c>
      <c r="T327" s="47" t="s">
        <v>2151</v>
      </c>
      <c r="U327" s="47">
        <v>14389</v>
      </c>
      <c r="V327" s="47" t="s">
        <v>69</v>
      </c>
      <c r="W327" s="47" t="s">
        <v>2152</v>
      </c>
      <c r="X327" s="47">
        <v>1267898</v>
      </c>
      <c r="Y327" s="47">
        <v>4176919</v>
      </c>
      <c r="Z327" s="47">
        <v>365407</v>
      </c>
      <c r="AA327" s="47">
        <v>8868730</v>
      </c>
      <c r="AB327" s="47" t="s">
        <v>71</v>
      </c>
      <c r="AC327" s="47">
        <v>3259</v>
      </c>
      <c r="AD327" s="47" t="s">
        <v>72</v>
      </c>
      <c r="AE327" s="47" t="s">
        <v>4893</v>
      </c>
      <c r="AF327" s="47" t="s">
        <v>4992</v>
      </c>
      <c r="AG327" s="47" t="s">
        <v>61</v>
      </c>
      <c r="AH327" s="47" t="s">
        <v>75</v>
      </c>
      <c r="AI327" s="47" t="s">
        <v>76</v>
      </c>
      <c r="AJ327" s="47" t="s">
        <v>77</v>
      </c>
      <c r="AK327" s="47" t="s">
        <v>78</v>
      </c>
      <c r="AV327" s="47">
        <v>1</v>
      </c>
      <c r="AZ327" s="47">
        <v>30</v>
      </c>
      <c r="BM327" s="47">
        <v>7.2</v>
      </c>
      <c r="BS327" s="47">
        <v>20</v>
      </c>
      <c r="BT327" s="47">
        <v>0</v>
      </c>
      <c r="DI327" s="1">
        <f t="shared" si="25"/>
        <v>4</v>
      </c>
      <c r="DJ327" s="9" t="str">
        <f t="shared" si="26"/>
        <v>NO BACTERIOLOGICO</v>
      </c>
      <c r="DK327" s="10" t="str">
        <f t="shared" si="27"/>
        <v>-</v>
      </c>
      <c r="DL327" s="11" t="str">
        <f t="shared" si="28"/>
        <v>0</v>
      </c>
    </row>
    <row r="328" spans="1:116" ht="12" x14ac:dyDescent="0.2">
      <c r="A328" s="47">
        <v>1002050090</v>
      </c>
      <c r="B328" s="47" t="str">
        <f t="shared" si="29"/>
        <v>1002050090-ANGASMARCA</v>
      </c>
      <c r="C328" s="47" t="s">
        <v>2147</v>
      </c>
      <c r="D328" s="47" t="s">
        <v>58</v>
      </c>
      <c r="E328" s="47" t="s">
        <v>1</v>
      </c>
      <c r="F328" s="47" t="s">
        <v>7</v>
      </c>
      <c r="G328" s="47" t="s">
        <v>60</v>
      </c>
      <c r="H328" s="47">
        <v>1425</v>
      </c>
      <c r="I328" s="47">
        <v>926</v>
      </c>
      <c r="J328" s="47" t="s">
        <v>82</v>
      </c>
      <c r="K328" s="47" t="s">
        <v>63</v>
      </c>
      <c r="L328" s="47" t="s">
        <v>64</v>
      </c>
      <c r="M328" s="47" t="s">
        <v>2146</v>
      </c>
      <c r="N328" s="47" t="s">
        <v>2147</v>
      </c>
      <c r="O328" s="47" t="s">
        <v>58</v>
      </c>
      <c r="P328" s="47" t="s">
        <v>1</v>
      </c>
      <c r="Q328" s="47" t="s">
        <v>7</v>
      </c>
      <c r="R328" s="47">
        <v>110325</v>
      </c>
      <c r="S328" s="47" t="s">
        <v>171</v>
      </c>
      <c r="T328" s="47" t="s">
        <v>2151</v>
      </c>
      <c r="U328" s="47">
        <v>14389</v>
      </c>
      <c r="V328" s="47" t="s">
        <v>69</v>
      </c>
      <c r="W328" s="47" t="s">
        <v>2152</v>
      </c>
      <c r="X328" s="47">
        <v>1267898</v>
      </c>
      <c r="Y328" s="47">
        <v>4176921</v>
      </c>
      <c r="Z328" s="47">
        <v>365368</v>
      </c>
      <c r="AA328" s="47">
        <v>8868750</v>
      </c>
      <c r="AB328" s="47" t="s">
        <v>71</v>
      </c>
      <c r="AC328" s="47">
        <v>3259</v>
      </c>
      <c r="AD328" s="47" t="s">
        <v>72</v>
      </c>
      <c r="AE328" s="47" t="s">
        <v>4893</v>
      </c>
      <c r="AF328" s="47" t="s">
        <v>4992</v>
      </c>
      <c r="AG328" s="47" t="s">
        <v>61</v>
      </c>
      <c r="AH328" s="47" t="s">
        <v>75</v>
      </c>
      <c r="AI328" s="47" t="s">
        <v>76</v>
      </c>
      <c r="AJ328" s="47" t="s">
        <v>77</v>
      </c>
      <c r="AK328" s="47" t="s">
        <v>78</v>
      </c>
      <c r="AV328" s="47">
        <v>0.8</v>
      </c>
      <c r="AZ328" s="47">
        <v>30</v>
      </c>
      <c r="BM328" s="47">
        <v>7.2</v>
      </c>
      <c r="BS328" s="47">
        <v>20</v>
      </c>
      <c r="BT328" s="47">
        <v>0</v>
      </c>
      <c r="DI328" s="1">
        <f t="shared" si="25"/>
        <v>4</v>
      </c>
      <c r="DJ328" s="9" t="str">
        <f t="shared" si="26"/>
        <v>NO BACTERIOLOGICO</v>
      </c>
      <c r="DK328" s="10" t="str">
        <f t="shared" si="27"/>
        <v>-</v>
      </c>
      <c r="DL328" s="11" t="str">
        <f t="shared" si="28"/>
        <v>0</v>
      </c>
    </row>
    <row r="329" spans="1:116" ht="12" x14ac:dyDescent="0.2">
      <c r="A329" s="47">
        <v>1002050090</v>
      </c>
      <c r="B329" s="47" t="str">
        <f t="shared" si="29"/>
        <v>1002050090-ANGASMARCA</v>
      </c>
      <c r="C329" s="47" t="s">
        <v>2147</v>
      </c>
      <c r="D329" s="47" t="s">
        <v>58</v>
      </c>
      <c r="E329" s="47" t="s">
        <v>1</v>
      </c>
      <c r="F329" s="47" t="s">
        <v>7</v>
      </c>
      <c r="G329" s="47" t="s">
        <v>60</v>
      </c>
      <c r="H329" s="47">
        <v>1425</v>
      </c>
      <c r="I329" s="47">
        <v>926</v>
      </c>
      <c r="J329" s="47" t="s">
        <v>82</v>
      </c>
      <c r="K329" s="47" t="s">
        <v>63</v>
      </c>
      <c r="L329" s="47" t="s">
        <v>64</v>
      </c>
      <c r="M329" s="47" t="s">
        <v>2146</v>
      </c>
      <c r="N329" s="47" t="s">
        <v>2147</v>
      </c>
      <c r="O329" s="47" t="s">
        <v>58</v>
      </c>
      <c r="P329" s="47" t="s">
        <v>1</v>
      </c>
      <c r="Q329" s="47" t="s">
        <v>7</v>
      </c>
      <c r="R329" s="47">
        <v>110325</v>
      </c>
      <c r="S329" s="47" t="s">
        <v>171</v>
      </c>
      <c r="T329" s="47" t="s">
        <v>2151</v>
      </c>
      <c r="U329" s="47">
        <v>14389</v>
      </c>
      <c r="V329" s="47" t="s">
        <v>69</v>
      </c>
      <c r="W329" s="47" t="s">
        <v>2152</v>
      </c>
      <c r="X329" s="47">
        <v>1267898</v>
      </c>
      <c r="Y329" s="47">
        <v>4176923</v>
      </c>
      <c r="Z329" s="47">
        <v>365330</v>
      </c>
      <c r="AA329" s="47">
        <v>8868520</v>
      </c>
      <c r="AB329" s="47" t="s">
        <v>71</v>
      </c>
      <c r="AC329" s="47">
        <v>3259</v>
      </c>
      <c r="AD329" s="47" t="s">
        <v>72</v>
      </c>
      <c r="AE329" s="47" t="s">
        <v>4893</v>
      </c>
      <c r="AF329" s="47" t="s">
        <v>4992</v>
      </c>
      <c r="AG329" s="47" t="s">
        <v>61</v>
      </c>
      <c r="AH329" s="47" t="s">
        <v>75</v>
      </c>
      <c r="AI329" s="47" t="s">
        <v>76</v>
      </c>
      <c r="AJ329" s="47" t="s">
        <v>77</v>
      </c>
      <c r="AK329" s="47" t="s">
        <v>78</v>
      </c>
      <c r="AV329" s="47">
        <v>0.5</v>
      </c>
      <c r="AZ329" s="47">
        <v>30</v>
      </c>
      <c r="BM329" s="47">
        <v>7</v>
      </c>
      <c r="BS329" s="47">
        <v>20</v>
      </c>
      <c r="BT329" s="47">
        <v>0</v>
      </c>
      <c r="DI329" s="1">
        <f t="shared" si="25"/>
        <v>4</v>
      </c>
      <c r="DJ329" s="9" t="str">
        <f t="shared" si="26"/>
        <v>NO BACTERIOLOGICO</v>
      </c>
      <c r="DK329" s="10" t="str">
        <f t="shared" si="27"/>
        <v>-</v>
      </c>
      <c r="DL329" s="11" t="str">
        <f t="shared" si="28"/>
        <v>0</v>
      </c>
    </row>
    <row r="330" spans="1:116" ht="12" x14ac:dyDescent="0.2">
      <c r="A330" s="47">
        <v>1002050091</v>
      </c>
      <c r="B330" s="47" t="str">
        <f t="shared" si="29"/>
        <v>1002050091-BUENOS AIRES</v>
      </c>
      <c r="C330" s="47" t="s">
        <v>755</v>
      </c>
      <c r="D330" s="47" t="s">
        <v>58</v>
      </c>
      <c r="E330" s="47" t="s">
        <v>1</v>
      </c>
      <c r="F330" s="47" t="s">
        <v>7</v>
      </c>
      <c r="G330" s="47" t="s">
        <v>60</v>
      </c>
      <c r="H330" s="47">
        <v>90</v>
      </c>
      <c r="I330" s="47">
        <v>82</v>
      </c>
      <c r="J330" s="47" t="s">
        <v>82</v>
      </c>
      <c r="K330" s="47" t="s">
        <v>63</v>
      </c>
      <c r="L330" s="47" t="s">
        <v>64</v>
      </c>
      <c r="M330" s="47" t="s">
        <v>2146</v>
      </c>
      <c r="N330" s="47" t="s">
        <v>2147</v>
      </c>
      <c r="O330" s="47" t="s">
        <v>58</v>
      </c>
      <c r="P330" s="47" t="s">
        <v>1</v>
      </c>
      <c r="Q330" s="47" t="s">
        <v>7</v>
      </c>
      <c r="R330" s="47">
        <v>110328</v>
      </c>
      <c r="S330" s="47" t="s">
        <v>171</v>
      </c>
      <c r="T330" s="47" t="s">
        <v>2148</v>
      </c>
      <c r="U330" s="47">
        <v>14390</v>
      </c>
      <c r="V330" s="47" t="s">
        <v>69</v>
      </c>
      <c r="W330" s="47" t="s">
        <v>2149</v>
      </c>
      <c r="X330" s="47">
        <v>1267907</v>
      </c>
      <c r="Y330" s="47">
        <v>4177144</v>
      </c>
      <c r="Z330" s="47">
        <v>364326</v>
      </c>
      <c r="AA330" s="47">
        <v>8867614</v>
      </c>
      <c r="AB330" s="47" t="s">
        <v>71</v>
      </c>
      <c r="AC330" s="47">
        <v>3270</v>
      </c>
      <c r="AD330" s="47" t="s">
        <v>72</v>
      </c>
      <c r="AE330" s="47" t="s">
        <v>4898</v>
      </c>
      <c r="AF330" s="47" t="s">
        <v>4993</v>
      </c>
      <c r="AG330" s="47">
        <v>13236</v>
      </c>
      <c r="AH330" s="47" t="s">
        <v>73</v>
      </c>
      <c r="AI330" s="47" t="s">
        <v>2150</v>
      </c>
      <c r="AJ330" s="47" t="s">
        <v>61</v>
      </c>
      <c r="AK330" s="47" t="s">
        <v>61</v>
      </c>
      <c r="AV330" s="47">
        <v>0</v>
      </c>
      <c r="AZ330" s="47">
        <v>162</v>
      </c>
      <c r="BM330" s="47">
        <v>7.5</v>
      </c>
      <c r="BS330" s="47">
        <v>21</v>
      </c>
      <c r="BT330" s="47">
        <v>0</v>
      </c>
      <c r="DI330" s="1">
        <f t="shared" si="25"/>
        <v>4</v>
      </c>
      <c r="DJ330" s="9" t="str">
        <f t="shared" si="26"/>
        <v>BACTERIOLÓGICO</v>
      </c>
      <c r="DK330" s="10" t="str">
        <f t="shared" si="27"/>
        <v>-</v>
      </c>
      <c r="DL330" s="11" t="str">
        <f t="shared" si="28"/>
        <v>0</v>
      </c>
    </row>
    <row r="331" spans="1:116" ht="12" x14ac:dyDescent="0.2">
      <c r="A331" s="47">
        <v>1002050091</v>
      </c>
      <c r="B331" s="47" t="str">
        <f t="shared" si="29"/>
        <v>1002050091-BUENOS AIRES</v>
      </c>
      <c r="C331" s="47" t="s">
        <v>755</v>
      </c>
      <c r="D331" s="47" t="s">
        <v>58</v>
      </c>
      <c r="E331" s="47" t="s">
        <v>1</v>
      </c>
      <c r="F331" s="47" t="s">
        <v>7</v>
      </c>
      <c r="G331" s="47" t="s">
        <v>60</v>
      </c>
      <c r="H331" s="47">
        <v>90</v>
      </c>
      <c r="I331" s="47">
        <v>82</v>
      </c>
      <c r="J331" s="47" t="s">
        <v>82</v>
      </c>
      <c r="K331" s="47" t="s">
        <v>63</v>
      </c>
      <c r="L331" s="47" t="s">
        <v>64</v>
      </c>
      <c r="M331" s="47" t="s">
        <v>2146</v>
      </c>
      <c r="N331" s="47" t="s">
        <v>2147</v>
      </c>
      <c r="O331" s="47" t="s">
        <v>58</v>
      </c>
      <c r="P331" s="47" t="s">
        <v>1</v>
      </c>
      <c r="Q331" s="47" t="s">
        <v>7</v>
      </c>
      <c r="R331" s="47">
        <v>110328</v>
      </c>
      <c r="S331" s="47" t="s">
        <v>171</v>
      </c>
      <c r="T331" s="47" t="s">
        <v>2148</v>
      </c>
      <c r="U331" s="47">
        <v>14390</v>
      </c>
      <c r="V331" s="47" t="s">
        <v>69</v>
      </c>
      <c r="W331" s="47" t="s">
        <v>2149</v>
      </c>
      <c r="X331" s="47">
        <v>1267907</v>
      </c>
      <c r="Y331" s="47">
        <v>4177145</v>
      </c>
      <c r="Z331" s="47">
        <v>364725</v>
      </c>
      <c r="AA331" s="47">
        <v>8868036</v>
      </c>
      <c r="AB331" s="47" t="s">
        <v>71</v>
      </c>
      <c r="AC331" s="47">
        <v>3142</v>
      </c>
      <c r="AD331" s="47" t="s">
        <v>72</v>
      </c>
      <c r="AE331" s="47" t="s">
        <v>4898</v>
      </c>
      <c r="AF331" s="47" t="s">
        <v>4993</v>
      </c>
      <c r="AG331" s="47" t="s">
        <v>61</v>
      </c>
      <c r="AH331" s="47" t="s">
        <v>75</v>
      </c>
      <c r="AI331" s="47" t="s">
        <v>76</v>
      </c>
      <c r="AJ331" s="47" t="s">
        <v>77</v>
      </c>
      <c r="AK331" s="47" t="s">
        <v>78</v>
      </c>
      <c r="AV331" s="47">
        <v>0</v>
      </c>
      <c r="AZ331" s="47">
        <v>151</v>
      </c>
      <c r="BM331" s="47">
        <v>7.2</v>
      </c>
      <c r="BS331" s="47">
        <v>21</v>
      </c>
      <c r="BT331" s="47">
        <v>0</v>
      </c>
      <c r="DI331" s="1">
        <f t="shared" si="25"/>
        <v>4</v>
      </c>
      <c r="DJ331" s="9" t="str">
        <f t="shared" si="26"/>
        <v>BACTERIOLÓGICO</v>
      </c>
      <c r="DK331" s="10" t="str">
        <f t="shared" si="27"/>
        <v>-</v>
      </c>
      <c r="DL331" s="11" t="str">
        <f t="shared" si="28"/>
        <v>0</v>
      </c>
    </row>
    <row r="332" spans="1:116" ht="12" x14ac:dyDescent="0.2">
      <c r="A332" s="47">
        <v>1002050091</v>
      </c>
      <c r="B332" s="47" t="str">
        <f t="shared" si="29"/>
        <v>1002050091-BUENOS AIRES</v>
      </c>
      <c r="C332" s="47" t="s">
        <v>755</v>
      </c>
      <c r="D332" s="47" t="s">
        <v>58</v>
      </c>
      <c r="E332" s="47" t="s">
        <v>1</v>
      </c>
      <c r="F332" s="47" t="s">
        <v>7</v>
      </c>
      <c r="G332" s="47" t="s">
        <v>60</v>
      </c>
      <c r="H332" s="47">
        <v>90</v>
      </c>
      <c r="I332" s="47">
        <v>82</v>
      </c>
      <c r="J332" s="47" t="s">
        <v>82</v>
      </c>
      <c r="K332" s="47" t="s">
        <v>63</v>
      </c>
      <c r="L332" s="47" t="s">
        <v>64</v>
      </c>
      <c r="M332" s="47" t="s">
        <v>2146</v>
      </c>
      <c r="N332" s="47" t="s">
        <v>2147</v>
      </c>
      <c r="O332" s="47" t="s">
        <v>58</v>
      </c>
      <c r="P332" s="47" t="s">
        <v>1</v>
      </c>
      <c r="Q332" s="47" t="s">
        <v>7</v>
      </c>
      <c r="R332" s="47">
        <v>110328</v>
      </c>
      <c r="S332" s="47" t="s">
        <v>171</v>
      </c>
      <c r="T332" s="47" t="s">
        <v>2148</v>
      </c>
      <c r="U332" s="47">
        <v>14390</v>
      </c>
      <c r="V332" s="47" t="s">
        <v>69</v>
      </c>
      <c r="W332" s="47" t="s">
        <v>2149</v>
      </c>
      <c r="X332" s="47">
        <v>1267907</v>
      </c>
      <c r="Y332" s="47">
        <v>4177146</v>
      </c>
      <c r="Z332" s="47">
        <v>364720</v>
      </c>
      <c r="AA332" s="47">
        <v>8868075</v>
      </c>
      <c r="AB332" s="47" t="s">
        <v>71</v>
      </c>
      <c r="AC332" s="47">
        <v>3142</v>
      </c>
      <c r="AD332" s="47" t="s">
        <v>72</v>
      </c>
      <c r="AE332" s="47" t="s">
        <v>4898</v>
      </c>
      <c r="AF332" s="47" t="s">
        <v>4993</v>
      </c>
      <c r="AG332" s="47" t="s">
        <v>61</v>
      </c>
      <c r="AH332" s="47" t="s">
        <v>75</v>
      </c>
      <c r="AI332" s="47" t="s">
        <v>76</v>
      </c>
      <c r="AJ332" s="47" t="s">
        <v>77</v>
      </c>
      <c r="AK332" s="47" t="s">
        <v>78</v>
      </c>
      <c r="AV332" s="47">
        <v>0</v>
      </c>
      <c r="AZ332" s="47">
        <v>135</v>
      </c>
      <c r="BM332" s="47">
        <v>7.1</v>
      </c>
      <c r="BS332" s="47">
        <v>21</v>
      </c>
      <c r="BT332" s="47">
        <v>0</v>
      </c>
      <c r="DI332" s="1">
        <f t="shared" si="25"/>
        <v>4</v>
      </c>
      <c r="DJ332" s="9" t="str">
        <f t="shared" si="26"/>
        <v>BACTERIOLÓGICO</v>
      </c>
      <c r="DK332" s="10" t="str">
        <f t="shared" si="27"/>
        <v>-</v>
      </c>
      <c r="DL332" s="11" t="str">
        <f t="shared" si="28"/>
        <v>0</v>
      </c>
    </row>
    <row r="333" spans="1:116" ht="12" x14ac:dyDescent="0.2">
      <c r="A333" s="47">
        <v>1002050091</v>
      </c>
      <c r="B333" s="47" t="str">
        <f t="shared" si="29"/>
        <v>1002050091-BUENOS AIRES</v>
      </c>
      <c r="C333" s="47" t="s">
        <v>755</v>
      </c>
      <c r="D333" s="47" t="s">
        <v>58</v>
      </c>
      <c r="E333" s="47" t="s">
        <v>1</v>
      </c>
      <c r="F333" s="47" t="s">
        <v>7</v>
      </c>
      <c r="G333" s="47" t="s">
        <v>60</v>
      </c>
      <c r="H333" s="47">
        <v>90</v>
      </c>
      <c r="I333" s="47">
        <v>82</v>
      </c>
      <c r="J333" s="47" t="s">
        <v>82</v>
      </c>
      <c r="K333" s="47" t="s">
        <v>63</v>
      </c>
      <c r="L333" s="47" t="s">
        <v>64</v>
      </c>
      <c r="M333" s="47" t="s">
        <v>2146</v>
      </c>
      <c r="N333" s="47" t="s">
        <v>2147</v>
      </c>
      <c r="O333" s="47" t="s">
        <v>58</v>
      </c>
      <c r="P333" s="47" t="s">
        <v>1</v>
      </c>
      <c r="Q333" s="47" t="s">
        <v>7</v>
      </c>
      <c r="R333" s="47">
        <v>110328</v>
      </c>
      <c r="S333" s="47" t="s">
        <v>171</v>
      </c>
      <c r="T333" s="47" t="s">
        <v>2148</v>
      </c>
      <c r="U333" s="47">
        <v>14390</v>
      </c>
      <c r="V333" s="47" t="s">
        <v>69</v>
      </c>
      <c r="W333" s="47" t="s">
        <v>2149</v>
      </c>
      <c r="X333" s="47">
        <v>1267907</v>
      </c>
      <c r="Y333" s="47">
        <v>4177147</v>
      </c>
      <c r="Z333" s="47">
        <v>364700</v>
      </c>
      <c r="AA333" s="47">
        <v>8868070</v>
      </c>
      <c r="AB333" s="47" t="s">
        <v>71</v>
      </c>
      <c r="AC333" s="47">
        <v>3142</v>
      </c>
      <c r="AD333" s="47" t="s">
        <v>72</v>
      </c>
      <c r="AE333" s="47" t="s">
        <v>4898</v>
      </c>
      <c r="AF333" s="47" t="s">
        <v>4993</v>
      </c>
      <c r="AG333" s="47" t="s">
        <v>61</v>
      </c>
      <c r="AH333" s="47" t="s">
        <v>75</v>
      </c>
      <c r="AI333" s="47" t="s">
        <v>76</v>
      </c>
      <c r="AJ333" s="47" t="s">
        <v>77</v>
      </c>
      <c r="AK333" s="47" t="s">
        <v>78</v>
      </c>
      <c r="AV333" s="47">
        <v>0</v>
      </c>
      <c r="AZ333" s="47">
        <v>134</v>
      </c>
      <c r="BM333" s="47">
        <v>7</v>
      </c>
      <c r="BS333" s="47">
        <v>21</v>
      </c>
      <c r="BT333" s="47">
        <v>0</v>
      </c>
      <c r="DI333" s="1">
        <f t="shared" si="25"/>
        <v>4</v>
      </c>
      <c r="DJ333" s="9" t="str">
        <f t="shared" si="26"/>
        <v>BACTERIOLÓGICO</v>
      </c>
      <c r="DK333" s="10" t="str">
        <f t="shared" si="27"/>
        <v>-</v>
      </c>
      <c r="DL333" s="11" t="str">
        <f t="shared" si="28"/>
        <v>0</v>
      </c>
    </row>
    <row r="334" spans="1:116" ht="12" x14ac:dyDescent="0.2">
      <c r="A334" s="47">
        <v>1002050068</v>
      </c>
      <c r="B334" s="47" t="str">
        <f t="shared" si="29"/>
        <v>1002050068-MARABAMBA</v>
      </c>
      <c r="C334" s="47" t="s">
        <v>2191</v>
      </c>
      <c r="D334" s="47" t="s">
        <v>58</v>
      </c>
      <c r="E334" s="47" t="s">
        <v>1</v>
      </c>
      <c r="F334" s="47" t="s">
        <v>7</v>
      </c>
      <c r="G334" s="47" t="s">
        <v>60</v>
      </c>
      <c r="H334" s="47">
        <v>84</v>
      </c>
      <c r="I334" s="47">
        <v>32</v>
      </c>
      <c r="J334" s="47" t="s">
        <v>82</v>
      </c>
      <c r="K334" s="47" t="s">
        <v>63</v>
      </c>
      <c r="L334" s="47" t="s">
        <v>64</v>
      </c>
      <c r="M334" s="47" t="s">
        <v>2146</v>
      </c>
      <c r="N334" s="47" t="s">
        <v>2147</v>
      </c>
      <c r="O334" s="47" t="s">
        <v>58</v>
      </c>
      <c r="P334" s="47" t="s">
        <v>1</v>
      </c>
      <c r="Q334" s="47" t="s">
        <v>7</v>
      </c>
      <c r="R334" s="47">
        <v>110329</v>
      </c>
      <c r="S334" s="47" t="s">
        <v>171</v>
      </c>
      <c r="T334" s="47" t="s">
        <v>2192</v>
      </c>
      <c r="U334" s="47">
        <v>14391</v>
      </c>
      <c r="V334" s="47" t="s">
        <v>69</v>
      </c>
      <c r="W334" s="47" t="s">
        <v>2193</v>
      </c>
      <c r="X334" s="47">
        <v>1267996</v>
      </c>
      <c r="Y334" s="47">
        <v>4177253</v>
      </c>
      <c r="Z334" s="47">
        <v>361820</v>
      </c>
      <c r="AA334" s="47">
        <v>8868448</v>
      </c>
      <c r="AB334" s="47" t="s">
        <v>71</v>
      </c>
      <c r="AC334" s="47">
        <v>3066</v>
      </c>
      <c r="AD334" s="47" t="s">
        <v>72</v>
      </c>
      <c r="AE334" s="47" t="s">
        <v>4903</v>
      </c>
      <c r="AF334" s="47" t="s">
        <v>4994</v>
      </c>
      <c r="AG334" s="47">
        <v>13237</v>
      </c>
      <c r="AH334" s="47" t="s">
        <v>73</v>
      </c>
      <c r="AI334" s="47" t="s">
        <v>2194</v>
      </c>
      <c r="AJ334" s="47" t="s">
        <v>61</v>
      </c>
      <c r="AK334" s="47" t="s">
        <v>61</v>
      </c>
      <c r="AV334" s="47">
        <v>1.1000000000000001</v>
      </c>
      <c r="AZ334" s="47">
        <v>8.4</v>
      </c>
      <c r="BM334" s="47">
        <v>7.4</v>
      </c>
      <c r="BS334" s="47">
        <v>22</v>
      </c>
      <c r="BT334" s="47">
        <v>0</v>
      </c>
      <c r="DI334" s="1">
        <f t="shared" si="25"/>
        <v>4</v>
      </c>
      <c r="DJ334" s="9" t="str">
        <f t="shared" si="26"/>
        <v>NO BACTERIOLOGICO</v>
      </c>
      <c r="DK334" s="10" t="str">
        <f t="shared" si="27"/>
        <v>-</v>
      </c>
      <c r="DL334" s="11" t="str">
        <f t="shared" si="28"/>
        <v>0</v>
      </c>
    </row>
    <row r="335" spans="1:116" ht="12" x14ac:dyDescent="0.2">
      <c r="A335" s="47">
        <v>1002050068</v>
      </c>
      <c r="B335" s="47" t="str">
        <f t="shared" si="29"/>
        <v>1002050068-MARABAMBA</v>
      </c>
      <c r="C335" s="47" t="s">
        <v>2191</v>
      </c>
      <c r="D335" s="47" t="s">
        <v>58</v>
      </c>
      <c r="E335" s="47" t="s">
        <v>1</v>
      </c>
      <c r="F335" s="47" t="s">
        <v>7</v>
      </c>
      <c r="G335" s="47" t="s">
        <v>60</v>
      </c>
      <c r="H335" s="47">
        <v>84</v>
      </c>
      <c r="I335" s="47">
        <v>32</v>
      </c>
      <c r="J335" s="47" t="s">
        <v>82</v>
      </c>
      <c r="K335" s="47" t="s">
        <v>63</v>
      </c>
      <c r="L335" s="47" t="s">
        <v>64</v>
      </c>
      <c r="M335" s="47" t="s">
        <v>2146</v>
      </c>
      <c r="N335" s="47" t="s">
        <v>2147</v>
      </c>
      <c r="O335" s="47" t="s">
        <v>58</v>
      </c>
      <c r="P335" s="47" t="s">
        <v>1</v>
      </c>
      <c r="Q335" s="47" t="s">
        <v>7</v>
      </c>
      <c r="R335" s="47">
        <v>110329</v>
      </c>
      <c r="S335" s="47" t="s">
        <v>171</v>
      </c>
      <c r="T335" s="47" t="s">
        <v>2192</v>
      </c>
      <c r="U335" s="47">
        <v>14391</v>
      </c>
      <c r="V335" s="47" t="s">
        <v>69</v>
      </c>
      <c r="W335" s="47" t="s">
        <v>2193</v>
      </c>
      <c r="X335" s="47">
        <v>1267996</v>
      </c>
      <c r="Y335" s="47">
        <v>4177254</v>
      </c>
      <c r="Z335" s="47">
        <v>364460</v>
      </c>
      <c r="AA335" s="47">
        <v>8868687</v>
      </c>
      <c r="AB335" s="47" t="s">
        <v>71</v>
      </c>
      <c r="AC335" s="47">
        <v>2982</v>
      </c>
      <c r="AD335" s="47" t="s">
        <v>72</v>
      </c>
      <c r="AE335" s="47" t="s">
        <v>4903</v>
      </c>
      <c r="AF335" s="47" t="s">
        <v>4994</v>
      </c>
      <c r="AG335" s="47" t="s">
        <v>61</v>
      </c>
      <c r="AH335" s="47" t="s">
        <v>75</v>
      </c>
      <c r="AI335" s="47" t="s">
        <v>76</v>
      </c>
      <c r="AJ335" s="47" t="s">
        <v>77</v>
      </c>
      <c r="AK335" s="47" t="s">
        <v>78</v>
      </c>
      <c r="AV335" s="47">
        <v>1</v>
      </c>
      <c r="AZ335" s="47">
        <v>8.3000000000000007</v>
      </c>
      <c r="BM335" s="47">
        <v>7.3</v>
      </c>
      <c r="BS335" s="47">
        <v>22</v>
      </c>
      <c r="BT335" s="47">
        <v>0</v>
      </c>
      <c r="DI335" s="1">
        <f t="shared" si="25"/>
        <v>4</v>
      </c>
      <c r="DJ335" s="9" t="str">
        <f t="shared" si="26"/>
        <v>NO BACTERIOLOGICO</v>
      </c>
      <c r="DK335" s="10" t="str">
        <f t="shared" si="27"/>
        <v>-</v>
      </c>
      <c r="DL335" s="11" t="str">
        <f t="shared" si="28"/>
        <v>0</v>
      </c>
    </row>
    <row r="336" spans="1:116" ht="12" x14ac:dyDescent="0.2">
      <c r="A336" s="47">
        <v>1002050068</v>
      </c>
      <c r="B336" s="47" t="str">
        <f t="shared" si="29"/>
        <v>1002050068-MARABAMBA</v>
      </c>
      <c r="C336" s="47" t="s">
        <v>2191</v>
      </c>
      <c r="D336" s="47" t="s">
        <v>58</v>
      </c>
      <c r="E336" s="47" t="s">
        <v>1</v>
      </c>
      <c r="F336" s="47" t="s">
        <v>7</v>
      </c>
      <c r="G336" s="47" t="s">
        <v>60</v>
      </c>
      <c r="H336" s="47">
        <v>84</v>
      </c>
      <c r="I336" s="47">
        <v>32</v>
      </c>
      <c r="J336" s="47" t="s">
        <v>82</v>
      </c>
      <c r="K336" s="47" t="s">
        <v>63</v>
      </c>
      <c r="L336" s="47" t="s">
        <v>64</v>
      </c>
      <c r="M336" s="47" t="s">
        <v>2146</v>
      </c>
      <c r="N336" s="47" t="s">
        <v>2147</v>
      </c>
      <c r="O336" s="47" t="s">
        <v>58</v>
      </c>
      <c r="P336" s="47" t="s">
        <v>1</v>
      </c>
      <c r="Q336" s="47" t="s">
        <v>7</v>
      </c>
      <c r="R336" s="47">
        <v>110329</v>
      </c>
      <c r="S336" s="47" t="s">
        <v>171</v>
      </c>
      <c r="T336" s="47" t="s">
        <v>2192</v>
      </c>
      <c r="U336" s="47">
        <v>14391</v>
      </c>
      <c r="V336" s="47" t="s">
        <v>69</v>
      </c>
      <c r="W336" s="47" t="s">
        <v>2193</v>
      </c>
      <c r="X336" s="47">
        <v>1267996</v>
      </c>
      <c r="Y336" s="47">
        <v>4177255</v>
      </c>
      <c r="Z336" s="47">
        <v>364620</v>
      </c>
      <c r="AA336" s="47">
        <v>8868600</v>
      </c>
      <c r="AB336" s="47" t="s">
        <v>71</v>
      </c>
      <c r="AC336" s="47">
        <v>2982</v>
      </c>
      <c r="AD336" s="47" t="s">
        <v>72</v>
      </c>
      <c r="AE336" s="47" t="s">
        <v>4903</v>
      </c>
      <c r="AF336" s="47" t="s">
        <v>4994</v>
      </c>
      <c r="AG336" s="47" t="s">
        <v>61</v>
      </c>
      <c r="AH336" s="47" t="s">
        <v>75</v>
      </c>
      <c r="AI336" s="47" t="s">
        <v>76</v>
      </c>
      <c r="AJ336" s="47" t="s">
        <v>77</v>
      </c>
      <c r="AK336" s="47" t="s">
        <v>78</v>
      </c>
      <c r="AV336" s="47">
        <v>0.7</v>
      </c>
      <c r="AZ336" s="47">
        <v>8.1999999999999993</v>
      </c>
      <c r="BM336" s="47">
        <v>7.2</v>
      </c>
      <c r="BS336" s="47">
        <v>22</v>
      </c>
      <c r="BT336" s="47">
        <v>0</v>
      </c>
      <c r="DI336" s="1">
        <f t="shared" si="25"/>
        <v>4</v>
      </c>
      <c r="DJ336" s="9" t="str">
        <f t="shared" si="26"/>
        <v>NO BACTERIOLOGICO</v>
      </c>
      <c r="DK336" s="10" t="str">
        <f t="shared" si="27"/>
        <v>-</v>
      </c>
      <c r="DL336" s="11" t="str">
        <f t="shared" si="28"/>
        <v>0</v>
      </c>
    </row>
    <row r="337" spans="1:116" ht="12" x14ac:dyDescent="0.2">
      <c r="A337" s="47">
        <v>1002050068</v>
      </c>
      <c r="B337" s="47" t="str">
        <f t="shared" si="29"/>
        <v>1002050068-MARABAMBA</v>
      </c>
      <c r="C337" s="47" t="s">
        <v>2191</v>
      </c>
      <c r="D337" s="47" t="s">
        <v>58</v>
      </c>
      <c r="E337" s="47" t="s">
        <v>1</v>
      </c>
      <c r="F337" s="47" t="s">
        <v>7</v>
      </c>
      <c r="G337" s="47" t="s">
        <v>60</v>
      </c>
      <c r="H337" s="47">
        <v>84</v>
      </c>
      <c r="I337" s="47">
        <v>32</v>
      </c>
      <c r="J337" s="47" t="s">
        <v>82</v>
      </c>
      <c r="K337" s="47" t="s">
        <v>63</v>
      </c>
      <c r="L337" s="47" t="s">
        <v>64</v>
      </c>
      <c r="M337" s="47" t="s">
        <v>2146</v>
      </c>
      <c r="N337" s="47" t="s">
        <v>2147</v>
      </c>
      <c r="O337" s="47" t="s">
        <v>58</v>
      </c>
      <c r="P337" s="47" t="s">
        <v>1</v>
      </c>
      <c r="Q337" s="47" t="s">
        <v>7</v>
      </c>
      <c r="R337" s="47">
        <v>110329</v>
      </c>
      <c r="S337" s="47" t="s">
        <v>171</v>
      </c>
      <c r="T337" s="47" t="s">
        <v>2192</v>
      </c>
      <c r="U337" s="47">
        <v>14391</v>
      </c>
      <c r="V337" s="47" t="s">
        <v>69</v>
      </c>
      <c r="W337" s="47" t="s">
        <v>2193</v>
      </c>
      <c r="X337" s="47">
        <v>1267996</v>
      </c>
      <c r="Y337" s="47">
        <v>4177256</v>
      </c>
      <c r="Z337" s="47">
        <v>364425</v>
      </c>
      <c r="AA337" s="47">
        <v>8868320</v>
      </c>
      <c r="AB337" s="47" t="s">
        <v>71</v>
      </c>
      <c r="AC337" s="47">
        <v>2982</v>
      </c>
      <c r="AD337" s="47" t="s">
        <v>72</v>
      </c>
      <c r="AE337" s="47" t="s">
        <v>4903</v>
      </c>
      <c r="AF337" s="47" t="s">
        <v>4994</v>
      </c>
      <c r="AG337" s="47" t="s">
        <v>61</v>
      </c>
      <c r="AH337" s="47" t="s">
        <v>75</v>
      </c>
      <c r="AI337" s="47" t="s">
        <v>76</v>
      </c>
      <c r="AJ337" s="47" t="s">
        <v>77</v>
      </c>
      <c r="AK337" s="47" t="s">
        <v>78</v>
      </c>
      <c r="AV337" s="47">
        <v>0.5</v>
      </c>
      <c r="AZ337" s="47">
        <v>8.1</v>
      </c>
      <c r="BM337" s="47">
        <v>7.1</v>
      </c>
      <c r="BS337" s="47">
        <v>22</v>
      </c>
      <c r="BT337" s="47">
        <v>0</v>
      </c>
      <c r="DI337" s="1">
        <f t="shared" si="25"/>
        <v>4</v>
      </c>
      <c r="DJ337" s="9" t="str">
        <f t="shared" si="26"/>
        <v>NO BACTERIOLOGICO</v>
      </c>
      <c r="DK337" s="10" t="str">
        <f t="shared" si="27"/>
        <v>-</v>
      </c>
      <c r="DL337" s="11" t="str">
        <f t="shared" si="28"/>
        <v>0</v>
      </c>
    </row>
    <row r="338" spans="1:116" ht="12" x14ac:dyDescent="0.2">
      <c r="A338" s="47">
        <v>1002050057</v>
      </c>
      <c r="B338" s="47" t="str">
        <f t="shared" si="29"/>
        <v>1002050057-PAMPA TUPE</v>
      </c>
      <c r="C338" s="47" t="s">
        <v>2159</v>
      </c>
      <c r="D338" s="47" t="s">
        <v>58</v>
      </c>
      <c r="E338" s="47" t="s">
        <v>1</v>
      </c>
      <c r="F338" s="47" t="s">
        <v>7</v>
      </c>
      <c r="G338" s="47" t="s">
        <v>60</v>
      </c>
      <c r="H338" s="47">
        <v>112</v>
      </c>
      <c r="I338" s="47">
        <v>112</v>
      </c>
      <c r="J338" s="47" t="s">
        <v>82</v>
      </c>
      <c r="K338" s="47" t="s">
        <v>63</v>
      </c>
      <c r="L338" s="47" t="s">
        <v>64</v>
      </c>
      <c r="M338" s="47" t="s">
        <v>2146</v>
      </c>
      <c r="N338" s="47" t="s">
        <v>2147</v>
      </c>
      <c r="O338" s="47" t="s">
        <v>58</v>
      </c>
      <c r="P338" s="47" t="s">
        <v>1</v>
      </c>
      <c r="Q338" s="47" t="s">
        <v>7</v>
      </c>
      <c r="R338" s="47">
        <v>110324</v>
      </c>
      <c r="S338" s="47" t="s">
        <v>171</v>
      </c>
      <c r="T338" s="47" t="s">
        <v>2160</v>
      </c>
      <c r="U338" s="47">
        <v>14388</v>
      </c>
      <c r="V338" s="47" t="s">
        <v>69</v>
      </c>
      <c r="W338" s="47" t="s">
        <v>2161</v>
      </c>
      <c r="X338" s="47">
        <v>1268013</v>
      </c>
      <c r="Y338" s="47">
        <v>4177325</v>
      </c>
      <c r="Z338" s="47">
        <v>371070</v>
      </c>
      <c r="AA338" s="47">
        <v>8880801</v>
      </c>
      <c r="AB338" s="47" t="s">
        <v>71</v>
      </c>
      <c r="AC338" s="47">
        <v>3145</v>
      </c>
      <c r="AD338" s="47" t="s">
        <v>72</v>
      </c>
      <c r="AE338" s="47" t="s">
        <v>4905</v>
      </c>
      <c r="AF338" s="47" t="s">
        <v>4995</v>
      </c>
      <c r="AG338" s="47">
        <v>13234</v>
      </c>
      <c r="AH338" s="47" t="s">
        <v>73</v>
      </c>
      <c r="AI338" s="47" t="s">
        <v>2162</v>
      </c>
      <c r="AJ338" s="47" t="s">
        <v>61</v>
      </c>
      <c r="AK338" s="47" t="s">
        <v>61</v>
      </c>
      <c r="AV338" s="47">
        <v>1.4</v>
      </c>
      <c r="AZ338" s="47">
        <v>8.4</v>
      </c>
      <c r="BM338" s="47">
        <v>7.4</v>
      </c>
      <c r="BS338" s="47">
        <v>22</v>
      </c>
      <c r="BT338" s="47">
        <v>0</v>
      </c>
      <c r="DI338" s="1">
        <f t="shared" si="25"/>
        <v>4</v>
      </c>
      <c r="DJ338" s="9" t="str">
        <f t="shared" si="26"/>
        <v>NO BACTERIOLOGICO</v>
      </c>
      <c r="DK338" s="10" t="str">
        <f t="shared" si="27"/>
        <v>-</v>
      </c>
      <c r="DL338" s="11" t="str">
        <f t="shared" si="28"/>
        <v>0</v>
      </c>
    </row>
    <row r="339" spans="1:116" ht="12" x14ac:dyDescent="0.2">
      <c r="A339" s="47">
        <v>1002050057</v>
      </c>
      <c r="B339" s="47" t="str">
        <f t="shared" si="29"/>
        <v>1002050057-PAMPA TUPE</v>
      </c>
      <c r="C339" s="47" t="s">
        <v>2159</v>
      </c>
      <c r="D339" s="47" t="s">
        <v>58</v>
      </c>
      <c r="E339" s="47" t="s">
        <v>1</v>
      </c>
      <c r="F339" s="47" t="s">
        <v>7</v>
      </c>
      <c r="G339" s="47" t="s">
        <v>60</v>
      </c>
      <c r="H339" s="47">
        <v>112</v>
      </c>
      <c r="I339" s="47">
        <v>112</v>
      </c>
      <c r="J339" s="47" t="s">
        <v>82</v>
      </c>
      <c r="K339" s="47" t="s">
        <v>63</v>
      </c>
      <c r="L339" s="47" t="s">
        <v>64</v>
      </c>
      <c r="M339" s="47" t="s">
        <v>2146</v>
      </c>
      <c r="N339" s="47" t="s">
        <v>2147</v>
      </c>
      <c r="O339" s="47" t="s">
        <v>58</v>
      </c>
      <c r="P339" s="47" t="s">
        <v>1</v>
      </c>
      <c r="Q339" s="47" t="s">
        <v>7</v>
      </c>
      <c r="R339" s="47">
        <v>110324</v>
      </c>
      <c r="S339" s="47" t="s">
        <v>171</v>
      </c>
      <c r="T339" s="47" t="s">
        <v>2160</v>
      </c>
      <c r="U339" s="47">
        <v>14388</v>
      </c>
      <c r="V339" s="47" t="s">
        <v>69</v>
      </c>
      <c r="W339" s="47" t="s">
        <v>2161</v>
      </c>
      <c r="X339" s="47">
        <v>1268013</v>
      </c>
      <c r="Y339" s="47">
        <v>4177326</v>
      </c>
      <c r="Z339" s="47">
        <v>365070</v>
      </c>
      <c r="AA339" s="47">
        <v>8868042</v>
      </c>
      <c r="AB339" s="47" t="s">
        <v>71</v>
      </c>
      <c r="AC339" s="47">
        <v>3142</v>
      </c>
      <c r="AD339" s="47" t="s">
        <v>72</v>
      </c>
      <c r="AE339" s="47" t="s">
        <v>4905</v>
      </c>
      <c r="AF339" s="47" t="s">
        <v>4995</v>
      </c>
      <c r="AG339" s="47" t="s">
        <v>61</v>
      </c>
      <c r="AH339" s="47" t="s">
        <v>75</v>
      </c>
      <c r="AI339" s="47" t="s">
        <v>76</v>
      </c>
      <c r="AJ339" s="47" t="s">
        <v>77</v>
      </c>
      <c r="AK339" s="47" t="s">
        <v>78</v>
      </c>
      <c r="AV339" s="47">
        <v>0.9</v>
      </c>
      <c r="AZ339" s="47">
        <v>8.3000000000000007</v>
      </c>
      <c r="BM339" s="47">
        <v>7.3</v>
      </c>
      <c r="BS339" s="47">
        <v>22</v>
      </c>
      <c r="BT339" s="47">
        <v>0</v>
      </c>
      <c r="DI339" s="1">
        <f t="shared" si="25"/>
        <v>4</v>
      </c>
      <c r="DJ339" s="9" t="str">
        <f t="shared" si="26"/>
        <v>NO BACTERIOLOGICO</v>
      </c>
      <c r="DK339" s="10" t="str">
        <f t="shared" si="27"/>
        <v>-</v>
      </c>
      <c r="DL339" s="11" t="str">
        <f t="shared" si="28"/>
        <v>0</v>
      </c>
    </row>
    <row r="340" spans="1:116" ht="12" x14ac:dyDescent="0.2">
      <c r="A340" s="47">
        <v>1002050057</v>
      </c>
      <c r="B340" s="47" t="str">
        <f t="shared" si="29"/>
        <v>1002050057-PAMPA TUPE</v>
      </c>
      <c r="C340" s="47" t="s">
        <v>2159</v>
      </c>
      <c r="D340" s="47" t="s">
        <v>58</v>
      </c>
      <c r="E340" s="47" t="s">
        <v>1</v>
      </c>
      <c r="F340" s="47" t="s">
        <v>7</v>
      </c>
      <c r="G340" s="47" t="s">
        <v>60</v>
      </c>
      <c r="H340" s="47">
        <v>112</v>
      </c>
      <c r="I340" s="47">
        <v>112</v>
      </c>
      <c r="J340" s="47" t="s">
        <v>82</v>
      </c>
      <c r="K340" s="47" t="s">
        <v>63</v>
      </c>
      <c r="L340" s="47" t="s">
        <v>64</v>
      </c>
      <c r="M340" s="47" t="s">
        <v>2146</v>
      </c>
      <c r="N340" s="47" t="s">
        <v>2147</v>
      </c>
      <c r="O340" s="47" t="s">
        <v>58</v>
      </c>
      <c r="P340" s="47" t="s">
        <v>1</v>
      </c>
      <c r="Q340" s="47" t="s">
        <v>7</v>
      </c>
      <c r="R340" s="47">
        <v>110324</v>
      </c>
      <c r="S340" s="47" t="s">
        <v>171</v>
      </c>
      <c r="T340" s="47" t="s">
        <v>2160</v>
      </c>
      <c r="U340" s="47">
        <v>14388</v>
      </c>
      <c r="V340" s="47" t="s">
        <v>69</v>
      </c>
      <c r="W340" s="47" t="s">
        <v>2161</v>
      </c>
      <c r="X340" s="47">
        <v>1268013</v>
      </c>
      <c r="Y340" s="47">
        <v>4177327</v>
      </c>
      <c r="Z340" s="47">
        <v>365050</v>
      </c>
      <c r="AA340" s="47">
        <v>8868045</v>
      </c>
      <c r="AB340" s="47" t="s">
        <v>71</v>
      </c>
      <c r="AC340" s="47">
        <v>3142</v>
      </c>
      <c r="AD340" s="47" t="s">
        <v>72</v>
      </c>
      <c r="AE340" s="47" t="s">
        <v>4905</v>
      </c>
      <c r="AF340" s="47" t="s">
        <v>4995</v>
      </c>
      <c r="AG340" s="47" t="s">
        <v>61</v>
      </c>
      <c r="AH340" s="47" t="s">
        <v>75</v>
      </c>
      <c r="AI340" s="47" t="s">
        <v>76</v>
      </c>
      <c r="AJ340" s="47" t="s">
        <v>77</v>
      </c>
      <c r="AK340" s="47" t="s">
        <v>78</v>
      </c>
      <c r="AV340" s="47">
        <v>0.7</v>
      </c>
      <c r="AZ340" s="47">
        <v>8.1999999999999993</v>
      </c>
      <c r="BM340" s="47">
        <v>7.2</v>
      </c>
      <c r="BS340" s="47">
        <v>22</v>
      </c>
      <c r="BT340" s="47">
        <v>0</v>
      </c>
      <c r="DI340" s="1">
        <f t="shared" si="25"/>
        <v>4</v>
      </c>
      <c r="DJ340" s="9" t="str">
        <f t="shared" si="26"/>
        <v>NO BACTERIOLOGICO</v>
      </c>
      <c r="DK340" s="10" t="str">
        <f t="shared" si="27"/>
        <v>-</v>
      </c>
      <c r="DL340" s="11" t="str">
        <f t="shared" si="28"/>
        <v>0</v>
      </c>
    </row>
    <row r="341" spans="1:116" ht="12" x14ac:dyDescent="0.2">
      <c r="A341" s="47">
        <v>1002050057</v>
      </c>
      <c r="B341" s="47" t="str">
        <f t="shared" si="29"/>
        <v>1002050057-PAMPA TUPE</v>
      </c>
      <c r="C341" s="47" t="s">
        <v>2159</v>
      </c>
      <c r="D341" s="47" t="s">
        <v>58</v>
      </c>
      <c r="E341" s="47" t="s">
        <v>1</v>
      </c>
      <c r="F341" s="47" t="s">
        <v>7</v>
      </c>
      <c r="G341" s="47" t="s">
        <v>60</v>
      </c>
      <c r="H341" s="47">
        <v>112</v>
      </c>
      <c r="I341" s="47">
        <v>112</v>
      </c>
      <c r="J341" s="47" t="s">
        <v>82</v>
      </c>
      <c r="K341" s="47" t="s">
        <v>63</v>
      </c>
      <c r="L341" s="47" t="s">
        <v>64</v>
      </c>
      <c r="M341" s="47" t="s">
        <v>2146</v>
      </c>
      <c r="N341" s="47" t="s">
        <v>2147</v>
      </c>
      <c r="O341" s="47" t="s">
        <v>58</v>
      </c>
      <c r="P341" s="47" t="s">
        <v>1</v>
      </c>
      <c r="Q341" s="47" t="s">
        <v>7</v>
      </c>
      <c r="R341" s="47">
        <v>110324</v>
      </c>
      <c r="S341" s="47" t="s">
        <v>171</v>
      </c>
      <c r="T341" s="47" t="s">
        <v>2160</v>
      </c>
      <c r="U341" s="47">
        <v>14388</v>
      </c>
      <c r="V341" s="47" t="s">
        <v>69</v>
      </c>
      <c r="W341" s="47" t="s">
        <v>2161</v>
      </c>
      <c r="X341" s="47">
        <v>1268013</v>
      </c>
      <c r="Y341" s="47">
        <v>4177328</v>
      </c>
      <c r="Z341" s="47">
        <v>365040</v>
      </c>
      <c r="AA341" s="47">
        <v>8868055</v>
      </c>
      <c r="AB341" s="47" t="s">
        <v>71</v>
      </c>
      <c r="AC341" s="47">
        <v>3142</v>
      </c>
      <c r="AD341" s="47" t="s">
        <v>72</v>
      </c>
      <c r="AE341" s="47" t="s">
        <v>4905</v>
      </c>
      <c r="AF341" s="47" t="s">
        <v>4995</v>
      </c>
      <c r="AG341" s="47" t="s">
        <v>61</v>
      </c>
      <c r="AH341" s="47" t="s">
        <v>75</v>
      </c>
      <c r="AI341" s="47" t="s">
        <v>76</v>
      </c>
      <c r="AJ341" s="47" t="s">
        <v>77</v>
      </c>
      <c r="AK341" s="47" t="s">
        <v>78</v>
      </c>
      <c r="AV341" s="47">
        <v>0.5</v>
      </c>
      <c r="AZ341" s="47">
        <v>8.1</v>
      </c>
      <c r="BM341" s="47">
        <v>7.1</v>
      </c>
      <c r="BS341" s="47">
        <v>22</v>
      </c>
      <c r="BT341" s="47">
        <v>0</v>
      </c>
      <c r="DI341" s="1">
        <f t="shared" si="25"/>
        <v>4</v>
      </c>
      <c r="DJ341" s="9" t="str">
        <f t="shared" si="26"/>
        <v>NO BACTERIOLOGICO</v>
      </c>
      <c r="DK341" s="10" t="str">
        <f t="shared" si="27"/>
        <v>-</v>
      </c>
      <c r="DL341" s="11" t="str">
        <f t="shared" si="28"/>
        <v>0</v>
      </c>
    </row>
    <row r="342" spans="1:116" ht="12" x14ac:dyDescent="0.2">
      <c r="A342" s="47">
        <v>1002050117</v>
      </c>
      <c r="B342" s="47" t="str">
        <f t="shared" si="29"/>
        <v>1002050117-SAN ISIDRO DE AÑAY</v>
      </c>
      <c r="C342" s="47" t="s">
        <v>2204</v>
      </c>
      <c r="D342" s="47" t="s">
        <v>58</v>
      </c>
      <c r="E342" s="47" t="s">
        <v>1</v>
      </c>
      <c r="F342" s="47" t="s">
        <v>7</v>
      </c>
      <c r="G342" s="47" t="s">
        <v>60</v>
      </c>
      <c r="H342" s="47">
        <v>56</v>
      </c>
      <c r="I342" s="47">
        <v>31</v>
      </c>
      <c r="J342" s="47" t="s">
        <v>82</v>
      </c>
      <c r="K342" s="47" t="s">
        <v>63</v>
      </c>
      <c r="L342" s="47" t="s">
        <v>64</v>
      </c>
      <c r="M342" s="47" t="s">
        <v>2146</v>
      </c>
      <c r="N342" s="47" t="s">
        <v>2147</v>
      </c>
      <c r="O342" s="47" t="s">
        <v>58</v>
      </c>
      <c r="P342" s="47" t="s">
        <v>1</v>
      </c>
      <c r="Q342" s="47" t="s">
        <v>7</v>
      </c>
      <c r="R342" s="47">
        <v>110340</v>
      </c>
      <c r="S342" s="47" t="s">
        <v>67</v>
      </c>
      <c r="T342" s="47" t="s">
        <v>2205</v>
      </c>
      <c r="U342" s="47">
        <v>14392</v>
      </c>
      <c r="V342" s="47" t="s">
        <v>69</v>
      </c>
      <c r="W342" s="47" t="s">
        <v>2206</v>
      </c>
      <c r="X342" s="47">
        <v>1268030</v>
      </c>
      <c r="Y342" s="47">
        <v>4177402</v>
      </c>
      <c r="Z342" s="47">
        <v>364854</v>
      </c>
      <c r="AA342" s="47">
        <v>8863182</v>
      </c>
      <c r="AB342" s="47" t="s">
        <v>71</v>
      </c>
      <c r="AC342" s="47">
        <v>3330</v>
      </c>
      <c r="AD342" s="47" t="s">
        <v>72</v>
      </c>
      <c r="AE342" s="47" t="s">
        <v>4968</v>
      </c>
      <c r="AF342" s="47" t="s">
        <v>4996</v>
      </c>
      <c r="AG342" s="47">
        <v>13243</v>
      </c>
      <c r="AH342" s="47" t="s">
        <v>73</v>
      </c>
      <c r="AI342" s="47" t="s">
        <v>2207</v>
      </c>
      <c r="AJ342" s="47" t="s">
        <v>61</v>
      </c>
      <c r="AK342" s="47" t="s">
        <v>61</v>
      </c>
      <c r="AV342" s="47">
        <v>1.2</v>
      </c>
      <c r="AZ342" s="47">
        <v>30</v>
      </c>
      <c r="BM342" s="47">
        <v>6.5</v>
      </c>
      <c r="BS342" s="47">
        <v>21</v>
      </c>
      <c r="BT342" s="47">
        <v>0</v>
      </c>
      <c r="DI342" s="1">
        <f t="shared" si="25"/>
        <v>4</v>
      </c>
      <c r="DJ342" s="9" t="str">
        <f t="shared" si="26"/>
        <v>NO BACTERIOLOGICO</v>
      </c>
      <c r="DK342" s="10" t="str">
        <f t="shared" si="27"/>
        <v>-</v>
      </c>
      <c r="DL342" s="11" t="str">
        <f t="shared" si="28"/>
        <v>0</v>
      </c>
    </row>
    <row r="343" spans="1:116" ht="12" x14ac:dyDescent="0.2">
      <c r="A343" s="47">
        <v>1002050117</v>
      </c>
      <c r="B343" s="47" t="str">
        <f t="shared" si="29"/>
        <v>1002050117-SAN ISIDRO DE AÑAY</v>
      </c>
      <c r="C343" s="47" t="s">
        <v>2204</v>
      </c>
      <c r="D343" s="47" t="s">
        <v>58</v>
      </c>
      <c r="E343" s="47" t="s">
        <v>1</v>
      </c>
      <c r="F343" s="47" t="s">
        <v>7</v>
      </c>
      <c r="G343" s="47" t="s">
        <v>60</v>
      </c>
      <c r="H343" s="47">
        <v>56</v>
      </c>
      <c r="I343" s="47">
        <v>31</v>
      </c>
      <c r="J343" s="47" t="s">
        <v>82</v>
      </c>
      <c r="K343" s="47" t="s">
        <v>63</v>
      </c>
      <c r="L343" s="47" t="s">
        <v>64</v>
      </c>
      <c r="M343" s="47" t="s">
        <v>2146</v>
      </c>
      <c r="N343" s="47" t="s">
        <v>2147</v>
      </c>
      <c r="O343" s="47" t="s">
        <v>58</v>
      </c>
      <c r="P343" s="47" t="s">
        <v>1</v>
      </c>
      <c r="Q343" s="47" t="s">
        <v>7</v>
      </c>
      <c r="R343" s="47">
        <v>110340</v>
      </c>
      <c r="S343" s="47" t="s">
        <v>67</v>
      </c>
      <c r="T343" s="47" t="s">
        <v>2205</v>
      </c>
      <c r="U343" s="47">
        <v>14392</v>
      </c>
      <c r="V343" s="47" t="s">
        <v>69</v>
      </c>
      <c r="W343" s="47" t="s">
        <v>2206</v>
      </c>
      <c r="X343" s="47">
        <v>1268030</v>
      </c>
      <c r="Y343" s="47">
        <v>4177403</v>
      </c>
      <c r="Z343" s="47">
        <v>368480</v>
      </c>
      <c r="AA343" s="47">
        <v>8868336</v>
      </c>
      <c r="AB343" s="47" t="s">
        <v>71</v>
      </c>
      <c r="AC343" s="47">
        <v>3289</v>
      </c>
      <c r="AD343" s="47" t="s">
        <v>72</v>
      </c>
      <c r="AE343" s="47" t="s">
        <v>4968</v>
      </c>
      <c r="AF343" s="47" t="s">
        <v>4996</v>
      </c>
      <c r="AG343" s="47" t="s">
        <v>61</v>
      </c>
      <c r="AH343" s="47" t="s">
        <v>75</v>
      </c>
      <c r="AI343" s="47" t="s">
        <v>76</v>
      </c>
      <c r="AJ343" s="47" t="s">
        <v>77</v>
      </c>
      <c r="AK343" s="47" t="s">
        <v>78</v>
      </c>
      <c r="AV343" s="47">
        <v>0.9</v>
      </c>
      <c r="AZ343" s="47">
        <v>30</v>
      </c>
      <c r="BM343" s="47">
        <v>6.5</v>
      </c>
      <c r="BS343" s="47">
        <v>21</v>
      </c>
      <c r="BT343" s="47">
        <v>0</v>
      </c>
      <c r="DI343" s="1">
        <f t="shared" si="25"/>
        <v>4</v>
      </c>
      <c r="DJ343" s="9" t="str">
        <f t="shared" si="26"/>
        <v>NO BACTERIOLOGICO</v>
      </c>
      <c r="DK343" s="10" t="str">
        <f t="shared" si="27"/>
        <v>-</v>
      </c>
      <c r="DL343" s="11" t="str">
        <f t="shared" si="28"/>
        <v>0</v>
      </c>
    </row>
    <row r="344" spans="1:116" ht="12" x14ac:dyDescent="0.2">
      <c r="A344" s="47">
        <v>1002050117</v>
      </c>
      <c r="B344" s="47" t="str">
        <f t="shared" si="29"/>
        <v>1002050117-SAN ISIDRO DE AÑAY</v>
      </c>
      <c r="C344" s="47" t="s">
        <v>2204</v>
      </c>
      <c r="D344" s="47" t="s">
        <v>58</v>
      </c>
      <c r="E344" s="47" t="s">
        <v>1</v>
      </c>
      <c r="F344" s="47" t="s">
        <v>7</v>
      </c>
      <c r="G344" s="47" t="s">
        <v>60</v>
      </c>
      <c r="H344" s="47">
        <v>56</v>
      </c>
      <c r="I344" s="47">
        <v>31</v>
      </c>
      <c r="J344" s="47" t="s">
        <v>82</v>
      </c>
      <c r="K344" s="47" t="s">
        <v>63</v>
      </c>
      <c r="L344" s="47" t="s">
        <v>64</v>
      </c>
      <c r="M344" s="47" t="s">
        <v>2146</v>
      </c>
      <c r="N344" s="47" t="s">
        <v>2147</v>
      </c>
      <c r="O344" s="47" t="s">
        <v>58</v>
      </c>
      <c r="P344" s="47" t="s">
        <v>1</v>
      </c>
      <c r="Q344" s="47" t="s">
        <v>7</v>
      </c>
      <c r="R344" s="47">
        <v>110340</v>
      </c>
      <c r="S344" s="47" t="s">
        <v>67</v>
      </c>
      <c r="T344" s="47" t="s">
        <v>2205</v>
      </c>
      <c r="U344" s="47">
        <v>14392</v>
      </c>
      <c r="V344" s="47" t="s">
        <v>69</v>
      </c>
      <c r="W344" s="47" t="s">
        <v>2206</v>
      </c>
      <c r="X344" s="47">
        <v>1268030</v>
      </c>
      <c r="Y344" s="47">
        <v>4177404</v>
      </c>
      <c r="Z344" s="47">
        <v>368476</v>
      </c>
      <c r="AA344" s="47">
        <v>8868360</v>
      </c>
      <c r="AB344" s="47" t="s">
        <v>71</v>
      </c>
      <c r="AC344" s="47">
        <v>3289</v>
      </c>
      <c r="AD344" s="47" t="s">
        <v>72</v>
      </c>
      <c r="AE344" s="47" t="s">
        <v>4968</v>
      </c>
      <c r="AF344" s="47" t="s">
        <v>4996</v>
      </c>
      <c r="AG344" s="47" t="s">
        <v>61</v>
      </c>
      <c r="AH344" s="47" t="s">
        <v>75</v>
      </c>
      <c r="AI344" s="47" t="s">
        <v>76</v>
      </c>
      <c r="AJ344" s="47" t="s">
        <v>77</v>
      </c>
      <c r="AK344" s="47" t="s">
        <v>78</v>
      </c>
      <c r="AV344" s="47">
        <v>0.7</v>
      </c>
      <c r="AZ344" s="47">
        <v>30</v>
      </c>
      <c r="BM344" s="47">
        <v>6.5</v>
      </c>
      <c r="BS344" s="47">
        <v>21</v>
      </c>
      <c r="BT344" s="47">
        <v>0</v>
      </c>
      <c r="DI344" s="1">
        <f t="shared" si="25"/>
        <v>4</v>
      </c>
      <c r="DJ344" s="9" t="str">
        <f t="shared" si="26"/>
        <v>NO BACTERIOLOGICO</v>
      </c>
      <c r="DK344" s="10" t="str">
        <f t="shared" si="27"/>
        <v>-</v>
      </c>
      <c r="DL344" s="11" t="str">
        <f t="shared" si="28"/>
        <v>0</v>
      </c>
    </row>
    <row r="345" spans="1:116" ht="12" x14ac:dyDescent="0.2">
      <c r="A345" s="47">
        <v>1002050117</v>
      </c>
      <c r="B345" s="47" t="str">
        <f t="shared" si="29"/>
        <v>1002050117-SAN ISIDRO DE AÑAY</v>
      </c>
      <c r="C345" s="47" t="s">
        <v>2204</v>
      </c>
      <c r="D345" s="47" t="s">
        <v>58</v>
      </c>
      <c r="E345" s="47" t="s">
        <v>1</v>
      </c>
      <c r="F345" s="47" t="s">
        <v>7</v>
      </c>
      <c r="G345" s="47" t="s">
        <v>60</v>
      </c>
      <c r="H345" s="47">
        <v>56</v>
      </c>
      <c r="I345" s="47">
        <v>31</v>
      </c>
      <c r="J345" s="47" t="s">
        <v>82</v>
      </c>
      <c r="K345" s="47" t="s">
        <v>63</v>
      </c>
      <c r="L345" s="47" t="s">
        <v>64</v>
      </c>
      <c r="M345" s="47" t="s">
        <v>2146</v>
      </c>
      <c r="N345" s="47" t="s">
        <v>2147</v>
      </c>
      <c r="O345" s="47" t="s">
        <v>58</v>
      </c>
      <c r="P345" s="47" t="s">
        <v>1</v>
      </c>
      <c r="Q345" s="47" t="s">
        <v>7</v>
      </c>
      <c r="R345" s="47">
        <v>110340</v>
      </c>
      <c r="S345" s="47" t="s">
        <v>67</v>
      </c>
      <c r="T345" s="47" t="s">
        <v>2205</v>
      </c>
      <c r="U345" s="47">
        <v>14392</v>
      </c>
      <c r="V345" s="47" t="s">
        <v>69</v>
      </c>
      <c r="W345" s="47" t="s">
        <v>2206</v>
      </c>
      <c r="X345" s="47">
        <v>1268030</v>
      </c>
      <c r="Y345" s="47">
        <v>4177405</v>
      </c>
      <c r="Z345" s="47">
        <v>368460</v>
      </c>
      <c r="AA345" s="47">
        <v>8868350</v>
      </c>
      <c r="AB345" s="47" t="s">
        <v>71</v>
      </c>
      <c r="AC345" s="47">
        <v>3289</v>
      </c>
      <c r="AD345" s="47" t="s">
        <v>72</v>
      </c>
      <c r="AE345" s="47" t="s">
        <v>4968</v>
      </c>
      <c r="AF345" s="47" t="s">
        <v>4996</v>
      </c>
      <c r="AG345" s="47" t="s">
        <v>61</v>
      </c>
      <c r="AH345" s="47" t="s">
        <v>75</v>
      </c>
      <c r="AI345" s="47" t="s">
        <v>76</v>
      </c>
      <c r="AJ345" s="47" t="s">
        <v>77</v>
      </c>
      <c r="AK345" s="47" t="s">
        <v>78</v>
      </c>
      <c r="AV345" s="47">
        <v>0.5</v>
      </c>
      <c r="AZ345" s="47">
        <v>30</v>
      </c>
      <c r="BM345" s="47">
        <v>6.5</v>
      </c>
      <c r="BS345" s="47">
        <v>21</v>
      </c>
      <c r="BT345" s="47">
        <v>0</v>
      </c>
      <c r="DI345" s="1">
        <f t="shared" si="25"/>
        <v>4</v>
      </c>
      <c r="DJ345" s="9" t="str">
        <f t="shared" si="26"/>
        <v>NO BACTERIOLOGICO</v>
      </c>
      <c r="DK345" s="10" t="str">
        <f t="shared" si="27"/>
        <v>-</v>
      </c>
      <c r="DL345" s="11" t="str">
        <f t="shared" si="28"/>
        <v>0</v>
      </c>
    </row>
    <row r="346" spans="1:116" ht="12" x14ac:dyDescent="0.2">
      <c r="A346" s="47">
        <v>1002030078</v>
      </c>
      <c r="B346" s="47" t="str">
        <f t="shared" si="29"/>
        <v>1002030078-HUANCABAMBA</v>
      </c>
      <c r="C346" s="47" t="s">
        <v>457</v>
      </c>
      <c r="D346" s="47" t="s">
        <v>58</v>
      </c>
      <c r="E346" s="47" t="s">
        <v>1</v>
      </c>
      <c r="F346" s="47" t="s">
        <v>5</v>
      </c>
      <c r="G346" s="47" t="s">
        <v>60</v>
      </c>
      <c r="H346" s="47">
        <v>50</v>
      </c>
      <c r="I346" s="47">
        <v>50</v>
      </c>
      <c r="J346" s="47" t="s">
        <v>88</v>
      </c>
      <c r="K346" s="47" t="s">
        <v>63</v>
      </c>
      <c r="L346" s="47" t="s">
        <v>64</v>
      </c>
      <c r="M346" s="47" t="s">
        <v>444</v>
      </c>
      <c r="N346" s="47" t="s">
        <v>443</v>
      </c>
      <c r="O346" s="47" t="s">
        <v>58</v>
      </c>
      <c r="P346" s="47" t="s">
        <v>1</v>
      </c>
      <c r="Q346" s="47" t="s">
        <v>5</v>
      </c>
      <c r="R346" s="47">
        <v>109590</v>
      </c>
      <c r="S346" s="47" t="s">
        <v>67</v>
      </c>
      <c r="T346" s="47" t="s">
        <v>458</v>
      </c>
      <c r="U346" s="47">
        <v>14307</v>
      </c>
      <c r="V346" s="47" t="s">
        <v>69</v>
      </c>
      <c r="W346" s="47" t="s">
        <v>459</v>
      </c>
      <c r="X346" s="47">
        <v>1268091</v>
      </c>
      <c r="Y346" s="47">
        <v>4177609</v>
      </c>
      <c r="Z346" s="47">
        <v>344143</v>
      </c>
      <c r="AA346" s="47">
        <v>8861916</v>
      </c>
      <c r="AB346" s="47" t="s">
        <v>71</v>
      </c>
      <c r="AC346" s="47">
        <v>3279</v>
      </c>
      <c r="AD346" s="47" t="s">
        <v>72</v>
      </c>
      <c r="AE346" s="47" t="s">
        <v>4905</v>
      </c>
      <c r="AF346" s="47" t="s">
        <v>4997</v>
      </c>
      <c r="AG346" s="47">
        <v>12347</v>
      </c>
      <c r="AH346" s="47" t="s">
        <v>73</v>
      </c>
      <c r="AI346" s="47" t="s">
        <v>460</v>
      </c>
      <c r="AJ346" s="47" t="s">
        <v>61</v>
      </c>
      <c r="AK346" s="47" t="s">
        <v>61</v>
      </c>
      <c r="AV346" s="47">
        <v>1.23</v>
      </c>
      <c r="AZ346" s="47">
        <v>1.3</v>
      </c>
      <c r="BM346" s="47">
        <v>7.2</v>
      </c>
      <c r="BS346" s="47">
        <v>11</v>
      </c>
      <c r="BT346" s="47">
        <v>0</v>
      </c>
      <c r="DI346" s="1">
        <f t="shared" si="25"/>
        <v>4</v>
      </c>
      <c r="DJ346" s="9" t="str">
        <f t="shared" si="26"/>
        <v>NO BACTERIOLOGICO</v>
      </c>
      <c r="DK346" s="10" t="str">
        <f t="shared" si="27"/>
        <v>-</v>
      </c>
      <c r="DL346" s="11" t="str">
        <f t="shared" si="28"/>
        <v>0</v>
      </c>
    </row>
    <row r="347" spans="1:116" ht="12" x14ac:dyDescent="0.2">
      <c r="A347" s="47">
        <v>1002030078</v>
      </c>
      <c r="B347" s="47" t="str">
        <f t="shared" si="29"/>
        <v>1002030078-HUANCABAMBA</v>
      </c>
      <c r="C347" s="47" t="s">
        <v>457</v>
      </c>
      <c r="D347" s="47" t="s">
        <v>58</v>
      </c>
      <c r="E347" s="47" t="s">
        <v>1</v>
      </c>
      <c r="F347" s="47" t="s">
        <v>5</v>
      </c>
      <c r="G347" s="47" t="s">
        <v>60</v>
      </c>
      <c r="H347" s="47">
        <v>50</v>
      </c>
      <c r="I347" s="47">
        <v>50</v>
      </c>
      <c r="J347" s="47" t="s">
        <v>88</v>
      </c>
      <c r="K347" s="47" t="s">
        <v>63</v>
      </c>
      <c r="L347" s="47" t="s">
        <v>64</v>
      </c>
      <c r="M347" s="47" t="s">
        <v>444</v>
      </c>
      <c r="N347" s="47" t="s">
        <v>443</v>
      </c>
      <c r="O347" s="47" t="s">
        <v>58</v>
      </c>
      <c r="P347" s="47" t="s">
        <v>1</v>
      </c>
      <c r="Q347" s="47" t="s">
        <v>5</v>
      </c>
      <c r="R347" s="47">
        <v>109590</v>
      </c>
      <c r="S347" s="47" t="s">
        <v>67</v>
      </c>
      <c r="T347" s="47" t="s">
        <v>458</v>
      </c>
      <c r="U347" s="47">
        <v>14307</v>
      </c>
      <c r="V347" s="47" t="s">
        <v>69</v>
      </c>
      <c r="W347" s="47" t="s">
        <v>459</v>
      </c>
      <c r="X347" s="47">
        <v>1268091</v>
      </c>
      <c r="Y347" s="47">
        <v>4177611</v>
      </c>
      <c r="Z347" s="47">
        <v>344241</v>
      </c>
      <c r="AA347" s="47">
        <v>8862053</v>
      </c>
      <c r="AB347" s="47" t="s">
        <v>71</v>
      </c>
      <c r="AC347" s="47">
        <v>3251</v>
      </c>
      <c r="AD347" s="47" t="s">
        <v>72</v>
      </c>
      <c r="AE347" s="47" t="s">
        <v>4905</v>
      </c>
      <c r="AF347" s="47" t="s">
        <v>4997</v>
      </c>
      <c r="AG347" s="47" t="s">
        <v>61</v>
      </c>
      <c r="AH347" s="47" t="s">
        <v>75</v>
      </c>
      <c r="AI347" s="47" t="s">
        <v>76</v>
      </c>
      <c r="AJ347" s="47" t="s">
        <v>77</v>
      </c>
      <c r="AK347" s="47" t="s">
        <v>78</v>
      </c>
      <c r="AV347" s="47">
        <v>0.96</v>
      </c>
      <c r="AZ347" s="47">
        <v>1.2</v>
      </c>
      <c r="BM347" s="47">
        <v>7.1</v>
      </c>
      <c r="BS347" s="47">
        <v>11</v>
      </c>
      <c r="BT347" s="47">
        <v>0</v>
      </c>
      <c r="DI347" s="1">
        <f t="shared" si="25"/>
        <v>4</v>
      </c>
      <c r="DJ347" s="9" t="str">
        <f t="shared" si="26"/>
        <v>NO BACTERIOLOGICO</v>
      </c>
      <c r="DK347" s="10" t="str">
        <f t="shared" si="27"/>
        <v>-</v>
      </c>
      <c r="DL347" s="11" t="str">
        <f t="shared" si="28"/>
        <v>0</v>
      </c>
    </row>
    <row r="348" spans="1:116" ht="12" x14ac:dyDescent="0.2">
      <c r="A348" s="47">
        <v>1002030078</v>
      </c>
      <c r="B348" s="47" t="str">
        <f t="shared" si="29"/>
        <v>1002030078-HUANCABAMBA</v>
      </c>
      <c r="C348" s="47" t="s">
        <v>457</v>
      </c>
      <c r="D348" s="47" t="s">
        <v>58</v>
      </c>
      <c r="E348" s="47" t="s">
        <v>1</v>
      </c>
      <c r="F348" s="47" t="s">
        <v>5</v>
      </c>
      <c r="G348" s="47" t="s">
        <v>60</v>
      </c>
      <c r="H348" s="47">
        <v>50</v>
      </c>
      <c r="I348" s="47">
        <v>50</v>
      </c>
      <c r="J348" s="47" t="s">
        <v>88</v>
      </c>
      <c r="K348" s="47" t="s">
        <v>63</v>
      </c>
      <c r="L348" s="47" t="s">
        <v>64</v>
      </c>
      <c r="M348" s="47" t="s">
        <v>444</v>
      </c>
      <c r="N348" s="47" t="s">
        <v>443</v>
      </c>
      <c r="O348" s="47" t="s">
        <v>58</v>
      </c>
      <c r="P348" s="47" t="s">
        <v>1</v>
      </c>
      <c r="Q348" s="47" t="s">
        <v>5</v>
      </c>
      <c r="R348" s="47">
        <v>109590</v>
      </c>
      <c r="S348" s="47" t="s">
        <v>67</v>
      </c>
      <c r="T348" s="47" t="s">
        <v>458</v>
      </c>
      <c r="U348" s="47">
        <v>14307</v>
      </c>
      <c r="V348" s="47" t="s">
        <v>69</v>
      </c>
      <c r="W348" s="47" t="s">
        <v>459</v>
      </c>
      <c r="X348" s="47">
        <v>1268091</v>
      </c>
      <c r="Y348" s="47">
        <v>4177612</v>
      </c>
      <c r="Z348" s="47">
        <v>344222</v>
      </c>
      <c r="AA348" s="47">
        <v>8862135</v>
      </c>
      <c r="AB348" s="47" t="s">
        <v>71</v>
      </c>
      <c r="AC348" s="47">
        <v>3241</v>
      </c>
      <c r="AD348" s="47" t="s">
        <v>72</v>
      </c>
      <c r="AE348" s="47" t="s">
        <v>4905</v>
      </c>
      <c r="AF348" s="47" t="s">
        <v>4997</v>
      </c>
      <c r="AG348" s="47" t="s">
        <v>61</v>
      </c>
      <c r="AH348" s="47" t="s">
        <v>75</v>
      </c>
      <c r="AI348" s="47" t="s">
        <v>76</v>
      </c>
      <c r="AJ348" s="47" t="s">
        <v>77</v>
      </c>
      <c r="AK348" s="47" t="s">
        <v>78</v>
      </c>
      <c r="AV348" s="47">
        <v>0.81</v>
      </c>
      <c r="AZ348" s="47">
        <v>1.1000000000000001</v>
      </c>
      <c r="BM348" s="47">
        <v>7.1</v>
      </c>
      <c r="BS348" s="47">
        <v>12</v>
      </c>
      <c r="BT348" s="47">
        <v>0</v>
      </c>
      <c r="DI348" s="1">
        <f t="shared" si="25"/>
        <v>4</v>
      </c>
      <c r="DJ348" s="9" t="str">
        <f t="shared" si="26"/>
        <v>NO BACTERIOLOGICO</v>
      </c>
      <c r="DK348" s="10" t="str">
        <f t="shared" si="27"/>
        <v>-</v>
      </c>
      <c r="DL348" s="11" t="str">
        <f t="shared" si="28"/>
        <v>0</v>
      </c>
    </row>
    <row r="349" spans="1:116" ht="12" x14ac:dyDescent="0.2">
      <c r="A349" s="47">
        <v>1002030078</v>
      </c>
      <c r="B349" s="47" t="str">
        <f t="shared" si="29"/>
        <v>1002030078-HUANCABAMBA</v>
      </c>
      <c r="C349" s="47" t="s">
        <v>457</v>
      </c>
      <c r="D349" s="47" t="s">
        <v>58</v>
      </c>
      <c r="E349" s="47" t="s">
        <v>1</v>
      </c>
      <c r="F349" s="47" t="s">
        <v>5</v>
      </c>
      <c r="G349" s="47" t="s">
        <v>60</v>
      </c>
      <c r="H349" s="47">
        <v>50</v>
      </c>
      <c r="I349" s="47">
        <v>50</v>
      </c>
      <c r="J349" s="47" t="s">
        <v>88</v>
      </c>
      <c r="K349" s="47" t="s">
        <v>63</v>
      </c>
      <c r="L349" s="47" t="s">
        <v>64</v>
      </c>
      <c r="M349" s="47" t="s">
        <v>444</v>
      </c>
      <c r="N349" s="47" t="s">
        <v>443</v>
      </c>
      <c r="O349" s="47" t="s">
        <v>58</v>
      </c>
      <c r="P349" s="47" t="s">
        <v>1</v>
      </c>
      <c r="Q349" s="47" t="s">
        <v>5</v>
      </c>
      <c r="R349" s="47">
        <v>109590</v>
      </c>
      <c r="S349" s="47" t="s">
        <v>67</v>
      </c>
      <c r="T349" s="47" t="s">
        <v>458</v>
      </c>
      <c r="U349" s="47">
        <v>14307</v>
      </c>
      <c r="V349" s="47" t="s">
        <v>69</v>
      </c>
      <c r="W349" s="47" t="s">
        <v>459</v>
      </c>
      <c r="X349" s="47">
        <v>1268091</v>
      </c>
      <c r="Y349" s="47">
        <v>4177613</v>
      </c>
      <c r="Z349" s="47">
        <v>344112</v>
      </c>
      <c r="AA349" s="47">
        <v>8861185</v>
      </c>
      <c r="AB349" s="47" t="s">
        <v>71</v>
      </c>
      <c r="AC349" s="47">
        <v>3223</v>
      </c>
      <c r="AD349" s="47" t="s">
        <v>72</v>
      </c>
      <c r="AE349" s="47" t="s">
        <v>4905</v>
      </c>
      <c r="AF349" s="47" t="s">
        <v>4997</v>
      </c>
      <c r="AG349" s="47" t="s">
        <v>61</v>
      </c>
      <c r="AH349" s="47" t="s">
        <v>75</v>
      </c>
      <c r="AI349" s="47" t="s">
        <v>76</v>
      </c>
      <c r="AJ349" s="47" t="s">
        <v>77</v>
      </c>
      <c r="AK349" s="47" t="s">
        <v>78</v>
      </c>
      <c r="AV349" s="47">
        <v>0.6</v>
      </c>
      <c r="AZ349" s="47">
        <v>1</v>
      </c>
      <c r="BM349" s="47">
        <v>7</v>
      </c>
      <c r="BS349" s="47">
        <v>12</v>
      </c>
      <c r="BT349" s="47">
        <v>0</v>
      </c>
      <c r="DI349" s="1">
        <f t="shared" si="25"/>
        <v>4</v>
      </c>
      <c r="DJ349" s="9" t="str">
        <f t="shared" si="26"/>
        <v>NO BACTERIOLOGICO</v>
      </c>
      <c r="DK349" s="10" t="str">
        <f t="shared" si="27"/>
        <v>-</v>
      </c>
      <c r="DL349" s="11" t="str">
        <f t="shared" si="28"/>
        <v>0</v>
      </c>
    </row>
    <row r="350" spans="1:116" ht="12" x14ac:dyDescent="0.2">
      <c r="A350" s="47">
        <v>1002030036</v>
      </c>
      <c r="B350" s="47" t="str">
        <f t="shared" si="29"/>
        <v>1002030036-SANTA ROSA DE HUAUPACA</v>
      </c>
      <c r="C350" s="47" t="s">
        <v>469</v>
      </c>
      <c r="D350" s="47" t="s">
        <v>58</v>
      </c>
      <c r="E350" s="47" t="s">
        <v>1</v>
      </c>
      <c r="F350" s="47" t="s">
        <v>5</v>
      </c>
      <c r="G350" s="47" t="s">
        <v>60</v>
      </c>
      <c r="H350" s="47">
        <v>20</v>
      </c>
      <c r="I350" s="47">
        <v>15</v>
      </c>
      <c r="J350" s="47" t="s">
        <v>88</v>
      </c>
      <c r="K350" s="47" t="s">
        <v>63</v>
      </c>
      <c r="L350" s="47" t="s">
        <v>64</v>
      </c>
      <c r="M350" s="47" t="s">
        <v>444</v>
      </c>
      <c r="N350" s="47" t="s">
        <v>443</v>
      </c>
      <c r="O350" s="47" t="s">
        <v>58</v>
      </c>
      <c r="P350" s="47" t="s">
        <v>1</v>
      </c>
      <c r="Q350" s="47" t="s">
        <v>5</v>
      </c>
      <c r="R350" s="47">
        <v>109599</v>
      </c>
      <c r="S350" s="47" t="s">
        <v>67</v>
      </c>
      <c r="T350" s="47" t="s">
        <v>470</v>
      </c>
      <c r="U350" s="47">
        <v>14315</v>
      </c>
      <c r="V350" s="47" t="s">
        <v>69</v>
      </c>
      <c r="W350" s="47" t="s">
        <v>471</v>
      </c>
      <c r="X350" s="47">
        <v>1268100</v>
      </c>
      <c r="Y350" s="47">
        <v>4177644</v>
      </c>
      <c r="Z350" s="47">
        <v>338529</v>
      </c>
      <c r="AA350" s="47">
        <v>8883911</v>
      </c>
      <c r="AB350" s="47" t="s">
        <v>71</v>
      </c>
      <c r="AC350" s="47">
        <v>3870</v>
      </c>
      <c r="AD350" s="47" t="s">
        <v>72</v>
      </c>
      <c r="AE350" s="47" t="s">
        <v>4968</v>
      </c>
      <c r="AF350" s="47" t="s">
        <v>4998</v>
      </c>
      <c r="AG350" s="47">
        <v>12425</v>
      </c>
      <c r="AH350" s="47" t="s">
        <v>73</v>
      </c>
      <c r="AI350" s="47" t="s">
        <v>472</v>
      </c>
      <c r="AJ350" s="47" t="s">
        <v>61</v>
      </c>
      <c r="AK350" s="47" t="s">
        <v>61</v>
      </c>
      <c r="AV350" s="47">
        <v>1.3</v>
      </c>
      <c r="AZ350" s="47">
        <v>1.3</v>
      </c>
      <c r="BM350" s="47">
        <v>7.2</v>
      </c>
      <c r="BS350" s="47">
        <v>9</v>
      </c>
      <c r="BT350" s="47">
        <v>0</v>
      </c>
      <c r="DI350" s="1">
        <f t="shared" si="25"/>
        <v>4</v>
      </c>
      <c r="DJ350" s="9" t="str">
        <f t="shared" si="26"/>
        <v>NO BACTERIOLOGICO</v>
      </c>
      <c r="DK350" s="10" t="str">
        <f t="shared" si="27"/>
        <v>-</v>
      </c>
      <c r="DL350" s="11" t="str">
        <f t="shared" si="28"/>
        <v>0</v>
      </c>
    </row>
    <row r="351" spans="1:116" ht="12" x14ac:dyDescent="0.2">
      <c r="A351" s="47">
        <v>1002030036</v>
      </c>
      <c r="B351" s="47" t="str">
        <f t="shared" si="29"/>
        <v>1002030036-SANTA ROSA DE HUAUPACA</v>
      </c>
      <c r="C351" s="47" t="s">
        <v>469</v>
      </c>
      <c r="D351" s="47" t="s">
        <v>58</v>
      </c>
      <c r="E351" s="47" t="s">
        <v>1</v>
      </c>
      <c r="F351" s="47" t="s">
        <v>5</v>
      </c>
      <c r="G351" s="47" t="s">
        <v>60</v>
      </c>
      <c r="H351" s="47">
        <v>20</v>
      </c>
      <c r="I351" s="47">
        <v>15</v>
      </c>
      <c r="J351" s="47" t="s">
        <v>88</v>
      </c>
      <c r="K351" s="47" t="s">
        <v>63</v>
      </c>
      <c r="L351" s="47" t="s">
        <v>64</v>
      </c>
      <c r="M351" s="47" t="s">
        <v>444</v>
      </c>
      <c r="N351" s="47" t="s">
        <v>443</v>
      </c>
      <c r="O351" s="47" t="s">
        <v>58</v>
      </c>
      <c r="P351" s="47" t="s">
        <v>1</v>
      </c>
      <c r="Q351" s="47" t="s">
        <v>5</v>
      </c>
      <c r="R351" s="47">
        <v>109599</v>
      </c>
      <c r="S351" s="47" t="s">
        <v>67</v>
      </c>
      <c r="T351" s="47" t="s">
        <v>470</v>
      </c>
      <c r="U351" s="47">
        <v>14315</v>
      </c>
      <c r="V351" s="47" t="s">
        <v>69</v>
      </c>
      <c r="W351" s="47" t="s">
        <v>471</v>
      </c>
      <c r="X351" s="47">
        <v>1268100</v>
      </c>
      <c r="Y351" s="47">
        <v>4177645</v>
      </c>
      <c r="Z351" s="47">
        <v>338416</v>
      </c>
      <c r="AA351" s="47">
        <v>8863950</v>
      </c>
      <c r="AB351" s="47" t="s">
        <v>71</v>
      </c>
      <c r="AC351" s="47">
        <v>3550</v>
      </c>
      <c r="AD351" s="47" t="s">
        <v>72</v>
      </c>
      <c r="AE351" s="47" t="s">
        <v>4968</v>
      </c>
      <c r="AF351" s="47" t="s">
        <v>4998</v>
      </c>
      <c r="AG351" s="47" t="s">
        <v>61</v>
      </c>
      <c r="AH351" s="47" t="s">
        <v>75</v>
      </c>
      <c r="AI351" s="47" t="s">
        <v>76</v>
      </c>
      <c r="AJ351" s="47" t="s">
        <v>77</v>
      </c>
      <c r="AK351" s="47" t="s">
        <v>78</v>
      </c>
      <c r="AV351" s="47">
        <v>0.95</v>
      </c>
      <c r="AZ351" s="47">
        <v>1.2</v>
      </c>
      <c r="BM351" s="47">
        <v>7.1</v>
      </c>
      <c r="BS351" s="47">
        <v>9</v>
      </c>
      <c r="BT351" s="47">
        <v>0</v>
      </c>
      <c r="DI351" s="1">
        <f t="shared" si="25"/>
        <v>4</v>
      </c>
      <c r="DJ351" s="9" t="str">
        <f t="shared" si="26"/>
        <v>NO BACTERIOLOGICO</v>
      </c>
      <c r="DK351" s="10" t="str">
        <f t="shared" si="27"/>
        <v>-</v>
      </c>
      <c r="DL351" s="11" t="str">
        <f t="shared" si="28"/>
        <v>0</v>
      </c>
    </row>
    <row r="352" spans="1:116" ht="12" x14ac:dyDescent="0.2">
      <c r="A352" s="47">
        <v>1002030036</v>
      </c>
      <c r="B352" s="47" t="str">
        <f t="shared" si="29"/>
        <v>1002030036-SANTA ROSA DE HUAUPACA</v>
      </c>
      <c r="C352" s="47" t="s">
        <v>469</v>
      </c>
      <c r="D352" s="47" t="s">
        <v>58</v>
      </c>
      <c r="E352" s="47" t="s">
        <v>1</v>
      </c>
      <c r="F352" s="47" t="s">
        <v>5</v>
      </c>
      <c r="G352" s="47" t="s">
        <v>60</v>
      </c>
      <c r="H352" s="47">
        <v>20</v>
      </c>
      <c r="I352" s="47">
        <v>15</v>
      </c>
      <c r="J352" s="47" t="s">
        <v>88</v>
      </c>
      <c r="K352" s="47" t="s">
        <v>63</v>
      </c>
      <c r="L352" s="47" t="s">
        <v>64</v>
      </c>
      <c r="M352" s="47" t="s">
        <v>444</v>
      </c>
      <c r="N352" s="47" t="s">
        <v>443</v>
      </c>
      <c r="O352" s="47" t="s">
        <v>58</v>
      </c>
      <c r="P352" s="47" t="s">
        <v>1</v>
      </c>
      <c r="Q352" s="47" t="s">
        <v>5</v>
      </c>
      <c r="R352" s="47">
        <v>109599</v>
      </c>
      <c r="S352" s="47" t="s">
        <v>67</v>
      </c>
      <c r="T352" s="47" t="s">
        <v>470</v>
      </c>
      <c r="U352" s="47">
        <v>14315</v>
      </c>
      <c r="V352" s="47" t="s">
        <v>69</v>
      </c>
      <c r="W352" s="47" t="s">
        <v>471</v>
      </c>
      <c r="X352" s="47">
        <v>1268100</v>
      </c>
      <c r="Y352" s="47">
        <v>4177646</v>
      </c>
      <c r="Z352" s="47">
        <v>338532</v>
      </c>
      <c r="AA352" s="47">
        <v>8864033</v>
      </c>
      <c r="AB352" s="47" t="s">
        <v>71</v>
      </c>
      <c r="AC352" s="47">
        <v>3642</v>
      </c>
      <c r="AD352" s="47" t="s">
        <v>72</v>
      </c>
      <c r="AE352" s="47" t="s">
        <v>4968</v>
      </c>
      <c r="AF352" s="47" t="s">
        <v>4998</v>
      </c>
      <c r="AG352" s="47" t="s">
        <v>61</v>
      </c>
      <c r="AH352" s="47" t="s">
        <v>75</v>
      </c>
      <c r="AI352" s="47" t="s">
        <v>76</v>
      </c>
      <c r="AJ352" s="47" t="s">
        <v>77</v>
      </c>
      <c r="AK352" s="47" t="s">
        <v>78</v>
      </c>
      <c r="AV352" s="47">
        <v>0.85</v>
      </c>
      <c r="AZ352" s="47">
        <v>1.1000000000000001</v>
      </c>
      <c r="BM352" s="47">
        <v>7</v>
      </c>
      <c r="BS352" s="47">
        <v>10</v>
      </c>
      <c r="BT352" s="47">
        <v>0</v>
      </c>
      <c r="DI352" s="1">
        <f t="shared" si="25"/>
        <v>4</v>
      </c>
      <c r="DJ352" s="9" t="str">
        <f t="shared" si="26"/>
        <v>NO BACTERIOLOGICO</v>
      </c>
      <c r="DK352" s="10" t="str">
        <f t="shared" si="27"/>
        <v>-</v>
      </c>
      <c r="DL352" s="11" t="str">
        <f t="shared" si="28"/>
        <v>0</v>
      </c>
    </row>
    <row r="353" spans="1:116" ht="12" x14ac:dyDescent="0.2">
      <c r="A353" s="47">
        <v>1002030036</v>
      </c>
      <c r="B353" s="47" t="str">
        <f t="shared" si="29"/>
        <v>1002030036-SANTA ROSA DE HUAUPACA</v>
      </c>
      <c r="C353" s="47" t="s">
        <v>469</v>
      </c>
      <c r="D353" s="47" t="s">
        <v>58</v>
      </c>
      <c r="E353" s="47" t="s">
        <v>1</v>
      </c>
      <c r="F353" s="47" t="s">
        <v>5</v>
      </c>
      <c r="G353" s="47" t="s">
        <v>60</v>
      </c>
      <c r="H353" s="47">
        <v>20</v>
      </c>
      <c r="I353" s="47">
        <v>15</v>
      </c>
      <c r="J353" s="47" t="s">
        <v>88</v>
      </c>
      <c r="K353" s="47" t="s">
        <v>63</v>
      </c>
      <c r="L353" s="47" t="s">
        <v>64</v>
      </c>
      <c r="M353" s="47" t="s">
        <v>444</v>
      </c>
      <c r="N353" s="47" t="s">
        <v>443</v>
      </c>
      <c r="O353" s="47" t="s">
        <v>58</v>
      </c>
      <c r="P353" s="47" t="s">
        <v>1</v>
      </c>
      <c r="Q353" s="47" t="s">
        <v>5</v>
      </c>
      <c r="R353" s="47">
        <v>109599</v>
      </c>
      <c r="S353" s="47" t="s">
        <v>67</v>
      </c>
      <c r="T353" s="47" t="s">
        <v>470</v>
      </c>
      <c r="U353" s="47">
        <v>14315</v>
      </c>
      <c r="V353" s="47" t="s">
        <v>69</v>
      </c>
      <c r="W353" s="47" t="s">
        <v>471</v>
      </c>
      <c r="X353" s="47">
        <v>1268100</v>
      </c>
      <c r="Y353" s="47">
        <v>4177647</v>
      </c>
      <c r="Z353" s="47">
        <v>338702</v>
      </c>
      <c r="AA353" s="47">
        <v>8864282</v>
      </c>
      <c r="AB353" s="47" t="s">
        <v>71</v>
      </c>
      <c r="AC353" s="47">
        <v>3706</v>
      </c>
      <c r="AD353" s="47" t="s">
        <v>72</v>
      </c>
      <c r="AE353" s="47" t="s">
        <v>4968</v>
      </c>
      <c r="AF353" s="47" t="s">
        <v>4998</v>
      </c>
      <c r="AG353" s="47" t="s">
        <v>61</v>
      </c>
      <c r="AH353" s="47" t="s">
        <v>75</v>
      </c>
      <c r="AI353" s="47" t="s">
        <v>76</v>
      </c>
      <c r="AJ353" s="47" t="s">
        <v>77</v>
      </c>
      <c r="AK353" s="47" t="s">
        <v>78</v>
      </c>
      <c r="AV353" s="47">
        <v>0.65</v>
      </c>
      <c r="AZ353" s="47">
        <v>1</v>
      </c>
      <c r="BM353" s="47">
        <v>7</v>
      </c>
      <c r="BS353" s="47">
        <v>10</v>
      </c>
      <c r="BT353" s="47">
        <v>0</v>
      </c>
      <c r="DI353" s="1">
        <f t="shared" si="25"/>
        <v>4</v>
      </c>
      <c r="DJ353" s="9" t="str">
        <f t="shared" si="26"/>
        <v>NO BACTERIOLOGICO</v>
      </c>
      <c r="DK353" s="10" t="str">
        <f t="shared" si="27"/>
        <v>-</v>
      </c>
      <c r="DL353" s="11" t="str">
        <f t="shared" si="28"/>
        <v>0</v>
      </c>
    </row>
    <row r="354" spans="1:116" ht="12" x14ac:dyDescent="0.2">
      <c r="A354" s="47">
        <v>1002030048</v>
      </c>
      <c r="B354" s="47" t="str">
        <f t="shared" si="29"/>
        <v>1002030048-YAPAC</v>
      </c>
      <c r="C354" s="47" t="s">
        <v>443</v>
      </c>
      <c r="D354" s="47" t="s">
        <v>58</v>
      </c>
      <c r="E354" s="47" t="s">
        <v>1</v>
      </c>
      <c r="F354" s="47" t="s">
        <v>5</v>
      </c>
      <c r="G354" s="47" t="s">
        <v>60</v>
      </c>
      <c r="H354" s="47">
        <v>250</v>
      </c>
      <c r="I354" s="47">
        <v>250</v>
      </c>
      <c r="J354" s="47" t="s">
        <v>88</v>
      </c>
      <c r="K354" s="47" t="s">
        <v>63</v>
      </c>
      <c r="L354" s="47" t="s">
        <v>64</v>
      </c>
      <c r="M354" s="47" t="s">
        <v>444</v>
      </c>
      <c r="N354" s="47" t="s">
        <v>443</v>
      </c>
      <c r="O354" s="47" t="s">
        <v>58</v>
      </c>
      <c r="P354" s="47" t="s">
        <v>1</v>
      </c>
      <c r="Q354" s="47" t="s">
        <v>5</v>
      </c>
      <c r="R354" s="47">
        <v>109584</v>
      </c>
      <c r="S354" s="47" t="s">
        <v>67</v>
      </c>
      <c r="T354" s="47" t="s">
        <v>445</v>
      </c>
      <c r="U354" s="47">
        <v>14306</v>
      </c>
      <c r="V354" s="47" t="s">
        <v>69</v>
      </c>
      <c r="W354" s="47" t="s">
        <v>446</v>
      </c>
      <c r="X354" s="47">
        <v>1268113</v>
      </c>
      <c r="Y354" s="47">
        <v>4177700</v>
      </c>
      <c r="Z354" s="47">
        <v>344533</v>
      </c>
      <c r="AA354" s="47">
        <v>8844533</v>
      </c>
      <c r="AB354" s="47" t="s">
        <v>71</v>
      </c>
      <c r="AC354" s="47">
        <v>3501</v>
      </c>
      <c r="AD354" s="47" t="s">
        <v>72</v>
      </c>
      <c r="AE354" s="47" t="s">
        <v>4905</v>
      </c>
      <c r="AF354" s="47" t="s">
        <v>4999</v>
      </c>
      <c r="AG354" s="47">
        <v>12338</v>
      </c>
      <c r="AH354" s="47" t="s">
        <v>73</v>
      </c>
      <c r="AI354" s="47" t="s">
        <v>447</v>
      </c>
      <c r="AJ354" s="47" t="s">
        <v>61</v>
      </c>
      <c r="AK354" s="47" t="s">
        <v>61</v>
      </c>
      <c r="AV354" s="47">
        <v>1.28</v>
      </c>
      <c r="AZ354" s="47">
        <v>1.2</v>
      </c>
      <c r="BM354" s="47">
        <v>7.2</v>
      </c>
      <c r="BS354" s="47">
        <v>10</v>
      </c>
      <c r="BT354" s="47">
        <v>0</v>
      </c>
      <c r="DI354" s="1">
        <f t="shared" si="25"/>
        <v>4</v>
      </c>
      <c r="DJ354" s="9" t="str">
        <f t="shared" si="26"/>
        <v>NO BACTERIOLOGICO</v>
      </c>
      <c r="DK354" s="10" t="str">
        <f t="shared" si="27"/>
        <v>-</v>
      </c>
      <c r="DL354" s="11" t="str">
        <f t="shared" si="28"/>
        <v>0</v>
      </c>
    </row>
    <row r="355" spans="1:116" ht="12" x14ac:dyDescent="0.2">
      <c r="A355" s="47">
        <v>1002030048</v>
      </c>
      <c r="B355" s="47" t="str">
        <f t="shared" si="29"/>
        <v>1002030048-YAPAC</v>
      </c>
      <c r="C355" s="47" t="s">
        <v>443</v>
      </c>
      <c r="D355" s="47" t="s">
        <v>58</v>
      </c>
      <c r="E355" s="47" t="s">
        <v>1</v>
      </c>
      <c r="F355" s="47" t="s">
        <v>5</v>
      </c>
      <c r="G355" s="47" t="s">
        <v>60</v>
      </c>
      <c r="H355" s="47">
        <v>250</v>
      </c>
      <c r="I355" s="47">
        <v>250</v>
      </c>
      <c r="J355" s="47" t="s">
        <v>88</v>
      </c>
      <c r="K355" s="47" t="s">
        <v>63</v>
      </c>
      <c r="L355" s="47" t="s">
        <v>64</v>
      </c>
      <c r="M355" s="47" t="s">
        <v>444</v>
      </c>
      <c r="N355" s="47" t="s">
        <v>443</v>
      </c>
      <c r="O355" s="47" t="s">
        <v>58</v>
      </c>
      <c r="P355" s="47" t="s">
        <v>1</v>
      </c>
      <c r="Q355" s="47" t="s">
        <v>5</v>
      </c>
      <c r="R355" s="47">
        <v>109584</v>
      </c>
      <c r="S355" s="47" t="s">
        <v>67</v>
      </c>
      <c r="T355" s="47" t="s">
        <v>445</v>
      </c>
      <c r="U355" s="47">
        <v>14306</v>
      </c>
      <c r="V355" s="47" t="s">
        <v>69</v>
      </c>
      <c r="W355" s="47" t="s">
        <v>446</v>
      </c>
      <c r="X355" s="47">
        <v>1268113</v>
      </c>
      <c r="Y355" s="47">
        <v>4177701</v>
      </c>
      <c r="Z355" s="47">
        <v>344611</v>
      </c>
      <c r="AA355" s="47">
        <v>8861202</v>
      </c>
      <c r="AB355" s="47" t="s">
        <v>71</v>
      </c>
      <c r="AC355" s="47">
        <v>3474</v>
      </c>
      <c r="AD355" s="47" t="s">
        <v>72</v>
      </c>
      <c r="AE355" s="47" t="s">
        <v>4905</v>
      </c>
      <c r="AF355" s="47" t="s">
        <v>4999</v>
      </c>
      <c r="AG355" s="47" t="s">
        <v>61</v>
      </c>
      <c r="AH355" s="47" t="s">
        <v>75</v>
      </c>
      <c r="AI355" s="47" t="s">
        <v>76</v>
      </c>
      <c r="AJ355" s="47" t="s">
        <v>77</v>
      </c>
      <c r="AK355" s="47" t="s">
        <v>78</v>
      </c>
      <c r="AV355" s="47">
        <v>0.9</v>
      </c>
      <c r="AZ355" s="47">
        <v>1.2</v>
      </c>
      <c r="BM355" s="47">
        <v>7.2</v>
      </c>
      <c r="BS355" s="47">
        <v>10</v>
      </c>
      <c r="BT355" s="47">
        <v>0</v>
      </c>
      <c r="DI355" s="1">
        <f t="shared" si="25"/>
        <v>4</v>
      </c>
      <c r="DJ355" s="9" t="str">
        <f t="shared" si="26"/>
        <v>NO BACTERIOLOGICO</v>
      </c>
      <c r="DK355" s="10" t="str">
        <f t="shared" si="27"/>
        <v>-</v>
      </c>
      <c r="DL355" s="11" t="str">
        <f t="shared" si="28"/>
        <v>0</v>
      </c>
    </row>
    <row r="356" spans="1:116" ht="12" x14ac:dyDescent="0.2">
      <c r="A356" s="47">
        <v>1002030048</v>
      </c>
      <c r="B356" s="47" t="str">
        <f t="shared" si="29"/>
        <v>1002030048-YAPAC</v>
      </c>
      <c r="C356" s="47" t="s">
        <v>443</v>
      </c>
      <c r="D356" s="47" t="s">
        <v>58</v>
      </c>
      <c r="E356" s="47" t="s">
        <v>1</v>
      </c>
      <c r="F356" s="47" t="s">
        <v>5</v>
      </c>
      <c r="G356" s="47" t="s">
        <v>60</v>
      </c>
      <c r="H356" s="47">
        <v>250</v>
      </c>
      <c r="I356" s="47">
        <v>250</v>
      </c>
      <c r="J356" s="47" t="s">
        <v>88</v>
      </c>
      <c r="K356" s="47" t="s">
        <v>63</v>
      </c>
      <c r="L356" s="47" t="s">
        <v>64</v>
      </c>
      <c r="M356" s="47" t="s">
        <v>444</v>
      </c>
      <c r="N356" s="47" t="s">
        <v>443</v>
      </c>
      <c r="O356" s="47" t="s">
        <v>58</v>
      </c>
      <c r="P356" s="47" t="s">
        <v>1</v>
      </c>
      <c r="Q356" s="47" t="s">
        <v>5</v>
      </c>
      <c r="R356" s="47">
        <v>109584</v>
      </c>
      <c r="S356" s="47" t="s">
        <v>67</v>
      </c>
      <c r="T356" s="47" t="s">
        <v>445</v>
      </c>
      <c r="U356" s="47">
        <v>14306</v>
      </c>
      <c r="V356" s="47" t="s">
        <v>69</v>
      </c>
      <c r="W356" s="47" t="s">
        <v>446</v>
      </c>
      <c r="X356" s="47">
        <v>1268113</v>
      </c>
      <c r="Y356" s="47">
        <v>4177702</v>
      </c>
      <c r="Z356" s="47">
        <v>344752</v>
      </c>
      <c r="AA356" s="47">
        <v>8860381</v>
      </c>
      <c r="AB356" s="47" t="s">
        <v>71</v>
      </c>
      <c r="AC356" s="47">
        <v>3421</v>
      </c>
      <c r="AD356" s="47" t="s">
        <v>72</v>
      </c>
      <c r="AE356" s="47" t="s">
        <v>4905</v>
      </c>
      <c r="AF356" s="47" t="s">
        <v>4999</v>
      </c>
      <c r="AG356" s="47" t="s">
        <v>61</v>
      </c>
      <c r="AH356" s="47" t="s">
        <v>75</v>
      </c>
      <c r="AI356" s="47" t="s">
        <v>76</v>
      </c>
      <c r="AJ356" s="47" t="s">
        <v>77</v>
      </c>
      <c r="AK356" s="47" t="s">
        <v>78</v>
      </c>
      <c r="AV356" s="47">
        <v>0.7</v>
      </c>
      <c r="AZ356" s="47">
        <v>1.1000000000000001</v>
      </c>
      <c r="BM356" s="47">
        <v>7.1</v>
      </c>
      <c r="BS356" s="47">
        <v>11</v>
      </c>
      <c r="BT356" s="47">
        <v>0</v>
      </c>
      <c r="DI356" s="1">
        <f t="shared" si="25"/>
        <v>4</v>
      </c>
      <c r="DJ356" s="9" t="str">
        <f t="shared" si="26"/>
        <v>NO BACTERIOLOGICO</v>
      </c>
      <c r="DK356" s="10" t="str">
        <f t="shared" si="27"/>
        <v>-</v>
      </c>
      <c r="DL356" s="11" t="str">
        <f t="shared" si="28"/>
        <v>0</v>
      </c>
    </row>
    <row r="357" spans="1:116" ht="12" x14ac:dyDescent="0.2">
      <c r="A357" s="47">
        <v>1002030048</v>
      </c>
      <c r="B357" s="47" t="str">
        <f t="shared" si="29"/>
        <v>1002030048-YAPAC</v>
      </c>
      <c r="C357" s="47" t="s">
        <v>443</v>
      </c>
      <c r="D357" s="47" t="s">
        <v>58</v>
      </c>
      <c r="E357" s="47" t="s">
        <v>1</v>
      </c>
      <c r="F357" s="47" t="s">
        <v>5</v>
      </c>
      <c r="G357" s="47" t="s">
        <v>60</v>
      </c>
      <c r="H357" s="47">
        <v>250</v>
      </c>
      <c r="I357" s="47">
        <v>250</v>
      </c>
      <c r="J357" s="47" t="s">
        <v>88</v>
      </c>
      <c r="K357" s="47" t="s">
        <v>63</v>
      </c>
      <c r="L357" s="47" t="s">
        <v>64</v>
      </c>
      <c r="M357" s="47" t="s">
        <v>444</v>
      </c>
      <c r="N357" s="47" t="s">
        <v>443</v>
      </c>
      <c r="O357" s="47" t="s">
        <v>58</v>
      </c>
      <c r="P357" s="47" t="s">
        <v>1</v>
      </c>
      <c r="Q357" s="47" t="s">
        <v>5</v>
      </c>
      <c r="R357" s="47">
        <v>109584</v>
      </c>
      <c r="S357" s="47" t="s">
        <v>67</v>
      </c>
      <c r="T357" s="47" t="s">
        <v>445</v>
      </c>
      <c r="U357" s="47">
        <v>14306</v>
      </c>
      <c r="V357" s="47" t="s">
        <v>69</v>
      </c>
      <c r="W357" s="47" t="s">
        <v>446</v>
      </c>
      <c r="X357" s="47">
        <v>1268113</v>
      </c>
      <c r="Y357" s="47">
        <v>4177703</v>
      </c>
      <c r="Z357" s="47">
        <v>344977</v>
      </c>
      <c r="AA357" s="47">
        <v>8860292</v>
      </c>
      <c r="AB357" s="47" t="s">
        <v>71</v>
      </c>
      <c r="AC357" s="47">
        <v>3586</v>
      </c>
      <c r="AD357" s="47" t="s">
        <v>72</v>
      </c>
      <c r="AE357" s="47" t="s">
        <v>4905</v>
      </c>
      <c r="AF357" s="47" t="s">
        <v>4999</v>
      </c>
      <c r="AG357" s="47" t="s">
        <v>61</v>
      </c>
      <c r="AH357" s="47" t="s">
        <v>75</v>
      </c>
      <c r="AI357" s="47" t="s">
        <v>76</v>
      </c>
      <c r="AJ357" s="47" t="s">
        <v>77</v>
      </c>
      <c r="AK357" s="47" t="s">
        <v>78</v>
      </c>
      <c r="AV357" s="47">
        <v>0.5</v>
      </c>
      <c r="AZ357" s="47">
        <v>1</v>
      </c>
      <c r="BM357" s="47">
        <v>7</v>
      </c>
      <c r="BS357" s="47">
        <v>11</v>
      </c>
      <c r="BT357" s="47">
        <v>0</v>
      </c>
      <c r="DI357" s="1">
        <f t="shared" si="25"/>
        <v>4</v>
      </c>
      <c r="DJ357" s="9" t="str">
        <f t="shared" si="26"/>
        <v>NO BACTERIOLOGICO</v>
      </c>
      <c r="DK357" s="10" t="str">
        <f t="shared" si="27"/>
        <v>-</v>
      </c>
      <c r="DL357" s="11" t="str">
        <f t="shared" si="28"/>
        <v>0</v>
      </c>
    </row>
    <row r="358" spans="1:116" ht="12" x14ac:dyDescent="0.2">
      <c r="A358" s="47">
        <v>1002060023</v>
      </c>
      <c r="B358" s="47" t="str">
        <f t="shared" si="29"/>
        <v>1002060023-RODEO (TRES DE MAYO)</v>
      </c>
      <c r="C358" s="47" t="s">
        <v>629</v>
      </c>
      <c r="D358" s="47" t="s">
        <v>58</v>
      </c>
      <c r="E358" s="47" t="s">
        <v>1</v>
      </c>
      <c r="F358" s="47" t="s">
        <v>8</v>
      </c>
      <c r="G358" s="47" t="s">
        <v>60</v>
      </c>
      <c r="H358" s="47">
        <v>290</v>
      </c>
      <c r="I358" s="47">
        <v>278</v>
      </c>
      <c r="J358" s="47" t="s">
        <v>62</v>
      </c>
      <c r="K358" s="47" t="s">
        <v>63</v>
      </c>
      <c r="L358" s="47" t="s">
        <v>64</v>
      </c>
      <c r="M358" s="47" t="s">
        <v>623</v>
      </c>
      <c r="N358" s="47" t="s">
        <v>624</v>
      </c>
      <c r="O358" s="47" t="s">
        <v>58</v>
      </c>
      <c r="P358" s="47" t="s">
        <v>1</v>
      </c>
      <c r="Q358" s="47" t="s">
        <v>625</v>
      </c>
      <c r="R358" s="47">
        <v>109445</v>
      </c>
      <c r="S358" s="47" t="s">
        <v>67</v>
      </c>
      <c r="T358" s="47" t="s">
        <v>3874</v>
      </c>
      <c r="U358" s="47">
        <v>14263</v>
      </c>
      <c r="V358" s="47" t="s">
        <v>69</v>
      </c>
      <c r="W358" s="47" t="s">
        <v>4023</v>
      </c>
      <c r="X358" s="47">
        <v>1268223</v>
      </c>
      <c r="Y358" s="47">
        <v>4178053</v>
      </c>
      <c r="Z358" s="47">
        <v>362056</v>
      </c>
      <c r="AA358" s="47">
        <v>8855533</v>
      </c>
      <c r="AB358" s="47" t="s">
        <v>71</v>
      </c>
      <c r="AC358" s="47">
        <v>3992</v>
      </c>
      <c r="AD358" s="47" t="s">
        <v>297</v>
      </c>
      <c r="AE358" s="47" t="s">
        <v>4903</v>
      </c>
      <c r="AF358" s="47" t="s">
        <v>5000</v>
      </c>
      <c r="AG358" s="47">
        <v>12036</v>
      </c>
      <c r="AH358" s="47" t="s">
        <v>73</v>
      </c>
      <c r="AI358" s="47" t="s">
        <v>630</v>
      </c>
      <c r="AJ358" s="47" t="s">
        <v>61</v>
      </c>
      <c r="AK358" s="47" t="s">
        <v>61</v>
      </c>
      <c r="AO358" s="47">
        <v>0</v>
      </c>
      <c r="AP358" s="47">
        <v>0</v>
      </c>
      <c r="AQ358" s="47">
        <v>308</v>
      </c>
      <c r="AV358" s="47">
        <v>0</v>
      </c>
      <c r="AZ358" s="47">
        <v>82</v>
      </c>
      <c r="BC358" s="47">
        <v>0</v>
      </c>
      <c r="BM358" s="47">
        <v>7.73</v>
      </c>
      <c r="BS358" s="47">
        <v>12</v>
      </c>
      <c r="BT358" s="47">
        <v>0</v>
      </c>
      <c r="DI358" s="1">
        <f t="shared" si="25"/>
        <v>4</v>
      </c>
      <c r="DJ358" s="9" t="str">
        <f t="shared" si="26"/>
        <v>BACTERIOLÓGICO</v>
      </c>
      <c r="DK358" s="10" t="str">
        <f t="shared" si="27"/>
        <v>Realizado Bactereológico</v>
      </c>
      <c r="DL358" s="11" t="str">
        <f t="shared" si="28"/>
        <v>0</v>
      </c>
    </row>
    <row r="359" spans="1:116" ht="12" x14ac:dyDescent="0.2">
      <c r="A359" s="47">
        <v>1002060023</v>
      </c>
      <c r="B359" s="47" t="str">
        <f t="shared" si="29"/>
        <v>1002060023-RODEO (TRES DE MAYO)</v>
      </c>
      <c r="C359" s="47" t="s">
        <v>629</v>
      </c>
      <c r="D359" s="47" t="s">
        <v>58</v>
      </c>
      <c r="E359" s="47" t="s">
        <v>1</v>
      </c>
      <c r="F359" s="47" t="s">
        <v>8</v>
      </c>
      <c r="G359" s="47" t="s">
        <v>60</v>
      </c>
      <c r="H359" s="47">
        <v>290</v>
      </c>
      <c r="I359" s="47">
        <v>278</v>
      </c>
      <c r="J359" s="47" t="s">
        <v>62</v>
      </c>
      <c r="K359" s="47" t="s">
        <v>63</v>
      </c>
      <c r="L359" s="47" t="s">
        <v>64</v>
      </c>
      <c r="M359" s="47" t="s">
        <v>623</v>
      </c>
      <c r="N359" s="47" t="s">
        <v>624</v>
      </c>
      <c r="O359" s="47" t="s">
        <v>58</v>
      </c>
      <c r="P359" s="47" t="s">
        <v>1</v>
      </c>
      <c r="Q359" s="47" t="s">
        <v>625</v>
      </c>
      <c r="R359" s="47">
        <v>109445</v>
      </c>
      <c r="S359" s="47" t="s">
        <v>67</v>
      </c>
      <c r="T359" s="47" t="s">
        <v>3874</v>
      </c>
      <c r="U359" s="47">
        <v>14263</v>
      </c>
      <c r="V359" s="47" t="s">
        <v>69</v>
      </c>
      <c r="W359" s="47" t="s">
        <v>4023</v>
      </c>
      <c r="X359" s="47">
        <v>1268223</v>
      </c>
      <c r="Y359" s="47">
        <v>4178054</v>
      </c>
      <c r="Z359" s="47">
        <v>361636</v>
      </c>
      <c r="AA359" s="47">
        <v>8854250</v>
      </c>
      <c r="AB359" s="47" t="s">
        <v>71</v>
      </c>
      <c r="AC359" s="47">
        <v>3990</v>
      </c>
      <c r="AD359" s="47" t="s">
        <v>297</v>
      </c>
      <c r="AE359" s="47" t="s">
        <v>4903</v>
      </c>
      <c r="AF359" s="47" t="s">
        <v>5000</v>
      </c>
      <c r="AG359" s="47" t="s">
        <v>61</v>
      </c>
      <c r="AH359" s="47" t="s">
        <v>75</v>
      </c>
      <c r="AI359" s="47" t="s">
        <v>76</v>
      </c>
      <c r="AJ359" s="47" t="s">
        <v>77</v>
      </c>
      <c r="AK359" s="47" t="s">
        <v>78</v>
      </c>
      <c r="AV359" s="47">
        <v>0</v>
      </c>
      <c r="AZ359" s="47">
        <v>75</v>
      </c>
      <c r="BM359" s="47">
        <v>7.66</v>
      </c>
      <c r="BS359" s="47">
        <v>12</v>
      </c>
      <c r="BT359" s="47">
        <v>0</v>
      </c>
      <c r="DI359" s="1">
        <f t="shared" si="25"/>
        <v>4</v>
      </c>
      <c r="DJ359" s="9" t="str">
        <f t="shared" si="26"/>
        <v>BACTERIOLÓGICO</v>
      </c>
      <c r="DK359" s="10" t="str">
        <f t="shared" si="27"/>
        <v>-</v>
      </c>
      <c r="DL359" s="11" t="str">
        <f t="shared" si="28"/>
        <v>0</v>
      </c>
    </row>
    <row r="360" spans="1:116" ht="12" x14ac:dyDescent="0.2">
      <c r="A360" s="47">
        <v>1002060023</v>
      </c>
      <c r="B360" s="47" t="str">
        <f t="shared" si="29"/>
        <v>1002060023-RODEO (TRES DE MAYO)</v>
      </c>
      <c r="C360" s="47" t="s">
        <v>629</v>
      </c>
      <c r="D360" s="47" t="s">
        <v>58</v>
      </c>
      <c r="E360" s="47" t="s">
        <v>1</v>
      </c>
      <c r="F360" s="47" t="s">
        <v>8</v>
      </c>
      <c r="G360" s="47" t="s">
        <v>60</v>
      </c>
      <c r="H360" s="47">
        <v>290</v>
      </c>
      <c r="I360" s="47">
        <v>278</v>
      </c>
      <c r="J360" s="47" t="s">
        <v>62</v>
      </c>
      <c r="K360" s="47" t="s">
        <v>63</v>
      </c>
      <c r="L360" s="47" t="s">
        <v>64</v>
      </c>
      <c r="M360" s="47" t="s">
        <v>623</v>
      </c>
      <c r="N360" s="47" t="s">
        <v>624</v>
      </c>
      <c r="O360" s="47" t="s">
        <v>58</v>
      </c>
      <c r="P360" s="47" t="s">
        <v>1</v>
      </c>
      <c r="Q360" s="47" t="s">
        <v>625</v>
      </c>
      <c r="R360" s="47">
        <v>109445</v>
      </c>
      <c r="S360" s="47" t="s">
        <v>67</v>
      </c>
      <c r="T360" s="47" t="s">
        <v>3874</v>
      </c>
      <c r="U360" s="47">
        <v>14263</v>
      </c>
      <c r="V360" s="47" t="s">
        <v>69</v>
      </c>
      <c r="W360" s="47" t="s">
        <v>4023</v>
      </c>
      <c r="X360" s="47">
        <v>1268223</v>
      </c>
      <c r="Y360" s="47">
        <v>4178055</v>
      </c>
      <c r="Z360" s="47">
        <v>361633</v>
      </c>
      <c r="AA360" s="47">
        <v>8854090</v>
      </c>
      <c r="AB360" s="47" t="s">
        <v>71</v>
      </c>
      <c r="AC360" s="47">
        <v>4010</v>
      </c>
      <c r="AD360" s="47" t="s">
        <v>297</v>
      </c>
      <c r="AE360" s="47" t="s">
        <v>4903</v>
      </c>
      <c r="AF360" s="47" t="s">
        <v>5000</v>
      </c>
      <c r="AG360" s="47" t="s">
        <v>61</v>
      </c>
      <c r="AH360" s="47" t="s">
        <v>75</v>
      </c>
      <c r="AI360" s="47" t="s">
        <v>76</v>
      </c>
      <c r="AJ360" s="47" t="s">
        <v>77</v>
      </c>
      <c r="AK360" s="47" t="s">
        <v>78</v>
      </c>
      <c r="AV360" s="47">
        <v>0</v>
      </c>
      <c r="AZ360" s="47">
        <v>79</v>
      </c>
      <c r="BM360" s="47">
        <v>7.9</v>
      </c>
      <c r="BS360" s="47">
        <v>11.2</v>
      </c>
      <c r="BT360" s="47">
        <v>0</v>
      </c>
      <c r="DI360" s="1">
        <f t="shared" si="25"/>
        <v>4</v>
      </c>
      <c r="DJ360" s="9" t="str">
        <f t="shared" si="26"/>
        <v>BACTERIOLÓGICO</v>
      </c>
      <c r="DK360" s="10" t="str">
        <f t="shared" si="27"/>
        <v>-</v>
      </c>
      <c r="DL360" s="11" t="str">
        <f t="shared" si="28"/>
        <v>0</v>
      </c>
    </row>
    <row r="361" spans="1:116" ht="12" x14ac:dyDescent="0.2">
      <c r="A361" s="47">
        <v>1002060023</v>
      </c>
      <c r="B361" s="47" t="str">
        <f t="shared" si="29"/>
        <v>1002060023-RODEO (TRES DE MAYO)</v>
      </c>
      <c r="C361" s="47" t="s">
        <v>629</v>
      </c>
      <c r="D361" s="47" t="s">
        <v>58</v>
      </c>
      <c r="E361" s="47" t="s">
        <v>1</v>
      </c>
      <c r="F361" s="47" t="s">
        <v>8</v>
      </c>
      <c r="G361" s="47" t="s">
        <v>60</v>
      </c>
      <c r="H361" s="47">
        <v>290</v>
      </c>
      <c r="I361" s="47">
        <v>278</v>
      </c>
      <c r="J361" s="47" t="s">
        <v>62</v>
      </c>
      <c r="K361" s="47" t="s">
        <v>63</v>
      </c>
      <c r="L361" s="47" t="s">
        <v>64</v>
      </c>
      <c r="M361" s="47" t="s">
        <v>623</v>
      </c>
      <c r="N361" s="47" t="s">
        <v>624</v>
      </c>
      <c r="O361" s="47" t="s">
        <v>58</v>
      </c>
      <c r="P361" s="47" t="s">
        <v>1</v>
      </c>
      <c r="Q361" s="47" t="s">
        <v>625</v>
      </c>
      <c r="R361" s="47">
        <v>109445</v>
      </c>
      <c r="S361" s="47" t="s">
        <v>67</v>
      </c>
      <c r="T361" s="47" t="s">
        <v>3874</v>
      </c>
      <c r="U361" s="47">
        <v>14263</v>
      </c>
      <c r="V361" s="47" t="s">
        <v>69</v>
      </c>
      <c r="W361" s="47" t="s">
        <v>4023</v>
      </c>
      <c r="X361" s="47">
        <v>1268223</v>
      </c>
      <c r="Y361" s="47">
        <v>4178056</v>
      </c>
      <c r="Z361" s="47">
        <v>361525</v>
      </c>
      <c r="AA361" s="47">
        <v>8854100</v>
      </c>
      <c r="AB361" s="47" t="s">
        <v>71</v>
      </c>
      <c r="AC361" s="47">
        <v>4000</v>
      </c>
      <c r="AD361" s="47" t="s">
        <v>297</v>
      </c>
      <c r="AE361" s="47" t="s">
        <v>4903</v>
      </c>
      <c r="AF361" s="47" t="s">
        <v>5000</v>
      </c>
      <c r="AG361" s="47" t="s">
        <v>61</v>
      </c>
      <c r="AH361" s="47" t="s">
        <v>75</v>
      </c>
      <c r="AI361" s="47" t="s">
        <v>76</v>
      </c>
      <c r="AJ361" s="47" t="s">
        <v>77</v>
      </c>
      <c r="AK361" s="47" t="s">
        <v>78</v>
      </c>
      <c r="AO361" s="47">
        <v>0</v>
      </c>
      <c r="AP361" s="47">
        <v>0</v>
      </c>
      <c r="AQ361" s="47">
        <v>298</v>
      </c>
      <c r="AV361" s="47">
        <v>0</v>
      </c>
      <c r="AZ361" s="47">
        <v>98</v>
      </c>
      <c r="BC361" s="47">
        <v>0</v>
      </c>
      <c r="BM361" s="47">
        <v>7.7</v>
      </c>
      <c r="BS361" s="47">
        <v>11</v>
      </c>
      <c r="BT361" s="47">
        <v>0</v>
      </c>
      <c r="DI361" s="1">
        <f t="shared" si="25"/>
        <v>4</v>
      </c>
      <c r="DJ361" s="9" t="str">
        <f t="shared" si="26"/>
        <v>BACTERIOLÓGICO</v>
      </c>
      <c r="DK361" s="10" t="str">
        <f t="shared" si="27"/>
        <v>Realizado Bactereológico</v>
      </c>
      <c r="DL361" s="11" t="str">
        <f t="shared" si="28"/>
        <v>0</v>
      </c>
    </row>
    <row r="362" spans="1:116" ht="12" x14ac:dyDescent="0.2">
      <c r="A362" s="47">
        <v>1002060024</v>
      </c>
      <c r="B362" s="47" t="str">
        <f t="shared" si="29"/>
        <v>1002060024-CAYAN</v>
      </c>
      <c r="C362" s="47" t="s">
        <v>622</v>
      </c>
      <c r="D362" s="47" t="s">
        <v>58</v>
      </c>
      <c r="E362" s="47" t="s">
        <v>1</v>
      </c>
      <c r="F362" s="47" t="s">
        <v>8</v>
      </c>
      <c r="G362" s="47" t="s">
        <v>60</v>
      </c>
      <c r="H362" s="47">
        <v>16</v>
      </c>
      <c r="I362" s="47">
        <v>16</v>
      </c>
      <c r="J362" s="47" t="s">
        <v>62</v>
      </c>
      <c r="K362" s="47" t="s">
        <v>63</v>
      </c>
      <c r="L362" s="47" t="s">
        <v>64</v>
      </c>
      <c r="M362" s="47" t="s">
        <v>623</v>
      </c>
      <c r="N362" s="47" t="s">
        <v>624</v>
      </c>
      <c r="O362" s="47" t="s">
        <v>58</v>
      </c>
      <c r="P362" s="47" t="s">
        <v>1</v>
      </c>
      <c r="Q362" s="47" t="s">
        <v>625</v>
      </c>
      <c r="R362" s="47">
        <v>109485</v>
      </c>
      <c r="S362" s="47" t="s">
        <v>67</v>
      </c>
      <c r="T362" s="47" t="s">
        <v>626</v>
      </c>
      <c r="U362" s="47">
        <v>14268</v>
      </c>
      <c r="V362" s="47" t="s">
        <v>69</v>
      </c>
      <c r="W362" s="47" t="s">
        <v>627</v>
      </c>
      <c r="X362" s="47">
        <v>1268226</v>
      </c>
      <c r="Y362" s="47">
        <v>4178066</v>
      </c>
      <c r="Z362" s="47">
        <v>361395</v>
      </c>
      <c r="AA362" s="47">
        <v>8854689</v>
      </c>
      <c r="AB362" s="47" t="s">
        <v>71</v>
      </c>
      <c r="AC362" s="47">
        <v>2986</v>
      </c>
      <c r="AD362" s="47" t="s">
        <v>72</v>
      </c>
      <c r="AE362" s="47" t="s">
        <v>4921</v>
      </c>
      <c r="AF362" s="47" t="s">
        <v>5001</v>
      </c>
      <c r="AG362" s="47">
        <v>12126</v>
      </c>
      <c r="AH362" s="47" t="s">
        <v>73</v>
      </c>
      <c r="AI362" s="47" t="s">
        <v>628</v>
      </c>
      <c r="AJ362" s="47" t="s">
        <v>61</v>
      </c>
      <c r="AK362" s="47" t="s">
        <v>61</v>
      </c>
      <c r="AV362" s="47">
        <v>0</v>
      </c>
      <c r="AZ362" s="47">
        <v>89</v>
      </c>
      <c r="BM362" s="47">
        <v>8.1999999999999993</v>
      </c>
      <c r="BS362" s="47">
        <v>12.4</v>
      </c>
      <c r="BT362" s="47">
        <v>0</v>
      </c>
      <c r="DI362" s="1">
        <f t="shared" si="25"/>
        <v>4</v>
      </c>
      <c r="DJ362" s="9" t="str">
        <f t="shared" si="26"/>
        <v>BACTERIOLÓGICO</v>
      </c>
      <c r="DK362" s="10" t="str">
        <f t="shared" si="27"/>
        <v>-</v>
      </c>
      <c r="DL362" s="11" t="str">
        <f t="shared" si="28"/>
        <v>0</v>
      </c>
    </row>
    <row r="363" spans="1:116" ht="12" x14ac:dyDescent="0.2">
      <c r="A363" s="47">
        <v>1002060024</v>
      </c>
      <c r="B363" s="47" t="str">
        <f t="shared" si="29"/>
        <v>1002060024-CAYAN</v>
      </c>
      <c r="C363" s="47" t="s">
        <v>622</v>
      </c>
      <c r="D363" s="47" t="s">
        <v>58</v>
      </c>
      <c r="E363" s="47" t="s">
        <v>1</v>
      </c>
      <c r="F363" s="47" t="s">
        <v>8</v>
      </c>
      <c r="G363" s="47" t="s">
        <v>60</v>
      </c>
      <c r="H363" s="47">
        <v>16</v>
      </c>
      <c r="I363" s="47">
        <v>16</v>
      </c>
      <c r="J363" s="47" t="s">
        <v>62</v>
      </c>
      <c r="K363" s="47" t="s">
        <v>63</v>
      </c>
      <c r="L363" s="47" t="s">
        <v>64</v>
      </c>
      <c r="M363" s="47" t="s">
        <v>623</v>
      </c>
      <c r="N363" s="47" t="s">
        <v>624</v>
      </c>
      <c r="O363" s="47" t="s">
        <v>58</v>
      </c>
      <c r="P363" s="47" t="s">
        <v>1</v>
      </c>
      <c r="Q363" s="47" t="s">
        <v>625</v>
      </c>
      <c r="R363" s="47">
        <v>109485</v>
      </c>
      <c r="S363" s="47" t="s">
        <v>67</v>
      </c>
      <c r="T363" s="47" t="s">
        <v>626</v>
      </c>
      <c r="U363" s="47">
        <v>14268</v>
      </c>
      <c r="V363" s="47" t="s">
        <v>69</v>
      </c>
      <c r="W363" s="47" t="s">
        <v>627</v>
      </c>
      <c r="X363" s="47">
        <v>1268226</v>
      </c>
      <c r="Y363" s="47">
        <v>4178067</v>
      </c>
      <c r="Z363" s="47">
        <v>361673</v>
      </c>
      <c r="AA363" s="47">
        <v>8854205</v>
      </c>
      <c r="AB363" s="47" t="s">
        <v>71</v>
      </c>
      <c r="AC363" s="47">
        <v>3958</v>
      </c>
      <c r="AD363" s="47" t="s">
        <v>72</v>
      </c>
      <c r="AE363" s="47" t="s">
        <v>4921</v>
      </c>
      <c r="AF363" s="47" t="s">
        <v>5001</v>
      </c>
      <c r="AG363" s="47" t="s">
        <v>61</v>
      </c>
      <c r="AH363" s="47" t="s">
        <v>75</v>
      </c>
      <c r="AI363" s="47" t="s">
        <v>76</v>
      </c>
      <c r="AJ363" s="47" t="s">
        <v>77</v>
      </c>
      <c r="AK363" s="47" t="s">
        <v>78</v>
      </c>
      <c r="AV363" s="47">
        <v>0</v>
      </c>
      <c r="AZ363" s="47">
        <v>83</v>
      </c>
      <c r="BM363" s="47">
        <v>6.6</v>
      </c>
      <c r="BS363" s="47">
        <v>12</v>
      </c>
      <c r="BT363" s="47">
        <v>0</v>
      </c>
      <c r="DI363" s="1">
        <f t="shared" si="25"/>
        <v>4</v>
      </c>
      <c r="DJ363" s="9" t="str">
        <f t="shared" si="26"/>
        <v>BACTERIOLÓGICO</v>
      </c>
      <c r="DK363" s="10" t="str">
        <f t="shared" si="27"/>
        <v>-</v>
      </c>
      <c r="DL363" s="11" t="str">
        <f t="shared" si="28"/>
        <v>0</v>
      </c>
    </row>
    <row r="364" spans="1:116" ht="12" x14ac:dyDescent="0.2">
      <c r="A364" s="47">
        <v>1002060024</v>
      </c>
      <c r="B364" s="47" t="str">
        <f t="shared" si="29"/>
        <v>1002060024-CAYAN</v>
      </c>
      <c r="C364" s="47" t="s">
        <v>622</v>
      </c>
      <c r="D364" s="47" t="s">
        <v>58</v>
      </c>
      <c r="E364" s="47" t="s">
        <v>1</v>
      </c>
      <c r="F364" s="47" t="s">
        <v>8</v>
      </c>
      <c r="G364" s="47" t="s">
        <v>60</v>
      </c>
      <c r="H364" s="47">
        <v>16</v>
      </c>
      <c r="I364" s="47">
        <v>16</v>
      </c>
      <c r="J364" s="47" t="s">
        <v>62</v>
      </c>
      <c r="K364" s="47" t="s">
        <v>63</v>
      </c>
      <c r="L364" s="47" t="s">
        <v>64</v>
      </c>
      <c r="M364" s="47" t="s">
        <v>623</v>
      </c>
      <c r="N364" s="47" t="s">
        <v>624</v>
      </c>
      <c r="O364" s="47" t="s">
        <v>58</v>
      </c>
      <c r="P364" s="47" t="s">
        <v>1</v>
      </c>
      <c r="Q364" s="47" t="s">
        <v>625</v>
      </c>
      <c r="R364" s="47">
        <v>109485</v>
      </c>
      <c r="S364" s="47" t="s">
        <v>67</v>
      </c>
      <c r="T364" s="47" t="s">
        <v>626</v>
      </c>
      <c r="U364" s="47">
        <v>14268</v>
      </c>
      <c r="V364" s="47" t="s">
        <v>69</v>
      </c>
      <c r="W364" s="47" t="s">
        <v>627</v>
      </c>
      <c r="X364" s="47">
        <v>1268226</v>
      </c>
      <c r="Y364" s="47">
        <v>4178068</v>
      </c>
      <c r="Z364" s="47">
        <v>361620</v>
      </c>
      <c r="AA364" s="47">
        <v>8854025</v>
      </c>
      <c r="AB364" s="47" t="s">
        <v>71</v>
      </c>
      <c r="AC364" s="47">
        <v>3955</v>
      </c>
      <c r="AD364" s="47" t="s">
        <v>72</v>
      </c>
      <c r="AE364" s="47" t="s">
        <v>4921</v>
      </c>
      <c r="AF364" s="47" t="s">
        <v>5001</v>
      </c>
      <c r="AG364" s="47" t="s">
        <v>61</v>
      </c>
      <c r="AH364" s="47" t="s">
        <v>75</v>
      </c>
      <c r="AI364" s="47" t="s">
        <v>76</v>
      </c>
      <c r="AJ364" s="47" t="s">
        <v>77</v>
      </c>
      <c r="AK364" s="47" t="s">
        <v>78</v>
      </c>
      <c r="AV364" s="47">
        <v>0</v>
      </c>
      <c r="AZ364" s="47">
        <v>79</v>
      </c>
      <c r="BM364" s="47">
        <v>7.9</v>
      </c>
      <c r="BS364" s="47">
        <v>11.2</v>
      </c>
      <c r="BT364" s="47">
        <v>0</v>
      </c>
      <c r="DI364" s="1">
        <f t="shared" si="25"/>
        <v>4</v>
      </c>
      <c r="DJ364" s="9" t="str">
        <f t="shared" si="26"/>
        <v>BACTERIOLÓGICO</v>
      </c>
      <c r="DK364" s="10" t="str">
        <f t="shared" si="27"/>
        <v>-</v>
      </c>
      <c r="DL364" s="11" t="str">
        <f t="shared" si="28"/>
        <v>0</v>
      </c>
    </row>
    <row r="365" spans="1:116" ht="12" x14ac:dyDescent="0.2">
      <c r="A365" s="47">
        <v>1002060024</v>
      </c>
      <c r="B365" s="47" t="str">
        <f t="shared" si="29"/>
        <v>1002060024-CAYAN</v>
      </c>
      <c r="C365" s="47" t="s">
        <v>622</v>
      </c>
      <c r="D365" s="47" t="s">
        <v>58</v>
      </c>
      <c r="E365" s="47" t="s">
        <v>1</v>
      </c>
      <c r="F365" s="47" t="s">
        <v>8</v>
      </c>
      <c r="G365" s="47" t="s">
        <v>60</v>
      </c>
      <c r="H365" s="47">
        <v>16</v>
      </c>
      <c r="I365" s="47">
        <v>16</v>
      </c>
      <c r="J365" s="47" t="s">
        <v>62</v>
      </c>
      <c r="K365" s="47" t="s">
        <v>63</v>
      </c>
      <c r="L365" s="47" t="s">
        <v>64</v>
      </c>
      <c r="M365" s="47" t="s">
        <v>623</v>
      </c>
      <c r="N365" s="47" t="s">
        <v>624</v>
      </c>
      <c r="O365" s="47" t="s">
        <v>58</v>
      </c>
      <c r="P365" s="47" t="s">
        <v>1</v>
      </c>
      <c r="Q365" s="47" t="s">
        <v>625</v>
      </c>
      <c r="R365" s="47">
        <v>109485</v>
      </c>
      <c r="S365" s="47" t="s">
        <v>67</v>
      </c>
      <c r="T365" s="47" t="s">
        <v>626</v>
      </c>
      <c r="U365" s="47">
        <v>14268</v>
      </c>
      <c r="V365" s="47" t="s">
        <v>69</v>
      </c>
      <c r="W365" s="47" t="s">
        <v>627</v>
      </c>
      <c r="X365" s="47">
        <v>1268226</v>
      </c>
      <c r="Y365" s="47">
        <v>4178069</v>
      </c>
      <c r="Z365" s="47">
        <v>361601</v>
      </c>
      <c r="AA365" s="47">
        <v>8854111</v>
      </c>
      <c r="AB365" s="47" t="s">
        <v>71</v>
      </c>
      <c r="AC365" s="47">
        <v>3900</v>
      </c>
      <c r="AD365" s="47" t="s">
        <v>72</v>
      </c>
      <c r="AE365" s="47" t="s">
        <v>4921</v>
      </c>
      <c r="AF365" s="47" t="s">
        <v>5001</v>
      </c>
      <c r="AG365" s="47" t="s">
        <v>61</v>
      </c>
      <c r="AH365" s="47" t="s">
        <v>75</v>
      </c>
      <c r="AI365" s="47" t="s">
        <v>76</v>
      </c>
      <c r="AJ365" s="47" t="s">
        <v>77</v>
      </c>
      <c r="AK365" s="47" t="s">
        <v>78</v>
      </c>
      <c r="AV365" s="47">
        <v>0</v>
      </c>
      <c r="AZ365" s="47">
        <v>93</v>
      </c>
      <c r="BM365" s="47">
        <v>7.2</v>
      </c>
      <c r="BS365" s="47">
        <v>11.5</v>
      </c>
      <c r="BT365" s="47">
        <v>0</v>
      </c>
      <c r="DI365" s="1">
        <f t="shared" si="25"/>
        <v>4</v>
      </c>
      <c r="DJ365" s="9" t="str">
        <f t="shared" si="26"/>
        <v>BACTERIOLÓGICO</v>
      </c>
      <c r="DK365" s="10" t="str">
        <f t="shared" si="27"/>
        <v>-</v>
      </c>
      <c r="DL365" s="11" t="str">
        <f t="shared" si="28"/>
        <v>0</v>
      </c>
    </row>
    <row r="366" spans="1:116" ht="12" x14ac:dyDescent="0.2">
      <c r="A366" s="47">
        <v>1002060023</v>
      </c>
      <c r="B366" s="47" t="str">
        <f t="shared" si="29"/>
        <v>1002060023-RODEO (TRES DE MAYO)</v>
      </c>
      <c r="C366" s="47" t="s">
        <v>629</v>
      </c>
      <c r="D366" s="47" t="s">
        <v>58</v>
      </c>
      <c r="E366" s="47" t="s">
        <v>1</v>
      </c>
      <c r="F366" s="47" t="s">
        <v>8</v>
      </c>
      <c r="G366" s="47" t="s">
        <v>60</v>
      </c>
      <c r="H366" s="47">
        <v>290</v>
      </c>
      <c r="I366" s="47">
        <v>278</v>
      </c>
      <c r="J366" s="47" t="s">
        <v>62</v>
      </c>
      <c r="K366" s="47" t="s">
        <v>63</v>
      </c>
      <c r="L366" s="47" t="s">
        <v>64</v>
      </c>
      <c r="M366" s="47" t="s">
        <v>623</v>
      </c>
      <c r="N366" s="47" t="s">
        <v>624</v>
      </c>
      <c r="O366" s="47" t="s">
        <v>58</v>
      </c>
      <c r="P366" s="47" t="s">
        <v>1</v>
      </c>
      <c r="Q366" s="47" t="s">
        <v>625</v>
      </c>
      <c r="R366" s="47">
        <v>177194</v>
      </c>
      <c r="S366" s="47" t="s">
        <v>67</v>
      </c>
      <c r="T366" s="47" t="s">
        <v>4024</v>
      </c>
      <c r="U366" s="47">
        <v>14263</v>
      </c>
      <c r="V366" s="47" t="s">
        <v>69</v>
      </c>
      <c r="W366" s="47" t="s">
        <v>4023</v>
      </c>
      <c r="X366" s="47">
        <v>1268231</v>
      </c>
      <c r="Y366" s="47">
        <v>4178086</v>
      </c>
      <c r="Z366" s="47">
        <v>361679</v>
      </c>
      <c r="AA366" s="47">
        <v>8854170</v>
      </c>
      <c r="AB366" s="47" t="s">
        <v>71</v>
      </c>
      <c r="AC366" s="47">
        <v>4000</v>
      </c>
      <c r="AD366" s="47" t="s">
        <v>297</v>
      </c>
      <c r="AE366" s="47" t="s">
        <v>5002</v>
      </c>
      <c r="AF366" s="47" t="s">
        <v>5003</v>
      </c>
      <c r="AG366" s="47">
        <v>73798</v>
      </c>
      <c r="AH366" s="47" t="s">
        <v>73</v>
      </c>
      <c r="AI366" s="47" t="s">
        <v>4025</v>
      </c>
      <c r="AJ366" s="47" t="s">
        <v>61</v>
      </c>
      <c r="AK366" s="47" t="s">
        <v>61</v>
      </c>
      <c r="AO366" s="47">
        <v>0</v>
      </c>
      <c r="AP366" s="47">
        <v>0</v>
      </c>
      <c r="AQ366" s="47">
        <v>101</v>
      </c>
      <c r="AV366" s="47">
        <v>0</v>
      </c>
      <c r="AZ366" s="47">
        <v>75</v>
      </c>
      <c r="BC366" s="47">
        <v>0</v>
      </c>
      <c r="BM366" s="47">
        <v>7.5</v>
      </c>
      <c r="BS366" s="47">
        <v>11.7</v>
      </c>
      <c r="BT366" s="47">
        <v>0</v>
      </c>
      <c r="DI366" s="1">
        <f t="shared" si="25"/>
        <v>4</v>
      </c>
      <c r="DJ366" s="9" t="str">
        <f t="shared" si="26"/>
        <v>BACTERIOLÓGICO</v>
      </c>
      <c r="DK366" s="10" t="str">
        <f t="shared" si="27"/>
        <v>Realizado Bactereológico</v>
      </c>
      <c r="DL366" s="11" t="str">
        <f t="shared" si="28"/>
        <v>0</v>
      </c>
    </row>
    <row r="367" spans="1:116" ht="12" x14ac:dyDescent="0.2">
      <c r="A367" s="47">
        <v>1002060023</v>
      </c>
      <c r="B367" s="47" t="str">
        <f t="shared" si="29"/>
        <v>1002060023-RODEO (TRES DE MAYO)</v>
      </c>
      <c r="C367" s="47" t="s">
        <v>629</v>
      </c>
      <c r="D367" s="47" t="s">
        <v>58</v>
      </c>
      <c r="E367" s="47" t="s">
        <v>1</v>
      </c>
      <c r="F367" s="47" t="s">
        <v>8</v>
      </c>
      <c r="G367" s="47" t="s">
        <v>60</v>
      </c>
      <c r="H367" s="47">
        <v>290</v>
      </c>
      <c r="I367" s="47">
        <v>278</v>
      </c>
      <c r="J367" s="47" t="s">
        <v>62</v>
      </c>
      <c r="K367" s="47" t="s">
        <v>63</v>
      </c>
      <c r="L367" s="47" t="s">
        <v>64</v>
      </c>
      <c r="M367" s="47" t="s">
        <v>623</v>
      </c>
      <c r="N367" s="47" t="s">
        <v>624</v>
      </c>
      <c r="O367" s="47" t="s">
        <v>58</v>
      </c>
      <c r="P367" s="47" t="s">
        <v>1</v>
      </c>
      <c r="Q367" s="47" t="s">
        <v>625</v>
      </c>
      <c r="R367" s="47">
        <v>177194</v>
      </c>
      <c r="S367" s="47" t="s">
        <v>67</v>
      </c>
      <c r="T367" s="47" t="s">
        <v>4024</v>
      </c>
      <c r="U367" s="47">
        <v>14263</v>
      </c>
      <c r="V367" s="47" t="s">
        <v>69</v>
      </c>
      <c r="W367" s="47" t="s">
        <v>4023</v>
      </c>
      <c r="X367" s="47">
        <v>1268231</v>
      </c>
      <c r="Y367" s="47">
        <v>4178087</v>
      </c>
      <c r="Z367" s="47">
        <v>361665</v>
      </c>
      <c r="AA367" s="47">
        <v>8854076</v>
      </c>
      <c r="AB367" s="47" t="s">
        <v>71</v>
      </c>
      <c r="AC367" s="47">
        <v>3982</v>
      </c>
      <c r="AD367" s="47" t="s">
        <v>297</v>
      </c>
      <c r="AE367" s="47" t="s">
        <v>5002</v>
      </c>
      <c r="AF367" s="47" t="s">
        <v>5003</v>
      </c>
      <c r="AG367" s="47" t="s">
        <v>61</v>
      </c>
      <c r="AH367" s="47" t="s">
        <v>75</v>
      </c>
      <c r="AI367" s="47" t="s">
        <v>76</v>
      </c>
      <c r="AJ367" s="47" t="s">
        <v>77</v>
      </c>
      <c r="AK367" s="47" t="s">
        <v>78</v>
      </c>
      <c r="AV367" s="47">
        <v>0</v>
      </c>
      <c r="AZ367" s="47">
        <v>99</v>
      </c>
      <c r="BM367" s="47">
        <v>8.1999999999999993</v>
      </c>
      <c r="BS367" s="47">
        <v>11.5</v>
      </c>
      <c r="BT367" s="47">
        <v>0</v>
      </c>
      <c r="DI367" s="1">
        <f t="shared" si="25"/>
        <v>4</v>
      </c>
      <c r="DJ367" s="9" t="str">
        <f t="shared" si="26"/>
        <v>BACTERIOLÓGICO</v>
      </c>
      <c r="DK367" s="10" t="str">
        <f t="shared" si="27"/>
        <v>-</v>
      </c>
      <c r="DL367" s="11" t="str">
        <f t="shared" si="28"/>
        <v>0</v>
      </c>
    </row>
    <row r="368" spans="1:116" ht="12" x14ac:dyDescent="0.2">
      <c r="A368" s="47">
        <v>1002060023</v>
      </c>
      <c r="B368" s="47" t="str">
        <f t="shared" si="29"/>
        <v>1002060023-RODEO (TRES DE MAYO)</v>
      </c>
      <c r="C368" s="47" t="s">
        <v>629</v>
      </c>
      <c r="D368" s="47" t="s">
        <v>58</v>
      </c>
      <c r="E368" s="47" t="s">
        <v>1</v>
      </c>
      <c r="F368" s="47" t="s">
        <v>8</v>
      </c>
      <c r="G368" s="47" t="s">
        <v>60</v>
      </c>
      <c r="H368" s="47">
        <v>290</v>
      </c>
      <c r="I368" s="47">
        <v>278</v>
      </c>
      <c r="J368" s="47" t="s">
        <v>62</v>
      </c>
      <c r="K368" s="47" t="s">
        <v>63</v>
      </c>
      <c r="L368" s="47" t="s">
        <v>64</v>
      </c>
      <c r="M368" s="47" t="s">
        <v>623</v>
      </c>
      <c r="N368" s="47" t="s">
        <v>624</v>
      </c>
      <c r="O368" s="47" t="s">
        <v>58</v>
      </c>
      <c r="P368" s="47" t="s">
        <v>1</v>
      </c>
      <c r="Q368" s="47" t="s">
        <v>625</v>
      </c>
      <c r="R368" s="47">
        <v>177194</v>
      </c>
      <c r="S368" s="47" t="s">
        <v>67</v>
      </c>
      <c r="T368" s="47" t="s">
        <v>4024</v>
      </c>
      <c r="U368" s="47">
        <v>14263</v>
      </c>
      <c r="V368" s="47" t="s">
        <v>69</v>
      </c>
      <c r="W368" s="47" t="s">
        <v>4023</v>
      </c>
      <c r="X368" s="47">
        <v>1268231</v>
      </c>
      <c r="Y368" s="47">
        <v>4178088</v>
      </c>
      <c r="Z368" s="47">
        <v>361652</v>
      </c>
      <c r="AA368" s="47">
        <v>8854150</v>
      </c>
      <c r="AB368" s="47" t="s">
        <v>71</v>
      </c>
      <c r="AC368" s="47">
        <v>3990</v>
      </c>
      <c r="AD368" s="47" t="s">
        <v>297</v>
      </c>
      <c r="AE368" s="47" t="s">
        <v>5002</v>
      </c>
      <c r="AF368" s="47" t="s">
        <v>5003</v>
      </c>
      <c r="AG368" s="47" t="s">
        <v>61</v>
      </c>
      <c r="AH368" s="47" t="s">
        <v>75</v>
      </c>
      <c r="AI368" s="47" t="s">
        <v>76</v>
      </c>
      <c r="AJ368" s="47" t="s">
        <v>77</v>
      </c>
      <c r="AK368" s="47" t="s">
        <v>78</v>
      </c>
      <c r="AO368" s="47">
        <v>0</v>
      </c>
      <c r="AP368" s="47">
        <v>0</v>
      </c>
      <c r="AQ368" s="47">
        <v>122</v>
      </c>
      <c r="AV368" s="47">
        <v>0</v>
      </c>
      <c r="AZ368" s="47">
        <v>89</v>
      </c>
      <c r="BC368" s="47">
        <v>0</v>
      </c>
      <c r="BM368" s="47">
        <v>7.8</v>
      </c>
      <c r="BS368" s="47">
        <v>12.2</v>
      </c>
      <c r="BT368" s="47">
        <v>0</v>
      </c>
      <c r="DI368" s="1">
        <f t="shared" si="25"/>
        <v>4</v>
      </c>
      <c r="DJ368" s="9" t="str">
        <f t="shared" si="26"/>
        <v>BACTERIOLÓGICO</v>
      </c>
      <c r="DK368" s="10" t="str">
        <f t="shared" si="27"/>
        <v>Realizado Bactereológico</v>
      </c>
      <c r="DL368" s="11" t="str">
        <f t="shared" si="28"/>
        <v>0</v>
      </c>
    </row>
    <row r="369" spans="1:116" ht="12" x14ac:dyDescent="0.2">
      <c r="A369" s="47">
        <v>1002060023</v>
      </c>
      <c r="B369" s="47" t="str">
        <f t="shared" si="29"/>
        <v>1002060023-RODEO (TRES DE MAYO)</v>
      </c>
      <c r="C369" s="47" t="s">
        <v>629</v>
      </c>
      <c r="D369" s="47" t="s">
        <v>58</v>
      </c>
      <c r="E369" s="47" t="s">
        <v>1</v>
      </c>
      <c r="F369" s="47" t="s">
        <v>8</v>
      </c>
      <c r="G369" s="47" t="s">
        <v>60</v>
      </c>
      <c r="H369" s="47">
        <v>290</v>
      </c>
      <c r="I369" s="47">
        <v>278</v>
      </c>
      <c r="J369" s="47" t="s">
        <v>62</v>
      </c>
      <c r="K369" s="47" t="s">
        <v>63</v>
      </c>
      <c r="L369" s="47" t="s">
        <v>64</v>
      </c>
      <c r="M369" s="47" t="s">
        <v>623</v>
      </c>
      <c r="N369" s="47" t="s">
        <v>624</v>
      </c>
      <c r="O369" s="47" t="s">
        <v>58</v>
      </c>
      <c r="P369" s="47" t="s">
        <v>1</v>
      </c>
      <c r="Q369" s="47" t="s">
        <v>625</v>
      </c>
      <c r="R369" s="47">
        <v>177194</v>
      </c>
      <c r="S369" s="47" t="s">
        <v>67</v>
      </c>
      <c r="T369" s="47" t="s">
        <v>4024</v>
      </c>
      <c r="U369" s="47">
        <v>14263</v>
      </c>
      <c r="V369" s="47" t="s">
        <v>69</v>
      </c>
      <c r="W369" s="47" t="s">
        <v>4023</v>
      </c>
      <c r="X369" s="47">
        <v>1268231</v>
      </c>
      <c r="Y369" s="47">
        <v>4178089</v>
      </c>
      <c r="Z369" s="47">
        <v>361602</v>
      </c>
      <c r="AA369" s="47">
        <v>8854088</v>
      </c>
      <c r="AB369" s="47" t="s">
        <v>71</v>
      </c>
      <c r="AC369" s="47">
        <v>4000</v>
      </c>
      <c r="AD369" s="47" t="s">
        <v>297</v>
      </c>
      <c r="AE369" s="47" t="s">
        <v>5002</v>
      </c>
      <c r="AF369" s="47" t="s">
        <v>5003</v>
      </c>
      <c r="AG369" s="47" t="s">
        <v>61</v>
      </c>
      <c r="AH369" s="47" t="s">
        <v>75</v>
      </c>
      <c r="AI369" s="47" t="s">
        <v>76</v>
      </c>
      <c r="AJ369" s="47" t="s">
        <v>77</v>
      </c>
      <c r="AK369" s="47" t="s">
        <v>78</v>
      </c>
      <c r="AV369" s="47">
        <v>0</v>
      </c>
      <c r="AZ369" s="47">
        <v>78</v>
      </c>
      <c r="BM369" s="47">
        <v>6.7</v>
      </c>
      <c r="BS369" s="47">
        <v>12</v>
      </c>
      <c r="BT369" s="47">
        <v>0</v>
      </c>
      <c r="DI369" s="1">
        <f t="shared" si="25"/>
        <v>4</v>
      </c>
      <c r="DJ369" s="9" t="str">
        <f t="shared" si="26"/>
        <v>BACTERIOLÓGICO</v>
      </c>
      <c r="DK369" s="10" t="str">
        <f t="shared" si="27"/>
        <v>-</v>
      </c>
      <c r="DL369" s="11" t="str">
        <f t="shared" si="28"/>
        <v>0</v>
      </c>
    </row>
    <row r="370" spans="1:116" ht="12" x14ac:dyDescent="0.2">
      <c r="A370" s="47">
        <v>1002060017</v>
      </c>
      <c r="B370" s="47" t="str">
        <f t="shared" si="29"/>
        <v>1002060017-SAN JOSE DE PASCANA (PASCANA)</v>
      </c>
      <c r="C370" s="47" t="s">
        <v>635</v>
      </c>
      <c r="D370" s="47" t="s">
        <v>58</v>
      </c>
      <c r="E370" s="47" t="s">
        <v>1</v>
      </c>
      <c r="F370" s="47" t="s">
        <v>8</v>
      </c>
      <c r="G370" s="47" t="s">
        <v>60</v>
      </c>
      <c r="H370" s="47">
        <v>10</v>
      </c>
      <c r="I370" s="47">
        <v>10</v>
      </c>
      <c r="J370" s="47" t="s">
        <v>62</v>
      </c>
      <c r="K370" s="47" t="s">
        <v>63</v>
      </c>
      <c r="L370" s="47" t="s">
        <v>64</v>
      </c>
      <c r="M370" s="47" t="s">
        <v>623</v>
      </c>
      <c r="N370" s="47" t="s">
        <v>624</v>
      </c>
      <c r="O370" s="47" t="s">
        <v>58</v>
      </c>
      <c r="P370" s="47" t="s">
        <v>1</v>
      </c>
      <c r="Q370" s="47" t="s">
        <v>625</v>
      </c>
      <c r="R370" s="47">
        <v>109423</v>
      </c>
      <c r="S370" s="47" t="s">
        <v>67</v>
      </c>
      <c r="T370" s="47" t="s">
        <v>636</v>
      </c>
      <c r="U370" s="47">
        <v>14248</v>
      </c>
      <c r="V370" s="47" t="s">
        <v>69</v>
      </c>
      <c r="W370" s="47" t="s">
        <v>637</v>
      </c>
      <c r="X370" s="47">
        <v>1268232</v>
      </c>
      <c r="Y370" s="47">
        <v>4178098</v>
      </c>
      <c r="Z370" s="47">
        <v>360310</v>
      </c>
      <c r="AA370" s="47">
        <v>8854380</v>
      </c>
      <c r="AB370" s="47" t="s">
        <v>71</v>
      </c>
      <c r="AC370" s="47">
        <v>4066</v>
      </c>
      <c r="AD370" s="47" t="s">
        <v>297</v>
      </c>
      <c r="AE370" s="47" t="s">
        <v>5004</v>
      </c>
      <c r="AF370" s="47" t="s">
        <v>5005</v>
      </c>
      <c r="AG370" s="47">
        <v>12010</v>
      </c>
      <c r="AH370" s="47" t="s">
        <v>73</v>
      </c>
      <c r="AI370" s="47" t="s">
        <v>638</v>
      </c>
      <c r="AJ370" s="47" t="s">
        <v>61</v>
      </c>
      <c r="AK370" s="47" t="s">
        <v>61</v>
      </c>
      <c r="AO370" s="47">
        <v>0</v>
      </c>
      <c r="AP370" s="47">
        <v>0</v>
      </c>
      <c r="AQ370" s="47">
        <v>76</v>
      </c>
      <c r="AV370" s="47">
        <v>0</v>
      </c>
      <c r="AZ370" s="47">
        <v>85</v>
      </c>
      <c r="BC370" s="47">
        <v>0</v>
      </c>
      <c r="BM370" s="47">
        <v>7.6</v>
      </c>
      <c r="BS370" s="47">
        <v>12.3</v>
      </c>
      <c r="BT370" s="47">
        <v>0</v>
      </c>
      <c r="DI370" s="1">
        <f t="shared" si="25"/>
        <v>4</v>
      </c>
      <c r="DJ370" s="9" t="str">
        <f t="shared" si="26"/>
        <v>BACTERIOLÓGICO</v>
      </c>
      <c r="DK370" s="10" t="str">
        <f t="shared" si="27"/>
        <v>Realizado Bactereológico</v>
      </c>
      <c r="DL370" s="11" t="str">
        <f t="shared" si="28"/>
        <v>0</v>
      </c>
    </row>
    <row r="371" spans="1:116" ht="12" x14ac:dyDescent="0.2">
      <c r="A371" s="47">
        <v>1002060017</v>
      </c>
      <c r="B371" s="47" t="str">
        <f t="shared" si="29"/>
        <v>1002060017-SAN JOSE DE PASCANA (PASCANA)</v>
      </c>
      <c r="C371" s="47" t="s">
        <v>635</v>
      </c>
      <c r="D371" s="47" t="s">
        <v>58</v>
      </c>
      <c r="E371" s="47" t="s">
        <v>1</v>
      </c>
      <c r="F371" s="47" t="s">
        <v>8</v>
      </c>
      <c r="G371" s="47" t="s">
        <v>60</v>
      </c>
      <c r="H371" s="47">
        <v>10</v>
      </c>
      <c r="I371" s="47">
        <v>10</v>
      </c>
      <c r="J371" s="47" t="s">
        <v>62</v>
      </c>
      <c r="K371" s="47" t="s">
        <v>63</v>
      </c>
      <c r="L371" s="47" t="s">
        <v>64</v>
      </c>
      <c r="M371" s="47" t="s">
        <v>623</v>
      </c>
      <c r="N371" s="47" t="s">
        <v>624</v>
      </c>
      <c r="O371" s="47" t="s">
        <v>58</v>
      </c>
      <c r="P371" s="47" t="s">
        <v>1</v>
      </c>
      <c r="Q371" s="47" t="s">
        <v>625</v>
      </c>
      <c r="R371" s="47">
        <v>109423</v>
      </c>
      <c r="S371" s="47" t="s">
        <v>67</v>
      </c>
      <c r="T371" s="47" t="s">
        <v>636</v>
      </c>
      <c r="U371" s="47">
        <v>14248</v>
      </c>
      <c r="V371" s="47" t="s">
        <v>69</v>
      </c>
      <c r="W371" s="47" t="s">
        <v>637</v>
      </c>
      <c r="X371" s="47">
        <v>1268232</v>
      </c>
      <c r="Y371" s="47">
        <v>4178099</v>
      </c>
      <c r="Z371" s="47">
        <v>361566</v>
      </c>
      <c r="AA371" s="47">
        <v>8854310</v>
      </c>
      <c r="AB371" s="47" t="s">
        <v>71</v>
      </c>
      <c r="AC371" s="47">
        <v>4000</v>
      </c>
      <c r="AD371" s="47" t="s">
        <v>297</v>
      </c>
      <c r="AE371" s="47" t="s">
        <v>5004</v>
      </c>
      <c r="AF371" s="47" t="s">
        <v>5005</v>
      </c>
      <c r="AG371" s="47" t="s">
        <v>61</v>
      </c>
      <c r="AH371" s="47" t="s">
        <v>75</v>
      </c>
      <c r="AI371" s="47" t="s">
        <v>76</v>
      </c>
      <c r="AJ371" s="47" t="s">
        <v>77</v>
      </c>
      <c r="AK371" s="47" t="s">
        <v>78</v>
      </c>
      <c r="AV371" s="47">
        <v>0</v>
      </c>
      <c r="AZ371" s="47">
        <v>95</v>
      </c>
      <c r="BM371" s="47">
        <v>7.8</v>
      </c>
      <c r="BS371" s="47">
        <v>11</v>
      </c>
      <c r="BT371" s="47">
        <v>0</v>
      </c>
      <c r="DI371" s="1">
        <f t="shared" si="25"/>
        <v>4</v>
      </c>
      <c r="DJ371" s="9" t="str">
        <f t="shared" si="26"/>
        <v>BACTERIOLÓGICO</v>
      </c>
      <c r="DK371" s="10" t="str">
        <f t="shared" si="27"/>
        <v>-</v>
      </c>
      <c r="DL371" s="11" t="str">
        <f t="shared" si="28"/>
        <v>0</v>
      </c>
    </row>
    <row r="372" spans="1:116" ht="12" x14ac:dyDescent="0.2">
      <c r="A372" s="47">
        <v>1002060017</v>
      </c>
      <c r="B372" s="47" t="str">
        <f t="shared" si="29"/>
        <v>1002060017-SAN JOSE DE PASCANA (PASCANA)</v>
      </c>
      <c r="C372" s="47" t="s">
        <v>635</v>
      </c>
      <c r="D372" s="47" t="s">
        <v>58</v>
      </c>
      <c r="E372" s="47" t="s">
        <v>1</v>
      </c>
      <c r="F372" s="47" t="s">
        <v>8</v>
      </c>
      <c r="G372" s="47" t="s">
        <v>60</v>
      </c>
      <c r="H372" s="47">
        <v>10</v>
      </c>
      <c r="I372" s="47">
        <v>10</v>
      </c>
      <c r="J372" s="47" t="s">
        <v>62</v>
      </c>
      <c r="K372" s="47" t="s">
        <v>63</v>
      </c>
      <c r="L372" s="47" t="s">
        <v>64</v>
      </c>
      <c r="M372" s="47" t="s">
        <v>623</v>
      </c>
      <c r="N372" s="47" t="s">
        <v>624</v>
      </c>
      <c r="O372" s="47" t="s">
        <v>58</v>
      </c>
      <c r="P372" s="47" t="s">
        <v>1</v>
      </c>
      <c r="Q372" s="47" t="s">
        <v>625</v>
      </c>
      <c r="R372" s="47">
        <v>109423</v>
      </c>
      <c r="S372" s="47" t="s">
        <v>67</v>
      </c>
      <c r="T372" s="47" t="s">
        <v>636</v>
      </c>
      <c r="U372" s="47">
        <v>14248</v>
      </c>
      <c r="V372" s="47" t="s">
        <v>69</v>
      </c>
      <c r="W372" s="47" t="s">
        <v>637</v>
      </c>
      <c r="X372" s="47">
        <v>1268232</v>
      </c>
      <c r="Y372" s="47">
        <v>4178100</v>
      </c>
      <c r="Z372" s="47">
        <v>361582</v>
      </c>
      <c r="AA372" s="47">
        <v>8854002</v>
      </c>
      <c r="AB372" s="47" t="s">
        <v>71</v>
      </c>
      <c r="AC372" s="47">
        <v>4050</v>
      </c>
      <c r="AD372" s="47" t="s">
        <v>297</v>
      </c>
      <c r="AE372" s="47" t="s">
        <v>5004</v>
      </c>
      <c r="AF372" s="47" t="s">
        <v>5005</v>
      </c>
      <c r="AG372" s="47" t="s">
        <v>61</v>
      </c>
      <c r="AH372" s="47" t="s">
        <v>75</v>
      </c>
      <c r="AI372" s="47" t="s">
        <v>76</v>
      </c>
      <c r="AJ372" s="47" t="s">
        <v>77</v>
      </c>
      <c r="AK372" s="47" t="s">
        <v>78</v>
      </c>
      <c r="AO372" s="47">
        <v>0</v>
      </c>
      <c r="AP372" s="47">
        <v>0</v>
      </c>
      <c r="AQ372" s="47">
        <v>68</v>
      </c>
      <c r="AV372" s="47">
        <v>0</v>
      </c>
      <c r="AZ372" s="47">
        <v>80</v>
      </c>
      <c r="BC372" s="47">
        <v>0</v>
      </c>
      <c r="BM372" s="47">
        <v>6.9</v>
      </c>
      <c r="BS372" s="47">
        <v>12.3</v>
      </c>
      <c r="BT372" s="47">
        <v>0</v>
      </c>
      <c r="DI372" s="1">
        <f t="shared" si="25"/>
        <v>4</v>
      </c>
      <c r="DJ372" s="9" t="str">
        <f t="shared" si="26"/>
        <v>BACTERIOLÓGICO</v>
      </c>
      <c r="DK372" s="10" t="str">
        <f t="shared" si="27"/>
        <v>Realizado Bactereológico</v>
      </c>
      <c r="DL372" s="11" t="str">
        <f t="shared" si="28"/>
        <v>0</v>
      </c>
    </row>
    <row r="373" spans="1:116" ht="12" x14ac:dyDescent="0.2">
      <c r="A373" s="47">
        <v>1002060017</v>
      </c>
      <c r="B373" s="47" t="str">
        <f t="shared" si="29"/>
        <v>1002060017-SAN JOSE DE PASCANA (PASCANA)</v>
      </c>
      <c r="C373" s="47" t="s">
        <v>635</v>
      </c>
      <c r="D373" s="47" t="s">
        <v>58</v>
      </c>
      <c r="E373" s="47" t="s">
        <v>1</v>
      </c>
      <c r="F373" s="47" t="s">
        <v>8</v>
      </c>
      <c r="G373" s="47" t="s">
        <v>60</v>
      </c>
      <c r="H373" s="47">
        <v>10</v>
      </c>
      <c r="I373" s="47">
        <v>10</v>
      </c>
      <c r="J373" s="47" t="s">
        <v>62</v>
      </c>
      <c r="K373" s="47" t="s">
        <v>63</v>
      </c>
      <c r="L373" s="47" t="s">
        <v>64</v>
      </c>
      <c r="M373" s="47" t="s">
        <v>623</v>
      </c>
      <c r="N373" s="47" t="s">
        <v>624</v>
      </c>
      <c r="O373" s="47" t="s">
        <v>58</v>
      </c>
      <c r="P373" s="47" t="s">
        <v>1</v>
      </c>
      <c r="Q373" s="47" t="s">
        <v>625</v>
      </c>
      <c r="R373" s="47">
        <v>109423</v>
      </c>
      <c r="S373" s="47" t="s">
        <v>67</v>
      </c>
      <c r="T373" s="47" t="s">
        <v>636</v>
      </c>
      <c r="U373" s="47">
        <v>14248</v>
      </c>
      <c r="V373" s="47" t="s">
        <v>69</v>
      </c>
      <c r="W373" s="47" t="s">
        <v>637</v>
      </c>
      <c r="X373" s="47">
        <v>1268232</v>
      </c>
      <c r="Y373" s="47">
        <v>4178101</v>
      </c>
      <c r="Z373" s="47">
        <v>361523</v>
      </c>
      <c r="AA373" s="47">
        <v>8854166</v>
      </c>
      <c r="AB373" s="47" t="s">
        <v>71</v>
      </c>
      <c r="AC373" s="47">
        <v>4028</v>
      </c>
      <c r="AD373" s="47" t="s">
        <v>297</v>
      </c>
      <c r="AE373" s="47" t="s">
        <v>5004</v>
      </c>
      <c r="AF373" s="47" t="s">
        <v>5005</v>
      </c>
      <c r="AG373" s="47" t="s">
        <v>61</v>
      </c>
      <c r="AH373" s="47" t="s">
        <v>75</v>
      </c>
      <c r="AI373" s="47" t="s">
        <v>76</v>
      </c>
      <c r="AJ373" s="47" t="s">
        <v>77</v>
      </c>
      <c r="AK373" s="47" t="s">
        <v>78</v>
      </c>
      <c r="AV373" s="47">
        <v>0</v>
      </c>
      <c r="AZ373" s="47">
        <v>79</v>
      </c>
      <c r="BM373" s="47">
        <v>7</v>
      </c>
      <c r="BS373" s="47">
        <v>12.6</v>
      </c>
      <c r="BT373" s="47">
        <v>0</v>
      </c>
      <c r="DI373" s="1">
        <f t="shared" si="25"/>
        <v>4</v>
      </c>
      <c r="DJ373" s="9" t="str">
        <f t="shared" si="26"/>
        <v>BACTERIOLÓGICO</v>
      </c>
      <c r="DK373" s="10" t="str">
        <f t="shared" si="27"/>
        <v>-</v>
      </c>
      <c r="DL373" s="11" t="str">
        <f t="shared" si="28"/>
        <v>0</v>
      </c>
    </row>
    <row r="374" spans="1:116" ht="12" x14ac:dyDescent="0.2">
      <c r="A374" s="47">
        <v>1002060034</v>
      </c>
      <c r="B374" s="47" t="str">
        <f t="shared" si="29"/>
        <v>1002060034-SHIRASHIRA</v>
      </c>
      <c r="C374" s="47" t="s">
        <v>704</v>
      </c>
      <c r="D374" s="47" t="s">
        <v>58</v>
      </c>
      <c r="E374" s="47" t="s">
        <v>1</v>
      </c>
      <c r="F374" s="47" t="s">
        <v>8</v>
      </c>
      <c r="G374" s="47" t="s">
        <v>60</v>
      </c>
      <c r="H374" s="47">
        <v>60</v>
      </c>
      <c r="I374" s="47">
        <v>60</v>
      </c>
      <c r="J374" s="47" t="s">
        <v>62</v>
      </c>
      <c r="K374" s="47" t="s">
        <v>63</v>
      </c>
      <c r="L374" s="47" t="s">
        <v>64</v>
      </c>
      <c r="M374" s="47" t="s">
        <v>705</v>
      </c>
      <c r="N374" s="47" t="s">
        <v>625</v>
      </c>
      <c r="O374" s="47" t="s">
        <v>58</v>
      </c>
      <c r="P374" s="47" t="s">
        <v>1</v>
      </c>
      <c r="Q374" s="47" t="s">
        <v>625</v>
      </c>
      <c r="R374" s="47">
        <v>109491</v>
      </c>
      <c r="S374" s="47" t="s">
        <v>67</v>
      </c>
      <c r="T374" s="47" t="s">
        <v>706</v>
      </c>
      <c r="U374" s="47">
        <v>14271</v>
      </c>
      <c r="V374" s="47" t="s">
        <v>69</v>
      </c>
      <c r="W374" s="47" t="s">
        <v>707</v>
      </c>
      <c r="X374" s="47">
        <v>1268240</v>
      </c>
      <c r="Y374" s="47">
        <v>4178113</v>
      </c>
      <c r="Z374" s="47">
        <v>361292</v>
      </c>
      <c r="AA374" s="47">
        <v>8861570</v>
      </c>
      <c r="AB374" s="47" t="s">
        <v>71</v>
      </c>
      <c r="AC374" s="47">
        <v>3421</v>
      </c>
      <c r="AD374" s="47" t="s">
        <v>297</v>
      </c>
      <c r="AE374" s="47" t="s">
        <v>4924</v>
      </c>
      <c r="AF374" s="47" t="s">
        <v>5006</v>
      </c>
      <c r="AG374" s="47">
        <v>12146</v>
      </c>
      <c r="AH374" s="47" t="s">
        <v>73</v>
      </c>
      <c r="AI374" s="47" t="s">
        <v>708</v>
      </c>
      <c r="AJ374" s="47" t="s">
        <v>61</v>
      </c>
      <c r="AK374" s="47" t="s">
        <v>61</v>
      </c>
      <c r="AO374" s="47">
        <v>0</v>
      </c>
      <c r="AP374" s="47">
        <v>0</v>
      </c>
      <c r="AQ374" s="47">
        <v>41</v>
      </c>
      <c r="AV374" s="47">
        <v>0</v>
      </c>
      <c r="AZ374" s="47">
        <v>41</v>
      </c>
      <c r="BC374" s="47">
        <v>0</v>
      </c>
      <c r="BM374" s="47">
        <v>7.6</v>
      </c>
      <c r="BS374" s="47">
        <v>12.5</v>
      </c>
      <c r="BT374" s="47">
        <v>7</v>
      </c>
      <c r="DI374" s="1">
        <f t="shared" si="25"/>
        <v>4</v>
      </c>
      <c r="DJ374" s="9" t="str">
        <f t="shared" si="26"/>
        <v>BACTERIOLÓGICO</v>
      </c>
      <c r="DK374" s="10" t="str">
        <f t="shared" si="27"/>
        <v>Realizado Bactereológico</v>
      </c>
      <c r="DL374" s="11" t="str">
        <f t="shared" si="28"/>
        <v>0</v>
      </c>
    </row>
    <row r="375" spans="1:116" ht="12" x14ac:dyDescent="0.2">
      <c r="A375" s="47">
        <v>1002060034</v>
      </c>
      <c r="B375" s="47" t="str">
        <f t="shared" si="29"/>
        <v>1002060034-SHIRASHIRA</v>
      </c>
      <c r="C375" s="47" t="s">
        <v>704</v>
      </c>
      <c r="D375" s="47" t="s">
        <v>58</v>
      </c>
      <c r="E375" s="47" t="s">
        <v>1</v>
      </c>
      <c r="F375" s="47" t="s">
        <v>8</v>
      </c>
      <c r="G375" s="47" t="s">
        <v>60</v>
      </c>
      <c r="H375" s="47">
        <v>60</v>
      </c>
      <c r="I375" s="47">
        <v>60</v>
      </c>
      <c r="J375" s="47" t="s">
        <v>62</v>
      </c>
      <c r="K375" s="47" t="s">
        <v>63</v>
      </c>
      <c r="L375" s="47" t="s">
        <v>64</v>
      </c>
      <c r="M375" s="47" t="s">
        <v>705</v>
      </c>
      <c r="N375" s="47" t="s">
        <v>625</v>
      </c>
      <c r="O375" s="47" t="s">
        <v>58</v>
      </c>
      <c r="P375" s="47" t="s">
        <v>1</v>
      </c>
      <c r="Q375" s="47" t="s">
        <v>625</v>
      </c>
      <c r="R375" s="47">
        <v>109491</v>
      </c>
      <c r="S375" s="47" t="s">
        <v>67</v>
      </c>
      <c r="T375" s="47" t="s">
        <v>706</v>
      </c>
      <c r="U375" s="47">
        <v>14271</v>
      </c>
      <c r="V375" s="47" t="s">
        <v>69</v>
      </c>
      <c r="W375" s="47" t="s">
        <v>707</v>
      </c>
      <c r="X375" s="47">
        <v>1268240</v>
      </c>
      <c r="Y375" s="47">
        <v>4178114</v>
      </c>
      <c r="Z375" s="47">
        <v>362031</v>
      </c>
      <c r="AA375" s="47">
        <v>8861538</v>
      </c>
      <c r="AB375" s="47" t="s">
        <v>71</v>
      </c>
      <c r="AC375" s="47">
        <v>3494</v>
      </c>
      <c r="AD375" s="47" t="s">
        <v>297</v>
      </c>
      <c r="AE375" s="47" t="s">
        <v>4924</v>
      </c>
      <c r="AF375" s="47" t="s">
        <v>5006</v>
      </c>
      <c r="AG375" s="47" t="s">
        <v>61</v>
      </c>
      <c r="AH375" s="47" t="s">
        <v>75</v>
      </c>
      <c r="AI375" s="47" t="s">
        <v>76</v>
      </c>
      <c r="AJ375" s="47" t="s">
        <v>77</v>
      </c>
      <c r="AK375" s="47" t="s">
        <v>78</v>
      </c>
      <c r="AV375" s="47">
        <v>0</v>
      </c>
      <c r="AZ375" s="47">
        <v>42.1</v>
      </c>
      <c r="BM375" s="47">
        <v>7.6</v>
      </c>
      <c r="BS375" s="47">
        <v>13.2</v>
      </c>
      <c r="BT375" s="47">
        <v>8</v>
      </c>
      <c r="DI375" s="1">
        <f t="shared" si="25"/>
        <v>4</v>
      </c>
      <c r="DJ375" s="9" t="str">
        <f t="shared" si="26"/>
        <v>BACTERIOLÓGICO</v>
      </c>
      <c r="DK375" s="10" t="str">
        <f t="shared" si="27"/>
        <v>-</v>
      </c>
      <c r="DL375" s="11" t="str">
        <f t="shared" si="28"/>
        <v>0</v>
      </c>
    </row>
    <row r="376" spans="1:116" ht="12" x14ac:dyDescent="0.2">
      <c r="A376" s="47">
        <v>1002060034</v>
      </c>
      <c r="B376" s="47" t="str">
        <f t="shared" si="29"/>
        <v>1002060034-SHIRASHIRA</v>
      </c>
      <c r="C376" s="47" t="s">
        <v>704</v>
      </c>
      <c r="D376" s="47" t="s">
        <v>58</v>
      </c>
      <c r="E376" s="47" t="s">
        <v>1</v>
      </c>
      <c r="F376" s="47" t="s">
        <v>8</v>
      </c>
      <c r="G376" s="47" t="s">
        <v>60</v>
      </c>
      <c r="H376" s="47">
        <v>60</v>
      </c>
      <c r="I376" s="47">
        <v>60</v>
      </c>
      <c r="J376" s="47" t="s">
        <v>62</v>
      </c>
      <c r="K376" s="47" t="s">
        <v>63</v>
      </c>
      <c r="L376" s="47" t="s">
        <v>64</v>
      </c>
      <c r="M376" s="47" t="s">
        <v>705</v>
      </c>
      <c r="N376" s="47" t="s">
        <v>625</v>
      </c>
      <c r="O376" s="47" t="s">
        <v>58</v>
      </c>
      <c r="P376" s="47" t="s">
        <v>1</v>
      </c>
      <c r="Q376" s="47" t="s">
        <v>625</v>
      </c>
      <c r="R376" s="47">
        <v>109491</v>
      </c>
      <c r="S376" s="47" t="s">
        <v>67</v>
      </c>
      <c r="T376" s="47" t="s">
        <v>706</v>
      </c>
      <c r="U376" s="47">
        <v>14271</v>
      </c>
      <c r="V376" s="47" t="s">
        <v>69</v>
      </c>
      <c r="W376" s="47" t="s">
        <v>707</v>
      </c>
      <c r="X376" s="47">
        <v>1268240</v>
      </c>
      <c r="Y376" s="47">
        <v>4178115</v>
      </c>
      <c r="Z376" s="47">
        <v>362023</v>
      </c>
      <c r="AA376" s="47">
        <v>8861537</v>
      </c>
      <c r="AB376" s="47" t="s">
        <v>71</v>
      </c>
      <c r="AC376" s="47">
        <v>3418</v>
      </c>
      <c r="AD376" s="47" t="s">
        <v>297</v>
      </c>
      <c r="AE376" s="47" t="s">
        <v>4924</v>
      </c>
      <c r="AF376" s="47" t="s">
        <v>5006</v>
      </c>
      <c r="AG376" s="47" t="s">
        <v>61</v>
      </c>
      <c r="AH376" s="47" t="s">
        <v>75</v>
      </c>
      <c r="AI376" s="47" t="s">
        <v>76</v>
      </c>
      <c r="AJ376" s="47" t="s">
        <v>77</v>
      </c>
      <c r="AK376" s="47" t="s">
        <v>78</v>
      </c>
      <c r="AV376" s="47">
        <v>0</v>
      </c>
      <c r="AZ376" s="47">
        <v>40.799999999999997</v>
      </c>
      <c r="BM376" s="47">
        <v>7.6</v>
      </c>
      <c r="BS376" s="47">
        <v>13.4</v>
      </c>
      <c r="BT376" s="47">
        <v>3</v>
      </c>
      <c r="DI376" s="1">
        <f t="shared" si="25"/>
        <v>4</v>
      </c>
      <c r="DJ376" s="9" t="str">
        <f t="shared" si="26"/>
        <v>BACTERIOLÓGICO</v>
      </c>
      <c r="DK376" s="10" t="str">
        <f t="shared" si="27"/>
        <v>-</v>
      </c>
      <c r="DL376" s="11" t="str">
        <f t="shared" si="28"/>
        <v>0</v>
      </c>
    </row>
    <row r="377" spans="1:116" ht="12" x14ac:dyDescent="0.2">
      <c r="A377" s="47">
        <v>1002060034</v>
      </c>
      <c r="B377" s="47" t="str">
        <f t="shared" si="29"/>
        <v>1002060034-SHIRASHIRA</v>
      </c>
      <c r="C377" s="47" t="s">
        <v>704</v>
      </c>
      <c r="D377" s="47" t="s">
        <v>58</v>
      </c>
      <c r="E377" s="47" t="s">
        <v>1</v>
      </c>
      <c r="F377" s="47" t="s">
        <v>8</v>
      </c>
      <c r="G377" s="47" t="s">
        <v>60</v>
      </c>
      <c r="H377" s="47">
        <v>60</v>
      </c>
      <c r="I377" s="47">
        <v>60</v>
      </c>
      <c r="J377" s="47" t="s">
        <v>62</v>
      </c>
      <c r="K377" s="47" t="s">
        <v>63</v>
      </c>
      <c r="L377" s="47" t="s">
        <v>64</v>
      </c>
      <c r="M377" s="47" t="s">
        <v>705</v>
      </c>
      <c r="N377" s="47" t="s">
        <v>625</v>
      </c>
      <c r="O377" s="47" t="s">
        <v>58</v>
      </c>
      <c r="P377" s="47" t="s">
        <v>1</v>
      </c>
      <c r="Q377" s="47" t="s">
        <v>625</v>
      </c>
      <c r="R377" s="47">
        <v>109491</v>
      </c>
      <c r="S377" s="47" t="s">
        <v>67</v>
      </c>
      <c r="T377" s="47" t="s">
        <v>706</v>
      </c>
      <c r="U377" s="47">
        <v>14271</v>
      </c>
      <c r="V377" s="47" t="s">
        <v>69</v>
      </c>
      <c r="W377" s="47" t="s">
        <v>707</v>
      </c>
      <c r="X377" s="47">
        <v>1268240</v>
      </c>
      <c r="Y377" s="47">
        <v>4178116</v>
      </c>
      <c r="Z377" s="47">
        <v>362009</v>
      </c>
      <c r="AA377" s="47">
        <v>8861530</v>
      </c>
      <c r="AB377" s="47" t="s">
        <v>71</v>
      </c>
      <c r="AC377" s="47">
        <v>3393</v>
      </c>
      <c r="AD377" s="47" t="s">
        <v>297</v>
      </c>
      <c r="AE377" s="47" t="s">
        <v>4924</v>
      </c>
      <c r="AF377" s="47" t="s">
        <v>5006</v>
      </c>
      <c r="AG377" s="47" t="s">
        <v>61</v>
      </c>
      <c r="AH377" s="47" t="s">
        <v>75</v>
      </c>
      <c r="AI377" s="47" t="s">
        <v>76</v>
      </c>
      <c r="AJ377" s="47" t="s">
        <v>77</v>
      </c>
      <c r="AK377" s="47" t="s">
        <v>78</v>
      </c>
      <c r="AO377" s="47">
        <v>0</v>
      </c>
      <c r="AP377" s="47">
        <v>0</v>
      </c>
      <c r="AQ377" s="47">
        <v>66</v>
      </c>
      <c r="AV377" s="47">
        <v>0</v>
      </c>
      <c r="AZ377" s="47">
        <v>43.3</v>
      </c>
      <c r="BC377" s="47">
        <v>0</v>
      </c>
      <c r="BM377" s="47">
        <v>7.6</v>
      </c>
      <c r="BS377" s="47">
        <v>13.7</v>
      </c>
      <c r="BT377" s="47">
        <v>2.4</v>
      </c>
      <c r="DI377" s="1">
        <f t="shared" si="25"/>
        <v>4</v>
      </c>
      <c r="DJ377" s="9" t="str">
        <f t="shared" si="26"/>
        <v>BACTERIOLÓGICO</v>
      </c>
      <c r="DK377" s="10" t="str">
        <f t="shared" si="27"/>
        <v>Realizado Bactereológico</v>
      </c>
      <c r="DL377" s="11" t="str">
        <f t="shared" si="28"/>
        <v>0</v>
      </c>
    </row>
    <row r="378" spans="1:116" ht="12" x14ac:dyDescent="0.2">
      <c r="A378" s="47">
        <v>1002060011</v>
      </c>
      <c r="B378" s="47" t="str">
        <f t="shared" si="29"/>
        <v>1002060011-SAN ANTONIO DE QUIRCAN</v>
      </c>
      <c r="C378" s="47" t="s">
        <v>709</v>
      </c>
      <c r="D378" s="47" t="s">
        <v>58</v>
      </c>
      <c r="E378" s="47" t="s">
        <v>1</v>
      </c>
      <c r="F378" s="47" t="s">
        <v>8</v>
      </c>
      <c r="G378" s="47" t="s">
        <v>60</v>
      </c>
      <c r="H378" s="47">
        <v>210</v>
      </c>
      <c r="I378" s="47">
        <v>210</v>
      </c>
      <c r="J378" s="47" t="s">
        <v>62</v>
      </c>
      <c r="K378" s="47" t="s">
        <v>63</v>
      </c>
      <c r="L378" s="47" t="s">
        <v>64</v>
      </c>
      <c r="M378" s="47" t="s">
        <v>705</v>
      </c>
      <c r="N378" s="47" t="s">
        <v>625</v>
      </c>
      <c r="O378" s="47" t="s">
        <v>58</v>
      </c>
      <c r="P378" s="47" t="s">
        <v>1</v>
      </c>
      <c r="Q378" s="47" t="s">
        <v>625</v>
      </c>
      <c r="R378" s="47">
        <v>109401</v>
      </c>
      <c r="S378" s="47" t="s">
        <v>67</v>
      </c>
      <c r="T378" s="47" t="s">
        <v>710</v>
      </c>
      <c r="U378" s="47">
        <v>14238</v>
      </c>
      <c r="V378" s="47" t="s">
        <v>69</v>
      </c>
      <c r="W378" s="47" t="s">
        <v>711</v>
      </c>
      <c r="X378" s="47">
        <v>1268246</v>
      </c>
      <c r="Y378" s="47">
        <v>4178153</v>
      </c>
      <c r="Z378" s="47">
        <v>361218</v>
      </c>
      <c r="AA378" s="47">
        <v>8861063</v>
      </c>
      <c r="AB378" s="47" t="s">
        <v>71</v>
      </c>
      <c r="AC378" s="47">
        <v>3441</v>
      </c>
      <c r="AD378" s="47" t="s">
        <v>297</v>
      </c>
      <c r="AE378" s="47" t="s">
        <v>4978</v>
      </c>
      <c r="AF378" s="47" t="s">
        <v>5007</v>
      </c>
      <c r="AG378" s="47">
        <v>12028</v>
      </c>
      <c r="AH378" s="47" t="s">
        <v>73</v>
      </c>
      <c r="AI378" s="47" t="s">
        <v>712</v>
      </c>
      <c r="AJ378" s="47" t="s">
        <v>61</v>
      </c>
      <c r="AK378" s="47" t="s">
        <v>61</v>
      </c>
      <c r="AO378" s="47">
        <v>0</v>
      </c>
      <c r="AP378" s="47">
        <v>0</v>
      </c>
      <c r="AQ378" s="47">
        <v>94</v>
      </c>
      <c r="AV378" s="47">
        <v>0</v>
      </c>
      <c r="AZ378" s="47">
        <v>68</v>
      </c>
      <c r="BC378" s="47">
        <v>0</v>
      </c>
      <c r="BM378" s="47">
        <v>7.8</v>
      </c>
      <c r="BS378" s="47">
        <v>12.1</v>
      </c>
      <c r="BT378" s="47">
        <v>0</v>
      </c>
      <c r="DI378" s="1">
        <f t="shared" si="25"/>
        <v>4</v>
      </c>
      <c r="DJ378" s="9" t="str">
        <f t="shared" si="26"/>
        <v>BACTERIOLÓGICO</v>
      </c>
      <c r="DK378" s="10" t="str">
        <f t="shared" si="27"/>
        <v>Realizado Bactereológico</v>
      </c>
      <c r="DL378" s="11" t="str">
        <f t="shared" si="28"/>
        <v>0</v>
      </c>
    </row>
    <row r="379" spans="1:116" ht="12" x14ac:dyDescent="0.2">
      <c r="A379" s="47">
        <v>1002060011</v>
      </c>
      <c r="B379" s="47" t="str">
        <f t="shared" si="29"/>
        <v>1002060011-SAN ANTONIO DE QUIRCAN</v>
      </c>
      <c r="C379" s="47" t="s">
        <v>709</v>
      </c>
      <c r="D379" s="47" t="s">
        <v>58</v>
      </c>
      <c r="E379" s="47" t="s">
        <v>1</v>
      </c>
      <c r="F379" s="47" t="s">
        <v>8</v>
      </c>
      <c r="G379" s="47" t="s">
        <v>60</v>
      </c>
      <c r="H379" s="47">
        <v>210</v>
      </c>
      <c r="I379" s="47">
        <v>210</v>
      </c>
      <c r="J379" s="47" t="s">
        <v>62</v>
      </c>
      <c r="K379" s="47" t="s">
        <v>63</v>
      </c>
      <c r="L379" s="47" t="s">
        <v>64</v>
      </c>
      <c r="M379" s="47" t="s">
        <v>705</v>
      </c>
      <c r="N379" s="47" t="s">
        <v>625</v>
      </c>
      <c r="O379" s="47" t="s">
        <v>58</v>
      </c>
      <c r="P379" s="47" t="s">
        <v>1</v>
      </c>
      <c r="Q379" s="47" t="s">
        <v>625</v>
      </c>
      <c r="R379" s="47">
        <v>109401</v>
      </c>
      <c r="S379" s="47" t="s">
        <v>67</v>
      </c>
      <c r="T379" s="47" t="s">
        <v>710</v>
      </c>
      <c r="U379" s="47">
        <v>14238</v>
      </c>
      <c r="V379" s="47" t="s">
        <v>69</v>
      </c>
      <c r="W379" s="47" t="s">
        <v>711</v>
      </c>
      <c r="X379" s="47">
        <v>1268246</v>
      </c>
      <c r="Y379" s="47">
        <v>4178154</v>
      </c>
      <c r="Z379" s="47">
        <v>361097</v>
      </c>
      <c r="AA379" s="47">
        <v>8861056</v>
      </c>
      <c r="AB379" s="47" t="s">
        <v>71</v>
      </c>
      <c r="AC379" s="47">
        <v>3445</v>
      </c>
      <c r="AD379" s="47" t="s">
        <v>297</v>
      </c>
      <c r="AE379" s="47" t="s">
        <v>4978</v>
      </c>
      <c r="AF379" s="47" t="s">
        <v>5007</v>
      </c>
      <c r="AG379" s="47" t="s">
        <v>61</v>
      </c>
      <c r="AH379" s="47" t="s">
        <v>75</v>
      </c>
      <c r="AI379" s="47" t="s">
        <v>76</v>
      </c>
      <c r="AJ379" s="47" t="s">
        <v>77</v>
      </c>
      <c r="AK379" s="47" t="s">
        <v>78</v>
      </c>
      <c r="AV379" s="47">
        <v>0</v>
      </c>
      <c r="AZ379" s="47">
        <v>69</v>
      </c>
      <c r="BM379" s="47">
        <v>7.8</v>
      </c>
      <c r="BS379" s="47">
        <v>12.1</v>
      </c>
      <c r="BT379" s="47">
        <v>0</v>
      </c>
      <c r="DI379" s="1">
        <f t="shared" si="25"/>
        <v>4</v>
      </c>
      <c r="DJ379" s="9" t="str">
        <f t="shared" si="26"/>
        <v>BACTERIOLÓGICO</v>
      </c>
      <c r="DK379" s="10" t="str">
        <f t="shared" si="27"/>
        <v>-</v>
      </c>
      <c r="DL379" s="11" t="str">
        <f t="shared" si="28"/>
        <v>0</v>
      </c>
    </row>
    <row r="380" spans="1:116" ht="12" x14ac:dyDescent="0.2">
      <c r="A380" s="47">
        <v>1002060011</v>
      </c>
      <c r="B380" s="47" t="str">
        <f t="shared" si="29"/>
        <v>1002060011-SAN ANTONIO DE QUIRCAN</v>
      </c>
      <c r="C380" s="47" t="s">
        <v>709</v>
      </c>
      <c r="D380" s="47" t="s">
        <v>58</v>
      </c>
      <c r="E380" s="47" t="s">
        <v>1</v>
      </c>
      <c r="F380" s="47" t="s">
        <v>8</v>
      </c>
      <c r="G380" s="47" t="s">
        <v>60</v>
      </c>
      <c r="H380" s="47">
        <v>210</v>
      </c>
      <c r="I380" s="47">
        <v>210</v>
      </c>
      <c r="J380" s="47" t="s">
        <v>62</v>
      </c>
      <c r="K380" s="47" t="s">
        <v>63</v>
      </c>
      <c r="L380" s="47" t="s">
        <v>64</v>
      </c>
      <c r="M380" s="47" t="s">
        <v>705</v>
      </c>
      <c r="N380" s="47" t="s">
        <v>625</v>
      </c>
      <c r="O380" s="47" t="s">
        <v>58</v>
      </c>
      <c r="P380" s="47" t="s">
        <v>1</v>
      </c>
      <c r="Q380" s="47" t="s">
        <v>625</v>
      </c>
      <c r="R380" s="47">
        <v>109401</v>
      </c>
      <c r="S380" s="47" t="s">
        <v>67</v>
      </c>
      <c r="T380" s="47" t="s">
        <v>710</v>
      </c>
      <c r="U380" s="47">
        <v>14238</v>
      </c>
      <c r="V380" s="47" t="s">
        <v>69</v>
      </c>
      <c r="W380" s="47" t="s">
        <v>711</v>
      </c>
      <c r="X380" s="47">
        <v>1268246</v>
      </c>
      <c r="Y380" s="47">
        <v>4178155</v>
      </c>
      <c r="Z380" s="47">
        <v>361037</v>
      </c>
      <c r="AA380" s="47">
        <v>8851032</v>
      </c>
      <c r="AB380" s="47" t="s">
        <v>71</v>
      </c>
      <c r="AC380" s="47">
        <v>3308</v>
      </c>
      <c r="AD380" s="47" t="s">
        <v>297</v>
      </c>
      <c r="AE380" s="47" t="s">
        <v>4978</v>
      </c>
      <c r="AF380" s="47" t="s">
        <v>5007</v>
      </c>
      <c r="AG380" s="47" t="s">
        <v>61</v>
      </c>
      <c r="AH380" s="47" t="s">
        <v>75</v>
      </c>
      <c r="AI380" s="47" t="s">
        <v>76</v>
      </c>
      <c r="AJ380" s="47" t="s">
        <v>77</v>
      </c>
      <c r="AK380" s="47" t="s">
        <v>78</v>
      </c>
      <c r="AV380" s="47">
        <v>0</v>
      </c>
      <c r="AZ380" s="47">
        <v>71</v>
      </c>
      <c r="BM380" s="47">
        <v>7.7</v>
      </c>
      <c r="BS380" s="47">
        <v>12.3</v>
      </c>
      <c r="BT380" s="47">
        <v>0</v>
      </c>
      <c r="DI380" s="1">
        <f t="shared" si="25"/>
        <v>4</v>
      </c>
      <c r="DJ380" s="9" t="str">
        <f t="shared" si="26"/>
        <v>BACTERIOLÓGICO</v>
      </c>
      <c r="DK380" s="10" t="str">
        <f t="shared" si="27"/>
        <v>-</v>
      </c>
      <c r="DL380" s="11" t="str">
        <f t="shared" si="28"/>
        <v>0</v>
      </c>
    </row>
    <row r="381" spans="1:116" ht="12" x14ac:dyDescent="0.2">
      <c r="A381" s="47">
        <v>1002060011</v>
      </c>
      <c r="B381" s="47" t="str">
        <f t="shared" si="29"/>
        <v>1002060011-SAN ANTONIO DE QUIRCAN</v>
      </c>
      <c r="C381" s="47" t="s">
        <v>709</v>
      </c>
      <c r="D381" s="47" t="s">
        <v>58</v>
      </c>
      <c r="E381" s="47" t="s">
        <v>1</v>
      </c>
      <c r="F381" s="47" t="s">
        <v>8</v>
      </c>
      <c r="G381" s="47" t="s">
        <v>60</v>
      </c>
      <c r="H381" s="47">
        <v>210</v>
      </c>
      <c r="I381" s="47">
        <v>210</v>
      </c>
      <c r="J381" s="47" t="s">
        <v>62</v>
      </c>
      <c r="K381" s="47" t="s">
        <v>63</v>
      </c>
      <c r="L381" s="47" t="s">
        <v>64</v>
      </c>
      <c r="M381" s="47" t="s">
        <v>705</v>
      </c>
      <c r="N381" s="47" t="s">
        <v>625</v>
      </c>
      <c r="O381" s="47" t="s">
        <v>58</v>
      </c>
      <c r="P381" s="47" t="s">
        <v>1</v>
      </c>
      <c r="Q381" s="47" t="s">
        <v>625</v>
      </c>
      <c r="R381" s="47">
        <v>109401</v>
      </c>
      <c r="S381" s="47" t="s">
        <v>67</v>
      </c>
      <c r="T381" s="47" t="s">
        <v>710</v>
      </c>
      <c r="U381" s="47">
        <v>14238</v>
      </c>
      <c r="V381" s="47" t="s">
        <v>69</v>
      </c>
      <c r="W381" s="47" t="s">
        <v>711</v>
      </c>
      <c r="X381" s="47">
        <v>1268246</v>
      </c>
      <c r="Y381" s="47">
        <v>4178156</v>
      </c>
      <c r="Z381" s="47">
        <v>368771</v>
      </c>
      <c r="AA381" s="47">
        <v>8861021</v>
      </c>
      <c r="AB381" s="47" t="s">
        <v>71</v>
      </c>
      <c r="AC381" s="47">
        <v>3217</v>
      </c>
      <c r="AD381" s="47" t="s">
        <v>297</v>
      </c>
      <c r="AE381" s="47" t="s">
        <v>4978</v>
      </c>
      <c r="AF381" s="47" t="s">
        <v>5007</v>
      </c>
      <c r="AG381" s="47" t="s">
        <v>61</v>
      </c>
      <c r="AH381" s="47" t="s">
        <v>75</v>
      </c>
      <c r="AI381" s="47" t="s">
        <v>76</v>
      </c>
      <c r="AJ381" s="47" t="s">
        <v>77</v>
      </c>
      <c r="AK381" s="47" t="s">
        <v>78</v>
      </c>
      <c r="AO381" s="47">
        <v>0</v>
      </c>
      <c r="AP381" s="47">
        <v>0</v>
      </c>
      <c r="AQ381" s="47">
        <v>101</v>
      </c>
      <c r="AV381" s="47">
        <v>0</v>
      </c>
      <c r="AZ381" s="47">
        <v>73</v>
      </c>
      <c r="BC381" s="47">
        <v>0</v>
      </c>
      <c r="BM381" s="47">
        <v>7.7</v>
      </c>
      <c r="BS381" s="47">
        <v>13.3</v>
      </c>
      <c r="BT381" s="47">
        <v>0</v>
      </c>
      <c r="DI381" s="1">
        <f t="shared" si="25"/>
        <v>4</v>
      </c>
      <c r="DJ381" s="9" t="str">
        <f t="shared" si="26"/>
        <v>BACTERIOLÓGICO</v>
      </c>
      <c r="DK381" s="10" t="str">
        <f t="shared" si="27"/>
        <v>Realizado Bactereológico</v>
      </c>
      <c r="DL381" s="11" t="str">
        <f t="shared" si="28"/>
        <v>0</v>
      </c>
    </row>
    <row r="382" spans="1:116" ht="12" x14ac:dyDescent="0.2">
      <c r="A382" s="47">
        <v>1002060028</v>
      </c>
      <c r="B382" s="47" t="str">
        <f t="shared" si="29"/>
        <v>1002060028-MALPASO</v>
      </c>
      <c r="C382" s="47" t="s">
        <v>717</v>
      </c>
      <c r="D382" s="47" t="s">
        <v>58</v>
      </c>
      <c r="E382" s="47" t="s">
        <v>1</v>
      </c>
      <c r="F382" s="47" t="s">
        <v>8</v>
      </c>
      <c r="G382" s="47" t="s">
        <v>60</v>
      </c>
      <c r="H382" s="47">
        <v>32</v>
      </c>
      <c r="I382" s="47">
        <v>32</v>
      </c>
      <c r="J382" s="47" t="s">
        <v>62</v>
      </c>
      <c r="K382" s="47" t="s">
        <v>63</v>
      </c>
      <c r="L382" s="47" t="s">
        <v>64</v>
      </c>
      <c r="M382" s="47" t="s">
        <v>705</v>
      </c>
      <c r="N382" s="47" t="s">
        <v>625</v>
      </c>
      <c r="O382" s="47" t="s">
        <v>58</v>
      </c>
      <c r="P382" s="47" t="s">
        <v>1</v>
      </c>
      <c r="Q382" s="47" t="s">
        <v>625</v>
      </c>
      <c r="R382" s="47">
        <v>109444</v>
      </c>
      <c r="S382" s="47" t="s">
        <v>67</v>
      </c>
      <c r="T382" s="47" t="s">
        <v>718</v>
      </c>
      <c r="U382" s="47">
        <v>14262</v>
      </c>
      <c r="V382" s="47" t="s">
        <v>69</v>
      </c>
      <c r="W382" s="47" t="s">
        <v>4011</v>
      </c>
      <c r="X382" s="47">
        <v>1268264</v>
      </c>
      <c r="Y382" s="47">
        <v>4178207</v>
      </c>
      <c r="Z382" s="47">
        <v>358480</v>
      </c>
      <c r="AA382" s="47">
        <v>8852407</v>
      </c>
      <c r="AB382" s="47" t="s">
        <v>71</v>
      </c>
      <c r="AC382" s="47">
        <v>4110</v>
      </c>
      <c r="AD382" s="47" t="s">
        <v>72</v>
      </c>
      <c r="AE382" s="47" t="s">
        <v>5008</v>
      </c>
      <c r="AF382" s="47" t="s">
        <v>5009</v>
      </c>
      <c r="AG382" s="47">
        <v>12035</v>
      </c>
      <c r="AH382" s="47" t="s">
        <v>73</v>
      </c>
      <c r="AI382" s="47" t="s">
        <v>719</v>
      </c>
      <c r="AJ382" s="47" t="s">
        <v>61</v>
      </c>
      <c r="AK382" s="47" t="s">
        <v>61</v>
      </c>
      <c r="AV382" s="47">
        <v>0</v>
      </c>
      <c r="AZ382" s="47">
        <v>48</v>
      </c>
      <c r="BM382" s="47">
        <v>7.7</v>
      </c>
      <c r="BS382" s="47">
        <v>10.5</v>
      </c>
      <c r="BT382" s="47">
        <v>1</v>
      </c>
      <c r="DI382" s="1">
        <f t="shared" si="25"/>
        <v>4</v>
      </c>
      <c r="DJ382" s="9" t="str">
        <f t="shared" si="26"/>
        <v>BACTERIOLÓGICO</v>
      </c>
      <c r="DK382" s="10" t="str">
        <f t="shared" si="27"/>
        <v>-</v>
      </c>
      <c r="DL382" s="11" t="str">
        <f t="shared" si="28"/>
        <v>0</v>
      </c>
    </row>
    <row r="383" spans="1:116" ht="12" x14ac:dyDescent="0.2">
      <c r="A383" s="47">
        <v>1002060028</v>
      </c>
      <c r="B383" s="47" t="str">
        <f t="shared" si="29"/>
        <v>1002060028-MALPASO</v>
      </c>
      <c r="C383" s="47" t="s">
        <v>717</v>
      </c>
      <c r="D383" s="47" t="s">
        <v>58</v>
      </c>
      <c r="E383" s="47" t="s">
        <v>1</v>
      </c>
      <c r="F383" s="47" t="s">
        <v>8</v>
      </c>
      <c r="G383" s="47" t="s">
        <v>60</v>
      </c>
      <c r="H383" s="47">
        <v>32</v>
      </c>
      <c r="I383" s="47">
        <v>32</v>
      </c>
      <c r="J383" s="47" t="s">
        <v>62</v>
      </c>
      <c r="K383" s="47" t="s">
        <v>63</v>
      </c>
      <c r="L383" s="47" t="s">
        <v>64</v>
      </c>
      <c r="M383" s="47" t="s">
        <v>705</v>
      </c>
      <c r="N383" s="47" t="s">
        <v>625</v>
      </c>
      <c r="O383" s="47" t="s">
        <v>58</v>
      </c>
      <c r="P383" s="47" t="s">
        <v>1</v>
      </c>
      <c r="Q383" s="47" t="s">
        <v>625</v>
      </c>
      <c r="R383" s="47">
        <v>109444</v>
      </c>
      <c r="S383" s="47" t="s">
        <v>67</v>
      </c>
      <c r="T383" s="47" t="s">
        <v>718</v>
      </c>
      <c r="U383" s="47">
        <v>14262</v>
      </c>
      <c r="V383" s="47" t="s">
        <v>69</v>
      </c>
      <c r="W383" s="47" t="s">
        <v>4011</v>
      </c>
      <c r="X383" s="47">
        <v>1268264</v>
      </c>
      <c r="Y383" s="47">
        <v>4178208</v>
      </c>
      <c r="Z383" s="47">
        <v>359612</v>
      </c>
      <c r="AA383" s="47">
        <v>8852806</v>
      </c>
      <c r="AB383" s="47" t="s">
        <v>71</v>
      </c>
      <c r="AC383" s="47">
        <v>4028</v>
      </c>
      <c r="AD383" s="47" t="s">
        <v>72</v>
      </c>
      <c r="AE383" s="47" t="s">
        <v>5008</v>
      </c>
      <c r="AF383" s="47" t="s">
        <v>5009</v>
      </c>
      <c r="AG383" s="47" t="s">
        <v>61</v>
      </c>
      <c r="AH383" s="47" t="s">
        <v>75</v>
      </c>
      <c r="AI383" s="47" t="s">
        <v>76</v>
      </c>
      <c r="AJ383" s="47" t="s">
        <v>77</v>
      </c>
      <c r="AK383" s="47" t="s">
        <v>78</v>
      </c>
      <c r="AV383" s="47">
        <v>0</v>
      </c>
      <c r="AZ383" s="47">
        <v>51</v>
      </c>
      <c r="BM383" s="47">
        <v>7.7</v>
      </c>
      <c r="BS383" s="47">
        <v>10.5</v>
      </c>
      <c r="BT383" s="47">
        <v>1</v>
      </c>
      <c r="DI383" s="1">
        <f t="shared" si="25"/>
        <v>4</v>
      </c>
      <c r="DJ383" s="9" t="str">
        <f t="shared" si="26"/>
        <v>BACTERIOLÓGICO</v>
      </c>
      <c r="DK383" s="10" t="str">
        <f t="shared" si="27"/>
        <v>-</v>
      </c>
      <c r="DL383" s="11" t="str">
        <f t="shared" si="28"/>
        <v>0</v>
      </c>
    </row>
    <row r="384" spans="1:116" ht="12" x14ac:dyDescent="0.2">
      <c r="A384" s="47">
        <v>1002060028</v>
      </c>
      <c r="B384" s="47" t="str">
        <f t="shared" si="29"/>
        <v>1002060028-MALPASO</v>
      </c>
      <c r="C384" s="47" t="s">
        <v>717</v>
      </c>
      <c r="D384" s="47" t="s">
        <v>58</v>
      </c>
      <c r="E384" s="47" t="s">
        <v>1</v>
      </c>
      <c r="F384" s="47" t="s">
        <v>8</v>
      </c>
      <c r="G384" s="47" t="s">
        <v>60</v>
      </c>
      <c r="H384" s="47">
        <v>32</v>
      </c>
      <c r="I384" s="47">
        <v>32</v>
      </c>
      <c r="J384" s="47" t="s">
        <v>62</v>
      </c>
      <c r="K384" s="47" t="s">
        <v>63</v>
      </c>
      <c r="L384" s="47" t="s">
        <v>64</v>
      </c>
      <c r="M384" s="47" t="s">
        <v>705</v>
      </c>
      <c r="N384" s="47" t="s">
        <v>625</v>
      </c>
      <c r="O384" s="47" t="s">
        <v>58</v>
      </c>
      <c r="P384" s="47" t="s">
        <v>1</v>
      </c>
      <c r="Q384" s="47" t="s">
        <v>625</v>
      </c>
      <c r="R384" s="47">
        <v>109444</v>
      </c>
      <c r="S384" s="47" t="s">
        <v>67</v>
      </c>
      <c r="T384" s="47" t="s">
        <v>718</v>
      </c>
      <c r="U384" s="47">
        <v>14262</v>
      </c>
      <c r="V384" s="47" t="s">
        <v>69</v>
      </c>
      <c r="W384" s="47" t="s">
        <v>4011</v>
      </c>
      <c r="X384" s="47">
        <v>1268264</v>
      </c>
      <c r="Y384" s="47">
        <v>4178209</v>
      </c>
      <c r="Z384" s="47">
        <v>369602</v>
      </c>
      <c r="AA384" s="47">
        <v>8852787</v>
      </c>
      <c r="AB384" s="47" t="s">
        <v>71</v>
      </c>
      <c r="AC384" s="47">
        <v>4023</v>
      </c>
      <c r="AD384" s="47" t="s">
        <v>72</v>
      </c>
      <c r="AE384" s="47" t="s">
        <v>5008</v>
      </c>
      <c r="AF384" s="47" t="s">
        <v>5009</v>
      </c>
      <c r="AG384" s="47" t="s">
        <v>61</v>
      </c>
      <c r="AH384" s="47" t="s">
        <v>75</v>
      </c>
      <c r="AI384" s="47" t="s">
        <v>76</v>
      </c>
      <c r="AJ384" s="47" t="s">
        <v>77</v>
      </c>
      <c r="AK384" s="47" t="s">
        <v>78</v>
      </c>
      <c r="AV384" s="47">
        <v>0</v>
      </c>
      <c r="AZ384" s="47">
        <v>54</v>
      </c>
      <c r="BM384" s="47">
        <v>7.6</v>
      </c>
      <c r="BS384" s="47">
        <v>10.6</v>
      </c>
      <c r="BT384" s="47">
        <v>1</v>
      </c>
      <c r="DI384" s="1">
        <f t="shared" si="25"/>
        <v>4</v>
      </c>
      <c r="DJ384" s="9" t="str">
        <f t="shared" si="26"/>
        <v>BACTERIOLÓGICO</v>
      </c>
      <c r="DK384" s="10" t="str">
        <f t="shared" si="27"/>
        <v>-</v>
      </c>
      <c r="DL384" s="11" t="str">
        <f t="shared" si="28"/>
        <v>0</v>
      </c>
    </row>
    <row r="385" spans="1:116" ht="12" x14ac:dyDescent="0.2">
      <c r="A385" s="47">
        <v>1002060028</v>
      </c>
      <c r="B385" s="47" t="str">
        <f t="shared" si="29"/>
        <v>1002060028-MALPASO</v>
      </c>
      <c r="C385" s="47" t="s">
        <v>717</v>
      </c>
      <c r="D385" s="47" t="s">
        <v>58</v>
      </c>
      <c r="E385" s="47" t="s">
        <v>1</v>
      </c>
      <c r="F385" s="47" t="s">
        <v>8</v>
      </c>
      <c r="G385" s="47" t="s">
        <v>60</v>
      </c>
      <c r="H385" s="47">
        <v>32</v>
      </c>
      <c r="I385" s="47">
        <v>32</v>
      </c>
      <c r="J385" s="47" t="s">
        <v>62</v>
      </c>
      <c r="K385" s="47" t="s">
        <v>63</v>
      </c>
      <c r="L385" s="47" t="s">
        <v>64</v>
      </c>
      <c r="M385" s="47" t="s">
        <v>705</v>
      </c>
      <c r="N385" s="47" t="s">
        <v>625</v>
      </c>
      <c r="O385" s="47" t="s">
        <v>58</v>
      </c>
      <c r="P385" s="47" t="s">
        <v>1</v>
      </c>
      <c r="Q385" s="47" t="s">
        <v>625</v>
      </c>
      <c r="R385" s="47">
        <v>109444</v>
      </c>
      <c r="S385" s="47" t="s">
        <v>67</v>
      </c>
      <c r="T385" s="47" t="s">
        <v>718</v>
      </c>
      <c r="U385" s="47">
        <v>14262</v>
      </c>
      <c r="V385" s="47" t="s">
        <v>69</v>
      </c>
      <c r="W385" s="47" t="s">
        <v>4011</v>
      </c>
      <c r="X385" s="47">
        <v>1268264</v>
      </c>
      <c r="Y385" s="47">
        <v>4178210</v>
      </c>
      <c r="Z385" s="47">
        <v>359642</v>
      </c>
      <c r="AA385" s="47">
        <v>8852477</v>
      </c>
      <c r="AB385" s="47" t="s">
        <v>71</v>
      </c>
      <c r="AC385" s="47">
        <v>4008</v>
      </c>
      <c r="AD385" s="47" t="s">
        <v>72</v>
      </c>
      <c r="AE385" s="47" t="s">
        <v>5008</v>
      </c>
      <c r="AF385" s="47" t="s">
        <v>5009</v>
      </c>
      <c r="AG385" s="47" t="s">
        <v>61</v>
      </c>
      <c r="AH385" s="47" t="s">
        <v>75</v>
      </c>
      <c r="AI385" s="47" t="s">
        <v>76</v>
      </c>
      <c r="AJ385" s="47" t="s">
        <v>77</v>
      </c>
      <c r="AK385" s="47" t="s">
        <v>78</v>
      </c>
      <c r="AV385" s="47">
        <v>0</v>
      </c>
      <c r="AZ385" s="47">
        <v>58</v>
      </c>
      <c r="BM385" s="47">
        <v>7.7</v>
      </c>
      <c r="BS385" s="47">
        <v>10.5</v>
      </c>
      <c r="BT385" s="47">
        <v>0</v>
      </c>
      <c r="DI385" s="1">
        <f t="shared" si="25"/>
        <v>4</v>
      </c>
      <c r="DJ385" s="9" t="str">
        <f t="shared" si="26"/>
        <v>BACTERIOLÓGICO</v>
      </c>
      <c r="DK385" s="10" t="str">
        <f t="shared" si="27"/>
        <v>-</v>
      </c>
      <c r="DL385" s="11" t="str">
        <f t="shared" si="28"/>
        <v>0</v>
      </c>
    </row>
    <row r="386" spans="1:116" ht="12" x14ac:dyDescent="0.2">
      <c r="A386" s="47">
        <v>1002060019</v>
      </c>
      <c r="B386" s="47" t="str">
        <f t="shared" si="29"/>
        <v>1002060019-RACRAY (PUEBLO NUEVO)</v>
      </c>
      <c r="C386" s="47" t="s">
        <v>713</v>
      </c>
      <c r="D386" s="47" t="s">
        <v>58</v>
      </c>
      <c r="E386" s="47" t="s">
        <v>1</v>
      </c>
      <c r="F386" s="47" t="s">
        <v>8</v>
      </c>
      <c r="G386" s="47" t="s">
        <v>60</v>
      </c>
      <c r="H386" s="47">
        <v>170</v>
      </c>
      <c r="I386" s="47">
        <v>170</v>
      </c>
      <c r="J386" s="47" t="s">
        <v>62</v>
      </c>
      <c r="K386" s="47" t="s">
        <v>63</v>
      </c>
      <c r="L386" s="47" t="s">
        <v>64</v>
      </c>
      <c r="M386" s="47" t="s">
        <v>705</v>
      </c>
      <c r="N386" s="47" t="s">
        <v>625</v>
      </c>
      <c r="O386" s="47" t="s">
        <v>58</v>
      </c>
      <c r="P386" s="47" t="s">
        <v>1</v>
      </c>
      <c r="Q386" s="47" t="s">
        <v>625</v>
      </c>
      <c r="R386" s="47">
        <v>109486</v>
      </c>
      <c r="S386" s="47" t="s">
        <v>67</v>
      </c>
      <c r="T386" s="47" t="s">
        <v>714</v>
      </c>
      <c r="U386" s="47">
        <v>14270</v>
      </c>
      <c r="V386" s="47" t="s">
        <v>69</v>
      </c>
      <c r="W386" s="47" t="s">
        <v>715</v>
      </c>
      <c r="X386" s="47">
        <v>1268273</v>
      </c>
      <c r="Y386" s="47">
        <v>4178346</v>
      </c>
      <c r="Z386" s="47">
        <v>358011</v>
      </c>
      <c r="AA386" s="47">
        <v>8856183</v>
      </c>
      <c r="AB386" s="47" t="s">
        <v>71</v>
      </c>
      <c r="AC386" s="47">
        <v>3575</v>
      </c>
      <c r="AD386" s="47" t="s">
        <v>72</v>
      </c>
      <c r="AE386" s="47" t="s">
        <v>4924</v>
      </c>
      <c r="AF386" s="47" t="s">
        <v>5010</v>
      </c>
      <c r="AG386" s="47">
        <v>12138</v>
      </c>
      <c r="AH386" s="47" t="s">
        <v>73</v>
      </c>
      <c r="AI386" s="47" t="s">
        <v>716</v>
      </c>
      <c r="AJ386" s="47" t="s">
        <v>61</v>
      </c>
      <c r="AK386" s="47" t="s">
        <v>61</v>
      </c>
      <c r="AV386" s="47">
        <v>1.3</v>
      </c>
      <c r="AZ386" s="47">
        <v>203</v>
      </c>
      <c r="BM386" s="47">
        <v>7.64</v>
      </c>
      <c r="BS386" s="47">
        <v>13</v>
      </c>
      <c r="BT386" s="47">
        <v>0.9</v>
      </c>
      <c r="DI386" s="1">
        <f t="shared" si="25"/>
        <v>4</v>
      </c>
      <c r="DJ386" s="9" t="str">
        <f t="shared" si="26"/>
        <v>NO BACTERIOLOGICO</v>
      </c>
      <c r="DK386" s="10" t="str">
        <f t="shared" si="27"/>
        <v>-</v>
      </c>
      <c r="DL386" s="11" t="str">
        <f t="shared" si="28"/>
        <v>0</v>
      </c>
    </row>
    <row r="387" spans="1:116" ht="12" x14ac:dyDescent="0.2">
      <c r="A387" s="47">
        <v>1002060019</v>
      </c>
      <c r="B387" s="47" t="str">
        <f t="shared" si="29"/>
        <v>1002060019-RACRAY (PUEBLO NUEVO)</v>
      </c>
      <c r="C387" s="47" t="s">
        <v>713</v>
      </c>
      <c r="D387" s="47" t="s">
        <v>58</v>
      </c>
      <c r="E387" s="47" t="s">
        <v>1</v>
      </c>
      <c r="F387" s="47" t="s">
        <v>8</v>
      </c>
      <c r="G387" s="47" t="s">
        <v>60</v>
      </c>
      <c r="H387" s="47">
        <v>170</v>
      </c>
      <c r="I387" s="47">
        <v>170</v>
      </c>
      <c r="J387" s="47" t="s">
        <v>62</v>
      </c>
      <c r="K387" s="47" t="s">
        <v>63</v>
      </c>
      <c r="L387" s="47" t="s">
        <v>64</v>
      </c>
      <c r="M387" s="47" t="s">
        <v>705</v>
      </c>
      <c r="N387" s="47" t="s">
        <v>625</v>
      </c>
      <c r="O387" s="47" t="s">
        <v>58</v>
      </c>
      <c r="P387" s="47" t="s">
        <v>1</v>
      </c>
      <c r="Q387" s="47" t="s">
        <v>625</v>
      </c>
      <c r="R387" s="47">
        <v>109486</v>
      </c>
      <c r="S387" s="47" t="s">
        <v>67</v>
      </c>
      <c r="T387" s="47" t="s">
        <v>714</v>
      </c>
      <c r="U387" s="47">
        <v>14270</v>
      </c>
      <c r="V387" s="47" t="s">
        <v>69</v>
      </c>
      <c r="W387" s="47" t="s">
        <v>715</v>
      </c>
      <c r="X387" s="47">
        <v>1268273</v>
      </c>
      <c r="Y387" s="47">
        <v>4178347</v>
      </c>
      <c r="Z387" s="47">
        <v>357878</v>
      </c>
      <c r="AA387" s="47">
        <v>8856453</v>
      </c>
      <c r="AB387" s="47" t="s">
        <v>71</v>
      </c>
      <c r="AC387" s="47">
        <v>3555</v>
      </c>
      <c r="AD387" s="47" t="s">
        <v>72</v>
      </c>
      <c r="AE387" s="47" t="s">
        <v>4924</v>
      </c>
      <c r="AF387" s="47" t="s">
        <v>5010</v>
      </c>
      <c r="AG387" s="47" t="s">
        <v>61</v>
      </c>
      <c r="AH387" s="47" t="s">
        <v>75</v>
      </c>
      <c r="AI387" s="47" t="s">
        <v>76</v>
      </c>
      <c r="AJ387" s="47" t="s">
        <v>77</v>
      </c>
      <c r="AK387" s="47" t="s">
        <v>78</v>
      </c>
      <c r="AV387" s="47">
        <v>0.9</v>
      </c>
      <c r="AZ387" s="47">
        <v>200</v>
      </c>
      <c r="BM387" s="47">
        <v>7.62</v>
      </c>
      <c r="BS387" s="47">
        <v>12.4</v>
      </c>
      <c r="BT387" s="47">
        <v>0</v>
      </c>
      <c r="DI387" s="1">
        <f t="shared" ref="DI387:DI450" si="30">MONTH(AE387)</f>
        <v>4</v>
      </c>
      <c r="DJ387" s="9" t="str">
        <f t="shared" ref="DJ387:DJ450" si="31">IF(ISBLANK(AV387),"-",IF(ISBLANK(BT387),"-",IF(AND(AV387&gt;=0.5,BT387&gt;5),"BACTERIOLÓGICO",IF(AND(AV387&lt;0.5,BT387&lt;=5),"BACTERIOLÓGICO",IF(AND(AV387&lt;0.5,BT387&gt;5),"BACTERIOLÓGICO","NO BACTERIOLOGICO")))))</f>
        <v>NO BACTERIOLOGICO</v>
      </c>
      <c r="DK387" s="10" t="str">
        <f t="shared" ref="DK387:DK450" si="32">IF(ISBLANK(AO387),"-",IF(ISBLANK(AP387),"-",IF(ISBLANK(AQ387),"-",IF(AND(AO387&gt;=0,AP387&gt;=0,AQ387&gt;=0),"Realizado Bactereológico","No realizado Bacteriológico"))))</f>
        <v>-</v>
      </c>
      <c r="DL387" s="11" t="str">
        <f t="shared" ref="DL387:DL450" si="33">IF(ISBLANK(BE387),"0",IF(BE387&gt;=0,"1","0"))</f>
        <v>0</v>
      </c>
    </row>
    <row r="388" spans="1:116" ht="12" x14ac:dyDescent="0.2">
      <c r="A388" s="47">
        <v>1002060019</v>
      </c>
      <c r="B388" s="47" t="str">
        <f t="shared" ref="B388:B451" si="34">CONCATENATE(A388,"-",C388)</f>
        <v>1002060019-RACRAY (PUEBLO NUEVO)</v>
      </c>
      <c r="C388" s="47" t="s">
        <v>713</v>
      </c>
      <c r="D388" s="47" t="s">
        <v>58</v>
      </c>
      <c r="E388" s="47" t="s">
        <v>1</v>
      </c>
      <c r="F388" s="47" t="s">
        <v>8</v>
      </c>
      <c r="G388" s="47" t="s">
        <v>60</v>
      </c>
      <c r="H388" s="47">
        <v>170</v>
      </c>
      <c r="I388" s="47">
        <v>170</v>
      </c>
      <c r="J388" s="47" t="s">
        <v>62</v>
      </c>
      <c r="K388" s="47" t="s">
        <v>63</v>
      </c>
      <c r="L388" s="47" t="s">
        <v>64</v>
      </c>
      <c r="M388" s="47" t="s">
        <v>705</v>
      </c>
      <c r="N388" s="47" t="s">
        <v>625</v>
      </c>
      <c r="O388" s="47" t="s">
        <v>58</v>
      </c>
      <c r="P388" s="47" t="s">
        <v>1</v>
      </c>
      <c r="Q388" s="47" t="s">
        <v>625</v>
      </c>
      <c r="R388" s="47">
        <v>109486</v>
      </c>
      <c r="S388" s="47" t="s">
        <v>67</v>
      </c>
      <c r="T388" s="47" t="s">
        <v>714</v>
      </c>
      <c r="U388" s="47">
        <v>14270</v>
      </c>
      <c r="V388" s="47" t="s">
        <v>69</v>
      </c>
      <c r="W388" s="47" t="s">
        <v>715</v>
      </c>
      <c r="X388" s="47">
        <v>1268273</v>
      </c>
      <c r="Y388" s="47">
        <v>4178348</v>
      </c>
      <c r="Z388" s="47">
        <v>357804</v>
      </c>
      <c r="AA388" s="47">
        <v>8856499</v>
      </c>
      <c r="AB388" s="47" t="s">
        <v>71</v>
      </c>
      <c r="AC388" s="47">
        <v>3517</v>
      </c>
      <c r="AD388" s="47" t="s">
        <v>72</v>
      </c>
      <c r="AE388" s="47" t="s">
        <v>4924</v>
      </c>
      <c r="AF388" s="47" t="s">
        <v>5010</v>
      </c>
      <c r="AG388" s="47" t="s">
        <v>61</v>
      </c>
      <c r="AH388" s="47" t="s">
        <v>75</v>
      </c>
      <c r="AI388" s="47" t="s">
        <v>76</v>
      </c>
      <c r="AJ388" s="47" t="s">
        <v>77</v>
      </c>
      <c r="AK388" s="47" t="s">
        <v>78</v>
      </c>
      <c r="AV388" s="47">
        <v>0.7</v>
      </c>
      <c r="AZ388" s="47">
        <v>208</v>
      </c>
      <c r="BM388" s="47">
        <v>7.78</v>
      </c>
      <c r="BS388" s="47">
        <v>12.9</v>
      </c>
      <c r="BT388" s="47">
        <v>0</v>
      </c>
      <c r="DI388" s="1">
        <f t="shared" si="30"/>
        <v>4</v>
      </c>
      <c r="DJ388" s="9" t="str">
        <f t="shared" si="31"/>
        <v>NO BACTERIOLOGICO</v>
      </c>
      <c r="DK388" s="10" t="str">
        <f t="shared" si="32"/>
        <v>-</v>
      </c>
      <c r="DL388" s="11" t="str">
        <f t="shared" si="33"/>
        <v>0</v>
      </c>
    </row>
    <row r="389" spans="1:116" ht="12" x14ac:dyDescent="0.2">
      <c r="A389" s="47">
        <v>1002060019</v>
      </c>
      <c r="B389" s="47" t="str">
        <f t="shared" si="34"/>
        <v>1002060019-RACRAY (PUEBLO NUEVO)</v>
      </c>
      <c r="C389" s="47" t="s">
        <v>713</v>
      </c>
      <c r="D389" s="47" t="s">
        <v>58</v>
      </c>
      <c r="E389" s="47" t="s">
        <v>1</v>
      </c>
      <c r="F389" s="47" t="s">
        <v>8</v>
      </c>
      <c r="G389" s="47" t="s">
        <v>60</v>
      </c>
      <c r="H389" s="47">
        <v>170</v>
      </c>
      <c r="I389" s="47">
        <v>170</v>
      </c>
      <c r="J389" s="47" t="s">
        <v>62</v>
      </c>
      <c r="K389" s="47" t="s">
        <v>63</v>
      </c>
      <c r="L389" s="47" t="s">
        <v>64</v>
      </c>
      <c r="M389" s="47" t="s">
        <v>705</v>
      </c>
      <c r="N389" s="47" t="s">
        <v>625</v>
      </c>
      <c r="O389" s="47" t="s">
        <v>58</v>
      </c>
      <c r="P389" s="47" t="s">
        <v>1</v>
      </c>
      <c r="Q389" s="47" t="s">
        <v>625</v>
      </c>
      <c r="R389" s="47">
        <v>109486</v>
      </c>
      <c r="S389" s="47" t="s">
        <v>67</v>
      </c>
      <c r="T389" s="47" t="s">
        <v>714</v>
      </c>
      <c r="U389" s="47">
        <v>14270</v>
      </c>
      <c r="V389" s="47" t="s">
        <v>69</v>
      </c>
      <c r="W389" s="47" t="s">
        <v>715</v>
      </c>
      <c r="X389" s="47">
        <v>1268273</v>
      </c>
      <c r="Y389" s="47">
        <v>4178349</v>
      </c>
      <c r="Z389" s="47">
        <v>357610</v>
      </c>
      <c r="AA389" s="47">
        <v>8856327</v>
      </c>
      <c r="AB389" s="47" t="s">
        <v>71</v>
      </c>
      <c r="AC389" s="47">
        <v>3479</v>
      </c>
      <c r="AD389" s="47" t="s">
        <v>72</v>
      </c>
      <c r="AE389" s="47" t="s">
        <v>4924</v>
      </c>
      <c r="AF389" s="47" t="s">
        <v>5010</v>
      </c>
      <c r="AG389" s="47" t="s">
        <v>61</v>
      </c>
      <c r="AH389" s="47" t="s">
        <v>75</v>
      </c>
      <c r="AI389" s="47" t="s">
        <v>76</v>
      </c>
      <c r="AJ389" s="47" t="s">
        <v>77</v>
      </c>
      <c r="AK389" s="47" t="s">
        <v>78</v>
      </c>
      <c r="AV389" s="47">
        <v>0.5</v>
      </c>
      <c r="AZ389" s="47">
        <v>211</v>
      </c>
      <c r="BM389" s="47">
        <v>7.76</v>
      </c>
      <c r="BS389" s="47">
        <v>13.2</v>
      </c>
      <c r="BT389" s="47">
        <v>0</v>
      </c>
      <c r="DI389" s="1">
        <f t="shared" si="30"/>
        <v>4</v>
      </c>
      <c r="DJ389" s="9" t="str">
        <f t="shared" si="31"/>
        <v>NO BACTERIOLOGICO</v>
      </c>
      <c r="DK389" s="10" t="str">
        <f t="shared" si="32"/>
        <v>-</v>
      </c>
      <c r="DL389" s="11" t="str">
        <f t="shared" si="33"/>
        <v>0</v>
      </c>
    </row>
    <row r="390" spans="1:116" ht="12" x14ac:dyDescent="0.2">
      <c r="A390" s="47">
        <v>1002040005</v>
      </c>
      <c r="B390" s="47" t="str">
        <f t="shared" si="34"/>
        <v>1002040005-LA LIBERTAD</v>
      </c>
      <c r="C390" s="47" t="s">
        <v>996</v>
      </c>
      <c r="D390" s="47" t="s">
        <v>58</v>
      </c>
      <c r="E390" s="47" t="s">
        <v>1</v>
      </c>
      <c r="F390" s="47" t="s">
        <v>6</v>
      </c>
      <c r="G390" s="47" t="s">
        <v>60</v>
      </c>
      <c r="H390" s="47">
        <v>489</v>
      </c>
      <c r="I390" s="47">
        <v>190</v>
      </c>
      <c r="J390" s="47" t="s">
        <v>82</v>
      </c>
      <c r="K390" s="47" t="s">
        <v>63</v>
      </c>
      <c r="L390" s="47" t="s">
        <v>64</v>
      </c>
      <c r="M390" s="47" t="s">
        <v>997</v>
      </c>
      <c r="N390" s="47" t="s">
        <v>6</v>
      </c>
      <c r="O390" s="47" t="s">
        <v>58</v>
      </c>
      <c r="P390" s="47" t="s">
        <v>1</v>
      </c>
      <c r="Q390" s="47" t="s">
        <v>6</v>
      </c>
      <c r="R390" s="47">
        <v>109581</v>
      </c>
      <c r="S390" s="47" t="s">
        <v>67</v>
      </c>
      <c r="T390" s="47" t="s">
        <v>998</v>
      </c>
      <c r="U390" s="47">
        <v>14304</v>
      </c>
      <c r="V390" s="47" t="s">
        <v>69</v>
      </c>
      <c r="W390" s="47" t="s">
        <v>999</v>
      </c>
      <c r="X390" s="47">
        <v>1268507</v>
      </c>
      <c r="Y390" s="47">
        <v>4179055</v>
      </c>
      <c r="Z390" s="47">
        <v>372286</v>
      </c>
      <c r="AA390" s="47">
        <v>8893437</v>
      </c>
      <c r="AB390" s="47" t="s">
        <v>71</v>
      </c>
      <c r="AC390" s="47">
        <v>3109</v>
      </c>
      <c r="AD390" s="47" t="s">
        <v>72</v>
      </c>
      <c r="AE390" s="47" t="s">
        <v>5002</v>
      </c>
      <c r="AF390" s="47" t="s">
        <v>5011</v>
      </c>
      <c r="AG390" s="47">
        <v>12310</v>
      </c>
      <c r="AH390" s="47" t="s">
        <v>73</v>
      </c>
      <c r="AI390" s="47" t="s">
        <v>1000</v>
      </c>
      <c r="AJ390" s="47" t="s">
        <v>61</v>
      </c>
      <c r="AK390" s="47" t="s">
        <v>61</v>
      </c>
      <c r="AV390" s="47">
        <v>0.6</v>
      </c>
      <c r="AZ390" s="47">
        <v>25.7</v>
      </c>
      <c r="BM390" s="47">
        <v>7.3</v>
      </c>
      <c r="BS390" s="47">
        <v>20</v>
      </c>
      <c r="BT390" s="47">
        <v>1.79</v>
      </c>
      <c r="DI390" s="1">
        <f t="shared" si="30"/>
        <v>4</v>
      </c>
      <c r="DJ390" s="9" t="str">
        <f t="shared" si="31"/>
        <v>NO BACTERIOLOGICO</v>
      </c>
      <c r="DK390" s="10" t="str">
        <f t="shared" si="32"/>
        <v>-</v>
      </c>
      <c r="DL390" s="11" t="str">
        <f t="shared" si="33"/>
        <v>0</v>
      </c>
    </row>
    <row r="391" spans="1:116" ht="12" x14ac:dyDescent="0.2">
      <c r="A391" s="47">
        <v>1002040005</v>
      </c>
      <c r="B391" s="47" t="str">
        <f t="shared" si="34"/>
        <v>1002040005-LA LIBERTAD</v>
      </c>
      <c r="C391" s="47" t="s">
        <v>996</v>
      </c>
      <c r="D391" s="47" t="s">
        <v>58</v>
      </c>
      <c r="E391" s="47" t="s">
        <v>1</v>
      </c>
      <c r="F391" s="47" t="s">
        <v>6</v>
      </c>
      <c r="G391" s="47" t="s">
        <v>60</v>
      </c>
      <c r="H391" s="47">
        <v>489</v>
      </c>
      <c r="I391" s="47">
        <v>190</v>
      </c>
      <c r="J391" s="47" t="s">
        <v>82</v>
      </c>
      <c r="K391" s="47" t="s">
        <v>63</v>
      </c>
      <c r="L391" s="47" t="s">
        <v>64</v>
      </c>
      <c r="M391" s="47" t="s">
        <v>997</v>
      </c>
      <c r="N391" s="47" t="s">
        <v>6</v>
      </c>
      <c r="O391" s="47" t="s">
        <v>58</v>
      </c>
      <c r="P391" s="47" t="s">
        <v>1</v>
      </c>
      <c r="Q391" s="47" t="s">
        <v>6</v>
      </c>
      <c r="R391" s="47">
        <v>109581</v>
      </c>
      <c r="S391" s="47" t="s">
        <v>67</v>
      </c>
      <c r="T391" s="47" t="s">
        <v>998</v>
      </c>
      <c r="U391" s="47">
        <v>14304</v>
      </c>
      <c r="V391" s="47" t="s">
        <v>69</v>
      </c>
      <c r="W391" s="47" t="s">
        <v>999</v>
      </c>
      <c r="X391" s="47">
        <v>1268507</v>
      </c>
      <c r="Y391" s="47">
        <v>4179056</v>
      </c>
      <c r="Z391" s="47">
        <v>369312</v>
      </c>
      <c r="AA391" s="47">
        <v>8892634</v>
      </c>
      <c r="AB391" s="47" t="s">
        <v>71</v>
      </c>
      <c r="AC391" s="47">
        <v>3192</v>
      </c>
      <c r="AD391" s="47" t="s">
        <v>72</v>
      </c>
      <c r="AE391" s="47" t="s">
        <v>5002</v>
      </c>
      <c r="AF391" s="47" t="s">
        <v>5011</v>
      </c>
      <c r="AG391" s="47" t="s">
        <v>61</v>
      </c>
      <c r="AH391" s="47" t="s">
        <v>75</v>
      </c>
      <c r="AI391" s="47" t="s">
        <v>76</v>
      </c>
      <c r="AJ391" s="47" t="s">
        <v>77</v>
      </c>
      <c r="AK391" s="47" t="s">
        <v>78</v>
      </c>
      <c r="AV391" s="47">
        <v>0.5</v>
      </c>
      <c r="AZ391" s="47">
        <v>25.7</v>
      </c>
      <c r="BM391" s="47">
        <v>7.2</v>
      </c>
      <c r="BS391" s="47">
        <v>21</v>
      </c>
      <c r="BT391" s="47">
        <v>1.79</v>
      </c>
      <c r="DI391" s="1">
        <f t="shared" si="30"/>
        <v>4</v>
      </c>
      <c r="DJ391" s="9" t="str">
        <f t="shared" si="31"/>
        <v>NO BACTERIOLOGICO</v>
      </c>
      <c r="DK391" s="10" t="str">
        <f t="shared" si="32"/>
        <v>-</v>
      </c>
      <c r="DL391" s="11" t="str">
        <f t="shared" si="33"/>
        <v>0</v>
      </c>
    </row>
    <row r="392" spans="1:116" ht="12" x14ac:dyDescent="0.2">
      <c r="A392" s="47">
        <v>1002040005</v>
      </c>
      <c r="B392" s="47" t="str">
        <f t="shared" si="34"/>
        <v>1002040005-LA LIBERTAD</v>
      </c>
      <c r="C392" s="47" t="s">
        <v>996</v>
      </c>
      <c r="D392" s="47" t="s">
        <v>58</v>
      </c>
      <c r="E392" s="47" t="s">
        <v>1</v>
      </c>
      <c r="F392" s="47" t="s">
        <v>6</v>
      </c>
      <c r="G392" s="47" t="s">
        <v>60</v>
      </c>
      <c r="H392" s="47">
        <v>489</v>
      </c>
      <c r="I392" s="47">
        <v>190</v>
      </c>
      <c r="J392" s="47" t="s">
        <v>82</v>
      </c>
      <c r="K392" s="47" t="s">
        <v>63</v>
      </c>
      <c r="L392" s="47" t="s">
        <v>64</v>
      </c>
      <c r="M392" s="47" t="s">
        <v>997</v>
      </c>
      <c r="N392" s="47" t="s">
        <v>6</v>
      </c>
      <c r="O392" s="47" t="s">
        <v>58</v>
      </c>
      <c r="P392" s="47" t="s">
        <v>1</v>
      </c>
      <c r="Q392" s="47" t="s">
        <v>6</v>
      </c>
      <c r="R392" s="47">
        <v>109581</v>
      </c>
      <c r="S392" s="47" t="s">
        <v>67</v>
      </c>
      <c r="T392" s="47" t="s">
        <v>998</v>
      </c>
      <c r="U392" s="47">
        <v>14304</v>
      </c>
      <c r="V392" s="47" t="s">
        <v>69</v>
      </c>
      <c r="W392" s="47" t="s">
        <v>999</v>
      </c>
      <c r="X392" s="47">
        <v>1268507</v>
      </c>
      <c r="Y392" s="47">
        <v>4179057</v>
      </c>
      <c r="Z392" s="47">
        <v>369312</v>
      </c>
      <c r="AA392" s="47">
        <v>8892634</v>
      </c>
      <c r="AB392" s="47" t="s">
        <v>71</v>
      </c>
      <c r="AC392" s="47">
        <v>3192</v>
      </c>
      <c r="AD392" s="47" t="s">
        <v>72</v>
      </c>
      <c r="AE392" s="47" t="s">
        <v>5002</v>
      </c>
      <c r="AF392" s="47" t="s">
        <v>5011</v>
      </c>
      <c r="AG392" s="47" t="s">
        <v>61</v>
      </c>
      <c r="AH392" s="47" t="s">
        <v>75</v>
      </c>
      <c r="AI392" s="47" t="s">
        <v>76</v>
      </c>
      <c r="AJ392" s="47" t="s">
        <v>77</v>
      </c>
      <c r="AK392" s="47" t="s">
        <v>78</v>
      </c>
      <c r="AV392" s="47">
        <v>0.5</v>
      </c>
      <c r="AZ392" s="47">
        <v>25.6</v>
      </c>
      <c r="BM392" s="47">
        <v>7.2</v>
      </c>
      <c r="BS392" s="47">
        <v>22</v>
      </c>
      <c r="BT392" s="47">
        <v>1.78</v>
      </c>
      <c r="DI392" s="1">
        <f t="shared" si="30"/>
        <v>4</v>
      </c>
      <c r="DJ392" s="9" t="str">
        <f t="shared" si="31"/>
        <v>NO BACTERIOLOGICO</v>
      </c>
      <c r="DK392" s="10" t="str">
        <f t="shared" si="32"/>
        <v>-</v>
      </c>
      <c r="DL392" s="11" t="str">
        <f t="shared" si="33"/>
        <v>0</v>
      </c>
    </row>
    <row r="393" spans="1:116" ht="12" x14ac:dyDescent="0.2">
      <c r="A393" s="47">
        <v>1002040005</v>
      </c>
      <c r="B393" s="47" t="str">
        <f t="shared" si="34"/>
        <v>1002040005-LA LIBERTAD</v>
      </c>
      <c r="C393" s="47" t="s">
        <v>996</v>
      </c>
      <c r="D393" s="47" t="s">
        <v>58</v>
      </c>
      <c r="E393" s="47" t="s">
        <v>1</v>
      </c>
      <c r="F393" s="47" t="s">
        <v>6</v>
      </c>
      <c r="G393" s="47" t="s">
        <v>60</v>
      </c>
      <c r="H393" s="47">
        <v>489</v>
      </c>
      <c r="I393" s="47">
        <v>190</v>
      </c>
      <c r="J393" s="47" t="s">
        <v>82</v>
      </c>
      <c r="K393" s="47" t="s">
        <v>63</v>
      </c>
      <c r="L393" s="47" t="s">
        <v>64</v>
      </c>
      <c r="M393" s="47" t="s">
        <v>997</v>
      </c>
      <c r="N393" s="47" t="s">
        <v>6</v>
      </c>
      <c r="O393" s="47" t="s">
        <v>58</v>
      </c>
      <c r="P393" s="47" t="s">
        <v>1</v>
      </c>
      <c r="Q393" s="47" t="s">
        <v>6</v>
      </c>
      <c r="R393" s="47">
        <v>109581</v>
      </c>
      <c r="S393" s="47" t="s">
        <v>67</v>
      </c>
      <c r="T393" s="47" t="s">
        <v>998</v>
      </c>
      <c r="U393" s="47">
        <v>14304</v>
      </c>
      <c r="V393" s="47" t="s">
        <v>69</v>
      </c>
      <c r="W393" s="47" t="s">
        <v>999</v>
      </c>
      <c r="X393" s="47">
        <v>1268507</v>
      </c>
      <c r="Y393" s="47">
        <v>4179058</v>
      </c>
      <c r="Z393" s="47">
        <v>369312</v>
      </c>
      <c r="AA393" s="47">
        <v>8892634</v>
      </c>
      <c r="AB393" s="47" t="s">
        <v>71</v>
      </c>
      <c r="AC393" s="47">
        <v>3192</v>
      </c>
      <c r="AD393" s="47" t="s">
        <v>72</v>
      </c>
      <c r="AE393" s="47" t="s">
        <v>5002</v>
      </c>
      <c r="AF393" s="47" t="s">
        <v>5011</v>
      </c>
      <c r="AG393" s="47" t="s">
        <v>61</v>
      </c>
      <c r="AH393" s="47" t="s">
        <v>75</v>
      </c>
      <c r="AI393" s="47" t="s">
        <v>76</v>
      </c>
      <c r="AJ393" s="47" t="s">
        <v>77</v>
      </c>
      <c r="AK393" s="47" t="s">
        <v>78</v>
      </c>
      <c r="AV393" s="47">
        <v>0.5</v>
      </c>
      <c r="AZ393" s="47">
        <v>25.6</v>
      </c>
      <c r="BM393" s="47">
        <v>7.1</v>
      </c>
      <c r="BS393" s="47">
        <v>22</v>
      </c>
      <c r="BT393" s="47">
        <v>1.78</v>
      </c>
      <c r="DI393" s="1">
        <f t="shared" si="30"/>
        <v>4</v>
      </c>
      <c r="DJ393" s="9" t="str">
        <f t="shared" si="31"/>
        <v>NO BACTERIOLOGICO</v>
      </c>
      <c r="DK393" s="10" t="str">
        <f t="shared" si="32"/>
        <v>-</v>
      </c>
      <c r="DL393" s="11" t="str">
        <f t="shared" si="33"/>
        <v>0</v>
      </c>
    </row>
    <row r="394" spans="1:116" ht="12" x14ac:dyDescent="0.2">
      <c r="A394" s="47">
        <v>1002020064</v>
      </c>
      <c r="B394" s="47" t="str">
        <f t="shared" si="34"/>
        <v>1002020064-MASQUIN</v>
      </c>
      <c r="C394" s="47" t="s">
        <v>320</v>
      </c>
      <c r="D394" s="47" t="s">
        <v>58</v>
      </c>
      <c r="E394" s="47" t="s">
        <v>1</v>
      </c>
      <c r="F394" s="47" t="s">
        <v>4</v>
      </c>
      <c r="G394" s="47" t="s">
        <v>60</v>
      </c>
      <c r="H394" s="47">
        <v>84</v>
      </c>
      <c r="I394" s="47">
        <v>82</v>
      </c>
      <c r="J394" s="47" t="s">
        <v>62</v>
      </c>
      <c r="K394" s="47" t="s">
        <v>63</v>
      </c>
      <c r="L394" s="47" t="s">
        <v>64</v>
      </c>
      <c r="M394" s="47" t="s">
        <v>321</v>
      </c>
      <c r="N394" s="47" t="s">
        <v>322</v>
      </c>
      <c r="O394" s="47" t="s">
        <v>58</v>
      </c>
      <c r="P394" s="47" t="s">
        <v>1</v>
      </c>
      <c r="Q394" s="47" t="s">
        <v>4</v>
      </c>
      <c r="R394" s="47">
        <v>74850</v>
      </c>
      <c r="S394" s="47" t="s">
        <v>67</v>
      </c>
      <c r="T394" s="47" t="s">
        <v>323</v>
      </c>
      <c r="U394" s="47">
        <v>14319</v>
      </c>
      <c r="V394" s="47" t="s">
        <v>69</v>
      </c>
      <c r="W394" s="47" t="s">
        <v>324</v>
      </c>
      <c r="X394" s="47">
        <v>1268509</v>
      </c>
      <c r="Y394" s="47">
        <v>4179063</v>
      </c>
      <c r="Z394" s="47">
        <v>352735</v>
      </c>
      <c r="AA394" s="47">
        <v>8864820</v>
      </c>
      <c r="AB394" s="47" t="s">
        <v>71</v>
      </c>
      <c r="AC394" s="47">
        <v>3297</v>
      </c>
      <c r="AD394" s="47" t="s">
        <v>72</v>
      </c>
      <c r="AE394" s="47" t="s">
        <v>4964</v>
      </c>
      <c r="AF394" s="47" t="s">
        <v>5012</v>
      </c>
      <c r="AG394" s="47">
        <v>12443</v>
      </c>
      <c r="AH394" s="47" t="s">
        <v>73</v>
      </c>
      <c r="AI394" s="47" t="s">
        <v>325</v>
      </c>
      <c r="AJ394" s="47" t="s">
        <v>61</v>
      </c>
      <c r="AK394" s="47" t="s">
        <v>61</v>
      </c>
      <c r="AV394" s="47">
        <v>1.01</v>
      </c>
      <c r="AZ394" s="47">
        <v>170</v>
      </c>
      <c r="BM394" s="47">
        <v>7.27</v>
      </c>
      <c r="BS394" s="47">
        <v>13</v>
      </c>
      <c r="BT394" s="47">
        <v>0</v>
      </c>
      <c r="DI394" s="1">
        <f t="shared" si="30"/>
        <v>4</v>
      </c>
      <c r="DJ394" s="9" t="str">
        <f t="shared" si="31"/>
        <v>NO BACTERIOLOGICO</v>
      </c>
      <c r="DK394" s="10" t="str">
        <f t="shared" si="32"/>
        <v>-</v>
      </c>
      <c r="DL394" s="11" t="str">
        <f t="shared" si="33"/>
        <v>0</v>
      </c>
    </row>
    <row r="395" spans="1:116" ht="12" x14ac:dyDescent="0.2">
      <c r="A395" s="47">
        <v>1002020064</v>
      </c>
      <c r="B395" s="47" t="str">
        <f t="shared" si="34"/>
        <v>1002020064-MASQUIN</v>
      </c>
      <c r="C395" s="47" t="s">
        <v>320</v>
      </c>
      <c r="D395" s="47" t="s">
        <v>58</v>
      </c>
      <c r="E395" s="47" t="s">
        <v>1</v>
      </c>
      <c r="F395" s="47" t="s">
        <v>4</v>
      </c>
      <c r="G395" s="47" t="s">
        <v>60</v>
      </c>
      <c r="H395" s="47">
        <v>84</v>
      </c>
      <c r="I395" s="47">
        <v>82</v>
      </c>
      <c r="J395" s="47" t="s">
        <v>62</v>
      </c>
      <c r="K395" s="47" t="s">
        <v>63</v>
      </c>
      <c r="L395" s="47" t="s">
        <v>64</v>
      </c>
      <c r="M395" s="47" t="s">
        <v>321</v>
      </c>
      <c r="N395" s="47" t="s">
        <v>322</v>
      </c>
      <c r="O395" s="47" t="s">
        <v>58</v>
      </c>
      <c r="P395" s="47" t="s">
        <v>1</v>
      </c>
      <c r="Q395" s="47" t="s">
        <v>4</v>
      </c>
      <c r="R395" s="47">
        <v>74850</v>
      </c>
      <c r="S395" s="47" t="s">
        <v>67</v>
      </c>
      <c r="T395" s="47" t="s">
        <v>323</v>
      </c>
      <c r="U395" s="47">
        <v>14319</v>
      </c>
      <c r="V395" s="47" t="s">
        <v>69</v>
      </c>
      <c r="W395" s="47" t="s">
        <v>324</v>
      </c>
      <c r="X395" s="47">
        <v>1268509</v>
      </c>
      <c r="Y395" s="47">
        <v>4179064</v>
      </c>
      <c r="Z395" s="47">
        <v>327265</v>
      </c>
      <c r="AA395" s="47">
        <v>8864806</v>
      </c>
      <c r="AB395" s="47" t="s">
        <v>71</v>
      </c>
      <c r="AC395" s="47">
        <v>3330</v>
      </c>
      <c r="AD395" s="47" t="s">
        <v>72</v>
      </c>
      <c r="AE395" s="47" t="s">
        <v>4964</v>
      </c>
      <c r="AF395" s="47" t="s">
        <v>5012</v>
      </c>
      <c r="AG395" s="47" t="s">
        <v>61</v>
      </c>
      <c r="AH395" s="47" t="s">
        <v>75</v>
      </c>
      <c r="AI395" s="47" t="s">
        <v>76</v>
      </c>
      <c r="AJ395" s="47" t="s">
        <v>77</v>
      </c>
      <c r="AK395" s="47" t="s">
        <v>78</v>
      </c>
      <c r="AV395" s="47">
        <v>0.9</v>
      </c>
      <c r="AZ395" s="47">
        <v>164</v>
      </c>
      <c r="BM395" s="47">
        <v>7.14</v>
      </c>
      <c r="BS395" s="47">
        <v>14</v>
      </c>
      <c r="BT395" s="47">
        <v>0</v>
      </c>
      <c r="DI395" s="1">
        <f t="shared" si="30"/>
        <v>4</v>
      </c>
      <c r="DJ395" s="9" t="str">
        <f t="shared" si="31"/>
        <v>NO BACTERIOLOGICO</v>
      </c>
      <c r="DK395" s="10" t="str">
        <f t="shared" si="32"/>
        <v>-</v>
      </c>
      <c r="DL395" s="11" t="str">
        <f t="shared" si="33"/>
        <v>0</v>
      </c>
    </row>
    <row r="396" spans="1:116" ht="12" x14ac:dyDescent="0.2">
      <c r="A396" s="47">
        <v>1002020064</v>
      </c>
      <c r="B396" s="47" t="str">
        <f t="shared" si="34"/>
        <v>1002020064-MASQUIN</v>
      </c>
      <c r="C396" s="47" t="s">
        <v>320</v>
      </c>
      <c r="D396" s="47" t="s">
        <v>58</v>
      </c>
      <c r="E396" s="47" t="s">
        <v>1</v>
      </c>
      <c r="F396" s="47" t="s">
        <v>4</v>
      </c>
      <c r="G396" s="47" t="s">
        <v>60</v>
      </c>
      <c r="H396" s="47">
        <v>84</v>
      </c>
      <c r="I396" s="47">
        <v>82</v>
      </c>
      <c r="J396" s="47" t="s">
        <v>62</v>
      </c>
      <c r="K396" s="47" t="s">
        <v>63</v>
      </c>
      <c r="L396" s="47" t="s">
        <v>64</v>
      </c>
      <c r="M396" s="47" t="s">
        <v>321</v>
      </c>
      <c r="N396" s="47" t="s">
        <v>322</v>
      </c>
      <c r="O396" s="47" t="s">
        <v>58</v>
      </c>
      <c r="P396" s="47" t="s">
        <v>1</v>
      </c>
      <c r="Q396" s="47" t="s">
        <v>4</v>
      </c>
      <c r="R396" s="47">
        <v>74850</v>
      </c>
      <c r="S396" s="47" t="s">
        <v>67</v>
      </c>
      <c r="T396" s="47" t="s">
        <v>323</v>
      </c>
      <c r="U396" s="47">
        <v>14319</v>
      </c>
      <c r="V396" s="47" t="s">
        <v>69</v>
      </c>
      <c r="W396" s="47" t="s">
        <v>324</v>
      </c>
      <c r="X396" s="47">
        <v>1268509</v>
      </c>
      <c r="Y396" s="47">
        <v>4179065</v>
      </c>
      <c r="Z396" s="47">
        <v>327201</v>
      </c>
      <c r="AA396" s="47">
        <v>8864702</v>
      </c>
      <c r="AB396" s="47" t="s">
        <v>71</v>
      </c>
      <c r="AC396" s="47">
        <v>3290</v>
      </c>
      <c r="AD396" s="47" t="s">
        <v>72</v>
      </c>
      <c r="AE396" s="47" t="s">
        <v>4964</v>
      </c>
      <c r="AF396" s="47" t="s">
        <v>5012</v>
      </c>
      <c r="AG396" s="47" t="s">
        <v>61</v>
      </c>
      <c r="AH396" s="47" t="s">
        <v>75</v>
      </c>
      <c r="AI396" s="47" t="s">
        <v>76</v>
      </c>
      <c r="AJ396" s="47" t="s">
        <v>77</v>
      </c>
      <c r="AK396" s="47" t="s">
        <v>78</v>
      </c>
      <c r="AV396" s="47">
        <v>0.82</v>
      </c>
      <c r="AZ396" s="47">
        <v>156</v>
      </c>
      <c r="BM396" s="47">
        <v>7.08</v>
      </c>
      <c r="BS396" s="47">
        <v>14</v>
      </c>
      <c r="BT396" s="47">
        <v>0</v>
      </c>
      <c r="DI396" s="1">
        <f t="shared" si="30"/>
        <v>4</v>
      </c>
      <c r="DJ396" s="9" t="str">
        <f t="shared" si="31"/>
        <v>NO BACTERIOLOGICO</v>
      </c>
      <c r="DK396" s="10" t="str">
        <f t="shared" si="32"/>
        <v>-</v>
      </c>
      <c r="DL396" s="11" t="str">
        <f t="shared" si="33"/>
        <v>0</v>
      </c>
    </row>
    <row r="397" spans="1:116" ht="12" x14ac:dyDescent="0.2">
      <c r="A397" s="47">
        <v>1002020064</v>
      </c>
      <c r="B397" s="47" t="str">
        <f t="shared" si="34"/>
        <v>1002020064-MASQUIN</v>
      </c>
      <c r="C397" s="47" t="s">
        <v>320</v>
      </c>
      <c r="D397" s="47" t="s">
        <v>58</v>
      </c>
      <c r="E397" s="47" t="s">
        <v>1</v>
      </c>
      <c r="F397" s="47" t="s">
        <v>4</v>
      </c>
      <c r="G397" s="47" t="s">
        <v>60</v>
      </c>
      <c r="H397" s="47">
        <v>84</v>
      </c>
      <c r="I397" s="47">
        <v>82</v>
      </c>
      <c r="J397" s="47" t="s">
        <v>62</v>
      </c>
      <c r="K397" s="47" t="s">
        <v>63</v>
      </c>
      <c r="L397" s="47" t="s">
        <v>64</v>
      </c>
      <c r="M397" s="47" t="s">
        <v>321</v>
      </c>
      <c r="N397" s="47" t="s">
        <v>322</v>
      </c>
      <c r="O397" s="47" t="s">
        <v>58</v>
      </c>
      <c r="P397" s="47" t="s">
        <v>1</v>
      </c>
      <c r="Q397" s="47" t="s">
        <v>4</v>
      </c>
      <c r="R397" s="47">
        <v>74850</v>
      </c>
      <c r="S397" s="47" t="s">
        <v>67</v>
      </c>
      <c r="T397" s="47" t="s">
        <v>323</v>
      </c>
      <c r="U397" s="47">
        <v>14319</v>
      </c>
      <c r="V397" s="47" t="s">
        <v>69</v>
      </c>
      <c r="W397" s="47" t="s">
        <v>324</v>
      </c>
      <c r="X397" s="47">
        <v>1268509</v>
      </c>
      <c r="Y397" s="47">
        <v>4179066</v>
      </c>
      <c r="Z397" s="47">
        <v>327103</v>
      </c>
      <c r="AA397" s="47">
        <v>8864605</v>
      </c>
      <c r="AB397" s="47" t="s">
        <v>71</v>
      </c>
      <c r="AC397" s="47">
        <v>3283</v>
      </c>
      <c r="AD397" s="47" t="s">
        <v>72</v>
      </c>
      <c r="AE397" s="47" t="s">
        <v>4964</v>
      </c>
      <c r="AF397" s="47" t="s">
        <v>5012</v>
      </c>
      <c r="AG397" s="47" t="s">
        <v>61</v>
      </c>
      <c r="AH397" s="47" t="s">
        <v>75</v>
      </c>
      <c r="AI397" s="47" t="s">
        <v>76</v>
      </c>
      <c r="AJ397" s="47" t="s">
        <v>77</v>
      </c>
      <c r="AK397" s="47" t="s">
        <v>78</v>
      </c>
      <c r="AV397" s="47">
        <v>0.68</v>
      </c>
      <c r="AZ397" s="47">
        <v>148</v>
      </c>
      <c r="BM397" s="47">
        <v>7</v>
      </c>
      <c r="BS397" s="47">
        <v>14</v>
      </c>
      <c r="BT397" s="47">
        <v>0</v>
      </c>
      <c r="DI397" s="1">
        <f t="shared" si="30"/>
        <v>4</v>
      </c>
      <c r="DJ397" s="9" t="str">
        <f t="shared" si="31"/>
        <v>NO BACTERIOLOGICO</v>
      </c>
      <c r="DK397" s="10" t="str">
        <f t="shared" si="32"/>
        <v>-</v>
      </c>
      <c r="DL397" s="11" t="str">
        <f t="shared" si="33"/>
        <v>0</v>
      </c>
    </row>
    <row r="398" spans="1:116" ht="12" x14ac:dyDescent="0.2">
      <c r="A398" s="47">
        <v>1002020024</v>
      </c>
      <c r="B398" s="47" t="str">
        <f t="shared" si="34"/>
        <v>1002020024-PILCOCANCHA</v>
      </c>
      <c r="C398" s="47" t="s">
        <v>330</v>
      </c>
      <c r="D398" s="47" t="s">
        <v>58</v>
      </c>
      <c r="E398" s="47" t="s">
        <v>1</v>
      </c>
      <c r="F398" s="47" t="s">
        <v>4</v>
      </c>
      <c r="G398" s="47" t="s">
        <v>60</v>
      </c>
      <c r="H398" s="47">
        <v>78</v>
      </c>
      <c r="I398" s="47">
        <v>60</v>
      </c>
      <c r="J398" s="47" t="s">
        <v>62</v>
      </c>
      <c r="K398" s="47" t="s">
        <v>63</v>
      </c>
      <c r="L398" s="47" t="s">
        <v>64</v>
      </c>
      <c r="M398" s="47" t="s">
        <v>321</v>
      </c>
      <c r="N398" s="47" t="s">
        <v>322</v>
      </c>
      <c r="O398" s="47" t="s">
        <v>58</v>
      </c>
      <c r="P398" s="47" t="s">
        <v>1</v>
      </c>
      <c r="Q398" s="47" t="s">
        <v>4</v>
      </c>
      <c r="R398" s="47">
        <v>93381</v>
      </c>
      <c r="S398" s="47" t="s">
        <v>67</v>
      </c>
      <c r="T398" s="47" t="s">
        <v>331</v>
      </c>
      <c r="U398" s="47">
        <v>14326</v>
      </c>
      <c r="V398" s="47" t="s">
        <v>69</v>
      </c>
      <c r="W398" s="47" t="s">
        <v>332</v>
      </c>
      <c r="X398" s="47">
        <v>1268513</v>
      </c>
      <c r="Y398" s="47">
        <v>4179071</v>
      </c>
      <c r="Z398" s="47">
        <v>354856</v>
      </c>
      <c r="AA398" s="47">
        <v>8870812</v>
      </c>
      <c r="AB398" s="47" t="s">
        <v>71</v>
      </c>
      <c r="AC398" s="47">
        <v>3630</v>
      </c>
      <c r="AD398" s="47" t="s">
        <v>72</v>
      </c>
      <c r="AE398" s="47" t="s">
        <v>4903</v>
      </c>
      <c r="AF398" s="47" t="s">
        <v>5013</v>
      </c>
      <c r="AG398" s="47">
        <v>5243</v>
      </c>
      <c r="AH398" s="47" t="s">
        <v>73</v>
      </c>
      <c r="AI398" s="47" t="s">
        <v>333</v>
      </c>
      <c r="AJ398" s="47" t="s">
        <v>61</v>
      </c>
      <c r="AK398" s="47" t="s">
        <v>61</v>
      </c>
      <c r="AV398" s="47">
        <v>1.02</v>
      </c>
      <c r="AZ398" s="47">
        <v>348</v>
      </c>
      <c r="BM398" s="47">
        <v>7.59</v>
      </c>
      <c r="BS398" s="47">
        <v>12</v>
      </c>
      <c r="BT398" s="47">
        <v>0</v>
      </c>
      <c r="DI398" s="1">
        <f t="shared" si="30"/>
        <v>4</v>
      </c>
      <c r="DJ398" s="9" t="str">
        <f t="shared" si="31"/>
        <v>NO BACTERIOLOGICO</v>
      </c>
      <c r="DK398" s="10" t="str">
        <f t="shared" si="32"/>
        <v>-</v>
      </c>
      <c r="DL398" s="11" t="str">
        <f t="shared" si="33"/>
        <v>0</v>
      </c>
    </row>
    <row r="399" spans="1:116" ht="12" x14ac:dyDescent="0.2">
      <c r="A399" s="47">
        <v>1002020024</v>
      </c>
      <c r="B399" s="47" t="str">
        <f t="shared" si="34"/>
        <v>1002020024-PILCOCANCHA</v>
      </c>
      <c r="C399" s="47" t="s">
        <v>330</v>
      </c>
      <c r="D399" s="47" t="s">
        <v>58</v>
      </c>
      <c r="E399" s="47" t="s">
        <v>1</v>
      </c>
      <c r="F399" s="47" t="s">
        <v>4</v>
      </c>
      <c r="G399" s="47" t="s">
        <v>60</v>
      </c>
      <c r="H399" s="47">
        <v>78</v>
      </c>
      <c r="I399" s="47">
        <v>60</v>
      </c>
      <c r="J399" s="47" t="s">
        <v>62</v>
      </c>
      <c r="K399" s="47" t="s">
        <v>63</v>
      </c>
      <c r="L399" s="47" t="s">
        <v>64</v>
      </c>
      <c r="M399" s="47" t="s">
        <v>321</v>
      </c>
      <c r="N399" s="47" t="s">
        <v>322</v>
      </c>
      <c r="O399" s="47" t="s">
        <v>58</v>
      </c>
      <c r="P399" s="47" t="s">
        <v>1</v>
      </c>
      <c r="Q399" s="47" t="s">
        <v>4</v>
      </c>
      <c r="R399" s="47">
        <v>93381</v>
      </c>
      <c r="S399" s="47" t="s">
        <v>67</v>
      </c>
      <c r="T399" s="47" t="s">
        <v>331</v>
      </c>
      <c r="U399" s="47">
        <v>14326</v>
      </c>
      <c r="V399" s="47" t="s">
        <v>69</v>
      </c>
      <c r="W399" s="47" t="s">
        <v>332</v>
      </c>
      <c r="X399" s="47">
        <v>1268513</v>
      </c>
      <c r="Y399" s="47">
        <v>4179072</v>
      </c>
      <c r="Z399" s="47">
        <v>869910</v>
      </c>
      <c r="AA399" s="47">
        <v>8927456</v>
      </c>
      <c r="AB399" s="47" t="s">
        <v>71</v>
      </c>
      <c r="AC399" s="47">
        <v>3686</v>
      </c>
      <c r="AD399" s="47" t="s">
        <v>72</v>
      </c>
      <c r="AE399" s="47" t="s">
        <v>4903</v>
      </c>
      <c r="AF399" s="47" t="s">
        <v>5013</v>
      </c>
      <c r="AG399" s="47" t="s">
        <v>61</v>
      </c>
      <c r="AH399" s="47" t="s">
        <v>75</v>
      </c>
      <c r="AI399" s="47" t="s">
        <v>76</v>
      </c>
      <c r="AJ399" s="47" t="s">
        <v>77</v>
      </c>
      <c r="AK399" s="47" t="s">
        <v>78</v>
      </c>
      <c r="AV399" s="47">
        <v>0.9</v>
      </c>
      <c r="AZ399" s="47">
        <v>340</v>
      </c>
      <c r="BM399" s="47">
        <v>7.54</v>
      </c>
      <c r="BS399" s="47">
        <v>12</v>
      </c>
      <c r="BT399" s="47">
        <v>0</v>
      </c>
      <c r="DI399" s="1">
        <f t="shared" si="30"/>
        <v>4</v>
      </c>
      <c r="DJ399" s="9" t="str">
        <f t="shared" si="31"/>
        <v>NO BACTERIOLOGICO</v>
      </c>
      <c r="DK399" s="10" t="str">
        <f t="shared" si="32"/>
        <v>-</v>
      </c>
      <c r="DL399" s="11" t="str">
        <f t="shared" si="33"/>
        <v>0</v>
      </c>
    </row>
    <row r="400" spans="1:116" ht="12" x14ac:dyDescent="0.2">
      <c r="A400" s="47">
        <v>1002020024</v>
      </c>
      <c r="B400" s="47" t="str">
        <f t="shared" si="34"/>
        <v>1002020024-PILCOCANCHA</v>
      </c>
      <c r="C400" s="47" t="s">
        <v>330</v>
      </c>
      <c r="D400" s="47" t="s">
        <v>58</v>
      </c>
      <c r="E400" s="47" t="s">
        <v>1</v>
      </c>
      <c r="F400" s="47" t="s">
        <v>4</v>
      </c>
      <c r="G400" s="47" t="s">
        <v>60</v>
      </c>
      <c r="H400" s="47">
        <v>78</v>
      </c>
      <c r="I400" s="47">
        <v>60</v>
      </c>
      <c r="J400" s="47" t="s">
        <v>62</v>
      </c>
      <c r="K400" s="47" t="s">
        <v>63</v>
      </c>
      <c r="L400" s="47" t="s">
        <v>64</v>
      </c>
      <c r="M400" s="47" t="s">
        <v>321</v>
      </c>
      <c r="N400" s="47" t="s">
        <v>322</v>
      </c>
      <c r="O400" s="47" t="s">
        <v>58</v>
      </c>
      <c r="P400" s="47" t="s">
        <v>1</v>
      </c>
      <c r="Q400" s="47" t="s">
        <v>4</v>
      </c>
      <c r="R400" s="47">
        <v>93381</v>
      </c>
      <c r="S400" s="47" t="s">
        <v>67</v>
      </c>
      <c r="T400" s="47" t="s">
        <v>331</v>
      </c>
      <c r="U400" s="47">
        <v>14326</v>
      </c>
      <c r="V400" s="47" t="s">
        <v>69</v>
      </c>
      <c r="W400" s="47" t="s">
        <v>332</v>
      </c>
      <c r="X400" s="47">
        <v>1268513</v>
      </c>
      <c r="Y400" s="47">
        <v>4179073</v>
      </c>
      <c r="Z400" s="47">
        <v>869008</v>
      </c>
      <c r="AA400" s="47">
        <v>8927400</v>
      </c>
      <c r="AB400" s="47" t="s">
        <v>71</v>
      </c>
      <c r="AC400" s="47">
        <v>3680</v>
      </c>
      <c r="AD400" s="47" t="s">
        <v>72</v>
      </c>
      <c r="AE400" s="47" t="s">
        <v>4903</v>
      </c>
      <c r="AF400" s="47" t="s">
        <v>5013</v>
      </c>
      <c r="AG400" s="47" t="s">
        <v>61</v>
      </c>
      <c r="AH400" s="47" t="s">
        <v>75</v>
      </c>
      <c r="AI400" s="47" t="s">
        <v>76</v>
      </c>
      <c r="AJ400" s="47" t="s">
        <v>77</v>
      </c>
      <c r="AK400" s="47" t="s">
        <v>78</v>
      </c>
      <c r="AV400" s="47">
        <v>0.82</v>
      </c>
      <c r="AZ400" s="47">
        <v>328</v>
      </c>
      <c r="BM400" s="47">
        <v>7.41</v>
      </c>
      <c r="BS400" s="47">
        <v>13</v>
      </c>
      <c r="BT400" s="47">
        <v>0</v>
      </c>
      <c r="DI400" s="1">
        <f t="shared" si="30"/>
        <v>4</v>
      </c>
      <c r="DJ400" s="9" t="str">
        <f t="shared" si="31"/>
        <v>NO BACTERIOLOGICO</v>
      </c>
      <c r="DK400" s="10" t="str">
        <f t="shared" si="32"/>
        <v>-</v>
      </c>
      <c r="DL400" s="11" t="str">
        <f t="shared" si="33"/>
        <v>0</v>
      </c>
    </row>
    <row r="401" spans="1:116" ht="12" x14ac:dyDescent="0.2">
      <c r="A401" s="47">
        <v>1002020024</v>
      </c>
      <c r="B401" s="47" t="str">
        <f t="shared" si="34"/>
        <v>1002020024-PILCOCANCHA</v>
      </c>
      <c r="C401" s="47" t="s">
        <v>330</v>
      </c>
      <c r="D401" s="47" t="s">
        <v>58</v>
      </c>
      <c r="E401" s="47" t="s">
        <v>1</v>
      </c>
      <c r="F401" s="47" t="s">
        <v>4</v>
      </c>
      <c r="G401" s="47" t="s">
        <v>60</v>
      </c>
      <c r="H401" s="47">
        <v>78</v>
      </c>
      <c r="I401" s="47">
        <v>60</v>
      </c>
      <c r="J401" s="47" t="s">
        <v>62</v>
      </c>
      <c r="K401" s="47" t="s">
        <v>63</v>
      </c>
      <c r="L401" s="47" t="s">
        <v>64</v>
      </c>
      <c r="M401" s="47" t="s">
        <v>321</v>
      </c>
      <c r="N401" s="47" t="s">
        <v>322</v>
      </c>
      <c r="O401" s="47" t="s">
        <v>58</v>
      </c>
      <c r="P401" s="47" t="s">
        <v>1</v>
      </c>
      <c r="Q401" s="47" t="s">
        <v>4</v>
      </c>
      <c r="R401" s="47">
        <v>93381</v>
      </c>
      <c r="S401" s="47" t="s">
        <v>67</v>
      </c>
      <c r="T401" s="47" t="s">
        <v>331</v>
      </c>
      <c r="U401" s="47">
        <v>14326</v>
      </c>
      <c r="V401" s="47" t="s">
        <v>69</v>
      </c>
      <c r="W401" s="47" t="s">
        <v>332</v>
      </c>
      <c r="X401" s="47">
        <v>1268513</v>
      </c>
      <c r="Y401" s="47">
        <v>4179074</v>
      </c>
      <c r="Z401" s="47">
        <v>869002</v>
      </c>
      <c r="AA401" s="47">
        <v>8927303</v>
      </c>
      <c r="AB401" s="47" t="s">
        <v>71</v>
      </c>
      <c r="AC401" s="47">
        <v>3675</v>
      </c>
      <c r="AD401" s="47" t="s">
        <v>72</v>
      </c>
      <c r="AE401" s="47" t="s">
        <v>4903</v>
      </c>
      <c r="AF401" s="47" t="s">
        <v>5013</v>
      </c>
      <c r="AG401" s="47" t="s">
        <v>61</v>
      </c>
      <c r="AH401" s="47" t="s">
        <v>75</v>
      </c>
      <c r="AI401" s="47" t="s">
        <v>76</v>
      </c>
      <c r="AJ401" s="47" t="s">
        <v>77</v>
      </c>
      <c r="AK401" s="47" t="s">
        <v>78</v>
      </c>
      <c r="AV401" s="47">
        <v>0.65</v>
      </c>
      <c r="AZ401" s="47">
        <v>310</v>
      </c>
      <c r="BM401" s="47">
        <v>7.34</v>
      </c>
      <c r="BS401" s="47">
        <v>13</v>
      </c>
      <c r="BT401" s="47">
        <v>0</v>
      </c>
      <c r="DI401" s="1">
        <f t="shared" si="30"/>
        <v>4</v>
      </c>
      <c r="DJ401" s="9" t="str">
        <f t="shared" si="31"/>
        <v>NO BACTERIOLOGICO</v>
      </c>
      <c r="DK401" s="10" t="str">
        <f t="shared" si="32"/>
        <v>-</v>
      </c>
      <c r="DL401" s="11" t="str">
        <f t="shared" si="33"/>
        <v>0</v>
      </c>
    </row>
    <row r="402" spans="1:116" ht="12" x14ac:dyDescent="0.2">
      <c r="A402" s="47">
        <v>1002020025</v>
      </c>
      <c r="B402" s="47" t="str">
        <f t="shared" si="34"/>
        <v>1002020025-UTCUSH</v>
      </c>
      <c r="C402" s="47" t="s">
        <v>326</v>
      </c>
      <c r="D402" s="47" t="s">
        <v>58</v>
      </c>
      <c r="E402" s="47" t="s">
        <v>1</v>
      </c>
      <c r="F402" s="47" t="s">
        <v>4</v>
      </c>
      <c r="G402" s="47" t="s">
        <v>60</v>
      </c>
      <c r="H402" s="47">
        <v>696</v>
      </c>
      <c r="I402" s="47">
        <v>696</v>
      </c>
      <c r="J402" s="47" t="s">
        <v>62</v>
      </c>
      <c r="K402" s="47" t="s">
        <v>63</v>
      </c>
      <c r="L402" s="47" t="s">
        <v>64</v>
      </c>
      <c r="M402" s="47" t="s">
        <v>321</v>
      </c>
      <c r="N402" s="47" t="s">
        <v>322</v>
      </c>
      <c r="O402" s="47" t="s">
        <v>58</v>
      </c>
      <c r="P402" s="47" t="s">
        <v>1</v>
      </c>
      <c r="Q402" s="47" t="s">
        <v>4</v>
      </c>
      <c r="R402" s="47">
        <v>74345</v>
      </c>
      <c r="S402" s="47" t="s">
        <v>171</v>
      </c>
      <c r="T402" s="47" t="s">
        <v>327</v>
      </c>
      <c r="U402" s="47">
        <v>14864</v>
      </c>
      <c r="V402" s="47" t="s">
        <v>69</v>
      </c>
      <c r="W402" s="47" t="s">
        <v>328</v>
      </c>
      <c r="X402" s="47">
        <v>1268516</v>
      </c>
      <c r="Y402" s="47">
        <v>4179082</v>
      </c>
      <c r="Z402" s="47">
        <v>101233</v>
      </c>
      <c r="AA402" s="47">
        <v>8761966</v>
      </c>
      <c r="AB402" s="47" t="s">
        <v>71</v>
      </c>
      <c r="AC402" s="47">
        <v>3091</v>
      </c>
      <c r="AD402" s="47" t="s">
        <v>72</v>
      </c>
      <c r="AE402" s="47" t="s">
        <v>4921</v>
      </c>
      <c r="AF402" s="47" t="s">
        <v>5014</v>
      </c>
      <c r="AG402" s="47">
        <v>12429</v>
      </c>
      <c r="AH402" s="47" t="s">
        <v>73</v>
      </c>
      <c r="AI402" s="47" t="s">
        <v>329</v>
      </c>
      <c r="AJ402" s="47" t="s">
        <v>61</v>
      </c>
      <c r="AK402" s="47" t="s">
        <v>61</v>
      </c>
      <c r="AV402" s="47">
        <v>1.01</v>
      </c>
      <c r="AZ402" s="47">
        <v>183</v>
      </c>
      <c r="BM402" s="47">
        <v>7.34</v>
      </c>
      <c r="BS402" s="47">
        <v>13</v>
      </c>
      <c r="BT402" s="47">
        <v>0</v>
      </c>
      <c r="DI402" s="1">
        <f t="shared" si="30"/>
        <v>4</v>
      </c>
      <c r="DJ402" s="9" t="str">
        <f t="shared" si="31"/>
        <v>NO BACTERIOLOGICO</v>
      </c>
      <c r="DK402" s="10" t="str">
        <f t="shared" si="32"/>
        <v>-</v>
      </c>
      <c r="DL402" s="11" t="str">
        <f t="shared" si="33"/>
        <v>0</v>
      </c>
    </row>
    <row r="403" spans="1:116" ht="12" x14ac:dyDescent="0.2">
      <c r="A403" s="47">
        <v>1002020025</v>
      </c>
      <c r="B403" s="47" t="str">
        <f t="shared" si="34"/>
        <v>1002020025-UTCUSH</v>
      </c>
      <c r="C403" s="47" t="s">
        <v>326</v>
      </c>
      <c r="D403" s="47" t="s">
        <v>58</v>
      </c>
      <c r="E403" s="47" t="s">
        <v>1</v>
      </c>
      <c r="F403" s="47" t="s">
        <v>4</v>
      </c>
      <c r="G403" s="47" t="s">
        <v>60</v>
      </c>
      <c r="H403" s="47">
        <v>696</v>
      </c>
      <c r="I403" s="47">
        <v>696</v>
      </c>
      <c r="J403" s="47" t="s">
        <v>62</v>
      </c>
      <c r="K403" s="47" t="s">
        <v>63</v>
      </c>
      <c r="L403" s="47" t="s">
        <v>64</v>
      </c>
      <c r="M403" s="47" t="s">
        <v>321</v>
      </c>
      <c r="N403" s="47" t="s">
        <v>322</v>
      </c>
      <c r="O403" s="47" t="s">
        <v>58</v>
      </c>
      <c r="P403" s="47" t="s">
        <v>1</v>
      </c>
      <c r="Q403" s="47" t="s">
        <v>4</v>
      </c>
      <c r="R403" s="47">
        <v>74345</v>
      </c>
      <c r="S403" s="47" t="s">
        <v>171</v>
      </c>
      <c r="T403" s="47" t="s">
        <v>327</v>
      </c>
      <c r="U403" s="47">
        <v>14864</v>
      </c>
      <c r="V403" s="47" t="s">
        <v>69</v>
      </c>
      <c r="W403" s="47" t="s">
        <v>328</v>
      </c>
      <c r="X403" s="47">
        <v>1268516</v>
      </c>
      <c r="Y403" s="47">
        <v>4179083</v>
      </c>
      <c r="Z403" s="47">
        <v>352726</v>
      </c>
      <c r="AA403" s="47">
        <v>8864765</v>
      </c>
      <c r="AB403" s="47" t="s">
        <v>71</v>
      </c>
      <c r="AC403" s="47">
        <v>3386</v>
      </c>
      <c r="AD403" s="47" t="s">
        <v>72</v>
      </c>
      <c r="AE403" s="47" t="s">
        <v>4921</v>
      </c>
      <c r="AF403" s="47" t="s">
        <v>5014</v>
      </c>
      <c r="AG403" s="47" t="s">
        <v>61</v>
      </c>
      <c r="AH403" s="47" t="s">
        <v>75</v>
      </c>
      <c r="AI403" s="47" t="s">
        <v>76</v>
      </c>
      <c r="AJ403" s="47" t="s">
        <v>77</v>
      </c>
      <c r="AK403" s="47" t="s">
        <v>78</v>
      </c>
      <c r="AV403" s="47">
        <v>0.91</v>
      </c>
      <c r="AZ403" s="47">
        <v>175</v>
      </c>
      <c r="BM403" s="47">
        <v>7.28</v>
      </c>
      <c r="BS403" s="47">
        <v>14</v>
      </c>
      <c r="BT403" s="47">
        <v>0</v>
      </c>
      <c r="DI403" s="1">
        <f t="shared" si="30"/>
        <v>4</v>
      </c>
      <c r="DJ403" s="9" t="str">
        <f t="shared" si="31"/>
        <v>NO BACTERIOLOGICO</v>
      </c>
      <c r="DK403" s="10" t="str">
        <f t="shared" si="32"/>
        <v>-</v>
      </c>
      <c r="DL403" s="11" t="str">
        <f t="shared" si="33"/>
        <v>0</v>
      </c>
    </row>
    <row r="404" spans="1:116" ht="12" x14ac:dyDescent="0.2">
      <c r="A404" s="47">
        <v>1002020025</v>
      </c>
      <c r="B404" s="47" t="str">
        <f t="shared" si="34"/>
        <v>1002020025-UTCUSH</v>
      </c>
      <c r="C404" s="47" t="s">
        <v>326</v>
      </c>
      <c r="D404" s="47" t="s">
        <v>58</v>
      </c>
      <c r="E404" s="47" t="s">
        <v>1</v>
      </c>
      <c r="F404" s="47" t="s">
        <v>4</v>
      </c>
      <c r="G404" s="47" t="s">
        <v>60</v>
      </c>
      <c r="H404" s="47">
        <v>696</v>
      </c>
      <c r="I404" s="47">
        <v>696</v>
      </c>
      <c r="J404" s="47" t="s">
        <v>62</v>
      </c>
      <c r="K404" s="47" t="s">
        <v>63</v>
      </c>
      <c r="L404" s="47" t="s">
        <v>64</v>
      </c>
      <c r="M404" s="47" t="s">
        <v>321</v>
      </c>
      <c r="N404" s="47" t="s">
        <v>322</v>
      </c>
      <c r="O404" s="47" t="s">
        <v>58</v>
      </c>
      <c r="P404" s="47" t="s">
        <v>1</v>
      </c>
      <c r="Q404" s="47" t="s">
        <v>4</v>
      </c>
      <c r="R404" s="47">
        <v>74345</v>
      </c>
      <c r="S404" s="47" t="s">
        <v>171</v>
      </c>
      <c r="T404" s="47" t="s">
        <v>327</v>
      </c>
      <c r="U404" s="47">
        <v>14864</v>
      </c>
      <c r="V404" s="47" t="s">
        <v>69</v>
      </c>
      <c r="W404" s="47" t="s">
        <v>328</v>
      </c>
      <c r="X404" s="47">
        <v>1268516</v>
      </c>
      <c r="Y404" s="47">
        <v>4179084</v>
      </c>
      <c r="Z404" s="47">
        <v>352720</v>
      </c>
      <c r="AA404" s="47">
        <v>8864706</v>
      </c>
      <c r="AB404" s="47" t="s">
        <v>71</v>
      </c>
      <c r="AC404" s="47">
        <v>3380</v>
      </c>
      <c r="AD404" s="47" t="s">
        <v>72</v>
      </c>
      <c r="AE404" s="47" t="s">
        <v>4921</v>
      </c>
      <c r="AF404" s="47" t="s">
        <v>5014</v>
      </c>
      <c r="AG404" s="47" t="s">
        <v>61</v>
      </c>
      <c r="AH404" s="47" t="s">
        <v>75</v>
      </c>
      <c r="AI404" s="47" t="s">
        <v>76</v>
      </c>
      <c r="AJ404" s="47" t="s">
        <v>77</v>
      </c>
      <c r="AK404" s="47" t="s">
        <v>78</v>
      </c>
      <c r="AV404" s="47">
        <v>0.83</v>
      </c>
      <c r="AZ404" s="47">
        <v>167</v>
      </c>
      <c r="BM404" s="47">
        <v>7.14</v>
      </c>
      <c r="BS404" s="47">
        <v>14</v>
      </c>
      <c r="BT404" s="47">
        <v>0</v>
      </c>
      <c r="DI404" s="1">
        <f t="shared" si="30"/>
        <v>4</v>
      </c>
      <c r="DJ404" s="9" t="str">
        <f t="shared" si="31"/>
        <v>NO BACTERIOLOGICO</v>
      </c>
      <c r="DK404" s="10" t="str">
        <f t="shared" si="32"/>
        <v>-</v>
      </c>
      <c r="DL404" s="11" t="str">
        <f t="shared" si="33"/>
        <v>0</v>
      </c>
    </row>
    <row r="405" spans="1:116" ht="12" x14ac:dyDescent="0.2">
      <c r="A405" s="47">
        <v>1002020025</v>
      </c>
      <c r="B405" s="47" t="str">
        <f t="shared" si="34"/>
        <v>1002020025-UTCUSH</v>
      </c>
      <c r="C405" s="47" t="s">
        <v>326</v>
      </c>
      <c r="D405" s="47" t="s">
        <v>58</v>
      </c>
      <c r="E405" s="47" t="s">
        <v>1</v>
      </c>
      <c r="F405" s="47" t="s">
        <v>4</v>
      </c>
      <c r="G405" s="47" t="s">
        <v>60</v>
      </c>
      <c r="H405" s="47">
        <v>696</v>
      </c>
      <c r="I405" s="47">
        <v>696</v>
      </c>
      <c r="J405" s="47" t="s">
        <v>62</v>
      </c>
      <c r="K405" s="47" t="s">
        <v>63</v>
      </c>
      <c r="L405" s="47" t="s">
        <v>64</v>
      </c>
      <c r="M405" s="47" t="s">
        <v>321</v>
      </c>
      <c r="N405" s="47" t="s">
        <v>322</v>
      </c>
      <c r="O405" s="47" t="s">
        <v>58</v>
      </c>
      <c r="P405" s="47" t="s">
        <v>1</v>
      </c>
      <c r="Q405" s="47" t="s">
        <v>4</v>
      </c>
      <c r="R405" s="47">
        <v>74345</v>
      </c>
      <c r="S405" s="47" t="s">
        <v>171</v>
      </c>
      <c r="T405" s="47" t="s">
        <v>327</v>
      </c>
      <c r="U405" s="47">
        <v>14864</v>
      </c>
      <c r="V405" s="47" t="s">
        <v>69</v>
      </c>
      <c r="W405" s="47" t="s">
        <v>328</v>
      </c>
      <c r="X405" s="47">
        <v>1268516</v>
      </c>
      <c r="Y405" s="47">
        <v>4179085</v>
      </c>
      <c r="Z405" s="47">
        <v>352718</v>
      </c>
      <c r="AA405" s="47">
        <v>8864659</v>
      </c>
      <c r="AB405" s="47" t="s">
        <v>71</v>
      </c>
      <c r="AC405" s="47">
        <v>3376</v>
      </c>
      <c r="AD405" s="47" t="s">
        <v>72</v>
      </c>
      <c r="AE405" s="47" t="s">
        <v>4921</v>
      </c>
      <c r="AF405" s="47" t="s">
        <v>5014</v>
      </c>
      <c r="AG405" s="47" t="s">
        <v>61</v>
      </c>
      <c r="AH405" s="47" t="s">
        <v>75</v>
      </c>
      <c r="AI405" s="47" t="s">
        <v>76</v>
      </c>
      <c r="AJ405" s="47" t="s">
        <v>77</v>
      </c>
      <c r="AK405" s="47" t="s">
        <v>78</v>
      </c>
      <c r="AV405" s="47">
        <v>0.63</v>
      </c>
      <c r="AZ405" s="47">
        <v>157</v>
      </c>
      <c r="BM405" s="47">
        <v>7.06</v>
      </c>
      <c r="BS405" s="47">
        <v>14</v>
      </c>
      <c r="BT405" s="47">
        <v>0</v>
      </c>
      <c r="DI405" s="1">
        <f t="shared" si="30"/>
        <v>4</v>
      </c>
      <c r="DJ405" s="9" t="str">
        <f t="shared" si="31"/>
        <v>NO BACTERIOLOGICO</v>
      </c>
      <c r="DK405" s="10" t="str">
        <f t="shared" si="32"/>
        <v>-</v>
      </c>
      <c r="DL405" s="11" t="str">
        <f t="shared" si="33"/>
        <v>0</v>
      </c>
    </row>
    <row r="406" spans="1:116" ht="12" x14ac:dyDescent="0.2">
      <c r="A406" s="47">
        <v>1002020020</v>
      </c>
      <c r="B406" s="47" t="str">
        <f t="shared" si="34"/>
        <v>1002020020-QUIO</v>
      </c>
      <c r="C406" s="47" t="s">
        <v>304</v>
      </c>
      <c r="D406" s="47" t="s">
        <v>58</v>
      </c>
      <c r="E406" s="47" t="s">
        <v>1</v>
      </c>
      <c r="F406" s="47" t="s">
        <v>4</v>
      </c>
      <c r="G406" s="47" t="s">
        <v>60</v>
      </c>
      <c r="H406" s="47">
        <v>1580</v>
      </c>
      <c r="I406" s="47">
        <v>860</v>
      </c>
      <c r="J406" s="47" t="s">
        <v>62</v>
      </c>
      <c r="K406" s="47" t="s">
        <v>63</v>
      </c>
      <c r="L406" s="47" t="s">
        <v>64</v>
      </c>
      <c r="M406" s="47" t="s">
        <v>303</v>
      </c>
      <c r="N406" s="47" t="s">
        <v>304</v>
      </c>
      <c r="O406" s="47" t="s">
        <v>58</v>
      </c>
      <c r="P406" s="47" t="s">
        <v>1</v>
      </c>
      <c r="Q406" s="47" t="s">
        <v>4</v>
      </c>
      <c r="R406" s="47">
        <v>83899</v>
      </c>
      <c r="S406" s="47" t="s">
        <v>67</v>
      </c>
      <c r="T406" s="47" t="s">
        <v>317</v>
      </c>
      <c r="U406" s="47">
        <v>14318</v>
      </c>
      <c r="V406" s="47" t="s">
        <v>69</v>
      </c>
      <c r="W406" s="47" t="s">
        <v>318</v>
      </c>
      <c r="X406" s="47">
        <v>1268523</v>
      </c>
      <c r="Y406" s="47">
        <v>4179108</v>
      </c>
      <c r="Z406" s="47">
        <v>349652</v>
      </c>
      <c r="AA406" s="47">
        <v>8870418</v>
      </c>
      <c r="AB406" s="47" t="s">
        <v>71</v>
      </c>
      <c r="AC406" s="47">
        <v>3656</v>
      </c>
      <c r="AD406" s="47" t="s">
        <v>86</v>
      </c>
      <c r="AE406" s="47" t="s">
        <v>5004</v>
      </c>
      <c r="AF406" s="47" t="s">
        <v>5015</v>
      </c>
      <c r="AG406" s="47">
        <v>12436</v>
      </c>
      <c r="AH406" s="47" t="s">
        <v>73</v>
      </c>
      <c r="AI406" s="47" t="s">
        <v>319</v>
      </c>
      <c r="AJ406" s="47" t="s">
        <v>61</v>
      </c>
      <c r="AK406" s="47" t="s">
        <v>61</v>
      </c>
      <c r="AV406" s="47">
        <v>1.01</v>
      </c>
      <c r="AZ406" s="47">
        <v>94</v>
      </c>
      <c r="BM406" s="47">
        <v>7.9</v>
      </c>
      <c r="BS406" s="47">
        <v>11</v>
      </c>
      <c r="BT406" s="47">
        <v>0</v>
      </c>
      <c r="DI406" s="1">
        <f t="shared" si="30"/>
        <v>4</v>
      </c>
      <c r="DJ406" s="9" t="str">
        <f t="shared" si="31"/>
        <v>NO BACTERIOLOGICO</v>
      </c>
      <c r="DK406" s="10" t="str">
        <f t="shared" si="32"/>
        <v>-</v>
      </c>
      <c r="DL406" s="11" t="str">
        <f t="shared" si="33"/>
        <v>0</v>
      </c>
    </row>
    <row r="407" spans="1:116" ht="12" x14ac:dyDescent="0.2">
      <c r="A407" s="47">
        <v>1002020020</v>
      </c>
      <c r="B407" s="47" t="str">
        <f t="shared" si="34"/>
        <v>1002020020-QUIO</v>
      </c>
      <c r="C407" s="47" t="s">
        <v>304</v>
      </c>
      <c r="D407" s="47" t="s">
        <v>58</v>
      </c>
      <c r="E407" s="47" t="s">
        <v>1</v>
      </c>
      <c r="F407" s="47" t="s">
        <v>4</v>
      </c>
      <c r="G407" s="47" t="s">
        <v>60</v>
      </c>
      <c r="H407" s="47">
        <v>1580</v>
      </c>
      <c r="I407" s="47">
        <v>860</v>
      </c>
      <c r="J407" s="47" t="s">
        <v>62</v>
      </c>
      <c r="K407" s="47" t="s">
        <v>63</v>
      </c>
      <c r="L407" s="47" t="s">
        <v>64</v>
      </c>
      <c r="M407" s="47" t="s">
        <v>303</v>
      </c>
      <c r="N407" s="47" t="s">
        <v>304</v>
      </c>
      <c r="O407" s="47" t="s">
        <v>58</v>
      </c>
      <c r="P407" s="47" t="s">
        <v>1</v>
      </c>
      <c r="Q407" s="47" t="s">
        <v>4</v>
      </c>
      <c r="R407" s="47">
        <v>83899</v>
      </c>
      <c r="S407" s="47" t="s">
        <v>67</v>
      </c>
      <c r="T407" s="47" t="s">
        <v>317</v>
      </c>
      <c r="U407" s="47">
        <v>14318</v>
      </c>
      <c r="V407" s="47" t="s">
        <v>69</v>
      </c>
      <c r="W407" s="47" t="s">
        <v>318</v>
      </c>
      <c r="X407" s="47">
        <v>1268523</v>
      </c>
      <c r="Y407" s="47">
        <v>4179109</v>
      </c>
      <c r="Z407" s="47">
        <v>396992</v>
      </c>
      <c r="AA407" s="47">
        <v>8871084</v>
      </c>
      <c r="AB407" s="47" t="s">
        <v>71</v>
      </c>
      <c r="AC407" s="47">
        <v>3888</v>
      </c>
      <c r="AD407" s="47" t="s">
        <v>86</v>
      </c>
      <c r="AE407" s="47" t="s">
        <v>5004</v>
      </c>
      <c r="AF407" s="47" t="s">
        <v>5015</v>
      </c>
      <c r="AG407" s="47" t="s">
        <v>61</v>
      </c>
      <c r="AH407" s="47" t="s">
        <v>75</v>
      </c>
      <c r="AI407" s="47" t="s">
        <v>76</v>
      </c>
      <c r="AJ407" s="47" t="s">
        <v>77</v>
      </c>
      <c r="AK407" s="47" t="s">
        <v>78</v>
      </c>
      <c r="AV407" s="47">
        <v>0.89</v>
      </c>
      <c r="AZ407" s="47">
        <v>90</v>
      </c>
      <c r="BM407" s="47">
        <v>7.6</v>
      </c>
      <c r="BS407" s="47">
        <v>11</v>
      </c>
      <c r="BT407" s="47">
        <v>0</v>
      </c>
      <c r="DI407" s="1">
        <f t="shared" si="30"/>
        <v>4</v>
      </c>
      <c r="DJ407" s="9" t="str">
        <f t="shared" si="31"/>
        <v>NO BACTERIOLOGICO</v>
      </c>
      <c r="DK407" s="10" t="str">
        <f t="shared" si="32"/>
        <v>-</v>
      </c>
      <c r="DL407" s="11" t="str">
        <f t="shared" si="33"/>
        <v>0</v>
      </c>
    </row>
    <row r="408" spans="1:116" ht="12" x14ac:dyDescent="0.2">
      <c r="A408" s="47">
        <v>1002020020</v>
      </c>
      <c r="B408" s="47" t="str">
        <f t="shared" si="34"/>
        <v>1002020020-QUIO</v>
      </c>
      <c r="C408" s="47" t="s">
        <v>304</v>
      </c>
      <c r="D408" s="47" t="s">
        <v>58</v>
      </c>
      <c r="E408" s="47" t="s">
        <v>1</v>
      </c>
      <c r="F408" s="47" t="s">
        <v>4</v>
      </c>
      <c r="G408" s="47" t="s">
        <v>60</v>
      </c>
      <c r="H408" s="47">
        <v>1580</v>
      </c>
      <c r="I408" s="47">
        <v>860</v>
      </c>
      <c r="J408" s="47" t="s">
        <v>62</v>
      </c>
      <c r="K408" s="47" t="s">
        <v>63</v>
      </c>
      <c r="L408" s="47" t="s">
        <v>64</v>
      </c>
      <c r="M408" s="47" t="s">
        <v>303</v>
      </c>
      <c r="N408" s="47" t="s">
        <v>304</v>
      </c>
      <c r="O408" s="47" t="s">
        <v>58</v>
      </c>
      <c r="P408" s="47" t="s">
        <v>1</v>
      </c>
      <c r="Q408" s="47" t="s">
        <v>4</v>
      </c>
      <c r="R408" s="47">
        <v>83899</v>
      </c>
      <c r="S408" s="47" t="s">
        <v>67</v>
      </c>
      <c r="T408" s="47" t="s">
        <v>317</v>
      </c>
      <c r="U408" s="47">
        <v>14318</v>
      </c>
      <c r="V408" s="47" t="s">
        <v>69</v>
      </c>
      <c r="W408" s="47" t="s">
        <v>318</v>
      </c>
      <c r="X408" s="47">
        <v>1268523</v>
      </c>
      <c r="Y408" s="47">
        <v>4179110</v>
      </c>
      <c r="Z408" s="47">
        <v>399699</v>
      </c>
      <c r="AA408" s="47">
        <v>8871088</v>
      </c>
      <c r="AB408" s="47" t="s">
        <v>71</v>
      </c>
      <c r="AC408" s="47">
        <v>3887</v>
      </c>
      <c r="AD408" s="47" t="s">
        <v>86</v>
      </c>
      <c r="AE408" s="47" t="s">
        <v>5004</v>
      </c>
      <c r="AF408" s="47" t="s">
        <v>5015</v>
      </c>
      <c r="AG408" s="47" t="s">
        <v>61</v>
      </c>
      <c r="AH408" s="47" t="s">
        <v>75</v>
      </c>
      <c r="AI408" s="47" t="s">
        <v>76</v>
      </c>
      <c r="AJ408" s="47" t="s">
        <v>77</v>
      </c>
      <c r="AK408" s="47" t="s">
        <v>78</v>
      </c>
      <c r="AV408" s="47">
        <v>0.78</v>
      </c>
      <c r="AZ408" s="47">
        <v>88</v>
      </c>
      <c r="BM408" s="47">
        <v>6.7</v>
      </c>
      <c r="BS408" s="47">
        <v>11</v>
      </c>
      <c r="BT408" s="47">
        <v>0</v>
      </c>
      <c r="DI408" s="1">
        <f t="shared" si="30"/>
        <v>4</v>
      </c>
      <c r="DJ408" s="9" t="str">
        <f t="shared" si="31"/>
        <v>NO BACTERIOLOGICO</v>
      </c>
      <c r="DK408" s="10" t="str">
        <f t="shared" si="32"/>
        <v>-</v>
      </c>
      <c r="DL408" s="11" t="str">
        <f t="shared" si="33"/>
        <v>0</v>
      </c>
    </row>
    <row r="409" spans="1:116" ht="12" x14ac:dyDescent="0.2">
      <c r="A409" s="47">
        <v>1002020020</v>
      </c>
      <c r="B409" s="47" t="str">
        <f t="shared" si="34"/>
        <v>1002020020-QUIO</v>
      </c>
      <c r="C409" s="47" t="s">
        <v>304</v>
      </c>
      <c r="D409" s="47" t="s">
        <v>58</v>
      </c>
      <c r="E409" s="47" t="s">
        <v>1</v>
      </c>
      <c r="F409" s="47" t="s">
        <v>4</v>
      </c>
      <c r="G409" s="47" t="s">
        <v>60</v>
      </c>
      <c r="H409" s="47">
        <v>1580</v>
      </c>
      <c r="I409" s="47">
        <v>860</v>
      </c>
      <c r="J409" s="47" t="s">
        <v>62</v>
      </c>
      <c r="K409" s="47" t="s">
        <v>63</v>
      </c>
      <c r="L409" s="47" t="s">
        <v>64</v>
      </c>
      <c r="M409" s="47" t="s">
        <v>303</v>
      </c>
      <c r="N409" s="47" t="s">
        <v>304</v>
      </c>
      <c r="O409" s="47" t="s">
        <v>58</v>
      </c>
      <c r="P409" s="47" t="s">
        <v>1</v>
      </c>
      <c r="Q409" s="47" t="s">
        <v>4</v>
      </c>
      <c r="R409" s="47">
        <v>83899</v>
      </c>
      <c r="S409" s="47" t="s">
        <v>67</v>
      </c>
      <c r="T409" s="47" t="s">
        <v>317</v>
      </c>
      <c r="U409" s="47">
        <v>14318</v>
      </c>
      <c r="V409" s="47" t="s">
        <v>69</v>
      </c>
      <c r="W409" s="47" t="s">
        <v>318</v>
      </c>
      <c r="X409" s="47">
        <v>1268523</v>
      </c>
      <c r="Y409" s="47">
        <v>4179111</v>
      </c>
      <c r="Z409" s="47">
        <v>399698</v>
      </c>
      <c r="AA409" s="47">
        <v>8871085</v>
      </c>
      <c r="AB409" s="47" t="s">
        <v>71</v>
      </c>
      <c r="AC409" s="47">
        <v>3880</v>
      </c>
      <c r="AD409" s="47" t="s">
        <v>86</v>
      </c>
      <c r="AE409" s="47" t="s">
        <v>5004</v>
      </c>
      <c r="AF409" s="47" t="s">
        <v>5015</v>
      </c>
      <c r="AG409" s="47" t="s">
        <v>61</v>
      </c>
      <c r="AH409" s="47" t="s">
        <v>75</v>
      </c>
      <c r="AI409" s="47" t="s">
        <v>76</v>
      </c>
      <c r="AJ409" s="47" t="s">
        <v>77</v>
      </c>
      <c r="AK409" s="47" t="s">
        <v>78</v>
      </c>
      <c r="AV409" s="47">
        <v>0.67</v>
      </c>
      <c r="AZ409" s="47">
        <v>84</v>
      </c>
      <c r="BM409" s="47">
        <v>6.5</v>
      </c>
      <c r="BS409" s="47">
        <v>11</v>
      </c>
      <c r="BT409" s="47">
        <v>0</v>
      </c>
      <c r="DI409" s="1">
        <f t="shared" si="30"/>
        <v>4</v>
      </c>
      <c r="DJ409" s="9" t="str">
        <f t="shared" si="31"/>
        <v>NO BACTERIOLOGICO</v>
      </c>
      <c r="DK409" s="10" t="str">
        <f t="shared" si="32"/>
        <v>-</v>
      </c>
      <c r="DL409" s="11" t="str">
        <f t="shared" si="33"/>
        <v>0</v>
      </c>
    </row>
    <row r="410" spans="1:116" ht="12" x14ac:dyDescent="0.2">
      <c r="A410" s="47">
        <v>1002020008</v>
      </c>
      <c r="B410" s="47" t="str">
        <f t="shared" si="34"/>
        <v>1002020008-YANACOCHA</v>
      </c>
      <c r="C410" s="47" t="s">
        <v>302</v>
      </c>
      <c r="D410" s="47" t="s">
        <v>58</v>
      </c>
      <c r="E410" s="47" t="s">
        <v>1</v>
      </c>
      <c r="F410" s="47" t="s">
        <v>4</v>
      </c>
      <c r="G410" s="47" t="s">
        <v>60</v>
      </c>
      <c r="H410" s="47">
        <v>80</v>
      </c>
      <c r="I410" s="47">
        <v>30</v>
      </c>
      <c r="J410" s="47" t="s">
        <v>62</v>
      </c>
      <c r="K410" s="47" t="s">
        <v>63</v>
      </c>
      <c r="L410" s="47" t="s">
        <v>64</v>
      </c>
      <c r="M410" s="47" t="s">
        <v>303</v>
      </c>
      <c r="N410" s="47" t="s">
        <v>304</v>
      </c>
      <c r="O410" s="47" t="s">
        <v>58</v>
      </c>
      <c r="P410" s="47" t="s">
        <v>1</v>
      </c>
      <c r="Q410" s="47" t="s">
        <v>4</v>
      </c>
      <c r="R410" s="47">
        <v>93368</v>
      </c>
      <c r="S410" s="47" t="s">
        <v>67</v>
      </c>
      <c r="T410" s="47" t="s">
        <v>305</v>
      </c>
      <c r="U410" s="47">
        <v>14327</v>
      </c>
      <c r="V410" s="47" t="s">
        <v>69</v>
      </c>
      <c r="W410" s="47" t="s">
        <v>306</v>
      </c>
      <c r="X410" s="47">
        <v>1268528</v>
      </c>
      <c r="Y410" s="47">
        <v>4179146</v>
      </c>
      <c r="Z410" s="47">
        <v>350564</v>
      </c>
      <c r="AA410" s="47">
        <v>8876267</v>
      </c>
      <c r="AB410" s="47" t="s">
        <v>71</v>
      </c>
      <c r="AC410" s="47">
        <v>3909</v>
      </c>
      <c r="AD410" s="47" t="s">
        <v>72</v>
      </c>
      <c r="AE410" s="47" t="s">
        <v>5002</v>
      </c>
      <c r="AF410" s="47" t="s">
        <v>5016</v>
      </c>
      <c r="AG410" s="47">
        <v>5223</v>
      </c>
      <c r="AH410" s="47" t="s">
        <v>73</v>
      </c>
      <c r="AI410" s="47" t="s">
        <v>307</v>
      </c>
      <c r="AJ410" s="47" t="s">
        <v>61</v>
      </c>
      <c r="AK410" s="47" t="s">
        <v>61</v>
      </c>
      <c r="AV410" s="47">
        <v>1.01</v>
      </c>
      <c r="AZ410" s="47">
        <v>86</v>
      </c>
      <c r="BM410" s="47">
        <v>7.6</v>
      </c>
      <c r="BS410" s="47">
        <v>11</v>
      </c>
      <c r="BT410" s="47">
        <v>0</v>
      </c>
      <c r="DI410" s="1">
        <f t="shared" si="30"/>
        <v>4</v>
      </c>
      <c r="DJ410" s="9" t="str">
        <f t="shared" si="31"/>
        <v>NO BACTERIOLOGICO</v>
      </c>
      <c r="DK410" s="10" t="str">
        <f t="shared" si="32"/>
        <v>-</v>
      </c>
      <c r="DL410" s="11" t="str">
        <f t="shared" si="33"/>
        <v>0</v>
      </c>
    </row>
    <row r="411" spans="1:116" ht="12" x14ac:dyDescent="0.2">
      <c r="A411" s="47">
        <v>1002020008</v>
      </c>
      <c r="B411" s="47" t="str">
        <f t="shared" si="34"/>
        <v>1002020008-YANACOCHA</v>
      </c>
      <c r="C411" s="47" t="s">
        <v>302</v>
      </c>
      <c r="D411" s="47" t="s">
        <v>58</v>
      </c>
      <c r="E411" s="47" t="s">
        <v>1</v>
      </c>
      <c r="F411" s="47" t="s">
        <v>4</v>
      </c>
      <c r="G411" s="47" t="s">
        <v>60</v>
      </c>
      <c r="H411" s="47">
        <v>80</v>
      </c>
      <c r="I411" s="47">
        <v>30</v>
      </c>
      <c r="J411" s="47" t="s">
        <v>62</v>
      </c>
      <c r="K411" s="47" t="s">
        <v>63</v>
      </c>
      <c r="L411" s="47" t="s">
        <v>64</v>
      </c>
      <c r="M411" s="47" t="s">
        <v>303</v>
      </c>
      <c r="N411" s="47" t="s">
        <v>304</v>
      </c>
      <c r="O411" s="47" t="s">
        <v>58</v>
      </c>
      <c r="P411" s="47" t="s">
        <v>1</v>
      </c>
      <c r="Q411" s="47" t="s">
        <v>4</v>
      </c>
      <c r="R411" s="47">
        <v>93368</v>
      </c>
      <c r="S411" s="47" t="s">
        <v>67</v>
      </c>
      <c r="T411" s="47" t="s">
        <v>305</v>
      </c>
      <c r="U411" s="47">
        <v>14327</v>
      </c>
      <c r="V411" s="47" t="s">
        <v>69</v>
      </c>
      <c r="W411" s="47" t="s">
        <v>306</v>
      </c>
      <c r="X411" s="47">
        <v>1268528</v>
      </c>
      <c r="Y411" s="47">
        <v>4179147</v>
      </c>
      <c r="Z411" s="47">
        <v>350677</v>
      </c>
      <c r="AA411" s="47">
        <v>8877077</v>
      </c>
      <c r="AB411" s="47" t="s">
        <v>71</v>
      </c>
      <c r="AC411" s="47">
        <v>3988</v>
      </c>
      <c r="AD411" s="47" t="s">
        <v>72</v>
      </c>
      <c r="AE411" s="47" t="s">
        <v>5002</v>
      </c>
      <c r="AF411" s="47" t="s">
        <v>5016</v>
      </c>
      <c r="AG411" s="47" t="s">
        <v>61</v>
      </c>
      <c r="AH411" s="47" t="s">
        <v>75</v>
      </c>
      <c r="AI411" s="47" t="s">
        <v>76</v>
      </c>
      <c r="AJ411" s="47" t="s">
        <v>77</v>
      </c>
      <c r="AK411" s="47" t="s">
        <v>78</v>
      </c>
      <c r="AV411" s="47">
        <v>0.89</v>
      </c>
      <c r="AZ411" s="47">
        <v>84</v>
      </c>
      <c r="BM411" s="47">
        <v>7.4</v>
      </c>
      <c r="BS411" s="47">
        <v>11</v>
      </c>
      <c r="BT411" s="47">
        <v>0</v>
      </c>
      <c r="DI411" s="1">
        <f t="shared" si="30"/>
        <v>4</v>
      </c>
      <c r="DJ411" s="9" t="str">
        <f t="shared" si="31"/>
        <v>NO BACTERIOLOGICO</v>
      </c>
      <c r="DK411" s="10" t="str">
        <f t="shared" si="32"/>
        <v>-</v>
      </c>
      <c r="DL411" s="11" t="str">
        <f t="shared" si="33"/>
        <v>0</v>
      </c>
    </row>
    <row r="412" spans="1:116" ht="12" x14ac:dyDescent="0.2">
      <c r="A412" s="47">
        <v>1002020008</v>
      </c>
      <c r="B412" s="47" t="str">
        <f t="shared" si="34"/>
        <v>1002020008-YANACOCHA</v>
      </c>
      <c r="C412" s="47" t="s">
        <v>302</v>
      </c>
      <c r="D412" s="47" t="s">
        <v>58</v>
      </c>
      <c r="E412" s="47" t="s">
        <v>1</v>
      </c>
      <c r="F412" s="47" t="s">
        <v>4</v>
      </c>
      <c r="G412" s="47" t="s">
        <v>60</v>
      </c>
      <c r="H412" s="47">
        <v>80</v>
      </c>
      <c r="I412" s="47">
        <v>30</v>
      </c>
      <c r="J412" s="47" t="s">
        <v>62</v>
      </c>
      <c r="K412" s="47" t="s">
        <v>63</v>
      </c>
      <c r="L412" s="47" t="s">
        <v>64</v>
      </c>
      <c r="M412" s="47" t="s">
        <v>303</v>
      </c>
      <c r="N412" s="47" t="s">
        <v>304</v>
      </c>
      <c r="O412" s="47" t="s">
        <v>58</v>
      </c>
      <c r="P412" s="47" t="s">
        <v>1</v>
      </c>
      <c r="Q412" s="47" t="s">
        <v>4</v>
      </c>
      <c r="R412" s="47">
        <v>93368</v>
      </c>
      <c r="S412" s="47" t="s">
        <v>67</v>
      </c>
      <c r="T412" s="47" t="s">
        <v>305</v>
      </c>
      <c r="U412" s="47">
        <v>14327</v>
      </c>
      <c r="V412" s="47" t="s">
        <v>69</v>
      </c>
      <c r="W412" s="47" t="s">
        <v>306</v>
      </c>
      <c r="X412" s="47">
        <v>1268528</v>
      </c>
      <c r="Y412" s="47">
        <v>4179148</v>
      </c>
      <c r="Z412" s="47">
        <v>350676</v>
      </c>
      <c r="AA412" s="47">
        <v>8877076</v>
      </c>
      <c r="AB412" s="47" t="s">
        <v>71</v>
      </c>
      <c r="AC412" s="47">
        <v>3987</v>
      </c>
      <c r="AD412" s="47" t="s">
        <v>72</v>
      </c>
      <c r="AE412" s="47" t="s">
        <v>5002</v>
      </c>
      <c r="AF412" s="47" t="s">
        <v>5016</v>
      </c>
      <c r="AG412" s="47" t="s">
        <v>61</v>
      </c>
      <c r="AH412" s="47" t="s">
        <v>75</v>
      </c>
      <c r="AI412" s="47" t="s">
        <v>76</v>
      </c>
      <c r="AJ412" s="47" t="s">
        <v>77</v>
      </c>
      <c r="AK412" s="47" t="s">
        <v>78</v>
      </c>
      <c r="AV412" s="47">
        <v>0.79</v>
      </c>
      <c r="AZ412" s="47">
        <v>82</v>
      </c>
      <c r="BM412" s="47">
        <v>6.7</v>
      </c>
      <c r="BS412" s="47">
        <v>11</v>
      </c>
      <c r="BT412" s="47">
        <v>0</v>
      </c>
      <c r="DI412" s="1">
        <f t="shared" si="30"/>
        <v>4</v>
      </c>
      <c r="DJ412" s="9" t="str">
        <f t="shared" si="31"/>
        <v>NO BACTERIOLOGICO</v>
      </c>
      <c r="DK412" s="10" t="str">
        <f t="shared" si="32"/>
        <v>-</v>
      </c>
      <c r="DL412" s="11" t="str">
        <f t="shared" si="33"/>
        <v>0</v>
      </c>
    </row>
    <row r="413" spans="1:116" ht="12" x14ac:dyDescent="0.2">
      <c r="A413" s="47">
        <v>1002020008</v>
      </c>
      <c r="B413" s="47" t="str">
        <f t="shared" si="34"/>
        <v>1002020008-YANACOCHA</v>
      </c>
      <c r="C413" s="47" t="s">
        <v>302</v>
      </c>
      <c r="D413" s="47" t="s">
        <v>58</v>
      </c>
      <c r="E413" s="47" t="s">
        <v>1</v>
      </c>
      <c r="F413" s="47" t="s">
        <v>4</v>
      </c>
      <c r="G413" s="47" t="s">
        <v>60</v>
      </c>
      <c r="H413" s="47">
        <v>80</v>
      </c>
      <c r="I413" s="47">
        <v>30</v>
      </c>
      <c r="J413" s="47" t="s">
        <v>62</v>
      </c>
      <c r="K413" s="47" t="s">
        <v>63</v>
      </c>
      <c r="L413" s="47" t="s">
        <v>64</v>
      </c>
      <c r="M413" s="47" t="s">
        <v>303</v>
      </c>
      <c r="N413" s="47" t="s">
        <v>304</v>
      </c>
      <c r="O413" s="47" t="s">
        <v>58</v>
      </c>
      <c r="P413" s="47" t="s">
        <v>1</v>
      </c>
      <c r="Q413" s="47" t="s">
        <v>4</v>
      </c>
      <c r="R413" s="47">
        <v>93368</v>
      </c>
      <c r="S413" s="47" t="s">
        <v>67</v>
      </c>
      <c r="T413" s="47" t="s">
        <v>305</v>
      </c>
      <c r="U413" s="47">
        <v>14327</v>
      </c>
      <c r="V413" s="47" t="s">
        <v>69</v>
      </c>
      <c r="W413" s="47" t="s">
        <v>306</v>
      </c>
      <c r="X413" s="47">
        <v>1268528</v>
      </c>
      <c r="Y413" s="47">
        <v>4179149</v>
      </c>
      <c r="Z413" s="47">
        <v>350675</v>
      </c>
      <c r="AA413" s="47">
        <v>8877075</v>
      </c>
      <c r="AB413" s="47" t="s">
        <v>71</v>
      </c>
      <c r="AC413" s="47">
        <v>3986</v>
      </c>
      <c r="AD413" s="47" t="s">
        <v>72</v>
      </c>
      <c r="AE413" s="47" t="s">
        <v>5002</v>
      </c>
      <c r="AF413" s="47" t="s">
        <v>5016</v>
      </c>
      <c r="AG413" s="47" t="s">
        <v>61</v>
      </c>
      <c r="AH413" s="47" t="s">
        <v>75</v>
      </c>
      <c r="AI413" s="47" t="s">
        <v>76</v>
      </c>
      <c r="AJ413" s="47" t="s">
        <v>77</v>
      </c>
      <c r="AK413" s="47" t="s">
        <v>78</v>
      </c>
      <c r="AV413" s="47">
        <v>0.55000000000000004</v>
      </c>
      <c r="AZ413" s="47">
        <v>80</v>
      </c>
      <c r="BM413" s="47">
        <v>6.5</v>
      </c>
      <c r="BS413" s="47">
        <v>11</v>
      </c>
      <c r="BT413" s="47">
        <v>0</v>
      </c>
      <c r="DI413" s="1">
        <f t="shared" si="30"/>
        <v>4</v>
      </c>
      <c r="DJ413" s="9" t="str">
        <f t="shared" si="31"/>
        <v>NO BACTERIOLOGICO</v>
      </c>
      <c r="DK413" s="10" t="str">
        <f t="shared" si="32"/>
        <v>-</v>
      </c>
      <c r="DL413" s="11" t="str">
        <f t="shared" si="33"/>
        <v>0</v>
      </c>
    </row>
    <row r="414" spans="1:116" ht="12" x14ac:dyDescent="0.2">
      <c r="A414" s="47">
        <v>1002020006</v>
      </c>
      <c r="B414" s="47" t="str">
        <f t="shared" si="34"/>
        <v>1002020006-RAMOSRAGRA</v>
      </c>
      <c r="C414" s="47" t="s">
        <v>308</v>
      </c>
      <c r="D414" s="47" t="s">
        <v>58</v>
      </c>
      <c r="E414" s="47" t="s">
        <v>1</v>
      </c>
      <c r="F414" s="47" t="s">
        <v>4</v>
      </c>
      <c r="G414" s="47" t="s">
        <v>60</v>
      </c>
      <c r="H414" s="47">
        <v>120</v>
      </c>
      <c r="I414" s="47">
        <v>80</v>
      </c>
      <c r="J414" s="47" t="s">
        <v>62</v>
      </c>
      <c r="K414" s="47" t="s">
        <v>63</v>
      </c>
      <c r="L414" s="47" t="s">
        <v>64</v>
      </c>
      <c r="M414" s="47" t="s">
        <v>309</v>
      </c>
      <c r="N414" s="47" t="s">
        <v>4</v>
      </c>
      <c r="O414" s="47" t="s">
        <v>58</v>
      </c>
      <c r="P414" s="47" t="s">
        <v>1</v>
      </c>
      <c r="Q414" s="47" t="s">
        <v>4</v>
      </c>
      <c r="R414" s="47">
        <v>115971</v>
      </c>
      <c r="S414" s="47" t="s">
        <v>67</v>
      </c>
      <c r="T414" s="47" t="s">
        <v>310</v>
      </c>
      <c r="U414" s="47">
        <v>14895</v>
      </c>
      <c r="V414" s="47" t="s">
        <v>69</v>
      </c>
      <c r="W414" s="47" t="s">
        <v>311</v>
      </c>
      <c r="X414" s="47">
        <v>1268550</v>
      </c>
      <c r="Y414" s="47">
        <v>4179207</v>
      </c>
      <c r="Z414" s="47">
        <v>387440</v>
      </c>
      <c r="AA414" s="47">
        <v>8902498</v>
      </c>
      <c r="AB414" s="47" t="s">
        <v>71</v>
      </c>
      <c r="AC414" s="47">
        <v>0</v>
      </c>
      <c r="AD414" s="47" t="s">
        <v>72</v>
      </c>
      <c r="AE414" s="47" t="s">
        <v>4916</v>
      </c>
      <c r="AF414" s="47" t="s">
        <v>5017</v>
      </c>
      <c r="AG414" s="47">
        <v>17949</v>
      </c>
      <c r="AH414" s="47" t="s">
        <v>73</v>
      </c>
      <c r="AI414" s="47" t="s">
        <v>312</v>
      </c>
      <c r="AJ414" s="47" t="s">
        <v>61</v>
      </c>
      <c r="AK414" s="47" t="s">
        <v>61</v>
      </c>
      <c r="AV414" s="47">
        <v>1</v>
      </c>
      <c r="AZ414" s="47">
        <v>86</v>
      </c>
      <c r="BM414" s="47">
        <v>7.8</v>
      </c>
      <c r="BS414" s="47">
        <v>10</v>
      </c>
      <c r="BT414" s="47">
        <v>0</v>
      </c>
      <c r="DI414" s="1">
        <f t="shared" si="30"/>
        <v>4</v>
      </c>
      <c r="DJ414" s="9" t="str">
        <f t="shared" si="31"/>
        <v>NO BACTERIOLOGICO</v>
      </c>
      <c r="DK414" s="10" t="str">
        <f t="shared" si="32"/>
        <v>-</v>
      </c>
      <c r="DL414" s="11" t="str">
        <f t="shared" si="33"/>
        <v>0</v>
      </c>
    </row>
    <row r="415" spans="1:116" ht="12" x14ac:dyDescent="0.2">
      <c r="A415" s="47">
        <v>1002020006</v>
      </c>
      <c r="B415" s="47" t="str">
        <f t="shared" si="34"/>
        <v>1002020006-RAMOSRAGRA</v>
      </c>
      <c r="C415" s="47" t="s">
        <v>308</v>
      </c>
      <c r="D415" s="47" t="s">
        <v>58</v>
      </c>
      <c r="E415" s="47" t="s">
        <v>1</v>
      </c>
      <c r="F415" s="47" t="s">
        <v>4</v>
      </c>
      <c r="G415" s="47" t="s">
        <v>60</v>
      </c>
      <c r="H415" s="47">
        <v>120</v>
      </c>
      <c r="I415" s="47">
        <v>80</v>
      </c>
      <c r="J415" s="47" t="s">
        <v>62</v>
      </c>
      <c r="K415" s="47" t="s">
        <v>63</v>
      </c>
      <c r="L415" s="47" t="s">
        <v>64</v>
      </c>
      <c r="M415" s="47" t="s">
        <v>309</v>
      </c>
      <c r="N415" s="47" t="s">
        <v>4</v>
      </c>
      <c r="O415" s="47" t="s">
        <v>58</v>
      </c>
      <c r="P415" s="47" t="s">
        <v>1</v>
      </c>
      <c r="Q415" s="47" t="s">
        <v>4</v>
      </c>
      <c r="R415" s="47">
        <v>115971</v>
      </c>
      <c r="S415" s="47" t="s">
        <v>67</v>
      </c>
      <c r="T415" s="47" t="s">
        <v>310</v>
      </c>
      <c r="U415" s="47">
        <v>14895</v>
      </c>
      <c r="V415" s="47" t="s">
        <v>69</v>
      </c>
      <c r="W415" s="47" t="s">
        <v>311</v>
      </c>
      <c r="X415" s="47">
        <v>1268550</v>
      </c>
      <c r="Y415" s="47">
        <v>4179208</v>
      </c>
      <c r="Z415" s="47">
        <v>350863</v>
      </c>
      <c r="AA415" s="47">
        <v>8879995</v>
      </c>
      <c r="AB415" s="47" t="s">
        <v>71</v>
      </c>
      <c r="AC415" s="47">
        <v>4043</v>
      </c>
      <c r="AD415" s="47" t="s">
        <v>72</v>
      </c>
      <c r="AE415" s="47" t="s">
        <v>4916</v>
      </c>
      <c r="AF415" s="47" t="s">
        <v>5017</v>
      </c>
      <c r="AG415" s="47" t="s">
        <v>61</v>
      </c>
      <c r="AH415" s="47" t="s">
        <v>75</v>
      </c>
      <c r="AI415" s="47" t="s">
        <v>76</v>
      </c>
      <c r="AJ415" s="47" t="s">
        <v>77</v>
      </c>
      <c r="AK415" s="47" t="s">
        <v>78</v>
      </c>
      <c r="AV415" s="47">
        <v>0.94</v>
      </c>
      <c r="AZ415" s="47">
        <v>84</v>
      </c>
      <c r="BM415" s="47">
        <v>7.6</v>
      </c>
      <c r="BS415" s="47">
        <v>10</v>
      </c>
      <c r="BT415" s="47">
        <v>0</v>
      </c>
      <c r="DI415" s="1">
        <f t="shared" si="30"/>
        <v>4</v>
      </c>
      <c r="DJ415" s="9" t="str">
        <f t="shared" si="31"/>
        <v>NO BACTERIOLOGICO</v>
      </c>
      <c r="DK415" s="10" t="str">
        <f t="shared" si="32"/>
        <v>-</v>
      </c>
      <c r="DL415" s="11" t="str">
        <f t="shared" si="33"/>
        <v>0</v>
      </c>
    </row>
    <row r="416" spans="1:116" ht="12" x14ac:dyDescent="0.2">
      <c r="A416" s="47">
        <v>1002020006</v>
      </c>
      <c r="B416" s="47" t="str">
        <f t="shared" si="34"/>
        <v>1002020006-RAMOSRAGRA</v>
      </c>
      <c r="C416" s="47" t="s">
        <v>308</v>
      </c>
      <c r="D416" s="47" t="s">
        <v>58</v>
      </c>
      <c r="E416" s="47" t="s">
        <v>1</v>
      </c>
      <c r="F416" s="47" t="s">
        <v>4</v>
      </c>
      <c r="G416" s="47" t="s">
        <v>60</v>
      </c>
      <c r="H416" s="47">
        <v>120</v>
      </c>
      <c r="I416" s="47">
        <v>80</v>
      </c>
      <c r="J416" s="47" t="s">
        <v>62</v>
      </c>
      <c r="K416" s="47" t="s">
        <v>63</v>
      </c>
      <c r="L416" s="47" t="s">
        <v>64</v>
      </c>
      <c r="M416" s="47" t="s">
        <v>309</v>
      </c>
      <c r="N416" s="47" t="s">
        <v>4</v>
      </c>
      <c r="O416" s="47" t="s">
        <v>58</v>
      </c>
      <c r="P416" s="47" t="s">
        <v>1</v>
      </c>
      <c r="Q416" s="47" t="s">
        <v>4</v>
      </c>
      <c r="R416" s="47">
        <v>115971</v>
      </c>
      <c r="S416" s="47" t="s">
        <v>67</v>
      </c>
      <c r="T416" s="47" t="s">
        <v>310</v>
      </c>
      <c r="U416" s="47">
        <v>14895</v>
      </c>
      <c r="V416" s="47" t="s">
        <v>69</v>
      </c>
      <c r="W416" s="47" t="s">
        <v>311</v>
      </c>
      <c r="X416" s="47">
        <v>1268550</v>
      </c>
      <c r="Y416" s="47">
        <v>4179209</v>
      </c>
      <c r="Z416" s="47">
        <v>350864</v>
      </c>
      <c r="AA416" s="47">
        <v>8879826</v>
      </c>
      <c r="AB416" s="47" t="s">
        <v>71</v>
      </c>
      <c r="AC416" s="47">
        <v>4042</v>
      </c>
      <c r="AD416" s="47" t="s">
        <v>72</v>
      </c>
      <c r="AE416" s="47" t="s">
        <v>4916</v>
      </c>
      <c r="AF416" s="47" t="s">
        <v>5017</v>
      </c>
      <c r="AG416" s="47" t="s">
        <v>61</v>
      </c>
      <c r="AH416" s="47" t="s">
        <v>75</v>
      </c>
      <c r="AI416" s="47" t="s">
        <v>76</v>
      </c>
      <c r="AJ416" s="47" t="s">
        <v>77</v>
      </c>
      <c r="AK416" s="47" t="s">
        <v>78</v>
      </c>
      <c r="AV416" s="47">
        <v>0.82</v>
      </c>
      <c r="AZ416" s="47">
        <v>80</v>
      </c>
      <c r="BM416" s="47">
        <v>6.7</v>
      </c>
      <c r="BS416" s="47">
        <v>10</v>
      </c>
      <c r="BT416" s="47">
        <v>0</v>
      </c>
      <c r="DI416" s="1">
        <f t="shared" si="30"/>
        <v>4</v>
      </c>
      <c r="DJ416" s="9" t="str">
        <f t="shared" si="31"/>
        <v>NO BACTERIOLOGICO</v>
      </c>
      <c r="DK416" s="10" t="str">
        <f t="shared" si="32"/>
        <v>-</v>
      </c>
      <c r="DL416" s="11" t="str">
        <f t="shared" si="33"/>
        <v>0</v>
      </c>
    </row>
    <row r="417" spans="1:116" ht="12" x14ac:dyDescent="0.2">
      <c r="A417" s="47">
        <v>1002020006</v>
      </c>
      <c r="B417" s="47" t="str">
        <f t="shared" si="34"/>
        <v>1002020006-RAMOSRAGRA</v>
      </c>
      <c r="C417" s="47" t="s">
        <v>308</v>
      </c>
      <c r="D417" s="47" t="s">
        <v>58</v>
      </c>
      <c r="E417" s="47" t="s">
        <v>1</v>
      </c>
      <c r="F417" s="47" t="s">
        <v>4</v>
      </c>
      <c r="G417" s="47" t="s">
        <v>60</v>
      </c>
      <c r="H417" s="47">
        <v>120</v>
      </c>
      <c r="I417" s="47">
        <v>80</v>
      </c>
      <c r="J417" s="47" t="s">
        <v>62</v>
      </c>
      <c r="K417" s="47" t="s">
        <v>63</v>
      </c>
      <c r="L417" s="47" t="s">
        <v>64</v>
      </c>
      <c r="M417" s="47" t="s">
        <v>309</v>
      </c>
      <c r="N417" s="47" t="s">
        <v>4</v>
      </c>
      <c r="O417" s="47" t="s">
        <v>58</v>
      </c>
      <c r="P417" s="47" t="s">
        <v>1</v>
      </c>
      <c r="Q417" s="47" t="s">
        <v>4</v>
      </c>
      <c r="R417" s="47">
        <v>115971</v>
      </c>
      <c r="S417" s="47" t="s">
        <v>67</v>
      </c>
      <c r="T417" s="47" t="s">
        <v>310</v>
      </c>
      <c r="U417" s="47">
        <v>14895</v>
      </c>
      <c r="V417" s="47" t="s">
        <v>69</v>
      </c>
      <c r="W417" s="47" t="s">
        <v>311</v>
      </c>
      <c r="X417" s="47">
        <v>1268550</v>
      </c>
      <c r="Y417" s="47">
        <v>4179210</v>
      </c>
      <c r="Z417" s="47">
        <v>350853</v>
      </c>
      <c r="AA417" s="47">
        <v>8879075</v>
      </c>
      <c r="AB417" s="47" t="s">
        <v>71</v>
      </c>
      <c r="AC417" s="47">
        <v>3930</v>
      </c>
      <c r="AD417" s="47" t="s">
        <v>72</v>
      </c>
      <c r="AE417" s="47" t="s">
        <v>4916</v>
      </c>
      <c r="AF417" s="47" t="s">
        <v>5017</v>
      </c>
      <c r="AG417" s="47" t="s">
        <v>61</v>
      </c>
      <c r="AH417" s="47" t="s">
        <v>75</v>
      </c>
      <c r="AI417" s="47" t="s">
        <v>76</v>
      </c>
      <c r="AJ417" s="47" t="s">
        <v>77</v>
      </c>
      <c r="AK417" s="47" t="s">
        <v>78</v>
      </c>
      <c r="AV417" s="47">
        <v>0.6</v>
      </c>
      <c r="AZ417" s="47">
        <v>79</v>
      </c>
      <c r="BM417" s="47">
        <v>6.5</v>
      </c>
      <c r="BS417" s="47">
        <v>10</v>
      </c>
      <c r="BT417" s="47">
        <v>0</v>
      </c>
      <c r="DI417" s="1">
        <f t="shared" si="30"/>
        <v>4</v>
      </c>
      <c r="DJ417" s="9" t="str">
        <f t="shared" si="31"/>
        <v>NO BACTERIOLOGICO</v>
      </c>
      <c r="DK417" s="10" t="str">
        <f t="shared" si="32"/>
        <v>-</v>
      </c>
      <c r="DL417" s="11" t="str">
        <f t="shared" si="33"/>
        <v>0</v>
      </c>
    </row>
    <row r="418" spans="1:116" ht="12" x14ac:dyDescent="0.2">
      <c r="A418" s="47">
        <v>1002020005</v>
      </c>
      <c r="B418" s="47" t="str">
        <f t="shared" si="34"/>
        <v>1002020005-QUEPAYACAN</v>
      </c>
      <c r="C418" s="47" t="s">
        <v>313</v>
      </c>
      <c r="D418" s="47" t="s">
        <v>58</v>
      </c>
      <c r="E418" s="47" t="s">
        <v>1</v>
      </c>
      <c r="F418" s="47" t="s">
        <v>4</v>
      </c>
      <c r="G418" s="47" t="s">
        <v>60</v>
      </c>
      <c r="H418" s="47">
        <v>80</v>
      </c>
      <c r="I418" s="47">
        <v>60</v>
      </c>
      <c r="J418" s="47" t="s">
        <v>62</v>
      </c>
      <c r="K418" s="47" t="s">
        <v>63</v>
      </c>
      <c r="L418" s="47" t="s">
        <v>64</v>
      </c>
      <c r="M418" s="47" t="s">
        <v>303</v>
      </c>
      <c r="N418" s="47" t="s">
        <v>304</v>
      </c>
      <c r="O418" s="47" t="s">
        <v>58</v>
      </c>
      <c r="P418" s="47" t="s">
        <v>1</v>
      </c>
      <c r="Q418" s="47" t="s">
        <v>4</v>
      </c>
      <c r="R418" s="47">
        <v>115989</v>
      </c>
      <c r="S418" s="47" t="s">
        <v>67</v>
      </c>
      <c r="T418" s="47" t="s">
        <v>314</v>
      </c>
      <c r="U418" s="47">
        <v>14897</v>
      </c>
      <c r="V418" s="47" t="s">
        <v>69</v>
      </c>
      <c r="W418" s="47" t="s">
        <v>315</v>
      </c>
      <c r="X418" s="47">
        <v>1268562</v>
      </c>
      <c r="Y418" s="47">
        <v>4179284</v>
      </c>
      <c r="Z418" s="47">
        <v>387440</v>
      </c>
      <c r="AA418" s="47">
        <v>8902498</v>
      </c>
      <c r="AB418" s="47" t="s">
        <v>71</v>
      </c>
      <c r="AC418" s="47">
        <v>0</v>
      </c>
      <c r="AD418" s="47" t="s">
        <v>72</v>
      </c>
      <c r="AE418" s="47" t="s">
        <v>4924</v>
      </c>
      <c r="AF418" s="47" t="s">
        <v>5018</v>
      </c>
      <c r="AG418" s="47">
        <v>17959</v>
      </c>
      <c r="AH418" s="47" t="s">
        <v>73</v>
      </c>
      <c r="AI418" s="47" t="s">
        <v>316</v>
      </c>
      <c r="AJ418" s="47" t="s">
        <v>61</v>
      </c>
      <c r="AK418" s="47" t="s">
        <v>61</v>
      </c>
      <c r="AV418" s="47">
        <v>0.99</v>
      </c>
      <c r="AZ418" s="47">
        <v>90</v>
      </c>
      <c r="BM418" s="47">
        <v>7.8</v>
      </c>
      <c r="BS418" s="47">
        <v>11</v>
      </c>
      <c r="BT418" s="47">
        <v>0</v>
      </c>
      <c r="DI418" s="1">
        <f t="shared" si="30"/>
        <v>4</v>
      </c>
      <c r="DJ418" s="9" t="str">
        <f t="shared" si="31"/>
        <v>NO BACTERIOLOGICO</v>
      </c>
      <c r="DK418" s="10" t="str">
        <f t="shared" si="32"/>
        <v>-</v>
      </c>
      <c r="DL418" s="11" t="str">
        <f t="shared" si="33"/>
        <v>0</v>
      </c>
    </row>
    <row r="419" spans="1:116" ht="12" x14ac:dyDescent="0.2">
      <c r="A419" s="47">
        <v>1002020005</v>
      </c>
      <c r="B419" s="47" t="str">
        <f t="shared" si="34"/>
        <v>1002020005-QUEPAYACAN</v>
      </c>
      <c r="C419" s="47" t="s">
        <v>313</v>
      </c>
      <c r="D419" s="47" t="s">
        <v>58</v>
      </c>
      <c r="E419" s="47" t="s">
        <v>1</v>
      </c>
      <c r="F419" s="47" t="s">
        <v>4</v>
      </c>
      <c r="G419" s="47" t="s">
        <v>60</v>
      </c>
      <c r="H419" s="47">
        <v>80</v>
      </c>
      <c r="I419" s="47">
        <v>60</v>
      </c>
      <c r="J419" s="47" t="s">
        <v>62</v>
      </c>
      <c r="K419" s="47" t="s">
        <v>63</v>
      </c>
      <c r="L419" s="47" t="s">
        <v>64</v>
      </c>
      <c r="M419" s="47" t="s">
        <v>303</v>
      </c>
      <c r="N419" s="47" t="s">
        <v>304</v>
      </c>
      <c r="O419" s="47" t="s">
        <v>58</v>
      </c>
      <c r="P419" s="47" t="s">
        <v>1</v>
      </c>
      <c r="Q419" s="47" t="s">
        <v>4</v>
      </c>
      <c r="R419" s="47">
        <v>115989</v>
      </c>
      <c r="S419" s="47" t="s">
        <v>67</v>
      </c>
      <c r="T419" s="47" t="s">
        <v>314</v>
      </c>
      <c r="U419" s="47">
        <v>14897</v>
      </c>
      <c r="V419" s="47" t="s">
        <v>69</v>
      </c>
      <c r="W419" s="47" t="s">
        <v>315</v>
      </c>
      <c r="X419" s="47">
        <v>1268562</v>
      </c>
      <c r="Y419" s="47">
        <v>4179285</v>
      </c>
      <c r="Z419" s="47">
        <v>388984</v>
      </c>
      <c r="AA419" s="47">
        <v>8880190</v>
      </c>
      <c r="AB419" s="47" t="s">
        <v>71</v>
      </c>
      <c r="AC419" s="47">
        <v>3990</v>
      </c>
      <c r="AD419" s="47" t="s">
        <v>72</v>
      </c>
      <c r="AE419" s="47" t="s">
        <v>4924</v>
      </c>
      <c r="AF419" s="47" t="s">
        <v>5018</v>
      </c>
      <c r="AG419" s="47" t="s">
        <v>61</v>
      </c>
      <c r="AH419" s="47" t="s">
        <v>75</v>
      </c>
      <c r="AI419" s="47" t="s">
        <v>76</v>
      </c>
      <c r="AJ419" s="47" t="s">
        <v>77</v>
      </c>
      <c r="AK419" s="47" t="s">
        <v>78</v>
      </c>
      <c r="AV419" s="47">
        <v>0.9</v>
      </c>
      <c r="AZ419" s="47">
        <v>88</v>
      </c>
      <c r="BM419" s="47">
        <v>7.4</v>
      </c>
      <c r="BS419" s="47">
        <v>11</v>
      </c>
      <c r="BT419" s="47">
        <v>0</v>
      </c>
      <c r="DI419" s="1">
        <f t="shared" si="30"/>
        <v>4</v>
      </c>
      <c r="DJ419" s="9" t="str">
        <f t="shared" si="31"/>
        <v>NO BACTERIOLOGICO</v>
      </c>
      <c r="DK419" s="10" t="str">
        <f t="shared" si="32"/>
        <v>-</v>
      </c>
      <c r="DL419" s="11" t="str">
        <f t="shared" si="33"/>
        <v>0</v>
      </c>
    </row>
    <row r="420" spans="1:116" ht="12" x14ac:dyDescent="0.2">
      <c r="A420" s="47">
        <v>1002020005</v>
      </c>
      <c r="B420" s="47" t="str">
        <f t="shared" si="34"/>
        <v>1002020005-QUEPAYACAN</v>
      </c>
      <c r="C420" s="47" t="s">
        <v>313</v>
      </c>
      <c r="D420" s="47" t="s">
        <v>58</v>
      </c>
      <c r="E420" s="47" t="s">
        <v>1</v>
      </c>
      <c r="F420" s="47" t="s">
        <v>4</v>
      </c>
      <c r="G420" s="47" t="s">
        <v>60</v>
      </c>
      <c r="H420" s="47">
        <v>80</v>
      </c>
      <c r="I420" s="47">
        <v>60</v>
      </c>
      <c r="J420" s="47" t="s">
        <v>62</v>
      </c>
      <c r="K420" s="47" t="s">
        <v>63</v>
      </c>
      <c r="L420" s="47" t="s">
        <v>64</v>
      </c>
      <c r="M420" s="47" t="s">
        <v>303</v>
      </c>
      <c r="N420" s="47" t="s">
        <v>304</v>
      </c>
      <c r="O420" s="47" t="s">
        <v>58</v>
      </c>
      <c r="P420" s="47" t="s">
        <v>1</v>
      </c>
      <c r="Q420" s="47" t="s">
        <v>4</v>
      </c>
      <c r="R420" s="47">
        <v>115989</v>
      </c>
      <c r="S420" s="47" t="s">
        <v>67</v>
      </c>
      <c r="T420" s="47" t="s">
        <v>314</v>
      </c>
      <c r="U420" s="47">
        <v>14897</v>
      </c>
      <c r="V420" s="47" t="s">
        <v>69</v>
      </c>
      <c r="W420" s="47" t="s">
        <v>315</v>
      </c>
      <c r="X420" s="47">
        <v>1268562</v>
      </c>
      <c r="Y420" s="47">
        <v>4179286</v>
      </c>
      <c r="Z420" s="47">
        <v>388903</v>
      </c>
      <c r="AA420" s="47">
        <v>8880290</v>
      </c>
      <c r="AB420" s="47" t="s">
        <v>71</v>
      </c>
      <c r="AC420" s="47">
        <v>3987</v>
      </c>
      <c r="AD420" s="47" t="s">
        <v>72</v>
      </c>
      <c r="AE420" s="47" t="s">
        <v>4924</v>
      </c>
      <c r="AF420" s="47" t="s">
        <v>5018</v>
      </c>
      <c r="AG420" s="47" t="s">
        <v>61</v>
      </c>
      <c r="AH420" s="47" t="s">
        <v>75</v>
      </c>
      <c r="AI420" s="47" t="s">
        <v>76</v>
      </c>
      <c r="AJ420" s="47" t="s">
        <v>77</v>
      </c>
      <c r="AK420" s="47" t="s">
        <v>78</v>
      </c>
      <c r="AV420" s="47">
        <v>0.78</v>
      </c>
      <c r="AZ420" s="47">
        <v>86</v>
      </c>
      <c r="BM420" s="47">
        <v>6.7</v>
      </c>
      <c r="BS420" s="47">
        <v>11</v>
      </c>
      <c r="BT420" s="47">
        <v>0</v>
      </c>
      <c r="DI420" s="1">
        <f t="shared" si="30"/>
        <v>4</v>
      </c>
      <c r="DJ420" s="9" t="str">
        <f t="shared" si="31"/>
        <v>NO BACTERIOLOGICO</v>
      </c>
      <c r="DK420" s="10" t="str">
        <f t="shared" si="32"/>
        <v>-</v>
      </c>
      <c r="DL420" s="11" t="str">
        <f t="shared" si="33"/>
        <v>0</v>
      </c>
    </row>
    <row r="421" spans="1:116" ht="12" x14ac:dyDescent="0.2">
      <c r="A421" s="47">
        <v>1002020005</v>
      </c>
      <c r="B421" s="47" t="str">
        <f t="shared" si="34"/>
        <v>1002020005-QUEPAYACAN</v>
      </c>
      <c r="C421" s="47" t="s">
        <v>313</v>
      </c>
      <c r="D421" s="47" t="s">
        <v>58</v>
      </c>
      <c r="E421" s="47" t="s">
        <v>1</v>
      </c>
      <c r="F421" s="47" t="s">
        <v>4</v>
      </c>
      <c r="G421" s="47" t="s">
        <v>60</v>
      </c>
      <c r="H421" s="47">
        <v>80</v>
      </c>
      <c r="I421" s="47">
        <v>60</v>
      </c>
      <c r="J421" s="47" t="s">
        <v>62</v>
      </c>
      <c r="K421" s="47" t="s">
        <v>63</v>
      </c>
      <c r="L421" s="47" t="s">
        <v>64</v>
      </c>
      <c r="M421" s="47" t="s">
        <v>303</v>
      </c>
      <c r="N421" s="47" t="s">
        <v>304</v>
      </c>
      <c r="O421" s="47" t="s">
        <v>58</v>
      </c>
      <c r="P421" s="47" t="s">
        <v>1</v>
      </c>
      <c r="Q421" s="47" t="s">
        <v>4</v>
      </c>
      <c r="R421" s="47">
        <v>115989</v>
      </c>
      <c r="S421" s="47" t="s">
        <v>67</v>
      </c>
      <c r="T421" s="47" t="s">
        <v>314</v>
      </c>
      <c r="U421" s="47">
        <v>14897</v>
      </c>
      <c r="V421" s="47" t="s">
        <v>69</v>
      </c>
      <c r="W421" s="47" t="s">
        <v>315</v>
      </c>
      <c r="X421" s="47">
        <v>1268562</v>
      </c>
      <c r="Y421" s="47">
        <v>4179287</v>
      </c>
      <c r="Z421" s="47">
        <v>399082</v>
      </c>
      <c r="AA421" s="47">
        <v>8880384</v>
      </c>
      <c r="AB421" s="47" t="s">
        <v>71</v>
      </c>
      <c r="AC421" s="47">
        <v>3983</v>
      </c>
      <c r="AD421" s="47" t="s">
        <v>72</v>
      </c>
      <c r="AE421" s="47" t="s">
        <v>4924</v>
      </c>
      <c r="AF421" s="47" t="s">
        <v>5018</v>
      </c>
      <c r="AG421" s="47" t="s">
        <v>61</v>
      </c>
      <c r="AH421" s="47" t="s">
        <v>75</v>
      </c>
      <c r="AI421" s="47" t="s">
        <v>76</v>
      </c>
      <c r="AJ421" s="47" t="s">
        <v>77</v>
      </c>
      <c r="AK421" s="47" t="s">
        <v>78</v>
      </c>
      <c r="AV421" s="47">
        <v>0.6</v>
      </c>
      <c r="AZ421" s="47">
        <v>80</v>
      </c>
      <c r="BM421" s="47">
        <v>6.5</v>
      </c>
      <c r="BS421" s="47">
        <v>11</v>
      </c>
      <c r="BT421" s="47">
        <v>0</v>
      </c>
      <c r="DI421" s="1">
        <f t="shared" si="30"/>
        <v>4</v>
      </c>
      <c r="DJ421" s="9" t="str">
        <f t="shared" si="31"/>
        <v>NO BACTERIOLOGICO</v>
      </c>
      <c r="DK421" s="10" t="str">
        <f t="shared" si="32"/>
        <v>-</v>
      </c>
      <c r="DL421" s="11" t="str">
        <f t="shared" si="33"/>
        <v>0</v>
      </c>
    </row>
    <row r="422" spans="1:116" ht="12" x14ac:dyDescent="0.2">
      <c r="A422" s="47">
        <v>1002050118</v>
      </c>
      <c r="B422" s="47" t="str">
        <f t="shared" si="34"/>
        <v>1002050118-HUALLHUA</v>
      </c>
      <c r="C422" s="47" t="s">
        <v>2347</v>
      </c>
      <c r="D422" s="47" t="s">
        <v>58</v>
      </c>
      <c r="E422" s="47" t="s">
        <v>1</v>
      </c>
      <c r="F422" s="47" t="s">
        <v>7</v>
      </c>
      <c r="G422" s="47" t="s">
        <v>60</v>
      </c>
      <c r="H422" s="47">
        <v>86</v>
      </c>
      <c r="I422" s="47">
        <v>42</v>
      </c>
      <c r="J422" s="47" t="s">
        <v>82</v>
      </c>
      <c r="K422" s="47" t="s">
        <v>63</v>
      </c>
      <c r="L422" s="47" t="s">
        <v>64</v>
      </c>
      <c r="M422" s="47" t="s">
        <v>2219</v>
      </c>
      <c r="N422" s="47" t="s">
        <v>2220</v>
      </c>
      <c r="O422" s="47" t="s">
        <v>58</v>
      </c>
      <c r="P422" s="47" t="s">
        <v>1</v>
      </c>
      <c r="Q422" s="47" t="s">
        <v>7</v>
      </c>
      <c r="R422" s="47">
        <v>152502</v>
      </c>
      <c r="S422" s="47" t="s">
        <v>67</v>
      </c>
      <c r="T422" s="47" t="s">
        <v>2348</v>
      </c>
      <c r="U422" s="47">
        <v>23949</v>
      </c>
      <c r="V422" s="47" t="s">
        <v>69</v>
      </c>
      <c r="W422" s="47" t="s">
        <v>2349</v>
      </c>
      <c r="X422" s="47">
        <v>1268586</v>
      </c>
      <c r="Y422" s="47">
        <v>4179321</v>
      </c>
      <c r="Z422" s="47">
        <v>362719</v>
      </c>
      <c r="AA422" s="47">
        <v>8880937</v>
      </c>
      <c r="AB422" s="47" t="s">
        <v>71</v>
      </c>
      <c r="AC422" s="47">
        <v>2974</v>
      </c>
      <c r="AD422" s="47" t="s">
        <v>72</v>
      </c>
      <c r="AE422" s="47" t="s">
        <v>5008</v>
      </c>
      <c r="AF422" s="47" t="s">
        <v>5019</v>
      </c>
      <c r="AG422" s="47">
        <v>49165</v>
      </c>
      <c r="AH422" s="47" t="s">
        <v>73</v>
      </c>
      <c r="AI422" s="47" t="s">
        <v>2350</v>
      </c>
      <c r="AJ422" s="47" t="s">
        <v>61</v>
      </c>
      <c r="AK422" s="47" t="s">
        <v>61</v>
      </c>
      <c r="AV422" s="47">
        <v>1</v>
      </c>
      <c r="AZ422" s="47">
        <v>150</v>
      </c>
      <c r="BM422" s="47">
        <v>7.3</v>
      </c>
      <c r="BS422" s="47">
        <v>18</v>
      </c>
      <c r="BT422" s="47">
        <v>0</v>
      </c>
      <c r="DI422" s="1">
        <f t="shared" si="30"/>
        <v>4</v>
      </c>
      <c r="DJ422" s="9" t="str">
        <f t="shared" si="31"/>
        <v>NO BACTERIOLOGICO</v>
      </c>
      <c r="DK422" s="10" t="str">
        <f t="shared" si="32"/>
        <v>-</v>
      </c>
      <c r="DL422" s="11" t="str">
        <f t="shared" si="33"/>
        <v>0</v>
      </c>
    </row>
    <row r="423" spans="1:116" ht="12" x14ac:dyDescent="0.2">
      <c r="A423" s="47">
        <v>1002050118</v>
      </c>
      <c r="B423" s="47" t="str">
        <f t="shared" si="34"/>
        <v>1002050118-HUALLHUA</v>
      </c>
      <c r="C423" s="47" t="s">
        <v>2347</v>
      </c>
      <c r="D423" s="47" t="s">
        <v>58</v>
      </c>
      <c r="E423" s="47" t="s">
        <v>1</v>
      </c>
      <c r="F423" s="47" t="s">
        <v>7</v>
      </c>
      <c r="G423" s="47" t="s">
        <v>60</v>
      </c>
      <c r="H423" s="47">
        <v>86</v>
      </c>
      <c r="I423" s="47">
        <v>42</v>
      </c>
      <c r="J423" s="47" t="s">
        <v>82</v>
      </c>
      <c r="K423" s="47" t="s">
        <v>63</v>
      </c>
      <c r="L423" s="47" t="s">
        <v>64</v>
      </c>
      <c r="M423" s="47" t="s">
        <v>2219</v>
      </c>
      <c r="N423" s="47" t="s">
        <v>2220</v>
      </c>
      <c r="O423" s="47" t="s">
        <v>58</v>
      </c>
      <c r="P423" s="47" t="s">
        <v>1</v>
      </c>
      <c r="Q423" s="47" t="s">
        <v>7</v>
      </c>
      <c r="R423" s="47">
        <v>152502</v>
      </c>
      <c r="S423" s="47" t="s">
        <v>67</v>
      </c>
      <c r="T423" s="47" t="s">
        <v>2348</v>
      </c>
      <c r="U423" s="47">
        <v>23949</v>
      </c>
      <c r="V423" s="47" t="s">
        <v>69</v>
      </c>
      <c r="W423" s="47" t="s">
        <v>2349</v>
      </c>
      <c r="X423" s="47">
        <v>1268586</v>
      </c>
      <c r="Y423" s="47">
        <v>4179322</v>
      </c>
      <c r="Z423" s="47">
        <v>362729</v>
      </c>
      <c r="AA423" s="47">
        <v>8880927</v>
      </c>
      <c r="AB423" s="47" t="s">
        <v>71</v>
      </c>
      <c r="AC423" s="47">
        <v>2974</v>
      </c>
      <c r="AD423" s="47" t="s">
        <v>72</v>
      </c>
      <c r="AE423" s="47" t="s">
        <v>5008</v>
      </c>
      <c r="AF423" s="47" t="s">
        <v>5019</v>
      </c>
      <c r="AG423" s="47" t="s">
        <v>61</v>
      </c>
      <c r="AH423" s="47" t="s">
        <v>75</v>
      </c>
      <c r="AI423" s="47" t="s">
        <v>76</v>
      </c>
      <c r="AJ423" s="47" t="s">
        <v>77</v>
      </c>
      <c r="AK423" s="47" t="s">
        <v>78</v>
      </c>
      <c r="AV423" s="47">
        <v>0.9</v>
      </c>
      <c r="AZ423" s="47">
        <v>150</v>
      </c>
      <c r="BM423" s="47">
        <v>7.3</v>
      </c>
      <c r="BS423" s="47">
        <v>18</v>
      </c>
      <c r="BT423" s="47">
        <v>0</v>
      </c>
      <c r="DI423" s="1">
        <f t="shared" si="30"/>
        <v>4</v>
      </c>
      <c r="DJ423" s="9" t="str">
        <f t="shared" si="31"/>
        <v>NO BACTERIOLOGICO</v>
      </c>
      <c r="DK423" s="10" t="str">
        <f t="shared" si="32"/>
        <v>-</v>
      </c>
      <c r="DL423" s="11" t="str">
        <f t="shared" si="33"/>
        <v>0</v>
      </c>
    </row>
    <row r="424" spans="1:116" ht="12" x14ac:dyDescent="0.2">
      <c r="A424" s="47">
        <v>1002050118</v>
      </c>
      <c r="B424" s="47" t="str">
        <f t="shared" si="34"/>
        <v>1002050118-HUALLHUA</v>
      </c>
      <c r="C424" s="47" t="s">
        <v>2347</v>
      </c>
      <c r="D424" s="47" t="s">
        <v>58</v>
      </c>
      <c r="E424" s="47" t="s">
        <v>1</v>
      </c>
      <c r="F424" s="47" t="s">
        <v>7</v>
      </c>
      <c r="G424" s="47" t="s">
        <v>60</v>
      </c>
      <c r="H424" s="47">
        <v>86</v>
      </c>
      <c r="I424" s="47">
        <v>42</v>
      </c>
      <c r="J424" s="47" t="s">
        <v>82</v>
      </c>
      <c r="K424" s="47" t="s">
        <v>63</v>
      </c>
      <c r="L424" s="47" t="s">
        <v>64</v>
      </c>
      <c r="M424" s="47" t="s">
        <v>2219</v>
      </c>
      <c r="N424" s="47" t="s">
        <v>2220</v>
      </c>
      <c r="O424" s="47" t="s">
        <v>58</v>
      </c>
      <c r="P424" s="47" t="s">
        <v>1</v>
      </c>
      <c r="Q424" s="47" t="s">
        <v>7</v>
      </c>
      <c r="R424" s="47">
        <v>152502</v>
      </c>
      <c r="S424" s="47" t="s">
        <v>67</v>
      </c>
      <c r="T424" s="47" t="s">
        <v>2348</v>
      </c>
      <c r="U424" s="47">
        <v>23949</v>
      </c>
      <c r="V424" s="47" t="s">
        <v>69</v>
      </c>
      <c r="W424" s="47" t="s">
        <v>2349</v>
      </c>
      <c r="X424" s="47">
        <v>1268586</v>
      </c>
      <c r="Y424" s="47">
        <v>4179323</v>
      </c>
      <c r="Z424" s="47">
        <v>362711</v>
      </c>
      <c r="AA424" s="47">
        <v>8880871</v>
      </c>
      <c r="AB424" s="47" t="s">
        <v>71</v>
      </c>
      <c r="AC424" s="47">
        <v>2966</v>
      </c>
      <c r="AD424" s="47" t="s">
        <v>72</v>
      </c>
      <c r="AE424" s="47" t="s">
        <v>5008</v>
      </c>
      <c r="AF424" s="47" t="s">
        <v>5019</v>
      </c>
      <c r="AG424" s="47" t="s">
        <v>61</v>
      </c>
      <c r="AH424" s="47" t="s">
        <v>75</v>
      </c>
      <c r="AI424" s="47" t="s">
        <v>76</v>
      </c>
      <c r="AJ424" s="47" t="s">
        <v>77</v>
      </c>
      <c r="AK424" s="47" t="s">
        <v>78</v>
      </c>
      <c r="AV424" s="47">
        <v>0.8</v>
      </c>
      <c r="AZ424" s="47">
        <v>149</v>
      </c>
      <c r="BM424" s="47">
        <v>7.1</v>
      </c>
      <c r="BS424" s="47">
        <v>18</v>
      </c>
      <c r="BT424" s="47">
        <v>0</v>
      </c>
      <c r="DI424" s="1">
        <f t="shared" si="30"/>
        <v>4</v>
      </c>
      <c r="DJ424" s="9" t="str">
        <f t="shared" si="31"/>
        <v>NO BACTERIOLOGICO</v>
      </c>
      <c r="DK424" s="10" t="str">
        <f t="shared" si="32"/>
        <v>-</v>
      </c>
      <c r="DL424" s="11" t="str">
        <f t="shared" si="33"/>
        <v>0</v>
      </c>
    </row>
    <row r="425" spans="1:116" ht="12" x14ac:dyDescent="0.2">
      <c r="A425" s="47">
        <v>1002050118</v>
      </c>
      <c r="B425" s="47" t="str">
        <f t="shared" si="34"/>
        <v>1002050118-HUALLHUA</v>
      </c>
      <c r="C425" s="47" t="s">
        <v>2347</v>
      </c>
      <c r="D425" s="47" t="s">
        <v>58</v>
      </c>
      <c r="E425" s="47" t="s">
        <v>1</v>
      </c>
      <c r="F425" s="47" t="s">
        <v>7</v>
      </c>
      <c r="G425" s="47" t="s">
        <v>60</v>
      </c>
      <c r="H425" s="47">
        <v>86</v>
      </c>
      <c r="I425" s="47">
        <v>42</v>
      </c>
      <c r="J425" s="47" t="s">
        <v>82</v>
      </c>
      <c r="K425" s="47" t="s">
        <v>63</v>
      </c>
      <c r="L425" s="47" t="s">
        <v>64</v>
      </c>
      <c r="M425" s="47" t="s">
        <v>2219</v>
      </c>
      <c r="N425" s="47" t="s">
        <v>2220</v>
      </c>
      <c r="O425" s="47" t="s">
        <v>58</v>
      </c>
      <c r="P425" s="47" t="s">
        <v>1</v>
      </c>
      <c r="Q425" s="47" t="s">
        <v>7</v>
      </c>
      <c r="R425" s="47">
        <v>152502</v>
      </c>
      <c r="S425" s="47" t="s">
        <v>67</v>
      </c>
      <c r="T425" s="47" t="s">
        <v>2348</v>
      </c>
      <c r="U425" s="47">
        <v>23949</v>
      </c>
      <c r="V425" s="47" t="s">
        <v>69</v>
      </c>
      <c r="W425" s="47" t="s">
        <v>2349</v>
      </c>
      <c r="X425" s="47">
        <v>1268586</v>
      </c>
      <c r="Y425" s="47">
        <v>4179324</v>
      </c>
      <c r="Z425" s="47">
        <v>362716</v>
      </c>
      <c r="AA425" s="47">
        <v>8880452</v>
      </c>
      <c r="AB425" s="47" t="s">
        <v>71</v>
      </c>
      <c r="AC425" s="47">
        <v>2915</v>
      </c>
      <c r="AD425" s="47" t="s">
        <v>72</v>
      </c>
      <c r="AE425" s="47" t="s">
        <v>5008</v>
      </c>
      <c r="AF425" s="47" t="s">
        <v>5019</v>
      </c>
      <c r="AG425" s="47" t="s">
        <v>61</v>
      </c>
      <c r="AH425" s="47" t="s">
        <v>75</v>
      </c>
      <c r="AI425" s="47" t="s">
        <v>76</v>
      </c>
      <c r="AJ425" s="47" t="s">
        <v>77</v>
      </c>
      <c r="AK425" s="47" t="s">
        <v>78</v>
      </c>
      <c r="AV425" s="47">
        <v>0.5</v>
      </c>
      <c r="AZ425" s="47">
        <v>149</v>
      </c>
      <c r="BM425" s="47">
        <v>7.1</v>
      </c>
      <c r="BS425" s="47">
        <v>18</v>
      </c>
      <c r="BT425" s="47">
        <v>0</v>
      </c>
      <c r="DI425" s="1">
        <f t="shared" si="30"/>
        <v>4</v>
      </c>
      <c r="DJ425" s="9" t="str">
        <f t="shared" si="31"/>
        <v>NO BACTERIOLOGICO</v>
      </c>
      <c r="DK425" s="10" t="str">
        <f t="shared" si="32"/>
        <v>-</v>
      </c>
      <c r="DL425" s="11" t="str">
        <f t="shared" si="33"/>
        <v>0</v>
      </c>
    </row>
    <row r="426" spans="1:116" ht="12" x14ac:dyDescent="0.2">
      <c r="A426" s="47">
        <v>1002020043</v>
      </c>
      <c r="B426" s="47" t="str">
        <f t="shared" si="34"/>
        <v>1002020043-HUAIRAPAMPA</v>
      </c>
      <c r="C426" s="47" t="s">
        <v>430</v>
      </c>
      <c r="D426" s="47" t="s">
        <v>58</v>
      </c>
      <c r="E426" s="47" t="s">
        <v>1</v>
      </c>
      <c r="F426" s="47" t="s">
        <v>4</v>
      </c>
      <c r="G426" s="47" t="s">
        <v>60</v>
      </c>
      <c r="H426" s="47">
        <v>36</v>
      </c>
      <c r="I426" s="47">
        <v>16</v>
      </c>
      <c r="J426" s="47" t="s">
        <v>62</v>
      </c>
      <c r="K426" s="47" t="s">
        <v>63</v>
      </c>
      <c r="L426" s="47" t="s">
        <v>64</v>
      </c>
      <c r="M426" s="47" t="s">
        <v>309</v>
      </c>
      <c r="N426" s="47" t="s">
        <v>4</v>
      </c>
      <c r="O426" s="47" t="s">
        <v>58</v>
      </c>
      <c r="P426" s="47" t="s">
        <v>1</v>
      </c>
      <c r="Q426" s="47" t="s">
        <v>4</v>
      </c>
      <c r="R426" s="47">
        <v>154573</v>
      </c>
      <c r="S426" s="47" t="s">
        <v>67</v>
      </c>
      <c r="T426" s="47" t="s">
        <v>431</v>
      </c>
      <c r="U426" s="47">
        <v>17665</v>
      </c>
      <c r="V426" s="47" t="s">
        <v>69</v>
      </c>
      <c r="W426" s="47" t="s">
        <v>432</v>
      </c>
      <c r="X426" s="47">
        <v>1268592</v>
      </c>
      <c r="Y426" s="47">
        <v>4179684</v>
      </c>
      <c r="Z426" s="47">
        <v>349345</v>
      </c>
      <c r="AA426" s="47">
        <v>8865804</v>
      </c>
      <c r="AB426" s="47" t="s">
        <v>71</v>
      </c>
      <c r="AC426" s="47">
        <v>3473</v>
      </c>
      <c r="AD426" s="47" t="s">
        <v>72</v>
      </c>
      <c r="AE426" s="47" t="s">
        <v>4968</v>
      </c>
      <c r="AF426" s="47" t="s">
        <v>5020</v>
      </c>
      <c r="AG426" s="47">
        <v>50718</v>
      </c>
      <c r="AH426" s="47" t="s">
        <v>73</v>
      </c>
      <c r="AI426" s="47" t="s">
        <v>433</v>
      </c>
      <c r="AJ426" s="47" t="s">
        <v>61</v>
      </c>
      <c r="AK426" s="47" t="s">
        <v>61</v>
      </c>
      <c r="AV426" s="47">
        <v>1.3</v>
      </c>
      <c r="AZ426" s="47">
        <v>98</v>
      </c>
      <c r="BM426" s="47">
        <v>7.9</v>
      </c>
      <c r="BS426" s="47">
        <v>15.3</v>
      </c>
      <c r="BT426" s="47">
        <v>0</v>
      </c>
      <c r="DI426" s="1">
        <f t="shared" si="30"/>
        <v>4</v>
      </c>
      <c r="DJ426" s="9" t="str">
        <f t="shared" si="31"/>
        <v>NO BACTERIOLOGICO</v>
      </c>
      <c r="DK426" s="10" t="str">
        <f t="shared" si="32"/>
        <v>-</v>
      </c>
      <c r="DL426" s="11" t="str">
        <f t="shared" si="33"/>
        <v>0</v>
      </c>
    </row>
    <row r="427" spans="1:116" ht="12" x14ac:dyDescent="0.2">
      <c r="A427" s="47">
        <v>1002020043</v>
      </c>
      <c r="B427" s="47" t="str">
        <f t="shared" si="34"/>
        <v>1002020043-HUAIRAPAMPA</v>
      </c>
      <c r="C427" s="47" t="s">
        <v>430</v>
      </c>
      <c r="D427" s="47" t="s">
        <v>58</v>
      </c>
      <c r="E427" s="47" t="s">
        <v>1</v>
      </c>
      <c r="F427" s="47" t="s">
        <v>4</v>
      </c>
      <c r="G427" s="47" t="s">
        <v>60</v>
      </c>
      <c r="H427" s="47">
        <v>36</v>
      </c>
      <c r="I427" s="47">
        <v>16</v>
      </c>
      <c r="J427" s="47" t="s">
        <v>62</v>
      </c>
      <c r="K427" s="47" t="s">
        <v>63</v>
      </c>
      <c r="L427" s="47" t="s">
        <v>64</v>
      </c>
      <c r="M427" s="47" t="s">
        <v>309</v>
      </c>
      <c r="N427" s="47" t="s">
        <v>4</v>
      </c>
      <c r="O427" s="47" t="s">
        <v>58</v>
      </c>
      <c r="P427" s="47" t="s">
        <v>1</v>
      </c>
      <c r="Q427" s="47" t="s">
        <v>4</v>
      </c>
      <c r="R427" s="47">
        <v>154573</v>
      </c>
      <c r="S427" s="47" t="s">
        <v>67</v>
      </c>
      <c r="T427" s="47" t="s">
        <v>431</v>
      </c>
      <c r="U427" s="47">
        <v>17665</v>
      </c>
      <c r="V427" s="47" t="s">
        <v>69</v>
      </c>
      <c r="W427" s="47" t="s">
        <v>432</v>
      </c>
      <c r="X427" s="47">
        <v>1268592</v>
      </c>
      <c r="Y427" s="47">
        <v>4179685</v>
      </c>
      <c r="Z427" s="47">
        <v>347257</v>
      </c>
      <c r="AA427" s="47">
        <v>8863137</v>
      </c>
      <c r="AB427" s="47" t="s">
        <v>71</v>
      </c>
      <c r="AC427" s="47">
        <v>3433</v>
      </c>
      <c r="AD427" s="47" t="s">
        <v>72</v>
      </c>
      <c r="AE427" s="47" t="s">
        <v>4968</v>
      </c>
      <c r="AF427" s="47" t="s">
        <v>5020</v>
      </c>
      <c r="AG427" s="47" t="s">
        <v>61</v>
      </c>
      <c r="AH427" s="47" t="s">
        <v>75</v>
      </c>
      <c r="AI427" s="47" t="s">
        <v>76</v>
      </c>
      <c r="AJ427" s="47" t="s">
        <v>77</v>
      </c>
      <c r="AK427" s="47" t="s">
        <v>78</v>
      </c>
      <c r="AV427" s="47">
        <v>1</v>
      </c>
      <c r="AZ427" s="47">
        <v>96</v>
      </c>
      <c r="BM427" s="47">
        <v>7.5</v>
      </c>
      <c r="BS427" s="47">
        <v>15.2</v>
      </c>
      <c r="BT427" s="47">
        <v>0</v>
      </c>
      <c r="DI427" s="1">
        <f t="shared" si="30"/>
        <v>4</v>
      </c>
      <c r="DJ427" s="9" t="str">
        <f t="shared" si="31"/>
        <v>NO BACTERIOLOGICO</v>
      </c>
      <c r="DK427" s="10" t="str">
        <f t="shared" si="32"/>
        <v>-</v>
      </c>
      <c r="DL427" s="11" t="str">
        <f t="shared" si="33"/>
        <v>0</v>
      </c>
    </row>
    <row r="428" spans="1:116" ht="12" x14ac:dyDescent="0.2">
      <c r="A428" s="47">
        <v>1002020043</v>
      </c>
      <c r="B428" s="47" t="str">
        <f t="shared" si="34"/>
        <v>1002020043-HUAIRAPAMPA</v>
      </c>
      <c r="C428" s="47" t="s">
        <v>430</v>
      </c>
      <c r="D428" s="47" t="s">
        <v>58</v>
      </c>
      <c r="E428" s="47" t="s">
        <v>1</v>
      </c>
      <c r="F428" s="47" t="s">
        <v>4</v>
      </c>
      <c r="G428" s="47" t="s">
        <v>60</v>
      </c>
      <c r="H428" s="47">
        <v>36</v>
      </c>
      <c r="I428" s="47">
        <v>16</v>
      </c>
      <c r="J428" s="47" t="s">
        <v>62</v>
      </c>
      <c r="K428" s="47" t="s">
        <v>63</v>
      </c>
      <c r="L428" s="47" t="s">
        <v>64</v>
      </c>
      <c r="M428" s="47" t="s">
        <v>309</v>
      </c>
      <c r="N428" s="47" t="s">
        <v>4</v>
      </c>
      <c r="O428" s="47" t="s">
        <v>58</v>
      </c>
      <c r="P428" s="47" t="s">
        <v>1</v>
      </c>
      <c r="Q428" s="47" t="s">
        <v>4</v>
      </c>
      <c r="R428" s="47">
        <v>154573</v>
      </c>
      <c r="S428" s="47" t="s">
        <v>67</v>
      </c>
      <c r="T428" s="47" t="s">
        <v>431</v>
      </c>
      <c r="U428" s="47">
        <v>17665</v>
      </c>
      <c r="V428" s="47" t="s">
        <v>69</v>
      </c>
      <c r="W428" s="47" t="s">
        <v>432</v>
      </c>
      <c r="X428" s="47">
        <v>1268592</v>
      </c>
      <c r="Y428" s="47">
        <v>4179686</v>
      </c>
      <c r="Z428" s="47">
        <v>307240</v>
      </c>
      <c r="AA428" s="47">
        <v>8864175</v>
      </c>
      <c r="AB428" s="47" t="s">
        <v>71</v>
      </c>
      <c r="AC428" s="47">
        <v>3417</v>
      </c>
      <c r="AD428" s="47" t="s">
        <v>72</v>
      </c>
      <c r="AE428" s="47" t="s">
        <v>4968</v>
      </c>
      <c r="AF428" s="47" t="s">
        <v>5020</v>
      </c>
      <c r="AG428" s="47" t="s">
        <v>61</v>
      </c>
      <c r="AH428" s="47" t="s">
        <v>75</v>
      </c>
      <c r="AI428" s="47" t="s">
        <v>76</v>
      </c>
      <c r="AJ428" s="47" t="s">
        <v>77</v>
      </c>
      <c r="AK428" s="47" t="s">
        <v>78</v>
      </c>
      <c r="AV428" s="47">
        <v>0.8</v>
      </c>
      <c r="AZ428" s="47">
        <v>93</v>
      </c>
      <c r="BM428" s="47">
        <v>7.4</v>
      </c>
      <c r="BS428" s="47">
        <v>14.8</v>
      </c>
      <c r="BT428" s="47">
        <v>0</v>
      </c>
      <c r="DI428" s="1">
        <f t="shared" si="30"/>
        <v>4</v>
      </c>
      <c r="DJ428" s="9" t="str">
        <f t="shared" si="31"/>
        <v>NO BACTERIOLOGICO</v>
      </c>
      <c r="DK428" s="10" t="str">
        <f t="shared" si="32"/>
        <v>-</v>
      </c>
      <c r="DL428" s="11" t="str">
        <f t="shared" si="33"/>
        <v>0</v>
      </c>
    </row>
    <row r="429" spans="1:116" ht="12" x14ac:dyDescent="0.2">
      <c r="A429" s="47">
        <v>1002020043</v>
      </c>
      <c r="B429" s="47" t="str">
        <f t="shared" si="34"/>
        <v>1002020043-HUAIRAPAMPA</v>
      </c>
      <c r="C429" s="47" t="s">
        <v>430</v>
      </c>
      <c r="D429" s="47" t="s">
        <v>58</v>
      </c>
      <c r="E429" s="47" t="s">
        <v>1</v>
      </c>
      <c r="F429" s="47" t="s">
        <v>4</v>
      </c>
      <c r="G429" s="47" t="s">
        <v>60</v>
      </c>
      <c r="H429" s="47">
        <v>36</v>
      </c>
      <c r="I429" s="47">
        <v>16</v>
      </c>
      <c r="J429" s="47" t="s">
        <v>62</v>
      </c>
      <c r="K429" s="47" t="s">
        <v>63</v>
      </c>
      <c r="L429" s="47" t="s">
        <v>64</v>
      </c>
      <c r="M429" s="47" t="s">
        <v>309</v>
      </c>
      <c r="N429" s="47" t="s">
        <v>4</v>
      </c>
      <c r="O429" s="47" t="s">
        <v>58</v>
      </c>
      <c r="P429" s="47" t="s">
        <v>1</v>
      </c>
      <c r="Q429" s="47" t="s">
        <v>4</v>
      </c>
      <c r="R429" s="47">
        <v>154573</v>
      </c>
      <c r="S429" s="47" t="s">
        <v>67</v>
      </c>
      <c r="T429" s="47" t="s">
        <v>431</v>
      </c>
      <c r="U429" s="47">
        <v>17665</v>
      </c>
      <c r="V429" s="47" t="s">
        <v>69</v>
      </c>
      <c r="W429" s="47" t="s">
        <v>432</v>
      </c>
      <c r="X429" s="47">
        <v>1268592</v>
      </c>
      <c r="Y429" s="47">
        <v>4179687</v>
      </c>
      <c r="Z429" s="47">
        <v>307260</v>
      </c>
      <c r="AA429" s="47">
        <v>8864180</v>
      </c>
      <c r="AB429" s="47" t="s">
        <v>71</v>
      </c>
      <c r="AC429" s="47">
        <v>3415</v>
      </c>
      <c r="AD429" s="47" t="s">
        <v>72</v>
      </c>
      <c r="AE429" s="47" t="s">
        <v>4968</v>
      </c>
      <c r="AF429" s="47" t="s">
        <v>5020</v>
      </c>
      <c r="AG429" s="47" t="s">
        <v>61</v>
      </c>
      <c r="AH429" s="47" t="s">
        <v>75</v>
      </c>
      <c r="AI429" s="47" t="s">
        <v>76</v>
      </c>
      <c r="AJ429" s="47" t="s">
        <v>77</v>
      </c>
      <c r="AK429" s="47" t="s">
        <v>78</v>
      </c>
      <c r="AV429" s="47">
        <v>0.6</v>
      </c>
      <c r="AZ429" s="47">
        <v>91</v>
      </c>
      <c r="BM429" s="47">
        <v>7.2</v>
      </c>
      <c r="BS429" s="47">
        <v>14.6</v>
      </c>
      <c r="BT429" s="47">
        <v>0</v>
      </c>
      <c r="DI429" s="1">
        <f t="shared" si="30"/>
        <v>4</v>
      </c>
      <c r="DJ429" s="9" t="str">
        <f t="shared" si="31"/>
        <v>NO BACTERIOLOGICO</v>
      </c>
      <c r="DK429" s="10" t="str">
        <f t="shared" si="32"/>
        <v>-</v>
      </c>
      <c r="DL429" s="11" t="str">
        <f t="shared" si="33"/>
        <v>0</v>
      </c>
    </row>
    <row r="430" spans="1:116" ht="12" x14ac:dyDescent="0.2">
      <c r="A430" s="47">
        <v>1002020027</v>
      </c>
      <c r="B430" s="47" t="str">
        <f t="shared" si="34"/>
        <v>1002020027-RONDONI</v>
      </c>
      <c r="C430" s="47" t="s">
        <v>384</v>
      </c>
      <c r="D430" s="47" t="s">
        <v>58</v>
      </c>
      <c r="E430" s="47" t="s">
        <v>1</v>
      </c>
      <c r="F430" s="47" t="s">
        <v>4</v>
      </c>
      <c r="G430" s="47" t="s">
        <v>60</v>
      </c>
      <c r="H430" s="47">
        <v>81</v>
      </c>
      <c r="I430" s="47">
        <v>56</v>
      </c>
      <c r="J430" s="47" t="s">
        <v>62</v>
      </c>
      <c r="K430" s="47" t="s">
        <v>63</v>
      </c>
      <c r="L430" s="47" t="s">
        <v>64</v>
      </c>
      <c r="M430" s="47" t="s">
        <v>309</v>
      </c>
      <c r="N430" s="47" t="s">
        <v>4</v>
      </c>
      <c r="O430" s="47" t="s">
        <v>58</v>
      </c>
      <c r="P430" s="47" t="s">
        <v>1</v>
      </c>
      <c r="Q430" s="47" t="s">
        <v>4</v>
      </c>
      <c r="R430" s="47">
        <v>88631</v>
      </c>
      <c r="S430" s="47" t="s">
        <v>67</v>
      </c>
      <c r="T430" s="47" t="s">
        <v>385</v>
      </c>
      <c r="U430" s="47">
        <v>14321</v>
      </c>
      <c r="V430" s="47" t="s">
        <v>69</v>
      </c>
      <c r="W430" s="47" t="s">
        <v>386</v>
      </c>
      <c r="X430" s="47">
        <v>1268743</v>
      </c>
      <c r="Y430" s="47">
        <v>4179699</v>
      </c>
      <c r="Z430" s="47">
        <v>346055</v>
      </c>
      <c r="AA430" s="47">
        <v>8864792</v>
      </c>
      <c r="AB430" s="47" t="s">
        <v>71</v>
      </c>
      <c r="AC430" s="47">
        <v>3320</v>
      </c>
      <c r="AD430" s="47" t="s">
        <v>72</v>
      </c>
      <c r="AE430" s="47" t="s">
        <v>5002</v>
      </c>
      <c r="AF430" s="47" t="s">
        <v>5021</v>
      </c>
      <c r="AG430" s="47">
        <v>5280</v>
      </c>
      <c r="AH430" s="47" t="s">
        <v>73</v>
      </c>
      <c r="AI430" s="47" t="s">
        <v>387</v>
      </c>
      <c r="AJ430" s="47" t="s">
        <v>61</v>
      </c>
      <c r="AK430" s="47" t="s">
        <v>61</v>
      </c>
      <c r="AV430" s="47">
        <v>1</v>
      </c>
      <c r="AZ430" s="47">
        <v>62</v>
      </c>
      <c r="BM430" s="47">
        <v>8.1</v>
      </c>
      <c r="BS430" s="47">
        <v>13.3</v>
      </c>
      <c r="BT430" s="47">
        <v>0</v>
      </c>
      <c r="DI430" s="1">
        <f t="shared" si="30"/>
        <v>4</v>
      </c>
      <c r="DJ430" s="9" t="str">
        <f t="shared" si="31"/>
        <v>NO BACTERIOLOGICO</v>
      </c>
      <c r="DK430" s="10" t="str">
        <f t="shared" si="32"/>
        <v>-</v>
      </c>
      <c r="DL430" s="11" t="str">
        <f t="shared" si="33"/>
        <v>0</v>
      </c>
    </row>
    <row r="431" spans="1:116" ht="12" x14ac:dyDescent="0.2">
      <c r="A431" s="47">
        <v>1002020027</v>
      </c>
      <c r="B431" s="47" t="str">
        <f t="shared" si="34"/>
        <v>1002020027-RONDONI</v>
      </c>
      <c r="C431" s="47" t="s">
        <v>384</v>
      </c>
      <c r="D431" s="47" t="s">
        <v>58</v>
      </c>
      <c r="E431" s="47" t="s">
        <v>1</v>
      </c>
      <c r="F431" s="47" t="s">
        <v>4</v>
      </c>
      <c r="G431" s="47" t="s">
        <v>60</v>
      </c>
      <c r="H431" s="47">
        <v>81</v>
      </c>
      <c r="I431" s="47">
        <v>56</v>
      </c>
      <c r="J431" s="47" t="s">
        <v>62</v>
      </c>
      <c r="K431" s="47" t="s">
        <v>63</v>
      </c>
      <c r="L431" s="47" t="s">
        <v>64</v>
      </c>
      <c r="M431" s="47" t="s">
        <v>309</v>
      </c>
      <c r="N431" s="47" t="s">
        <v>4</v>
      </c>
      <c r="O431" s="47" t="s">
        <v>58</v>
      </c>
      <c r="P431" s="47" t="s">
        <v>1</v>
      </c>
      <c r="Q431" s="47" t="s">
        <v>4</v>
      </c>
      <c r="R431" s="47">
        <v>88631</v>
      </c>
      <c r="S431" s="47" t="s">
        <v>67</v>
      </c>
      <c r="T431" s="47" t="s">
        <v>385</v>
      </c>
      <c r="U431" s="47">
        <v>14321</v>
      </c>
      <c r="V431" s="47" t="s">
        <v>69</v>
      </c>
      <c r="W431" s="47" t="s">
        <v>386</v>
      </c>
      <c r="X431" s="47">
        <v>1268743</v>
      </c>
      <c r="Y431" s="47">
        <v>4179700</v>
      </c>
      <c r="Z431" s="47">
        <v>343481</v>
      </c>
      <c r="AA431" s="47">
        <v>8869310</v>
      </c>
      <c r="AB431" s="47" t="s">
        <v>71</v>
      </c>
      <c r="AC431" s="47">
        <v>3505</v>
      </c>
      <c r="AD431" s="47" t="s">
        <v>72</v>
      </c>
      <c r="AE431" s="47" t="s">
        <v>5002</v>
      </c>
      <c r="AF431" s="47" t="s">
        <v>5021</v>
      </c>
      <c r="AG431" s="47" t="s">
        <v>61</v>
      </c>
      <c r="AH431" s="47" t="s">
        <v>75</v>
      </c>
      <c r="AI431" s="47" t="s">
        <v>76</v>
      </c>
      <c r="AJ431" s="47" t="s">
        <v>77</v>
      </c>
      <c r="AK431" s="47" t="s">
        <v>78</v>
      </c>
      <c r="AV431" s="47">
        <v>0.9</v>
      </c>
      <c r="AZ431" s="47">
        <v>61</v>
      </c>
      <c r="BM431" s="47">
        <v>7.9</v>
      </c>
      <c r="BS431" s="47">
        <v>13.1</v>
      </c>
      <c r="BT431" s="47">
        <v>0</v>
      </c>
      <c r="DI431" s="1">
        <f t="shared" si="30"/>
        <v>4</v>
      </c>
      <c r="DJ431" s="9" t="str">
        <f t="shared" si="31"/>
        <v>NO BACTERIOLOGICO</v>
      </c>
      <c r="DK431" s="10" t="str">
        <f t="shared" si="32"/>
        <v>-</v>
      </c>
      <c r="DL431" s="11" t="str">
        <f t="shared" si="33"/>
        <v>0</v>
      </c>
    </row>
    <row r="432" spans="1:116" ht="12" x14ac:dyDescent="0.2">
      <c r="A432" s="47">
        <v>1002020027</v>
      </c>
      <c r="B432" s="47" t="str">
        <f t="shared" si="34"/>
        <v>1002020027-RONDONI</v>
      </c>
      <c r="C432" s="47" t="s">
        <v>384</v>
      </c>
      <c r="D432" s="47" t="s">
        <v>58</v>
      </c>
      <c r="E432" s="47" t="s">
        <v>1</v>
      </c>
      <c r="F432" s="47" t="s">
        <v>4</v>
      </c>
      <c r="G432" s="47" t="s">
        <v>60</v>
      </c>
      <c r="H432" s="47">
        <v>81</v>
      </c>
      <c r="I432" s="47">
        <v>56</v>
      </c>
      <c r="J432" s="47" t="s">
        <v>62</v>
      </c>
      <c r="K432" s="47" t="s">
        <v>63</v>
      </c>
      <c r="L432" s="47" t="s">
        <v>64</v>
      </c>
      <c r="M432" s="47" t="s">
        <v>309</v>
      </c>
      <c r="N432" s="47" t="s">
        <v>4</v>
      </c>
      <c r="O432" s="47" t="s">
        <v>58</v>
      </c>
      <c r="P432" s="47" t="s">
        <v>1</v>
      </c>
      <c r="Q432" s="47" t="s">
        <v>4</v>
      </c>
      <c r="R432" s="47">
        <v>88631</v>
      </c>
      <c r="S432" s="47" t="s">
        <v>67</v>
      </c>
      <c r="T432" s="47" t="s">
        <v>385</v>
      </c>
      <c r="U432" s="47">
        <v>14321</v>
      </c>
      <c r="V432" s="47" t="s">
        <v>69</v>
      </c>
      <c r="W432" s="47" t="s">
        <v>386</v>
      </c>
      <c r="X432" s="47">
        <v>1268743</v>
      </c>
      <c r="Y432" s="47">
        <v>4179701</v>
      </c>
      <c r="Z432" s="47">
        <v>343480</v>
      </c>
      <c r="AA432" s="47">
        <v>8869321</v>
      </c>
      <c r="AB432" s="47" t="s">
        <v>71</v>
      </c>
      <c r="AC432" s="47">
        <v>3506</v>
      </c>
      <c r="AD432" s="47" t="s">
        <v>72</v>
      </c>
      <c r="AE432" s="47" t="s">
        <v>5002</v>
      </c>
      <c r="AF432" s="47" t="s">
        <v>5021</v>
      </c>
      <c r="AG432" s="47" t="s">
        <v>61</v>
      </c>
      <c r="AH432" s="47" t="s">
        <v>75</v>
      </c>
      <c r="AI432" s="47" t="s">
        <v>76</v>
      </c>
      <c r="AJ432" s="47" t="s">
        <v>77</v>
      </c>
      <c r="AK432" s="47" t="s">
        <v>78</v>
      </c>
      <c r="AV432" s="47">
        <v>0.8</v>
      </c>
      <c r="AZ432" s="47">
        <v>59</v>
      </c>
      <c r="BM432" s="47">
        <v>7.8</v>
      </c>
      <c r="BS432" s="47">
        <v>12.9</v>
      </c>
      <c r="BT432" s="47">
        <v>0</v>
      </c>
      <c r="DI432" s="1">
        <f t="shared" si="30"/>
        <v>4</v>
      </c>
      <c r="DJ432" s="9" t="str">
        <f t="shared" si="31"/>
        <v>NO BACTERIOLOGICO</v>
      </c>
      <c r="DK432" s="10" t="str">
        <f t="shared" si="32"/>
        <v>-</v>
      </c>
      <c r="DL432" s="11" t="str">
        <f t="shared" si="33"/>
        <v>0</v>
      </c>
    </row>
    <row r="433" spans="1:116" ht="12" x14ac:dyDescent="0.2">
      <c r="A433" s="47">
        <v>1002020027</v>
      </c>
      <c r="B433" s="47" t="str">
        <f t="shared" si="34"/>
        <v>1002020027-RONDONI</v>
      </c>
      <c r="C433" s="47" t="s">
        <v>384</v>
      </c>
      <c r="D433" s="47" t="s">
        <v>58</v>
      </c>
      <c r="E433" s="47" t="s">
        <v>1</v>
      </c>
      <c r="F433" s="47" t="s">
        <v>4</v>
      </c>
      <c r="G433" s="47" t="s">
        <v>60</v>
      </c>
      <c r="H433" s="47">
        <v>81</v>
      </c>
      <c r="I433" s="47">
        <v>56</v>
      </c>
      <c r="J433" s="47" t="s">
        <v>62</v>
      </c>
      <c r="K433" s="47" t="s">
        <v>63</v>
      </c>
      <c r="L433" s="47" t="s">
        <v>64</v>
      </c>
      <c r="M433" s="47" t="s">
        <v>309</v>
      </c>
      <c r="N433" s="47" t="s">
        <v>4</v>
      </c>
      <c r="O433" s="47" t="s">
        <v>58</v>
      </c>
      <c r="P433" s="47" t="s">
        <v>1</v>
      </c>
      <c r="Q433" s="47" t="s">
        <v>4</v>
      </c>
      <c r="R433" s="47">
        <v>88631</v>
      </c>
      <c r="S433" s="47" t="s">
        <v>67</v>
      </c>
      <c r="T433" s="47" t="s">
        <v>385</v>
      </c>
      <c r="U433" s="47">
        <v>14321</v>
      </c>
      <c r="V433" s="47" t="s">
        <v>69</v>
      </c>
      <c r="W433" s="47" t="s">
        <v>386</v>
      </c>
      <c r="X433" s="47">
        <v>1268743</v>
      </c>
      <c r="Y433" s="47">
        <v>4179702</v>
      </c>
      <c r="Z433" s="47">
        <v>344381</v>
      </c>
      <c r="AA433" s="47">
        <v>8868310</v>
      </c>
      <c r="AB433" s="47" t="s">
        <v>71</v>
      </c>
      <c r="AC433" s="47">
        <v>3480</v>
      </c>
      <c r="AD433" s="47" t="s">
        <v>72</v>
      </c>
      <c r="AE433" s="47" t="s">
        <v>5002</v>
      </c>
      <c r="AF433" s="47" t="s">
        <v>5021</v>
      </c>
      <c r="AG433" s="47" t="s">
        <v>61</v>
      </c>
      <c r="AH433" s="47" t="s">
        <v>75</v>
      </c>
      <c r="AI433" s="47" t="s">
        <v>76</v>
      </c>
      <c r="AJ433" s="47" t="s">
        <v>77</v>
      </c>
      <c r="AK433" s="47" t="s">
        <v>78</v>
      </c>
      <c r="AV433" s="47">
        <v>0.7</v>
      </c>
      <c r="AZ433" s="47">
        <v>57</v>
      </c>
      <c r="BM433" s="47">
        <v>7.5</v>
      </c>
      <c r="BS433" s="47">
        <v>12.7</v>
      </c>
      <c r="BT433" s="47">
        <v>0</v>
      </c>
      <c r="DI433" s="1">
        <f t="shared" si="30"/>
        <v>4</v>
      </c>
      <c r="DJ433" s="9" t="str">
        <f t="shared" si="31"/>
        <v>NO BACTERIOLOGICO</v>
      </c>
      <c r="DK433" s="10" t="str">
        <f t="shared" si="32"/>
        <v>-</v>
      </c>
      <c r="DL433" s="11" t="str">
        <f t="shared" si="33"/>
        <v>0</v>
      </c>
    </row>
    <row r="434" spans="1:116" ht="12" x14ac:dyDescent="0.2">
      <c r="A434" s="47">
        <v>1002020071</v>
      </c>
      <c r="B434" s="47" t="str">
        <f t="shared" si="34"/>
        <v>1002020071-RAYGUAN</v>
      </c>
      <c r="C434" s="47" t="s">
        <v>434</v>
      </c>
      <c r="D434" s="47" t="s">
        <v>58</v>
      </c>
      <c r="E434" s="47" t="s">
        <v>1</v>
      </c>
      <c r="F434" s="47" t="s">
        <v>4</v>
      </c>
      <c r="G434" s="47" t="s">
        <v>60</v>
      </c>
      <c r="H434" s="47">
        <v>73</v>
      </c>
      <c r="I434" s="47">
        <v>27</v>
      </c>
      <c r="J434" s="47" t="s">
        <v>62</v>
      </c>
      <c r="K434" s="47" t="s">
        <v>63</v>
      </c>
      <c r="L434" s="47" t="s">
        <v>64</v>
      </c>
      <c r="M434" s="47" t="s">
        <v>309</v>
      </c>
      <c r="N434" s="47" t="s">
        <v>4</v>
      </c>
      <c r="O434" s="47" t="s">
        <v>58</v>
      </c>
      <c r="P434" s="47" t="s">
        <v>1</v>
      </c>
      <c r="Q434" s="47" t="s">
        <v>4</v>
      </c>
      <c r="R434" s="47">
        <v>78901</v>
      </c>
      <c r="S434" s="47" t="s">
        <v>67</v>
      </c>
      <c r="T434" s="47" t="s">
        <v>435</v>
      </c>
      <c r="U434" s="47">
        <v>14320</v>
      </c>
      <c r="V434" s="47" t="s">
        <v>69</v>
      </c>
      <c r="W434" s="47" t="s">
        <v>436</v>
      </c>
      <c r="X434" s="47">
        <v>1268748</v>
      </c>
      <c r="Y434" s="47">
        <v>4179717</v>
      </c>
      <c r="Z434" s="47">
        <v>349298</v>
      </c>
      <c r="AA434" s="47">
        <v>8863308</v>
      </c>
      <c r="AB434" s="47" t="s">
        <v>71</v>
      </c>
      <c r="AC434" s="47">
        <v>3045</v>
      </c>
      <c r="AD434" s="47" t="s">
        <v>72</v>
      </c>
      <c r="AE434" s="47" t="s">
        <v>5022</v>
      </c>
      <c r="AF434" s="47" t="s">
        <v>5023</v>
      </c>
      <c r="AG434" s="47">
        <v>12446</v>
      </c>
      <c r="AH434" s="47" t="s">
        <v>73</v>
      </c>
      <c r="AI434" s="47" t="s">
        <v>437</v>
      </c>
      <c r="AJ434" s="47" t="s">
        <v>61</v>
      </c>
      <c r="AK434" s="47" t="s">
        <v>61</v>
      </c>
      <c r="AV434" s="47">
        <v>1.3</v>
      </c>
      <c r="AZ434" s="47">
        <v>127</v>
      </c>
      <c r="BM434" s="47">
        <v>8.3000000000000007</v>
      </c>
      <c r="BS434" s="47">
        <v>17.100000000000001</v>
      </c>
      <c r="BT434" s="47">
        <v>0</v>
      </c>
      <c r="DI434" s="1">
        <f t="shared" si="30"/>
        <v>4</v>
      </c>
      <c r="DJ434" s="9" t="str">
        <f t="shared" si="31"/>
        <v>NO BACTERIOLOGICO</v>
      </c>
      <c r="DK434" s="10" t="str">
        <f t="shared" si="32"/>
        <v>-</v>
      </c>
      <c r="DL434" s="11" t="str">
        <f t="shared" si="33"/>
        <v>0</v>
      </c>
    </row>
    <row r="435" spans="1:116" ht="12" x14ac:dyDescent="0.2">
      <c r="A435" s="47">
        <v>1002020071</v>
      </c>
      <c r="B435" s="47" t="str">
        <f t="shared" si="34"/>
        <v>1002020071-RAYGUAN</v>
      </c>
      <c r="C435" s="47" t="s">
        <v>434</v>
      </c>
      <c r="D435" s="47" t="s">
        <v>58</v>
      </c>
      <c r="E435" s="47" t="s">
        <v>1</v>
      </c>
      <c r="F435" s="47" t="s">
        <v>4</v>
      </c>
      <c r="G435" s="47" t="s">
        <v>60</v>
      </c>
      <c r="H435" s="47">
        <v>73</v>
      </c>
      <c r="I435" s="47">
        <v>27</v>
      </c>
      <c r="J435" s="47" t="s">
        <v>62</v>
      </c>
      <c r="K435" s="47" t="s">
        <v>63</v>
      </c>
      <c r="L435" s="47" t="s">
        <v>64</v>
      </c>
      <c r="M435" s="47" t="s">
        <v>309</v>
      </c>
      <c r="N435" s="47" t="s">
        <v>4</v>
      </c>
      <c r="O435" s="47" t="s">
        <v>58</v>
      </c>
      <c r="P435" s="47" t="s">
        <v>1</v>
      </c>
      <c r="Q435" s="47" t="s">
        <v>4</v>
      </c>
      <c r="R435" s="47">
        <v>78901</v>
      </c>
      <c r="S435" s="47" t="s">
        <v>67</v>
      </c>
      <c r="T435" s="47" t="s">
        <v>435</v>
      </c>
      <c r="U435" s="47">
        <v>14320</v>
      </c>
      <c r="V435" s="47" t="s">
        <v>69</v>
      </c>
      <c r="W435" s="47" t="s">
        <v>436</v>
      </c>
      <c r="X435" s="47">
        <v>1268748</v>
      </c>
      <c r="Y435" s="47">
        <v>4179718</v>
      </c>
      <c r="Z435" s="47">
        <v>349209</v>
      </c>
      <c r="AA435" s="47">
        <v>8866810</v>
      </c>
      <c r="AB435" s="47" t="s">
        <v>71</v>
      </c>
      <c r="AC435" s="47">
        <v>2986</v>
      </c>
      <c r="AD435" s="47" t="s">
        <v>72</v>
      </c>
      <c r="AE435" s="47" t="s">
        <v>5022</v>
      </c>
      <c r="AF435" s="47" t="s">
        <v>5023</v>
      </c>
      <c r="AG435" s="47" t="s">
        <v>61</v>
      </c>
      <c r="AH435" s="47" t="s">
        <v>75</v>
      </c>
      <c r="AI435" s="47" t="s">
        <v>76</v>
      </c>
      <c r="AJ435" s="47" t="s">
        <v>77</v>
      </c>
      <c r="AK435" s="47" t="s">
        <v>78</v>
      </c>
      <c r="AV435" s="47">
        <v>1</v>
      </c>
      <c r="AZ435" s="47">
        <v>123</v>
      </c>
      <c r="BM435" s="47">
        <v>8.1</v>
      </c>
      <c r="BS435" s="47">
        <v>16.899999999999999</v>
      </c>
      <c r="BT435" s="47">
        <v>0</v>
      </c>
      <c r="DI435" s="1">
        <f t="shared" si="30"/>
        <v>4</v>
      </c>
      <c r="DJ435" s="9" t="str">
        <f t="shared" si="31"/>
        <v>NO BACTERIOLOGICO</v>
      </c>
      <c r="DK435" s="10" t="str">
        <f t="shared" si="32"/>
        <v>-</v>
      </c>
      <c r="DL435" s="11" t="str">
        <f t="shared" si="33"/>
        <v>0</v>
      </c>
    </row>
    <row r="436" spans="1:116" ht="12" x14ac:dyDescent="0.2">
      <c r="A436" s="47">
        <v>1002020071</v>
      </c>
      <c r="B436" s="47" t="str">
        <f t="shared" si="34"/>
        <v>1002020071-RAYGUAN</v>
      </c>
      <c r="C436" s="47" t="s">
        <v>434</v>
      </c>
      <c r="D436" s="47" t="s">
        <v>58</v>
      </c>
      <c r="E436" s="47" t="s">
        <v>1</v>
      </c>
      <c r="F436" s="47" t="s">
        <v>4</v>
      </c>
      <c r="G436" s="47" t="s">
        <v>60</v>
      </c>
      <c r="H436" s="47">
        <v>73</v>
      </c>
      <c r="I436" s="47">
        <v>27</v>
      </c>
      <c r="J436" s="47" t="s">
        <v>62</v>
      </c>
      <c r="K436" s="47" t="s">
        <v>63</v>
      </c>
      <c r="L436" s="47" t="s">
        <v>64</v>
      </c>
      <c r="M436" s="47" t="s">
        <v>309</v>
      </c>
      <c r="N436" s="47" t="s">
        <v>4</v>
      </c>
      <c r="O436" s="47" t="s">
        <v>58</v>
      </c>
      <c r="P436" s="47" t="s">
        <v>1</v>
      </c>
      <c r="Q436" s="47" t="s">
        <v>4</v>
      </c>
      <c r="R436" s="47">
        <v>78901</v>
      </c>
      <c r="S436" s="47" t="s">
        <v>67</v>
      </c>
      <c r="T436" s="47" t="s">
        <v>435</v>
      </c>
      <c r="U436" s="47">
        <v>14320</v>
      </c>
      <c r="V436" s="47" t="s">
        <v>69</v>
      </c>
      <c r="W436" s="47" t="s">
        <v>436</v>
      </c>
      <c r="X436" s="47">
        <v>1268748</v>
      </c>
      <c r="Y436" s="47">
        <v>4179719</v>
      </c>
      <c r="Z436" s="47">
        <v>349625</v>
      </c>
      <c r="AA436" s="47">
        <v>8886801</v>
      </c>
      <c r="AB436" s="47" t="s">
        <v>71</v>
      </c>
      <c r="AC436" s="47">
        <v>2986</v>
      </c>
      <c r="AD436" s="47" t="s">
        <v>72</v>
      </c>
      <c r="AE436" s="47" t="s">
        <v>5022</v>
      </c>
      <c r="AF436" s="47" t="s">
        <v>5023</v>
      </c>
      <c r="AG436" s="47" t="s">
        <v>61</v>
      </c>
      <c r="AH436" s="47" t="s">
        <v>75</v>
      </c>
      <c r="AI436" s="47" t="s">
        <v>76</v>
      </c>
      <c r="AJ436" s="47" t="s">
        <v>77</v>
      </c>
      <c r="AK436" s="47" t="s">
        <v>78</v>
      </c>
      <c r="AV436" s="47">
        <v>0.9</v>
      </c>
      <c r="AZ436" s="47">
        <v>121</v>
      </c>
      <c r="BM436" s="47">
        <v>7.9</v>
      </c>
      <c r="BS436" s="47">
        <v>16.8</v>
      </c>
      <c r="BT436" s="47">
        <v>0</v>
      </c>
      <c r="DI436" s="1">
        <f t="shared" si="30"/>
        <v>4</v>
      </c>
      <c r="DJ436" s="9" t="str">
        <f t="shared" si="31"/>
        <v>NO BACTERIOLOGICO</v>
      </c>
      <c r="DK436" s="10" t="str">
        <f t="shared" si="32"/>
        <v>-</v>
      </c>
      <c r="DL436" s="11" t="str">
        <f t="shared" si="33"/>
        <v>0</v>
      </c>
    </row>
    <row r="437" spans="1:116" ht="12" x14ac:dyDescent="0.2">
      <c r="A437" s="47">
        <v>1002020071</v>
      </c>
      <c r="B437" s="47" t="str">
        <f t="shared" si="34"/>
        <v>1002020071-RAYGUAN</v>
      </c>
      <c r="C437" s="47" t="s">
        <v>434</v>
      </c>
      <c r="D437" s="47" t="s">
        <v>58</v>
      </c>
      <c r="E437" s="47" t="s">
        <v>1</v>
      </c>
      <c r="F437" s="47" t="s">
        <v>4</v>
      </c>
      <c r="G437" s="47" t="s">
        <v>60</v>
      </c>
      <c r="H437" s="47">
        <v>73</v>
      </c>
      <c r="I437" s="47">
        <v>27</v>
      </c>
      <c r="J437" s="47" t="s">
        <v>62</v>
      </c>
      <c r="K437" s="47" t="s">
        <v>63</v>
      </c>
      <c r="L437" s="47" t="s">
        <v>64</v>
      </c>
      <c r="M437" s="47" t="s">
        <v>309</v>
      </c>
      <c r="N437" s="47" t="s">
        <v>4</v>
      </c>
      <c r="O437" s="47" t="s">
        <v>58</v>
      </c>
      <c r="P437" s="47" t="s">
        <v>1</v>
      </c>
      <c r="Q437" s="47" t="s">
        <v>4</v>
      </c>
      <c r="R437" s="47">
        <v>78901</v>
      </c>
      <c r="S437" s="47" t="s">
        <v>67</v>
      </c>
      <c r="T437" s="47" t="s">
        <v>435</v>
      </c>
      <c r="U437" s="47">
        <v>14320</v>
      </c>
      <c r="V437" s="47" t="s">
        <v>69</v>
      </c>
      <c r="W437" s="47" t="s">
        <v>436</v>
      </c>
      <c r="X437" s="47">
        <v>1268748</v>
      </c>
      <c r="Y437" s="47">
        <v>4179720</v>
      </c>
      <c r="Z437" s="47">
        <v>349440</v>
      </c>
      <c r="AA437" s="47">
        <v>8862401</v>
      </c>
      <c r="AB437" s="47" t="s">
        <v>71</v>
      </c>
      <c r="AC437" s="47">
        <v>2477</v>
      </c>
      <c r="AD437" s="47" t="s">
        <v>72</v>
      </c>
      <c r="AE437" s="47" t="s">
        <v>5022</v>
      </c>
      <c r="AF437" s="47" t="s">
        <v>5023</v>
      </c>
      <c r="AG437" s="47" t="s">
        <v>61</v>
      </c>
      <c r="AH437" s="47" t="s">
        <v>75</v>
      </c>
      <c r="AI437" s="47" t="s">
        <v>76</v>
      </c>
      <c r="AJ437" s="47" t="s">
        <v>77</v>
      </c>
      <c r="AK437" s="47" t="s">
        <v>78</v>
      </c>
      <c r="AV437" s="47">
        <v>0.8</v>
      </c>
      <c r="AZ437" s="47">
        <v>120</v>
      </c>
      <c r="BM437" s="47">
        <v>7.4</v>
      </c>
      <c r="BS437" s="47">
        <v>16.600000000000001</v>
      </c>
      <c r="BT437" s="47">
        <v>0</v>
      </c>
      <c r="DI437" s="1">
        <f t="shared" si="30"/>
        <v>4</v>
      </c>
      <c r="DJ437" s="9" t="str">
        <f t="shared" si="31"/>
        <v>NO BACTERIOLOGICO</v>
      </c>
      <c r="DK437" s="10" t="str">
        <f t="shared" si="32"/>
        <v>-</v>
      </c>
      <c r="DL437" s="11" t="str">
        <f t="shared" si="33"/>
        <v>0</v>
      </c>
    </row>
    <row r="438" spans="1:116" ht="12" x14ac:dyDescent="0.2">
      <c r="A438" s="47">
        <v>1002020029</v>
      </c>
      <c r="B438" s="47" t="str">
        <f t="shared" si="34"/>
        <v>1002020029-OCOPAMPA</v>
      </c>
      <c r="C438" s="47" t="s">
        <v>378</v>
      </c>
      <c r="D438" s="47" t="s">
        <v>58</v>
      </c>
      <c r="E438" s="47" t="s">
        <v>1</v>
      </c>
      <c r="F438" s="47" t="s">
        <v>4</v>
      </c>
      <c r="G438" s="47" t="s">
        <v>60</v>
      </c>
      <c r="H438" s="47">
        <v>16</v>
      </c>
      <c r="I438" s="47">
        <v>8</v>
      </c>
      <c r="J438" s="47" t="s">
        <v>62</v>
      </c>
      <c r="K438" s="47" t="s">
        <v>63</v>
      </c>
      <c r="L438" s="47" t="s">
        <v>64</v>
      </c>
      <c r="M438" s="47" t="s">
        <v>309</v>
      </c>
      <c r="N438" s="47" t="s">
        <v>4</v>
      </c>
      <c r="O438" s="47" t="s">
        <v>58</v>
      </c>
      <c r="P438" s="47" t="s">
        <v>1</v>
      </c>
      <c r="Q438" s="47" t="s">
        <v>4</v>
      </c>
      <c r="R438" s="47">
        <v>152274</v>
      </c>
      <c r="S438" s="47" t="s">
        <v>67</v>
      </c>
      <c r="T438" s="47" t="s">
        <v>379</v>
      </c>
      <c r="U438" s="47">
        <v>17666</v>
      </c>
      <c r="V438" s="47" t="s">
        <v>69</v>
      </c>
      <c r="W438" s="47" t="s">
        <v>380</v>
      </c>
      <c r="X438" s="47">
        <v>1268751</v>
      </c>
      <c r="Y438" s="47">
        <v>4179739</v>
      </c>
      <c r="Z438" s="47">
        <v>347680</v>
      </c>
      <c r="AA438" s="47">
        <v>8871369</v>
      </c>
      <c r="AB438" s="47" t="s">
        <v>71</v>
      </c>
      <c r="AC438" s="47">
        <v>3371</v>
      </c>
      <c r="AD438" s="47" t="s">
        <v>72</v>
      </c>
      <c r="AE438" s="47" t="s">
        <v>4916</v>
      </c>
      <c r="AF438" s="47" t="s">
        <v>5024</v>
      </c>
      <c r="AG438" s="47">
        <v>48903</v>
      </c>
      <c r="AH438" s="47" t="s">
        <v>73</v>
      </c>
      <c r="AI438" s="47" t="s">
        <v>381</v>
      </c>
      <c r="AJ438" s="47" t="s">
        <v>61</v>
      </c>
      <c r="AK438" s="47" t="s">
        <v>61</v>
      </c>
      <c r="AV438" s="47">
        <v>2</v>
      </c>
      <c r="AZ438" s="47">
        <v>235</v>
      </c>
      <c r="BM438" s="47">
        <v>8.4</v>
      </c>
      <c r="BS438" s="47">
        <v>11.6</v>
      </c>
      <c r="BT438" s="47">
        <v>0.3</v>
      </c>
      <c r="DI438" s="1">
        <f t="shared" si="30"/>
        <v>4</v>
      </c>
      <c r="DJ438" s="9" t="str">
        <f t="shared" si="31"/>
        <v>NO BACTERIOLOGICO</v>
      </c>
      <c r="DK438" s="10" t="str">
        <f t="shared" si="32"/>
        <v>-</v>
      </c>
      <c r="DL438" s="11" t="str">
        <f t="shared" si="33"/>
        <v>0</v>
      </c>
    </row>
    <row r="439" spans="1:116" ht="12" x14ac:dyDescent="0.2">
      <c r="A439" s="47">
        <v>1002020029</v>
      </c>
      <c r="B439" s="47" t="str">
        <f t="shared" si="34"/>
        <v>1002020029-OCOPAMPA</v>
      </c>
      <c r="C439" s="47" t="s">
        <v>378</v>
      </c>
      <c r="D439" s="47" t="s">
        <v>58</v>
      </c>
      <c r="E439" s="47" t="s">
        <v>1</v>
      </c>
      <c r="F439" s="47" t="s">
        <v>4</v>
      </c>
      <c r="G439" s="47" t="s">
        <v>60</v>
      </c>
      <c r="H439" s="47">
        <v>16</v>
      </c>
      <c r="I439" s="47">
        <v>8</v>
      </c>
      <c r="J439" s="47" t="s">
        <v>62</v>
      </c>
      <c r="K439" s="47" t="s">
        <v>63</v>
      </c>
      <c r="L439" s="47" t="s">
        <v>64</v>
      </c>
      <c r="M439" s="47" t="s">
        <v>309</v>
      </c>
      <c r="N439" s="47" t="s">
        <v>4</v>
      </c>
      <c r="O439" s="47" t="s">
        <v>58</v>
      </c>
      <c r="P439" s="47" t="s">
        <v>1</v>
      </c>
      <c r="Q439" s="47" t="s">
        <v>4</v>
      </c>
      <c r="R439" s="47">
        <v>152274</v>
      </c>
      <c r="S439" s="47" t="s">
        <v>67</v>
      </c>
      <c r="T439" s="47" t="s">
        <v>379</v>
      </c>
      <c r="U439" s="47">
        <v>17666</v>
      </c>
      <c r="V439" s="47" t="s">
        <v>69</v>
      </c>
      <c r="W439" s="47" t="s">
        <v>380</v>
      </c>
      <c r="X439" s="47">
        <v>1268751</v>
      </c>
      <c r="Y439" s="47">
        <v>4179740</v>
      </c>
      <c r="Z439" s="47">
        <v>348074</v>
      </c>
      <c r="AA439" s="47">
        <v>8879315</v>
      </c>
      <c r="AB439" s="47" t="s">
        <v>71</v>
      </c>
      <c r="AC439" s="47">
        <v>3305</v>
      </c>
      <c r="AD439" s="47" t="s">
        <v>72</v>
      </c>
      <c r="AE439" s="47" t="s">
        <v>4916</v>
      </c>
      <c r="AF439" s="47" t="s">
        <v>5024</v>
      </c>
      <c r="AG439" s="47" t="s">
        <v>61</v>
      </c>
      <c r="AH439" s="47" t="s">
        <v>75</v>
      </c>
      <c r="AI439" s="47" t="s">
        <v>76</v>
      </c>
      <c r="AJ439" s="47" t="s">
        <v>77</v>
      </c>
      <c r="AK439" s="47" t="s">
        <v>78</v>
      </c>
      <c r="AV439" s="47">
        <v>1.3</v>
      </c>
      <c r="AZ439" s="47">
        <v>231</v>
      </c>
      <c r="BM439" s="47">
        <v>8.1999999999999993</v>
      </c>
      <c r="BS439" s="47">
        <v>11.5</v>
      </c>
      <c r="BT439" s="47">
        <v>0.2</v>
      </c>
      <c r="DI439" s="1">
        <f t="shared" si="30"/>
        <v>4</v>
      </c>
      <c r="DJ439" s="9" t="str">
        <f t="shared" si="31"/>
        <v>NO BACTERIOLOGICO</v>
      </c>
      <c r="DK439" s="10" t="str">
        <f t="shared" si="32"/>
        <v>-</v>
      </c>
      <c r="DL439" s="11" t="str">
        <f t="shared" si="33"/>
        <v>0</v>
      </c>
    </row>
    <row r="440" spans="1:116" ht="12" x14ac:dyDescent="0.2">
      <c r="A440" s="47">
        <v>1002020029</v>
      </c>
      <c r="B440" s="47" t="str">
        <f t="shared" si="34"/>
        <v>1002020029-OCOPAMPA</v>
      </c>
      <c r="C440" s="47" t="s">
        <v>378</v>
      </c>
      <c r="D440" s="47" t="s">
        <v>58</v>
      </c>
      <c r="E440" s="47" t="s">
        <v>1</v>
      </c>
      <c r="F440" s="47" t="s">
        <v>4</v>
      </c>
      <c r="G440" s="47" t="s">
        <v>60</v>
      </c>
      <c r="H440" s="47">
        <v>16</v>
      </c>
      <c r="I440" s="47">
        <v>8</v>
      </c>
      <c r="J440" s="47" t="s">
        <v>62</v>
      </c>
      <c r="K440" s="47" t="s">
        <v>63</v>
      </c>
      <c r="L440" s="47" t="s">
        <v>64</v>
      </c>
      <c r="M440" s="47" t="s">
        <v>309</v>
      </c>
      <c r="N440" s="47" t="s">
        <v>4</v>
      </c>
      <c r="O440" s="47" t="s">
        <v>58</v>
      </c>
      <c r="P440" s="47" t="s">
        <v>1</v>
      </c>
      <c r="Q440" s="47" t="s">
        <v>4</v>
      </c>
      <c r="R440" s="47">
        <v>152274</v>
      </c>
      <c r="S440" s="47" t="s">
        <v>67</v>
      </c>
      <c r="T440" s="47" t="s">
        <v>379</v>
      </c>
      <c r="U440" s="47">
        <v>17666</v>
      </c>
      <c r="V440" s="47" t="s">
        <v>69</v>
      </c>
      <c r="W440" s="47" t="s">
        <v>380</v>
      </c>
      <c r="X440" s="47">
        <v>1268751</v>
      </c>
      <c r="Y440" s="47">
        <v>4179741</v>
      </c>
      <c r="Z440" s="47">
        <v>308016</v>
      </c>
      <c r="AA440" s="47">
        <v>8869102</v>
      </c>
      <c r="AB440" s="47" t="s">
        <v>71</v>
      </c>
      <c r="AC440" s="47">
        <v>3218</v>
      </c>
      <c r="AD440" s="47" t="s">
        <v>72</v>
      </c>
      <c r="AE440" s="47" t="s">
        <v>4916</v>
      </c>
      <c r="AF440" s="47" t="s">
        <v>5024</v>
      </c>
      <c r="AG440" s="47" t="s">
        <v>61</v>
      </c>
      <c r="AH440" s="47" t="s">
        <v>75</v>
      </c>
      <c r="AI440" s="47" t="s">
        <v>76</v>
      </c>
      <c r="AJ440" s="47" t="s">
        <v>77</v>
      </c>
      <c r="AK440" s="47" t="s">
        <v>78</v>
      </c>
      <c r="AV440" s="47">
        <v>1</v>
      </c>
      <c r="AZ440" s="47">
        <v>229</v>
      </c>
      <c r="BM440" s="47">
        <v>8.1</v>
      </c>
      <c r="BS440" s="47">
        <v>11.3</v>
      </c>
      <c r="BT440" s="47">
        <v>0.2</v>
      </c>
      <c r="DI440" s="1">
        <f t="shared" si="30"/>
        <v>4</v>
      </c>
      <c r="DJ440" s="9" t="str">
        <f t="shared" si="31"/>
        <v>NO BACTERIOLOGICO</v>
      </c>
      <c r="DK440" s="10" t="str">
        <f t="shared" si="32"/>
        <v>-</v>
      </c>
      <c r="DL440" s="11" t="str">
        <f t="shared" si="33"/>
        <v>0</v>
      </c>
    </row>
    <row r="441" spans="1:116" ht="12" x14ac:dyDescent="0.2">
      <c r="A441" s="47">
        <v>1002020029</v>
      </c>
      <c r="B441" s="47" t="str">
        <f t="shared" si="34"/>
        <v>1002020029-OCOPAMPA</v>
      </c>
      <c r="C441" s="47" t="s">
        <v>378</v>
      </c>
      <c r="D441" s="47" t="s">
        <v>58</v>
      </c>
      <c r="E441" s="47" t="s">
        <v>1</v>
      </c>
      <c r="F441" s="47" t="s">
        <v>4</v>
      </c>
      <c r="G441" s="47" t="s">
        <v>60</v>
      </c>
      <c r="H441" s="47">
        <v>16</v>
      </c>
      <c r="I441" s="47">
        <v>8</v>
      </c>
      <c r="J441" s="47" t="s">
        <v>62</v>
      </c>
      <c r="K441" s="47" t="s">
        <v>63</v>
      </c>
      <c r="L441" s="47" t="s">
        <v>64</v>
      </c>
      <c r="M441" s="47" t="s">
        <v>309</v>
      </c>
      <c r="N441" s="47" t="s">
        <v>4</v>
      </c>
      <c r="O441" s="47" t="s">
        <v>58</v>
      </c>
      <c r="P441" s="47" t="s">
        <v>1</v>
      </c>
      <c r="Q441" s="47" t="s">
        <v>4</v>
      </c>
      <c r="R441" s="47">
        <v>152274</v>
      </c>
      <c r="S441" s="47" t="s">
        <v>67</v>
      </c>
      <c r="T441" s="47" t="s">
        <v>379</v>
      </c>
      <c r="U441" s="47">
        <v>17666</v>
      </c>
      <c r="V441" s="47" t="s">
        <v>69</v>
      </c>
      <c r="W441" s="47" t="s">
        <v>380</v>
      </c>
      <c r="X441" s="47">
        <v>1268751</v>
      </c>
      <c r="Y441" s="47">
        <v>4179742</v>
      </c>
      <c r="Z441" s="47">
        <v>312980</v>
      </c>
      <c r="AA441" s="47">
        <v>8864102</v>
      </c>
      <c r="AB441" s="47" t="s">
        <v>71</v>
      </c>
      <c r="AC441" s="47">
        <v>3217</v>
      </c>
      <c r="AD441" s="47" t="s">
        <v>72</v>
      </c>
      <c r="AE441" s="47" t="s">
        <v>4916</v>
      </c>
      <c r="AF441" s="47" t="s">
        <v>5024</v>
      </c>
      <c r="AG441" s="47" t="s">
        <v>61</v>
      </c>
      <c r="AH441" s="47" t="s">
        <v>75</v>
      </c>
      <c r="AI441" s="47" t="s">
        <v>76</v>
      </c>
      <c r="AJ441" s="47" t="s">
        <v>77</v>
      </c>
      <c r="AK441" s="47" t="s">
        <v>78</v>
      </c>
      <c r="AV441" s="47">
        <v>0.9</v>
      </c>
      <c r="AZ441" s="47">
        <v>225</v>
      </c>
      <c r="BM441" s="47">
        <v>7.9</v>
      </c>
      <c r="BS441" s="47">
        <v>11</v>
      </c>
      <c r="BT441" s="47">
        <v>0.1</v>
      </c>
      <c r="DI441" s="1">
        <f t="shared" si="30"/>
        <v>4</v>
      </c>
      <c r="DJ441" s="9" t="str">
        <f t="shared" si="31"/>
        <v>NO BACTERIOLOGICO</v>
      </c>
      <c r="DK441" s="10" t="str">
        <f t="shared" si="32"/>
        <v>-</v>
      </c>
      <c r="DL441" s="11" t="str">
        <f t="shared" si="33"/>
        <v>0</v>
      </c>
    </row>
    <row r="442" spans="1:116" ht="12" x14ac:dyDescent="0.2">
      <c r="A442" s="47">
        <v>1002020001</v>
      </c>
      <c r="B442" s="47" t="str">
        <f t="shared" si="34"/>
        <v>1002020001-CAYNA</v>
      </c>
      <c r="C442" s="47" t="s">
        <v>4</v>
      </c>
      <c r="D442" s="47" t="s">
        <v>58</v>
      </c>
      <c r="E442" s="47" t="s">
        <v>1</v>
      </c>
      <c r="F442" s="47" t="s">
        <v>4</v>
      </c>
      <c r="G442" s="47" t="s">
        <v>60</v>
      </c>
      <c r="H442" s="47">
        <v>570</v>
      </c>
      <c r="I442" s="47">
        <v>456</v>
      </c>
      <c r="J442" s="47" t="s">
        <v>62</v>
      </c>
      <c r="K442" s="47" t="s">
        <v>63</v>
      </c>
      <c r="L442" s="47" t="s">
        <v>64</v>
      </c>
      <c r="M442" s="47" t="s">
        <v>309</v>
      </c>
      <c r="N442" s="47" t="s">
        <v>4</v>
      </c>
      <c r="O442" s="47" t="s">
        <v>58</v>
      </c>
      <c r="P442" s="47" t="s">
        <v>1</v>
      </c>
      <c r="Q442" s="47" t="s">
        <v>4</v>
      </c>
      <c r="R442" s="47">
        <v>17408</v>
      </c>
      <c r="S442" s="47" t="s">
        <v>67</v>
      </c>
      <c r="T442" s="47" t="s">
        <v>382</v>
      </c>
      <c r="U442" s="47">
        <v>14863</v>
      </c>
      <c r="V442" s="47" t="s">
        <v>98</v>
      </c>
      <c r="W442" s="47" t="s">
        <v>382</v>
      </c>
      <c r="X442" s="47">
        <v>1268774</v>
      </c>
      <c r="Y442" s="47">
        <v>4179753</v>
      </c>
      <c r="Z442" s="47">
        <v>347596</v>
      </c>
      <c r="AA442" s="47">
        <v>8865013</v>
      </c>
      <c r="AB442" s="47" t="s">
        <v>71</v>
      </c>
      <c r="AC442" s="47">
        <v>3505</v>
      </c>
      <c r="AD442" s="47" t="s">
        <v>72</v>
      </c>
      <c r="AE442" s="47" t="s">
        <v>4905</v>
      </c>
      <c r="AF442" s="47" t="s">
        <v>5025</v>
      </c>
      <c r="AG442" s="47">
        <v>5285</v>
      </c>
      <c r="AH442" s="47" t="s">
        <v>73</v>
      </c>
      <c r="AI442" s="47" t="s">
        <v>383</v>
      </c>
      <c r="AJ442" s="47" t="s">
        <v>61</v>
      </c>
      <c r="AK442" s="47" t="s">
        <v>61</v>
      </c>
      <c r="AV442" s="47">
        <v>1.3</v>
      </c>
      <c r="AZ442" s="47">
        <v>67</v>
      </c>
      <c r="BM442" s="47">
        <v>8.1</v>
      </c>
      <c r="BS442" s="47">
        <v>16.399999999999999</v>
      </c>
      <c r="BT442" s="47">
        <v>0</v>
      </c>
      <c r="DI442" s="1">
        <f t="shared" si="30"/>
        <v>4</v>
      </c>
      <c r="DJ442" s="9" t="str">
        <f t="shared" si="31"/>
        <v>NO BACTERIOLOGICO</v>
      </c>
      <c r="DK442" s="10" t="str">
        <f t="shared" si="32"/>
        <v>-</v>
      </c>
      <c r="DL442" s="11" t="str">
        <f t="shared" si="33"/>
        <v>0</v>
      </c>
    </row>
    <row r="443" spans="1:116" ht="12" x14ac:dyDescent="0.2">
      <c r="A443" s="47">
        <v>1002020001</v>
      </c>
      <c r="B443" s="47" t="str">
        <f t="shared" si="34"/>
        <v>1002020001-CAYNA</v>
      </c>
      <c r="C443" s="47" t="s">
        <v>4</v>
      </c>
      <c r="D443" s="47" t="s">
        <v>58</v>
      </c>
      <c r="E443" s="47" t="s">
        <v>1</v>
      </c>
      <c r="F443" s="47" t="s">
        <v>4</v>
      </c>
      <c r="G443" s="47" t="s">
        <v>60</v>
      </c>
      <c r="H443" s="47">
        <v>570</v>
      </c>
      <c r="I443" s="47">
        <v>456</v>
      </c>
      <c r="J443" s="47" t="s">
        <v>62</v>
      </c>
      <c r="K443" s="47" t="s">
        <v>63</v>
      </c>
      <c r="L443" s="47" t="s">
        <v>64</v>
      </c>
      <c r="M443" s="47" t="s">
        <v>309</v>
      </c>
      <c r="N443" s="47" t="s">
        <v>4</v>
      </c>
      <c r="O443" s="47" t="s">
        <v>58</v>
      </c>
      <c r="P443" s="47" t="s">
        <v>1</v>
      </c>
      <c r="Q443" s="47" t="s">
        <v>4</v>
      </c>
      <c r="R443" s="47">
        <v>17408</v>
      </c>
      <c r="S443" s="47" t="s">
        <v>67</v>
      </c>
      <c r="T443" s="47" t="s">
        <v>382</v>
      </c>
      <c r="U443" s="47">
        <v>14863</v>
      </c>
      <c r="V443" s="47" t="s">
        <v>98</v>
      </c>
      <c r="W443" s="47" t="s">
        <v>382</v>
      </c>
      <c r="X443" s="47">
        <v>1268774</v>
      </c>
      <c r="Y443" s="47">
        <v>4179754</v>
      </c>
      <c r="Z443" s="47">
        <v>347991</v>
      </c>
      <c r="AA443" s="47">
        <v>8864481</v>
      </c>
      <c r="AB443" s="47" t="s">
        <v>71</v>
      </c>
      <c r="AC443" s="47">
        <v>3357</v>
      </c>
      <c r="AD443" s="47" t="s">
        <v>72</v>
      </c>
      <c r="AE443" s="47" t="s">
        <v>4905</v>
      </c>
      <c r="AF443" s="47" t="s">
        <v>5025</v>
      </c>
      <c r="AG443" s="47" t="s">
        <v>61</v>
      </c>
      <c r="AH443" s="47" t="s">
        <v>75</v>
      </c>
      <c r="AI443" s="47" t="s">
        <v>76</v>
      </c>
      <c r="AJ443" s="47" t="s">
        <v>77</v>
      </c>
      <c r="AK443" s="47" t="s">
        <v>78</v>
      </c>
      <c r="AV443" s="47">
        <v>0.9</v>
      </c>
      <c r="AZ443" s="47">
        <v>65</v>
      </c>
      <c r="BM443" s="47">
        <v>7.8</v>
      </c>
      <c r="BS443" s="47">
        <v>16.3</v>
      </c>
      <c r="BT443" s="47">
        <v>0</v>
      </c>
      <c r="DI443" s="1">
        <f t="shared" si="30"/>
        <v>4</v>
      </c>
      <c r="DJ443" s="9" t="str">
        <f t="shared" si="31"/>
        <v>NO BACTERIOLOGICO</v>
      </c>
      <c r="DK443" s="10" t="str">
        <f t="shared" si="32"/>
        <v>-</v>
      </c>
      <c r="DL443" s="11" t="str">
        <f t="shared" si="33"/>
        <v>0</v>
      </c>
    </row>
    <row r="444" spans="1:116" ht="12" x14ac:dyDescent="0.2">
      <c r="A444" s="47">
        <v>1002020001</v>
      </c>
      <c r="B444" s="47" t="str">
        <f t="shared" si="34"/>
        <v>1002020001-CAYNA</v>
      </c>
      <c r="C444" s="47" t="s">
        <v>4</v>
      </c>
      <c r="D444" s="47" t="s">
        <v>58</v>
      </c>
      <c r="E444" s="47" t="s">
        <v>1</v>
      </c>
      <c r="F444" s="47" t="s">
        <v>4</v>
      </c>
      <c r="G444" s="47" t="s">
        <v>60</v>
      </c>
      <c r="H444" s="47">
        <v>570</v>
      </c>
      <c r="I444" s="47">
        <v>456</v>
      </c>
      <c r="J444" s="47" t="s">
        <v>62</v>
      </c>
      <c r="K444" s="47" t="s">
        <v>63</v>
      </c>
      <c r="L444" s="47" t="s">
        <v>64</v>
      </c>
      <c r="M444" s="47" t="s">
        <v>309</v>
      </c>
      <c r="N444" s="47" t="s">
        <v>4</v>
      </c>
      <c r="O444" s="47" t="s">
        <v>58</v>
      </c>
      <c r="P444" s="47" t="s">
        <v>1</v>
      </c>
      <c r="Q444" s="47" t="s">
        <v>4</v>
      </c>
      <c r="R444" s="47">
        <v>17408</v>
      </c>
      <c r="S444" s="47" t="s">
        <v>67</v>
      </c>
      <c r="T444" s="47" t="s">
        <v>382</v>
      </c>
      <c r="U444" s="47">
        <v>14863</v>
      </c>
      <c r="V444" s="47" t="s">
        <v>98</v>
      </c>
      <c r="W444" s="47" t="s">
        <v>382</v>
      </c>
      <c r="X444" s="47">
        <v>1268774</v>
      </c>
      <c r="Y444" s="47">
        <v>4179755</v>
      </c>
      <c r="Z444" s="47">
        <v>347181</v>
      </c>
      <c r="AA444" s="47">
        <v>8864481</v>
      </c>
      <c r="AB444" s="47" t="s">
        <v>71</v>
      </c>
      <c r="AC444" s="47">
        <v>3311</v>
      </c>
      <c r="AD444" s="47" t="s">
        <v>72</v>
      </c>
      <c r="AE444" s="47" t="s">
        <v>4905</v>
      </c>
      <c r="AF444" s="47" t="s">
        <v>5025</v>
      </c>
      <c r="AG444" s="47" t="s">
        <v>61</v>
      </c>
      <c r="AH444" s="47" t="s">
        <v>75</v>
      </c>
      <c r="AI444" s="47" t="s">
        <v>76</v>
      </c>
      <c r="AJ444" s="47" t="s">
        <v>77</v>
      </c>
      <c r="AK444" s="47" t="s">
        <v>78</v>
      </c>
      <c r="AV444" s="47">
        <v>0.8</v>
      </c>
      <c r="AZ444" s="47">
        <v>63</v>
      </c>
      <c r="BM444" s="47">
        <v>7.5</v>
      </c>
      <c r="BS444" s="47">
        <v>15.9</v>
      </c>
      <c r="BT444" s="47">
        <v>0</v>
      </c>
      <c r="DI444" s="1">
        <f t="shared" si="30"/>
        <v>4</v>
      </c>
      <c r="DJ444" s="9" t="str">
        <f t="shared" si="31"/>
        <v>NO BACTERIOLOGICO</v>
      </c>
      <c r="DK444" s="10" t="str">
        <f t="shared" si="32"/>
        <v>-</v>
      </c>
      <c r="DL444" s="11" t="str">
        <f t="shared" si="33"/>
        <v>0</v>
      </c>
    </row>
    <row r="445" spans="1:116" ht="12" x14ac:dyDescent="0.2">
      <c r="A445" s="47">
        <v>1002020001</v>
      </c>
      <c r="B445" s="47" t="str">
        <f t="shared" si="34"/>
        <v>1002020001-CAYNA</v>
      </c>
      <c r="C445" s="47" t="s">
        <v>4</v>
      </c>
      <c r="D445" s="47" t="s">
        <v>58</v>
      </c>
      <c r="E445" s="47" t="s">
        <v>1</v>
      </c>
      <c r="F445" s="47" t="s">
        <v>4</v>
      </c>
      <c r="G445" s="47" t="s">
        <v>60</v>
      </c>
      <c r="H445" s="47">
        <v>570</v>
      </c>
      <c r="I445" s="47">
        <v>456</v>
      </c>
      <c r="J445" s="47" t="s">
        <v>62</v>
      </c>
      <c r="K445" s="47" t="s">
        <v>63</v>
      </c>
      <c r="L445" s="47" t="s">
        <v>64</v>
      </c>
      <c r="M445" s="47" t="s">
        <v>309</v>
      </c>
      <c r="N445" s="47" t="s">
        <v>4</v>
      </c>
      <c r="O445" s="47" t="s">
        <v>58</v>
      </c>
      <c r="P445" s="47" t="s">
        <v>1</v>
      </c>
      <c r="Q445" s="47" t="s">
        <v>4</v>
      </c>
      <c r="R445" s="47">
        <v>17408</v>
      </c>
      <c r="S445" s="47" t="s">
        <v>67</v>
      </c>
      <c r="T445" s="47" t="s">
        <v>382</v>
      </c>
      <c r="U445" s="47">
        <v>14863</v>
      </c>
      <c r="V445" s="47" t="s">
        <v>98</v>
      </c>
      <c r="W445" s="47" t="s">
        <v>382</v>
      </c>
      <c r="X445" s="47">
        <v>1268774</v>
      </c>
      <c r="Y445" s="47">
        <v>4179756</v>
      </c>
      <c r="Z445" s="47">
        <v>347980</v>
      </c>
      <c r="AA445" s="47">
        <v>8864941</v>
      </c>
      <c r="AB445" s="47" t="s">
        <v>71</v>
      </c>
      <c r="AC445" s="47">
        <v>3280</v>
      </c>
      <c r="AD445" s="47" t="s">
        <v>72</v>
      </c>
      <c r="AE445" s="47" t="s">
        <v>4905</v>
      </c>
      <c r="AF445" s="47" t="s">
        <v>5025</v>
      </c>
      <c r="AG445" s="47" t="s">
        <v>61</v>
      </c>
      <c r="AH445" s="47" t="s">
        <v>75</v>
      </c>
      <c r="AI445" s="47" t="s">
        <v>76</v>
      </c>
      <c r="AJ445" s="47" t="s">
        <v>77</v>
      </c>
      <c r="AK445" s="47" t="s">
        <v>78</v>
      </c>
      <c r="AV445" s="47">
        <v>0.7</v>
      </c>
      <c r="AZ445" s="47">
        <v>60</v>
      </c>
      <c r="BM445" s="47">
        <v>7.4</v>
      </c>
      <c r="BS445" s="47">
        <v>15.8</v>
      </c>
      <c r="BT445" s="47">
        <v>0</v>
      </c>
      <c r="DI445" s="1">
        <f t="shared" si="30"/>
        <v>4</v>
      </c>
      <c r="DJ445" s="9" t="str">
        <f t="shared" si="31"/>
        <v>NO BACTERIOLOGICO</v>
      </c>
      <c r="DK445" s="10" t="str">
        <f t="shared" si="32"/>
        <v>-</v>
      </c>
      <c r="DL445" s="11" t="str">
        <f t="shared" si="33"/>
        <v>0</v>
      </c>
    </row>
    <row r="446" spans="1:116" ht="12" x14ac:dyDescent="0.2">
      <c r="A446" s="47">
        <v>1002040045</v>
      </c>
      <c r="B446" s="47" t="str">
        <f t="shared" si="34"/>
        <v>1002040045-SUNCHAN</v>
      </c>
      <c r="C446" s="47" t="s">
        <v>1056</v>
      </c>
      <c r="D446" s="47" t="s">
        <v>58</v>
      </c>
      <c r="E446" s="47" t="s">
        <v>1</v>
      </c>
      <c r="F446" s="47" t="s">
        <v>6</v>
      </c>
      <c r="G446" s="47" t="s">
        <v>60</v>
      </c>
      <c r="H446" s="47">
        <v>126</v>
      </c>
      <c r="I446" s="47">
        <v>107</v>
      </c>
      <c r="J446" s="47" t="s">
        <v>82</v>
      </c>
      <c r="K446" s="47" t="s">
        <v>63</v>
      </c>
      <c r="L446" s="47" t="s">
        <v>64</v>
      </c>
      <c r="M446" s="47" t="s">
        <v>1006</v>
      </c>
      <c r="N446" s="47" t="s">
        <v>1005</v>
      </c>
      <c r="O446" s="47" t="s">
        <v>58</v>
      </c>
      <c r="P446" s="47" t="s">
        <v>1</v>
      </c>
      <c r="Q446" s="47" t="s">
        <v>6</v>
      </c>
      <c r="R446" s="47">
        <v>109507</v>
      </c>
      <c r="S446" s="47" t="s">
        <v>67</v>
      </c>
      <c r="T446" s="47" t="s">
        <v>1057</v>
      </c>
      <c r="U446" s="47">
        <v>14273</v>
      </c>
      <c r="V446" s="47" t="s">
        <v>69</v>
      </c>
      <c r="W446" s="47" t="s">
        <v>1058</v>
      </c>
      <c r="X446" s="47">
        <v>1268784</v>
      </c>
      <c r="Y446" s="47">
        <v>4179776</v>
      </c>
      <c r="Z446" s="47">
        <v>356850</v>
      </c>
      <c r="AA446" s="47">
        <v>8844874</v>
      </c>
      <c r="AB446" s="47" t="s">
        <v>71</v>
      </c>
      <c r="AC446" s="47">
        <v>3136</v>
      </c>
      <c r="AD446" s="47" t="s">
        <v>72</v>
      </c>
      <c r="AE446" s="47" t="s">
        <v>4951</v>
      </c>
      <c r="AF446" s="47" t="s">
        <v>5026</v>
      </c>
      <c r="AG446" s="47">
        <v>12161</v>
      </c>
      <c r="AH446" s="47" t="s">
        <v>73</v>
      </c>
      <c r="AI446" s="47" t="s">
        <v>1059</v>
      </c>
      <c r="AJ446" s="47" t="s">
        <v>61</v>
      </c>
      <c r="AK446" s="47" t="s">
        <v>61</v>
      </c>
      <c r="AV446" s="47">
        <v>1.61</v>
      </c>
      <c r="AZ446" s="47">
        <v>50</v>
      </c>
      <c r="BM446" s="47">
        <v>8.3000000000000007</v>
      </c>
      <c r="BS446" s="47">
        <v>16</v>
      </c>
      <c r="BT446" s="47">
        <v>0</v>
      </c>
      <c r="DI446" s="1">
        <f t="shared" si="30"/>
        <v>4</v>
      </c>
      <c r="DJ446" s="9" t="str">
        <f t="shared" si="31"/>
        <v>NO BACTERIOLOGICO</v>
      </c>
      <c r="DK446" s="10" t="str">
        <f t="shared" si="32"/>
        <v>-</v>
      </c>
      <c r="DL446" s="11" t="str">
        <f t="shared" si="33"/>
        <v>0</v>
      </c>
    </row>
    <row r="447" spans="1:116" ht="12" x14ac:dyDescent="0.2">
      <c r="A447" s="47">
        <v>1002040045</v>
      </c>
      <c r="B447" s="47" t="str">
        <f t="shared" si="34"/>
        <v>1002040045-SUNCHAN</v>
      </c>
      <c r="C447" s="47" t="s">
        <v>1056</v>
      </c>
      <c r="D447" s="47" t="s">
        <v>58</v>
      </c>
      <c r="E447" s="47" t="s">
        <v>1</v>
      </c>
      <c r="F447" s="47" t="s">
        <v>6</v>
      </c>
      <c r="G447" s="47" t="s">
        <v>60</v>
      </c>
      <c r="H447" s="47">
        <v>126</v>
      </c>
      <c r="I447" s="47">
        <v>107</v>
      </c>
      <c r="J447" s="47" t="s">
        <v>82</v>
      </c>
      <c r="K447" s="47" t="s">
        <v>63</v>
      </c>
      <c r="L447" s="47" t="s">
        <v>64</v>
      </c>
      <c r="M447" s="47" t="s">
        <v>1006</v>
      </c>
      <c r="N447" s="47" t="s">
        <v>1005</v>
      </c>
      <c r="O447" s="47" t="s">
        <v>58</v>
      </c>
      <c r="P447" s="47" t="s">
        <v>1</v>
      </c>
      <c r="Q447" s="47" t="s">
        <v>6</v>
      </c>
      <c r="R447" s="47">
        <v>109507</v>
      </c>
      <c r="S447" s="47" t="s">
        <v>67</v>
      </c>
      <c r="T447" s="47" t="s">
        <v>1057</v>
      </c>
      <c r="U447" s="47">
        <v>14273</v>
      </c>
      <c r="V447" s="47" t="s">
        <v>69</v>
      </c>
      <c r="W447" s="47" t="s">
        <v>1058</v>
      </c>
      <c r="X447" s="47">
        <v>1268784</v>
      </c>
      <c r="Y447" s="47">
        <v>4179777</v>
      </c>
      <c r="Z447" s="47">
        <v>357939</v>
      </c>
      <c r="AA447" s="47">
        <v>8884054</v>
      </c>
      <c r="AB447" s="47" t="s">
        <v>71</v>
      </c>
      <c r="AC447" s="47">
        <v>3184</v>
      </c>
      <c r="AD447" s="47" t="s">
        <v>72</v>
      </c>
      <c r="AE447" s="47" t="s">
        <v>4951</v>
      </c>
      <c r="AF447" s="47" t="s">
        <v>5026</v>
      </c>
      <c r="AG447" s="47" t="s">
        <v>61</v>
      </c>
      <c r="AH447" s="47" t="s">
        <v>75</v>
      </c>
      <c r="AI447" s="47" t="s">
        <v>76</v>
      </c>
      <c r="AJ447" s="47" t="s">
        <v>77</v>
      </c>
      <c r="AK447" s="47" t="s">
        <v>78</v>
      </c>
      <c r="AV447" s="47">
        <v>0.73</v>
      </c>
      <c r="AZ447" s="47">
        <v>50</v>
      </c>
      <c r="BM447" s="47">
        <v>8.3000000000000007</v>
      </c>
      <c r="BS447" s="47">
        <v>16</v>
      </c>
      <c r="BT447" s="47">
        <v>0</v>
      </c>
      <c r="DI447" s="1">
        <f t="shared" si="30"/>
        <v>4</v>
      </c>
      <c r="DJ447" s="9" t="str">
        <f t="shared" si="31"/>
        <v>NO BACTERIOLOGICO</v>
      </c>
      <c r="DK447" s="10" t="str">
        <f t="shared" si="32"/>
        <v>-</v>
      </c>
      <c r="DL447" s="11" t="str">
        <f t="shared" si="33"/>
        <v>0</v>
      </c>
    </row>
    <row r="448" spans="1:116" ht="12" x14ac:dyDescent="0.2">
      <c r="A448" s="47">
        <v>1002040045</v>
      </c>
      <c r="B448" s="47" t="str">
        <f t="shared" si="34"/>
        <v>1002040045-SUNCHAN</v>
      </c>
      <c r="C448" s="47" t="s">
        <v>1056</v>
      </c>
      <c r="D448" s="47" t="s">
        <v>58</v>
      </c>
      <c r="E448" s="47" t="s">
        <v>1</v>
      </c>
      <c r="F448" s="47" t="s">
        <v>6</v>
      </c>
      <c r="G448" s="47" t="s">
        <v>60</v>
      </c>
      <c r="H448" s="47">
        <v>126</v>
      </c>
      <c r="I448" s="47">
        <v>107</v>
      </c>
      <c r="J448" s="47" t="s">
        <v>82</v>
      </c>
      <c r="K448" s="47" t="s">
        <v>63</v>
      </c>
      <c r="L448" s="47" t="s">
        <v>64</v>
      </c>
      <c r="M448" s="47" t="s">
        <v>1006</v>
      </c>
      <c r="N448" s="47" t="s">
        <v>1005</v>
      </c>
      <c r="O448" s="47" t="s">
        <v>58</v>
      </c>
      <c r="P448" s="47" t="s">
        <v>1</v>
      </c>
      <c r="Q448" s="47" t="s">
        <v>6</v>
      </c>
      <c r="R448" s="47">
        <v>109507</v>
      </c>
      <c r="S448" s="47" t="s">
        <v>67</v>
      </c>
      <c r="T448" s="47" t="s">
        <v>1057</v>
      </c>
      <c r="U448" s="47">
        <v>14273</v>
      </c>
      <c r="V448" s="47" t="s">
        <v>69</v>
      </c>
      <c r="W448" s="47" t="s">
        <v>1058</v>
      </c>
      <c r="X448" s="47">
        <v>1268784</v>
      </c>
      <c r="Y448" s="47">
        <v>4179778</v>
      </c>
      <c r="Z448" s="47">
        <v>357664</v>
      </c>
      <c r="AA448" s="47">
        <v>8884391</v>
      </c>
      <c r="AB448" s="47" t="s">
        <v>71</v>
      </c>
      <c r="AC448" s="47">
        <v>3091</v>
      </c>
      <c r="AD448" s="47" t="s">
        <v>72</v>
      </c>
      <c r="AE448" s="47" t="s">
        <v>4951</v>
      </c>
      <c r="AF448" s="47" t="s">
        <v>5026</v>
      </c>
      <c r="AG448" s="47" t="s">
        <v>61</v>
      </c>
      <c r="AH448" s="47" t="s">
        <v>75</v>
      </c>
      <c r="AI448" s="47" t="s">
        <v>76</v>
      </c>
      <c r="AJ448" s="47" t="s">
        <v>77</v>
      </c>
      <c r="AK448" s="47" t="s">
        <v>78</v>
      </c>
      <c r="AV448" s="47">
        <v>0.56999999999999995</v>
      </c>
      <c r="AZ448" s="47">
        <v>50</v>
      </c>
      <c r="BM448" s="47">
        <v>8.1999999999999993</v>
      </c>
      <c r="BS448" s="47">
        <v>16</v>
      </c>
      <c r="BT448" s="47">
        <v>0</v>
      </c>
      <c r="DI448" s="1">
        <f t="shared" si="30"/>
        <v>4</v>
      </c>
      <c r="DJ448" s="9" t="str">
        <f t="shared" si="31"/>
        <v>NO BACTERIOLOGICO</v>
      </c>
      <c r="DK448" s="10" t="str">
        <f t="shared" si="32"/>
        <v>-</v>
      </c>
      <c r="DL448" s="11" t="str">
        <f t="shared" si="33"/>
        <v>0</v>
      </c>
    </row>
    <row r="449" spans="1:116" ht="12" x14ac:dyDescent="0.2">
      <c r="A449" s="47">
        <v>1002040045</v>
      </c>
      <c r="B449" s="47" t="str">
        <f t="shared" si="34"/>
        <v>1002040045-SUNCHAN</v>
      </c>
      <c r="C449" s="47" t="s">
        <v>1056</v>
      </c>
      <c r="D449" s="47" t="s">
        <v>58</v>
      </c>
      <c r="E449" s="47" t="s">
        <v>1</v>
      </c>
      <c r="F449" s="47" t="s">
        <v>6</v>
      </c>
      <c r="G449" s="47" t="s">
        <v>60</v>
      </c>
      <c r="H449" s="47">
        <v>126</v>
      </c>
      <c r="I449" s="47">
        <v>107</v>
      </c>
      <c r="J449" s="47" t="s">
        <v>82</v>
      </c>
      <c r="K449" s="47" t="s">
        <v>63</v>
      </c>
      <c r="L449" s="47" t="s">
        <v>64</v>
      </c>
      <c r="M449" s="47" t="s">
        <v>1006</v>
      </c>
      <c r="N449" s="47" t="s">
        <v>1005</v>
      </c>
      <c r="O449" s="47" t="s">
        <v>58</v>
      </c>
      <c r="P449" s="47" t="s">
        <v>1</v>
      </c>
      <c r="Q449" s="47" t="s">
        <v>6</v>
      </c>
      <c r="R449" s="47">
        <v>109507</v>
      </c>
      <c r="S449" s="47" t="s">
        <v>67</v>
      </c>
      <c r="T449" s="47" t="s">
        <v>1057</v>
      </c>
      <c r="U449" s="47">
        <v>14273</v>
      </c>
      <c r="V449" s="47" t="s">
        <v>69</v>
      </c>
      <c r="W449" s="47" t="s">
        <v>1058</v>
      </c>
      <c r="X449" s="47">
        <v>1268784</v>
      </c>
      <c r="Y449" s="47">
        <v>4179779</v>
      </c>
      <c r="Z449" s="47">
        <v>357594</v>
      </c>
      <c r="AA449" s="47">
        <v>8884474</v>
      </c>
      <c r="AB449" s="47" t="s">
        <v>71</v>
      </c>
      <c r="AC449" s="47">
        <v>3095</v>
      </c>
      <c r="AD449" s="47" t="s">
        <v>72</v>
      </c>
      <c r="AE449" s="47" t="s">
        <v>4951</v>
      </c>
      <c r="AF449" s="47" t="s">
        <v>5026</v>
      </c>
      <c r="AG449" s="47" t="s">
        <v>61</v>
      </c>
      <c r="AH449" s="47" t="s">
        <v>75</v>
      </c>
      <c r="AI449" s="47" t="s">
        <v>76</v>
      </c>
      <c r="AJ449" s="47" t="s">
        <v>77</v>
      </c>
      <c r="AK449" s="47" t="s">
        <v>78</v>
      </c>
      <c r="AV449" s="47">
        <v>0.5</v>
      </c>
      <c r="AZ449" s="47">
        <v>50</v>
      </c>
      <c r="BM449" s="47">
        <v>8.1999999999999993</v>
      </c>
      <c r="BS449" s="47">
        <v>16</v>
      </c>
      <c r="BT449" s="47">
        <v>0</v>
      </c>
      <c r="DI449" s="1">
        <f t="shared" si="30"/>
        <v>4</v>
      </c>
      <c r="DJ449" s="9" t="str">
        <f t="shared" si="31"/>
        <v>NO BACTERIOLOGICO</v>
      </c>
      <c r="DK449" s="10" t="str">
        <f t="shared" si="32"/>
        <v>-</v>
      </c>
      <c r="DL449" s="11" t="str">
        <f t="shared" si="33"/>
        <v>0</v>
      </c>
    </row>
    <row r="450" spans="1:116" ht="12" x14ac:dyDescent="0.2">
      <c r="A450" s="47">
        <v>1002040002</v>
      </c>
      <c r="B450" s="47" t="str">
        <f t="shared" si="34"/>
        <v>1002040002-ÑAUZA</v>
      </c>
      <c r="C450" s="47" t="s">
        <v>1005</v>
      </c>
      <c r="D450" s="47" t="s">
        <v>58</v>
      </c>
      <c r="E450" s="47" t="s">
        <v>1</v>
      </c>
      <c r="F450" s="47" t="s">
        <v>6</v>
      </c>
      <c r="G450" s="47" t="s">
        <v>60</v>
      </c>
      <c r="H450" s="47">
        <v>852</v>
      </c>
      <c r="I450" s="47">
        <v>671</v>
      </c>
      <c r="J450" s="47" t="s">
        <v>82</v>
      </c>
      <c r="K450" s="47" t="s">
        <v>63</v>
      </c>
      <c r="L450" s="47" t="s">
        <v>64</v>
      </c>
      <c r="M450" s="47" t="s">
        <v>1006</v>
      </c>
      <c r="N450" s="47" t="s">
        <v>1005</v>
      </c>
      <c r="O450" s="47" t="s">
        <v>58</v>
      </c>
      <c r="P450" s="47" t="s">
        <v>1</v>
      </c>
      <c r="Q450" s="47" t="s">
        <v>6</v>
      </c>
      <c r="R450" s="47">
        <v>96647</v>
      </c>
      <c r="S450" s="47" t="s">
        <v>67</v>
      </c>
      <c r="T450" s="47" t="s">
        <v>1007</v>
      </c>
      <c r="U450" s="47">
        <v>14274</v>
      </c>
      <c r="V450" s="47" t="s">
        <v>69</v>
      </c>
      <c r="W450" s="47" t="s">
        <v>1008</v>
      </c>
      <c r="X450" s="47">
        <v>1268789</v>
      </c>
      <c r="Y450" s="47">
        <v>4179799</v>
      </c>
      <c r="Z450" s="47">
        <v>356850</v>
      </c>
      <c r="AA450" s="47">
        <v>8844874</v>
      </c>
      <c r="AB450" s="47" t="s">
        <v>71</v>
      </c>
      <c r="AC450" s="47">
        <v>3136</v>
      </c>
      <c r="AD450" s="47" t="s">
        <v>72</v>
      </c>
      <c r="AE450" s="47" t="s">
        <v>4903</v>
      </c>
      <c r="AF450" s="47" t="s">
        <v>5027</v>
      </c>
      <c r="AG450" s="47">
        <v>1444</v>
      </c>
      <c r="AH450" s="47" t="s">
        <v>73</v>
      </c>
      <c r="AI450" s="47" t="s">
        <v>1009</v>
      </c>
      <c r="AJ450" s="47" t="s">
        <v>61</v>
      </c>
      <c r="AK450" s="47" t="s">
        <v>61</v>
      </c>
      <c r="AV450" s="47">
        <v>1.94</v>
      </c>
      <c r="AZ450" s="47">
        <v>68</v>
      </c>
      <c r="BM450" s="47">
        <v>8.4</v>
      </c>
      <c r="BS450" s="47">
        <v>15</v>
      </c>
      <c r="BT450" s="47">
        <v>0</v>
      </c>
      <c r="DI450" s="1">
        <f t="shared" si="30"/>
        <v>4</v>
      </c>
      <c r="DJ450" s="9" t="str">
        <f t="shared" si="31"/>
        <v>NO BACTERIOLOGICO</v>
      </c>
      <c r="DK450" s="10" t="str">
        <f t="shared" si="32"/>
        <v>-</v>
      </c>
      <c r="DL450" s="11" t="str">
        <f t="shared" si="33"/>
        <v>0</v>
      </c>
    </row>
    <row r="451" spans="1:116" ht="12" x14ac:dyDescent="0.2">
      <c r="A451" s="47">
        <v>1002040002</v>
      </c>
      <c r="B451" s="47" t="str">
        <f t="shared" si="34"/>
        <v>1002040002-ÑAUZA</v>
      </c>
      <c r="C451" s="47" t="s">
        <v>1005</v>
      </c>
      <c r="D451" s="47" t="s">
        <v>58</v>
      </c>
      <c r="E451" s="47" t="s">
        <v>1</v>
      </c>
      <c r="F451" s="47" t="s">
        <v>6</v>
      </c>
      <c r="G451" s="47" t="s">
        <v>60</v>
      </c>
      <c r="H451" s="47">
        <v>852</v>
      </c>
      <c r="I451" s="47">
        <v>671</v>
      </c>
      <c r="J451" s="47" t="s">
        <v>82</v>
      </c>
      <c r="K451" s="47" t="s">
        <v>63</v>
      </c>
      <c r="L451" s="47" t="s">
        <v>64</v>
      </c>
      <c r="M451" s="47" t="s">
        <v>1006</v>
      </c>
      <c r="N451" s="47" t="s">
        <v>1005</v>
      </c>
      <c r="O451" s="47" t="s">
        <v>58</v>
      </c>
      <c r="P451" s="47" t="s">
        <v>1</v>
      </c>
      <c r="Q451" s="47" t="s">
        <v>6</v>
      </c>
      <c r="R451" s="47">
        <v>96647</v>
      </c>
      <c r="S451" s="47" t="s">
        <v>67</v>
      </c>
      <c r="T451" s="47" t="s">
        <v>1007</v>
      </c>
      <c r="U451" s="47">
        <v>14274</v>
      </c>
      <c r="V451" s="47" t="s">
        <v>69</v>
      </c>
      <c r="W451" s="47" t="s">
        <v>1008</v>
      </c>
      <c r="X451" s="47">
        <v>1268789</v>
      </c>
      <c r="Y451" s="47">
        <v>4179800</v>
      </c>
      <c r="Z451" s="47">
        <v>358469</v>
      </c>
      <c r="AA451" s="47">
        <v>8885454</v>
      </c>
      <c r="AB451" s="47" t="s">
        <v>71</v>
      </c>
      <c r="AC451" s="47">
        <v>2920</v>
      </c>
      <c r="AD451" s="47" t="s">
        <v>72</v>
      </c>
      <c r="AE451" s="47" t="s">
        <v>4903</v>
      </c>
      <c r="AF451" s="47" t="s">
        <v>5027</v>
      </c>
      <c r="AG451" s="47" t="s">
        <v>61</v>
      </c>
      <c r="AH451" s="47" t="s">
        <v>75</v>
      </c>
      <c r="AI451" s="47" t="s">
        <v>76</v>
      </c>
      <c r="AJ451" s="47" t="s">
        <v>77</v>
      </c>
      <c r="AK451" s="47" t="s">
        <v>78</v>
      </c>
      <c r="AV451" s="47">
        <v>0.81</v>
      </c>
      <c r="AZ451" s="47">
        <v>67</v>
      </c>
      <c r="BM451" s="47">
        <v>8.4</v>
      </c>
      <c r="BS451" s="47">
        <v>15</v>
      </c>
      <c r="BT451" s="47">
        <v>0</v>
      </c>
      <c r="DI451" s="1">
        <f t="shared" ref="DI451:DI514" si="35">MONTH(AE451)</f>
        <v>4</v>
      </c>
      <c r="DJ451" s="9" t="str">
        <f t="shared" ref="DJ451:DJ514" si="36">IF(ISBLANK(AV451),"-",IF(ISBLANK(BT451),"-",IF(AND(AV451&gt;=0.5,BT451&gt;5),"BACTERIOLÓGICO",IF(AND(AV451&lt;0.5,BT451&lt;=5),"BACTERIOLÓGICO",IF(AND(AV451&lt;0.5,BT451&gt;5),"BACTERIOLÓGICO","NO BACTERIOLOGICO")))))</f>
        <v>NO BACTERIOLOGICO</v>
      </c>
      <c r="DK451" s="10" t="str">
        <f t="shared" ref="DK451:DK514" si="37">IF(ISBLANK(AO451),"-",IF(ISBLANK(AP451),"-",IF(ISBLANK(AQ451),"-",IF(AND(AO451&gt;=0,AP451&gt;=0,AQ451&gt;=0),"Realizado Bactereológico","No realizado Bacteriológico"))))</f>
        <v>-</v>
      </c>
      <c r="DL451" s="11" t="str">
        <f t="shared" ref="DL451:DL514" si="38">IF(ISBLANK(BE451),"0",IF(BE451&gt;=0,"1","0"))</f>
        <v>0</v>
      </c>
    </row>
    <row r="452" spans="1:116" ht="12" x14ac:dyDescent="0.2">
      <c r="A452" s="47">
        <v>1002040002</v>
      </c>
      <c r="B452" s="47" t="str">
        <f t="shared" ref="B452:B515" si="39">CONCATENATE(A452,"-",C452)</f>
        <v>1002040002-ÑAUZA</v>
      </c>
      <c r="C452" s="47" t="s">
        <v>1005</v>
      </c>
      <c r="D452" s="47" t="s">
        <v>58</v>
      </c>
      <c r="E452" s="47" t="s">
        <v>1</v>
      </c>
      <c r="F452" s="47" t="s">
        <v>6</v>
      </c>
      <c r="G452" s="47" t="s">
        <v>60</v>
      </c>
      <c r="H452" s="47">
        <v>852</v>
      </c>
      <c r="I452" s="47">
        <v>671</v>
      </c>
      <c r="J452" s="47" t="s">
        <v>82</v>
      </c>
      <c r="K452" s="47" t="s">
        <v>63</v>
      </c>
      <c r="L452" s="47" t="s">
        <v>64</v>
      </c>
      <c r="M452" s="47" t="s">
        <v>1006</v>
      </c>
      <c r="N452" s="47" t="s">
        <v>1005</v>
      </c>
      <c r="O452" s="47" t="s">
        <v>58</v>
      </c>
      <c r="P452" s="47" t="s">
        <v>1</v>
      </c>
      <c r="Q452" s="47" t="s">
        <v>6</v>
      </c>
      <c r="R452" s="47">
        <v>96647</v>
      </c>
      <c r="S452" s="47" t="s">
        <v>67</v>
      </c>
      <c r="T452" s="47" t="s">
        <v>1007</v>
      </c>
      <c r="U452" s="47">
        <v>14274</v>
      </c>
      <c r="V452" s="47" t="s">
        <v>69</v>
      </c>
      <c r="W452" s="47" t="s">
        <v>1008</v>
      </c>
      <c r="X452" s="47">
        <v>1268789</v>
      </c>
      <c r="Y452" s="47">
        <v>4179801</v>
      </c>
      <c r="Z452" s="47">
        <v>358504</v>
      </c>
      <c r="AA452" s="47">
        <v>8885610</v>
      </c>
      <c r="AB452" s="47" t="s">
        <v>71</v>
      </c>
      <c r="AC452" s="47">
        <v>2928</v>
      </c>
      <c r="AD452" s="47" t="s">
        <v>72</v>
      </c>
      <c r="AE452" s="47" t="s">
        <v>4903</v>
      </c>
      <c r="AF452" s="47" t="s">
        <v>5027</v>
      </c>
      <c r="AG452" s="47" t="s">
        <v>61</v>
      </c>
      <c r="AH452" s="47" t="s">
        <v>75</v>
      </c>
      <c r="AI452" s="47" t="s">
        <v>76</v>
      </c>
      <c r="AJ452" s="47" t="s">
        <v>77</v>
      </c>
      <c r="AK452" s="47" t="s">
        <v>78</v>
      </c>
      <c r="AV452" s="47">
        <v>0.53</v>
      </c>
      <c r="AZ452" s="47">
        <v>66</v>
      </c>
      <c r="BM452" s="47">
        <v>8.3000000000000007</v>
      </c>
      <c r="BS452" s="47">
        <v>16</v>
      </c>
      <c r="BT452" s="47">
        <v>0</v>
      </c>
      <c r="DI452" s="1">
        <f t="shared" si="35"/>
        <v>4</v>
      </c>
      <c r="DJ452" s="9" t="str">
        <f t="shared" si="36"/>
        <v>NO BACTERIOLOGICO</v>
      </c>
      <c r="DK452" s="10" t="str">
        <f t="shared" si="37"/>
        <v>-</v>
      </c>
      <c r="DL452" s="11" t="str">
        <f t="shared" si="38"/>
        <v>0</v>
      </c>
    </row>
    <row r="453" spans="1:116" ht="12" x14ac:dyDescent="0.2">
      <c r="A453" s="47">
        <v>1002040002</v>
      </c>
      <c r="B453" s="47" t="str">
        <f t="shared" si="39"/>
        <v>1002040002-ÑAUZA</v>
      </c>
      <c r="C453" s="47" t="s">
        <v>1005</v>
      </c>
      <c r="D453" s="47" t="s">
        <v>58</v>
      </c>
      <c r="E453" s="47" t="s">
        <v>1</v>
      </c>
      <c r="F453" s="47" t="s">
        <v>6</v>
      </c>
      <c r="G453" s="47" t="s">
        <v>60</v>
      </c>
      <c r="H453" s="47">
        <v>852</v>
      </c>
      <c r="I453" s="47">
        <v>671</v>
      </c>
      <c r="J453" s="47" t="s">
        <v>82</v>
      </c>
      <c r="K453" s="47" t="s">
        <v>63</v>
      </c>
      <c r="L453" s="47" t="s">
        <v>64</v>
      </c>
      <c r="M453" s="47" t="s">
        <v>1006</v>
      </c>
      <c r="N453" s="47" t="s">
        <v>1005</v>
      </c>
      <c r="O453" s="47" t="s">
        <v>58</v>
      </c>
      <c r="P453" s="47" t="s">
        <v>1</v>
      </c>
      <c r="Q453" s="47" t="s">
        <v>6</v>
      </c>
      <c r="R453" s="47">
        <v>96647</v>
      </c>
      <c r="S453" s="47" t="s">
        <v>67</v>
      </c>
      <c r="T453" s="47" t="s">
        <v>1007</v>
      </c>
      <c r="U453" s="47">
        <v>14274</v>
      </c>
      <c r="V453" s="47" t="s">
        <v>69</v>
      </c>
      <c r="W453" s="47" t="s">
        <v>1008</v>
      </c>
      <c r="X453" s="47">
        <v>1268789</v>
      </c>
      <c r="Y453" s="47">
        <v>4179802</v>
      </c>
      <c r="Z453" s="47">
        <v>352235</v>
      </c>
      <c r="AA453" s="47">
        <v>8888278</v>
      </c>
      <c r="AB453" s="47" t="s">
        <v>71</v>
      </c>
      <c r="AC453" s="47">
        <v>2900</v>
      </c>
      <c r="AD453" s="47" t="s">
        <v>72</v>
      </c>
      <c r="AE453" s="47" t="s">
        <v>4903</v>
      </c>
      <c r="AF453" s="47" t="s">
        <v>5027</v>
      </c>
      <c r="AG453" s="47" t="s">
        <v>61</v>
      </c>
      <c r="AH453" s="47" t="s">
        <v>75</v>
      </c>
      <c r="AI453" s="47" t="s">
        <v>76</v>
      </c>
      <c r="AJ453" s="47" t="s">
        <v>77</v>
      </c>
      <c r="AK453" s="47" t="s">
        <v>78</v>
      </c>
      <c r="AV453" s="47">
        <v>0.5</v>
      </c>
      <c r="AZ453" s="47">
        <v>57</v>
      </c>
      <c r="BM453" s="47">
        <v>8.1999999999999993</v>
      </c>
      <c r="BS453" s="47">
        <v>16</v>
      </c>
      <c r="BT453" s="47">
        <v>0</v>
      </c>
      <c r="DI453" s="1">
        <f t="shared" si="35"/>
        <v>4</v>
      </c>
      <c r="DJ453" s="9" t="str">
        <f t="shared" si="36"/>
        <v>NO BACTERIOLOGICO</v>
      </c>
      <c r="DK453" s="10" t="str">
        <f t="shared" si="37"/>
        <v>-</v>
      </c>
      <c r="DL453" s="11" t="str">
        <f t="shared" si="38"/>
        <v>0</v>
      </c>
    </row>
    <row r="454" spans="1:116" ht="12" x14ac:dyDescent="0.2">
      <c r="A454" s="47">
        <v>1002040034</v>
      </c>
      <c r="B454" s="47" t="str">
        <f t="shared" si="39"/>
        <v>1002040034-BUENA VISTA</v>
      </c>
      <c r="C454" s="47" t="s">
        <v>1019</v>
      </c>
      <c r="D454" s="47" t="s">
        <v>58</v>
      </c>
      <c r="E454" s="47" t="s">
        <v>1</v>
      </c>
      <c r="F454" s="47" t="s">
        <v>6</v>
      </c>
      <c r="G454" s="47" t="s">
        <v>60</v>
      </c>
      <c r="H454" s="47">
        <v>60</v>
      </c>
      <c r="I454" s="47">
        <v>60</v>
      </c>
      <c r="J454" s="47" t="s">
        <v>82</v>
      </c>
      <c r="K454" s="47" t="s">
        <v>63</v>
      </c>
      <c r="L454" s="47" t="s">
        <v>64</v>
      </c>
      <c r="M454" s="47" t="s">
        <v>997</v>
      </c>
      <c r="N454" s="47" t="s">
        <v>6</v>
      </c>
      <c r="O454" s="47" t="s">
        <v>58</v>
      </c>
      <c r="P454" s="47" t="s">
        <v>1</v>
      </c>
      <c r="Q454" s="47" t="s">
        <v>6</v>
      </c>
      <c r="R454" s="47">
        <v>118387</v>
      </c>
      <c r="S454" s="47" t="s">
        <v>67</v>
      </c>
      <c r="T454" s="47" t="s">
        <v>1020</v>
      </c>
      <c r="U454" s="47">
        <v>15121</v>
      </c>
      <c r="V454" s="47" t="s">
        <v>69</v>
      </c>
      <c r="W454" s="47" t="s">
        <v>1021</v>
      </c>
      <c r="X454" s="47">
        <v>1268810</v>
      </c>
      <c r="Y454" s="47">
        <v>4179842</v>
      </c>
      <c r="Z454" s="47">
        <v>343560</v>
      </c>
      <c r="AA454" s="47">
        <v>8885491</v>
      </c>
      <c r="AB454" s="47" t="s">
        <v>71</v>
      </c>
      <c r="AC454" s="47">
        <v>3100</v>
      </c>
      <c r="AD454" s="47" t="s">
        <v>72</v>
      </c>
      <c r="AE454" s="47" t="s">
        <v>4916</v>
      </c>
      <c r="AF454" s="47" t="s">
        <v>5028</v>
      </c>
      <c r="AG454" s="47">
        <v>19826</v>
      </c>
      <c r="AH454" s="47" t="s">
        <v>73</v>
      </c>
      <c r="AI454" s="47" t="s">
        <v>1022</v>
      </c>
      <c r="AJ454" s="47" t="s">
        <v>61</v>
      </c>
      <c r="AK454" s="47" t="s">
        <v>61</v>
      </c>
      <c r="AV454" s="47">
        <v>1.87</v>
      </c>
      <c r="AZ454" s="47">
        <v>81</v>
      </c>
      <c r="BM454" s="47">
        <v>7.3</v>
      </c>
      <c r="BS454" s="47">
        <v>19</v>
      </c>
      <c r="BT454" s="47">
        <v>0</v>
      </c>
      <c r="DI454" s="1">
        <f t="shared" si="35"/>
        <v>4</v>
      </c>
      <c r="DJ454" s="9" t="str">
        <f t="shared" si="36"/>
        <v>NO BACTERIOLOGICO</v>
      </c>
      <c r="DK454" s="10" t="str">
        <f t="shared" si="37"/>
        <v>-</v>
      </c>
      <c r="DL454" s="11" t="str">
        <f t="shared" si="38"/>
        <v>0</v>
      </c>
    </row>
    <row r="455" spans="1:116" ht="12" x14ac:dyDescent="0.2">
      <c r="A455" s="47">
        <v>1002040034</v>
      </c>
      <c r="B455" s="47" t="str">
        <f t="shared" si="39"/>
        <v>1002040034-BUENA VISTA</v>
      </c>
      <c r="C455" s="47" t="s">
        <v>1019</v>
      </c>
      <c r="D455" s="47" t="s">
        <v>58</v>
      </c>
      <c r="E455" s="47" t="s">
        <v>1</v>
      </c>
      <c r="F455" s="47" t="s">
        <v>6</v>
      </c>
      <c r="G455" s="47" t="s">
        <v>60</v>
      </c>
      <c r="H455" s="47">
        <v>60</v>
      </c>
      <c r="I455" s="47">
        <v>60</v>
      </c>
      <c r="J455" s="47" t="s">
        <v>82</v>
      </c>
      <c r="K455" s="47" t="s">
        <v>63</v>
      </c>
      <c r="L455" s="47" t="s">
        <v>64</v>
      </c>
      <c r="M455" s="47" t="s">
        <v>997</v>
      </c>
      <c r="N455" s="47" t="s">
        <v>6</v>
      </c>
      <c r="O455" s="47" t="s">
        <v>58</v>
      </c>
      <c r="P455" s="47" t="s">
        <v>1</v>
      </c>
      <c r="Q455" s="47" t="s">
        <v>6</v>
      </c>
      <c r="R455" s="47">
        <v>118387</v>
      </c>
      <c r="S455" s="47" t="s">
        <v>67</v>
      </c>
      <c r="T455" s="47" t="s">
        <v>1020</v>
      </c>
      <c r="U455" s="47">
        <v>15121</v>
      </c>
      <c r="V455" s="47" t="s">
        <v>69</v>
      </c>
      <c r="W455" s="47" t="s">
        <v>1021</v>
      </c>
      <c r="X455" s="47">
        <v>1268810</v>
      </c>
      <c r="Y455" s="47">
        <v>4179843</v>
      </c>
      <c r="Z455" s="47">
        <v>362021</v>
      </c>
      <c r="AA455" s="47">
        <v>8885479</v>
      </c>
      <c r="AB455" s="47" t="s">
        <v>71</v>
      </c>
      <c r="AC455" s="47">
        <v>3064</v>
      </c>
      <c r="AD455" s="47" t="s">
        <v>72</v>
      </c>
      <c r="AE455" s="47" t="s">
        <v>4916</v>
      </c>
      <c r="AF455" s="47" t="s">
        <v>5028</v>
      </c>
      <c r="AG455" s="47" t="s">
        <v>61</v>
      </c>
      <c r="AH455" s="47" t="s">
        <v>75</v>
      </c>
      <c r="AI455" s="47" t="s">
        <v>76</v>
      </c>
      <c r="AJ455" s="47" t="s">
        <v>77</v>
      </c>
      <c r="AK455" s="47" t="s">
        <v>78</v>
      </c>
      <c r="AV455" s="47">
        <v>1</v>
      </c>
      <c r="AZ455" s="47">
        <v>83</v>
      </c>
      <c r="BM455" s="47">
        <v>7.4</v>
      </c>
      <c r="BS455" s="47">
        <v>19</v>
      </c>
      <c r="BT455" s="47">
        <v>0</v>
      </c>
      <c r="DI455" s="1">
        <f t="shared" si="35"/>
        <v>4</v>
      </c>
      <c r="DJ455" s="9" t="str">
        <f t="shared" si="36"/>
        <v>NO BACTERIOLOGICO</v>
      </c>
      <c r="DK455" s="10" t="str">
        <f t="shared" si="37"/>
        <v>-</v>
      </c>
      <c r="DL455" s="11" t="str">
        <f t="shared" si="38"/>
        <v>0</v>
      </c>
    </row>
    <row r="456" spans="1:116" ht="12" x14ac:dyDescent="0.2">
      <c r="A456" s="47">
        <v>1002040034</v>
      </c>
      <c r="B456" s="47" t="str">
        <f t="shared" si="39"/>
        <v>1002040034-BUENA VISTA</v>
      </c>
      <c r="C456" s="47" t="s">
        <v>1019</v>
      </c>
      <c r="D456" s="47" t="s">
        <v>58</v>
      </c>
      <c r="E456" s="47" t="s">
        <v>1</v>
      </c>
      <c r="F456" s="47" t="s">
        <v>6</v>
      </c>
      <c r="G456" s="47" t="s">
        <v>60</v>
      </c>
      <c r="H456" s="47">
        <v>60</v>
      </c>
      <c r="I456" s="47">
        <v>60</v>
      </c>
      <c r="J456" s="47" t="s">
        <v>82</v>
      </c>
      <c r="K456" s="47" t="s">
        <v>63</v>
      </c>
      <c r="L456" s="47" t="s">
        <v>64</v>
      </c>
      <c r="M456" s="47" t="s">
        <v>997</v>
      </c>
      <c r="N456" s="47" t="s">
        <v>6</v>
      </c>
      <c r="O456" s="47" t="s">
        <v>58</v>
      </c>
      <c r="P456" s="47" t="s">
        <v>1</v>
      </c>
      <c r="Q456" s="47" t="s">
        <v>6</v>
      </c>
      <c r="R456" s="47">
        <v>118387</v>
      </c>
      <c r="S456" s="47" t="s">
        <v>67</v>
      </c>
      <c r="T456" s="47" t="s">
        <v>1020</v>
      </c>
      <c r="U456" s="47">
        <v>15121</v>
      </c>
      <c r="V456" s="47" t="s">
        <v>69</v>
      </c>
      <c r="W456" s="47" t="s">
        <v>1021</v>
      </c>
      <c r="X456" s="47">
        <v>1268810</v>
      </c>
      <c r="Y456" s="47">
        <v>4179844</v>
      </c>
      <c r="Z456" s="47">
        <v>362803</v>
      </c>
      <c r="AA456" s="47">
        <v>8886516</v>
      </c>
      <c r="AB456" s="47" t="s">
        <v>71</v>
      </c>
      <c r="AC456" s="47">
        <v>2898</v>
      </c>
      <c r="AD456" s="47" t="s">
        <v>72</v>
      </c>
      <c r="AE456" s="47" t="s">
        <v>4916</v>
      </c>
      <c r="AF456" s="47" t="s">
        <v>5028</v>
      </c>
      <c r="AG456" s="47" t="s">
        <v>61</v>
      </c>
      <c r="AH456" s="47" t="s">
        <v>75</v>
      </c>
      <c r="AI456" s="47" t="s">
        <v>76</v>
      </c>
      <c r="AJ456" s="47" t="s">
        <v>77</v>
      </c>
      <c r="AK456" s="47" t="s">
        <v>78</v>
      </c>
      <c r="AV456" s="47">
        <v>0.97</v>
      </c>
      <c r="AZ456" s="47">
        <v>83</v>
      </c>
      <c r="BM456" s="47">
        <v>8.3000000000000007</v>
      </c>
      <c r="BS456" s="47">
        <v>19</v>
      </c>
      <c r="BT456" s="47">
        <v>0</v>
      </c>
      <c r="DI456" s="1">
        <f t="shared" si="35"/>
        <v>4</v>
      </c>
      <c r="DJ456" s="9" t="str">
        <f t="shared" si="36"/>
        <v>NO BACTERIOLOGICO</v>
      </c>
      <c r="DK456" s="10" t="str">
        <f t="shared" si="37"/>
        <v>-</v>
      </c>
      <c r="DL456" s="11" t="str">
        <f t="shared" si="38"/>
        <v>0</v>
      </c>
    </row>
    <row r="457" spans="1:116" ht="12" x14ac:dyDescent="0.2">
      <c r="A457" s="47">
        <v>1002040034</v>
      </c>
      <c r="B457" s="47" t="str">
        <f t="shared" si="39"/>
        <v>1002040034-BUENA VISTA</v>
      </c>
      <c r="C457" s="47" t="s">
        <v>1019</v>
      </c>
      <c r="D457" s="47" t="s">
        <v>58</v>
      </c>
      <c r="E457" s="47" t="s">
        <v>1</v>
      </c>
      <c r="F457" s="47" t="s">
        <v>6</v>
      </c>
      <c r="G457" s="47" t="s">
        <v>60</v>
      </c>
      <c r="H457" s="47">
        <v>60</v>
      </c>
      <c r="I457" s="47">
        <v>60</v>
      </c>
      <c r="J457" s="47" t="s">
        <v>82</v>
      </c>
      <c r="K457" s="47" t="s">
        <v>63</v>
      </c>
      <c r="L457" s="47" t="s">
        <v>64</v>
      </c>
      <c r="M457" s="47" t="s">
        <v>997</v>
      </c>
      <c r="N457" s="47" t="s">
        <v>6</v>
      </c>
      <c r="O457" s="47" t="s">
        <v>58</v>
      </c>
      <c r="P457" s="47" t="s">
        <v>1</v>
      </c>
      <c r="Q457" s="47" t="s">
        <v>6</v>
      </c>
      <c r="R457" s="47">
        <v>118387</v>
      </c>
      <c r="S457" s="47" t="s">
        <v>67</v>
      </c>
      <c r="T457" s="47" t="s">
        <v>1020</v>
      </c>
      <c r="U457" s="47">
        <v>15121</v>
      </c>
      <c r="V457" s="47" t="s">
        <v>69</v>
      </c>
      <c r="W457" s="47" t="s">
        <v>1021</v>
      </c>
      <c r="X457" s="47">
        <v>1268810</v>
      </c>
      <c r="Y457" s="47">
        <v>4179845</v>
      </c>
      <c r="Z457" s="47">
        <v>363075</v>
      </c>
      <c r="AA457" s="47">
        <v>8886728</v>
      </c>
      <c r="AB457" s="47" t="s">
        <v>71</v>
      </c>
      <c r="AC457" s="47">
        <v>2843</v>
      </c>
      <c r="AD457" s="47" t="s">
        <v>72</v>
      </c>
      <c r="AE457" s="47" t="s">
        <v>4916</v>
      </c>
      <c r="AF457" s="47" t="s">
        <v>5028</v>
      </c>
      <c r="AG457" s="47" t="s">
        <v>61</v>
      </c>
      <c r="AH457" s="47" t="s">
        <v>75</v>
      </c>
      <c r="AI457" s="47" t="s">
        <v>76</v>
      </c>
      <c r="AJ457" s="47" t="s">
        <v>77</v>
      </c>
      <c r="AK457" s="47" t="s">
        <v>78</v>
      </c>
      <c r="AV457" s="47">
        <v>0.5</v>
      </c>
      <c r="AZ457" s="47">
        <v>88</v>
      </c>
      <c r="BM457" s="47">
        <v>8.4</v>
      </c>
      <c r="BS457" s="47">
        <v>19</v>
      </c>
      <c r="BT457" s="47">
        <v>0</v>
      </c>
      <c r="DI457" s="1">
        <f t="shared" si="35"/>
        <v>4</v>
      </c>
      <c r="DJ457" s="9" t="str">
        <f t="shared" si="36"/>
        <v>NO BACTERIOLOGICO</v>
      </c>
      <c r="DK457" s="10" t="str">
        <f t="shared" si="37"/>
        <v>-</v>
      </c>
      <c r="DL457" s="11" t="str">
        <f t="shared" si="38"/>
        <v>0</v>
      </c>
    </row>
    <row r="458" spans="1:116" ht="12" x14ac:dyDescent="0.2">
      <c r="A458" s="47">
        <v>1008030081</v>
      </c>
      <c r="B458" s="47" t="str">
        <f t="shared" si="39"/>
        <v>1008030081-LA LINDA</v>
      </c>
      <c r="C458" s="47" t="s">
        <v>3742</v>
      </c>
      <c r="D458" s="47" t="s">
        <v>58</v>
      </c>
      <c r="E458" s="47" t="s">
        <v>112</v>
      </c>
      <c r="F458" s="47" t="s">
        <v>2903</v>
      </c>
      <c r="G458" s="47" t="s">
        <v>60</v>
      </c>
      <c r="H458" s="47">
        <v>433</v>
      </c>
      <c r="I458" s="47" t="s">
        <v>61</v>
      </c>
      <c r="J458" s="47" t="s">
        <v>62</v>
      </c>
      <c r="K458" s="47" t="s">
        <v>63</v>
      </c>
      <c r="L458" s="47" t="s">
        <v>64</v>
      </c>
      <c r="M458" s="47" t="s">
        <v>3664</v>
      </c>
      <c r="N458" s="47" t="s">
        <v>3665</v>
      </c>
      <c r="O458" s="47" t="s">
        <v>58</v>
      </c>
      <c r="P458" s="47" t="s">
        <v>112</v>
      </c>
      <c r="Q458" s="47" t="s">
        <v>2903</v>
      </c>
      <c r="R458" s="47">
        <v>90419</v>
      </c>
      <c r="S458" s="47" t="s">
        <v>67</v>
      </c>
      <c r="T458" s="47" t="s">
        <v>3743</v>
      </c>
      <c r="U458" s="47">
        <v>13418</v>
      </c>
      <c r="V458" s="47" t="s">
        <v>69</v>
      </c>
      <c r="W458" s="47" t="s">
        <v>3744</v>
      </c>
      <c r="X458" s="47">
        <v>1268938</v>
      </c>
      <c r="Y458" s="47">
        <v>4180330</v>
      </c>
      <c r="Z458" s="47">
        <v>394250</v>
      </c>
      <c r="AA458" s="47">
        <v>8883257</v>
      </c>
      <c r="AB458" s="47" t="s">
        <v>71</v>
      </c>
      <c r="AC458" s="47">
        <v>3510</v>
      </c>
      <c r="AD458" s="47" t="s">
        <v>72</v>
      </c>
      <c r="AE458" s="47" t="s">
        <v>4888</v>
      </c>
      <c r="AF458" s="47" t="s">
        <v>5029</v>
      </c>
      <c r="AG458" s="47">
        <v>35890</v>
      </c>
      <c r="AH458" s="47" t="s">
        <v>73</v>
      </c>
      <c r="AI458" s="47" t="s">
        <v>3745</v>
      </c>
      <c r="AJ458" s="47" t="s">
        <v>61</v>
      </c>
      <c r="AK458" s="47" t="s">
        <v>61</v>
      </c>
      <c r="AV458" s="47">
        <v>1.1000000000000001</v>
      </c>
      <c r="AZ458" s="47">
        <v>20</v>
      </c>
      <c r="BM458" s="47">
        <v>7.4</v>
      </c>
      <c r="BS458" s="47">
        <v>15</v>
      </c>
      <c r="BT458" s="47">
        <v>3.86</v>
      </c>
      <c r="DI458" s="1">
        <f t="shared" si="35"/>
        <v>4</v>
      </c>
      <c r="DJ458" s="9" t="str">
        <f t="shared" si="36"/>
        <v>NO BACTERIOLOGICO</v>
      </c>
      <c r="DK458" s="10" t="str">
        <f t="shared" si="37"/>
        <v>-</v>
      </c>
      <c r="DL458" s="11" t="str">
        <f t="shared" si="38"/>
        <v>0</v>
      </c>
    </row>
    <row r="459" spans="1:116" ht="12" x14ac:dyDescent="0.2">
      <c r="A459" s="47">
        <v>1008030081</v>
      </c>
      <c r="B459" s="47" t="str">
        <f t="shared" si="39"/>
        <v>1008030081-LA LINDA</v>
      </c>
      <c r="C459" s="47" t="s">
        <v>3742</v>
      </c>
      <c r="D459" s="47" t="s">
        <v>58</v>
      </c>
      <c r="E459" s="47" t="s">
        <v>112</v>
      </c>
      <c r="F459" s="47" t="s">
        <v>2903</v>
      </c>
      <c r="G459" s="47" t="s">
        <v>60</v>
      </c>
      <c r="H459" s="47">
        <v>433</v>
      </c>
      <c r="I459" s="47" t="s">
        <v>61</v>
      </c>
      <c r="J459" s="47" t="s">
        <v>62</v>
      </c>
      <c r="K459" s="47" t="s">
        <v>63</v>
      </c>
      <c r="L459" s="47" t="s">
        <v>64</v>
      </c>
      <c r="M459" s="47" t="s">
        <v>3664</v>
      </c>
      <c r="N459" s="47" t="s">
        <v>3665</v>
      </c>
      <c r="O459" s="47" t="s">
        <v>58</v>
      </c>
      <c r="P459" s="47" t="s">
        <v>112</v>
      </c>
      <c r="Q459" s="47" t="s">
        <v>2903</v>
      </c>
      <c r="R459" s="47">
        <v>90419</v>
      </c>
      <c r="S459" s="47" t="s">
        <v>67</v>
      </c>
      <c r="T459" s="47" t="s">
        <v>3743</v>
      </c>
      <c r="U459" s="47">
        <v>13418</v>
      </c>
      <c r="V459" s="47" t="s">
        <v>69</v>
      </c>
      <c r="W459" s="47" t="s">
        <v>3744</v>
      </c>
      <c r="X459" s="47">
        <v>1268938</v>
      </c>
      <c r="Y459" s="47">
        <v>4180331</v>
      </c>
      <c r="Z459" s="47">
        <v>394146</v>
      </c>
      <c r="AA459" s="47">
        <v>8883489</v>
      </c>
      <c r="AB459" s="47" t="s">
        <v>71</v>
      </c>
      <c r="AC459" s="47">
        <v>3466</v>
      </c>
      <c r="AD459" s="47" t="s">
        <v>72</v>
      </c>
      <c r="AE459" s="47" t="s">
        <v>4888</v>
      </c>
      <c r="AF459" s="47" t="s">
        <v>5029</v>
      </c>
      <c r="AG459" s="47" t="s">
        <v>61</v>
      </c>
      <c r="AH459" s="47" t="s">
        <v>75</v>
      </c>
      <c r="AI459" s="47" t="s">
        <v>76</v>
      </c>
      <c r="AJ459" s="47" t="s">
        <v>77</v>
      </c>
      <c r="AK459" s="47" t="s">
        <v>78</v>
      </c>
      <c r="AV459" s="47">
        <v>0.74</v>
      </c>
      <c r="AZ459" s="47">
        <v>20</v>
      </c>
      <c r="BM459" s="47">
        <v>7.42</v>
      </c>
      <c r="BS459" s="47">
        <v>15.3</v>
      </c>
      <c r="BT459" s="47">
        <v>2.13</v>
      </c>
      <c r="DI459" s="1">
        <f t="shared" si="35"/>
        <v>4</v>
      </c>
      <c r="DJ459" s="9" t="str">
        <f t="shared" si="36"/>
        <v>NO BACTERIOLOGICO</v>
      </c>
      <c r="DK459" s="10" t="str">
        <f t="shared" si="37"/>
        <v>-</v>
      </c>
      <c r="DL459" s="11" t="str">
        <f t="shared" si="38"/>
        <v>0</v>
      </c>
    </row>
    <row r="460" spans="1:116" ht="12" x14ac:dyDescent="0.2">
      <c r="A460" s="47">
        <v>1008030081</v>
      </c>
      <c r="B460" s="47" t="str">
        <f t="shared" si="39"/>
        <v>1008030081-LA LINDA</v>
      </c>
      <c r="C460" s="47" t="s">
        <v>3742</v>
      </c>
      <c r="D460" s="47" t="s">
        <v>58</v>
      </c>
      <c r="E460" s="47" t="s">
        <v>112</v>
      </c>
      <c r="F460" s="47" t="s">
        <v>2903</v>
      </c>
      <c r="G460" s="47" t="s">
        <v>60</v>
      </c>
      <c r="H460" s="47">
        <v>433</v>
      </c>
      <c r="I460" s="47" t="s">
        <v>61</v>
      </c>
      <c r="J460" s="47" t="s">
        <v>62</v>
      </c>
      <c r="K460" s="47" t="s">
        <v>63</v>
      </c>
      <c r="L460" s="47" t="s">
        <v>64</v>
      </c>
      <c r="M460" s="47" t="s">
        <v>3664</v>
      </c>
      <c r="N460" s="47" t="s">
        <v>3665</v>
      </c>
      <c r="O460" s="47" t="s">
        <v>58</v>
      </c>
      <c r="P460" s="47" t="s">
        <v>112</v>
      </c>
      <c r="Q460" s="47" t="s">
        <v>2903</v>
      </c>
      <c r="R460" s="47">
        <v>90419</v>
      </c>
      <c r="S460" s="47" t="s">
        <v>67</v>
      </c>
      <c r="T460" s="47" t="s">
        <v>3743</v>
      </c>
      <c r="U460" s="47">
        <v>13418</v>
      </c>
      <c r="V460" s="47" t="s">
        <v>69</v>
      </c>
      <c r="W460" s="47" t="s">
        <v>3744</v>
      </c>
      <c r="X460" s="47">
        <v>1268938</v>
      </c>
      <c r="Y460" s="47">
        <v>4180332</v>
      </c>
      <c r="Z460" s="47">
        <v>394474</v>
      </c>
      <c r="AA460" s="47">
        <v>8883568</v>
      </c>
      <c r="AB460" s="47" t="s">
        <v>71</v>
      </c>
      <c r="AC460" s="47">
        <v>3418</v>
      </c>
      <c r="AD460" s="47" t="s">
        <v>72</v>
      </c>
      <c r="AE460" s="47" t="s">
        <v>4888</v>
      </c>
      <c r="AF460" s="47" t="s">
        <v>5029</v>
      </c>
      <c r="AG460" s="47" t="s">
        <v>61</v>
      </c>
      <c r="AH460" s="47" t="s">
        <v>75</v>
      </c>
      <c r="AI460" s="47" t="s">
        <v>76</v>
      </c>
      <c r="AJ460" s="47" t="s">
        <v>77</v>
      </c>
      <c r="AK460" s="47" t="s">
        <v>78</v>
      </c>
      <c r="AV460" s="47">
        <v>0.6</v>
      </c>
      <c r="AZ460" s="47">
        <v>20</v>
      </c>
      <c r="BM460" s="47">
        <v>7.56</v>
      </c>
      <c r="BS460" s="47">
        <v>15.7</v>
      </c>
      <c r="BT460" s="47">
        <v>1.86</v>
      </c>
      <c r="DI460" s="1">
        <f t="shared" si="35"/>
        <v>4</v>
      </c>
      <c r="DJ460" s="9" t="str">
        <f t="shared" si="36"/>
        <v>NO BACTERIOLOGICO</v>
      </c>
      <c r="DK460" s="10" t="str">
        <f t="shared" si="37"/>
        <v>-</v>
      </c>
      <c r="DL460" s="11" t="str">
        <f t="shared" si="38"/>
        <v>0</v>
      </c>
    </row>
    <row r="461" spans="1:116" ht="12" x14ac:dyDescent="0.2">
      <c r="A461" s="47">
        <v>1008030081</v>
      </c>
      <c r="B461" s="47" t="str">
        <f t="shared" si="39"/>
        <v>1008030081-LA LINDA</v>
      </c>
      <c r="C461" s="47" t="s">
        <v>3742</v>
      </c>
      <c r="D461" s="47" t="s">
        <v>58</v>
      </c>
      <c r="E461" s="47" t="s">
        <v>112</v>
      </c>
      <c r="F461" s="47" t="s">
        <v>2903</v>
      </c>
      <c r="G461" s="47" t="s">
        <v>60</v>
      </c>
      <c r="H461" s="47">
        <v>433</v>
      </c>
      <c r="I461" s="47" t="s">
        <v>61</v>
      </c>
      <c r="J461" s="47" t="s">
        <v>62</v>
      </c>
      <c r="K461" s="47" t="s">
        <v>63</v>
      </c>
      <c r="L461" s="47" t="s">
        <v>64</v>
      </c>
      <c r="M461" s="47" t="s">
        <v>3664</v>
      </c>
      <c r="N461" s="47" t="s">
        <v>3665</v>
      </c>
      <c r="O461" s="47" t="s">
        <v>58</v>
      </c>
      <c r="P461" s="47" t="s">
        <v>112</v>
      </c>
      <c r="Q461" s="47" t="s">
        <v>2903</v>
      </c>
      <c r="R461" s="47">
        <v>90419</v>
      </c>
      <c r="S461" s="47" t="s">
        <v>67</v>
      </c>
      <c r="T461" s="47" t="s">
        <v>3743</v>
      </c>
      <c r="U461" s="47">
        <v>13418</v>
      </c>
      <c r="V461" s="47" t="s">
        <v>69</v>
      </c>
      <c r="W461" s="47" t="s">
        <v>3744</v>
      </c>
      <c r="X461" s="47">
        <v>1268938</v>
      </c>
      <c r="Y461" s="47">
        <v>4180333</v>
      </c>
      <c r="Z461" s="47">
        <v>394500</v>
      </c>
      <c r="AA461" s="47">
        <v>8883884</v>
      </c>
      <c r="AB461" s="47" t="s">
        <v>71</v>
      </c>
      <c r="AC461" s="47">
        <v>3345</v>
      </c>
      <c r="AD461" s="47" t="s">
        <v>72</v>
      </c>
      <c r="AE461" s="47" t="s">
        <v>4888</v>
      </c>
      <c r="AF461" s="47" t="s">
        <v>5029</v>
      </c>
      <c r="AG461" s="47" t="s">
        <v>61</v>
      </c>
      <c r="AH461" s="47" t="s">
        <v>75</v>
      </c>
      <c r="AI461" s="47" t="s">
        <v>76</v>
      </c>
      <c r="AJ461" s="47" t="s">
        <v>77</v>
      </c>
      <c r="AK461" s="47" t="s">
        <v>78</v>
      </c>
      <c r="AV461" s="47">
        <v>0.5</v>
      </c>
      <c r="AZ461" s="47">
        <v>20</v>
      </c>
      <c r="BM461" s="47">
        <v>7.68</v>
      </c>
      <c r="BS461" s="47">
        <v>16</v>
      </c>
      <c r="BT461" s="47">
        <v>0.54</v>
      </c>
      <c r="DI461" s="1">
        <f t="shared" si="35"/>
        <v>4</v>
      </c>
      <c r="DJ461" s="9" t="str">
        <f t="shared" si="36"/>
        <v>NO BACTERIOLOGICO</v>
      </c>
      <c r="DK461" s="10" t="str">
        <f t="shared" si="37"/>
        <v>-</v>
      </c>
      <c r="DL461" s="11" t="str">
        <f t="shared" si="38"/>
        <v>0</v>
      </c>
    </row>
    <row r="462" spans="1:116" ht="12" x14ac:dyDescent="0.2">
      <c r="A462" s="47">
        <v>1008030074</v>
      </c>
      <c r="B462" s="47" t="str">
        <f t="shared" si="39"/>
        <v>1008030074-HUAYLASPAMPA (HUYRO)</v>
      </c>
      <c r="C462" s="47" t="s">
        <v>3738</v>
      </c>
      <c r="D462" s="47" t="s">
        <v>58</v>
      </c>
      <c r="E462" s="47" t="s">
        <v>112</v>
      </c>
      <c r="F462" s="47" t="s">
        <v>2903</v>
      </c>
      <c r="G462" s="47" t="s">
        <v>60</v>
      </c>
      <c r="H462" s="47">
        <v>4</v>
      </c>
      <c r="I462" s="47" t="s">
        <v>61</v>
      </c>
      <c r="J462" s="47" t="s">
        <v>62</v>
      </c>
      <c r="K462" s="47" t="s">
        <v>63</v>
      </c>
      <c r="L462" s="47" t="s">
        <v>64</v>
      </c>
      <c r="M462" s="47" t="s">
        <v>3664</v>
      </c>
      <c r="N462" s="47" t="s">
        <v>3665</v>
      </c>
      <c r="O462" s="47" t="s">
        <v>58</v>
      </c>
      <c r="P462" s="47" t="s">
        <v>112</v>
      </c>
      <c r="Q462" s="47" t="s">
        <v>2903</v>
      </c>
      <c r="R462" s="47">
        <v>157241</v>
      </c>
      <c r="S462" s="47" t="s">
        <v>67</v>
      </c>
      <c r="T462" s="47" t="s">
        <v>3739</v>
      </c>
      <c r="U462" s="47">
        <v>17909</v>
      </c>
      <c r="V462" s="47" t="s">
        <v>69</v>
      </c>
      <c r="W462" s="47" t="s">
        <v>3740</v>
      </c>
      <c r="X462" s="47">
        <v>1268940</v>
      </c>
      <c r="Y462" s="47">
        <v>4180342</v>
      </c>
      <c r="Z462" s="47">
        <v>393614</v>
      </c>
      <c r="AA462" s="47">
        <v>8883955</v>
      </c>
      <c r="AB462" s="47" t="s">
        <v>71</v>
      </c>
      <c r="AC462" s="47">
        <v>3400</v>
      </c>
      <c r="AD462" s="47" t="s">
        <v>72</v>
      </c>
      <c r="AE462" s="47" t="s">
        <v>4888</v>
      </c>
      <c r="AF462" s="47" t="s">
        <v>5030</v>
      </c>
      <c r="AG462" s="47">
        <v>52499</v>
      </c>
      <c r="AH462" s="47" t="s">
        <v>73</v>
      </c>
      <c r="AI462" s="47" t="s">
        <v>3741</v>
      </c>
      <c r="AJ462" s="47" t="s">
        <v>61</v>
      </c>
      <c r="AK462" s="47" t="s">
        <v>61</v>
      </c>
      <c r="AV462" s="47">
        <v>1.1000000000000001</v>
      </c>
      <c r="AZ462" s="47">
        <v>36</v>
      </c>
      <c r="BM462" s="47">
        <v>7.21</v>
      </c>
      <c r="BS462" s="47">
        <v>16.5</v>
      </c>
      <c r="BT462" s="47">
        <v>1.35</v>
      </c>
      <c r="DI462" s="1">
        <f t="shared" si="35"/>
        <v>4</v>
      </c>
      <c r="DJ462" s="9" t="str">
        <f t="shared" si="36"/>
        <v>NO BACTERIOLOGICO</v>
      </c>
      <c r="DK462" s="10" t="str">
        <f t="shared" si="37"/>
        <v>-</v>
      </c>
      <c r="DL462" s="11" t="str">
        <f t="shared" si="38"/>
        <v>0</v>
      </c>
    </row>
    <row r="463" spans="1:116" ht="12" x14ac:dyDescent="0.2">
      <c r="A463" s="47">
        <v>1008030074</v>
      </c>
      <c r="B463" s="47" t="str">
        <f t="shared" si="39"/>
        <v>1008030074-HUAYLASPAMPA (HUYRO)</v>
      </c>
      <c r="C463" s="47" t="s">
        <v>3738</v>
      </c>
      <c r="D463" s="47" t="s">
        <v>58</v>
      </c>
      <c r="E463" s="47" t="s">
        <v>112</v>
      </c>
      <c r="F463" s="47" t="s">
        <v>2903</v>
      </c>
      <c r="G463" s="47" t="s">
        <v>60</v>
      </c>
      <c r="H463" s="47">
        <v>4</v>
      </c>
      <c r="I463" s="47" t="s">
        <v>61</v>
      </c>
      <c r="J463" s="47" t="s">
        <v>62</v>
      </c>
      <c r="K463" s="47" t="s">
        <v>63</v>
      </c>
      <c r="L463" s="47" t="s">
        <v>64</v>
      </c>
      <c r="M463" s="47" t="s">
        <v>3664</v>
      </c>
      <c r="N463" s="47" t="s">
        <v>3665</v>
      </c>
      <c r="O463" s="47" t="s">
        <v>58</v>
      </c>
      <c r="P463" s="47" t="s">
        <v>112</v>
      </c>
      <c r="Q463" s="47" t="s">
        <v>2903</v>
      </c>
      <c r="R463" s="47">
        <v>157241</v>
      </c>
      <c r="S463" s="47" t="s">
        <v>67</v>
      </c>
      <c r="T463" s="47" t="s">
        <v>3739</v>
      </c>
      <c r="U463" s="47">
        <v>17909</v>
      </c>
      <c r="V463" s="47" t="s">
        <v>69</v>
      </c>
      <c r="W463" s="47" t="s">
        <v>3740</v>
      </c>
      <c r="X463" s="47">
        <v>1268940</v>
      </c>
      <c r="Y463" s="47">
        <v>4180343</v>
      </c>
      <c r="Z463" s="47">
        <v>393537</v>
      </c>
      <c r="AA463" s="47">
        <v>8883983</v>
      </c>
      <c r="AB463" s="47" t="s">
        <v>71</v>
      </c>
      <c r="AC463" s="47">
        <v>3386</v>
      </c>
      <c r="AD463" s="47" t="s">
        <v>72</v>
      </c>
      <c r="AE463" s="47" t="s">
        <v>4888</v>
      </c>
      <c r="AF463" s="47" t="s">
        <v>5030</v>
      </c>
      <c r="AG463" s="47" t="s">
        <v>61</v>
      </c>
      <c r="AH463" s="47" t="s">
        <v>75</v>
      </c>
      <c r="AI463" s="47" t="s">
        <v>76</v>
      </c>
      <c r="AJ463" s="47" t="s">
        <v>77</v>
      </c>
      <c r="AK463" s="47" t="s">
        <v>78</v>
      </c>
      <c r="AV463" s="47">
        <v>0.93</v>
      </c>
      <c r="AZ463" s="47">
        <v>36</v>
      </c>
      <c r="BM463" s="47">
        <v>7.25</v>
      </c>
      <c r="BS463" s="47">
        <v>16.8</v>
      </c>
      <c r="BT463" s="47">
        <v>0.93</v>
      </c>
      <c r="DI463" s="1">
        <f t="shared" si="35"/>
        <v>4</v>
      </c>
      <c r="DJ463" s="9" t="str">
        <f t="shared" si="36"/>
        <v>NO BACTERIOLOGICO</v>
      </c>
      <c r="DK463" s="10" t="str">
        <f t="shared" si="37"/>
        <v>-</v>
      </c>
      <c r="DL463" s="11" t="str">
        <f t="shared" si="38"/>
        <v>0</v>
      </c>
    </row>
    <row r="464" spans="1:116" ht="12" x14ac:dyDescent="0.2">
      <c r="A464" s="47">
        <v>1008030074</v>
      </c>
      <c r="B464" s="47" t="str">
        <f t="shared" si="39"/>
        <v>1008030074-HUAYLASPAMPA (HUYRO)</v>
      </c>
      <c r="C464" s="47" t="s">
        <v>3738</v>
      </c>
      <c r="D464" s="47" t="s">
        <v>58</v>
      </c>
      <c r="E464" s="47" t="s">
        <v>112</v>
      </c>
      <c r="F464" s="47" t="s">
        <v>2903</v>
      </c>
      <c r="G464" s="47" t="s">
        <v>60</v>
      </c>
      <c r="H464" s="47">
        <v>4</v>
      </c>
      <c r="I464" s="47" t="s">
        <v>61</v>
      </c>
      <c r="J464" s="47" t="s">
        <v>62</v>
      </c>
      <c r="K464" s="47" t="s">
        <v>63</v>
      </c>
      <c r="L464" s="47" t="s">
        <v>64</v>
      </c>
      <c r="M464" s="47" t="s">
        <v>3664</v>
      </c>
      <c r="N464" s="47" t="s">
        <v>3665</v>
      </c>
      <c r="O464" s="47" t="s">
        <v>58</v>
      </c>
      <c r="P464" s="47" t="s">
        <v>112</v>
      </c>
      <c r="Q464" s="47" t="s">
        <v>2903</v>
      </c>
      <c r="R464" s="47">
        <v>157241</v>
      </c>
      <c r="S464" s="47" t="s">
        <v>67</v>
      </c>
      <c r="T464" s="47" t="s">
        <v>3739</v>
      </c>
      <c r="U464" s="47">
        <v>17909</v>
      </c>
      <c r="V464" s="47" t="s">
        <v>69</v>
      </c>
      <c r="W464" s="47" t="s">
        <v>3740</v>
      </c>
      <c r="X464" s="47">
        <v>1268940</v>
      </c>
      <c r="Y464" s="47">
        <v>4180344</v>
      </c>
      <c r="Z464" s="47">
        <v>393614</v>
      </c>
      <c r="AA464" s="47">
        <v>8883955</v>
      </c>
      <c r="AB464" s="47" t="s">
        <v>71</v>
      </c>
      <c r="AC464" s="47">
        <v>3371</v>
      </c>
      <c r="AD464" s="47" t="s">
        <v>72</v>
      </c>
      <c r="AE464" s="47" t="s">
        <v>4888</v>
      </c>
      <c r="AF464" s="47" t="s">
        <v>5030</v>
      </c>
      <c r="AG464" s="47" t="s">
        <v>61</v>
      </c>
      <c r="AH464" s="47" t="s">
        <v>75</v>
      </c>
      <c r="AI464" s="47" t="s">
        <v>76</v>
      </c>
      <c r="AJ464" s="47" t="s">
        <v>77</v>
      </c>
      <c r="AK464" s="47" t="s">
        <v>78</v>
      </c>
      <c r="AV464" s="47">
        <v>0.74</v>
      </c>
      <c r="AZ464" s="47">
        <v>36</v>
      </c>
      <c r="BM464" s="47">
        <v>7.28</v>
      </c>
      <c r="BS464" s="47">
        <v>17.100000000000001</v>
      </c>
      <c r="BT464" s="47">
        <v>0.74</v>
      </c>
      <c r="DI464" s="1">
        <f t="shared" si="35"/>
        <v>4</v>
      </c>
      <c r="DJ464" s="9" t="str">
        <f t="shared" si="36"/>
        <v>NO BACTERIOLOGICO</v>
      </c>
      <c r="DK464" s="10" t="str">
        <f t="shared" si="37"/>
        <v>-</v>
      </c>
      <c r="DL464" s="11" t="str">
        <f t="shared" si="38"/>
        <v>0</v>
      </c>
    </row>
    <row r="465" spans="1:116" ht="12" x14ac:dyDescent="0.2">
      <c r="A465" s="47">
        <v>1008030074</v>
      </c>
      <c r="B465" s="47" t="str">
        <f t="shared" si="39"/>
        <v>1008030074-HUAYLASPAMPA (HUYRO)</v>
      </c>
      <c r="C465" s="47" t="s">
        <v>3738</v>
      </c>
      <c r="D465" s="47" t="s">
        <v>58</v>
      </c>
      <c r="E465" s="47" t="s">
        <v>112</v>
      </c>
      <c r="F465" s="47" t="s">
        <v>2903</v>
      </c>
      <c r="G465" s="47" t="s">
        <v>60</v>
      </c>
      <c r="H465" s="47">
        <v>4</v>
      </c>
      <c r="I465" s="47" t="s">
        <v>61</v>
      </c>
      <c r="J465" s="47" t="s">
        <v>62</v>
      </c>
      <c r="K465" s="47" t="s">
        <v>63</v>
      </c>
      <c r="L465" s="47" t="s">
        <v>64</v>
      </c>
      <c r="M465" s="47" t="s">
        <v>3664</v>
      </c>
      <c r="N465" s="47" t="s">
        <v>3665</v>
      </c>
      <c r="O465" s="47" t="s">
        <v>58</v>
      </c>
      <c r="P465" s="47" t="s">
        <v>112</v>
      </c>
      <c r="Q465" s="47" t="s">
        <v>2903</v>
      </c>
      <c r="R465" s="47">
        <v>157241</v>
      </c>
      <c r="S465" s="47" t="s">
        <v>67</v>
      </c>
      <c r="T465" s="47" t="s">
        <v>3739</v>
      </c>
      <c r="U465" s="47">
        <v>17909</v>
      </c>
      <c r="V465" s="47" t="s">
        <v>69</v>
      </c>
      <c r="W465" s="47" t="s">
        <v>3740</v>
      </c>
      <c r="X465" s="47">
        <v>1268940</v>
      </c>
      <c r="Y465" s="47">
        <v>4180345</v>
      </c>
      <c r="Z465" s="47">
        <v>393609</v>
      </c>
      <c r="AA465" s="47">
        <v>8884094</v>
      </c>
      <c r="AB465" s="47" t="s">
        <v>71</v>
      </c>
      <c r="AC465" s="47">
        <v>3355</v>
      </c>
      <c r="AD465" s="47" t="s">
        <v>72</v>
      </c>
      <c r="AE465" s="47" t="s">
        <v>4888</v>
      </c>
      <c r="AF465" s="47" t="s">
        <v>5030</v>
      </c>
      <c r="AG465" s="47" t="s">
        <v>61</v>
      </c>
      <c r="AH465" s="47" t="s">
        <v>75</v>
      </c>
      <c r="AI465" s="47" t="s">
        <v>76</v>
      </c>
      <c r="AJ465" s="47" t="s">
        <v>77</v>
      </c>
      <c r="AK465" s="47" t="s">
        <v>78</v>
      </c>
      <c r="AV465" s="47">
        <v>0.5</v>
      </c>
      <c r="AZ465" s="47">
        <v>36</v>
      </c>
      <c r="BM465" s="47">
        <v>7.32</v>
      </c>
      <c r="BS465" s="47">
        <v>17.3</v>
      </c>
      <c r="BT465" s="47">
        <v>0.64</v>
      </c>
      <c r="DI465" s="1">
        <f t="shared" si="35"/>
        <v>4</v>
      </c>
      <c r="DJ465" s="9" t="str">
        <f t="shared" si="36"/>
        <v>NO BACTERIOLOGICO</v>
      </c>
      <c r="DK465" s="10" t="str">
        <f t="shared" si="37"/>
        <v>-</v>
      </c>
      <c r="DL465" s="11" t="str">
        <f t="shared" si="38"/>
        <v>0</v>
      </c>
    </row>
    <row r="466" spans="1:116" ht="12" x14ac:dyDescent="0.2">
      <c r="A466" s="47">
        <v>1008030001</v>
      </c>
      <c r="B466" s="47" t="str">
        <f t="shared" si="39"/>
        <v>1008030001-MOLINO</v>
      </c>
      <c r="C466" s="47" t="s">
        <v>2903</v>
      </c>
      <c r="D466" s="47" t="s">
        <v>58</v>
      </c>
      <c r="E466" s="47" t="s">
        <v>112</v>
      </c>
      <c r="F466" s="47" t="s">
        <v>2903</v>
      </c>
      <c r="G466" s="47" t="s">
        <v>265</v>
      </c>
      <c r="H466" s="47">
        <v>5975</v>
      </c>
      <c r="I466" s="47">
        <v>4975</v>
      </c>
      <c r="J466" s="47" t="s">
        <v>62</v>
      </c>
      <c r="K466" s="47" t="s">
        <v>63</v>
      </c>
      <c r="L466" s="47" t="s">
        <v>64</v>
      </c>
      <c r="M466" s="47" t="s">
        <v>3664</v>
      </c>
      <c r="N466" s="47" t="s">
        <v>3665</v>
      </c>
      <c r="O466" s="47" t="s">
        <v>58</v>
      </c>
      <c r="P466" s="47" t="s">
        <v>112</v>
      </c>
      <c r="Q466" s="47" t="s">
        <v>2903</v>
      </c>
      <c r="R466" s="47">
        <v>17561</v>
      </c>
      <c r="S466" s="47" t="s">
        <v>67</v>
      </c>
      <c r="T466" s="47" t="s">
        <v>3666</v>
      </c>
      <c r="U466" s="47">
        <v>3750</v>
      </c>
      <c r="V466" s="47" t="s">
        <v>98</v>
      </c>
      <c r="W466" s="47" t="s">
        <v>3196</v>
      </c>
      <c r="X466" s="47">
        <v>1268943</v>
      </c>
      <c r="Y466" s="47">
        <v>4180346</v>
      </c>
      <c r="Z466" s="47">
        <v>389047</v>
      </c>
      <c r="AA466" s="47">
        <v>8903684</v>
      </c>
      <c r="AB466" s="47" t="s">
        <v>71</v>
      </c>
      <c r="AC466" s="47">
        <v>2498</v>
      </c>
      <c r="AD466" s="47" t="s">
        <v>72</v>
      </c>
      <c r="AE466" s="47" t="s">
        <v>4888</v>
      </c>
      <c r="AF466" s="47" t="s">
        <v>5031</v>
      </c>
      <c r="AG466" s="47">
        <v>28677</v>
      </c>
      <c r="AH466" s="47" t="s">
        <v>73</v>
      </c>
      <c r="AI466" s="47" t="s">
        <v>3102</v>
      </c>
      <c r="AJ466" s="47" t="s">
        <v>61</v>
      </c>
      <c r="AK466" s="47" t="s">
        <v>61</v>
      </c>
      <c r="AV466" s="47">
        <v>2.1</v>
      </c>
      <c r="AZ466" s="47">
        <v>18</v>
      </c>
      <c r="BM466" s="47">
        <v>6.87</v>
      </c>
      <c r="BS466" s="47">
        <v>13.5</v>
      </c>
      <c r="BT466" s="47">
        <v>0</v>
      </c>
      <c r="DI466" s="1">
        <f t="shared" si="35"/>
        <v>4</v>
      </c>
      <c r="DJ466" s="9" t="str">
        <f t="shared" si="36"/>
        <v>NO BACTERIOLOGICO</v>
      </c>
      <c r="DK466" s="10" t="str">
        <f t="shared" si="37"/>
        <v>-</v>
      </c>
      <c r="DL466" s="11" t="str">
        <f t="shared" si="38"/>
        <v>0</v>
      </c>
    </row>
    <row r="467" spans="1:116" ht="12" x14ac:dyDescent="0.2">
      <c r="A467" s="47">
        <v>1008030001</v>
      </c>
      <c r="B467" s="47" t="str">
        <f t="shared" si="39"/>
        <v>1008030001-MOLINO</v>
      </c>
      <c r="C467" s="47" t="s">
        <v>2903</v>
      </c>
      <c r="D467" s="47" t="s">
        <v>58</v>
      </c>
      <c r="E467" s="47" t="s">
        <v>112</v>
      </c>
      <c r="F467" s="47" t="s">
        <v>2903</v>
      </c>
      <c r="G467" s="47" t="s">
        <v>265</v>
      </c>
      <c r="H467" s="47">
        <v>5975</v>
      </c>
      <c r="I467" s="47">
        <v>4975</v>
      </c>
      <c r="J467" s="47" t="s">
        <v>62</v>
      </c>
      <c r="K467" s="47" t="s">
        <v>63</v>
      </c>
      <c r="L467" s="47" t="s">
        <v>64</v>
      </c>
      <c r="M467" s="47" t="s">
        <v>3664</v>
      </c>
      <c r="N467" s="47" t="s">
        <v>3665</v>
      </c>
      <c r="O467" s="47" t="s">
        <v>58</v>
      </c>
      <c r="P467" s="47" t="s">
        <v>112</v>
      </c>
      <c r="Q467" s="47" t="s">
        <v>2903</v>
      </c>
      <c r="R467" s="47">
        <v>17561</v>
      </c>
      <c r="S467" s="47" t="s">
        <v>67</v>
      </c>
      <c r="T467" s="47" t="s">
        <v>3666</v>
      </c>
      <c r="U467" s="47">
        <v>3750</v>
      </c>
      <c r="V467" s="47" t="s">
        <v>98</v>
      </c>
      <c r="W467" s="47" t="s">
        <v>3196</v>
      </c>
      <c r="X467" s="47">
        <v>1268943</v>
      </c>
      <c r="Y467" s="47">
        <v>4180347</v>
      </c>
      <c r="Z467" s="47">
        <v>388883</v>
      </c>
      <c r="AA467" s="47">
        <v>8903761</v>
      </c>
      <c r="AB467" s="47" t="s">
        <v>71</v>
      </c>
      <c r="AC467" s="47">
        <v>2460</v>
      </c>
      <c r="AD467" s="47" t="s">
        <v>72</v>
      </c>
      <c r="AE467" s="47" t="s">
        <v>4888</v>
      </c>
      <c r="AF467" s="47" t="s">
        <v>5031</v>
      </c>
      <c r="AG467" s="47" t="s">
        <v>61</v>
      </c>
      <c r="AH467" s="47" t="s">
        <v>75</v>
      </c>
      <c r="AI467" s="47" t="s">
        <v>76</v>
      </c>
      <c r="AJ467" s="47" t="s">
        <v>175</v>
      </c>
      <c r="AK467" s="47" t="s">
        <v>78</v>
      </c>
      <c r="AV467" s="47">
        <v>1.45</v>
      </c>
      <c r="AZ467" s="47">
        <v>18</v>
      </c>
      <c r="BM467" s="47">
        <v>6.93</v>
      </c>
      <c r="BS467" s="47">
        <v>14.8</v>
      </c>
      <c r="BT467" s="47">
        <v>0</v>
      </c>
      <c r="DI467" s="1">
        <f t="shared" si="35"/>
        <v>4</v>
      </c>
      <c r="DJ467" s="9" t="str">
        <f t="shared" si="36"/>
        <v>NO BACTERIOLOGICO</v>
      </c>
      <c r="DK467" s="10" t="str">
        <f t="shared" si="37"/>
        <v>-</v>
      </c>
      <c r="DL467" s="11" t="str">
        <f t="shared" si="38"/>
        <v>0</v>
      </c>
    </row>
    <row r="468" spans="1:116" ht="12" x14ac:dyDescent="0.2">
      <c r="A468" s="47">
        <v>1008030001</v>
      </c>
      <c r="B468" s="47" t="str">
        <f t="shared" si="39"/>
        <v>1008030001-MOLINO</v>
      </c>
      <c r="C468" s="47" t="s">
        <v>2903</v>
      </c>
      <c r="D468" s="47" t="s">
        <v>58</v>
      </c>
      <c r="E468" s="47" t="s">
        <v>112</v>
      </c>
      <c r="F468" s="47" t="s">
        <v>2903</v>
      </c>
      <c r="G468" s="47" t="s">
        <v>265</v>
      </c>
      <c r="H468" s="47">
        <v>5975</v>
      </c>
      <c r="I468" s="47">
        <v>4975</v>
      </c>
      <c r="J468" s="47" t="s">
        <v>62</v>
      </c>
      <c r="K468" s="47" t="s">
        <v>63</v>
      </c>
      <c r="L468" s="47" t="s">
        <v>64</v>
      </c>
      <c r="M468" s="47" t="s">
        <v>3664</v>
      </c>
      <c r="N468" s="47" t="s">
        <v>3665</v>
      </c>
      <c r="O468" s="47" t="s">
        <v>58</v>
      </c>
      <c r="P468" s="47" t="s">
        <v>112</v>
      </c>
      <c r="Q468" s="47" t="s">
        <v>2903</v>
      </c>
      <c r="R468" s="47">
        <v>17561</v>
      </c>
      <c r="S468" s="47" t="s">
        <v>67</v>
      </c>
      <c r="T468" s="47" t="s">
        <v>3666</v>
      </c>
      <c r="U468" s="47">
        <v>3750</v>
      </c>
      <c r="V468" s="47" t="s">
        <v>98</v>
      </c>
      <c r="W468" s="47" t="s">
        <v>3196</v>
      </c>
      <c r="X468" s="47">
        <v>1268943</v>
      </c>
      <c r="Y468" s="47">
        <v>4180348</v>
      </c>
      <c r="Z468" s="47">
        <v>388533</v>
      </c>
      <c r="AA468" s="47">
        <v>8904267</v>
      </c>
      <c r="AB468" s="47" t="s">
        <v>71</v>
      </c>
      <c r="AC468" s="47">
        <v>2391</v>
      </c>
      <c r="AD468" s="47" t="s">
        <v>72</v>
      </c>
      <c r="AE468" s="47" t="s">
        <v>4888</v>
      </c>
      <c r="AF468" s="47" t="s">
        <v>5031</v>
      </c>
      <c r="AG468" s="47" t="s">
        <v>61</v>
      </c>
      <c r="AH468" s="47" t="s">
        <v>75</v>
      </c>
      <c r="AI468" s="47" t="s">
        <v>76</v>
      </c>
      <c r="AJ468" s="47" t="s">
        <v>175</v>
      </c>
      <c r="AK468" s="47" t="s">
        <v>78</v>
      </c>
      <c r="AV468" s="47">
        <v>0.83</v>
      </c>
      <c r="AZ468" s="47">
        <v>18</v>
      </c>
      <c r="BM468" s="47">
        <v>6.98</v>
      </c>
      <c r="BS468" s="47">
        <v>17.5</v>
      </c>
      <c r="BT468" s="47">
        <v>0</v>
      </c>
      <c r="DI468" s="1">
        <f t="shared" si="35"/>
        <v>4</v>
      </c>
      <c r="DJ468" s="9" t="str">
        <f t="shared" si="36"/>
        <v>NO BACTERIOLOGICO</v>
      </c>
      <c r="DK468" s="10" t="str">
        <f t="shared" si="37"/>
        <v>-</v>
      </c>
      <c r="DL468" s="11" t="str">
        <f t="shared" si="38"/>
        <v>0</v>
      </c>
    </row>
    <row r="469" spans="1:116" ht="12" x14ac:dyDescent="0.2">
      <c r="A469" s="47">
        <v>1008030001</v>
      </c>
      <c r="B469" s="47" t="str">
        <f t="shared" si="39"/>
        <v>1008030001-MOLINO</v>
      </c>
      <c r="C469" s="47" t="s">
        <v>2903</v>
      </c>
      <c r="D469" s="47" t="s">
        <v>58</v>
      </c>
      <c r="E469" s="47" t="s">
        <v>112</v>
      </c>
      <c r="F469" s="47" t="s">
        <v>2903</v>
      </c>
      <c r="G469" s="47" t="s">
        <v>265</v>
      </c>
      <c r="H469" s="47">
        <v>5975</v>
      </c>
      <c r="I469" s="47">
        <v>4975</v>
      </c>
      <c r="J469" s="47" t="s">
        <v>62</v>
      </c>
      <c r="K469" s="47" t="s">
        <v>63</v>
      </c>
      <c r="L469" s="47" t="s">
        <v>64</v>
      </c>
      <c r="M469" s="47" t="s">
        <v>3664</v>
      </c>
      <c r="N469" s="47" t="s">
        <v>3665</v>
      </c>
      <c r="O469" s="47" t="s">
        <v>58</v>
      </c>
      <c r="P469" s="47" t="s">
        <v>112</v>
      </c>
      <c r="Q469" s="47" t="s">
        <v>2903</v>
      </c>
      <c r="R469" s="47">
        <v>17561</v>
      </c>
      <c r="S469" s="47" t="s">
        <v>67</v>
      </c>
      <c r="T469" s="47" t="s">
        <v>3666</v>
      </c>
      <c r="U469" s="47">
        <v>3750</v>
      </c>
      <c r="V469" s="47" t="s">
        <v>98</v>
      </c>
      <c r="W469" s="47" t="s">
        <v>3196</v>
      </c>
      <c r="X469" s="47">
        <v>1268943</v>
      </c>
      <c r="Y469" s="47">
        <v>4180349</v>
      </c>
      <c r="Z469" s="47">
        <v>388925</v>
      </c>
      <c r="AA469" s="47">
        <v>8904730</v>
      </c>
      <c r="AB469" s="47" t="s">
        <v>71</v>
      </c>
      <c r="AC469" s="47">
        <v>2366</v>
      </c>
      <c r="AD469" s="47" t="s">
        <v>72</v>
      </c>
      <c r="AE469" s="47" t="s">
        <v>4888</v>
      </c>
      <c r="AF469" s="47" t="s">
        <v>5031</v>
      </c>
      <c r="AG469" s="47" t="s">
        <v>61</v>
      </c>
      <c r="AH469" s="47" t="s">
        <v>75</v>
      </c>
      <c r="AI469" s="47" t="s">
        <v>76</v>
      </c>
      <c r="AJ469" s="47" t="s">
        <v>175</v>
      </c>
      <c r="AK469" s="47" t="s">
        <v>78</v>
      </c>
      <c r="AV469" s="47">
        <v>0.51</v>
      </c>
      <c r="AZ469" s="47">
        <v>18</v>
      </c>
      <c r="BM469" s="47">
        <v>7.13</v>
      </c>
      <c r="BS469" s="47">
        <v>18.3</v>
      </c>
      <c r="BT469" s="47">
        <v>0</v>
      </c>
      <c r="DI469" s="1">
        <f t="shared" si="35"/>
        <v>4</v>
      </c>
      <c r="DJ469" s="9" t="str">
        <f t="shared" si="36"/>
        <v>NO BACTERIOLOGICO</v>
      </c>
      <c r="DK469" s="10" t="str">
        <f t="shared" si="37"/>
        <v>-</v>
      </c>
      <c r="DL469" s="11" t="str">
        <f t="shared" si="38"/>
        <v>0</v>
      </c>
    </row>
    <row r="470" spans="1:116" ht="12" x14ac:dyDescent="0.2">
      <c r="A470" s="47">
        <v>1008030009</v>
      </c>
      <c r="B470" s="47" t="str">
        <f t="shared" si="39"/>
        <v>1008030009-JUMPICUY</v>
      </c>
      <c r="C470" s="47" t="s">
        <v>3677</v>
      </c>
      <c r="D470" s="47" t="s">
        <v>58</v>
      </c>
      <c r="E470" s="47" t="s">
        <v>112</v>
      </c>
      <c r="F470" s="47" t="s">
        <v>2903</v>
      </c>
      <c r="G470" s="47" t="s">
        <v>60</v>
      </c>
      <c r="H470" s="47">
        <v>138</v>
      </c>
      <c r="I470" s="47">
        <v>253</v>
      </c>
      <c r="J470" s="47" t="s">
        <v>62</v>
      </c>
      <c r="K470" s="47" t="s">
        <v>63</v>
      </c>
      <c r="L470" s="47" t="s">
        <v>64</v>
      </c>
      <c r="M470" s="47" t="s">
        <v>3664</v>
      </c>
      <c r="N470" s="47" t="s">
        <v>3665</v>
      </c>
      <c r="O470" s="47" t="s">
        <v>58</v>
      </c>
      <c r="P470" s="47" t="s">
        <v>112</v>
      </c>
      <c r="Q470" s="47" t="s">
        <v>2903</v>
      </c>
      <c r="R470" s="47">
        <v>7328</v>
      </c>
      <c r="S470" s="47" t="s">
        <v>67</v>
      </c>
      <c r="T470" s="47" t="s">
        <v>3678</v>
      </c>
      <c r="U470" s="47">
        <v>3754</v>
      </c>
      <c r="V470" s="47" t="s">
        <v>69</v>
      </c>
      <c r="W470" s="47" t="s">
        <v>3679</v>
      </c>
      <c r="X470" s="47">
        <v>1268944</v>
      </c>
      <c r="Y470" s="47">
        <v>4180350</v>
      </c>
      <c r="Z470" s="47">
        <v>389309</v>
      </c>
      <c r="AA470" s="47">
        <v>8908475</v>
      </c>
      <c r="AB470" s="47" t="s">
        <v>71</v>
      </c>
      <c r="AC470" s="47">
        <v>2490</v>
      </c>
      <c r="AD470" s="47" t="s">
        <v>72</v>
      </c>
      <c r="AE470" s="47" t="s">
        <v>4898</v>
      </c>
      <c r="AF470" s="47" t="s">
        <v>5032</v>
      </c>
      <c r="AG470" s="47">
        <v>7277</v>
      </c>
      <c r="AH470" s="47" t="s">
        <v>73</v>
      </c>
      <c r="AI470" s="47" t="s">
        <v>3677</v>
      </c>
      <c r="AJ470" s="47" t="s">
        <v>61</v>
      </c>
      <c r="AK470" s="47" t="s">
        <v>61</v>
      </c>
      <c r="AV470" s="47">
        <v>1.48</v>
      </c>
      <c r="AZ470" s="47">
        <v>41</v>
      </c>
      <c r="BM470" s="47">
        <v>7.18</v>
      </c>
      <c r="BS470" s="47">
        <v>16.3</v>
      </c>
      <c r="BT470" s="47">
        <v>0</v>
      </c>
      <c r="DI470" s="1">
        <f t="shared" si="35"/>
        <v>4</v>
      </c>
      <c r="DJ470" s="9" t="str">
        <f t="shared" si="36"/>
        <v>NO BACTERIOLOGICO</v>
      </c>
      <c r="DK470" s="10" t="str">
        <f t="shared" si="37"/>
        <v>-</v>
      </c>
      <c r="DL470" s="11" t="str">
        <f t="shared" si="38"/>
        <v>0</v>
      </c>
    </row>
    <row r="471" spans="1:116" ht="12" x14ac:dyDescent="0.2">
      <c r="A471" s="47">
        <v>1008030009</v>
      </c>
      <c r="B471" s="47" t="str">
        <f t="shared" si="39"/>
        <v>1008030009-JUMPICUY</v>
      </c>
      <c r="C471" s="47" t="s">
        <v>3677</v>
      </c>
      <c r="D471" s="47" t="s">
        <v>58</v>
      </c>
      <c r="E471" s="47" t="s">
        <v>112</v>
      </c>
      <c r="F471" s="47" t="s">
        <v>2903</v>
      </c>
      <c r="G471" s="47" t="s">
        <v>60</v>
      </c>
      <c r="H471" s="47">
        <v>138</v>
      </c>
      <c r="I471" s="47">
        <v>253</v>
      </c>
      <c r="J471" s="47" t="s">
        <v>62</v>
      </c>
      <c r="K471" s="47" t="s">
        <v>63</v>
      </c>
      <c r="L471" s="47" t="s">
        <v>64</v>
      </c>
      <c r="M471" s="47" t="s">
        <v>3664</v>
      </c>
      <c r="N471" s="47" t="s">
        <v>3665</v>
      </c>
      <c r="O471" s="47" t="s">
        <v>58</v>
      </c>
      <c r="P471" s="47" t="s">
        <v>112</v>
      </c>
      <c r="Q471" s="47" t="s">
        <v>2903</v>
      </c>
      <c r="R471" s="47">
        <v>7328</v>
      </c>
      <c r="S471" s="47" t="s">
        <v>67</v>
      </c>
      <c r="T471" s="47" t="s">
        <v>3678</v>
      </c>
      <c r="U471" s="47">
        <v>3754</v>
      </c>
      <c r="V471" s="47" t="s">
        <v>69</v>
      </c>
      <c r="W471" s="47" t="s">
        <v>3679</v>
      </c>
      <c r="X471" s="47">
        <v>1268944</v>
      </c>
      <c r="Y471" s="47">
        <v>4180351</v>
      </c>
      <c r="Z471" s="47">
        <v>389317</v>
      </c>
      <c r="AA471" s="47">
        <v>8903362</v>
      </c>
      <c r="AB471" s="47" t="s">
        <v>71</v>
      </c>
      <c r="AC471" s="47">
        <v>2510</v>
      </c>
      <c r="AD471" s="47" t="s">
        <v>72</v>
      </c>
      <c r="AE471" s="47" t="s">
        <v>4898</v>
      </c>
      <c r="AF471" s="47" t="s">
        <v>5032</v>
      </c>
      <c r="AG471" s="47" t="s">
        <v>61</v>
      </c>
      <c r="AH471" s="47" t="s">
        <v>75</v>
      </c>
      <c r="AI471" s="47" t="s">
        <v>76</v>
      </c>
      <c r="AJ471" s="47" t="s">
        <v>77</v>
      </c>
      <c r="AK471" s="47" t="s">
        <v>78</v>
      </c>
      <c r="AV471" s="47">
        <v>1.1000000000000001</v>
      </c>
      <c r="AZ471" s="47">
        <v>41</v>
      </c>
      <c r="BM471" s="47">
        <v>7.23</v>
      </c>
      <c r="BS471" s="47">
        <v>16.8</v>
      </c>
      <c r="BT471" s="47">
        <v>0</v>
      </c>
      <c r="DI471" s="1">
        <f t="shared" si="35"/>
        <v>4</v>
      </c>
      <c r="DJ471" s="9" t="str">
        <f t="shared" si="36"/>
        <v>NO BACTERIOLOGICO</v>
      </c>
      <c r="DK471" s="10" t="str">
        <f t="shared" si="37"/>
        <v>-</v>
      </c>
      <c r="DL471" s="11" t="str">
        <f t="shared" si="38"/>
        <v>0</v>
      </c>
    </row>
    <row r="472" spans="1:116" ht="12" x14ac:dyDescent="0.2">
      <c r="A472" s="47">
        <v>1008030009</v>
      </c>
      <c r="B472" s="47" t="str">
        <f t="shared" si="39"/>
        <v>1008030009-JUMPICUY</v>
      </c>
      <c r="C472" s="47" t="s">
        <v>3677</v>
      </c>
      <c r="D472" s="47" t="s">
        <v>58</v>
      </c>
      <c r="E472" s="47" t="s">
        <v>112</v>
      </c>
      <c r="F472" s="47" t="s">
        <v>2903</v>
      </c>
      <c r="G472" s="47" t="s">
        <v>60</v>
      </c>
      <c r="H472" s="47">
        <v>138</v>
      </c>
      <c r="I472" s="47">
        <v>253</v>
      </c>
      <c r="J472" s="47" t="s">
        <v>62</v>
      </c>
      <c r="K472" s="47" t="s">
        <v>63</v>
      </c>
      <c r="L472" s="47" t="s">
        <v>64</v>
      </c>
      <c r="M472" s="47" t="s">
        <v>3664</v>
      </c>
      <c r="N472" s="47" t="s">
        <v>3665</v>
      </c>
      <c r="O472" s="47" t="s">
        <v>58</v>
      </c>
      <c r="P472" s="47" t="s">
        <v>112</v>
      </c>
      <c r="Q472" s="47" t="s">
        <v>2903</v>
      </c>
      <c r="R472" s="47">
        <v>7328</v>
      </c>
      <c r="S472" s="47" t="s">
        <v>67</v>
      </c>
      <c r="T472" s="47" t="s">
        <v>3678</v>
      </c>
      <c r="U472" s="47">
        <v>3754</v>
      </c>
      <c r="V472" s="47" t="s">
        <v>69</v>
      </c>
      <c r="W472" s="47" t="s">
        <v>3679</v>
      </c>
      <c r="X472" s="47">
        <v>1268944</v>
      </c>
      <c r="Y472" s="47">
        <v>4180352</v>
      </c>
      <c r="Z472" s="47">
        <v>389311</v>
      </c>
      <c r="AA472" s="47">
        <v>8903543</v>
      </c>
      <c r="AB472" s="47" t="s">
        <v>71</v>
      </c>
      <c r="AC472" s="47">
        <v>2486</v>
      </c>
      <c r="AD472" s="47" t="s">
        <v>72</v>
      </c>
      <c r="AE472" s="47" t="s">
        <v>4898</v>
      </c>
      <c r="AF472" s="47" t="s">
        <v>5032</v>
      </c>
      <c r="AG472" s="47" t="s">
        <v>61</v>
      </c>
      <c r="AH472" s="47" t="s">
        <v>75</v>
      </c>
      <c r="AI472" s="47" t="s">
        <v>76</v>
      </c>
      <c r="AJ472" s="47" t="s">
        <v>77</v>
      </c>
      <c r="AK472" s="47" t="s">
        <v>78</v>
      </c>
      <c r="AV472" s="47">
        <v>0.87</v>
      </c>
      <c r="AZ472" s="47">
        <v>41</v>
      </c>
      <c r="BM472" s="47">
        <v>7.36</v>
      </c>
      <c r="BS472" s="47">
        <v>17.100000000000001</v>
      </c>
      <c r="BT472" s="47">
        <v>0</v>
      </c>
      <c r="DI472" s="1">
        <f t="shared" si="35"/>
        <v>4</v>
      </c>
      <c r="DJ472" s="9" t="str">
        <f t="shared" si="36"/>
        <v>NO BACTERIOLOGICO</v>
      </c>
      <c r="DK472" s="10" t="str">
        <f t="shared" si="37"/>
        <v>-</v>
      </c>
      <c r="DL472" s="11" t="str">
        <f t="shared" si="38"/>
        <v>0</v>
      </c>
    </row>
    <row r="473" spans="1:116" ht="12" x14ac:dyDescent="0.2">
      <c r="A473" s="47">
        <v>1008030009</v>
      </c>
      <c r="B473" s="47" t="str">
        <f t="shared" si="39"/>
        <v>1008030009-JUMPICUY</v>
      </c>
      <c r="C473" s="47" t="s">
        <v>3677</v>
      </c>
      <c r="D473" s="47" t="s">
        <v>58</v>
      </c>
      <c r="E473" s="47" t="s">
        <v>112</v>
      </c>
      <c r="F473" s="47" t="s">
        <v>2903</v>
      </c>
      <c r="G473" s="47" t="s">
        <v>60</v>
      </c>
      <c r="H473" s="47">
        <v>138</v>
      </c>
      <c r="I473" s="47">
        <v>253</v>
      </c>
      <c r="J473" s="47" t="s">
        <v>62</v>
      </c>
      <c r="K473" s="47" t="s">
        <v>63</v>
      </c>
      <c r="L473" s="47" t="s">
        <v>64</v>
      </c>
      <c r="M473" s="47" t="s">
        <v>3664</v>
      </c>
      <c r="N473" s="47" t="s">
        <v>3665</v>
      </c>
      <c r="O473" s="47" t="s">
        <v>58</v>
      </c>
      <c r="P473" s="47" t="s">
        <v>112</v>
      </c>
      <c r="Q473" s="47" t="s">
        <v>2903</v>
      </c>
      <c r="R473" s="47">
        <v>7328</v>
      </c>
      <c r="S473" s="47" t="s">
        <v>67</v>
      </c>
      <c r="T473" s="47" t="s">
        <v>3678</v>
      </c>
      <c r="U473" s="47">
        <v>3754</v>
      </c>
      <c r="V473" s="47" t="s">
        <v>69</v>
      </c>
      <c r="W473" s="47" t="s">
        <v>3679</v>
      </c>
      <c r="X473" s="47">
        <v>1268944</v>
      </c>
      <c r="Y473" s="47">
        <v>4180353</v>
      </c>
      <c r="Z473" s="47">
        <v>389057</v>
      </c>
      <c r="AA473" s="47">
        <v>8903897</v>
      </c>
      <c r="AB473" s="47" t="s">
        <v>71</v>
      </c>
      <c r="AC473" s="47">
        <v>2444</v>
      </c>
      <c r="AD473" s="47" t="s">
        <v>72</v>
      </c>
      <c r="AE473" s="47" t="s">
        <v>4898</v>
      </c>
      <c r="AF473" s="47" t="s">
        <v>5032</v>
      </c>
      <c r="AG473" s="47" t="s">
        <v>61</v>
      </c>
      <c r="AH473" s="47" t="s">
        <v>75</v>
      </c>
      <c r="AI473" s="47" t="s">
        <v>76</v>
      </c>
      <c r="AJ473" s="47" t="s">
        <v>77</v>
      </c>
      <c r="AK473" s="47" t="s">
        <v>78</v>
      </c>
      <c r="AV473" s="47">
        <v>0.54</v>
      </c>
      <c r="AZ473" s="47">
        <v>41</v>
      </c>
      <c r="BM473" s="47">
        <v>7.54</v>
      </c>
      <c r="BS473" s="47">
        <v>18</v>
      </c>
      <c r="BT473" s="47">
        <v>0</v>
      </c>
      <c r="DI473" s="1">
        <f t="shared" si="35"/>
        <v>4</v>
      </c>
      <c r="DJ473" s="9" t="str">
        <f t="shared" si="36"/>
        <v>NO BACTERIOLOGICO</v>
      </c>
      <c r="DK473" s="10" t="str">
        <f t="shared" si="37"/>
        <v>-</v>
      </c>
      <c r="DL473" s="11" t="str">
        <f t="shared" si="38"/>
        <v>0</v>
      </c>
    </row>
    <row r="474" spans="1:116" ht="12" x14ac:dyDescent="0.2">
      <c r="A474" s="47">
        <v>1001090022</v>
      </c>
      <c r="B474" s="47" t="str">
        <f t="shared" si="39"/>
        <v>1001090022-TAMBO DE SAN JOSE (SAN JOSE DE TAMBO)</v>
      </c>
      <c r="C474" s="47" t="s">
        <v>1694</v>
      </c>
      <c r="D474" s="47" t="s">
        <v>58</v>
      </c>
      <c r="E474" s="47" t="s">
        <v>58</v>
      </c>
      <c r="F474" s="47" t="s">
        <v>1234</v>
      </c>
      <c r="G474" s="47" t="s">
        <v>60</v>
      </c>
      <c r="H474" s="47">
        <v>403</v>
      </c>
      <c r="I474" s="47" t="s">
        <v>61</v>
      </c>
      <c r="J474" s="47" t="s">
        <v>88</v>
      </c>
      <c r="K474" s="47" t="s">
        <v>63</v>
      </c>
      <c r="L474" s="47" t="s">
        <v>64</v>
      </c>
      <c r="M474" s="47" t="s">
        <v>1695</v>
      </c>
      <c r="N474" s="47" t="s">
        <v>1696</v>
      </c>
      <c r="O474" s="47" t="s">
        <v>58</v>
      </c>
      <c r="P474" s="47" t="s">
        <v>58</v>
      </c>
      <c r="Q474" s="47" t="s">
        <v>1234</v>
      </c>
      <c r="R474" s="47">
        <v>116254</v>
      </c>
      <c r="S474" s="47" t="s">
        <v>67</v>
      </c>
      <c r="T474" s="47" t="s">
        <v>1697</v>
      </c>
      <c r="U474" s="47">
        <v>14904</v>
      </c>
      <c r="V474" s="47" t="s">
        <v>69</v>
      </c>
      <c r="W474" s="47" t="s">
        <v>1698</v>
      </c>
      <c r="X474" s="47">
        <v>1268667</v>
      </c>
      <c r="Y474" s="47">
        <v>4180390</v>
      </c>
      <c r="Z474" s="47">
        <v>361606</v>
      </c>
      <c r="AA474" s="47">
        <v>8916557</v>
      </c>
      <c r="AB474" s="47" t="s">
        <v>71</v>
      </c>
      <c r="AC474" s="47">
        <v>2979</v>
      </c>
      <c r="AD474" s="47" t="s">
        <v>86</v>
      </c>
      <c r="AE474" s="47" t="s">
        <v>5008</v>
      </c>
      <c r="AF474" s="47" t="s">
        <v>5033</v>
      </c>
      <c r="AG474" s="47">
        <v>18077</v>
      </c>
      <c r="AH474" s="47" t="s">
        <v>73</v>
      </c>
      <c r="AI474" s="47" t="s">
        <v>1699</v>
      </c>
      <c r="AJ474" s="47" t="s">
        <v>61</v>
      </c>
      <c r="AK474" s="47" t="s">
        <v>61</v>
      </c>
      <c r="AV474" s="47">
        <v>0.7</v>
      </c>
      <c r="AZ474" s="47">
        <v>43</v>
      </c>
      <c r="BM474" s="47">
        <v>6.8</v>
      </c>
      <c r="BS474" s="47">
        <v>13.8</v>
      </c>
      <c r="BT474" s="47">
        <v>0</v>
      </c>
      <c r="DI474" s="1">
        <f t="shared" si="35"/>
        <v>4</v>
      </c>
      <c r="DJ474" s="9" t="str">
        <f t="shared" si="36"/>
        <v>NO BACTERIOLOGICO</v>
      </c>
      <c r="DK474" s="10" t="str">
        <f t="shared" si="37"/>
        <v>-</v>
      </c>
      <c r="DL474" s="11" t="str">
        <f t="shared" si="38"/>
        <v>0</v>
      </c>
    </row>
    <row r="475" spans="1:116" ht="12" x14ac:dyDescent="0.2">
      <c r="A475" s="47">
        <v>1001090022</v>
      </c>
      <c r="B475" s="47" t="str">
        <f t="shared" si="39"/>
        <v>1001090022-TAMBO DE SAN JOSE (SAN JOSE DE TAMBO)</v>
      </c>
      <c r="C475" s="47" t="s">
        <v>1694</v>
      </c>
      <c r="D475" s="47" t="s">
        <v>58</v>
      </c>
      <c r="E475" s="47" t="s">
        <v>58</v>
      </c>
      <c r="F475" s="47" t="s">
        <v>1234</v>
      </c>
      <c r="G475" s="47" t="s">
        <v>60</v>
      </c>
      <c r="H475" s="47">
        <v>403</v>
      </c>
      <c r="I475" s="47" t="s">
        <v>61</v>
      </c>
      <c r="J475" s="47" t="s">
        <v>88</v>
      </c>
      <c r="K475" s="47" t="s">
        <v>63</v>
      </c>
      <c r="L475" s="47" t="s">
        <v>64</v>
      </c>
      <c r="M475" s="47" t="s">
        <v>1695</v>
      </c>
      <c r="N475" s="47" t="s">
        <v>1696</v>
      </c>
      <c r="O475" s="47" t="s">
        <v>58</v>
      </c>
      <c r="P475" s="47" t="s">
        <v>58</v>
      </c>
      <c r="Q475" s="47" t="s">
        <v>1234</v>
      </c>
      <c r="R475" s="47">
        <v>116254</v>
      </c>
      <c r="S475" s="47" t="s">
        <v>67</v>
      </c>
      <c r="T475" s="47" t="s">
        <v>1697</v>
      </c>
      <c r="U475" s="47">
        <v>14904</v>
      </c>
      <c r="V475" s="47" t="s">
        <v>69</v>
      </c>
      <c r="W475" s="47" t="s">
        <v>1698</v>
      </c>
      <c r="X475" s="47">
        <v>1268667</v>
      </c>
      <c r="Y475" s="47">
        <v>4180391</v>
      </c>
      <c r="Z475" s="47">
        <v>360257</v>
      </c>
      <c r="AA475" s="47">
        <v>8916109</v>
      </c>
      <c r="AB475" s="47" t="s">
        <v>71</v>
      </c>
      <c r="AC475" s="47">
        <v>2862</v>
      </c>
      <c r="AD475" s="47" t="s">
        <v>86</v>
      </c>
      <c r="AE475" s="47" t="s">
        <v>5008</v>
      </c>
      <c r="AF475" s="47" t="s">
        <v>5033</v>
      </c>
      <c r="AG475" s="47" t="s">
        <v>61</v>
      </c>
      <c r="AH475" s="47" t="s">
        <v>75</v>
      </c>
      <c r="AI475" s="47" t="s">
        <v>76</v>
      </c>
      <c r="AJ475" s="47" t="s">
        <v>77</v>
      </c>
      <c r="AK475" s="47" t="s">
        <v>78</v>
      </c>
      <c r="AV475" s="47">
        <v>0.57999999999999996</v>
      </c>
      <c r="AZ475" s="47">
        <v>40</v>
      </c>
      <c r="BM475" s="47">
        <v>6.7</v>
      </c>
      <c r="BS475" s="47">
        <v>14</v>
      </c>
      <c r="BT475" s="47">
        <v>0</v>
      </c>
      <c r="DI475" s="1">
        <f t="shared" si="35"/>
        <v>4</v>
      </c>
      <c r="DJ475" s="9" t="str">
        <f t="shared" si="36"/>
        <v>NO BACTERIOLOGICO</v>
      </c>
      <c r="DK475" s="10" t="str">
        <f t="shared" si="37"/>
        <v>-</v>
      </c>
      <c r="DL475" s="11" t="str">
        <f t="shared" si="38"/>
        <v>0</v>
      </c>
    </row>
    <row r="476" spans="1:116" ht="12" x14ac:dyDescent="0.2">
      <c r="A476" s="47">
        <v>1001090022</v>
      </c>
      <c r="B476" s="47" t="str">
        <f t="shared" si="39"/>
        <v>1001090022-TAMBO DE SAN JOSE (SAN JOSE DE TAMBO)</v>
      </c>
      <c r="C476" s="47" t="s">
        <v>1694</v>
      </c>
      <c r="D476" s="47" t="s">
        <v>58</v>
      </c>
      <c r="E476" s="47" t="s">
        <v>58</v>
      </c>
      <c r="F476" s="47" t="s">
        <v>1234</v>
      </c>
      <c r="G476" s="47" t="s">
        <v>60</v>
      </c>
      <c r="H476" s="47">
        <v>403</v>
      </c>
      <c r="I476" s="47" t="s">
        <v>61</v>
      </c>
      <c r="J476" s="47" t="s">
        <v>88</v>
      </c>
      <c r="K476" s="47" t="s">
        <v>63</v>
      </c>
      <c r="L476" s="47" t="s">
        <v>64</v>
      </c>
      <c r="M476" s="47" t="s">
        <v>1695</v>
      </c>
      <c r="N476" s="47" t="s">
        <v>1696</v>
      </c>
      <c r="O476" s="47" t="s">
        <v>58</v>
      </c>
      <c r="P476" s="47" t="s">
        <v>58</v>
      </c>
      <c r="Q476" s="47" t="s">
        <v>1234</v>
      </c>
      <c r="R476" s="47">
        <v>116254</v>
      </c>
      <c r="S476" s="47" t="s">
        <v>67</v>
      </c>
      <c r="T476" s="47" t="s">
        <v>1697</v>
      </c>
      <c r="U476" s="47">
        <v>14904</v>
      </c>
      <c r="V476" s="47" t="s">
        <v>69</v>
      </c>
      <c r="W476" s="47" t="s">
        <v>1698</v>
      </c>
      <c r="X476" s="47">
        <v>1268667</v>
      </c>
      <c r="Y476" s="47">
        <v>4180392</v>
      </c>
      <c r="Z476" s="47">
        <v>360336</v>
      </c>
      <c r="AA476" s="47">
        <v>8915857</v>
      </c>
      <c r="AB476" s="47" t="s">
        <v>71</v>
      </c>
      <c r="AC476" s="47">
        <v>2809</v>
      </c>
      <c r="AD476" s="47" t="s">
        <v>86</v>
      </c>
      <c r="AE476" s="47" t="s">
        <v>5008</v>
      </c>
      <c r="AF476" s="47" t="s">
        <v>5033</v>
      </c>
      <c r="AG476" s="47" t="s">
        <v>61</v>
      </c>
      <c r="AH476" s="47" t="s">
        <v>75</v>
      </c>
      <c r="AI476" s="47" t="s">
        <v>76</v>
      </c>
      <c r="AJ476" s="47" t="s">
        <v>77</v>
      </c>
      <c r="AK476" s="47" t="s">
        <v>78</v>
      </c>
      <c r="AV476" s="47">
        <v>0.5</v>
      </c>
      <c r="AZ476" s="47">
        <v>41</v>
      </c>
      <c r="BM476" s="47">
        <v>6.7</v>
      </c>
      <c r="BS476" s="47">
        <v>14.1</v>
      </c>
      <c r="BT476" s="47">
        <v>0</v>
      </c>
      <c r="DI476" s="1">
        <f t="shared" si="35"/>
        <v>4</v>
      </c>
      <c r="DJ476" s="9" t="str">
        <f t="shared" si="36"/>
        <v>NO BACTERIOLOGICO</v>
      </c>
      <c r="DK476" s="10" t="str">
        <f t="shared" si="37"/>
        <v>-</v>
      </c>
      <c r="DL476" s="11" t="str">
        <f t="shared" si="38"/>
        <v>0</v>
      </c>
    </row>
    <row r="477" spans="1:116" ht="12" x14ac:dyDescent="0.2">
      <c r="A477" s="47">
        <v>1008030007</v>
      </c>
      <c r="B477" s="47" t="str">
        <f t="shared" si="39"/>
        <v>1008030007-AUCHIS</v>
      </c>
      <c r="C477" s="47" t="s">
        <v>3672</v>
      </c>
      <c r="D477" s="47" t="s">
        <v>58</v>
      </c>
      <c r="E477" s="47" t="s">
        <v>112</v>
      </c>
      <c r="F477" s="47" t="s">
        <v>2903</v>
      </c>
      <c r="G477" s="47" t="s">
        <v>60</v>
      </c>
      <c r="H477" s="47">
        <v>195</v>
      </c>
      <c r="I477" s="47" t="s">
        <v>61</v>
      </c>
      <c r="J477" s="47" t="s">
        <v>62</v>
      </c>
      <c r="K477" s="47" t="s">
        <v>63</v>
      </c>
      <c r="L477" s="47" t="s">
        <v>64</v>
      </c>
      <c r="M477" s="47" t="s">
        <v>3664</v>
      </c>
      <c r="N477" s="47" t="s">
        <v>3665</v>
      </c>
      <c r="O477" s="47" t="s">
        <v>58</v>
      </c>
      <c r="P477" s="47" t="s">
        <v>112</v>
      </c>
      <c r="Q477" s="47" t="s">
        <v>2903</v>
      </c>
      <c r="R477" s="47">
        <v>74987</v>
      </c>
      <c r="S477" s="47" t="s">
        <v>67</v>
      </c>
      <c r="T477" s="47" t="s">
        <v>4014</v>
      </c>
      <c r="U477" s="47">
        <v>13450</v>
      </c>
      <c r="V477" s="47" t="s">
        <v>69</v>
      </c>
      <c r="W477" s="47" t="s">
        <v>3673</v>
      </c>
      <c r="X477" s="47">
        <v>1269065</v>
      </c>
      <c r="Y477" s="47">
        <v>4180820</v>
      </c>
      <c r="Z477" s="47">
        <v>388439</v>
      </c>
      <c r="AA477" s="47">
        <v>8903823</v>
      </c>
      <c r="AB477" s="47" t="s">
        <v>71</v>
      </c>
      <c r="AC477" s="47">
        <v>2320</v>
      </c>
      <c r="AD477" s="47" t="s">
        <v>72</v>
      </c>
      <c r="AE477" s="47" t="s">
        <v>4898</v>
      </c>
      <c r="AF477" s="47" t="s">
        <v>5034</v>
      </c>
      <c r="AG477" s="47">
        <v>32672</v>
      </c>
      <c r="AH477" s="47" t="s">
        <v>73</v>
      </c>
      <c r="AI477" s="47" t="s">
        <v>3674</v>
      </c>
      <c r="AJ477" s="47" t="s">
        <v>61</v>
      </c>
      <c r="AK477" s="47" t="s">
        <v>61</v>
      </c>
      <c r="AV477" s="47">
        <v>1.28</v>
      </c>
      <c r="AZ477" s="47">
        <v>120</v>
      </c>
      <c r="BM477" s="47">
        <v>6.86</v>
      </c>
      <c r="BS477" s="47">
        <v>14.3</v>
      </c>
      <c r="BT477" s="47">
        <v>0.98</v>
      </c>
      <c r="DI477" s="1">
        <f t="shared" si="35"/>
        <v>4</v>
      </c>
      <c r="DJ477" s="9" t="str">
        <f t="shared" si="36"/>
        <v>NO BACTERIOLOGICO</v>
      </c>
      <c r="DK477" s="10" t="str">
        <f t="shared" si="37"/>
        <v>-</v>
      </c>
      <c r="DL477" s="11" t="str">
        <f t="shared" si="38"/>
        <v>0</v>
      </c>
    </row>
    <row r="478" spans="1:116" ht="12" x14ac:dyDescent="0.2">
      <c r="A478" s="47">
        <v>1008030007</v>
      </c>
      <c r="B478" s="47" t="str">
        <f t="shared" si="39"/>
        <v>1008030007-AUCHIS</v>
      </c>
      <c r="C478" s="47" t="s">
        <v>3672</v>
      </c>
      <c r="D478" s="47" t="s">
        <v>58</v>
      </c>
      <c r="E478" s="47" t="s">
        <v>112</v>
      </c>
      <c r="F478" s="47" t="s">
        <v>2903</v>
      </c>
      <c r="G478" s="47" t="s">
        <v>60</v>
      </c>
      <c r="H478" s="47">
        <v>195</v>
      </c>
      <c r="I478" s="47" t="s">
        <v>61</v>
      </c>
      <c r="J478" s="47" t="s">
        <v>62</v>
      </c>
      <c r="K478" s="47" t="s">
        <v>63</v>
      </c>
      <c r="L478" s="47" t="s">
        <v>64</v>
      </c>
      <c r="M478" s="47" t="s">
        <v>3664</v>
      </c>
      <c r="N478" s="47" t="s">
        <v>3665</v>
      </c>
      <c r="O478" s="47" t="s">
        <v>58</v>
      </c>
      <c r="P478" s="47" t="s">
        <v>112</v>
      </c>
      <c r="Q478" s="47" t="s">
        <v>2903</v>
      </c>
      <c r="R478" s="47">
        <v>74987</v>
      </c>
      <c r="S478" s="47" t="s">
        <v>67</v>
      </c>
      <c r="T478" s="47" t="s">
        <v>4014</v>
      </c>
      <c r="U478" s="47">
        <v>13450</v>
      </c>
      <c r="V478" s="47" t="s">
        <v>69</v>
      </c>
      <c r="W478" s="47" t="s">
        <v>3673</v>
      </c>
      <c r="X478" s="47">
        <v>1269065</v>
      </c>
      <c r="Y478" s="47">
        <v>4180821</v>
      </c>
      <c r="Z478" s="47">
        <v>388440</v>
      </c>
      <c r="AA478" s="47">
        <v>8903743</v>
      </c>
      <c r="AB478" s="47" t="s">
        <v>71</v>
      </c>
      <c r="AC478" s="47">
        <v>2336</v>
      </c>
      <c r="AD478" s="47" t="s">
        <v>72</v>
      </c>
      <c r="AE478" s="47" t="s">
        <v>4898</v>
      </c>
      <c r="AF478" s="47" t="s">
        <v>5034</v>
      </c>
      <c r="AG478" s="47" t="s">
        <v>61</v>
      </c>
      <c r="AH478" s="47" t="s">
        <v>75</v>
      </c>
      <c r="AI478" s="47" t="s">
        <v>76</v>
      </c>
      <c r="AJ478" s="47" t="s">
        <v>212</v>
      </c>
      <c r="AK478" s="47" t="s">
        <v>176</v>
      </c>
      <c r="AV478" s="47">
        <v>0.86</v>
      </c>
      <c r="AZ478" s="47">
        <v>120</v>
      </c>
      <c r="BM478" s="47">
        <v>6.91</v>
      </c>
      <c r="BS478" s="47">
        <v>16.3</v>
      </c>
      <c r="BT478" s="47">
        <v>0.73</v>
      </c>
      <c r="DI478" s="1">
        <f t="shared" si="35"/>
        <v>4</v>
      </c>
      <c r="DJ478" s="9" t="str">
        <f t="shared" si="36"/>
        <v>NO BACTERIOLOGICO</v>
      </c>
      <c r="DK478" s="10" t="str">
        <f t="shared" si="37"/>
        <v>-</v>
      </c>
      <c r="DL478" s="11" t="str">
        <f t="shared" si="38"/>
        <v>0</v>
      </c>
    </row>
    <row r="479" spans="1:116" ht="12" x14ac:dyDescent="0.2">
      <c r="A479" s="47">
        <v>1008030007</v>
      </c>
      <c r="B479" s="47" t="str">
        <f t="shared" si="39"/>
        <v>1008030007-AUCHIS</v>
      </c>
      <c r="C479" s="47" t="s">
        <v>3672</v>
      </c>
      <c r="D479" s="47" t="s">
        <v>58</v>
      </c>
      <c r="E479" s="47" t="s">
        <v>112</v>
      </c>
      <c r="F479" s="47" t="s">
        <v>2903</v>
      </c>
      <c r="G479" s="47" t="s">
        <v>60</v>
      </c>
      <c r="H479" s="47">
        <v>195</v>
      </c>
      <c r="I479" s="47" t="s">
        <v>61</v>
      </c>
      <c r="J479" s="47" t="s">
        <v>62</v>
      </c>
      <c r="K479" s="47" t="s">
        <v>63</v>
      </c>
      <c r="L479" s="47" t="s">
        <v>64</v>
      </c>
      <c r="M479" s="47" t="s">
        <v>3664</v>
      </c>
      <c r="N479" s="47" t="s">
        <v>3665</v>
      </c>
      <c r="O479" s="47" t="s">
        <v>58</v>
      </c>
      <c r="P479" s="47" t="s">
        <v>112</v>
      </c>
      <c r="Q479" s="47" t="s">
        <v>2903</v>
      </c>
      <c r="R479" s="47">
        <v>74987</v>
      </c>
      <c r="S479" s="47" t="s">
        <v>67</v>
      </c>
      <c r="T479" s="47" t="s">
        <v>4014</v>
      </c>
      <c r="U479" s="47">
        <v>13450</v>
      </c>
      <c r="V479" s="47" t="s">
        <v>69</v>
      </c>
      <c r="W479" s="47" t="s">
        <v>3673</v>
      </c>
      <c r="X479" s="47">
        <v>1269065</v>
      </c>
      <c r="Y479" s="47">
        <v>4180822</v>
      </c>
      <c r="Z479" s="47">
        <v>388470</v>
      </c>
      <c r="AA479" s="47">
        <v>8903818</v>
      </c>
      <c r="AB479" s="47" t="s">
        <v>71</v>
      </c>
      <c r="AC479" s="47">
        <v>2387</v>
      </c>
      <c r="AD479" s="47" t="s">
        <v>72</v>
      </c>
      <c r="AE479" s="47" t="s">
        <v>4898</v>
      </c>
      <c r="AF479" s="47" t="s">
        <v>5034</v>
      </c>
      <c r="AG479" s="47" t="s">
        <v>61</v>
      </c>
      <c r="AH479" s="47" t="s">
        <v>75</v>
      </c>
      <c r="AI479" s="47" t="s">
        <v>76</v>
      </c>
      <c r="AJ479" s="47" t="s">
        <v>212</v>
      </c>
      <c r="AK479" s="47" t="s">
        <v>176</v>
      </c>
      <c r="AV479" s="47">
        <v>0.64</v>
      </c>
      <c r="AZ479" s="47">
        <v>120</v>
      </c>
      <c r="BM479" s="47">
        <v>7.13</v>
      </c>
      <c r="BS479" s="47">
        <v>17.8</v>
      </c>
      <c r="BT479" s="47">
        <v>0.62</v>
      </c>
      <c r="DI479" s="1">
        <f t="shared" si="35"/>
        <v>4</v>
      </c>
      <c r="DJ479" s="9" t="str">
        <f t="shared" si="36"/>
        <v>NO BACTERIOLOGICO</v>
      </c>
      <c r="DK479" s="10" t="str">
        <f t="shared" si="37"/>
        <v>-</v>
      </c>
      <c r="DL479" s="11" t="str">
        <f t="shared" si="38"/>
        <v>0</v>
      </c>
    </row>
    <row r="480" spans="1:116" ht="12" x14ac:dyDescent="0.2">
      <c r="A480" s="47">
        <v>1008030007</v>
      </c>
      <c r="B480" s="47" t="str">
        <f t="shared" si="39"/>
        <v>1008030007-AUCHIS</v>
      </c>
      <c r="C480" s="47" t="s">
        <v>3672</v>
      </c>
      <c r="D480" s="47" t="s">
        <v>58</v>
      </c>
      <c r="E480" s="47" t="s">
        <v>112</v>
      </c>
      <c r="F480" s="47" t="s">
        <v>2903</v>
      </c>
      <c r="G480" s="47" t="s">
        <v>60</v>
      </c>
      <c r="H480" s="47">
        <v>195</v>
      </c>
      <c r="I480" s="47" t="s">
        <v>61</v>
      </c>
      <c r="J480" s="47" t="s">
        <v>62</v>
      </c>
      <c r="K480" s="47" t="s">
        <v>63</v>
      </c>
      <c r="L480" s="47" t="s">
        <v>64</v>
      </c>
      <c r="M480" s="47" t="s">
        <v>3664</v>
      </c>
      <c r="N480" s="47" t="s">
        <v>3665</v>
      </c>
      <c r="O480" s="47" t="s">
        <v>58</v>
      </c>
      <c r="P480" s="47" t="s">
        <v>112</v>
      </c>
      <c r="Q480" s="47" t="s">
        <v>2903</v>
      </c>
      <c r="R480" s="47">
        <v>74987</v>
      </c>
      <c r="S480" s="47" t="s">
        <v>67</v>
      </c>
      <c r="T480" s="47" t="s">
        <v>4014</v>
      </c>
      <c r="U480" s="47">
        <v>13450</v>
      </c>
      <c r="V480" s="47" t="s">
        <v>69</v>
      </c>
      <c r="W480" s="47" t="s">
        <v>3673</v>
      </c>
      <c r="X480" s="47">
        <v>1269065</v>
      </c>
      <c r="Y480" s="47">
        <v>4180823</v>
      </c>
      <c r="Z480" s="47">
        <v>388361</v>
      </c>
      <c r="AA480" s="47">
        <v>8903851</v>
      </c>
      <c r="AB480" s="47" t="s">
        <v>71</v>
      </c>
      <c r="AC480" s="47">
        <v>2376</v>
      </c>
      <c r="AD480" s="47" t="s">
        <v>72</v>
      </c>
      <c r="AE480" s="47" t="s">
        <v>4898</v>
      </c>
      <c r="AF480" s="47" t="s">
        <v>5034</v>
      </c>
      <c r="AG480" s="47" t="s">
        <v>61</v>
      </c>
      <c r="AH480" s="47" t="s">
        <v>75</v>
      </c>
      <c r="AI480" s="47" t="s">
        <v>76</v>
      </c>
      <c r="AJ480" s="47" t="s">
        <v>212</v>
      </c>
      <c r="AK480" s="47" t="s">
        <v>176</v>
      </c>
      <c r="AV480" s="47">
        <v>0.5</v>
      </c>
      <c r="AZ480" s="47">
        <v>120</v>
      </c>
      <c r="BM480" s="47">
        <v>7.28</v>
      </c>
      <c r="BS480" s="47">
        <v>18</v>
      </c>
      <c r="BT480" s="47">
        <v>0.28000000000000003</v>
      </c>
      <c r="DI480" s="1">
        <f t="shared" si="35"/>
        <v>4</v>
      </c>
      <c r="DJ480" s="9" t="str">
        <f t="shared" si="36"/>
        <v>NO BACTERIOLOGICO</v>
      </c>
      <c r="DK480" s="10" t="str">
        <f t="shared" si="37"/>
        <v>-</v>
      </c>
      <c r="DL480" s="11" t="str">
        <f t="shared" si="38"/>
        <v>0</v>
      </c>
    </row>
    <row r="481" spans="1:116" ht="12" x14ac:dyDescent="0.2">
      <c r="A481" s="47">
        <v>1008030007</v>
      </c>
      <c r="B481" s="47" t="str">
        <f t="shared" si="39"/>
        <v>1008030007-AUCHIS</v>
      </c>
      <c r="C481" s="47" t="s">
        <v>3672</v>
      </c>
      <c r="D481" s="47" t="s">
        <v>58</v>
      </c>
      <c r="E481" s="47" t="s">
        <v>112</v>
      </c>
      <c r="F481" s="47" t="s">
        <v>2903</v>
      </c>
      <c r="G481" s="47" t="s">
        <v>60</v>
      </c>
      <c r="H481" s="47">
        <v>195</v>
      </c>
      <c r="I481" s="47" t="s">
        <v>61</v>
      </c>
      <c r="J481" s="47" t="s">
        <v>62</v>
      </c>
      <c r="K481" s="47" t="s">
        <v>63</v>
      </c>
      <c r="L481" s="47" t="s">
        <v>64</v>
      </c>
      <c r="M481" s="47" t="s">
        <v>3664</v>
      </c>
      <c r="N481" s="47" t="s">
        <v>3665</v>
      </c>
      <c r="O481" s="47" t="s">
        <v>58</v>
      </c>
      <c r="P481" s="47" t="s">
        <v>112</v>
      </c>
      <c r="Q481" s="47" t="s">
        <v>2903</v>
      </c>
      <c r="R481" s="47">
        <v>84024</v>
      </c>
      <c r="S481" s="47" t="s">
        <v>67</v>
      </c>
      <c r="T481" s="47" t="s">
        <v>4015</v>
      </c>
      <c r="U481" s="47">
        <v>13456</v>
      </c>
      <c r="V481" s="47" t="s">
        <v>69</v>
      </c>
      <c r="W481" s="47" t="s">
        <v>3675</v>
      </c>
      <c r="X481" s="47">
        <v>1269067</v>
      </c>
      <c r="Y481" s="47">
        <v>4180847</v>
      </c>
      <c r="Z481" s="47">
        <v>388270</v>
      </c>
      <c r="AA481" s="47">
        <v>8903820</v>
      </c>
      <c r="AB481" s="47" t="s">
        <v>71</v>
      </c>
      <c r="AC481" s="47">
        <v>2383</v>
      </c>
      <c r="AD481" s="47" t="s">
        <v>72</v>
      </c>
      <c r="AE481" s="47" t="s">
        <v>4898</v>
      </c>
      <c r="AF481" s="47" t="s">
        <v>5035</v>
      </c>
      <c r="AG481" s="47">
        <v>32675</v>
      </c>
      <c r="AH481" s="47" t="s">
        <v>73</v>
      </c>
      <c r="AI481" s="47" t="s">
        <v>3676</v>
      </c>
      <c r="AJ481" s="47" t="s">
        <v>61</v>
      </c>
      <c r="AK481" s="47" t="s">
        <v>61</v>
      </c>
      <c r="AV481" s="47">
        <v>1.28</v>
      </c>
      <c r="AZ481" s="47">
        <v>119</v>
      </c>
      <c r="BM481" s="47">
        <v>6.8</v>
      </c>
      <c r="BS481" s="47">
        <v>16.3</v>
      </c>
      <c r="BT481" s="47">
        <v>0</v>
      </c>
      <c r="DI481" s="1">
        <f t="shared" si="35"/>
        <v>4</v>
      </c>
      <c r="DJ481" s="9" t="str">
        <f t="shared" si="36"/>
        <v>NO BACTERIOLOGICO</v>
      </c>
      <c r="DK481" s="10" t="str">
        <f t="shared" si="37"/>
        <v>-</v>
      </c>
      <c r="DL481" s="11" t="str">
        <f t="shared" si="38"/>
        <v>0</v>
      </c>
    </row>
    <row r="482" spans="1:116" ht="12" x14ac:dyDescent="0.2">
      <c r="A482" s="47">
        <v>1008030007</v>
      </c>
      <c r="B482" s="47" t="str">
        <f t="shared" si="39"/>
        <v>1008030007-AUCHIS</v>
      </c>
      <c r="C482" s="47" t="s">
        <v>3672</v>
      </c>
      <c r="D482" s="47" t="s">
        <v>58</v>
      </c>
      <c r="E482" s="47" t="s">
        <v>112</v>
      </c>
      <c r="F482" s="47" t="s">
        <v>2903</v>
      </c>
      <c r="G482" s="47" t="s">
        <v>60</v>
      </c>
      <c r="H482" s="47">
        <v>195</v>
      </c>
      <c r="I482" s="47" t="s">
        <v>61</v>
      </c>
      <c r="J482" s="47" t="s">
        <v>62</v>
      </c>
      <c r="K482" s="47" t="s">
        <v>63</v>
      </c>
      <c r="L482" s="47" t="s">
        <v>64</v>
      </c>
      <c r="M482" s="47" t="s">
        <v>3664</v>
      </c>
      <c r="N482" s="47" t="s">
        <v>3665</v>
      </c>
      <c r="O482" s="47" t="s">
        <v>58</v>
      </c>
      <c r="P482" s="47" t="s">
        <v>112</v>
      </c>
      <c r="Q482" s="47" t="s">
        <v>2903</v>
      </c>
      <c r="R482" s="47">
        <v>84024</v>
      </c>
      <c r="S482" s="47" t="s">
        <v>67</v>
      </c>
      <c r="T482" s="47" t="s">
        <v>4015</v>
      </c>
      <c r="U482" s="47">
        <v>13456</v>
      </c>
      <c r="V482" s="47" t="s">
        <v>69</v>
      </c>
      <c r="W482" s="47" t="s">
        <v>3675</v>
      </c>
      <c r="X482" s="47">
        <v>1269067</v>
      </c>
      <c r="Y482" s="47">
        <v>4180848</v>
      </c>
      <c r="Z482" s="47">
        <v>388310</v>
      </c>
      <c r="AA482" s="47">
        <v>8903657</v>
      </c>
      <c r="AB482" s="47" t="s">
        <v>71</v>
      </c>
      <c r="AC482" s="47">
        <v>2385</v>
      </c>
      <c r="AD482" s="47" t="s">
        <v>72</v>
      </c>
      <c r="AE482" s="47" t="s">
        <v>4898</v>
      </c>
      <c r="AF482" s="47" t="s">
        <v>5035</v>
      </c>
      <c r="AG482" s="47" t="s">
        <v>61</v>
      </c>
      <c r="AH482" s="47" t="s">
        <v>75</v>
      </c>
      <c r="AI482" s="47" t="s">
        <v>76</v>
      </c>
      <c r="AJ482" s="47" t="s">
        <v>1080</v>
      </c>
      <c r="AK482" s="47" t="s">
        <v>78</v>
      </c>
      <c r="AV482" s="47">
        <v>0.86</v>
      </c>
      <c r="AZ482" s="47">
        <v>119</v>
      </c>
      <c r="BM482" s="47">
        <v>6.87</v>
      </c>
      <c r="BS482" s="47">
        <v>16.8</v>
      </c>
      <c r="BT482" s="47">
        <v>0</v>
      </c>
      <c r="DI482" s="1">
        <f t="shared" si="35"/>
        <v>4</v>
      </c>
      <c r="DJ482" s="9" t="str">
        <f t="shared" si="36"/>
        <v>NO BACTERIOLOGICO</v>
      </c>
      <c r="DK482" s="10" t="str">
        <f t="shared" si="37"/>
        <v>-</v>
      </c>
      <c r="DL482" s="11" t="str">
        <f t="shared" si="38"/>
        <v>0</v>
      </c>
    </row>
    <row r="483" spans="1:116" ht="12" x14ac:dyDescent="0.2">
      <c r="A483" s="47">
        <v>1008030007</v>
      </c>
      <c r="B483" s="47" t="str">
        <f t="shared" si="39"/>
        <v>1008030007-AUCHIS</v>
      </c>
      <c r="C483" s="47" t="s">
        <v>3672</v>
      </c>
      <c r="D483" s="47" t="s">
        <v>58</v>
      </c>
      <c r="E483" s="47" t="s">
        <v>112</v>
      </c>
      <c r="F483" s="47" t="s">
        <v>2903</v>
      </c>
      <c r="G483" s="47" t="s">
        <v>60</v>
      </c>
      <c r="H483" s="47">
        <v>195</v>
      </c>
      <c r="I483" s="47" t="s">
        <v>61</v>
      </c>
      <c r="J483" s="47" t="s">
        <v>62</v>
      </c>
      <c r="K483" s="47" t="s">
        <v>63</v>
      </c>
      <c r="L483" s="47" t="s">
        <v>64</v>
      </c>
      <c r="M483" s="47" t="s">
        <v>3664</v>
      </c>
      <c r="N483" s="47" t="s">
        <v>3665</v>
      </c>
      <c r="O483" s="47" t="s">
        <v>58</v>
      </c>
      <c r="P483" s="47" t="s">
        <v>112</v>
      </c>
      <c r="Q483" s="47" t="s">
        <v>2903</v>
      </c>
      <c r="R483" s="47">
        <v>84024</v>
      </c>
      <c r="S483" s="47" t="s">
        <v>67</v>
      </c>
      <c r="T483" s="47" t="s">
        <v>4015</v>
      </c>
      <c r="U483" s="47">
        <v>13456</v>
      </c>
      <c r="V483" s="47" t="s">
        <v>69</v>
      </c>
      <c r="W483" s="47" t="s">
        <v>3675</v>
      </c>
      <c r="X483" s="47">
        <v>1269067</v>
      </c>
      <c r="Y483" s="47">
        <v>4180849</v>
      </c>
      <c r="Z483" s="47">
        <v>388148</v>
      </c>
      <c r="AA483" s="47">
        <v>8903434</v>
      </c>
      <c r="AB483" s="47" t="s">
        <v>71</v>
      </c>
      <c r="AC483" s="47">
        <v>2394</v>
      </c>
      <c r="AD483" s="47" t="s">
        <v>72</v>
      </c>
      <c r="AE483" s="47" t="s">
        <v>4898</v>
      </c>
      <c r="AF483" s="47" t="s">
        <v>5035</v>
      </c>
      <c r="AG483" s="47" t="s">
        <v>61</v>
      </c>
      <c r="AH483" s="47" t="s">
        <v>75</v>
      </c>
      <c r="AI483" s="47" t="s">
        <v>76</v>
      </c>
      <c r="AJ483" s="47" t="s">
        <v>1080</v>
      </c>
      <c r="AK483" s="47" t="s">
        <v>78</v>
      </c>
      <c r="AV483" s="47">
        <v>0.74</v>
      </c>
      <c r="AZ483" s="47">
        <v>119</v>
      </c>
      <c r="BM483" s="47">
        <v>6.93</v>
      </c>
      <c r="BS483" s="47">
        <v>17.100000000000001</v>
      </c>
      <c r="BT483" s="47">
        <v>0</v>
      </c>
      <c r="DI483" s="1">
        <f t="shared" si="35"/>
        <v>4</v>
      </c>
      <c r="DJ483" s="9" t="str">
        <f t="shared" si="36"/>
        <v>NO BACTERIOLOGICO</v>
      </c>
      <c r="DK483" s="10" t="str">
        <f t="shared" si="37"/>
        <v>-</v>
      </c>
      <c r="DL483" s="11" t="str">
        <f t="shared" si="38"/>
        <v>0</v>
      </c>
    </row>
    <row r="484" spans="1:116" ht="12" x14ac:dyDescent="0.2">
      <c r="A484" s="47">
        <v>1008030007</v>
      </c>
      <c r="B484" s="47" t="str">
        <f t="shared" si="39"/>
        <v>1008030007-AUCHIS</v>
      </c>
      <c r="C484" s="47" t="s">
        <v>3672</v>
      </c>
      <c r="D484" s="47" t="s">
        <v>58</v>
      </c>
      <c r="E484" s="47" t="s">
        <v>112</v>
      </c>
      <c r="F484" s="47" t="s">
        <v>2903</v>
      </c>
      <c r="G484" s="47" t="s">
        <v>60</v>
      </c>
      <c r="H484" s="47">
        <v>195</v>
      </c>
      <c r="I484" s="47" t="s">
        <v>61</v>
      </c>
      <c r="J484" s="47" t="s">
        <v>62</v>
      </c>
      <c r="K484" s="47" t="s">
        <v>63</v>
      </c>
      <c r="L484" s="47" t="s">
        <v>64</v>
      </c>
      <c r="M484" s="47" t="s">
        <v>3664</v>
      </c>
      <c r="N484" s="47" t="s">
        <v>3665</v>
      </c>
      <c r="O484" s="47" t="s">
        <v>58</v>
      </c>
      <c r="P484" s="47" t="s">
        <v>112</v>
      </c>
      <c r="Q484" s="47" t="s">
        <v>2903</v>
      </c>
      <c r="R484" s="47">
        <v>84024</v>
      </c>
      <c r="S484" s="47" t="s">
        <v>67</v>
      </c>
      <c r="T484" s="47" t="s">
        <v>4015</v>
      </c>
      <c r="U484" s="47">
        <v>13456</v>
      </c>
      <c r="V484" s="47" t="s">
        <v>69</v>
      </c>
      <c r="W484" s="47" t="s">
        <v>3675</v>
      </c>
      <c r="X484" s="47">
        <v>1269067</v>
      </c>
      <c r="Y484" s="47">
        <v>4180850</v>
      </c>
      <c r="Z484" s="47">
        <v>388063</v>
      </c>
      <c r="AA484" s="47">
        <v>8903243</v>
      </c>
      <c r="AB484" s="47" t="s">
        <v>71</v>
      </c>
      <c r="AC484" s="47">
        <v>2393</v>
      </c>
      <c r="AD484" s="47" t="s">
        <v>72</v>
      </c>
      <c r="AE484" s="47" t="s">
        <v>4898</v>
      </c>
      <c r="AF484" s="47" t="s">
        <v>5035</v>
      </c>
      <c r="AG484" s="47" t="s">
        <v>61</v>
      </c>
      <c r="AH484" s="47" t="s">
        <v>75</v>
      </c>
      <c r="AI484" s="47" t="s">
        <v>76</v>
      </c>
      <c r="AJ484" s="47" t="s">
        <v>1080</v>
      </c>
      <c r="AK484" s="47" t="s">
        <v>78</v>
      </c>
      <c r="AV484" s="47">
        <v>0.51</v>
      </c>
      <c r="AZ484" s="47">
        <v>119</v>
      </c>
      <c r="BM484" s="47">
        <v>7.14</v>
      </c>
      <c r="BS484" s="47">
        <v>17.8</v>
      </c>
      <c r="BT484" s="47">
        <v>0</v>
      </c>
      <c r="DI484" s="1">
        <f t="shared" si="35"/>
        <v>4</v>
      </c>
      <c r="DJ484" s="9" t="str">
        <f t="shared" si="36"/>
        <v>NO BACTERIOLOGICO</v>
      </c>
      <c r="DK484" s="10" t="str">
        <f t="shared" si="37"/>
        <v>-</v>
      </c>
      <c r="DL484" s="11" t="str">
        <f t="shared" si="38"/>
        <v>0</v>
      </c>
    </row>
    <row r="485" spans="1:116" ht="12" x14ac:dyDescent="0.2">
      <c r="A485" s="47">
        <v>1008030011</v>
      </c>
      <c r="B485" s="47" t="str">
        <f t="shared" si="39"/>
        <v>1008030011-OROYA</v>
      </c>
      <c r="C485" s="47" t="s">
        <v>3686</v>
      </c>
      <c r="D485" s="47" t="s">
        <v>58</v>
      </c>
      <c r="E485" s="47" t="s">
        <v>112</v>
      </c>
      <c r="F485" s="47" t="s">
        <v>2903</v>
      </c>
      <c r="G485" s="47" t="s">
        <v>60</v>
      </c>
      <c r="H485" s="47">
        <v>432</v>
      </c>
      <c r="I485" s="47">
        <v>408</v>
      </c>
      <c r="J485" s="47" t="s">
        <v>62</v>
      </c>
      <c r="K485" s="47" t="s">
        <v>63</v>
      </c>
      <c r="L485" s="47" t="s">
        <v>64</v>
      </c>
      <c r="M485" s="47" t="s">
        <v>3664</v>
      </c>
      <c r="N485" s="47" t="s">
        <v>3665</v>
      </c>
      <c r="O485" s="47" t="s">
        <v>58</v>
      </c>
      <c r="P485" s="47" t="s">
        <v>112</v>
      </c>
      <c r="Q485" s="47" t="s">
        <v>2903</v>
      </c>
      <c r="R485" s="47">
        <v>74982</v>
      </c>
      <c r="S485" s="47" t="s">
        <v>67</v>
      </c>
      <c r="T485" s="47" t="s">
        <v>3687</v>
      </c>
      <c r="U485" s="47">
        <v>13454</v>
      </c>
      <c r="V485" s="47" t="s">
        <v>69</v>
      </c>
      <c r="W485" s="47" t="s">
        <v>3688</v>
      </c>
      <c r="X485" s="47">
        <v>1269075</v>
      </c>
      <c r="Y485" s="47">
        <v>4180868</v>
      </c>
      <c r="Z485" s="47">
        <v>387722</v>
      </c>
      <c r="AA485" s="47">
        <v>8902057</v>
      </c>
      <c r="AB485" s="47" t="s">
        <v>71</v>
      </c>
      <c r="AC485" s="47">
        <v>2479</v>
      </c>
      <c r="AD485" s="47" t="s">
        <v>72</v>
      </c>
      <c r="AE485" s="47" t="s">
        <v>4978</v>
      </c>
      <c r="AF485" s="47" t="s">
        <v>5036</v>
      </c>
      <c r="AG485" s="47">
        <v>32680</v>
      </c>
      <c r="AH485" s="47" t="s">
        <v>73</v>
      </c>
      <c r="AI485" s="47" t="s">
        <v>3689</v>
      </c>
      <c r="AJ485" s="47" t="s">
        <v>61</v>
      </c>
      <c r="AK485" s="47" t="s">
        <v>61</v>
      </c>
      <c r="AV485" s="47">
        <v>1.86</v>
      </c>
      <c r="AZ485" s="47">
        <v>106</v>
      </c>
      <c r="BM485" s="47">
        <v>7.22</v>
      </c>
      <c r="BS485" s="47">
        <v>15.4</v>
      </c>
      <c r="BT485" s="47">
        <v>2.1</v>
      </c>
      <c r="DI485" s="1">
        <f t="shared" si="35"/>
        <v>4</v>
      </c>
      <c r="DJ485" s="9" t="str">
        <f t="shared" si="36"/>
        <v>NO BACTERIOLOGICO</v>
      </c>
      <c r="DK485" s="10" t="str">
        <f t="shared" si="37"/>
        <v>-</v>
      </c>
      <c r="DL485" s="11" t="str">
        <f t="shared" si="38"/>
        <v>0</v>
      </c>
    </row>
    <row r="486" spans="1:116" ht="12" x14ac:dyDescent="0.2">
      <c r="A486" s="47">
        <v>1008030011</v>
      </c>
      <c r="B486" s="47" t="str">
        <f t="shared" si="39"/>
        <v>1008030011-OROYA</v>
      </c>
      <c r="C486" s="47" t="s">
        <v>3686</v>
      </c>
      <c r="D486" s="47" t="s">
        <v>58</v>
      </c>
      <c r="E486" s="47" t="s">
        <v>112</v>
      </c>
      <c r="F486" s="47" t="s">
        <v>2903</v>
      </c>
      <c r="G486" s="47" t="s">
        <v>60</v>
      </c>
      <c r="H486" s="47">
        <v>432</v>
      </c>
      <c r="I486" s="47">
        <v>408</v>
      </c>
      <c r="J486" s="47" t="s">
        <v>62</v>
      </c>
      <c r="K486" s="47" t="s">
        <v>63</v>
      </c>
      <c r="L486" s="47" t="s">
        <v>64</v>
      </c>
      <c r="M486" s="47" t="s">
        <v>3664</v>
      </c>
      <c r="N486" s="47" t="s">
        <v>3665</v>
      </c>
      <c r="O486" s="47" t="s">
        <v>58</v>
      </c>
      <c r="P486" s="47" t="s">
        <v>112</v>
      </c>
      <c r="Q486" s="47" t="s">
        <v>2903</v>
      </c>
      <c r="R486" s="47">
        <v>74982</v>
      </c>
      <c r="S486" s="47" t="s">
        <v>67</v>
      </c>
      <c r="T486" s="47" t="s">
        <v>3687</v>
      </c>
      <c r="U486" s="47">
        <v>13454</v>
      </c>
      <c r="V486" s="47" t="s">
        <v>69</v>
      </c>
      <c r="W486" s="47" t="s">
        <v>3688</v>
      </c>
      <c r="X486" s="47">
        <v>1269075</v>
      </c>
      <c r="Y486" s="47">
        <v>4180869</v>
      </c>
      <c r="Z486" s="47">
        <v>387711</v>
      </c>
      <c r="AA486" s="47">
        <v>8902098</v>
      </c>
      <c r="AB486" s="47" t="s">
        <v>71</v>
      </c>
      <c r="AC486" s="47">
        <v>2474</v>
      </c>
      <c r="AD486" s="47" t="s">
        <v>72</v>
      </c>
      <c r="AE486" s="47" t="s">
        <v>4978</v>
      </c>
      <c r="AF486" s="47" t="s">
        <v>5036</v>
      </c>
      <c r="AG486" s="47" t="s">
        <v>61</v>
      </c>
      <c r="AH486" s="47" t="s">
        <v>75</v>
      </c>
      <c r="AI486" s="47" t="s">
        <v>76</v>
      </c>
      <c r="AJ486" s="47" t="s">
        <v>3690</v>
      </c>
      <c r="AK486" s="47" t="s">
        <v>78</v>
      </c>
      <c r="AV486" s="47">
        <v>1.25</v>
      </c>
      <c r="AZ486" s="47">
        <v>106</v>
      </c>
      <c r="BM486" s="47">
        <v>7.38</v>
      </c>
      <c r="BS486" s="47">
        <v>16.8</v>
      </c>
      <c r="BT486" s="47">
        <v>1.86</v>
      </c>
      <c r="DI486" s="1">
        <f t="shared" si="35"/>
        <v>4</v>
      </c>
      <c r="DJ486" s="9" t="str">
        <f t="shared" si="36"/>
        <v>NO BACTERIOLOGICO</v>
      </c>
      <c r="DK486" s="10" t="str">
        <f t="shared" si="37"/>
        <v>-</v>
      </c>
      <c r="DL486" s="11" t="str">
        <f t="shared" si="38"/>
        <v>0</v>
      </c>
    </row>
    <row r="487" spans="1:116" ht="12" x14ac:dyDescent="0.2">
      <c r="A487" s="47">
        <v>1008030011</v>
      </c>
      <c r="B487" s="47" t="str">
        <f t="shared" si="39"/>
        <v>1008030011-OROYA</v>
      </c>
      <c r="C487" s="47" t="s">
        <v>3686</v>
      </c>
      <c r="D487" s="47" t="s">
        <v>58</v>
      </c>
      <c r="E487" s="47" t="s">
        <v>112</v>
      </c>
      <c r="F487" s="47" t="s">
        <v>2903</v>
      </c>
      <c r="G487" s="47" t="s">
        <v>60</v>
      </c>
      <c r="H487" s="47">
        <v>432</v>
      </c>
      <c r="I487" s="47">
        <v>408</v>
      </c>
      <c r="J487" s="47" t="s">
        <v>62</v>
      </c>
      <c r="K487" s="47" t="s">
        <v>63</v>
      </c>
      <c r="L487" s="47" t="s">
        <v>64</v>
      </c>
      <c r="M487" s="47" t="s">
        <v>3664</v>
      </c>
      <c r="N487" s="47" t="s">
        <v>3665</v>
      </c>
      <c r="O487" s="47" t="s">
        <v>58</v>
      </c>
      <c r="P487" s="47" t="s">
        <v>112</v>
      </c>
      <c r="Q487" s="47" t="s">
        <v>2903</v>
      </c>
      <c r="R487" s="47">
        <v>74982</v>
      </c>
      <c r="S487" s="47" t="s">
        <v>67</v>
      </c>
      <c r="T487" s="47" t="s">
        <v>3687</v>
      </c>
      <c r="U487" s="47">
        <v>13454</v>
      </c>
      <c r="V487" s="47" t="s">
        <v>69</v>
      </c>
      <c r="W487" s="47" t="s">
        <v>3688</v>
      </c>
      <c r="X487" s="47">
        <v>1269075</v>
      </c>
      <c r="Y487" s="47">
        <v>4180870</v>
      </c>
      <c r="Z487" s="47">
        <v>387652</v>
      </c>
      <c r="AA487" s="47">
        <v>8902386</v>
      </c>
      <c r="AB487" s="47" t="s">
        <v>71</v>
      </c>
      <c r="AC487" s="47">
        <v>2440</v>
      </c>
      <c r="AD487" s="47" t="s">
        <v>72</v>
      </c>
      <c r="AE487" s="47" t="s">
        <v>4978</v>
      </c>
      <c r="AF487" s="47" t="s">
        <v>5036</v>
      </c>
      <c r="AG487" s="47" t="s">
        <v>61</v>
      </c>
      <c r="AH487" s="47" t="s">
        <v>75</v>
      </c>
      <c r="AI487" s="47" t="s">
        <v>76</v>
      </c>
      <c r="AJ487" s="47" t="s">
        <v>3690</v>
      </c>
      <c r="AK487" s="47" t="s">
        <v>78</v>
      </c>
      <c r="AV487" s="47">
        <v>0.93</v>
      </c>
      <c r="AZ487" s="47">
        <v>106</v>
      </c>
      <c r="BM487" s="47">
        <v>7.48</v>
      </c>
      <c r="BS487" s="47">
        <v>17.3</v>
      </c>
      <c r="BT487" s="47">
        <v>1.23</v>
      </c>
      <c r="DI487" s="1">
        <f t="shared" si="35"/>
        <v>4</v>
      </c>
      <c r="DJ487" s="9" t="str">
        <f t="shared" si="36"/>
        <v>NO BACTERIOLOGICO</v>
      </c>
      <c r="DK487" s="10" t="str">
        <f t="shared" si="37"/>
        <v>-</v>
      </c>
      <c r="DL487" s="11" t="str">
        <f t="shared" si="38"/>
        <v>0</v>
      </c>
    </row>
    <row r="488" spans="1:116" ht="12" x14ac:dyDescent="0.2">
      <c r="A488" s="47">
        <v>1008030011</v>
      </c>
      <c r="B488" s="47" t="str">
        <f t="shared" si="39"/>
        <v>1008030011-OROYA</v>
      </c>
      <c r="C488" s="47" t="s">
        <v>3686</v>
      </c>
      <c r="D488" s="47" t="s">
        <v>58</v>
      </c>
      <c r="E488" s="47" t="s">
        <v>112</v>
      </c>
      <c r="F488" s="47" t="s">
        <v>2903</v>
      </c>
      <c r="G488" s="47" t="s">
        <v>60</v>
      </c>
      <c r="H488" s="47">
        <v>432</v>
      </c>
      <c r="I488" s="47">
        <v>408</v>
      </c>
      <c r="J488" s="47" t="s">
        <v>62</v>
      </c>
      <c r="K488" s="47" t="s">
        <v>63</v>
      </c>
      <c r="L488" s="47" t="s">
        <v>64</v>
      </c>
      <c r="M488" s="47" t="s">
        <v>3664</v>
      </c>
      <c r="N488" s="47" t="s">
        <v>3665</v>
      </c>
      <c r="O488" s="47" t="s">
        <v>58</v>
      </c>
      <c r="P488" s="47" t="s">
        <v>112</v>
      </c>
      <c r="Q488" s="47" t="s">
        <v>2903</v>
      </c>
      <c r="R488" s="47">
        <v>74982</v>
      </c>
      <c r="S488" s="47" t="s">
        <v>67</v>
      </c>
      <c r="T488" s="47" t="s">
        <v>3687</v>
      </c>
      <c r="U488" s="47">
        <v>13454</v>
      </c>
      <c r="V488" s="47" t="s">
        <v>69</v>
      </c>
      <c r="W488" s="47" t="s">
        <v>3688</v>
      </c>
      <c r="X488" s="47">
        <v>1269075</v>
      </c>
      <c r="Y488" s="47">
        <v>4180871</v>
      </c>
      <c r="Z488" s="47">
        <v>388010</v>
      </c>
      <c r="AA488" s="47">
        <v>8903076</v>
      </c>
      <c r="AB488" s="47" t="s">
        <v>71</v>
      </c>
      <c r="AC488" s="47">
        <v>2403</v>
      </c>
      <c r="AD488" s="47" t="s">
        <v>72</v>
      </c>
      <c r="AE488" s="47" t="s">
        <v>4978</v>
      </c>
      <c r="AF488" s="47" t="s">
        <v>5036</v>
      </c>
      <c r="AG488" s="47" t="s">
        <v>61</v>
      </c>
      <c r="AH488" s="47" t="s">
        <v>75</v>
      </c>
      <c r="AI488" s="47" t="s">
        <v>76</v>
      </c>
      <c r="AJ488" s="47" t="s">
        <v>3690</v>
      </c>
      <c r="AK488" s="47" t="s">
        <v>78</v>
      </c>
      <c r="AV488" s="47">
        <v>0.64</v>
      </c>
      <c r="AZ488" s="47">
        <v>106</v>
      </c>
      <c r="BM488" s="47">
        <v>7.56</v>
      </c>
      <c r="BS488" s="47">
        <v>18</v>
      </c>
      <c r="BT488" s="47">
        <v>0.95</v>
      </c>
      <c r="DI488" s="1">
        <f t="shared" si="35"/>
        <v>4</v>
      </c>
      <c r="DJ488" s="9" t="str">
        <f t="shared" si="36"/>
        <v>NO BACTERIOLOGICO</v>
      </c>
      <c r="DK488" s="10" t="str">
        <f t="shared" si="37"/>
        <v>-</v>
      </c>
      <c r="DL488" s="11" t="str">
        <f t="shared" si="38"/>
        <v>0</v>
      </c>
    </row>
    <row r="489" spans="1:116" ht="12" x14ac:dyDescent="0.2">
      <c r="A489" s="47">
        <v>1002040063</v>
      </c>
      <c r="B489" s="47" t="str">
        <f t="shared" si="39"/>
        <v>1002040063-SHUSHUNYA</v>
      </c>
      <c r="C489" s="47" t="s">
        <v>1001</v>
      </c>
      <c r="D489" s="47" t="s">
        <v>58</v>
      </c>
      <c r="E489" s="47" t="s">
        <v>1</v>
      </c>
      <c r="F489" s="47" t="s">
        <v>6</v>
      </c>
      <c r="G489" s="47" t="s">
        <v>60</v>
      </c>
      <c r="H489" s="47">
        <v>90</v>
      </c>
      <c r="I489" s="47">
        <v>77</v>
      </c>
      <c r="J489" s="47" t="s">
        <v>82</v>
      </c>
      <c r="K489" s="47" t="s">
        <v>63</v>
      </c>
      <c r="L489" s="47" t="s">
        <v>64</v>
      </c>
      <c r="M489" s="47" t="s">
        <v>997</v>
      </c>
      <c r="N489" s="47" t="s">
        <v>6</v>
      </c>
      <c r="O489" s="47" t="s">
        <v>58</v>
      </c>
      <c r="P489" s="47" t="s">
        <v>1</v>
      </c>
      <c r="Q489" s="47" t="s">
        <v>6</v>
      </c>
      <c r="R489" s="47">
        <v>118380</v>
      </c>
      <c r="S489" s="47" t="s">
        <v>67</v>
      </c>
      <c r="T489" s="47" t="s">
        <v>1002</v>
      </c>
      <c r="U489" s="47">
        <v>15116</v>
      </c>
      <c r="V489" s="47" t="s">
        <v>69</v>
      </c>
      <c r="W489" s="47" t="s">
        <v>1003</v>
      </c>
      <c r="X489" s="47">
        <v>1269249</v>
      </c>
      <c r="Y489" s="47">
        <v>4181525</v>
      </c>
      <c r="Z489" s="47">
        <v>358890</v>
      </c>
      <c r="AA489" s="47">
        <v>8885559</v>
      </c>
      <c r="AB489" s="47" t="s">
        <v>71</v>
      </c>
      <c r="AC489" s="47">
        <v>3452</v>
      </c>
      <c r="AD489" s="47" t="s">
        <v>72</v>
      </c>
      <c r="AE489" s="47" t="s">
        <v>4893</v>
      </c>
      <c r="AF489" s="47" t="s">
        <v>5037</v>
      </c>
      <c r="AG489" s="47">
        <v>19746</v>
      </c>
      <c r="AH489" s="47" t="s">
        <v>73</v>
      </c>
      <c r="AI489" s="47" t="s">
        <v>1004</v>
      </c>
      <c r="AJ489" s="47" t="s">
        <v>61</v>
      </c>
      <c r="AK489" s="47" t="s">
        <v>61</v>
      </c>
      <c r="AV489" s="47">
        <v>1.54</v>
      </c>
      <c r="AZ489" s="47">
        <v>31</v>
      </c>
      <c r="BM489" s="47">
        <v>8.1</v>
      </c>
      <c r="BS489" s="47">
        <v>17</v>
      </c>
      <c r="BT489" s="47">
        <v>0</v>
      </c>
      <c r="DI489" s="1">
        <f t="shared" si="35"/>
        <v>4</v>
      </c>
      <c r="DJ489" s="9" t="str">
        <f t="shared" si="36"/>
        <v>NO BACTERIOLOGICO</v>
      </c>
      <c r="DK489" s="10" t="str">
        <f t="shared" si="37"/>
        <v>-</v>
      </c>
      <c r="DL489" s="11" t="str">
        <f t="shared" si="38"/>
        <v>0</v>
      </c>
    </row>
    <row r="490" spans="1:116" ht="12" x14ac:dyDescent="0.2">
      <c r="A490" s="47">
        <v>1002040063</v>
      </c>
      <c r="B490" s="47" t="str">
        <f t="shared" si="39"/>
        <v>1002040063-SHUSHUNYA</v>
      </c>
      <c r="C490" s="47" t="s">
        <v>1001</v>
      </c>
      <c r="D490" s="47" t="s">
        <v>58</v>
      </c>
      <c r="E490" s="47" t="s">
        <v>1</v>
      </c>
      <c r="F490" s="47" t="s">
        <v>6</v>
      </c>
      <c r="G490" s="47" t="s">
        <v>60</v>
      </c>
      <c r="H490" s="47">
        <v>90</v>
      </c>
      <c r="I490" s="47">
        <v>77</v>
      </c>
      <c r="J490" s="47" t="s">
        <v>82</v>
      </c>
      <c r="K490" s="47" t="s">
        <v>63</v>
      </c>
      <c r="L490" s="47" t="s">
        <v>64</v>
      </c>
      <c r="M490" s="47" t="s">
        <v>997</v>
      </c>
      <c r="N490" s="47" t="s">
        <v>6</v>
      </c>
      <c r="O490" s="47" t="s">
        <v>58</v>
      </c>
      <c r="P490" s="47" t="s">
        <v>1</v>
      </c>
      <c r="Q490" s="47" t="s">
        <v>6</v>
      </c>
      <c r="R490" s="47">
        <v>118380</v>
      </c>
      <c r="S490" s="47" t="s">
        <v>67</v>
      </c>
      <c r="T490" s="47" t="s">
        <v>1002</v>
      </c>
      <c r="U490" s="47">
        <v>15116</v>
      </c>
      <c r="V490" s="47" t="s">
        <v>69</v>
      </c>
      <c r="W490" s="47" t="s">
        <v>1003</v>
      </c>
      <c r="X490" s="47">
        <v>1269249</v>
      </c>
      <c r="Y490" s="47">
        <v>4181526</v>
      </c>
      <c r="Z490" s="47">
        <v>355662</v>
      </c>
      <c r="AA490" s="47">
        <v>8883112</v>
      </c>
      <c r="AB490" s="47" t="s">
        <v>71</v>
      </c>
      <c r="AC490" s="47">
        <v>3472</v>
      </c>
      <c r="AD490" s="47" t="s">
        <v>72</v>
      </c>
      <c r="AE490" s="47" t="s">
        <v>4893</v>
      </c>
      <c r="AF490" s="47" t="s">
        <v>5037</v>
      </c>
      <c r="AG490" s="47" t="s">
        <v>61</v>
      </c>
      <c r="AH490" s="47" t="s">
        <v>75</v>
      </c>
      <c r="AI490" s="47" t="s">
        <v>76</v>
      </c>
      <c r="AJ490" s="47" t="s">
        <v>77</v>
      </c>
      <c r="AK490" s="47" t="s">
        <v>78</v>
      </c>
      <c r="AV490" s="47">
        <v>0.71</v>
      </c>
      <c r="AZ490" s="47">
        <v>31</v>
      </c>
      <c r="BM490" s="47">
        <v>8.1</v>
      </c>
      <c r="BS490" s="47">
        <v>17</v>
      </c>
      <c r="BT490" s="47">
        <v>0</v>
      </c>
      <c r="DI490" s="1">
        <f t="shared" si="35"/>
        <v>4</v>
      </c>
      <c r="DJ490" s="9" t="str">
        <f t="shared" si="36"/>
        <v>NO BACTERIOLOGICO</v>
      </c>
      <c r="DK490" s="10" t="str">
        <f t="shared" si="37"/>
        <v>-</v>
      </c>
      <c r="DL490" s="11" t="str">
        <f t="shared" si="38"/>
        <v>0</v>
      </c>
    </row>
    <row r="491" spans="1:116" ht="12" x14ac:dyDescent="0.2">
      <c r="A491" s="47">
        <v>1002040063</v>
      </c>
      <c r="B491" s="47" t="str">
        <f t="shared" si="39"/>
        <v>1002040063-SHUSHUNYA</v>
      </c>
      <c r="C491" s="47" t="s">
        <v>1001</v>
      </c>
      <c r="D491" s="47" t="s">
        <v>58</v>
      </c>
      <c r="E491" s="47" t="s">
        <v>1</v>
      </c>
      <c r="F491" s="47" t="s">
        <v>6</v>
      </c>
      <c r="G491" s="47" t="s">
        <v>60</v>
      </c>
      <c r="H491" s="47">
        <v>90</v>
      </c>
      <c r="I491" s="47">
        <v>77</v>
      </c>
      <c r="J491" s="47" t="s">
        <v>82</v>
      </c>
      <c r="K491" s="47" t="s">
        <v>63</v>
      </c>
      <c r="L491" s="47" t="s">
        <v>64</v>
      </c>
      <c r="M491" s="47" t="s">
        <v>997</v>
      </c>
      <c r="N491" s="47" t="s">
        <v>6</v>
      </c>
      <c r="O491" s="47" t="s">
        <v>58</v>
      </c>
      <c r="P491" s="47" t="s">
        <v>1</v>
      </c>
      <c r="Q491" s="47" t="s">
        <v>6</v>
      </c>
      <c r="R491" s="47">
        <v>118380</v>
      </c>
      <c r="S491" s="47" t="s">
        <v>67</v>
      </c>
      <c r="T491" s="47" t="s">
        <v>1002</v>
      </c>
      <c r="U491" s="47">
        <v>15116</v>
      </c>
      <c r="V491" s="47" t="s">
        <v>69</v>
      </c>
      <c r="W491" s="47" t="s">
        <v>1003</v>
      </c>
      <c r="X491" s="47">
        <v>1269249</v>
      </c>
      <c r="Y491" s="47">
        <v>4181527</v>
      </c>
      <c r="Z491" s="47">
        <v>355579</v>
      </c>
      <c r="AA491" s="47">
        <v>8883284</v>
      </c>
      <c r="AB491" s="47" t="s">
        <v>71</v>
      </c>
      <c r="AC491" s="47">
        <v>3391</v>
      </c>
      <c r="AD491" s="47" t="s">
        <v>72</v>
      </c>
      <c r="AE491" s="47" t="s">
        <v>4893</v>
      </c>
      <c r="AF491" s="47" t="s">
        <v>5037</v>
      </c>
      <c r="AG491" s="47" t="s">
        <v>61</v>
      </c>
      <c r="AH491" s="47" t="s">
        <v>75</v>
      </c>
      <c r="AI491" s="47" t="s">
        <v>76</v>
      </c>
      <c r="AJ491" s="47" t="s">
        <v>77</v>
      </c>
      <c r="AK491" s="47" t="s">
        <v>78</v>
      </c>
      <c r="AV491" s="47">
        <v>0.56999999999999995</v>
      </c>
      <c r="AZ491" s="47">
        <v>31</v>
      </c>
      <c r="BM491" s="47">
        <v>8</v>
      </c>
      <c r="BS491" s="47">
        <v>17</v>
      </c>
      <c r="BT491" s="47">
        <v>0</v>
      </c>
      <c r="DI491" s="1">
        <f t="shared" si="35"/>
        <v>4</v>
      </c>
      <c r="DJ491" s="9" t="str">
        <f t="shared" si="36"/>
        <v>NO BACTERIOLOGICO</v>
      </c>
      <c r="DK491" s="10" t="str">
        <f t="shared" si="37"/>
        <v>-</v>
      </c>
      <c r="DL491" s="11" t="str">
        <f t="shared" si="38"/>
        <v>0</v>
      </c>
    </row>
    <row r="492" spans="1:116" ht="12" x14ac:dyDescent="0.2">
      <c r="A492" s="47">
        <v>1002040063</v>
      </c>
      <c r="B492" s="47" t="str">
        <f t="shared" si="39"/>
        <v>1002040063-SHUSHUNYA</v>
      </c>
      <c r="C492" s="47" t="s">
        <v>1001</v>
      </c>
      <c r="D492" s="47" t="s">
        <v>58</v>
      </c>
      <c r="E492" s="47" t="s">
        <v>1</v>
      </c>
      <c r="F492" s="47" t="s">
        <v>6</v>
      </c>
      <c r="G492" s="47" t="s">
        <v>60</v>
      </c>
      <c r="H492" s="47">
        <v>90</v>
      </c>
      <c r="I492" s="47">
        <v>77</v>
      </c>
      <c r="J492" s="47" t="s">
        <v>82</v>
      </c>
      <c r="K492" s="47" t="s">
        <v>63</v>
      </c>
      <c r="L492" s="47" t="s">
        <v>64</v>
      </c>
      <c r="M492" s="47" t="s">
        <v>997</v>
      </c>
      <c r="N492" s="47" t="s">
        <v>6</v>
      </c>
      <c r="O492" s="47" t="s">
        <v>58</v>
      </c>
      <c r="P492" s="47" t="s">
        <v>1</v>
      </c>
      <c r="Q492" s="47" t="s">
        <v>6</v>
      </c>
      <c r="R492" s="47">
        <v>118380</v>
      </c>
      <c r="S492" s="47" t="s">
        <v>67</v>
      </c>
      <c r="T492" s="47" t="s">
        <v>1002</v>
      </c>
      <c r="U492" s="47">
        <v>15116</v>
      </c>
      <c r="V492" s="47" t="s">
        <v>69</v>
      </c>
      <c r="W492" s="47" t="s">
        <v>1003</v>
      </c>
      <c r="X492" s="47">
        <v>1269249</v>
      </c>
      <c r="Y492" s="47">
        <v>4181528</v>
      </c>
      <c r="Z492" s="47">
        <v>355642</v>
      </c>
      <c r="AA492" s="47">
        <v>8883341</v>
      </c>
      <c r="AB492" s="47" t="s">
        <v>71</v>
      </c>
      <c r="AC492" s="47">
        <v>3351</v>
      </c>
      <c r="AD492" s="47" t="s">
        <v>72</v>
      </c>
      <c r="AE492" s="47" t="s">
        <v>4893</v>
      </c>
      <c r="AF492" s="47" t="s">
        <v>5037</v>
      </c>
      <c r="AG492" s="47" t="s">
        <v>61</v>
      </c>
      <c r="AH492" s="47" t="s">
        <v>75</v>
      </c>
      <c r="AI492" s="47" t="s">
        <v>76</v>
      </c>
      <c r="AJ492" s="47" t="s">
        <v>77</v>
      </c>
      <c r="AK492" s="47" t="s">
        <v>78</v>
      </c>
      <c r="AV492" s="47">
        <v>0.5</v>
      </c>
      <c r="AZ492" s="47">
        <v>31</v>
      </c>
      <c r="BM492" s="47">
        <v>7.9</v>
      </c>
      <c r="BS492" s="47">
        <v>17</v>
      </c>
      <c r="BT492" s="47">
        <v>0</v>
      </c>
      <c r="DI492" s="1">
        <f t="shared" si="35"/>
        <v>4</v>
      </c>
      <c r="DJ492" s="9" t="str">
        <f t="shared" si="36"/>
        <v>NO BACTERIOLOGICO</v>
      </c>
      <c r="DK492" s="10" t="str">
        <f t="shared" si="37"/>
        <v>-</v>
      </c>
      <c r="DL492" s="11" t="str">
        <f t="shared" si="38"/>
        <v>0</v>
      </c>
    </row>
    <row r="493" spans="1:116" ht="12" x14ac:dyDescent="0.2">
      <c r="A493" s="47">
        <v>1002040046</v>
      </c>
      <c r="B493" s="47" t="str">
        <f t="shared" si="39"/>
        <v>1002040046-RANCAY</v>
      </c>
      <c r="C493" s="47" t="s">
        <v>1048</v>
      </c>
      <c r="D493" s="47" t="s">
        <v>58</v>
      </c>
      <c r="E493" s="47" t="s">
        <v>1</v>
      </c>
      <c r="F493" s="47" t="s">
        <v>6</v>
      </c>
      <c r="G493" s="47" t="s">
        <v>60</v>
      </c>
      <c r="H493" s="47">
        <v>310</v>
      </c>
      <c r="I493" s="47">
        <v>250</v>
      </c>
      <c r="J493" s="47" t="s">
        <v>82</v>
      </c>
      <c r="K493" s="47" t="s">
        <v>63</v>
      </c>
      <c r="L493" s="47" t="s">
        <v>64</v>
      </c>
      <c r="M493" s="47" t="s">
        <v>1006</v>
      </c>
      <c r="N493" s="47" t="s">
        <v>1005</v>
      </c>
      <c r="O493" s="47" t="s">
        <v>58</v>
      </c>
      <c r="P493" s="47" t="s">
        <v>1</v>
      </c>
      <c r="Q493" s="47" t="s">
        <v>6</v>
      </c>
      <c r="R493" s="47">
        <v>109540</v>
      </c>
      <c r="S493" s="47" t="s">
        <v>67</v>
      </c>
      <c r="T493" s="47" t="s">
        <v>1049</v>
      </c>
      <c r="U493" s="47">
        <v>14277</v>
      </c>
      <c r="V493" s="47" t="s">
        <v>69</v>
      </c>
      <c r="W493" s="47" t="s">
        <v>1050</v>
      </c>
      <c r="X493" s="47">
        <v>1269252</v>
      </c>
      <c r="Y493" s="47">
        <v>4181533</v>
      </c>
      <c r="Z493" s="47">
        <v>356956</v>
      </c>
      <c r="AA493" s="47">
        <v>8884274</v>
      </c>
      <c r="AB493" s="47" t="s">
        <v>71</v>
      </c>
      <c r="AC493" s="47">
        <v>3136</v>
      </c>
      <c r="AD493" s="47" t="s">
        <v>72</v>
      </c>
      <c r="AE493" s="47" t="s">
        <v>4978</v>
      </c>
      <c r="AF493" s="47" t="s">
        <v>5038</v>
      </c>
      <c r="AG493" s="47">
        <v>12222</v>
      </c>
      <c r="AH493" s="47" t="s">
        <v>73</v>
      </c>
      <c r="AI493" s="47" t="s">
        <v>1051</v>
      </c>
      <c r="AJ493" s="47" t="s">
        <v>61</v>
      </c>
      <c r="AK493" s="47" t="s">
        <v>61</v>
      </c>
      <c r="AV493" s="47">
        <v>1.41</v>
      </c>
      <c r="AZ493" s="47">
        <v>57</v>
      </c>
      <c r="BM493" s="47">
        <v>8.3000000000000007</v>
      </c>
      <c r="BS493" s="47">
        <v>18</v>
      </c>
      <c r="BT493" s="47">
        <v>0</v>
      </c>
      <c r="DI493" s="1">
        <f t="shared" si="35"/>
        <v>4</v>
      </c>
      <c r="DJ493" s="9" t="str">
        <f t="shared" si="36"/>
        <v>NO BACTERIOLOGICO</v>
      </c>
      <c r="DK493" s="10" t="str">
        <f t="shared" si="37"/>
        <v>-</v>
      </c>
      <c r="DL493" s="11" t="str">
        <f t="shared" si="38"/>
        <v>0</v>
      </c>
    </row>
    <row r="494" spans="1:116" ht="12" x14ac:dyDescent="0.2">
      <c r="A494" s="47">
        <v>1002040046</v>
      </c>
      <c r="B494" s="47" t="str">
        <f t="shared" si="39"/>
        <v>1002040046-RANCAY</v>
      </c>
      <c r="C494" s="47" t="s">
        <v>1048</v>
      </c>
      <c r="D494" s="47" t="s">
        <v>58</v>
      </c>
      <c r="E494" s="47" t="s">
        <v>1</v>
      </c>
      <c r="F494" s="47" t="s">
        <v>6</v>
      </c>
      <c r="G494" s="47" t="s">
        <v>60</v>
      </c>
      <c r="H494" s="47">
        <v>310</v>
      </c>
      <c r="I494" s="47">
        <v>250</v>
      </c>
      <c r="J494" s="47" t="s">
        <v>82</v>
      </c>
      <c r="K494" s="47" t="s">
        <v>63</v>
      </c>
      <c r="L494" s="47" t="s">
        <v>64</v>
      </c>
      <c r="M494" s="47" t="s">
        <v>1006</v>
      </c>
      <c r="N494" s="47" t="s">
        <v>1005</v>
      </c>
      <c r="O494" s="47" t="s">
        <v>58</v>
      </c>
      <c r="P494" s="47" t="s">
        <v>1</v>
      </c>
      <c r="Q494" s="47" t="s">
        <v>6</v>
      </c>
      <c r="R494" s="47">
        <v>109540</v>
      </c>
      <c r="S494" s="47" t="s">
        <v>67</v>
      </c>
      <c r="T494" s="47" t="s">
        <v>1049</v>
      </c>
      <c r="U494" s="47">
        <v>14277</v>
      </c>
      <c r="V494" s="47" t="s">
        <v>69</v>
      </c>
      <c r="W494" s="47" t="s">
        <v>1050</v>
      </c>
      <c r="X494" s="47">
        <v>1269252</v>
      </c>
      <c r="Y494" s="47">
        <v>4181534</v>
      </c>
      <c r="Z494" s="47">
        <v>356813</v>
      </c>
      <c r="AA494" s="47">
        <v>8884205</v>
      </c>
      <c r="AB494" s="47" t="s">
        <v>71</v>
      </c>
      <c r="AC494" s="47">
        <v>3179</v>
      </c>
      <c r="AD494" s="47" t="s">
        <v>72</v>
      </c>
      <c r="AE494" s="47" t="s">
        <v>4978</v>
      </c>
      <c r="AF494" s="47" t="s">
        <v>5038</v>
      </c>
      <c r="AG494" s="47" t="s">
        <v>61</v>
      </c>
      <c r="AH494" s="47" t="s">
        <v>75</v>
      </c>
      <c r="AI494" s="47" t="s">
        <v>76</v>
      </c>
      <c r="AJ494" s="47" t="s">
        <v>77</v>
      </c>
      <c r="AK494" s="47" t="s">
        <v>78</v>
      </c>
      <c r="AV494" s="47">
        <v>0.94</v>
      </c>
      <c r="AZ494" s="47">
        <v>57</v>
      </c>
      <c r="BM494" s="47">
        <v>8.1999999999999993</v>
      </c>
      <c r="BS494" s="47">
        <v>18</v>
      </c>
      <c r="BT494" s="47">
        <v>0</v>
      </c>
      <c r="DI494" s="1">
        <f t="shared" si="35"/>
        <v>4</v>
      </c>
      <c r="DJ494" s="9" t="str">
        <f t="shared" si="36"/>
        <v>NO BACTERIOLOGICO</v>
      </c>
      <c r="DK494" s="10" t="str">
        <f t="shared" si="37"/>
        <v>-</v>
      </c>
      <c r="DL494" s="11" t="str">
        <f t="shared" si="38"/>
        <v>0</v>
      </c>
    </row>
    <row r="495" spans="1:116" ht="12" x14ac:dyDescent="0.2">
      <c r="A495" s="47">
        <v>1002040046</v>
      </c>
      <c r="B495" s="47" t="str">
        <f t="shared" si="39"/>
        <v>1002040046-RANCAY</v>
      </c>
      <c r="C495" s="47" t="s">
        <v>1048</v>
      </c>
      <c r="D495" s="47" t="s">
        <v>58</v>
      </c>
      <c r="E495" s="47" t="s">
        <v>1</v>
      </c>
      <c r="F495" s="47" t="s">
        <v>6</v>
      </c>
      <c r="G495" s="47" t="s">
        <v>60</v>
      </c>
      <c r="H495" s="47">
        <v>310</v>
      </c>
      <c r="I495" s="47">
        <v>250</v>
      </c>
      <c r="J495" s="47" t="s">
        <v>82</v>
      </c>
      <c r="K495" s="47" t="s">
        <v>63</v>
      </c>
      <c r="L495" s="47" t="s">
        <v>64</v>
      </c>
      <c r="M495" s="47" t="s">
        <v>1006</v>
      </c>
      <c r="N495" s="47" t="s">
        <v>1005</v>
      </c>
      <c r="O495" s="47" t="s">
        <v>58</v>
      </c>
      <c r="P495" s="47" t="s">
        <v>1</v>
      </c>
      <c r="Q495" s="47" t="s">
        <v>6</v>
      </c>
      <c r="R495" s="47">
        <v>109540</v>
      </c>
      <c r="S495" s="47" t="s">
        <v>67</v>
      </c>
      <c r="T495" s="47" t="s">
        <v>1049</v>
      </c>
      <c r="U495" s="47">
        <v>14277</v>
      </c>
      <c r="V495" s="47" t="s">
        <v>69</v>
      </c>
      <c r="W495" s="47" t="s">
        <v>1050</v>
      </c>
      <c r="X495" s="47">
        <v>1269252</v>
      </c>
      <c r="Y495" s="47">
        <v>4181535</v>
      </c>
      <c r="Z495" s="47">
        <v>356703</v>
      </c>
      <c r="AA495" s="47">
        <v>8884226</v>
      </c>
      <c r="AB495" s="47" t="s">
        <v>71</v>
      </c>
      <c r="AC495" s="47">
        <v>3161</v>
      </c>
      <c r="AD495" s="47" t="s">
        <v>72</v>
      </c>
      <c r="AE495" s="47" t="s">
        <v>4978</v>
      </c>
      <c r="AF495" s="47" t="s">
        <v>5038</v>
      </c>
      <c r="AG495" s="47" t="s">
        <v>61</v>
      </c>
      <c r="AH495" s="47" t="s">
        <v>75</v>
      </c>
      <c r="AI495" s="47" t="s">
        <v>76</v>
      </c>
      <c r="AJ495" s="47" t="s">
        <v>77</v>
      </c>
      <c r="AK495" s="47" t="s">
        <v>78</v>
      </c>
      <c r="AV495" s="47">
        <v>0.57999999999999996</v>
      </c>
      <c r="AZ495" s="47">
        <v>52</v>
      </c>
      <c r="BM495" s="47">
        <v>8.1999999999999993</v>
      </c>
      <c r="BS495" s="47">
        <v>18</v>
      </c>
      <c r="BT495" s="47">
        <v>0</v>
      </c>
      <c r="DI495" s="1">
        <f t="shared" si="35"/>
        <v>4</v>
      </c>
      <c r="DJ495" s="9" t="str">
        <f t="shared" si="36"/>
        <v>NO BACTERIOLOGICO</v>
      </c>
      <c r="DK495" s="10" t="str">
        <f t="shared" si="37"/>
        <v>-</v>
      </c>
      <c r="DL495" s="11" t="str">
        <f t="shared" si="38"/>
        <v>0</v>
      </c>
    </row>
    <row r="496" spans="1:116" ht="12" x14ac:dyDescent="0.2">
      <c r="A496" s="47">
        <v>1002040046</v>
      </c>
      <c r="B496" s="47" t="str">
        <f t="shared" si="39"/>
        <v>1002040046-RANCAY</v>
      </c>
      <c r="C496" s="47" t="s">
        <v>1048</v>
      </c>
      <c r="D496" s="47" t="s">
        <v>58</v>
      </c>
      <c r="E496" s="47" t="s">
        <v>1</v>
      </c>
      <c r="F496" s="47" t="s">
        <v>6</v>
      </c>
      <c r="G496" s="47" t="s">
        <v>60</v>
      </c>
      <c r="H496" s="47">
        <v>310</v>
      </c>
      <c r="I496" s="47">
        <v>250</v>
      </c>
      <c r="J496" s="47" t="s">
        <v>82</v>
      </c>
      <c r="K496" s="47" t="s">
        <v>63</v>
      </c>
      <c r="L496" s="47" t="s">
        <v>64</v>
      </c>
      <c r="M496" s="47" t="s">
        <v>1006</v>
      </c>
      <c r="N496" s="47" t="s">
        <v>1005</v>
      </c>
      <c r="O496" s="47" t="s">
        <v>58</v>
      </c>
      <c r="P496" s="47" t="s">
        <v>1</v>
      </c>
      <c r="Q496" s="47" t="s">
        <v>6</v>
      </c>
      <c r="R496" s="47">
        <v>109540</v>
      </c>
      <c r="S496" s="47" t="s">
        <v>67</v>
      </c>
      <c r="T496" s="47" t="s">
        <v>1049</v>
      </c>
      <c r="U496" s="47">
        <v>14277</v>
      </c>
      <c r="V496" s="47" t="s">
        <v>69</v>
      </c>
      <c r="W496" s="47" t="s">
        <v>1050</v>
      </c>
      <c r="X496" s="47">
        <v>1269252</v>
      </c>
      <c r="Y496" s="47">
        <v>4181536</v>
      </c>
      <c r="Z496" s="47">
        <v>350709</v>
      </c>
      <c r="AA496" s="47">
        <v>8884128</v>
      </c>
      <c r="AB496" s="47" t="s">
        <v>71</v>
      </c>
      <c r="AC496" s="47">
        <v>3112</v>
      </c>
      <c r="AD496" s="47" t="s">
        <v>72</v>
      </c>
      <c r="AE496" s="47" t="s">
        <v>4978</v>
      </c>
      <c r="AF496" s="47" t="s">
        <v>5038</v>
      </c>
      <c r="AG496" s="47" t="s">
        <v>61</v>
      </c>
      <c r="AH496" s="47" t="s">
        <v>75</v>
      </c>
      <c r="AI496" s="47" t="s">
        <v>76</v>
      </c>
      <c r="AJ496" s="47" t="s">
        <v>77</v>
      </c>
      <c r="AK496" s="47" t="s">
        <v>78</v>
      </c>
      <c r="AV496" s="47">
        <v>0.5</v>
      </c>
      <c r="AZ496" s="47">
        <v>52</v>
      </c>
      <c r="BM496" s="47">
        <v>8.1999999999999993</v>
      </c>
      <c r="BS496" s="47">
        <v>18</v>
      </c>
      <c r="BT496" s="47">
        <v>0</v>
      </c>
      <c r="DI496" s="1">
        <f t="shared" si="35"/>
        <v>4</v>
      </c>
      <c r="DJ496" s="9" t="str">
        <f t="shared" si="36"/>
        <v>NO BACTERIOLOGICO</v>
      </c>
      <c r="DK496" s="10" t="str">
        <f t="shared" si="37"/>
        <v>-</v>
      </c>
      <c r="DL496" s="11" t="str">
        <f t="shared" si="38"/>
        <v>0</v>
      </c>
    </row>
    <row r="497" spans="1:116" ht="12" x14ac:dyDescent="0.2">
      <c r="A497" s="47">
        <v>1001120001</v>
      </c>
      <c r="B497" s="47" t="str">
        <f t="shared" si="39"/>
        <v>1001120001-YACUS</v>
      </c>
      <c r="C497" s="47" t="s">
        <v>59</v>
      </c>
      <c r="D497" s="47" t="s">
        <v>58</v>
      </c>
      <c r="E497" s="47" t="s">
        <v>58</v>
      </c>
      <c r="F497" s="47" t="s">
        <v>59</v>
      </c>
      <c r="G497" s="47" t="s">
        <v>60</v>
      </c>
      <c r="H497" s="47">
        <v>951</v>
      </c>
      <c r="I497" s="47">
        <v>220</v>
      </c>
      <c r="J497" s="47" t="s">
        <v>62</v>
      </c>
      <c r="K497" s="47" t="s">
        <v>63</v>
      </c>
      <c r="L497" s="47" t="s">
        <v>64</v>
      </c>
      <c r="M497" s="47" t="s">
        <v>178</v>
      </c>
      <c r="N497" s="47" t="s">
        <v>59</v>
      </c>
      <c r="O497" s="47" t="s">
        <v>58</v>
      </c>
      <c r="P497" s="47" t="s">
        <v>58</v>
      </c>
      <c r="Q497" s="47" t="s">
        <v>59</v>
      </c>
      <c r="R497" s="47">
        <v>17360</v>
      </c>
      <c r="S497" s="47" t="s">
        <v>171</v>
      </c>
      <c r="T497" s="47" t="s">
        <v>179</v>
      </c>
      <c r="U497" s="47">
        <v>14452</v>
      </c>
      <c r="V497" s="47" t="s">
        <v>69</v>
      </c>
      <c r="W497" s="47" t="s">
        <v>180</v>
      </c>
      <c r="X497" s="47">
        <v>1269253</v>
      </c>
      <c r="Y497" s="47">
        <v>4181544</v>
      </c>
      <c r="Z497" s="47">
        <v>334932</v>
      </c>
      <c r="AA497" s="47">
        <v>8896297</v>
      </c>
      <c r="AB497" s="47" t="s">
        <v>71</v>
      </c>
      <c r="AC497" s="47">
        <v>3302</v>
      </c>
      <c r="AD497" s="47" t="s">
        <v>86</v>
      </c>
      <c r="AE497" s="47" t="s">
        <v>5002</v>
      </c>
      <c r="AF497" s="47" t="s">
        <v>5039</v>
      </c>
      <c r="AG497" s="47">
        <v>14111</v>
      </c>
      <c r="AH497" s="47" t="s">
        <v>73</v>
      </c>
      <c r="AI497" s="47" t="s">
        <v>181</v>
      </c>
      <c r="AJ497" s="47" t="s">
        <v>61</v>
      </c>
      <c r="AK497" s="47" t="s">
        <v>61</v>
      </c>
      <c r="AV497" s="47">
        <v>1</v>
      </c>
      <c r="AZ497" s="47">
        <v>82</v>
      </c>
      <c r="BM497" s="47">
        <v>7.8</v>
      </c>
      <c r="BS497" s="47">
        <v>11</v>
      </c>
      <c r="BT497" s="47">
        <v>0</v>
      </c>
      <c r="DI497" s="1">
        <f t="shared" si="35"/>
        <v>4</v>
      </c>
      <c r="DJ497" s="9" t="str">
        <f t="shared" si="36"/>
        <v>NO BACTERIOLOGICO</v>
      </c>
      <c r="DK497" s="10" t="str">
        <f t="shared" si="37"/>
        <v>-</v>
      </c>
      <c r="DL497" s="11" t="str">
        <f t="shared" si="38"/>
        <v>0</v>
      </c>
    </row>
    <row r="498" spans="1:116" ht="12" x14ac:dyDescent="0.2">
      <c r="A498" s="47">
        <v>1001120001</v>
      </c>
      <c r="B498" s="47" t="str">
        <f t="shared" si="39"/>
        <v>1001120001-YACUS</v>
      </c>
      <c r="C498" s="47" t="s">
        <v>59</v>
      </c>
      <c r="D498" s="47" t="s">
        <v>58</v>
      </c>
      <c r="E498" s="47" t="s">
        <v>58</v>
      </c>
      <c r="F498" s="47" t="s">
        <v>59</v>
      </c>
      <c r="G498" s="47" t="s">
        <v>60</v>
      </c>
      <c r="H498" s="47">
        <v>951</v>
      </c>
      <c r="I498" s="47">
        <v>220</v>
      </c>
      <c r="J498" s="47" t="s">
        <v>62</v>
      </c>
      <c r="K498" s="47" t="s">
        <v>63</v>
      </c>
      <c r="L498" s="47" t="s">
        <v>64</v>
      </c>
      <c r="M498" s="47" t="s">
        <v>178</v>
      </c>
      <c r="N498" s="47" t="s">
        <v>59</v>
      </c>
      <c r="O498" s="47" t="s">
        <v>58</v>
      </c>
      <c r="P498" s="47" t="s">
        <v>58</v>
      </c>
      <c r="Q498" s="47" t="s">
        <v>59</v>
      </c>
      <c r="R498" s="47">
        <v>17360</v>
      </c>
      <c r="S498" s="47" t="s">
        <v>171</v>
      </c>
      <c r="T498" s="47" t="s">
        <v>179</v>
      </c>
      <c r="U498" s="47">
        <v>14452</v>
      </c>
      <c r="V498" s="47" t="s">
        <v>69</v>
      </c>
      <c r="W498" s="47" t="s">
        <v>180</v>
      </c>
      <c r="X498" s="47">
        <v>1269253</v>
      </c>
      <c r="Y498" s="47">
        <v>4181545</v>
      </c>
      <c r="Z498" s="47">
        <v>337695</v>
      </c>
      <c r="AA498" s="47">
        <v>8895146</v>
      </c>
      <c r="AB498" s="47" t="s">
        <v>71</v>
      </c>
      <c r="AC498" s="47">
        <v>3288</v>
      </c>
      <c r="AD498" s="47" t="s">
        <v>86</v>
      </c>
      <c r="AE498" s="47" t="s">
        <v>5002</v>
      </c>
      <c r="AF498" s="47" t="s">
        <v>5039</v>
      </c>
      <c r="AG498" s="47" t="s">
        <v>61</v>
      </c>
      <c r="AH498" s="47" t="s">
        <v>75</v>
      </c>
      <c r="AI498" s="47" t="s">
        <v>76</v>
      </c>
      <c r="AJ498" s="47" t="s">
        <v>77</v>
      </c>
      <c r="AK498" s="47" t="s">
        <v>78</v>
      </c>
      <c r="AV498" s="47">
        <v>0.8</v>
      </c>
      <c r="AZ498" s="47">
        <v>82</v>
      </c>
      <c r="BM498" s="47">
        <v>7.7</v>
      </c>
      <c r="BS498" s="47">
        <v>11</v>
      </c>
      <c r="BT498" s="47">
        <v>0</v>
      </c>
      <c r="DI498" s="1">
        <f t="shared" si="35"/>
        <v>4</v>
      </c>
      <c r="DJ498" s="9" t="str">
        <f t="shared" si="36"/>
        <v>NO BACTERIOLOGICO</v>
      </c>
      <c r="DK498" s="10" t="str">
        <f t="shared" si="37"/>
        <v>-</v>
      </c>
      <c r="DL498" s="11" t="str">
        <f t="shared" si="38"/>
        <v>0</v>
      </c>
    </row>
    <row r="499" spans="1:116" ht="12" x14ac:dyDescent="0.2">
      <c r="A499" s="47">
        <v>1001120001</v>
      </c>
      <c r="B499" s="47" t="str">
        <f t="shared" si="39"/>
        <v>1001120001-YACUS</v>
      </c>
      <c r="C499" s="47" t="s">
        <v>59</v>
      </c>
      <c r="D499" s="47" t="s">
        <v>58</v>
      </c>
      <c r="E499" s="47" t="s">
        <v>58</v>
      </c>
      <c r="F499" s="47" t="s">
        <v>59</v>
      </c>
      <c r="G499" s="47" t="s">
        <v>60</v>
      </c>
      <c r="H499" s="47">
        <v>951</v>
      </c>
      <c r="I499" s="47">
        <v>220</v>
      </c>
      <c r="J499" s="47" t="s">
        <v>62</v>
      </c>
      <c r="K499" s="47" t="s">
        <v>63</v>
      </c>
      <c r="L499" s="47" t="s">
        <v>64</v>
      </c>
      <c r="M499" s="47" t="s">
        <v>178</v>
      </c>
      <c r="N499" s="47" t="s">
        <v>59</v>
      </c>
      <c r="O499" s="47" t="s">
        <v>58</v>
      </c>
      <c r="P499" s="47" t="s">
        <v>58</v>
      </c>
      <c r="Q499" s="47" t="s">
        <v>59</v>
      </c>
      <c r="R499" s="47">
        <v>17360</v>
      </c>
      <c r="S499" s="47" t="s">
        <v>171</v>
      </c>
      <c r="T499" s="47" t="s">
        <v>179</v>
      </c>
      <c r="U499" s="47">
        <v>14452</v>
      </c>
      <c r="V499" s="47" t="s">
        <v>69</v>
      </c>
      <c r="W499" s="47" t="s">
        <v>180</v>
      </c>
      <c r="X499" s="47">
        <v>1269253</v>
      </c>
      <c r="Y499" s="47">
        <v>4181546</v>
      </c>
      <c r="Z499" s="47">
        <v>335316</v>
      </c>
      <c r="AA499" s="47">
        <v>8895822</v>
      </c>
      <c r="AB499" s="47" t="s">
        <v>71</v>
      </c>
      <c r="AC499" s="47">
        <v>3256</v>
      </c>
      <c r="AD499" s="47" t="s">
        <v>86</v>
      </c>
      <c r="AE499" s="47" t="s">
        <v>5002</v>
      </c>
      <c r="AF499" s="47" t="s">
        <v>5039</v>
      </c>
      <c r="AG499" s="47" t="s">
        <v>61</v>
      </c>
      <c r="AH499" s="47" t="s">
        <v>75</v>
      </c>
      <c r="AI499" s="47" t="s">
        <v>76</v>
      </c>
      <c r="AJ499" s="47" t="s">
        <v>77</v>
      </c>
      <c r="AK499" s="47" t="s">
        <v>78</v>
      </c>
      <c r="AV499" s="47">
        <v>0.5</v>
      </c>
      <c r="AZ499" s="47">
        <v>82</v>
      </c>
      <c r="BM499" s="47">
        <v>7.5</v>
      </c>
      <c r="BS499" s="47">
        <v>11</v>
      </c>
      <c r="BT499" s="47">
        <v>0</v>
      </c>
      <c r="DI499" s="1">
        <f t="shared" si="35"/>
        <v>4</v>
      </c>
      <c r="DJ499" s="9" t="str">
        <f t="shared" si="36"/>
        <v>NO BACTERIOLOGICO</v>
      </c>
      <c r="DK499" s="10" t="str">
        <f t="shared" si="37"/>
        <v>-</v>
      </c>
      <c r="DL499" s="11" t="str">
        <f t="shared" si="38"/>
        <v>0</v>
      </c>
    </row>
    <row r="500" spans="1:116" ht="12" x14ac:dyDescent="0.2">
      <c r="A500" s="47">
        <v>1002040037</v>
      </c>
      <c r="B500" s="47" t="str">
        <f t="shared" si="39"/>
        <v>1002040037-HUARQUI</v>
      </c>
      <c r="C500" s="47" t="s">
        <v>1052</v>
      </c>
      <c r="D500" s="47" t="s">
        <v>58</v>
      </c>
      <c r="E500" s="47" t="s">
        <v>1</v>
      </c>
      <c r="F500" s="47" t="s">
        <v>6</v>
      </c>
      <c r="G500" s="47" t="s">
        <v>60</v>
      </c>
      <c r="H500" s="47">
        <v>60</v>
      </c>
      <c r="I500" s="47">
        <v>60</v>
      </c>
      <c r="J500" s="47" t="s">
        <v>82</v>
      </c>
      <c r="K500" s="47" t="s">
        <v>63</v>
      </c>
      <c r="L500" s="47" t="s">
        <v>64</v>
      </c>
      <c r="M500" s="47" t="s">
        <v>997</v>
      </c>
      <c r="N500" s="47" t="s">
        <v>6</v>
      </c>
      <c r="O500" s="47" t="s">
        <v>58</v>
      </c>
      <c r="P500" s="47" t="s">
        <v>1</v>
      </c>
      <c r="Q500" s="47" t="s">
        <v>6</v>
      </c>
      <c r="R500" s="47">
        <v>118371</v>
      </c>
      <c r="S500" s="47" t="s">
        <v>67</v>
      </c>
      <c r="T500" s="47" t="s">
        <v>1053</v>
      </c>
      <c r="U500" s="47">
        <v>15115</v>
      </c>
      <c r="V500" s="47" t="s">
        <v>69</v>
      </c>
      <c r="W500" s="47" t="s">
        <v>1054</v>
      </c>
      <c r="X500" s="47">
        <v>1269257</v>
      </c>
      <c r="Y500" s="47">
        <v>4181549</v>
      </c>
      <c r="Z500" s="47">
        <v>355803</v>
      </c>
      <c r="AA500" s="47">
        <v>8857881</v>
      </c>
      <c r="AB500" s="47" t="s">
        <v>71</v>
      </c>
      <c r="AC500" s="47">
        <v>3406</v>
      </c>
      <c r="AD500" s="47" t="s">
        <v>72</v>
      </c>
      <c r="AE500" s="47" t="s">
        <v>4905</v>
      </c>
      <c r="AF500" s="47" t="s">
        <v>5040</v>
      </c>
      <c r="AG500" s="47">
        <v>19745</v>
      </c>
      <c r="AH500" s="47" t="s">
        <v>73</v>
      </c>
      <c r="AI500" s="47" t="s">
        <v>1055</v>
      </c>
      <c r="AJ500" s="47" t="s">
        <v>61</v>
      </c>
      <c r="AK500" s="47" t="s">
        <v>61</v>
      </c>
      <c r="AV500" s="47">
        <v>1.92</v>
      </c>
      <c r="AZ500" s="47">
        <v>28</v>
      </c>
      <c r="BM500" s="47">
        <v>7.6</v>
      </c>
      <c r="BS500" s="47">
        <v>15</v>
      </c>
      <c r="BT500" s="47">
        <v>0</v>
      </c>
      <c r="DI500" s="1">
        <f t="shared" si="35"/>
        <v>4</v>
      </c>
      <c r="DJ500" s="9" t="str">
        <f t="shared" si="36"/>
        <v>NO BACTERIOLOGICO</v>
      </c>
      <c r="DK500" s="10" t="str">
        <f t="shared" si="37"/>
        <v>-</v>
      </c>
      <c r="DL500" s="11" t="str">
        <f t="shared" si="38"/>
        <v>0</v>
      </c>
    </row>
    <row r="501" spans="1:116" ht="12" x14ac:dyDescent="0.2">
      <c r="A501" s="47">
        <v>1002040037</v>
      </c>
      <c r="B501" s="47" t="str">
        <f t="shared" si="39"/>
        <v>1002040037-HUARQUI</v>
      </c>
      <c r="C501" s="47" t="s">
        <v>1052</v>
      </c>
      <c r="D501" s="47" t="s">
        <v>58</v>
      </c>
      <c r="E501" s="47" t="s">
        <v>1</v>
      </c>
      <c r="F501" s="47" t="s">
        <v>6</v>
      </c>
      <c r="G501" s="47" t="s">
        <v>60</v>
      </c>
      <c r="H501" s="47">
        <v>60</v>
      </c>
      <c r="I501" s="47">
        <v>60</v>
      </c>
      <c r="J501" s="47" t="s">
        <v>82</v>
      </c>
      <c r="K501" s="47" t="s">
        <v>63</v>
      </c>
      <c r="L501" s="47" t="s">
        <v>64</v>
      </c>
      <c r="M501" s="47" t="s">
        <v>997</v>
      </c>
      <c r="N501" s="47" t="s">
        <v>6</v>
      </c>
      <c r="O501" s="47" t="s">
        <v>58</v>
      </c>
      <c r="P501" s="47" t="s">
        <v>1</v>
      </c>
      <c r="Q501" s="47" t="s">
        <v>6</v>
      </c>
      <c r="R501" s="47">
        <v>118371</v>
      </c>
      <c r="S501" s="47" t="s">
        <v>67</v>
      </c>
      <c r="T501" s="47" t="s">
        <v>1053</v>
      </c>
      <c r="U501" s="47">
        <v>15115</v>
      </c>
      <c r="V501" s="47" t="s">
        <v>69</v>
      </c>
      <c r="W501" s="47" t="s">
        <v>1054</v>
      </c>
      <c r="X501" s="47">
        <v>1269257</v>
      </c>
      <c r="Y501" s="47">
        <v>4181550</v>
      </c>
      <c r="Z501" s="47">
        <v>355672</v>
      </c>
      <c r="AA501" s="47">
        <v>8885721</v>
      </c>
      <c r="AB501" s="47" t="s">
        <v>71</v>
      </c>
      <c r="AC501" s="47">
        <v>3476</v>
      </c>
      <c r="AD501" s="47" t="s">
        <v>72</v>
      </c>
      <c r="AE501" s="47" t="s">
        <v>4905</v>
      </c>
      <c r="AF501" s="47" t="s">
        <v>5040</v>
      </c>
      <c r="AG501" s="47" t="s">
        <v>61</v>
      </c>
      <c r="AH501" s="47" t="s">
        <v>75</v>
      </c>
      <c r="AI501" s="47" t="s">
        <v>76</v>
      </c>
      <c r="AJ501" s="47" t="s">
        <v>77</v>
      </c>
      <c r="AK501" s="47" t="s">
        <v>78</v>
      </c>
      <c r="AV501" s="47">
        <v>0.71</v>
      </c>
      <c r="AZ501" s="47">
        <v>28</v>
      </c>
      <c r="BM501" s="47">
        <v>7.6</v>
      </c>
      <c r="BS501" s="47">
        <v>17</v>
      </c>
      <c r="BT501" s="47">
        <v>0</v>
      </c>
      <c r="DI501" s="1">
        <f t="shared" si="35"/>
        <v>4</v>
      </c>
      <c r="DJ501" s="9" t="str">
        <f t="shared" si="36"/>
        <v>NO BACTERIOLOGICO</v>
      </c>
      <c r="DK501" s="10" t="str">
        <f t="shared" si="37"/>
        <v>-</v>
      </c>
      <c r="DL501" s="11" t="str">
        <f t="shared" si="38"/>
        <v>0</v>
      </c>
    </row>
    <row r="502" spans="1:116" ht="12" x14ac:dyDescent="0.2">
      <c r="A502" s="47">
        <v>1002040037</v>
      </c>
      <c r="B502" s="47" t="str">
        <f t="shared" si="39"/>
        <v>1002040037-HUARQUI</v>
      </c>
      <c r="C502" s="47" t="s">
        <v>1052</v>
      </c>
      <c r="D502" s="47" t="s">
        <v>58</v>
      </c>
      <c r="E502" s="47" t="s">
        <v>1</v>
      </c>
      <c r="F502" s="47" t="s">
        <v>6</v>
      </c>
      <c r="G502" s="47" t="s">
        <v>60</v>
      </c>
      <c r="H502" s="47">
        <v>60</v>
      </c>
      <c r="I502" s="47">
        <v>60</v>
      </c>
      <c r="J502" s="47" t="s">
        <v>82</v>
      </c>
      <c r="K502" s="47" t="s">
        <v>63</v>
      </c>
      <c r="L502" s="47" t="s">
        <v>64</v>
      </c>
      <c r="M502" s="47" t="s">
        <v>997</v>
      </c>
      <c r="N502" s="47" t="s">
        <v>6</v>
      </c>
      <c r="O502" s="47" t="s">
        <v>58</v>
      </c>
      <c r="P502" s="47" t="s">
        <v>1</v>
      </c>
      <c r="Q502" s="47" t="s">
        <v>6</v>
      </c>
      <c r="R502" s="47">
        <v>118371</v>
      </c>
      <c r="S502" s="47" t="s">
        <v>67</v>
      </c>
      <c r="T502" s="47" t="s">
        <v>1053</v>
      </c>
      <c r="U502" s="47">
        <v>15115</v>
      </c>
      <c r="V502" s="47" t="s">
        <v>69</v>
      </c>
      <c r="W502" s="47" t="s">
        <v>1054</v>
      </c>
      <c r="X502" s="47">
        <v>1269257</v>
      </c>
      <c r="Y502" s="47">
        <v>4181551</v>
      </c>
      <c r="Z502" s="47">
        <v>355711</v>
      </c>
      <c r="AA502" s="47">
        <v>8885655</v>
      </c>
      <c r="AB502" s="47" t="s">
        <v>71</v>
      </c>
      <c r="AC502" s="47">
        <v>3417</v>
      </c>
      <c r="AD502" s="47" t="s">
        <v>72</v>
      </c>
      <c r="AE502" s="47" t="s">
        <v>4905</v>
      </c>
      <c r="AF502" s="47" t="s">
        <v>5040</v>
      </c>
      <c r="AG502" s="47" t="s">
        <v>61</v>
      </c>
      <c r="AH502" s="47" t="s">
        <v>75</v>
      </c>
      <c r="AI502" s="47" t="s">
        <v>76</v>
      </c>
      <c r="AJ502" s="47" t="s">
        <v>77</v>
      </c>
      <c r="AK502" s="47" t="s">
        <v>78</v>
      </c>
      <c r="AV502" s="47">
        <v>0.57999999999999996</v>
      </c>
      <c r="AZ502" s="47">
        <v>30</v>
      </c>
      <c r="BM502" s="47">
        <v>7.7</v>
      </c>
      <c r="BS502" s="47">
        <v>17</v>
      </c>
      <c r="BT502" s="47">
        <v>0</v>
      </c>
      <c r="DI502" s="1">
        <f t="shared" si="35"/>
        <v>4</v>
      </c>
      <c r="DJ502" s="9" t="str">
        <f t="shared" si="36"/>
        <v>NO BACTERIOLOGICO</v>
      </c>
      <c r="DK502" s="10" t="str">
        <f t="shared" si="37"/>
        <v>-</v>
      </c>
      <c r="DL502" s="11" t="str">
        <f t="shared" si="38"/>
        <v>0</v>
      </c>
    </row>
    <row r="503" spans="1:116" ht="12" x14ac:dyDescent="0.2">
      <c r="A503" s="47">
        <v>1002040037</v>
      </c>
      <c r="B503" s="47" t="str">
        <f t="shared" si="39"/>
        <v>1002040037-HUARQUI</v>
      </c>
      <c r="C503" s="47" t="s">
        <v>1052</v>
      </c>
      <c r="D503" s="47" t="s">
        <v>58</v>
      </c>
      <c r="E503" s="47" t="s">
        <v>1</v>
      </c>
      <c r="F503" s="47" t="s">
        <v>6</v>
      </c>
      <c r="G503" s="47" t="s">
        <v>60</v>
      </c>
      <c r="H503" s="47">
        <v>60</v>
      </c>
      <c r="I503" s="47">
        <v>60</v>
      </c>
      <c r="J503" s="47" t="s">
        <v>82</v>
      </c>
      <c r="K503" s="47" t="s">
        <v>63</v>
      </c>
      <c r="L503" s="47" t="s">
        <v>64</v>
      </c>
      <c r="M503" s="47" t="s">
        <v>997</v>
      </c>
      <c r="N503" s="47" t="s">
        <v>6</v>
      </c>
      <c r="O503" s="47" t="s">
        <v>58</v>
      </c>
      <c r="P503" s="47" t="s">
        <v>1</v>
      </c>
      <c r="Q503" s="47" t="s">
        <v>6</v>
      </c>
      <c r="R503" s="47">
        <v>118371</v>
      </c>
      <c r="S503" s="47" t="s">
        <v>67</v>
      </c>
      <c r="T503" s="47" t="s">
        <v>1053</v>
      </c>
      <c r="U503" s="47">
        <v>15115</v>
      </c>
      <c r="V503" s="47" t="s">
        <v>69</v>
      </c>
      <c r="W503" s="47" t="s">
        <v>1054</v>
      </c>
      <c r="X503" s="47">
        <v>1269257</v>
      </c>
      <c r="Y503" s="47">
        <v>4181552</v>
      </c>
      <c r="Z503" s="47">
        <v>355792</v>
      </c>
      <c r="AA503" s="47">
        <v>8885626</v>
      </c>
      <c r="AB503" s="47" t="s">
        <v>71</v>
      </c>
      <c r="AC503" s="47">
        <v>3414</v>
      </c>
      <c r="AD503" s="47" t="s">
        <v>72</v>
      </c>
      <c r="AE503" s="47" t="s">
        <v>4905</v>
      </c>
      <c r="AF503" s="47" t="s">
        <v>5040</v>
      </c>
      <c r="AG503" s="47" t="s">
        <v>61</v>
      </c>
      <c r="AH503" s="47" t="s">
        <v>75</v>
      </c>
      <c r="AI503" s="47" t="s">
        <v>76</v>
      </c>
      <c r="AJ503" s="47" t="s">
        <v>77</v>
      </c>
      <c r="AK503" s="47" t="s">
        <v>78</v>
      </c>
      <c r="AV503" s="47">
        <v>0.5</v>
      </c>
      <c r="AZ503" s="47">
        <v>30</v>
      </c>
      <c r="BM503" s="47">
        <v>8.1</v>
      </c>
      <c r="BS503" s="47">
        <v>17</v>
      </c>
      <c r="BT503" s="47">
        <v>0</v>
      </c>
      <c r="DI503" s="1">
        <f t="shared" si="35"/>
        <v>4</v>
      </c>
      <c r="DJ503" s="9" t="str">
        <f t="shared" si="36"/>
        <v>NO BACTERIOLOGICO</v>
      </c>
      <c r="DK503" s="10" t="str">
        <f t="shared" si="37"/>
        <v>-</v>
      </c>
      <c r="DL503" s="11" t="str">
        <f t="shared" si="38"/>
        <v>0</v>
      </c>
    </row>
    <row r="504" spans="1:116" ht="12" x14ac:dyDescent="0.2">
      <c r="A504" s="47">
        <v>1008030011</v>
      </c>
      <c r="B504" s="47" t="str">
        <f t="shared" si="39"/>
        <v>1008030011-OROYA</v>
      </c>
      <c r="C504" s="47" t="s">
        <v>3686</v>
      </c>
      <c r="D504" s="47" t="s">
        <v>58</v>
      </c>
      <c r="E504" s="47" t="s">
        <v>112</v>
      </c>
      <c r="F504" s="47" t="s">
        <v>2903</v>
      </c>
      <c r="G504" s="47" t="s">
        <v>60</v>
      </c>
      <c r="H504" s="47">
        <v>432</v>
      </c>
      <c r="I504" s="47">
        <v>408</v>
      </c>
      <c r="J504" s="47" t="s">
        <v>62</v>
      </c>
      <c r="K504" s="47" t="s">
        <v>63</v>
      </c>
      <c r="L504" s="47" t="s">
        <v>64</v>
      </c>
      <c r="M504" s="47" t="s">
        <v>3664</v>
      </c>
      <c r="N504" s="47" t="s">
        <v>3665</v>
      </c>
      <c r="O504" s="47" t="s">
        <v>58</v>
      </c>
      <c r="P504" s="47" t="s">
        <v>112</v>
      </c>
      <c r="Q504" s="47" t="s">
        <v>2903</v>
      </c>
      <c r="R504" s="47">
        <v>74980</v>
      </c>
      <c r="S504" s="47" t="s">
        <v>67</v>
      </c>
      <c r="T504" s="47" t="s">
        <v>4022</v>
      </c>
      <c r="U504" s="47">
        <v>13452</v>
      </c>
      <c r="V504" s="47" t="s">
        <v>69</v>
      </c>
      <c r="W504" s="47" t="s">
        <v>3730</v>
      </c>
      <c r="X504" s="47">
        <v>1269264</v>
      </c>
      <c r="Y504" s="47">
        <v>4181561</v>
      </c>
      <c r="Z504" s="47">
        <v>387828</v>
      </c>
      <c r="AA504" s="47">
        <v>8902108</v>
      </c>
      <c r="AB504" s="47" t="s">
        <v>71</v>
      </c>
      <c r="AC504" s="47">
        <v>2514</v>
      </c>
      <c r="AD504" s="47" t="s">
        <v>72</v>
      </c>
      <c r="AE504" s="47" t="s">
        <v>4978</v>
      </c>
      <c r="AF504" s="47" t="s">
        <v>5041</v>
      </c>
      <c r="AG504" s="47">
        <v>32684</v>
      </c>
      <c r="AH504" s="47" t="s">
        <v>73</v>
      </c>
      <c r="AI504" s="47" t="s">
        <v>3731</v>
      </c>
      <c r="AJ504" s="47" t="s">
        <v>61</v>
      </c>
      <c r="AK504" s="47" t="s">
        <v>61</v>
      </c>
      <c r="AV504" s="47">
        <v>1.35</v>
      </c>
      <c r="AZ504" s="47">
        <v>92</v>
      </c>
      <c r="BM504" s="47">
        <v>6.98</v>
      </c>
      <c r="BS504" s="47">
        <v>15.8</v>
      </c>
      <c r="BT504" s="47">
        <v>0</v>
      </c>
      <c r="DI504" s="1">
        <f t="shared" si="35"/>
        <v>4</v>
      </c>
      <c r="DJ504" s="9" t="str">
        <f t="shared" si="36"/>
        <v>NO BACTERIOLOGICO</v>
      </c>
      <c r="DK504" s="10" t="str">
        <f t="shared" si="37"/>
        <v>-</v>
      </c>
      <c r="DL504" s="11" t="str">
        <f t="shared" si="38"/>
        <v>0</v>
      </c>
    </row>
    <row r="505" spans="1:116" ht="12" x14ac:dyDescent="0.2">
      <c r="A505" s="47">
        <v>1008030011</v>
      </c>
      <c r="B505" s="47" t="str">
        <f t="shared" si="39"/>
        <v>1008030011-OROYA</v>
      </c>
      <c r="C505" s="47" t="s">
        <v>3686</v>
      </c>
      <c r="D505" s="47" t="s">
        <v>58</v>
      </c>
      <c r="E505" s="47" t="s">
        <v>112</v>
      </c>
      <c r="F505" s="47" t="s">
        <v>2903</v>
      </c>
      <c r="G505" s="47" t="s">
        <v>60</v>
      </c>
      <c r="H505" s="47">
        <v>432</v>
      </c>
      <c r="I505" s="47">
        <v>408</v>
      </c>
      <c r="J505" s="47" t="s">
        <v>62</v>
      </c>
      <c r="K505" s="47" t="s">
        <v>63</v>
      </c>
      <c r="L505" s="47" t="s">
        <v>64</v>
      </c>
      <c r="M505" s="47" t="s">
        <v>3664</v>
      </c>
      <c r="N505" s="47" t="s">
        <v>3665</v>
      </c>
      <c r="O505" s="47" t="s">
        <v>58</v>
      </c>
      <c r="P505" s="47" t="s">
        <v>112</v>
      </c>
      <c r="Q505" s="47" t="s">
        <v>2903</v>
      </c>
      <c r="R505" s="47">
        <v>74980</v>
      </c>
      <c r="S505" s="47" t="s">
        <v>67</v>
      </c>
      <c r="T505" s="47" t="s">
        <v>4022</v>
      </c>
      <c r="U505" s="47">
        <v>13452</v>
      </c>
      <c r="V505" s="47" t="s">
        <v>69</v>
      </c>
      <c r="W505" s="47" t="s">
        <v>3730</v>
      </c>
      <c r="X505" s="47">
        <v>1269264</v>
      </c>
      <c r="Y505" s="47">
        <v>4181562</v>
      </c>
      <c r="Z505" s="47">
        <v>388026</v>
      </c>
      <c r="AA505" s="47">
        <v>8902182</v>
      </c>
      <c r="AB505" s="47" t="s">
        <v>71</v>
      </c>
      <c r="AC505" s="47">
        <v>2566</v>
      </c>
      <c r="AD505" s="47" t="s">
        <v>72</v>
      </c>
      <c r="AE505" s="47" t="s">
        <v>4978</v>
      </c>
      <c r="AF505" s="47" t="s">
        <v>5041</v>
      </c>
      <c r="AG505" s="47" t="s">
        <v>61</v>
      </c>
      <c r="AH505" s="47" t="s">
        <v>75</v>
      </c>
      <c r="AI505" s="47" t="s">
        <v>76</v>
      </c>
      <c r="AJ505" s="47" t="s">
        <v>77</v>
      </c>
      <c r="AK505" s="47" t="s">
        <v>78</v>
      </c>
      <c r="AV505" s="47">
        <v>0.93</v>
      </c>
      <c r="AZ505" s="47">
        <v>92</v>
      </c>
      <c r="BM505" s="47">
        <v>7.1</v>
      </c>
      <c r="BS505" s="47">
        <v>16.3</v>
      </c>
      <c r="BT505" s="47">
        <v>0</v>
      </c>
      <c r="DI505" s="1">
        <f t="shared" si="35"/>
        <v>4</v>
      </c>
      <c r="DJ505" s="9" t="str">
        <f t="shared" si="36"/>
        <v>NO BACTERIOLOGICO</v>
      </c>
      <c r="DK505" s="10" t="str">
        <f t="shared" si="37"/>
        <v>-</v>
      </c>
      <c r="DL505" s="11" t="str">
        <f t="shared" si="38"/>
        <v>0</v>
      </c>
    </row>
    <row r="506" spans="1:116" ht="12" x14ac:dyDescent="0.2">
      <c r="A506" s="47">
        <v>1008030011</v>
      </c>
      <c r="B506" s="47" t="str">
        <f t="shared" si="39"/>
        <v>1008030011-OROYA</v>
      </c>
      <c r="C506" s="47" t="s">
        <v>3686</v>
      </c>
      <c r="D506" s="47" t="s">
        <v>58</v>
      </c>
      <c r="E506" s="47" t="s">
        <v>112</v>
      </c>
      <c r="F506" s="47" t="s">
        <v>2903</v>
      </c>
      <c r="G506" s="47" t="s">
        <v>60</v>
      </c>
      <c r="H506" s="47">
        <v>432</v>
      </c>
      <c r="I506" s="47">
        <v>408</v>
      </c>
      <c r="J506" s="47" t="s">
        <v>62</v>
      </c>
      <c r="K506" s="47" t="s">
        <v>63</v>
      </c>
      <c r="L506" s="47" t="s">
        <v>64</v>
      </c>
      <c r="M506" s="47" t="s">
        <v>3664</v>
      </c>
      <c r="N506" s="47" t="s">
        <v>3665</v>
      </c>
      <c r="O506" s="47" t="s">
        <v>58</v>
      </c>
      <c r="P506" s="47" t="s">
        <v>112</v>
      </c>
      <c r="Q506" s="47" t="s">
        <v>2903</v>
      </c>
      <c r="R506" s="47">
        <v>74980</v>
      </c>
      <c r="S506" s="47" t="s">
        <v>67</v>
      </c>
      <c r="T506" s="47" t="s">
        <v>4022</v>
      </c>
      <c r="U506" s="47">
        <v>13452</v>
      </c>
      <c r="V506" s="47" t="s">
        <v>69</v>
      </c>
      <c r="W506" s="47" t="s">
        <v>3730</v>
      </c>
      <c r="X506" s="47">
        <v>1269264</v>
      </c>
      <c r="Y506" s="47">
        <v>4181563</v>
      </c>
      <c r="Z506" s="47">
        <v>388000</v>
      </c>
      <c r="AA506" s="47">
        <v>8902521</v>
      </c>
      <c r="AB506" s="47" t="s">
        <v>71</v>
      </c>
      <c r="AC506" s="47">
        <v>2512</v>
      </c>
      <c r="AD506" s="47" t="s">
        <v>72</v>
      </c>
      <c r="AE506" s="47" t="s">
        <v>4978</v>
      </c>
      <c r="AF506" s="47" t="s">
        <v>5041</v>
      </c>
      <c r="AG506" s="47" t="s">
        <v>61</v>
      </c>
      <c r="AH506" s="47" t="s">
        <v>75</v>
      </c>
      <c r="AI506" s="47" t="s">
        <v>76</v>
      </c>
      <c r="AJ506" s="47" t="s">
        <v>77</v>
      </c>
      <c r="AK506" s="47" t="s">
        <v>78</v>
      </c>
      <c r="AV506" s="47">
        <v>0.74</v>
      </c>
      <c r="AZ506" s="47">
        <v>92</v>
      </c>
      <c r="BM506" s="47">
        <v>7.28</v>
      </c>
      <c r="BS506" s="47">
        <v>17.8</v>
      </c>
      <c r="BT506" s="47">
        <v>0</v>
      </c>
      <c r="DI506" s="1">
        <f t="shared" si="35"/>
        <v>4</v>
      </c>
      <c r="DJ506" s="9" t="str">
        <f t="shared" si="36"/>
        <v>NO BACTERIOLOGICO</v>
      </c>
      <c r="DK506" s="10" t="str">
        <f t="shared" si="37"/>
        <v>-</v>
      </c>
      <c r="DL506" s="11" t="str">
        <f t="shared" si="38"/>
        <v>0</v>
      </c>
    </row>
    <row r="507" spans="1:116" ht="12" x14ac:dyDescent="0.2">
      <c r="A507" s="47">
        <v>1008030011</v>
      </c>
      <c r="B507" s="47" t="str">
        <f t="shared" si="39"/>
        <v>1008030011-OROYA</v>
      </c>
      <c r="C507" s="47" t="s">
        <v>3686</v>
      </c>
      <c r="D507" s="47" t="s">
        <v>58</v>
      </c>
      <c r="E507" s="47" t="s">
        <v>112</v>
      </c>
      <c r="F507" s="47" t="s">
        <v>2903</v>
      </c>
      <c r="G507" s="47" t="s">
        <v>60</v>
      </c>
      <c r="H507" s="47">
        <v>432</v>
      </c>
      <c r="I507" s="47">
        <v>408</v>
      </c>
      <c r="J507" s="47" t="s">
        <v>62</v>
      </c>
      <c r="K507" s="47" t="s">
        <v>63</v>
      </c>
      <c r="L507" s="47" t="s">
        <v>64</v>
      </c>
      <c r="M507" s="47" t="s">
        <v>3664</v>
      </c>
      <c r="N507" s="47" t="s">
        <v>3665</v>
      </c>
      <c r="O507" s="47" t="s">
        <v>58</v>
      </c>
      <c r="P507" s="47" t="s">
        <v>112</v>
      </c>
      <c r="Q507" s="47" t="s">
        <v>2903</v>
      </c>
      <c r="R507" s="47">
        <v>74980</v>
      </c>
      <c r="S507" s="47" t="s">
        <v>67</v>
      </c>
      <c r="T507" s="47" t="s">
        <v>4022</v>
      </c>
      <c r="U507" s="47">
        <v>13452</v>
      </c>
      <c r="V507" s="47" t="s">
        <v>69</v>
      </c>
      <c r="W507" s="47" t="s">
        <v>3730</v>
      </c>
      <c r="X507" s="47">
        <v>1269264</v>
      </c>
      <c r="Y507" s="47">
        <v>4181564</v>
      </c>
      <c r="Z507" s="47">
        <v>387613</v>
      </c>
      <c r="AA507" s="47">
        <v>8902378</v>
      </c>
      <c r="AB507" s="47" t="s">
        <v>71</v>
      </c>
      <c r="AC507" s="47">
        <v>2421</v>
      </c>
      <c r="AD507" s="47" t="s">
        <v>72</v>
      </c>
      <c r="AE507" s="47" t="s">
        <v>4978</v>
      </c>
      <c r="AF507" s="47" t="s">
        <v>5041</v>
      </c>
      <c r="AG507" s="47" t="s">
        <v>61</v>
      </c>
      <c r="AH507" s="47" t="s">
        <v>75</v>
      </c>
      <c r="AI507" s="47" t="s">
        <v>76</v>
      </c>
      <c r="AJ507" s="47" t="s">
        <v>77</v>
      </c>
      <c r="AK507" s="47" t="s">
        <v>78</v>
      </c>
      <c r="AV507" s="47">
        <v>0.51</v>
      </c>
      <c r="AZ507" s="47">
        <v>92</v>
      </c>
      <c r="BM507" s="47">
        <v>7.34</v>
      </c>
      <c r="BS507" s="47">
        <v>18.3</v>
      </c>
      <c r="BT507" s="47">
        <v>0</v>
      </c>
      <c r="DI507" s="1">
        <f t="shared" si="35"/>
        <v>4</v>
      </c>
      <c r="DJ507" s="9" t="str">
        <f t="shared" si="36"/>
        <v>NO BACTERIOLOGICO</v>
      </c>
      <c r="DK507" s="10" t="str">
        <f t="shared" si="37"/>
        <v>-</v>
      </c>
      <c r="DL507" s="11" t="str">
        <f t="shared" si="38"/>
        <v>0</v>
      </c>
    </row>
    <row r="508" spans="1:116" ht="12" x14ac:dyDescent="0.2">
      <c r="A508" s="47">
        <v>1008030006</v>
      </c>
      <c r="B508" s="47" t="str">
        <f t="shared" si="39"/>
        <v>1008030006-HUANICOCHA</v>
      </c>
      <c r="C508" s="47" t="s">
        <v>3669</v>
      </c>
      <c r="D508" s="47" t="s">
        <v>58</v>
      </c>
      <c r="E508" s="47" t="s">
        <v>112</v>
      </c>
      <c r="F508" s="47" t="s">
        <v>2903</v>
      </c>
      <c r="G508" s="47" t="s">
        <v>60</v>
      </c>
      <c r="H508" s="47">
        <v>103</v>
      </c>
      <c r="I508" s="47" t="s">
        <v>61</v>
      </c>
      <c r="J508" s="47" t="s">
        <v>62</v>
      </c>
      <c r="K508" s="47" t="s">
        <v>63</v>
      </c>
      <c r="L508" s="47" t="s">
        <v>64</v>
      </c>
      <c r="M508" s="47" t="s">
        <v>3664</v>
      </c>
      <c r="N508" s="47" t="s">
        <v>3665</v>
      </c>
      <c r="O508" s="47" t="s">
        <v>58</v>
      </c>
      <c r="P508" s="47" t="s">
        <v>112</v>
      </c>
      <c r="Q508" s="47" t="s">
        <v>2903</v>
      </c>
      <c r="R508" s="47">
        <v>157212</v>
      </c>
      <c r="S508" s="47" t="s">
        <v>67</v>
      </c>
      <c r="T508" s="47" t="s">
        <v>3669</v>
      </c>
      <c r="U508" s="47">
        <v>17905</v>
      </c>
      <c r="V508" s="47" t="s">
        <v>69</v>
      </c>
      <c r="W508" s="47" t="s">
        <v>3670</v>
      </c>
      <c r="X508" s="47">
        <v>1269271</v>
      </c>
      <c r="Y508" s="47">
        <v>4181580</v>
      </c>
      <c r="Z508" s="47">
        <v>388626</v>
      </c>
      <c r="AA508" s="47">
        <v>8902611</v>
      </c>
      <c r="AB508" s="47" t="s">
        <v>71</v>
      </c>
      <c r="AC508" s="47">
        <v>2723</v>
      </c>
      <c r="AD508" s="47" t="s">
        <v>72</v>
      </c>
      <c r="AE508" s="47" t="s">
        <v>4978</v>
      </c>
      <c r="AF508" s="47" t="s">
        <v>5042</v>
      </c>
      <c r="AG508" s="47">
        <v>52471</v>
      </c>
      <c r="AH508" s="47" t="s">
        <v>73</v>
      </c>
      <c r="AI508" s="47" t="s">
        <v>3671</v>
      </c>
      <c r="AJ508" s="47" t="s">
        <v>61</v>
      </c>
      <c r="AK508" s="47" t="s">
        <v>61</v>
      </c>
      <c r="AV508" s="47">
        <v>1.86</v>
      </c>
      <c r="AZ508" s="47">
        <v>61</v>
      </c>
      <c r="BM508" s="47">
        <v>7.16</v>
      </c>
      <c r="BS508" s="47">
        <v>13.8</v>
      </c>
      <c r="BT508" s="47">
        <v>1.54</v>
      </c>
      <c r="DI508" s="1">
        <f t="shared" si="35"/>
        <v>4</v>
      </c>
      <c r="DJ508" s="9" t="str">
        <f t="shared" si="36"/>
        <v>NO BACTERIOLOGICO</v>
      </c>
      <c r="DK508" s="10" t="str">
        <f t="shared" si="37"/>
        <v>-</v>
      </c>
      <c r="DL508" s="11" t="str">
        <f t="shared" si="38"/>
        <v>0</v>
      </c>
    </row>
    <row r="509" spans="1:116" ht="12" x14ac:dyDescent="0.2">
      <c r="A509" s="47">
        <v>1008030006</v>
      </c>
      <c r="B509" s="47" t="str">
        <f t="shared" si="39"/>
        <v>1008030006-HUANICOCHA</v>
      </c>
      <c r="C509" s="47" t="s">
        <v>3669</v>
      </c>
      <c r="D509" s="47" t="s">
        <v>58</v>
      </c>
      <c r="E509" s="47" t="s">
        <v>112</v>
      </c>
      <c r="F509" s="47" t="s">
        <v>2903</v>
      </c>
      <c r="G509" s="47" t="s">
        <v>60</v>
      </c>
      <c r="H509" s="47">
        <v>103</v>
      </c>
      <c r="I509" s="47" t="s">
        <v>61</v>
      </c>
      <c r="J509" s="47" t="s">
        <v>62</v>
      </c>
      <c r="K509" s="47" t="s">
        <v>63</v>
      </c>
      <c r="L509" s="47" t="s">
        <v>64</v>
      </c>
      <c r="M509" s="47" t="s">
        <v>3664</v>
      </c>
      <c r="N509" s="47" t="s">
        <v>3665</v>
      </c>
      <c r="O509" s="47" t="s">
        <v>58</v>
      </c>
      <c r="P509" s="47" t="s">
        <v>112</v>
      </c>
      <c r="Q509" s="47" t="s">
        <v>2903</v>
      </c>
      <c r="R509" s="47">
        <v>157212</v>
      </c>
      <c r="S509" s="47" t="s">
        <v>67</v>
      </c>
      <c r="T509" s="47" t="s">
        <v>3669</v>
      </c>
      <c r="U509" s="47">
        <v>17905</v>
      </c>
      <c r="V509" s="47" t="s">
        <v>69</v>
      </c>
      <c r="W509" s="47" t="s">
        <v>3670</v>
      </c>
      <c r="X509" s="47">
        <v>1269271</v>
      </c>
      <c r="Y509" s="47">
        <v>4181581</v>
      </c>
      <c r="Z509" s="47">
        <v>388630</v>
      </c>
      <c r="AA509" s="47">
        <v>8902735</v>
      </c>
      <c r="AB509" s="47" t="s">
        <v>71</v>
      </c>
      <c r="AC509" s="47">
        <v>2694</v>
      </c>
      <c r="AD509" s="47" t="s">
        <v>72</v>
      </c>
      <c r="AE509" s="47" t="s">
        <v>4978</v>
      </c>
      <c r="AF509" s="47" t="s">
        <v>5042</v>
      </c>
      <c r="AG509" s="47" t="s">
        <v>61</v>
      </c>
      <c r="AH509" s="47" t="s">
        <v>75</v>
      </c>
      <c r="AI509" s="47" t="s">
        <v>76</v>
      </c>
      <c r="AJ509" s="47" t="s">
        <v>77</v>
      </c>
      <c r="AK509" s="47" t="s">
        <v>78</v>
      </c>
      <c r="AV509" s="47">
        <v>1.25</v>
      </c>
      <c r="AZ509" s="47">
        <v>61</v>
      </c>
      <c r="BM509" s="47">
        <v>7.36</v>
      </c>
      <c r="BS509" s="47">
        <v>14.1</v>
      </c>
      <c r="BT509" s="47">
        <v>0.93</v>
      </c>
      <c r="DI509" s="1">
        <f t="shared" si="35"/>
        <v>4</v>
      </c>
      <c r="DJ509" s="9" t="str">
        <f t="shared" si="36"/>
        <v>NO BACTERIOLOGICO</v>
      </c>
      <c r="DK509" s="10" t="str">
        <f t="shared" si="37"/>
        <v>-</v>
      </c>
      <c r="DL509" s="11" t="str">
        <f t="shared" si="38"/>
        <v>0</v>
      </c>
    </row>
    <row r="510" spans="1:116" ht="12" x14ac:dyDescent="0.2">
      <c r="A510" s="47">
        <v>1008030006</v>
      </c>
      <c r="B510" s="47" t="str">
        <f t="shared" si="39"/>
        <v>1008030006-HUANICOCHA</v>
      </c>
      <c r="C510" s="47" t="s">
        <v>3669</v>
      </c>
      <c r="D510" s="47" t="s">
        <v>58</v>
      </c>
      <c r="E510" s="47" t="s">
        <v>112</v>
      </c>
      <c r="F510" s="47" t="s">
        <v>2903</v>
      </c>
      <c r="G510" s="47" t="s">
        <v>60</v>
      </c>
      <c r="H510" s="47">
        <v>103</v>
      </c>
      <c r="I510" s="47" t="s">
        <v>61</v>
      </c>
      <c r="J510" s="47" t="s">
        <v>62</v>
      </c>
      <c r="K510" s="47" t="s">
        <v>63</v>
      </c>
      <c r="L510" s="47" t="s">
        <v>64</v>
      </c>
      <c r="M510" s="47" t="s">
        <v>3664</v>
      </c>
      <c r="N510" s="47" t="s">
        <v>3665</v>
      </c>
      <c r="O510" s="47" t="s">
        <v>58</v>
      </c>
      <c r="P510" s="47" t="s">
        <v>112</v>
      </c>
      <c r="Q510" s="47" t="s">
        <v>2903</v>
      </c>
      <c r="R510" s="47">
        <v>157212</v>
      </c>
      <c r="S510" s="47" t="s">
        <v>67</v>
      </c>
      <c r="T510" s="47" t="s">
        <v>3669</v>
      </c>
      <c r="U510" s="47">
        <v>17905</v>
      </c>
      <c r="V510" s="47" t="s">
        <v>69</v>
      </c>
      <c r="W510" s="47" t="s">
        <v>3670</v>
      </c>
      <c r="X510" s="47">
        <v>1269271</v>
      </c>
      <c r="Y510" s="47">
        <v>4181582</v>
      </c>
      <c r="Z510" s="47">
        <v>388131</v>
      </c>
      <c r="AA510" s="47">
        <v>8902700</v>
      </c>
      <c r="AB510" s="47" t="s">
        <v>71</v>
      </c>
      <c r="AC510" s="47">
        <v>2487</v>
      </c>
      <c r="AD510" s="47" t="s">
        <v>72</v>
      </c>
      <c r="AE510" s="47" t="s">
        <v>4978</v>
      </c>
      <c r="AF510" s="47" t="s">
        <v>5042</v>
      </c>
      <c r="AG510" s="47" t="s">
        <v>61</v>
      </c>
      <c r="AH510" s="47" t="s">
        <v>75</v>
      </c>
      <c r="AI510" s="47" t="s">
        <v>76</v>
      </c>
      <c r="AJ510" s="47" t="s">
        <v>77</v>
      </c>
      <c r="AK510" s="47" t="s">
        <v>78</v>
      </c>
      <c r="AV510" s="47">
        <v>0.74</v>
      </c>
      <c r="AZ510" s="47">
        <v>61</v>
      </c>
      <c r="BM510" s="47">
        <v>7.54</v>
      </c>
      <c r="BS510" s="47">
        <v>16.7</v>
      </c>
      <c r="BT510" s="47">
        <v>0.64</v>
      </c>
      <c r="DI510" s="1">
        <f t="shared" si="35"/>
        <v>4</v>
      </c>
      <c r="DJ510" s="9" t="str">
        <f t="shared" si="36"/>
        <v>NO BACTERIOLOGICO</v>
      </c>
      <c r="DK510" s="10" t="str">
        <f t="shared" si="37"/>
        <v>-</v>
      </c>
      <c r="DL510" s="11" t="str">
        <f t="shared" si="38"/>
        <v>0</v>
      </c>
    </row>
    <row r="511" spans="1:116" ht="12" x14ac:dyDescent="0.2">
      <c r="A511" s="47">
        <v>1008030006</v>
      </c>
      <c r="B511" s="47" t="str">
        <f t="shared" si="39"/>
        <v>1008030006-HUANICOCHA</v>
      </c>
      <c r="C511" s="47" t="s">
        <v>3669</v>
      </c>
      <c r="D511" s="47" t="s">
        <v>58</v>
      </c>
      <c r="E511" s="47" t="s">
        <v>112</v>
      </c>
      <c r="F511" s="47" t="s">
        <v>2903</v>
      </c>
      <c r="G511" s="47" t="s">
        <v>60</v>
      </c>
      <c r="H511" s="47">
        <v>103</v>
      </c>
      <c r="I511" s="47" t="s">
        <v>61</v>
      </c>
      <c r="J511" s="47" t="s">
        <v>62</v>
      </c>
      <c r="K511" s="47" t="s">
        <v>63</v>
      </c>
      <c r="L511" s="47" t="s">
        <v>64</v>
      </c>
      <c r="M511" s="47" t="s">
        <v>3664</v>
      </c>
      <c r="N511" s="47" t="s">
        <v>3665</v>
      </c>
      <c r="O511" s="47" t="s">
        <v>58</v>
      </c>
      <c r="P511" s="47" t="s">
        <v>112</v>
      </c>
      <c r="Q511" s="47" t="s">
        <v>2903</v>
      </c>
      <c r="R511" s="47">
        <v>157212</v>
      </c>
      <c r="S511" s="47" t="s">
        <v>67</v>
      </c>
      <c r="T511" s="47" t="s">
        <v>3669</v>
      </c>
      <c r="U511" s="47">
        <v>17905</v>
      </c>
      <c r="V511" s="47" t="s">
        <v>69</v>
      </c>
      <c r="W511" s="47" t="s">
        <v>3670</v>
      </c>
      <c r="X511" s="47">
        <v>1269271</v>
      </c>
      <c r="Y511" s="47">
        <v>4181583</v>
      </c>
      <c r="Z511" s="47">
        <v>387886</v>
      </c>
      <c r="AA511" s="47">
        <v>8902978</v>
      </c>
      <c r="AB511" s="47" t="s">
        <v>71</v>
      </c>
      <c r="AC511" s="47">
        <v>2389</v>
      </c>
      <c r="AD511" s="47" t="s">
        <v>72</v>
      </c>
      <c r="AE511" s="47" t="s">
        <v>4978</v>
      </c>
      <c r="AF511" s="47" t="s">
        <v>5042</v>
      </c>
      <c r="AG511" s="47" t="s">
        <v>61</v>
      </c>
      <c r="AH511" s="47" t="s">
        <v>75</v>
      </c>
      <c r="AI511" s="47" t="s">
        <v>76</v>
      </c>
      <c r="AJ511" s="47" t="s">
        <v>77</v>
      </c>
      <c r="AK511" s="47" t="s">
        <v>78</v>
      </c>
      <c r="AV511" s="47">
        <v>0.5</v>
      </c>
      <c r="AZ511" s="47">
        <v>61</v>
      </c>
      <c r="BM511" s="47">
        <v>7.68</v>
      </c>
      <c r="BS511" s="47">
        <v>17.8</v>
      </c>
      <c r="BT511" s="47">
        <v>0.2</v>
      </c>
      <c r="DI511" s="1">
        <f t="shared" si="35"/>
        <v>4</v>
      </c>
      <c r="DJ511" s="9" t="str">
        <f t="shared" si="36"/>
        <v>NO BACTERIOLOGICO</v>
      </c>
      <c r="DK511" s="10" t="str">
        <f t="shared" si="37"/>
        <v>-</v>
      </c>
      <c r="DL511" s="11" t="str">
        <f t="shared" si="38"/>
        <v>0</v>
      </c>
    </row>
    <row r="512" spans="1:116" ht="12" x14ac:dyDescent="0.2">
      <c r="A512" s="47">
        <v>1001120022</v>
      </c>
      <c r="B512" s="47" t="str">
        <f t="shared" si="39"/>
        <v>1001120022-SAN CRISTOBAL DE POTAGA</v>
      </c>
      <c r="C512" s="47" t="s">
        <v>186</v>
      </c>
      <c r="D512" s="47" t="s">
        <v>58</v>
      </c>
      <c r="E512" s="47" t="s">
        <v>58</v>
      </c>
      <c r="F512" s="47" t="s">
        <v>59</v>
      </c>
      <c r="G512" s="47" t="s">
        <v>60</v>
      </c>
      <c r="H512" s="47">
        <v>163</v>
      </c>
      <c r="I512" s="47" t="s">
        <v>61</v>
      </c>
      <c r="J512" s="47" t="s">
        <v>62</v>
      </c>
      <c r="K512" s="47" t="s">
        <v>63</v>
      </c>
      <c r="L512" s="47" t="s">
        <v>64</v>
      </c>
      <c r="M512" s="47" t="s">
        <v>178</v>
      </c>
      <c r="N512" s="47" t="s">
        <v>59</v>
      </c>
      <c r="O512" s="47" t="s">
        <v>58</v>
      </c>
      <c r="P512" s="47" t="s">
        <v>58</v>
      </c>
      <c r="Q512" s="47" t="s">
        <v>59</v>
      </c>
      <c r="R512" s="47">
        <v>106763</v>
      </c>
      <c r="S512" s="47" t="s">
        <v>171</v>
      </c>
      <c r="T512" s="47" t="s">
        <v>187</v>
      </c>
      <c r="U512" s="47">
        <v>14455</v>
      </c>
      <c r="V512" s="47" t="s">
        <v>69</v>
      </c>
      <c r="W512" s="47" t="s">
        <v>188</v>
      </c>
      <c r="X512" s="47">
        <v>1269269</v>
      </c>
      <c r="Y512" s="47">
        <v>4181603</v>
      </c>
      <c r="Z512" s="47">
        <v>334134</v>
      </c>
      <c r="AA512" s="47">
        <v>8900220</v>
      </c>
      <c r="AB512" s="47" t="s">
        <v>71</v>
      </c>
      <c r="AC512" s="47">
        <v>3993</v>
      </c>
      <c r="AD512" s="47" t="s">
        <v>86</v>
      </c>
      <c r="AE512" s="47" t="s">
        <v>4924</v>
      </c>
      <c r="AF512" s="47" t="s">
        <v>5043</v>
      </c>
      <c r="AG512" s="47">
        <v>14144</v>
      </c>
      <c r="AH512" s="47" t="s">
        <v>73</v>
      </c>
      <c r="AI512" s="47" t="s">
        <v>189</v>
      </c>
      <c r="AJ512" s="47" t="s">
        <v>61</v>
      </c>
      <c r="AK512" s="47" t="s">
        <v>61</v>
      </c>
      <c r="AV512" s="47">
        <v>1.1000000000000001</v>
      </c>
      <c r="AZ512" s="47">
        <v>97</v>
      </c>
      <c r="BM512" s="47">
        <v>7.9</v>
      </c>
      <c r="BS512" s="47">
        <v>9</v>
      </c>
      <c r="BT512" s="47">
        <v>0</v>
      </c>
      <c r="DI512" s="1">
        <f t="shared" si="35"/>
        <v>4</v>
      </c>
      <c r="DJ512" s="9" t="str">
        <f t="shared" si="36"/>
        <v>NO BACTERIOLOGICO</v>
      </c>
      <c r="DK512" s="10" t="str">
        <f t="shared" si="37"/>
        <v>-</v>
      </c>
      <c r="DL512" s="11" t="str">
        <f t="shared" si="38"/>
        <v>0</v>
      </c>
    </row>
    <row r="513" spans="1:116" ht="12" x14ac:dyDescent="0.2">
      <c r="A513" s="47">
        <v>1001120022</v>
      </c>
      <c r="B513" s="47" t="str">
        <f t="shared" si="39"/>
        <v>1001120022-SAN CRISTOBAL DE POTAGA</v>
      </c>
      <c r="C513" s="47" t="s">
        <v>186</v>
      </c>
      <c r="D513" s="47" t="s">
        <v>58</v>
      </c>
      <c r="E513" s="47" t="s">
        <v>58</v>
      </c>
      <c r="F513" s="47" t="s">
        <v>59</v>
      </c>
      <c r="G513" s="47" t="s">
        <v>60</v>
      </c>
      <c r="H513" s="47">
        <v>163</v>
      </c>
      <c r="I513" s="47" t="s">
        <v>61</v>
      </c>
      <c r="J513" s="47" t="s">
        <v>62</v>
      </c>
      <c r="K513" s="47" t="s">
        <v>63</v>
      </c>
      <c r="L513" s="47" t="s">
        <v>64</v>
      </c>
      <c r="M513" s="47" t="s">
        <v>178</v>
      </c>
      <c r="N513" s="47" t="s">
        <v>59</v>
      </c>
      <c r="O513" s="47" t="s">
        <v>58</v>
      </c>
      <c r="P513" s="47" t="s">
        <v>58</v>
      </c>
      <c r="Q513" s="47" t="s">
        <v>59</v>
      </c>
      <c r="R513" s="47">
        <v>106763</v>
      </c>
      <c r="S513" s="47" t="s">
        <v>171</v>
      </c>
      <c r="T513" s="47" t="s">
        <v>187</v>
      </c>
      <c r="U513" s="47">
        <v>14455</v>
      </c>
      <c r="V513" s="47" t="s">
        <v>69</v>
      </c>
      <c r="W513" s="47" t="s">
        <v>188</v>
      </c>
      <c r="X513" s="47">
        <v>1269269</v>
      </c>
      <c r="Y513" s="47">
        <v>4181604</v>
      </c>
      <c r="Z513" s="47">
        <v>334377</v>
      </c>
      <c r="AA513" s="47">
        <v>8899408</v>
      </c>
      <c r="AB513" s="47" t="s">
        <v>71</v>
      </c>
      <c r="AC513" s="47">
        <v>3855</v>
      </c>
      <c r="AD513" s="47" t="s">
        <v>86</v>
      </c>
      <c r="AE513" s="47" t="s">
        <v>4924</v>
      </c>
      <c r="AF513" s="47" t="s">
        <v>5043</v>
      </c>
      <c r="AG513" s="47" t="s">
        <v>61</v>
      </c>
      <c r="AH513" s="47" t="s">
        <v>75</v>
      </c>
      <c r="AI513" s="47" t="s">
        <v>76</v>
      </c>
      <c r="AJ513" s="47" t="s">
        <v>77</v>
      </c>
      <c r="AK513" s="47" t="s">
        <v>78</v>
      </c>
      <c r="AV513" s="47">
        <v>0.7</v>
      </c>
      <c r="AZ513" s="47">
        <v>97</v>
      </c>
      <c r="BM513" s="47">
        <v>7.8</v>
      </c>
      <c r="BS513" s="47">
        <v>9</v>
      </c>
      <c r="BT513" s="47">
        <v>0</v>
      </c>
      <c r="DI513" s="1">
        <f t="shared" si="35"/>
        <v>4</v>
      </c>
      <c r="DJ513" s="9" t="str">
        <f t="shared" si="36"/>
        <v>NO BACTERIOLOGICO</v>
      </c>
      <c r="DK513" s="10" t="str">
        <f t="shared" si="37"/>
        <v>-</v>
      </c>
      <c r="DL513" s="11" t="str">
        <f t="shared" si="38"/>
        <v>0</v>
      </c>
    </row>
    <row r="514" spans="1:116" ht="12" x14ac:dyDescent="0.2">
      <c r="A514" s="47">
        <v>1001120022</v>
      </c>
      <c r="B514" s="47" t="str">
        <f t="shared" si="39"/>
        <v>1001120022-SAN CRISTOBAL DE POTAGA</v>
      </c>
      <c r="C514" s="47" t="s">
        <v>186</v>
      </c>
      <c r="D514" s="47" t="s">
        <v>58</v>
      </c>
      <c r="E514" s="47" t="s">
        <v>58</v>
      </c>
      <c r="F514" s="47" t="s">
        <v>59</v>
      </c>
      <c r="G514" s="47" t="s">
        <v>60</v>
      </c>
      <c r="H514" s="47">
        <v>163</v>
      </c>
      <c r="I514" s="47" t="s">
        <v>61</v>
      </c>
      <c r="J514" s="47" t="s">
        <v>62</v>
      </c>
      <c r="K514" s="47" t="s">
        <v>63</v>
      </c>
      <c r="L514" s="47" t="s">
        <v>64</v>
      </c>
      <c r="M514" s="47" t="s">
        <v>178</v>
      </c>
      <c r="N514" s="47" t="s">
        <v>59</v>
      </c>
      <c r="O514" s="47" t="s">
        <v>58</v>
      </c>
      <c r="P514" s="47" t="s">
        <v>58</v>
      </c>
      <c r="Q514" s="47" t="s">
        <v>59</v>
      </c>
      <c r="R514" s="47">
        <v>106763</v>
      </c>
      <c r="S514" s="47" t="s">
        <v>171</v>
      </c>
      <c r="T514" s="47" t="s">
        <v>187</v>
      </c>
      <c r="U514" s="47">
        <v>14455</v>
      </c>
      <c r="V514" s="47" t="s">
        <v>69</v>
      </c>
      <c r="W514" s="47" t="s">
        <v>188</v>
      </c>
      <c r="X514" s="47">
        <v>1269269</v>
      </c>
      <c r="Y514" s="47">
        <v>4181605</v>
      </c>
      <c r="Z514" s="47">
        <v>334303</v>
      </c>
      <c r="AA514" s="47">
        <v>8897854</v>
      </c>
      <c r="AB514" s="47" t="s">
        <v>71</v>
      </c>
      <c r="AC514" s="47">
        <v>3662</v>
      </c>
      <c r="AD514" s="47" t="s">
        <v>86</v>
      </c>
      <c r="AE514" s="47" t="s">
        <v>4924</v>
      </c>
      <c r="AF514" s="47" t="s">
        <v>5043</v>
      </c>
      <c r="AG514" s="47" t="s">
        <v>61</v>
      </c>
      <c r="AH514" s="47" t="s">
        <v>75</v>
      </c>
      <c r="AI514" s="47" t="s">
        <v>76</v>
      </c>
      <c r="AJ514" s="47" t="s">
        <v>77</v>
      </c>
      <c r="AK514" s="47" t="s">
        <v>78</v>
      </c>
      <c r="AV514" s="47">
        <v>0.5</v>
      </c>
      <c r="AZ514" s="47">
        <v>97</v>
      </c>
      <c r="BM514" s="47">
        <v>7.6</v>
      </c>
      <c r="BS514" s="47">
        <v>9</v>
      </c>
      <c r="BT514" s="47">
        <v>0</v>
      </c>
      <c r="DI514" s="1">
        <f t="shared" si="35"/>
        <v>4</v>
      </c>
      <c r="DJ514" s="9" t="str">
        <f t="shared" si="36"/>
        <v>NO BACTERIOLOGICO</v>
      </c>
      <c r="DK514" s="10" t="str">
        <f t="shared" si="37"/>
        <v>-</v>
      </c>
      <c r="DL514" s="11" t="str">
        <f t="shared" si="38"/>
        <v>0</v>
      </c>
    </row>
    <row r="515" spans="1:116" ht="12" x14ac:dyDescent="0.2">
      <c r="A515" s="47">
        <v>1008030023</v>
      </c>
      <c r="B515" s="47" t="str">
        <f t="shared" si="39"/>
        <v>1008030023-COCHAPAMPA</v>
      </c>
      <c r="C515" s="47" t="s">
        <v>388</v>
      </c>
      <c r="D515" s="47" t="s">
        <v>58</v>
      </c>
      <c r="E515" s="47" t="s">
        <v>112</v>
      </c>
      <c r="F515" s="47" t="s">
        <v>2903</v>
      </c>
      <c r="G515" s="47" t="s">
        <v>60</v>
      </c>
      <c r="H515" s="47">
        <v>239</v>
      </c>
      <c r="I515" s="47" t="s">
        <v>61</v>
      </c>
      <c r="J515" s="47" t="s">
        <v>62</v>
      </c>
      <c r="K515" s="47" t="s">
        <v>63</v>
      </c>
      <c r="L515" s="47" t="s">
        <v>64</v>
      </c>
      <c r="M515" s="47" t="s">
        <v>3664</v>
      </c>
      <c r="N515" s="47" t="s">
        <v>3665</v>
      </c>
      <c r="O515" s="47" t="s">
        <v>58</v>
      </c>
      <c r="P515" s="47" t="s">
        <v>112</v>
      </c>
      <c r="Q515" s="47" t="s">
        <v>2903</v>
      </c>
      <c r="R515" s="47">
        <v>131551</v>
      </c>
      <c r="S515" s="47" t="s">
        <v>67</v>
      </c>
      <c r="T515" s="47" t="s">
        <v>4028</v>
      </c>
      <c r="U515" s="47">
        <v>13455</v>
      </c>
      <c r="V515" s="47" t="s">
        <v>69</v>
      </c>
      <c r="W515" s="47" t="s">
        <v>3732</v>
      </c>
      <c r="X515" s="47">
        <v>1269280</v>
      </c>
      <c r="Y515" s="47">
        <v>4181613</v>
      </c>
      <c r="Z515" s="47">
        <v>388141</v>
      </c>
      <c r="AA515" s="47">
        <v>8901063</v>
      </c>
      <c r="AB515" s="47" t="s">
        <v>71</v>
      </c>
      <c r="AC515" s="47">
        <v>2710</v>
      </c>
      <c r="AD515" s="47" t="s">
        <v>72</v>
      </c>
      <c r="AE515" s="47" t="s">
        <v>4893</v>
      </c>
      <c r="AF515" s="47" t="s">
        <v>5044</v>
      </c>
      <c r="AG515" s="47">
        <v>29058</v>
      </c>
      <c r="AH515" s="47" t="s">
        <v>73</v>
      </c>
      <c r="AI515" s="47" t="s">
        <v>3733</v>
      </c>
      <c r="AJ515" s="47" t="s">
        <v>61</v>
      </c>
      <c r="AK515" s="47" t="s">
        <v>61</v>
      </c>
      <c r="AV515" s="47">
        <v>1.36</v>
      </c>
      <c r="AZ515" s="47">
        <v>55</v>
      </c>
      <c r="BM515" s="47">
        <v>7.38</v>
      </c>
      <c r="BS515" s="47">
        <v>15.3</v>
      </c>
      <c r="BT515" s="47">
        <v>0</v>
      </c>
      <c r="DI515" s="1">
        <f t="shared" ref="DI515:DI578" si="40">MONTH(AE515)</f>
        <v>4</v>
      </c>
      <c r="DJ515" s="9" t="str">
        <f t="shared" ref="DJ515:DJ578" si="41">IF(ISBLANK(AV515),"-",IF(ISBLANK(BT515),"-",IF(AND(AV515&gt;=0.5,BT515&gt;5),"BACTERIOLÓGICO",IF(AND(AV515&lt;0.5,BT515&lt;=5),"BACTERIOLÓGICO",IF(AND(AV515&lt;0.5,BT515&gt;5),"BACTERIOLÓGICO","NO BACTERIOLOGICO")))))</f>
        <v>NO BACTERIOLOGICO</v>
      </c>
      <c r="DK515" s="10" t="str">
        <f t="shared" ref="DK515:DK578" si="42">IF(ISBLANK(AO515),"-",IF(ISBLANK(AP515),"-",IF(ISBLANK(AQ515),"-",IF(AND(AO515&gt;=0,AP515&gt;=0,AQ515&gt;=0),"Realizado Bactereológico","No realizado Bacteriológico"))))</f>
        <v>-</v>
      </c>
      <c r="DL515" s="11" t="str">
        <f t="shared" ref="DL515:DL578" si="43">IF(ISBLANK(BE515),"0",IF(BE515&gt;=0,"1","0"))</f>
        <v>0</v>
      </c>
    </row>
    <row r="516" spans="1:116" ht="12" x14ac:dyDescent="0.2">
      <c r="A516" s="47">
        <v>1008030023</v>
      </c>
      <c r="B516" s="47" t="str">
        <f t="shared" ref="B516:B579" si="44">CONCATENATE(A516,"-",C516)</f>
        <v>1008030023-COCHAPAMPA</v>
      </c>
      <c r="C516" s="47" t="s">
        <v>388</v>
      </c>
      <c r="D516" s="47" t="s">
        <v>58</v>
      </c>
      <c r="E516" s="47" t="s">
        <v>112</v>
      </c>
      <c r="F516" s="47" t="s">
        <v>2903</v>
      </c>
      <c r="G516" s="47" t="s">
        <v>60</v>
      </c>
      <c r="H516" s="47">
        <v>239</v>
      </c>
      <c r="I516" s="47" t="s">
        <v>61</v>
      </c>
      <c r="J516" s="47" t="s">
        <v>62</v>
      </c>
      <c r="K516" s="47" t="s">
        <v>63</v>
      </c>
      <c r="L516" s="47" t="s">
        <v>64</v>
      </c>
      <c r="M516" s="47" t="s">
        <v>3664</v>
      </c>
      <c r="N516" s="47" t="s">
        <v>3665</v>
      </c>
      <c r="O516" s="47" t="s">
        <v>58</v>
      </c>
      <c r="P516" s="47" t="s">
        <v>112</v>
      </c>
      <c r="Q516" s="47" t="s">
        <v>2903</v>
      </c>
      <c r="R516" s="47">
        <v>131551</v>
      </c>
      <c r="S516" s="47" t="s">
        <v>67</v>
      </c>
      <c r="T516" s="47" t="s">
        <v>4028</v>
      </c>
      <c r="U516" s="47">
        <v>13455</v>
      </c>
      <c r="V516" s="47" t="s">
        <v>69</v>
      </c>
      <c r="W516" s="47" t="s">
        <v>3732</v>
      </c>
      <c r="X516" s="47">
        <v>1269280</v>
      </c>
      <c r="Y516" s="47">
        <v>4181614</v>
      </c>
      <c r="Z516" s="47">
        <v>388072</v>
      </c>
      <c r="AA516" s="47">
        <v>8901103</v>
      </c>
      <c r="AB516" s="47" t="s">
        <v>71</v>
      </c>
      <c r="AC516" s="47">
        <v>2690</v>
      </c>
      <c r="AD516" s="47" t="s">
        <v>72</v>
      </c>
      <c r="AE516" s="47" t="s">
        <v>4893</v>
      </c>
      <c r="AF516" s="47" t="s">
        <v>5044</v>
      </c>
      <c r="AG516" s="47" t="s">
        <v>61</v>
      </c>
      <c r="AH516" s="47" t="s">
        <v>75</v>
      </c>
      <c r="AI516" s="47" t="s">
        <v>76</v>
      </c>
      <c r="AJ516" s="47" t="s">
        <v>77</v>
      </c>
      <c r="AK516" s="47" t="s">
        <v>78</v>
      </c>
      <c r="AV516" s="47">
        <v>0.94</v>
      </c>
      <c r="AZ516" s="47">
        <v>55</v>
      </c>
      <c r="BM516" s="47">
        <v>7.41</v>
      </c>
      <c r="BS516" s="47">
        <v>16.3</v>
      </c>
      <c r="BT516" s="47">
        <v>0</v>
      </c>
      <c r="DI516" s="1">
        <f t="shared" si="40"/>
        <v>4</v>
      </c>
      <c r="DJ516" s="9" t="str">
        <f t="shared" si="41"/>
        <v>NO BACTERIOLOGICO</v>
      </c>
      <c r="DK516" s="10" t="str">
        <f t="shared" si="42"/>
        <v>-</v>
      </c>
      <c r="DL516" s="11" t="str">
        <f t="shared" si="43"/>
        <v>0</v>
      </c>
    </row>
    <row r="517" spans="1:116" ht="12" x14ac:dyDescent="0.2">
      <c r="A517" s="47">
        <v>1008030023</v>
      </c>
      <c r="B517" s="47" t="str">
        <f t="shared" si="44"/>
        <v>1008030023-COCHAPAMPA</v>
      </c>
      <c r="C517" s="47" t="s">
        <v>388</v>
      </c>
      <c r="D517" s="47" t="s">
        <v>58</v>
      </c>
      <c r="E517" s="47" t="s">
        <v>112</v>
      </c>
      <c r="F517" s="47" t="s">
        <v>2903</v>
      </c>
      <c r="G517" s="47" t="s">
        <v>60</v>
      </c>
      <c r="H517" s="47">
        <v>239</v>
      </c>
      <c r="I517" s="47" t="s">
        <v>61</v>
      </c>
      <c r="J517" s="47" t="s">
        <v>62</v>
      </c>
      <c r="K517" s="47" t="s">
        <v>63</v>
      </c>
      <c r="L517" s="47" t="s">
        <v>64</v>
      </c>
      <c r="M517" s="47" t="s">
        <v>3664</v>
      </c>
      <c r="N517" s="47" t="s">
        <v>3665</v>
      </c>
      <c r="O517" s="47" t="s">
        <v>58</v>
      </c>
      <c r="P517" s="47" t="s">
        <v>112</v>
      </c>
      <c r="Q517" s="47" t="s">
        <v>2903</v>
      </c>
      <c r="R517" s="47">
        <v>131551</v>
      </c>
      <c r="S517" s="47" t="s">
        <v>67</v>
      </c>
      <c r="T517" s="47" t="s">
        <v>4028</v>
      </c>
      <c r="U517" s="47">
        <v>13455</v>
      </c>
      <c r="V517" s="47" t="s">
        <v>69</v>
      </c>
      <c r="W517" s="47" t="s">
        <v>3732</v>
      </c>
      <c r="X517" s="47">
        <v>1269280</v>
      </c>
      <c r="Y517" s="47">
        <v>4181615</v>
      </c>
      <c r="Z517" s="47">
        <v>388120</v>
      </c>
      <c r="AA517" s="47">
        <v>8901457</v>
      </c>
      <c r="AB517" s="47" t="s">
        <v>71</v>
      </c>
      <c r="AC517" s="47">
        <v>2622</v>
      </c>
      <c r="AD517" s="47" t="s">
        <v>72</v>
      </c>
      <c r="AE517" s="47" t="s">
        <v>4893</v>
      </c>
      <c r="AF517" s="47" t="s">
        <v>5044</v>
      </c>
      <c r="AG517" s="47" t="s">
        <v>61</v>
      </c>
      <c r="AH517" s="47" t="s">
        <v>75</v>
      </c>
      <c r="AI517" s="47" t="s">
        <v>76</v>
      </c>
      <c r="AJ517" s="47" t="s">
        <v>77</v>
      </c>
      <c r="AK517" s="47" t="s">
        <v>78</v>
      </c>
      <c r="AV517" s="47">
        <v>0.73</v>
      </c>
      <c r="AZ517" s="47">
        <v>55</v>
      </c>
      <c r="BM517" s="47">
        <v>7.5</v>
      </c>
      <c r="BS517" s="47">
        <v>17.8</v>
      </c>
      <c r="BT517" s="47">
        <v>0</v>
      </c>
      <c r="DI517" s="1">
        <f t="shared" si="40"/>
        <v>4</v>
      </c>
      <c r="DJ517" s="9" t="str">
        <f t="shared" si="41"/>
        <v>NO BACTERIOLOGICO</v>
      </c>
      <c r="DK517" s="10" t="str">
        <f t="shared" si="42"/>
        <v>-</v>
      </c>
      <c r="DL517" s="11" t="str">
        <f t="shared" si="43"/>
        <v>0</v>
      </c>
    </row>
    <row r="518" spans="1:116" ht="12" x14ac:dyDescent="0.2">
      <c r="A518" s="47">
        <v>1008030023</v>
      </c>
      <c r="B518" s="47" t="str">
        <f t="shared" si="44"/>
        <v>1008030023-COCHAPAMPA</v>
      </c>
      <c r="C518" s="47" t="s">
        <v>388</v>
      </c>
      <c r="D518" s="47" t="s">
        <v>58</v>
      </c>
      <c r="E518" s="47" t="s">
        <v>112</v>
      </c>
      <c r="F518" s="47" t="s">
        <v>2903</v>
      </c>
      <c r="G518" s="47" t="s">
        <v>60</v>
      </c>
      <c r="H518" s="47">
        <v>239</v>
      </c>
      <c r="I518" s="47" t="s">
        <v>61</v>
      </c>
      <c r="J518" s="47" t="s">
        <v>62</v>
      </c>
      <c r="K518" s="47" t="s">
        <v>63</v>
      </c>
      <c r="L518" s="47" t="s">
        <v>64</v>
      </c>
      <c r="M518" s="47" t="s">
        <v>3664</v>
      </c>
      <c r="N518" s="47" t="s">
        <v>3665</v>
      </c>
      <c r="O518" s="47" t="s">
        <v>58</v>
      </c>
      <c r="P518" s="47" t="s">
        <v>112</v>
      </c>
      <c r="Q518" s="47" t="s">
        <v>2903</v>
      </c>
      <c r="R518" s="47">
        <v>131551</v>
      </c>
      <c r="S518" s="47" t="s">
        <v>67</v>
      </c>
      <c r="T518" s="47" t="s">
        <v>4028</v>
      </c>
      <c r="U518" s="47">
        <v>13455</v>
      </c>
      <c r="V518" s="47" t="s">
        <v>69</v>
      </c>
      <c r="W518" s="47" t="s">
        <v>3732</v>
      </c>
      <c r="X518" s="47">
        <v>1269280</v>
      </c>
      <c r="Y518" s="47">
        <v>4181616</v>
      </c>
      <c r="Z518" s="47">
        <v>387987</v>
      </c>
      <c r="AA518" s="47">
        <v>8901764</v>
      </c>
      <c r="AB518" s="47" t="s">
        <v>71</v>
      </c>
      <c r="AC518" s="47">
        <v>2602</v>
      </c>
      <c r="AD518" s="47" t="s">
        <v>72</v>
      </c>
      <c r="AE518" s="47" t="s">
        <v>4893</v>
      </c>
      <c r="AF518" s="47" t="s">
        <v>5044</v>
      </c>
      <c r="AG518" s="47" t="s">
        <v>61</v>
      </c>
      <c r="AH518" s="47" t="s">
        <v>75</v>
      </c>
      <c r="AI518" s="47" t="s">
        <v>76</v>
      </c>
      <c r="AJ518" s="47" t="s">
        <v>77</v>
      </c>
      <c r="AK518" s="47" t="s">
        <v>78</v>
      </c>
      <c r="AV518" s="47">
        <v>0.56000000000000005</v>
      </c>
      <c r="AZ518" s="47">
        <v>55</v>
      </c>
      <c r="BM518" s="47">
        <v>7.64</v>
      </c>
      <c r="BS518" s="47">
        <v>18.5</v>
      </c>
      <c r="BT518" s="47">
        <v>0</v>
      </c>
      <c r="DI518" s="1">
        <f t="shared" si="40"/>
        <v>4</v>
      </c>
      <c r="DJ518" s="9" t="str">
        <f t="shared" si="41"/>
        <v>NO BACTERIOLOGICO</v>
      </c>
      <c r="DK518" s="10" t="str">
        <f t="shared" si="42"/>
        <v>-</v>
      </c>
      <c r="DL518" s="11" t="str">
        <f t="shared" si="43"/>
        <v>0</v>
      </c>
    </row>
    <row r="519" spans="1:116" ht="12" x14ac:dyDescent="0.2">
      <c r="A519" s="47">
        <v>1008030031</v>
      </c>
      <c r="B519" s="47" t="str">
        <f t="shared" si="44"/>
        <v>1008030031-PIRURO PUNTA</v>
      </c>
      <c r="C519" s="47" t="s">
        <v>3734</v>
      </c>
      <c r="D519" s="47" t="s">
        <v>58</v>
      </c>
      <c r="E519" s="47" t="s">
        <v>112</v>
      </c>
      <c r="F519" s="47" t="s">
        <v>2903</v>
      </c>
      <c r="G519" s="47" t="s">
        <v>60</v>
      </c>
      <c r="H519" s="47">
        <v>32</v>
      </c>
      <c r="I519" s="47" t="s">
        <v>61</v>
      </c>
      <c r="J519" s="47" t="s">
        <v>62</v>
      </c>
      <c r="K519" s="47" t="s">
        <v>63</v>
      </c>
      <c r="L519" s="47" t="s">
        <v>64</v>
      </c>
      <c r="M519" s="47" t="s">
        <v>3664</v>
      </c>
      <c r="N519" s="47" t="s">
        <v>3665</v>
      </c>
      <c r="O519" s="47" t="s">
        <v>58</v>
      </c>
      <c r="P519" s="47" t="s">
        <v>112</v>
      </c>
      <c r="Q519" s="47" t="s">
        <v>2903</v>
      </c>
      <c r="R519" s="47">
        <v>74991</v>
      </c>
      <c r="S519" s="47" t="s">
        <v>67</v>
      </c>
      <c r="T519" s="47" t="s">
        <v>4029</v>
      </c>
      <c r="U519" s="47">
        <v>13451</v>
      </c>
      <c r="V519" s="47" t="s">
        <v>69</v>
      </c>
      <c r="W519" s="47" t="s">
        <v>3735</v>
      </c>
      <c r="X519" s="47">
        <v>1269285</v>
      </c>
      <c r="Y519" s="47">
        <v>4181629</v>
      </c>
      <c r="Z519" s="47">
        <v>388852</v>
      </c>
      <c r="AA519" s="47">
        <v>8900403</v>
      </c>
      <c r="AB519" s="47" t="s">
        <v>71</v>
      </c>
      <c r="AC519" s="47">
        <v>3088</v>
      </c>
      <c r="AD519" s="47" t="s">
        <v>72</v>
      </c>
      <c r="AE519" s="47" t="s">
        <v>4893</v>
      </c>
      <c r="AF519" s="47" t="s">
        <v>5045</v>
      </c>
      <c r="AG519" s="47">
        <v>32692</v>
      </c>
      <c r="AH519" s="47" t="s">
        <v>73</v>
      </c>
      <c r="AI519" s="47" t="s">
        <v>3736</v>
      </c>
      <c r="AJ519" s="47" t="s">
        <v>61</v>
      </c>
      <c r="AK519" s="47" t="s">
        <v>61</v>
      </c>
      <c r="AV519" s="47">
        <v>1.1000000000000001</v>
      </c>
      <c r="AZ519" s="47">
        <v>27</v>
      </c>
      <c r="BM519" s="47">
        <v>6.87</v>
      </c>
      <c r="BS519" s="47">
        <v>14.1</v>
      </c>
      <c r="BT519" s="47">
        <v>0</v>
      </c>
      <c r="DI519" s="1">
        <f t="shared" si="40"/>
        <v>4</v>
      </c>
      <c r="DJ519" s="9" t="str">
        <f t="shared" si="41"/>
        <v>NO BACTERIOLOGICO</v>
      </c>
      <c r="DK519" s="10" t="str">
        <f t="shared" si="42"/>
        <v>-</v>
      </c>
      <c r="DL519" s="11" t="str">
        <f t="shared" si="43"/>
        <v>0</v>
      </c>
    </row>
    <row r="520" spans="1:116" ht="12" x14ac:dyDescent="0.2">
      <c r="A520" s="47">
        <v>1008030031</v>
      </c>
      <c r="B520" s="47" t="str">
        <f t="shared" si="44"/>
        <v>1008030031-PIRURO PUNTA</v>
      </c>
      <c r="C520" s="47" t="s">
        <v>3734</v>
      </c>
      <c r="D520" s="47" t="s">
        <v>58</v>
      </c>
      <c r="E520" s="47" t="s">
        <v>112</v>
      </c>
      <c r="F520" s="47" t="s">
        <v>2903</v>
      </c>
      <c r="G520" s="47" t="s">
        <v>60</v>
      </c>
      <c r="H520" s="47">
        <v>32</v>
      </c>
      <c r="I520" s="47" t="s">
        <v>61</v>
      </c>
      <c r="J520" s="47" t="s">
        <v>62</v>
      </c>
      <c r="K520" s="47" t="s">
        <v>63</v>
      </c>
      <c r="L520" s="47" t="s">
        <v>64</v>
      </c>
      <c r="M520" s="47" t="s">
        <v>3664</v>
      </c>
      <c r="N520" s="47" t="s">
        <v>3665</v>
      </c>
      <c r="O520" s="47" t="s">
        <v>58</v>
      </c>
      <c r="P520" s="47" t="s">
        <v>112</v>
      </c>
      <c r="Q520" s="47" t="s">
        <v>2903</v>
      </c>
      <c r="R520" s="47">
        <v>74991</v>
      </c>
      <c r="S520" s="47" t="s">
        <v>67</v>
      </c>
      <c r="T520" s="47" t="s">
        <v>4029</v>
      </c>
      <c r="U520" s="47">
        <v>13451</v>
      </c>
      <c r="V520" s="47" t="s">
        <v>69</v>
      </c>
      <c r="W520" s="47" t="s">
        <v>3735</v>
      </c>
      <c r="X520" s="47">
        <v>1269285</v>
      </c>
      <c r="Y520" s="47">
        <v>4181630</v>
      </c>
      <c r="Z520" s="47">
        <v>388859</v>
      </c>
      <c r="AA520" s="47">
        <v>8900713</v>
      </c>
      <c r="AB520" s="47" t="s">
        <v>71</v>
      </c>
      <c r="AC520" s="47">
        <v>3058</v>
      </c>
      <c r="AD520" s="47" t="s">
        <v>72</v>
      </c>
      <c r="AE520" s="47" t="s">
        <v>4893</v>
      </c>
      <c r="AF520" s="47" t="s">
        <v>5045</v>
      </c>
      <c r="AG520" s="47" t="s">
        <v>61</v>
      </c>
      <c r="AH520" s="47" t="s">
        <v>75</v>
      </c>
      <c r="AI520" s="47" t="s">
        <v>76</v>
      </c>
      <c r="AJ520" s="47" t="s">
        <v>77</v>
      </c>
      <c r="AK520" s="47" t="s">
        <v>78</v>
      </c>
      <c r="AV520" s="47">
        <v>0.86</v>
      </c>
      <c r="AZ520" s="47">
        <v>27</v>
      </c>
      <c r="BM520" s="47">
        <v>6.93</v>
      </c>
      <c r="BS520" s="47">
        <v>15.8</v>
      </c>
      <c r="BT520" s="47">
        <v>0</v>
      </c>
      <c r="DI520" s="1">
        <f t="shared" si="40"/>
        <v>4</v>
      </c>
      <c r="DJ520" s="9" t="str">
        <f t="shared" si="41"/>
        <v>NO BACTERIOLOGICO</v>
      </c>
      <c r="DK520" s="10" t="str">
        <f t="shared" si="42"/>
        <v>-</v>
      </c>
      <c r="DL520" s="11" t="str">
        <f t="shared" si="43"/>
        <v>0</v>
      </c>
    </row>
    <row r="521" spans="1:116" ht="12" x14ac:dyDescent="0.2">
      <c r="A521" s="47">
        <v>1008030031</v>
      </c>
      <c r="B521" s="47" t="str">
        <f t="shared" si="44"/>
        <v>1008030031-PIRURO PUNTA</v>
      </c>
      <c r="C521" s="47" t="s">
        <v>3734</v>
      </c>
      <c r="D521" s="47" t="s">
        <v>58</v>
      </c>
      <c r="E521" s="47" t="s">
        <v>112</v>
      </c>
      <c r="F521" s="47" t="s">
        <v>2903</v>
      </c>
      <c r="G521" s="47" t="s">
        <v>60</v>
      </c>
      <c r="H521" s="47">
        <v>32</v>
      </c>
      <c r="I521" s="47" t="s">
        <v>61</v>
      </c>
      <c r="J521" s="47" t="s">
        <v>62</v>
      </c>
      <c r="K521" s="47" t="s">
        <v>63</v>
      </c>
      <c r="L521" s="47" t="s">
        <v>64</v>
      </c>
      <c r="M521" s="47" t="s">
        <v>3664</v>
      </c>
      <c r="N521" s="47" t="s">
        <v>3665</v>
      </c>
      <c r="O521" s="47" t="s">
        <v>58</v>
      </c>
      <c r="P521" s="47" t="s">
        <v>112</v>
      </c>
      <c r="Q521" s="47" t="s">
        <v>2903</v>
      </c>
      <c r="R521" s="47">
        <v>74991</v>
      </c>
      <c r="S521" s="47" t="s">
        <v>67</v>
      </c>
      <c r="T521" s="47" t="s">
        <v>4029</v>
      </c>
      <c r="U521" s="47">
        <v>13451</v>
      </c>
      <c r="V521" s="47" t="s">
        <v>69</v>
      </c>
      <c r="W521" s="47" t="s">
        <v>3735</v>
      </c>
      <c r="X521" s="47">
        <v>1269285</v>
      </c>
      <c r="Y521" s="47">
        <v>4181631</v>
      </c>
      <c r="Z521" s="47">
        <v>388853</v>
      </c>
      <c r="AA521" s="47">
        <v>8902032</v>
      </c>
      <c r="AB521" s="47" t="s">
        <v>71</v>
      </c>
      <c r="AC521" s="47">
        <v>2998</v>
      </c>
      <c r="AD521" s="47" t="s">
        <v>72</v>
      </c>
      <c r="AE521" s="47" t="s">
        <v>4893</v>
      </c>
      <c r="AF521" s="47" t="s">
        <v>5045</v>
      </c>
      <c r="AG521" s="47" t="s">
        <v>61</v>
      </c>
      <c r="AH521" s="47" t="s">
        <v>75</v>
      </c>
      <c r="AI521" s="47" t="s">
        <v>76</v>
      </c>
      <c r="AJ521" s="47" t="s">
        <v>77</v>
      </c>
      <c r="AK521" s="47" t="s">
        <v>78</v>
      </c>
      <c r="AV521" s="47">
        <v>0.64</v>
      </c>
      <c r="AZ521" s="47">
        <v>27</v>
      </c>
      <c r="BM521" s="47">
        <v>7.1</v>
      </c>
      <c r="BS521" s="47">
        <v>17.3</v>
      </c>
      <c r="BT521" s="47">
        <v>0</v>
      </c>
      <c r="DI521" s="1">
        <f t="shared" si="40"/>
        <v>4</v>
      </c>
      <c r="DJ521" s="9" t="str">
        <f t="shared" si="41"/>
        <v>NO BACTERIOLOGICO</v>
      </c>
      <c r="DK521" s="10" t="str">
        <f t="shared" si="42"/>
        <v>-</v>
      </c>
      <c r="DL521" s="11" t="str">
        <f t="shared" si="43"/>
        <v>0</v>
      </c>
    </row>
    <row r="522" spans="1:116" ht="12" x14ac:dyDescent="0.2">
      <c r="A522" s="47">
        <v>1008030031</v>
      </c>
      <c r="B522" s="47" t="str">
        <f t="shared" si="44"/>
        <v>1008030031-PIRURO PUNTA</v>
      </c>
      <c r="C522" s="47" t="s">
        <v>3734</v>
      </c>
      <c r="D522" s="47" t="s">
        <v>58</v>
      </c>
      <c r="E522" s="47" t="s">
        <v>112</v>
      </c>
      <c r="F522" s="47" t="s">
        <v>2903</v>
      </c>
      <c r="G522" s="47" t="s">
        <v>60</v>
      </c>
      <c r="H522" s="47">
        <v>32</v>
      </c>
      <c r="I522" s="47" t="s">
        <v>61</v>
      </c>
      <c r="J522" s="47" t="s">
        <v>62</v>
      </c>
      <c r="K522" s="47" t="s">
        <v>63</v>
      </c>
      <c r="L522" s="47" t="s">
        <v>64</v>
      </c>
      <c r="M522" s="47" t="s">
        <v>3664</v>
      </c>
      <c r="N522" s="47" t="s">
        <v>3665</v>
      </c>
      <c r="O522" s="47" t="s">
        <v>58</v>
      </c>
      <c r="P522" s="47" t="s">
        <v>112</v>
      </c>
      <c r="Q522" s="47" t="s">
        <v>2903</v>
      </c>
      <c r="R522" s="47">
        <v>74991</v>
      </c>
      <c r="S522" s="47" t="s">
        <v>67</v>
      </c>
      <c r="T522" s="47" t="s">
        <v>4029</v>
      </c>
      <c r="U522" s="47">
        <v>13451</v>
      </c>
      <c r="V522" s="47" t="s">
        <v>69</v>
      </c>
      <c r="W522" s="47" t="s">
        <v>3735</v>
      </c>
      <c r="X522" s="47">
        <v>1269285</v>
      </c>
      <c r="Y522" s="47">
        <v>4181632</v>
      </c>
      <c r="Z522" s="47">
        <v>388777</v>
      </c>
      <c r="AA522" s="47">
        <v>8901578</v>
      </c>
      <c r="AB522" s="47" t="s">
        <v>71</v>
      </c>
      <c r="AC522" s="47">
        <v>2905</v>
      </c>
      <c r="AD522" s="47" t="s">
        <v>72</v>
      </c>
      <c r="AE522" s="47" t="s">
        <v>4893</v>
      </c>
      <c r="AF522" s="47" t="s">
        <v>5045</v>
      </c>
      <c r="AG522" s="47" t="s">
        <v>61</v>
      </c>
      <c r="AH522" s="47" t="s">
        <v>75</v>
      </c>
      <c r="AI522" s="47" t="s">
        <v>76</v>
      </c>
      <c r="AJ522" s="47" t="s">
        <v>77</v>
      </c>
      <c r="AK522" s="47" t="s">
        <v>78</v>
      </c>
      <c r="AV522" s="47">
        <v>0.51</v>
      </c>
      <c r="AZ522" s="47">
        <v>27</v>
      </c>
      <c r="BM522" s="47">
        <v>7.25</v>
      </c>
      <c r="BS522" s="47">
        <v>18.100000000000001</v>
      </c>
      <c r="BT522" s="47">
        <v>0</v>
      </c>
      <c r="DI522" s="1">
        <f t="shared" si="40"/>
        <v>4</v>
      </c>
      <c r="DJ522" s="9" t="str">
        <f t="shared" si="41"/>
        <v>NO BACTERIOLOGICO</v>
      </c>
      <c r="DK522" s="10" t="str">
        <f t="shared" si="42"/>
        <v>-</v>
      </c>
      <c r="DL522" s="11" t="str">
        <f t="shared" si="43"/>
        <v>0</v>
      </c>
    </row>
    <row r="523" spans="1:116" ht="12" x14ac:dyDescent="0.2">
      <c r="A523" s="47">
        <v>1008030032</v>
      </c>
      <c r="B523" s="47" t="str">
        <f t="shared" si="44"/>
        <v>1008030032-SOLANO UCRO</v>
      </c>
      <c r="C523" s="47" t="s">
        <v>3737</v>
      </c>
      <c r="D523" s="47" t="s">
        <v>58</v>
      </c>
      <c r="E523" s="47" t="s">
        <v>112</v>
      </c>
      <c r="F523" s="47" t="s">
        <v>2903</v>
      </c>
      <c r="G523" s="47" t="s">
        <v>60</v>
      </c>
      <c r="H523" s="47">
        <v>98</v>
      </c>
      <c r="I523" s="47" t="s">
        <v>61</v>
      </c>
      <c r="J523" s="47" t="s">
        <v>62</v>
      </c>
      <c r="K523" s="47" t="s">
        <v>63</v>
      </c>
      <c r="L523" s="47" t="s">
        <v>64</v>
      </c>
      <c r="M523" s="47" t="s">
        <v>3664</v>
      </c>
      <c r="N523" s="47" t="s">
        <v>3665</v>
      </c>
      <c r="O523" s="47" t="s">
        <v>58</v>
      </c>
      <c r="P523" s="47" t="s">
        <v>112</v>
      </c>
      <c r="Q523" s="47" t="s">
        <v>2903</v>
      </c>
      <c r="R523" s="47">
        <v>74991</v>
      </c>
      <c r="S523" s="47" t="s">
        <v>67</v>
      </c>
      <c r="T523" s="47" t="s">
        <v>4029</v>
      </c>
      <c r="U523" s="47">
        <v>13451</v>
      </c>
      <c r="V523" s="47" t="s">
        <v>69</v>
      </c>
      <c r="W523" s="47" t="s">
        <v>3735</v>
      </c>
      <c r="X523" s="47">
        <v>1269290</v>
      </c>
      <c r="Y523" s="47">
        <v>4181655</v>
      </c>
      <c r="Z523" s="47">
        <v>388852</v>
      </c>
      <c r="AA523" s="47">
        <v>8900403</v>
      </c>
      <c r="AB523" s="47" t="s">
        <v>71</v>
      </c>
      <c r="AC523" s="47">
        <v>3088</v>
      </c>
      <c r="AD523" s="47" t="s">
        <v>72</v>
      </c>
      <c r="AE523" s="47" t="s">
        <v>4893</v>
      </c>
      <c r="AF523" s="47" t="s">
        <v>5046</v>
      </c>
      <c r="AG523" s="47">
        <v>32692</v>
      </c>
      <c r="AH523" s="47" t="s">
        <v>73</v>
      </c>
      <c r="AI523" s="47" t="s">
        <v>3736</v>
      </c>
      <c r="AJ523" s="47" t="s">
        <v>61</v>
      </c>
      <c r="AK523" s="47" t="s">
        <v>61</v>
      </c>
      <c r="AV523" s="47">
        <v>1.86</v>
      </c>
      <c r="AZ523" s="47">
        <v>18</v>
      </c>
      <c r="BM523" s="47">
        <v>6.81</v>
      </c>
      <c r="BS523" s="47">
        <v>13.8</v>
      </c>
      <c r="BT523" s="47">
        <v>0</v>
      </c>
      <c r="DI523" s="1">
        <f t="shared" si="40"/>
        <v>4</v>
      </c>
      <c r="DJ523" s="9" t="str">
        <f t="shared" si="41"/>
        <v>NO BACTERIOLOGICO</v>
      </c>
      <c r="DK523" s="10" t="str">
        <f t="shared" si="42"/>
        <v>-</v>
      </c>
      <c r="DL523" s="11" t="str">
        <f t="shared" si="43"/>
        <v>0</v>
      </c>
    </row>
    <row r="524" spans="1:116" ht="12" x14ac:dyDescent="0.2">
      <c r="A524" s="47">
        <v>1008030032</v>
      </c>
      <c r="B524" s="47" t="str">
        <f t="shared" si="44"/>
        <v>1008030032-SOLANO UCRO</v>
      </c>
      <c r="C524" s="47" t="s">
        <v>3737</v>
      </c>
      <c r="D524" s="47" t="s">
        <v>58</v>
      </c>
      <c r="E524" s="47" t="s">
        <v>112</v>
      </c>
      <c r="F524" s="47" t="s">
        <v>2903</v>
      </c>
      <c r="G524" s="47" t="s">
        <v>60</v>
      </c>
      <c r="H524" s="47">
        <v>98</v>
      </c>
      <c r="I524" s="47" t="s">
        <v>61</v>
      </c>
      <c r="J524" s="47" t="s">
        <v>62</v>
      </c>
      <c r="K524" s="47" t="s">
        <v>63</v>
      </c>
      <c r="L524" s="47" t="s">
        <v>64</v>
      </c>
      <c r="M524" s="47" t="s">
        <v>3664</v>
      </c>
      <c r="N524" s="47" t="s">
        <v>3665</v>
      </c>
      <c r="O524" s="47" t="s">
        <v>58</v>
      </c>
      <c r="P524" s="47" t="s">
        <v>112</v>
      </c>
      <c r="Q524" s="47" t="s">
        <v>2903</v>
      </c>
      <c r="R524" s="47">
        <v>74991</v>
      </c>
      <c r="S524" s="47" t="s">
        <v>67</v>
      </c>
      <c r="T524" s="47" t="s">
        <v>4029</v>
      </c>
      <c r="U524" s="47">
        <v>13451</v>
      </c>
      <c r="V524" s="47" t="s">
        <v>69</v>
      </c>
      <c r="W524" s="47" t="s">
        <v>3735</v>
      </c>
      <c r="X524" s="47">
        <v>1269290</v>
      </c>
      <c r="Y524" s="47">
        <v>4181656</v>
      </c>
      <c r="Z524" s="47">
        <v>388758</v>
      </c>
      <c r="AA524" s="47">
        <v>8900223</v>
      </c>
      <c r="AB524" s="47" t="s">
        <v>71</v>
      </c>
      <c r="AC524" s="47">
        <v>3101</v>
      </c>
      <c r="AD524" s="47" t="s">
        <v>72</v>
      </c>
      <c r="AE524" s="47" t="s">
        <v>4893</v>
      </c>
      <c r="AF524" s="47" t="s">
        <v>5046</v>
      </c>
      <c r="AG524" s="47" t="s">
        <v>61</v>
      </c>
      <c r="AH524" s="47" t="s">
        <v>75</v>
      </c>
      <c r="AI524" s="47" t="s">
        <v>76</v>
      </c>
      <c r="AJ524" s="47" t="s">
        <v>77</v>
      </c>
      <c r="AK524" s="47" t="s">
        <v>78</v>
      </c>
      <c r="AV524" s="47">
        <v>1.25</v>
      </c>
      <c r="AZ524" s="47">
        <v>18</v>
      </c>
      <c r="BM524" s="47">
        <v>6.88</v>
      </c>
      <c r="BS524" s="47">
        <v>14.8</v>
      </c>
      <c r="BT524" s="47">
        <v>0</v>
      </c>
      <c r="DI524" s="1">
        <f t="shared" si="40"/>
        <v>4</v>
      </c>
      <c r="DJ524" s="9" t="str">
        <f t="shared" si="41"/>
        <v>NO BACTERIOLOGICO</v>
      </c>
      <c r="DK524" s="10" t="str">
        <f t="shared" si="42"/>
        <v>-</v>
      </c>
      <c r="DL524" s="11" t="str">
        <f t="shared" si="43"/>
        <v>0</v>
      </c>
    </row>
    <row r="525" spans="1:116" ht="12" x14ac:dyDescent="0.2">
      <c r="A525" s="47">
        <v>1008030032</v>
      </c>
      <c r="B525" s="47" t="str">
        <f t="shared" si="44"/>
        <v>1008030032-SOLANO UCRO</v>
      </c>
      <c r="C525" s="47" t="s">
        <v>3737</v>
      </c>
      <c r="D525" s="47" t="s">
        <v>58</v>
      </c>
      <c r="E525" s="47" t="s">
        <v>112</v>
      </c>
      <c r="F525" s="47" t="s">
        <v>2903</v>
      </c>
      <c r="G525" s="47" t="s">
        <v>60</v>
      </c>
      <c r="H525" s="47">
        <v>98</v>
      </c>
      <c r="I525" s="47" t="s">
        <v>61</v>
      </c>
      <c r="J525" s="47" t="s">
        <v>62</v>
      </c>
      <c r="K525" s="47" t="s">
        <v>63</v>
      </c>
      <c r="L525" s="47" t="s">
        <v>64</v>
      </c>
      <c r="M525" s="47" t="s">
        <v>3664</v>
      </c>
      <c r="N525" s="47" t="s">
        <v>3665</v>
      </c>
      <c r="O525" s="47" t="s">
        <v>58</v>
      </c>
      <c r="P525" s="47" t="s">
        <v>112</v>
      </c>
      <c r="Q525" s="47" t="s">
        <v>2903</v>
      </c>
      <c r="R525" s="47">
        <v>74991</v>
      </c>
      <c r="S525" s="47" t="s">
        <v>67</v>
      </c>
      <c r="T525" s="47" t="s">
        <v>4029</v>
      </c>
      <c r="U525" s="47">
        <v>13451</v>
      </c>
      <c r="V525" s="47" t="s">
        <v>69</v>
      </c>
      <c r="W525" s="47" t="s">
        <v>3735</v>
      </c>
      <c r="X525" s="47">
        <v>1269290</v>
      </c>
      <c r="Y525" s="47">
        <v>4181657</v>
      </c>
      <c r="Z525" s="47">
        <v>388827</v>
      </c>
      <c r="AA525" s="47">
        <v>8900418</v>
      </c>
      <c r="AB525" s="47" t="s">
        <v>71</v>
      </c>
      <c r="AC525" s="47">
        <v>3106</v>
      </c>
      <c r="AD525" s="47" t="s">
        <v>72</v>
      </c>
      <c r="AE525" s="47" t="s">
        <v>4893</v>
      </c>
      <c r="AF525" s="47" t="s">
        <v>5046</v>
      </c>
      <c r="AG525" s="47" t="s">
        <v>61</v>
      </c>
      <c r="AH525" s="47" t="s">
        <v>75</v>
      </c>
      <c r="AI525" s="47" t="s">
        <v>76</v>
      </c>
      <c r="AJ525" s="47" t="s">
        <v>77</v>
      </c>
      <c r="AK525" s="47" t="s">
        <v>78</v>
      </c>
      <c r="AV525" s="47">
        <v>0.64</v>
      </c>
      <c r="AZ525" s="47">
        <v>18</v>
      </c>
      <c r="BM525" s="47">
        <v>6.93</v>
      </c>
      <c r="BS525" s="47">
        <v>17.3</v>
      </c>
      <c r="BT525" s="47">
        <v>0</v>
      </c>
      <c r="DI525" s="1">
        <f t="shared" si="40"/>
        <v>4</v>
      </c>
      <c r="DJ525" s="9" t="str">
        <f t="shared" si="41"/>
        <v>NO BACTERIOLOGICO</v>
      </c>
      <c r="DK525" s="10" t="str">
        <f t="shared" si="42"/>
        <v>-</v>
      </c>
      <c r="DL525" s="11" t="str">
        <f t="shared" si="43"/>
        <v>0</v>
      </c>
    </row>
    <row r="526" spans="1:116" ht="12" x14ac:dyDescent="0.2">
      <c r="A526" s="47">
        <v>1008030032</v>
      </c>
      <c r="B526" s="47" t="str">
        <f t="shared" si="44"/>
        <v>1008030032-SOLANO UCRO</v>
      </c>
      <c r="C526" s="47" t="s">
        <v>3737</v>
      </c>
      <c r="D526" s="47" t="s">
        <v>58</v>
      </c>
      <c r="E526" s="47" t="s">
        <v>112</v>
      </c>
      <c r="F526" s="47" t="s">
        <v>2903</v>
      </c>
      <c r="G526" s="47" t="s">
        <v>60</v>
      </c>
      <c r="H526" s="47">
        <v>98</v>
      </c>
      <c r="I526" s="47" t="s">
        <v>61</v>
      </c>
      <c r="J526" s="47" t="s">
        <v>62</v>
      </c>
      <c r="K526" s="47" t="s">
        <v>63</v>
      </c>
      <c r="L526" s="47" t="s">
        <v>64</v>
      </c>
      <c r="M526" s="47" t="s">
        <v>3664</v>
      </c>
      <c r="N526" s="47" t="s">
        <v>3665</v>
      </c>
      <c r="O526" s="47" t="s">
        <v>58</v>
      </c>
      <c r="P526" s="47" t="s">
        <v>112</v>
      </c>
      <c r="Q526" s="47" t="s">
        <v>2903</v>
      </c>
      <c r="R526" s="47">
        <v>74991</v>
      </c>
      <c r="S526" s="47" t="s">
        <v>67</v>
      </c>
      <c r="T526" s="47" t="s">
        <v>4029</v>
      </c>
      <c r="U526" s="47">
        <v>13451</v>
      </c>
      <c r="V526" s="47" t="s">
        <v>69</v>
      </c>
      <c r="W526" s="47" t="s">
        <v>3735</v>
      </c>
      <c r="X526" s="47">
        <v>1269290</v>
      </c>
      <c r="Y526" s="47">
        <v>4181658</v>
      </c>
      <c r="Z526" s="47">
        <v>388768</v>
      </c>
      <c r="AA526" s="47">
        <v>8901561</v>
      </c>
      <c r="AB526" s="47" t="s">
        <v>71</v>
      </c>
      <c r="AC526" s="47">
        <v>2940</v>
      </c>
      <c r="AD526" s="47" t="s">
        <v>72</v>
      </c>
      <c r="AE526" s="47" t="s">
        <v>4893</v>
      </c>
      <c r="AF526" s="47" t="s">
        <v>5046</v>
      </c>
      <c r="AG526" s="47" t="s">
        <v>61</v>
      </c>
      <c r="AH526" s="47" t="s">
        <v>75</v>
      </c>
      <c r="AI526" s="47" t="s">
        <v>76</v>
      </c>
      <c r="AJ526" s="47" t="s">
        <v>77</v>
      </c>
      <c r="AK526" s="47" t="s">
        <v>78</v>
      </c>
      <c r="AV526" s="47">
        <v>0.53</v>
      </c>
      <c r="AZ526" s="47">
        <v>18</v>
      </c>
      <c r="BM526" s="47">
        <v>7.15</v>
      </c>
      <c r="BS526" s="47">
        <v>17.8</v>
      </c>
      <c r="BT526" s="47">
        <v>0</v>
      </c>
      <c r="DI526" s="1">
        <f t="shared" si="40"/>
        <v>4</v>
      </c>
      <c r="DJ526" s="9" t="str">
        <f t="shared" si="41"/>
        <v>NO BACTERIOLOGICO</v>
      </c>
      <c r="DK526" s="10" t="str">
        <f t="shared" si="42"/>
        <v>-</v>
      </c>
      <c r="DL526" s="11" t="str">
        <f t="shared" si="43"/>
        <v>0</v>
      </c>
    </row>
    <row r="527" spans="1:116" ht="12" x14ac:dyDescent="0.2">
      <c r="A527" s="47">
        <v>1001120017</v>
      </c>
      <c r="B527" s="47" t="str">
        <f t="shared" si="44"/>
        <v>1001120017-GASGO</v>
      </c>
      <c r="C527" s="47" t="s">
        <v>190</v>
      </c>
      <c r="D527" s="47" t="s">
        <v>58</v>
      </c>
      <c r="E527" s="47" t="s">
        <v>58</v>
      </c>
      <c r="F527" s="47" t="s">
        <v>59</v>
      </c>
      <c r="G527" s="47" t="s">
        <v>60</v>
      </c>
      <c r="H527" s="47">
        <v>271</v>
      </c>
      <c r="I527" s="47">
        <v>294</v>
      </c>
      <c r="J527" s="47" t="s">
        <v>62</v>
      </c>
      <c r="K527" s="47" t="s">
        <v>63</v>
      </c>
      <c r="L527" s="47" t="s">
        <v>64</v>
      </c>
      <c r="M527" s="47" t="s">
        <v>178</v>
      </c>
      <c r="N527" s="47" t="s">
        <v>59</v>
      </c>
      <c r="O527" s="47" t="s">
        <v>58</v>
      </c>
      <c r="P527" s="47" t="s">
        <v>58</v>
      </c>
      <c r="Q527" s="47" t="s">
        <v>59</v>
      </c>
      <c r="R527" s="47">
        <v>106729</v>
      </c>
      <c r="S527" s="47" t="s">
        <v>171</v>
      </c>
      <c r="T527" s="47" t="s">
        <v>191</v>
      </c>
      <c r="U527" s="47">
        <v>14836</v>
      </c>
      <c r="V527" s="47" t="s">
        <v>69</v>
      </c>
      <c r="W527" s="47" t="s">
        <v>192</v>
      </c>
      <c r="X527" s="47">
        <v>1269284</v>
      </c>
      <c r="Y527" s="47">
        <v>4181663</v>
      </c>
      <c r="Z527" s="47">
        <v>332915</v>
      </c>
      <c r="AA527" s="47">
        <v>8879476</v>
      </c>
      <c r="AB527" s="47" t="s">
        <v>71</v>
      </c>
      <c r="AC527" s="47">
        <v>3701</v>
      </c>
      <c r="AD527" s="47" t="s">
        <v>86</v>
      </c>
      <c r="AE527" s="47" t="s">
        <v>4916</v>
      </c>
      <c r="AF527" s="47" t="s">
        <v>5047</v>
      </c>
      <c r="AG527" s="47">
        <v>17284</v>
      </c>
      <c r="AH527" s="47" t="s">
        <v>73</v>
      </c>
      <c r="AI527" s="47" t="s">
        <v>193</v>
      </c>
      <c r="AJ527" s="47" t="s">
        <v>61</v>
      </c>
      <c r="AK527" s="47" t="s">
        <v>61</v>
      </c>
      <c r="AV527" s="47">
        <v>1</v>
      </c>
      <c r="AZ527" s="47">
        <v>89</v>
      </c>
      <c r="BM527" s="47">
        <v>8.3000000000000007</v>
      </c>
      <c r="BS527" s="47">
        <v>9</v>
      </c>
      <c r="BT527" s="47">
        <v>0</v>
      </c>
      <c r="DI527" s="1">
        <f t="shared" si="40"/>
        <v>4</v>
      </c>
      <c r="DJ527" s="9" t="str">
        <f t="shared" si="41"/>
        <v>NO BACTERIOLOGICO</v>
      </c>
      <c r="DK527" s="10" t="str">
        <f t="shared" si="42"/>
        <v>-</v>
      </c>
      <c r="DL527" s="11" t="str">
        <f t="shared" si="43"/>
        <v>0</v>
      </c>
    </row>
    <row r="528" spans="1:116" ht="12" x14ac:dyDescent="0.2">
      <c r="A528" s="47">
        <v>1001120017</v>
      </c>
      <c r="B528" s="47" t="str">
        <f t="shared" si="44"/>
        <v>1001120017-GASGO</v>
      </c>
      <c r="C528" s="47" t="s">
        <v>190</v>
      </c>
      <c r="D528" s="47" t="s">
        <v>58</v>
      </c>
      <c r="E528" s="47" t="s">
        <v>58</v>
      </c>
      <c r="F528" s="47" t="s">
        <v>59</v>
      </c>
      <c r="G528" s="47" t="s">
        <v>60</v>
      </c>
      <c r="H528" s="47">
        <v>271</v>
      </c>
      <c r="I528" s="47">
        <v>294</v>
      </c>
      <c r="J528" s="47" t="s">
        <v>62</v>
      </c>
      <c r="K528" s="47" t="s">
        <v>63</v>
      </c>
      <c r="L528" s="47" t="s">
        <v>64</v>
      </c>
      <c r="M528" s="47" t="s">
        <v>178</v>
      </c>
      <c r="N528" s="47" t="s">
        <v>59</v>
      </c>
      <c r="O528" s="47" t="s">
        <v>58</v>
      </c>
      <c r="P528" s="47" t="s">
        <v>58</v>
      </c>
      <c r="Q528" s="47" t="s">
        <v>59</v>
      </c>
      <c r="R528" s="47">
        <v>106729</v>
      </c>
      <c r="S528" s="47" t="s">
        <v>171</v>
      </c>
      <c r="T528" s="47" t="s">
        <v>191</v>
      </c>
      <c r="U528" s="47">
        <v>14836</v>
      </c>
      <c r="V528" s="47" t="s">
        <v>69</v>
      </c>
      <c r="W528" s="47" t="s">
        <v>192</v>
      </c>
      <c r="X528" s="47">
        <v>1269284</v>
      </c>
      <c r="Y528" s="47">
        <v>4181664</v>
      </c>
      <c r="Z528" s="47">
        <v>333990</v>
      </c>
      <c r="AA528" s="47">
        <v>8897396</v>
      </c>
      <c r="AB528" s="47" t="s">
        <v>71</v>
      </c>
      <c r="AC528" s="47">
        <v>3670</v>
      </c>
      <c r="AD528" s="47" t="s">
        <v>86</v>
      </c>
      <c r="AE528" s="47" t="s">
        <v>4916</v>
      </c>
      <c r="AF528" s="47" t="s">
        <v>5047</v>
      </c>
      <c r="AG528" s="47" t="s">
        <v>61</v>
      </c>
      <c r="AH528" s="47" t="s">
        <v>75</v>
      </c>
      <c r="AI528" s="47" t="s">
        <v>76</v>
      </c>
      <c r="AJ528" s="47" t="s">
        <v>77</v>
      </c>
      <c r="AK528" s="47" t="s">
        <v>78</v>
      </c>
      <c r="AV528" s="47">
        <v>0.6</v>
      </c>
      <c r="AZ528" s="47">
        <v>89</v>
      </c>
      <c r="BM528" s="47">
        <v>7.5</v>
      </c>
      <c r="BS528" s="47">
        <v>9</v>
      </c>
      <c r="BT528" s="47">
        <v>0</v>
      </c>
      <c r="DI528" s="1">
        <f t="shared" si="40"/>
        <v>4</v>
      </c>
      <c r="DJ528" s="9" t="str">
        <f t="shared" si="41"/>
        <v>NO BACTERIOLOGICO</v>
      </c>
      <c r="DK528" s="10" t="str">
        <f t="shared" si="42"/>
        <v>-</v>
      </c>
      <c r="DL528" s="11" t="str">
        <f t="shared" si="43"/>
        <v>0</v>
      </c>
    </row>
    <row r="529" spans="1:116" ht="12" x14ac:dyDescent="0.2">
      <c r="A529" s="47">
        <v>1001120017</v>
      </c>
      <c r="B529" s="47" t="str">
        <f t="shared" si="44"/>
        <v>1001120017-GASGO</v>
      </c>
      <c r="C529" s="47" t="s">
        <v>190</v>
      </c>
      <c r="D529" s="47" t="s">
        <v>58</v>
      </c>
      <c r="E529" s="47" t="s">
        <v>58</v>
      </c>
      <c r="F529" s="47" t="s">
        <v>59</v>
      </c>
      <c r="G529" s="47" t="s">
        <v>60</v>
      </c>
      <c r="H529" s="47">
        <v>271</v>
      </c>
      <c r="I529" s="47">
        <v>294</v>
      </c>
      <c r="J529" s="47" t="s">
        <v>62</v>
      </c>
      <c r="K529" s="47" t="s">
        <v>63</v>
      </c>
      <c r="L529" s="47" t="s">
        <v>64</v>
      </c>
      <c r="M529" s="47" t="s">
        <v>178</v>
      </c>
      <c r="N529" s="47" t="s">
        <v>59</v>
      </c>
      <c r="O529" s="47" t="s">
        <v>58</v>
      </c>
      <c r="P529" s="47" t="s">
        <v>58</v>
      </c>
      <c r="Q529" s="47" t="s">
        <v>59</v>
      </c>
      <c r="R529" s="47">
        <v>106729</v>
      </c>
      <c r="S529" s="47" t="s">
        <v>171</v>
      </c>
      <c r="T529" s="47" t="s">
        <v>191</v>
      </c>
      <c r="U529" s="47">
        <v>14836</v>
      </c>
      <c r="V529" s="47" t="s">
        <v>69</v>
      </c>
      <c r="W529" s="47" t="s">
        <v>192</v>
      </c>
      <c r="X529" s="47">
        <v>1269284</v>
      </c>
      <c r="Y529" s="47">
        <v>4181665</v>
      </c>
      <c r="Z529" s="47">
        <v>333217</v>
      </c>
      <c r="AA529" s="47">
        <v>8897246</v>
      </c>
      <c r="AB529" s="47" t="s">
        <v>71</v>
      </c>
      <c r="AC529" s="47">
        <v>3598</v>
      </c>
      <c r="AD529" s="47" t="s">
        <v>86</v>
      </c>
      <c r="AE529" s="47" t="s">
        <v>4916</v>
      </c>
      <c r="AF529" s="47" t="s">
        <v>5047</v>
      </c>
      <c r="AG529" s="47" t="s">
        <v>61</v>
      </c>
      <c r="AH529" s="47" t="s">
        <v>75</v>
      </c>
      <c r="AI529" s="47" t="s">
        <v>76</v>
      </c>
      <c r="AJ529" s="47" t="s">
        <v>77</v>
      </c>
      <c r="AK529" s="47" t="s">
        <v>78</v>
      </c>
      <c r="AV529" s="47">
        <v>0.5</v>
      </c>
      <c r="AZ529" s="47">
        <v>89</v>
      </c>
      <c r="BM529" s="47">
        <v>7.4</v>
      </c>
      <c r="BS529" s="47">
        <v>9</v>
      </c>
      <c r="BT529" s="47">
        <v>0</v>
      </c>
      <c r="DI529" s="1">
        <f t="shared" si="40"/>
        <v>4</v>
      </c>
      <c r="DJ529" s="9" t="str">
        <f t="shared" si="41"/>
        <v>NO BACTERIOLOGICO</v>
      </c>
      <c r="DK529" s="10" t="str">
        <f t="shared" si="42"/>
        <v>-</v>
      </c>
      <c r="DL529" s="11" t="str">
        <f t="shared" si="43"/>
        <v>0</v>
      </c>
    </row>
    <row r="530" spans="1:116" ht="12" x14ac:dyDescent="0.2">
      <c r="A530" s="47">
        <v>1008030101</v>
      </c>
      <c r="B530" s="47" t="str">
        <f t="shared" si="44"/>
        <v>1008030101-JICHAUPAMPA</v>
      </c>
      <c r="C530" s="47" t="s">
        <v>3756</v>
      </c>
      <c r="D530" s="47" t="s">
        <v>58</v>
      </c>
      <c r="E530" s="47" t="s">
        <v>112</v>
      </c>
      <c r="F530" s="47" t="s">
        <v>2903</v>
      </c>
      <c r="G530" s="47" t="s">
        <v>60</v>
      </c>
      <c r="H530" s="47">
        <v>324</v>
      </c>
      <c r="I530" s="47">
        <v>216</v>
      </c>
      <c r="J530" s="47" t="s">
        <v>62</v>
      </c>
      <c r="K530" s="47" t="s">
        <v>63</v>
      </c>
      <c r="L530" s="47" t="s">
        <v>64</v>
      </c>
      <c r="M530" s="47" t="s">
        <v>3664</v>
      </c>
      <c r="N530" s="47" t="s">
        <v>3665</v>
      </c>
      <c r="O530" s="47" t="s">
        <v>58</v>
      </c>
      <c r="P530" s="47" t="s">
        <v>112</v>
      </c>
      <c r="Q530" s="47" t="s">
        <v>2903</v>
      </c>
      <c r="R530" s="47">
        <v>7326</v>
      </c>
      <c r="S530" s="47" t="s">
        <v>67</v>
      </c>
      <c r="T530" s="47" t="s">
        <v>3757</v>
      </c>
      <c r="U530" s="47">
        <v>3752</v>
      </c>
      <c r="V530" s="47" t="s">
        <v>69</v>
      </c>
      <c r="W530" s="47" t="s">
        <v>3748</v>
      </c>
      <c r="X530" s="47">
        <v>1269297</v>
      </c>
      <c r="Y530" s="47">
        <v>4181675</v>
      </c>
      <c r="Z530" s="47">
        <v>387349</v>
      </c>
      <c r="AA530" s="47">
        <v>8902494</v>
      </c>
      <c r="AB530" s="47" t="s">
        <v>71</v>
      </c>
      <c r="AC530" s="47">
        <v>2411</v>
      </c>
      <c r="AD530" s="47" t="s">
        <v>72</v>
      </c>
      <c r="AE530" s="47" t="s">
        <v>4886</v>
      </c>
      <c r="AF530" s="47" t="s">
        <v>5048</v>
      </c>
      <c r="AG530" s="47">
        <v>28665</v>
      </c>
      <c r="AH530" s="47" t="s">
        <v>73</v>
      </c>
      <c r="AI530" s="47" t="s">
        <v>4030</v>
      </c>
      <c r="AJ530" s="47" t="s">
        <v>61</v>
      </c>
      <c r="AK530" s="47" t="s">
        <v>61</v>
      </c>
      <c r="AV530" s="47">
        <v>1.58</v>
      </c>
      <c r="AZ530" s="47">
        <v>77</v>
      </c>
      <c r="BM530" s="47">
        <v>6.86</v>
      </c>
      <c r="BS530" s="47">
        <v>16.8</v>
      </c>
      <c r="BT530" s="47">
        <v>2.2799999999999998</v>
      </c>
      <c r="DI530" s="1">
        <f t="shared" si="40"/>
        <v>4</v>
      </c>
      <c r="DJ530" s="9" t="str">
        <f t="shared" si="41"/>
        <v>NO BACTERIOLOGICO</v>
      </c>
      <c r="DK530" s="10" t="str">
        <f t="shared" si="42"/>
        <v>-</v>
      </c>
      <c r="DL530" s="11" t="str">
        <f t="shared" si="43"/>
        <v>0</v>
      </c>
    </row>
    <row r="531" spans="1:116" ht="12" x14ac:dyDescent="0.2">
      <c r="A531" s="47">
        <v>1008030101</v>
      </c>
      <c r="B531" s="47" t="str">
        <f t="shared" si="44"/>
        <v>1008030101-JICHAUPAMPA</v>
      </c>
      <c r="C531" s="47" t="s">
        <v>3756</v>
      </c>
      <c r="D531" s="47" t="s">
        <v>58</v>
      </c>
      <c r="E531" s="47" t="s">
        <v>112</v>
      </c>
      <c r="F531" s="47" t="s">
        <v>2903</v>
      </c>
      <c r="G531" s="47" t="s">
        <v>60</v>
      </c>
      <c r="H531" s="47">
        <v>324</v>
      </c>
      <c r="I531" s="47">
        <v>216</v>
      </c>
      <c r="J531" s="47" t="s">
        <v>62</v>
      </c>
      <c r="K531" s="47" t="s">
        <v>63</v>
      </c>
      <c r="L531" s="47" t="s">
        <v>64</v>
      </c>
      <c r="M531" s="47" t="s">
        <v>3664</v>
      </c>
      <c r="N531" s="47" t="s">
        <v>3665</v>
      </c>
      <c r="O531" s="47" t="s">
        <v>58</v>
      </c>
      <c r="P531" s="47" t="s">
        <v>112</v>
      </c>
      <c r="Q531" s="47" t="s">
        <v>2903</v>
      </c>
      <c r="R531" s="47">
        <v>7326</v>
      </c>
      <c r="S531" s="47" t="s">
        <v>67</v>
      </c>
      <c r="T531" s="47" t="s">
        <v>3757</v>
      </c>
      <c r="U531" s="47">
        <v>3752</v>
      </c>
      <c r="V531" s="47" t="s">
        <v>69</v>
      </c>
      <c r="W531" s="47" t="s">
        <v>3748</v>
      </c>
      <c r="X531" s="47">
        <v>1269297</v>
      </c>
      <c r="Y531" s="47">
        <v>4181676</v>
      </c>
      <c r="Z531" s="47">
        <v>386589</v>
      </c>
      <c r="AA531" s="47">
        <v>8902238</v>
      </c>
      <c r="AB531" s="47" t="s">
        <v>71</v>
      </c>
      <c r="AC531" s="47">
        <v>2546</v>
      </c>
      <c r="AD531" s="47" t="s">
        <v>72</v>
      </c>
      <c r="AE531" s="47" t="s">
        <v>4886</v>
      </c>
      <c r="AF531" s="47" t="s">
        <v>5048</v>
      </c>
      <c r="AG531" s="47" t="s">
        <v>61</v>
      </c>
      <c r="AH531" s="47" t="s">
        <v>75</v>
      </c>
      <c r="AI531" s="47" t="s">
        <v>76</v>
      </c>
      <c r="AJ531" s="47" t="s">
        <v>77</v>
      </c>
      <c r="AK531" s="47" t="s">
        <v>78</v>
      </c>
      <c r="AV531" s="47">
        <v>1.25</v>
      </c>
      <c r="AZ531" s="47">
        <v>77</v>
      </c>
      <c r="BM531" s="47">
        <v>6.95</v>
      </c>
      <c r="BS531" s="47">
        <v>17.5</v>
      </c>
      <c r="BT531" s="47">
        <v>1.37</v>
      </c>
      <c r="DI531" s="1">
        <f t="shared" si="40"/>
        <v>4</v>
      </c>
      <c r="DJ531" s="9" t="str">
        <f t="shared" si="41"/>
        <v>NO BACTERIOLOGICO</v>
      </c>
      <c r="DK531" s="10" t="str">
        <f t="shared" si="42"/>
        <v>-</v>
      </c>
      <c r="DL531" s="11" t="str">
        <f t="shared" si="43"/>
        <v>0</v>
      </c>
    </row>
    <row r="532" spans="1:116" ht="12" x14ac:dyDescent="0.2">
      <c r="A532" s="47">
        <v>1008030101</v>
      </c>
      <c r="B532" s="47" t="str">
        <f t="shared" si="44"/>
        <v>1008030101-JICHAUPAMPA</v>
      </c>
      <c r="C532" s="47" t="s">
        <v>3756</v>
      </c>
      <c r="D532" s="47" t="s">
        <v>58</v>
      </c>
      <c r="E532" s="47" t="s">
        <v>112</v>
      </c>
      <c r="F532" s="47" t="s">
        <v>2903</v>
      </c>
      <c r="G532" s="47" t="s">
        <v>60</v>
      </c>
      <c r="H532" s="47">
        <v>324</v>
      </c>
      <c r="I532" s="47">
        <v>216</v>
      </c>
      <c r="J532" s="47" t="s">
        <v>62</v>
      </c>
      <c r="K532" s="47" t="s">
        <v>63</v>
      </c>
      <c r="L532" s="47" t="s">
        <v>64</v>
      </c>
      <c r="M532" s="47" t="s">
        <v>3664</v>
      </c>
      <c r="N532" s="47" t="s">
        <v>3665</v>
      </c>
      <c r="O532" s="47" t="s">
        <v>58</v>
      </c>
      <c r="P532" s="47" t="s">
        <v>112</v>
      </c>
      <c r="Q532" s="47" t="s">
        <v>2903</v>
      </c>
      <c r="R532" s="47">
        <v>7326</v>
      </c>
      <c r="S532" s="47" t="s">
        <v>67</v>
      </c>
      <c r="T532" s="47" t="s">
        <v>3757</v>
      </c>
      <c r="U532" s="47">
        <v>3752</v>
      </c>
      <c r="V532" s="47" t="s">
        <v>69</v>
      </c>
      <c r="W532" s="47" t="s">
        <v>3748</v>
      </c>
      <c r="X532" s="47">
        <v>1269297</v>
      </c>
      <c r="Y532" s="47">
        <v>4181677</v>
      </c>
      <c r="Z532" s="47">
        <v>386589</v>
      </c>
      <c r="AA532" s="47">
        <v>8902238</v>
      </c>
      <c r="AB532" s="47" t="s">
        <v>71</v>
      </c>
      <c r="AC532" s="47">
        <v>2546</v>
      </c>
      <c r="AD532" s="47" t="s">
        <v>72</v>
      </c>
      <c r="AE532" s="47" t="s">
        <v>4886</v>
      </c>
      <c r="AF532" s="47" t="s">
        <v>5048</v>
      </c>
      <c r="AG532" s="47" t="s">
        <v>61</v>
      </c>
      <c r="AH532" s="47" t="s">
        <v>75</v>
      </c>
      <c r="AI532" s="47" t="s">
        <v>76</v>
      </c>
      <c r="AJ532" s="47" t="s">
        <v>77</v>
      </c>
      <c r="AK532" s="47" t="s">
        <v>78</v>
      </c>
      <c r="AV532" s="47">
        <v>0.76</v>
      </c>
      <c r="AZ532" s="47">
        <v>77</v>
      </c>
      <c r="BM532" s="47">
        <v>7.15</v>
      </c>
      <c r="BS532" s="47">
        <v>18.3</v>
      </c>
      <c r="BT532" s="47">
        <v>0.97</v>
      </c>
      <c r="DI532" s="1">
        <f t="shared" si="40"/>
        <v>4</v>
      </c>
      <c r="DJ532" s="9" t="str">
        <f t="shared" si="41"/>
        <v>NO BACTERIOLOGICO</v>
      </c>
      <c r="DK532" s="10" t="str">
        <f t="shared" si="42"/>
        <v>-</v>
      </c>
      <c r="DL532" s="11" t="str">
        <f t="shared" si="43"/>
        <v>0</v>
      </c>
    </row>
    <row r="533" spans="1:116" ht="12" x14ac:dyDescent="0.2">
      <c r="A533" s="47">
        <v>1008030101</v>
      </c>
      <c r="B533" s="47" t="str">
        <f t="shared" si="44"/>
        <v>1008030101-JICHAUPAMPA</v>
      </c>
      <c r="C533" s="47" t="s">
        <v>3756</v>
      </c>
      <c r="D533" s="47" t="s">
        <v>58</v>
      </c>
      <c r="E533" s="47" t="s">
        <v>112</v>
      </c>
      <c r="F533" s="47" t="s">
        <v>2903</v>
      </c>
      <c r="G533" s="47" t="s">
        <v>60</v>
      </c>
      <c r="H533" s="47">
        <v>324</v>
      </c>
      <c r="I533" s="47">
        <v>216</v>
      </c>
      <c r="J533" s="47" t="s">
        <v>62</v>
      </c>
      <c r="K533" s="47" t="s">
        <v>63</v>
      </c>
      <c r="L533" s="47" t="s">
        <v>64</v>
      </c>
      <c r="M533" s="47" t="s">
        <v>3664</v>
      </c>
      <c r="N533" s="47" t="s">
        <v>3665</v>
      </c>
      <c r="O533" s="47" t="s">
        <v>58</v>
      </c>
      <c r="P533" s="47" t="s">
        <v>112</v>
      </c>
      <c r="Q533" s="47" t="s">
        <v>2903</v>
      </c>
      <c r="R533" s="47">
        <v>7326</v>
      </c>
      <c r="S533" s="47" t="s">
        <v>67</v>
      </c>
      <c r="T533" s="47" t="s">
        <v>3757</v>
      </c>
      <c r="U533" s="47">
        <v>3752</v>
      </c>
      <c r="V533" s="47" t="s">
        <v>69</v>
      </c>
      <c r="W533" s="47" t="s">
        <v>3748</v>
      </c>
      <c r="X533" s="47">
        <v>1269297</v>
      </c>
      <c r="Y533" s="47">
        <v>4181678</v>
      </c>
      <c r="Z533" s="47">
        <v>387530</v>
      </c>
      <c r="AA533" s="47">
        <v>8902676</v>
      </c>
      <c r="AB533" s="47" t="s">
        <v>71</v>
      </c>
      <c r="AC533" s="47">
        <v>2396</v>
      </c>
      <c r="AD533" s="47" t="s">
        <v>72</v>
      </c>
      <c r="AE533" s="47" t="s">
        <v>4886</v>
      </c>
      <c r="AF533" s="47" t="s">
        <v>5048</v>
      </c>
      <c r="AG533" s="47" t="s">
        <v>61</v>
      </c>
      <c r="AH533" s="47" t="s">
        <v>75</v>
      </c>
      <c r="AI533" s="47" t="s">
        <v>76</v>
      </c>
      <c r="AJ533" s="47" t="s">
        <v>77</v>
      </c>
      <c r="AK533" s="47" t="s">
        <v>78</v>
      </c>
      <c r="AV533" s="47">
        <v>0.63</v>
      </c>
      <c r="AZ533" s="47">
        <v>77</v>
      </c>
      <c r="BM533" s="47">
        <v>7.38</v>
      </c>
      <c r="BS533" s="47">
        <v>19.8</v>
      </c>
      <c r="BT533" s="47">
        <v>0.54</v>
      </c>
      <c r="DI533" s="1">
        <f t="shared" si="40"/>
        <v>4</v>
      </c>
      <c r="DJ533" s="9" t="str">
        <f t="shared" si="41"/>
        <v>NO BACTERIOLOGICO</v>
      </c>
      <c r="DK533" s="10" t="str">
        <f t="shared" si="42"/>
        <v>-</v>
      </c>
      <c r="DL533" s="11" t="str">
        <f t="shared" si="43"/>
        <v>0</v>
      </c>
    </row>
    <row r="534" spans="1:116" ht="12" x14ac:dyDescent="0.2">
      <c r="A534" s="47">
        <v>1008030096</v>
      </c>
      <c r="B534" s="47" t="str">
        <f t="shared" si="44"/>
        <v>1008030096-JICHAOPATA</v>
      </c>
      <c r="C534" s="47" t="s">
        <v>3746</v>
      </c>
      <c r="D534" s="47" t="s">
        <v>58</v>
      </c>
      <c r="E534" s="47" t="s">
        <v>112</v>
      </c>
      <c r="F534" s="47" t="s">
        <v>2903</v>
      </c>
      <c r="G534" s="47" t="s">
        <v>60</v>
      </c>
      <c r="H534" s="47">
        <v>192</v>
      </c>
      <c r="I534" s="47">
        <v>168</v>
      </c>
      <c r="J534" s="47" t="s">
        <v>62</v>
      </c>
      <c r="K534" s="47" t="s">
        <v>63</v>
      </c>
      <c r="L534" s="47" t="s">
        <v>64</v>
      </c>
      <c r="M534" s="47" t="s">
        <v>3664</v>
      </c>
      <c r="N534" s="47" t="s">
        <v>3665</v>
      </c>
      <c r="O534" s="47" t="s">
        <v>58</v>
      </c>
      <c r="P534" s="47" t="s">
        <v>112</v>
      </c>
      <c r="Q534" s="47" t="s">
        <v>2903</v>
      </c>
      <c r="R534" s="47">
        <v>175371</v>
      </c>
      <c r="S534" s="47" t="s">
        <v>67</v>
      </c>
      <c r="T534" s="47" t="s">
        <v>3747</v>
      </c>
      <c r="U534" s="47">
        <v>3752</v>
      </c>
      <c r="V534" s="47" t="s">
        <v>69</v>
      </c>
      <c r="W534" s="47" t="s">
        <v>3748</v>
      </c>
      <c r="X534" s="47">
        <v>1269300</v>
      </c>
      <c r="Y534" s="47">
        <v>4181697</v>
      </c>
      <c r="Z534" s="47">
        <v>386878</v>
      </c>
      <c r="AA534" s="47">
        <v>8902283</v>
      </c>
      <c r="AB534" s="47" t="s">
        <v>71</v>
      </c>
      <c r="AC534" s="47">
        <v>2499</v>
      </c>
      <c r="AD534" s="47" t="s">
        <v>72</v>
      </c>
      <c r="AE534" s="47" t="s">
        <v>4886</v>
      </c>
      <c r="AF534" s="47" t="s">
        <v>5049</v>
      </c>
      <c r="AG534" s="47">
        <v>69883</v>
      </c>
      <c r="AH534" s="47" t="s">
        <v>73</v>
      </c>
      <c r="AI534" s="47" t="s">
        <v>3749</v>
      </c>
      <c r="AJ534" s="47" t="s">
        <v>61</v>
      </c>
      <c r="AK534" s="47" t="s">
        <v>61</v>
      </c>
      <c r="AV534" s="47">
        <v>1.25</v>
      </c>
      <c r="AZ534" s="47">
        <v>87</v>
      </c>
      <c r="BM534" s="47">
        <v>7.1</v>
      </c>
      <c r="BS534" s="47">
        <v>15.3</v>
      </c>
      <c r="BT534" s="47">
        <v>1.98</v>
      </c>
      <c r="DI534" s="1">
        <f t="shared" si="40"/>
        <v>4</v>
      </c>
      <c r="DJ534" s="9" t="str">
        <f t="shared" si="41"/>
        <v>NO BACTERIOLOGICO</v>
      </c>
      <c r="DK534" s="10" t="str">
        <f t="shared" si="42"/>
        <v>-</v>
      </c>
      <c r="DL534" s="11" t="str">
        <f t="shared" si="43"/>
        <v>0</v>
      </c>
    </row>
    <row r="535" spans="1:116" ht="12" x14ac:dyDescent="0.2">
      <c r="A535" s="47">
        <v>1008030096</v>
      </c>
      <c r="B535" s="47" t="str">
        <f t="shared" si="44"/>
        <v>1008030096-JICHAOPATA</v>
      </c>
      <c r="C535" s="47" t="s">
        <v>3746</v>
      </c>
      <c r="D535" s="47" t="s">
        <v>58</v>
      </c>
      <c r="E535" s="47" t="s">
        <v>112</v>
      </c>
      <c r="F535" s="47" t="s">
        <v>2903</v>
      </c>
      <c r="G535" s="47" t="s">
        <v>60</v>
      </c>
      <c r="H535" s="47">
        <v>192</v>
      </c>
      <c r="I535" s="47">
        <v>168</v>
      </c>
      <c r="J535" s="47" t="s">
        <v>62</v>
      </c>
      <c r="K535" s="47" t="s">
        <v>63</v>
      </c>
      <c r="L535" s="47" t="s">
        <v>64</v>
      </c>
      <c r="M535" s="47" t="s">
        <v>3664</v>
      </c>
      <c r="N535" s="47" t="s">
        <v>3665</v>
      </c>
      <c r="O535" s="47" t="s">
        <v>58</v>
      </c>
      <c r="P535" s="47" t="s">
        <v>112</v>
      </c>
      <c r="Q535" s="47" t="s">
        <v>2903</v>
      </c>
      <c r="R535" s="47">
        <v>175371</v>
      </c>
      <c r="S535" s="47" t="s">
        <v>67</v>
      </c>
      <c r="T535" s="47" t="s">
        <v>3747</v>
      </c>
      <c r="U535" s="47">
        <v>3752</v>
      </c>
      <c r="V535" s="47" t="s">
        <v>69</v>
      </c>
      <c r="W535" s="47" t="s">
        <v>3748</v>
      </c>
      <c r="X535" s="47">
        <v>1269300</v>
      </c>
      <c r="Y535" s="47">
        <v>4181698</v>
      </c>
      <c r="Z535" s="47">
        <v>386907</v>
      </c>
      <c r="AA535" s="47">
        <v>8902318</v>
      </c>
      <c r="AB535" s="47" t="s">
        <v>71</v>
      </c>
      <c r="AC535" s="47">
        <v>2482</v>
      </c>
      <c r="AD535" s="47" t="s">
        <v>72</v>
      </c>
      <c r="AE535" s="47" t="s">
        <v>4886</v>
      </c>
      <c r="AF535" s="47" t="s">
        <v>5049</v>
      </c>
      <c r="AG535" s="47" t="s">
        <v>61</v>
      </c>
      <c r="AH535" s="47" t="s">
        <v>75</v>
      </c>
      <c r="AI535" s="47" t="s">
        <v>76</v>
      </c>
      <c r="AJ535" s="47" t="s">
        <v>77</v>
      </c>
      <c r="AK535" s="47" t="s">
        <v>78</v>
      </c>
      <c r="AV535" s="47">
        <v>0.86</v>
      </c>
      <c r="AZ535" s="47">
        <v>87</v>
      </c>
      <c r="BM535" s="47">
        <v>7.25</v>
      </c>
      <c r="BS535" s="47">
        <v>16.8</v>
      </c>
      <c r="BT535" s="47">
        <v>1.34</v>
      </c>
      <c r="DI535" s="1">
        <f t="shared" si="40"/>
        <v>4</v>
      </c>
      <c r="DJ535" s="9" t="str">
        <f t="shared" si="41"/>
        <v>NO BACTERIOLOGICO</v>
      </c>
      <c r="DK535" s="10" t="str">
        <f t="shared" si="42"/>
        <v>-</v>
      </c>
      <c r="DL535" s="11" t="str">
        <f t="shared" si="43"/>
        <v>0</v>
      </c>
    </row>
    <row r="536" spans="1:116" ht="12" x14ac:dyDescent="0.2">
      <c r="A536" s="47">
        <v>1008030096</v>
      </c>
      <c r="B536" s="47" t="str">
        <f t="shared" si="44"/>
        <v>1008030096-JICHAOPATA</v>
      </c>
      <c r="C536" s="47" t="s">
        <v>3746</v>
      </c>
      <c r="D536" s="47" t="s">
        <v>58</v>
      </c>
      <c r="E536" s="47" t="s">
        <v>112</v>
      </c>
      <c r="F536" s="47" t="s">
        <v>2903</v>
      </c>
      <c r="G536" s="47" t="s">
        <v>60</v>
      </c>
      <c r="H536" s="47">
        <v>192</v>
      </c>
      <c r="I536" s="47">
        <v>168</v>
      </c>
      <c r="J536" s="47" t="s">
        <v>62</v>
      </c>
      <c r="K536" s="47" t="s">
        <v>63</v>
      </c>
      <c r="L536" s="47" t="s">
        <v>64</v>
      </c>
      <c r="M536" s="47" t="s">
        <v>3664</v>
      </c>
      <c r="N536" s="47" t="s">
        <v>3665</v>
      </c>
      <c r="O536" s="47" t="s">
        <v>58</v>
      </c>
      <c r="P536" s="47" t="s">
        <v>112</v>
      </c>
      <c r="Q536" s="47" t="s">
        <v>2903</v>
      </c>
      <c r="R536" s="47">
        <v>175371</v>
      </c>
      <c r="S536" s="47" t="s">
        <v>67</v>
      </c>
      <c r="T536" s="47" t="s">
        <v>3747</v>
      </c>
      <c r="U536" s="47">
        <v>3752</v>
      </c>
      <c r="V536" s="47" t="s">
        <v>69</v>
      </c>
      <c r="W536" s="47" t="s">
        <v>3748</v>
      </c>
      <c r="X536" s="47">
        <v>1269300</v>
      </c>
      <c r="Y536" s="47">
        <v>4181699</v>
      </c>
      <c r="Z536" s="47">
        <v>387117</v>
      </c>
      <c r="AA536" s="47">
        <v>8902317</v>
      </c>
      <c r="AB536" s="47" t="s">
        <v>71</v>
      </c>
      <c r="AC536" s="47">
        <v>2440</v>
      </c>
      <c r="AD536" s="47" t="s">
        <v>72</v>
      </c>
      <c r="AE536" s="47" t="s">
        <v>4886</v>
      </c>
      <c r="AF536" s="47" t="s">
        <v>5049</v>
      </c>
      <c r="AG536" s="47" t="s">
        <v>61</v>
      </c>
      <c r="AH536" s="47" t="s">
        <v>75</v>
      </c>
      <c r="AI536" s="47" t="s">
        <v>76</v>
      </c>
      <c r="AJ536" s="47" t="s">
        <v>77</v>
      </c>
      <c r="AK536" s="47" t="s">
        <v>78</v>
      </c>
      <c r="AV536" s="47">
        <v>0.63</v>
      </c>
      <c r="AZ536" s="47">
        <v>87</v>
      </c>
      <c r="BM536" s="47">
        <v>7.38</v>
      </c>
      <c r="BS536" s="47">
        <v>17.899999999999999</v>
      </c>
      <c r="BT536" s="47">
        <v>0.97</v>
      </c>
      <c r="DI536" s="1">
        <f t="shared" si="40"/>
        <v>4</v>
      </c>
      <c r="DJ536" s="9" t="str">
        <f t="shared" si="41"/>
        <v>NO BACTERIOLOGICO</v>
      </c>
      <c r="DK536" s="10" t="str">
        <f t="shared" si="42"/>
        <v>-</v>
      </c>
      <c r="DL536" s="11" t="str">
        <f t="shared" si="43"/>
        <v>0</v>
      </c>
    </row>
    <row r="537" spans="1:116" ht="12" x14ac:dyDescent="0.2">
      <c r="A537" s="47">
        <v>1008030096</v>
      </c>
      <c r="B537" s="47" t="str">
        <f t="shared" si="44"/>
        <v>1008030096-JICHAOPATA</v>
      </c>
      <c r="C537" s="47" t="s">
        <v>3746</v>
      </c>
      <c r="D537" s="47" t="s">
        <v>58</v>
      </c>
      <c r="E537" s="47" t="s">
        <v>112</v>
      </c>
      <c r="F537" s="47" t="s">
        <v>2903</v>
      </c>
      <c r="G537" s="47" t="s">
        <v>60</v>
      </c>
      <c r="H537" s="47">
        <v>192</v>
      </c>
      <c r="I537" s="47">
        <v>168</v>
      </c>
      <c r="J537" s="47" t="s">
        <v>62</v>
      </c>
      <c r="K537" s="47" t="s">
        <v>63</v>
      </c>
      <c r="L537" s="47" t="s">
        <v>64</v>
      </c>
      <c r="M537" s="47" t="s">
        <v>3664</v>
      </c>
      <c r="N537" s="47" t="s">
        <v>3665</v>
      </c>
      <c r="O537" s="47" t="s">
        <v>58</v>
      </c>
      <c r="P537" s="47" t="s">
        <v>112</v>
      </c>
      <c r="Q537" s="47" t="s">
        <v>2903</v>
      </c>
      <c r="R537" s="47">
        <v>175371</v>
      </c>
      <c r="S537" s="47" t="s">
        <v>67</v>
      </c>
      <c r="T537" s="47" t="s">
        <v>3747</v>
      </c>
      <c r="U537" s="47">
        <v>3752</v>
      </c>
      <c r="V537" s="47" t="s">
        <v>69</v>
      </c>
      <c r="W537" s="47" t="s">
        <v>3748</v>
      </c>
      <c r="X537" s="47">
        <v>1269300</v>
      </c>
      <c r="Y537" s="47">
        <v>4181700</v>
      </c>
      <c r="Z537" s="47">
        <v>387116</v>
      </c>
      <c r="AA537" s="47">
        <v>8902337</v>
      </c>
      <c r="AB537" s="47" t="s">
        <v>71</v>
      </c>
      <c r="AC537" s="47">
        <v>2460</v>
      </c>
      <c r="AD537" s="47" t="s">
        <v>72</v>
      </c>
      <c r="AE537" s="47" t="s">
        <v>4886</v>
      </c>
      <c r="AF537" s="47" t="s">
        <v>5049</v>
      </c>
      <c r="AG537" s="47" t="s">
        <v>61</v>
      </c>
      <c r="AH537" s="47" t="s">
        <v>75</v>
      </c>
      <c r="AI537" s="47" t="s">
        <v>76</v>
      </c>
      <c r="AJ537" s="47" t="s">
        <v>77</v>
      </c>
      <c r="AK537" s="47" t="s">
        <v>78</v>
      </c>
      <c r="AV537" s="47">
        <v>0.57999999999999996</v>
      </c>
      <c r="AZ537" s="47">
        <v>87</v>
      </c>
      <c r="BM537" s="47">
        <v>7.74</v>
      </c>
      <c r="BS537" s="47">
        <v>18.7</v>
      </c>
      <c r="BT537" s="47">
        <v>0.54</v>
      </c>
      <c r="DI537" s="1">
        <f t="shared" si="40"/>
        <v>4</v>
      </c>
      <c r="DJ537" s="9" t="str">
        <f t="shared" si="41"/>
        <v>NO BACTERIOLOGICO</v>
      </c>
      <c r="DK537" s="10" t="str">
        <f t="shared" si="42"/>
        <v>-</v>
      </c>
      <c r="DL537" s="11" t="str">
        <f t="shared" si="43"/>
        <v>0</v>
      </c>
    </row>
    <row r="538" spans="1:116" ht="12" x14ac:dyDescent="0.2">
      <c r="A538" s="47">
        <v>1008030004</v>
      </c>
      <c r="B538" s="47" t="str">
        <f t="shared" si="44"/>
        <v>1008030004-COCHATO</v>
      </c>
      <c r="C538" s="47" t="s">
        <v>3667</v>
      </c>
      <c r="D538" s="47" t="s">
        <v>58</v>
      </c>
      <c r="E538" s="47" t="s">
        <v>112</v>
      </c>
      <c r="F538" s="47" t="s">
        <v>2903</v>
      </c>
      <c r="G538" s="47" t="s">
        <v>60</v>
      </c>
      <c r="H538" s="47">
        <v>234</v>
      </c>
      <c r="I538" s="47">
        <v>210</v>
      </c>
      <c r="J538" s="47" t="s">
        <v>62</v>
      </c>
      <c r="K538" s="47" t="s">
        <v>63</v>
      </c>
      <c r="L538" s="47" t="s">
        <v>64</v>
      </c>
      <c r="M538" s="47" t="s">
        <v>3664</v>
      </c>
      <c r="N538" s="47" t="s">
        <v>3665</v>
      </c>
      <c r="O538" s="47" t="s">
        <v>58</v>
      </c>
      <c r="P538" s="47" t="s">
        <v>112</v>
      </c>
      <c r="Q538" s="47" t="s">
        <v>2903</v>
      </c>
      <c r="R538" s="47">
        <v>74994</v>
      </c>
      <c r="S538" s="47" t="s">
        <v>67</v>
      </c>
      <c r="T538" s="47" t="s">
        <v>4033</v>
      </c>
      <c r="U538" s="47">
        <v>13453</v>
      </c>
      <c r="V538" s="47" t="s">
        <v>69</v>
      </c>
      <c r="W538" s="47" t="s">
        <v>3668</v>
      </c>
      <c r="X538" s="47">
        <v>1269310</v>
      </c>
      <c r="Y538" s="47">
        <v>4181736</v>
      </c>
      <c r="Z538" s="47">
        <v>384823</v>
      </c>
      <c r="AA538" s="47">
        <v>8902536</v>
      </c>
      <c r="AB538" s="47" t="s">
        <v>71</v>
      </c>
      <c r="AC538" s="47">
        <v>3010</v>
      </c>
      <c r="AD538" s="47" t="s">
        <v>72</v>
      </c>
      <c r="AE538" s="47" t="s">
        <v>4951</v>
      </c>
      <c r="AF538" s="47" t="s">
        <v>5050</v>
      </c>
      <c r="AG538" s="47">
        <v>32689</v>
      </c>
      <c r="AH538" s="47" t="s">
        <v>73</v>
      </c>
      <c r="AI538" s="47" t="s">
        <v>4034</v>
      </c>
      <c r="AJ538" s="47" t="s">
        <v>61</v>
      </c>
      <c r="AK538" s="47" t="s">
        <v>61</v>
      </c>
      <c r="AV538" s="47">
        <v>1.86</v>
      </c>
      <c r="AZ538" s="47">
        <v>32</v>
      </c>
      <c r="BM538" s="47">
        <v>6.77</v>
      </c>
      <c r="BS538" s="47">
        <v>15.3</v>
      </c>
      <c r="BT538" s="47">
        <v>0</v>
      </c>
      <c r="DI538" s="1">
        <f t="shared" si="40"/>
        <v>4</v>
      </c>
      <c r="DJ538" s="9" t="str">
        <f t="shared" si="41"/>
        <v>NO BACTERIOLOGICO</v>
      </c>
      <c r="DK538" s="10" t="str">
        <f t="shared" si="42"/>
        <v>-</v>
      </c>
      <c r="DL538" s="11" t="str">
        <f t="shared" si="43"/>
        <v>0</v>
      </c>
    </row>
    <row r="539" spans="1:116" ht="12" x14ac:dyDescent="0.2">
      <c r="A539" s="47">
        <v>1008030004</v>
      </c>
      <c r="B539" s="47" t="str">
        <f t="shared" si="44"/>
        <v>1008030004-COCHATO</v>
      </c>
      <c r="C539" s="47" t="s">
        <v>3667</v>
      </c>
      <c r="D539" s="47" t="s">
        <v>58</v>
      </c>
      <c r="E539" s="47" t="s">
        <v>112</v>
      </c>
      <c r="F539" s="47" t="s">
        <v>2903</v>
      </c>
      <c r="G539" s="47" t="s">
        <v>60</v>
      </c>
      <c r="H539" s="47">
        <v>234</v>
      </c>
      <c r="I539" s="47">
        <v>210</v>
      </c>
      <c r="J539" s="47" t="s">
        <v>62</v>
      </c>
      <c r="K539" s="47" t="s">
        <v>63</v>
      </c>
      <c r="L539" s="47" t="s">
        <v>64</v>
      </c>
      <c r="M539" s="47" t="s">
        <v>3664</v>
      </c>
      <c r="N539" s="47" t="s">
        <v>3665</v>
      </c>
      <c r="O539" s="47" t="s">
        <v>58</v>
      </c>
      <c r="P539" s="47" t="s">
        <v>112</v>
      </c>
      <c r="Q539" s="47" t="s">
        <v>2903</v>
      </c>
      <c r="R539" s="47">
        <v>74994</v>
      </c>
      <c r="S539" s="47" t="s">
        <v>67</v>
      </c>
      <c r="T539" s="47" t="s">
        <v>4033</v>
      </c>
      <c r="U539" s="47">
        <v>13453</v>
      </c>
      <c r="V539" s="47" t="s">
        <v>69</v>
      </c>
      <c r="W539" s="47" t="s">
        <v>3668</v>
      </c>
      <c r="X539" s="47">
        <v>1269310</v>
      </c>
      <c r="Y539" s="47">
        <v>4181737</v>
      </c>
      <c r="Z539" s="47">
        <v>385328</v>
      </c>
      <c r="AA539" s="47">
        <v>8902778</v>
      </c>
      <c r="AB539" s="47" t="s">
        <v>71</v>
      </c>
      <c r="AC539" s="47">
        <v>2790</v>
      </c>
      <c r="AD539" s="47" t="s">
        <v>72</v>
      </c>
      <c r="AE539" s="47" t="s">
        <v>4951</v>
      </c>
      <c r="AF539" s="47" t="s">
        <v>5050</v>
      </c>
      <c r="AG539" s="47" t="s">
        <v>61</v>
      </c>
      <c r="AH539" s="47" t="s">
        <v>75</v>
      </c>
      <c r="AI539" s="47" t="s">
        <v>76</v>
      </c>
      <c r="AJ539" s="47" t="s">
        <v>77</v>
      </c>
      <c r="AK539" s="47" t="s">
        <v>78</v>
      </c>
      <c r="AV539" s="47">
        <v>1.1100000000000001</v>
      </c>
      <c r="AZ539" s="47">
        <v>32</v>
      </c>
      <c r="BM539" s="47">
        <v>6.82</v>
      </c>
      <c r="BS539" s="47">
        <v>16.100000000000001</v>
      </c>
      <c r="BT539" s="47">
        <v>0</v>
      </c>
      <c r="DI539" s="1">
        <f t="shared" si="40"/>
        <v>4</v>
      </c>
      <c r="DJ539" s="9" t="str">
        <f t="shared" si="41"/>
        <v>NO BACTERIOLOGICO</v>
      </c>
      <c r="DK539" s="10" t="str">
        <f t="shared" si="42"/>
        <v>-</v>
      </c>
      <c r="DL539" s="11" t="str">
        <f t="shared" si="43"/>
        <v>0</v>
      </c>
    </row>
    <row r="540" spans="1:116" ht="12" x14ac:dyDescent="0.2">
      <c r="A540" s="47">
        <v>1008030004</v>
      </c>
      <c r="B540" s="47" t="str">
        <f t="shared" si="44"/>
        <v>1008030004-COCHATO</v>
      </c>
      <c r="C540" s="47" t="s">
        <v>3667</v>
      </c>
      <c r="D540" s="47" t="s">
        <v>58</v>
      </c>
      <c r="E540" s="47" t="s">
        <v>112</v>
      </c>
      <c r="F540" s="47" t="s">
        <v>2903</v>
      </c>
      <c r="G540" s="47" t="s">
        <v>60</v>
      </c>
      <c r="H540" s="47">
        <v>234</v>
      </c>
      <c r="I540" s="47">
        <v>210</v>
      </c>
      <c r="J540" s="47" t="s">
        <v>62</v>
      </c>
      <c r="K540" s="47" t="s">
        <v>63</v>
      </c>
      <c r="L540" s="47" t="s">
        <v>64</v>
      </c>
      <c r="M540" s="47" t="s">
        <v>3664</v>
      </c>
      <c r="N540" s="47" t="s">
        <v>3665</v>
      </c>
      <c r="O540" s="47" t="s">
        <v>58</v>
      </c>
      <c r="P540" s="47" t="s">
        <v>112</v>
      </c>
      <c r="Q540" s="47" t="s">
        <v>2903</v>
      </c>
      <c r="R540" s="47">
        <v>74994</v>
      </c>
      <c r="S540" s="47" t="s">
        <v>67</v>
      </c>
      <c r="T540" s="47" t="s">
        <v>4033</v>
      </c>
      <c r="U540" s="47">
        <v>13453</v>
      </c>
      <c r="V540" s="47" t="s">
        <v>69</v>
      </c>
      <c r="W540" s="47" t="s">
        <v>3668</v>
      </c>
      <c r="X540" s="47">
        <v>1269310</v>
      </c>
      <c r="Y540" s="47">
        <v>4181738</v>
      </c>
      <c r="Z540" s="47">
        <v>385695</v>
      </c>
      <c r="AA540" s="47">
        <v>8903150</v>
      </c>
      <c r="AB540" s="47" t="s">
        <v>71</v>
      </c>
      <c r="AC540" s="47">
        <v>2600</v>
      </c>
      <c r="AD540" s="47" t="s">
        <v>72</v>
      </c>
      <c r="AE540" s="47" t="s">
        <v>4951</v>
      </c>
      <c r="AF540" s="47" t="s">
        <v>5050</v>
      </c>
      <c r="AG540" s="47" t="s">
        <v>61</v>
      </c>
      <c r="AH540" s="47" t="s">
        <v>75</v>
      </c>
      <c r="AI540" s="47" t="s">
        <v>76</v>
      </c>
      <c r="AJ540" s="47" t="s">
        <v>77</v>
      </c>
      <c r="AK540" s="47" t="s">
        <v>78</v>
      </c>
      <c r="AV540" s="47">
        <v>0.74</v>
      </c>
      <c r="AZ540" s="47">
        <v>32</v>
      </c>
      <c r="BM540" s="47">
        <v>6.89</v>
      </c>
      <c r="BS540" s="47">
        <v>17.2</v>
      </c>
      <c r="BT540" s="47">
        <v>0</v>
      </c>
      <c r="DI540" s="1">
        <f t="shared" si="40"/>
        <v>4</v>
      </c>
      <c r="DJ540" s="9" t="str">
        <f t="shared" si="41"/>
        <v>NO BACTERIOLOGICO</v>
      </c>
      <c r="DK540" s="10" t="str">
        <f t="shared" si="42"/>
        <v>-</v>
      </c>
      <c r="DL540" s="11" t="str">
        <f t="shared" si="43"/>
        <v>0</v>
      </c>
    </row>
    <row r="541" spans="1:116" ht="12" x14ac:dyDescent="0.2">
      <c r="A541" s="47">
        <v>1008030004</v>
      </c>
      <c r="B541" s="47" t="str">
        <f t="shared" si="44"/>
        <v>1008030004-COCHATO</v>
      </c>
      <c r="C541" s="47" t="s">
        <v>3667</v>
      </c>
      <c r="D541" s="47" t="s">
        <v>58</v>
      </c>
      <c r="E541" s="47" t="s">
        <v>112</v>
      </c>
      <c r="F541" s="47" t="s">
        <v>2903</v>
      </c>
      <c r="G541" s="47" t="s">
        <v>60</v>
      </c>
      <c r="H541" s="47">
        <v>234</v>
      </c>
      <c r="I541" s="47">
        <v>210</v>
      </c>
      <c r="J541" s="47" t="s">
        <v>62</v>
      </c>
      <c r="K541" s="47" t="s">
        <v>63</v>
      </c>
      <c r="L541" s="47" t="s">
        <v>64</v>
      </c>
      <c r="M541" s="47" t="s">
        <v>3664</v>
      </c>
      <c r="N541" s="47" t="s">
        <v>3665</v>
      </c>
      <c r="O541" s="47" t="s">
        <v>58</v>
      </c>
      <c r="P541" s="47" t="s">
        <v>112</v>
      </c>
      <c r="Q541" s="47" t="s">
        <v>2903</v>
      </c>
      <c r="R541" s="47">
        <v>74994</v>
      </c>
      <c r="S541" s="47" t="s">
        <v>67</v>
      </c>
      <c r="T541" s="47" t="s">
        <v>4033</v>
      </c>
      <c r="U541" s="47">
        <v>13453</v>
      </c>
      <c r="V541" s="47" t="s">
        <v>69</v>
      </c>
      <c r="W541" s="47" t="s">
        <v>3668</v>
      </c>
      <c r="X541" s="47">
        <v>1269310</v>
      </c>
      <c r="Y541" s="47">
        <v>4181739</v>
      </c>
      <c r="Z541" s="47">
        <v>385708</v>
      </c>
      <c r="AA541" s="47">
        <v>8903209</v>
      </c>
      <c r="AB541" s="47" t="s">
        <v>71</v>
      </c>
      <c r="AC541" s="47">
        <v>2595</v>
      </c>
      <c r="AD541" s="47" t="s">
        <v>72</v>
      </c>
      <c r="AE541" s="47" t="s">
        <v>4951</v>
      </c>
      <c r="AF541" s="47" t="s">
        <v>5050</v>
      </c>
      <c r="AG541" s="47" t="s">
        <v>61</v>
      </c>
      <c r="AH541" s="47" t="s">
        <v>75</v>
      </c>
      <c r="AI541" s="47" t="s">
        <v>76</v>
      </c>
      <c r="AJ541" s="47" t="s">
        <v>77</v>
      </c>
      <c r="AK541" s="47" t="s">
        <v>78</v>
      </c>
      <c r="AV541" s="47">
        <v>0.52</v>
      </c>
      <c r="AZ541" s="47">
        <v>32</v>
      </c>
      <c r="BM541" s="47">
        <v>6.98</v>
      </c>
      <c r="BS541" s="47">
        <v>17.8</v>
      </c>
      <c r="BT541" s="47">
        <v>0</v>
      </c>
      <c r="DI541" s="1">
        <f t="shared" si="40"/>
        <v>4</v>
      </c>
      <c r="DJ541" s="9" t="str">
        <f t="shared" si="41"/>
        <v>NO BACTERIOLOGICO</v>
      </c>
      <c r="DK541" s="10" t="str">
        <f t="shared" si="42"/>
        <v>-</v>
      </c>
      <c r="DL541" s="11" t="str">
        <f t="shared" si="43"/>
        <v>0</v>
      </c>
    </row>
    <row r="542" spans="1:116" ht="12" x14ac:dyDescent="0.2">
      <c r="A542" s="47">
        <v>1008030097</v>
      </c>
      <c r="B542" s="47" t="str">
        <f t="shared" si="44"/>
        <v>1008030097-SHUTURMA</v>
      </c>
      <c r="C542" s="47" t="s">
        <v>3750</v>
      </c>
      <c r="D542" s="47" t="s">
        <v>58</v>
      </c>
      <c r="E542" s="47" t="s">
        <v>112</v>
      </c>
      <c r="F542" s="47" t="s">
        <v>2903</v>
      </c>
      <c r="G542" s="47" t="s">
        <v>60</v>
      </c>
      <c r="H542" s="47">
        <v>438</v>
      </c>
      <c r="I542" s="47">
        <v>408</v>
      </c>
      <c r="J542" s="47" t="s">
        <v>62</v>
      </c>
      <c r="K542" s="47" t="s">
        <v>63</v>
      </c>
      <c r="L542" s="47" t="s">
        <v>64</v>
      </c>
      <c r="M542" s="47" t="s">
        <v>3664</v>
      </c>
      <c r="N542" s="47" t="s">
        <v>3665</v>
      </c>
      <c r="O542" s="47" t="s">
        <v>58</v>
      </c>
      <c r="P542" s="47" t="s">
        <v>112</v>
      </c>
      <c r="Q542" s="47" t="s">
        <v>2903</v>
      </c>
      <c r="R542" s="47">
        <v>131152</v>
      </c>
      <c r="S542" s="47" t="s">
        <v>67</v>
      </c>
      <c r="T542" s="47" t="s">
        <v>4031</v>
      </c>
      <c r="U542" s="47">
        <v>15769</v>
      </c>
      <c r="V542" s="47" t="s">
        <v>69</v>
      </c>
      <c r="W542" s="47" t="s">
        <v>3751</v>
      </c>
      <c r="X542" s="47">
        <v>1269320</v>
      </c>
      <c r="Y542" s="47">
        <v>4181763</v>
      </c>
      <c r="Z542" s="47">
        <v>384746</v>
      </c>
      <c r="AA542" s="47">
        <v>8903071</v>
      </c>
      <c r="AB542" s="47" t="s">
        <v>71</v>
      </c>
      <c r="AC542" s="47">
        <v>2825</v>
      </c>
      <c r="AD542" s="47" t="s">
        <v>72</v>
      </c>
      <c r="AE542" s="47" t="s">
        <v>4951</v>
      </c>
      <c r="AF542" s="47" t="s">
        <v>5051</v>
      </c>
      <c r="AG542" s="47">
        <v>28739</v>
      </c>
      <c r="AH542" s="47" t="s">
        <v>73</v>
      </c>
      <c r="AI542" s="47" t="s">
        <v>4032</v>
      </c>
      <c r="AJ542" s="47" t="s">
        <v>61</v>
      </c>
      <c r="AK542" s="47" t="s">
        <v>61</v>
      </c>
      <c r="AV542" s="47">
        <v>1.18</v>
      </c>
      <c r="AZ542" s="47">
        <v>21</v>
      </c>
      <c r="BM542" s="47">
        <v>7.12</v>
      </c>
      <c r="BS542" s="47">
        <v>14.5</v>
      </c>
      <c r="BT542" s="47">
        <v>0</v>
      </c>
      <c r="DI542" s="1">
        <f t="shared" si="40"/>
        <v>4</v>
      </c>
      <c r="DJ542" s="9" t="str">
        <f t="shared" si="41"/>
        <v>NO BACTERIOLOGICO</v>
      </c>
      <c r="DK542" s="10" t="str">
        <f t="shared" si="42"/>
        <v>-</v>
      </c>
      <c r="DL542" s="11" t="str">
        <f t="shared" si="43"/>
        <v>0</v>
      </c>
    </row>
    <row r="543" spans="1:116" ht="12" x14ac:dyDescent="0.2">
      <c r="A543" s="47">
        <v>1008030097</v>
      </c>
      <c r="B543" s="47" t="str">
        <f t="shared" si="44"/>
        <v>1008030097-SHUTURMA</v>
      </c>
      <c r="C543" s="47" t="s">
        <v>3750</v>
      </c>
      <c r="D543" s="47" t="s">
        <v>58</v>
      </c>
      <c r="E543" s="47" t="s">
        <v>112</v>
      </c>
      <c r="F543" s="47" t="s">
        <v>2903</v>
      </c>
      <c r="G543" s="47" t="s">
        <v>60</v>
      </c>
      <c r="H543" s="47">
        <v>438</v>
      </c>
      <c r="I543" s="47">
        <v>408</v>
      </c>
      <c r="J543" s="47" t="s">
        <v>62</v>
      </c>
      <c r="K543" s="47" t="s">
        <v>63</v>
      </c>
      <c r="L543" s="47" t="s">
        <v>64</v>
      </c>
      <c r="M543" s="47" t="s">
        <v>3664</v>
      </c>
      <c r="N543" s="47" t="s">
        <v>3665</v>
      </c>
      <c r="O543" s="47" t="s">
        <v>58</v>
      </c>
      <c r="P543" s="47" t="s">
        <v>112</v>
      </c>
      <c r="Q543" s="47" t="s">
        <v>2903</v>
      </c>
      <c r="R543" s="47">
        <v>131152</v>
      </c>
      <c r="S543" s="47" t="s">
        <v>67</v>
      </c>
      <c r="T543" s="47" t="s">
        <v>4031</v>
      </c>
      <c r="U543" s="47">
        <v>15769</v>
      </c>
      <c r="V543" s="47" t="s">
        <v>69</v>
      </c>
      <c r="W543" s="47" t="s">
        <v>3751</v>
      </c>
      <c r="X543" s="47">
        <v>1269320</v>
      </c>
      <c r="Y543" s="47">
        <v>4181764</v>
      </c>
      <c r="Z543" s="47">
        <v>385152</v>
      </c>
      <c r="AA543" s="47">
        <v>8903196</v>
      </c>
      <c r="AB543" s="47" t="s">
        <v>71</v>
      </c>
      <c r="AC543" s="47">
        <v>2703</v>
      </c>
      <c r="AD543" s="47" t="s">
        <v>72</v>
      </c>
      <c r="AE543" s="47" t="s">
        <v>4951</v>
      </c>
      <c r="AF543" s="47" t="s">
        <v>5051</v>
      </c>
      <c r="AG543" s="47" t="s">
        <v>61</v>
      </c>
      <c r="AH543" s="47" t="s">
        <v>75</v>
      </c>
      <c r="AI543" s="47" t="s">
        <v>76</v>
      </c>
      <c r="AJ543" s="47" t="s">
        <v>77</v>
      </c>
      <c r="AK543" s="47" t="s">
        <v>78</v>
      </c>
      <c r="AV543" s="47">
        <v>0.93</v>
      </c>
      <c r="AZ543" s="47">
        <v>21</v>
      </c>
      <c r="BM543" s="47">
        <v>7.18</v>
      </c>
      <c r="BS543" s="47">
        <v>15.3</v>
      </c>
      <c r="BT543" s="47">
        <v>0</v>
      </c>
      <c r="DI543" s="1">
        <f t="shared" si="40"/>
        <v>4</v>
      </c>
      <c r="DJ543" s="9" t="str">
        <f t="shared" si="41"/>
        <v>NO BACTERIOLOGICO</v>
      </c>
      <c r="DK543" s="10" t="str">
        <f t="shared" si="42"/>
        <v>-</v>
      </c>
      <c r="DL543" s="11" t="str">
        <f t="shared" si="43"/>
        <v>0</v>
      </c>
    </row>
    <row r="544" spans="1:116" ht="12" x14ac:dyDescent="0.2">
      <c r="A544" s="47">
        <v>1008030097</v>
      </c>
      <c r="B544" s="47" t="str">
        <f t="shared" si="44"/>
        <v>1008030097-SHUTURMA</v>
      </c>
      <c r="C544" s="47" t="s">
        <v>3750</v>
      </c>
      <c r="D544" s="47" t="s">
        <v>58</v>
      </c>
      <c r="E544" s="47" t="s">
        <v>112</v>
      </c>
      <c r="F544" s="47" t="s">
        <v>2903</v>
      </c>
      <c r="G544" s="47" t="s">
        <v>60</v>
      </c>
      <c r="H544" s="47">
        <v>438</v>
      </c>
      <c r="I544" s="47">
        <v>408</v>
      </c>
      <c r="J544" s="47" t="s">
        <v>62</v>
      </c>
      <c r="K544" s="47" t="s">
        <v>63</v>
      </c>
      <c r="L544" s="47" t="s">
        <v>64</v>
      </c>
      <c r="M544" s="47" t="s">
        <v>3664</v>
      </c>
      <c r="N544" s="47" t="s">
        <v>3665</v>
      </c>
      <c r="O544" s="47" t="s">
        <v>58</v>
      </c>
      <c r="P544" s="47" t="s">
        <v>112</v>
      </c>
      <c r="Q544" s="47" t="s">
        <v>2903</v>
      </c>
      <c r="R544" s="47">
        <v>131152</v>
      </c>
      <c r="S544" s="47" t="s">
        <v>67</v>
      </c>
      <c r="T544" s="47" t="s">
        <v>4031</v>
      </c>
      <c r="U544" s="47">
        <v>15769</v>
      </c>
      <c r="V544" s="47" t="s">
        <v>69</v>
      </c>
      <c r="W544" s="47" t="s">
        <v>3751</v>
      </c>
      <c r="X544" s="47">
        <v>1269320</v>
      </c>
      <c r="Y544" s="47">
        <v>4181765</v>
      </c>
      <c r="Z544" s="47">
        <v>385158</v>
      </c>
      <c r="AA544" s="47">
        <v>8903378</v>
      </c>
      <c r="AB544" s="47" t="s">
        <v>71</v>
      </c>
      <c r="AC544" s="47">
        <v>2651</v>
      </c>
      <c r="AD544" s="47" t="s">
        <v>72</v>
      </c>
      <c r="AE544" s="47" t="s">
        <v>4951</v>
      </c>
      <c r="AF544" s="47" t="s">
        <v>5051</v>
      </c>
      <c r="AG544" s="47" t="s">
        <v>61</v>
      </c>
      <c r="AH544" s="47" t="s">
        <v>75</v>
      </c>
      <c r="AI544" s="47" t="s">
        <v>76</v>
      </c>
      <c r="AJ544" s="47" t="s">
        <v>77</v>
      </c>
      <c r="AK544" s="47" t="s">
        <v>78</v>
      </c>
      <c r="AV544" s="47">
        <v>0.63</v>
      </c>
      <c r="AZ544" s="47">
        <v>21</v>
      </c>
      <c r="BM544" s="47">
        <v>7.28</v>
      </c>
      <c r="BS544" s="47">
        <v>16.8</v>
      </c>
      <c r="BT544" s="47">
        <v>0</v>
      </c>
      <c r="DI544" s="1">
        <f t="shared" si="40"/>
        <v>4</v>
      </c>
      <c r="DJ544" s="9" t="str">
        <f t="shared" si="41"/>
        <v>NO BACTERIOLOGICO</v>
      </c>
      <c r="DK544" s="10" t="str">
        <f t="shared" si="42"/>
        <v>-</v>
      </c>
      <c r="DL544" s="11" t="str">
        <f t="shared" si="43"/>
        <v>0</v>
      </c>
    </row>
    <row r="545" spans="1:116" ht="12" x14ac:dyDescent="0.2">
      <c r="A545" s="47">
        <v>1008030097</v>
      </c>
      <c r="B545" s="47" t="str">
        <f t="shared" si="44"/>
        <v>1008030097-SHUTURMA</v>
      </c>
      <c r="C545" s="47" t="s">
        <v>3750</v>
      </c>
      <c r="D545" s="47" t="s">
        <v>58</v>
      </c>
      <c r="E545" s="47" t="s">
        <v>112</v>
      </c>
      <c r="F545" s="47" t="s">
        <v>2903</v>
      </c>
      <c r="G545" s="47" t="s">
        <v>60</v>
      </c>
      <c r="H545" s="47">
        <v>438</v>
      </c>
      <c r="I545" s="47">
        <v>408</v>
      </c>
      <c r="J545" s="47" t="s">
        <v>62</v>
      </c>
      <c r="K545" s="47" t="s">
        <v>63</v>
      </c>
      <c r="L545" s="47" t="s">
        <v>64</v>
      </c>
      <c r="M545" s="47" t="s">
        <v>3664</v>
      </c>
      <c r="N545" s="47" t="s">
        <v>3665</v>
      </c>
      <c r="O545" s="47" t="s">
        <v>58</v>
      </c>
      <c r="P545" s="47" t="s">
        <v>112</v>
      </c>
      <c r="Q545" s="47" t="s">
        <v>2903</v>
      </c>
      <c r="R545" s="47">
        <v>131152</v>
      </c>
      <c r="S545" s="47" t="s">
        <v>67</v>
      </c>
      <c r="T545" s="47" t="s">
        <v>4031</v>
      </c>
      <c r="U545" s="47">
        <v>15769</v>
      </c>
      <c r="V545" s="47" t="s">
        <v>69</v>
      </c>
      <c r="W545" s="47" t="s">
        <v>3751</v>
      </c>
      <c r="X545" s="47">
        <v>1269320</v>
      </c>
      <c r="Y545" s="47">
        <v>4181766</v>
      </c>
      <c r="Z545" s="47">
        <v>385653</v>
      </c>
      <c r="AA545" s="47">
        <v>8903403</v>
      </c>
      <c r="AB545" s="47" t="s">
        <v>71</v>
      </c>
      <c r="AC545" s="47">
        <v>2530</v>
      </c>
      <c r="AD545" s="47" t="s">
        <v>72</v>
      </c>
      <c r="AE545" s="47" t="s">
        <v>4951</v>
      </c>
      <c r="AF545" s="47" t="s">
        <v>5051</v>
      </c>
      <c r="AG545" s="47" t="s">
        <v>61</v>
      </c>
      <c r="AH545" s="47" t="s">
        <v>75</v>
      </c>
      <c r="AI545" s="47" t="s">
        <v>76</v>
      </c>
      <c r="AJ545" s="47" t="s">
        <v>77</v>
      </c>
      <c r="AK545" s="47" t="s">
        <v>78</v>
      </c>
      <c r="AV545" s="47">
        <v>0.5</v>
      </c>
      <c r="AZ545" s="47">
        <v>21</v>
      </c>
      <c r="BM545" s="47">
        <v>7.36</v>
      </c>
      <c r="BS545" s="47">
        <v>17.8</v>
      </c>
      <c r="BT545" s="47">
        <v>0</v>
      </c>
      <c r="DI545" s="1">
        <f t="shared" si="40"/>
        <v>4</v>
      </c>
      <c r="DJ545" s="9" t="str">
        <f t="shared" si="41"/>
        <v>NO BACTERIOLOGICO</v>
      </c>
      <c r="DK545" s="10" t="str">
        <f t="shared" si="42"/>
        <v>-</v>
      </c>
      <c r="DL545" s="11" t="str">
        <f t="shared" si="43"/>
        <v>0</v>
      </c>
    </row>
    <row r="546" spans="1:116" ht="12" x14ac:dyDescent="0.2">
      <c r="A546" s="47">
        <v>1002050023</v>
      </c>
      <c r="B546" s="47" t="str">
        <f t="shared" si="44"/>
        <v>1002050023-MAUCA</v>
      </c>
      <c r="C546" s="47" t="s">
        <v>2368</v>
      </c>
      <c r="D546" s="47" t="s">
        <v>58</v>
      </c>
      <c r="E546" s="47" t="s">
        <v>1</v>
      </c>
      <c r="F546" s="47" t="s">
        <v>7</v>
      </c>
      <c r="G546" s="47" t="s">
        <v>60</v>
      </c>
      <c r="H546" s="47">
        <v>96</v>
      </c>
      <c r="I546" s="47">
        <v>40</v>
      </c>
      <c r="J546" s="47" t="s">
        <v>82</v>
      </c>
      <c r="K546" s="47" t="s">
        <v>63</v>
      </c>
      <c r="L546" s="47" t="s">
        <v>64</v>
      </c>
      <c r="M546" s="47" t="s">
        <v>2219</v>
      </c>
      <c r="N546" s="47" t="s">
        <v>2220</v>
      </c>
      <c r="O546" s="47" t="s">
        <v>58</v>
      </c>
      <c r="P546" s="47" t="s">
        <v>1</v>
      </c>
      <c r="Q546" s="47" t="s">
        <v>7</v>
      </c>
      <c r="R546" s="47">
        <v>110431</v>
      </c>
      <c r="S546" s="47" t="s">
        <v>171</v>
      </c>
      <c r="T546" s="47" t="s">
        <v>2369</v>
      </c>
      <c r="U546" s="47">
        <v>14412</v>
      </c>
      <c r="V546" s="47" t="s">
        <v>69</v>
      </c>
      <c r="W546" s="47" t="s">
        <v>2370</v>
      </c>
      <c r="X546" s="47">
        <v>1269268</v>
      </c>
      <c r="Y546" s="47">
        <v>4181771</v>
      </c>
      <c r="Z546" s="47">
        <v>363440</v>
      </c>
      <c r="AA546" s="47">
        <v>8878918</v>
      </c>
      <c r="AB546" s="47" t="s">
        <v>71</v>
      </c>
      <c r="AC546" s="47">
        <v>2578</v>
      </c>
      <c r="AD546" s="47" t="s">
        <v>297</v>
      </c>
      <c r="AE546" s="47" t="s">
        <v>5002</v>
      </c>
      <c r="AF546" s="47" t="s">
        <v>5052</v>
      </c>
      <c r="AG546" s="47">
        <v>13368</v>
      </c>
      <c r="AH546" s="47" t="s">
        <v>73</v>
      </c>
      <c r="AI546" s="47" t="s">
        <v>2371</v>
      </c>
      <c r="AJ546" s="47" t="s">
        <v>61</v>
      </c>
      <c r="AK546" s="47" t="s">
        <v>61</v>
      </c>
      <c r="AV546" s="47">
        <v>0</v>
      </c>
      <c r="AZ546" s="47">
        <v>118</v>
      </c>
      <c r="BM546" s="47">
        <v>7.4</v>
      </c>
      <c r="BS546" s="47">
        <v>18</v>
      </c>
      <c r="BT546" s="47">
        <v>0</v>
      </c>
      <c r="DI546" s="1">
        <f t="shared" si="40"/>
        <v>4</v>
      </c>
      <c r="DJ546" s="9" t="str">
        <f t="shared" si="41"/>
        <v>BACTERIOLÓGICO</v>
      </c>
      <c r="DK546" s="10" t="str">
        <f t="shared" si="42"/>
        <v>-</v>
      </c>
      <c r="DL546" s="11" t="str">
        <f t="shared" si="43"/>
        <v>0</v>
      </c>
    </row>
    <row r="547" spans="1:116" ht="12" x14ac:dyDescent="0.2">
      <c r="A547" s="47">
        <v>1001120031</v>
      </c>
      <c r="B547" s="47" t="str">
        <f t="shared" si="44"/>
        <v>1001120031-TRES MANANTIALES</v>
      </c>
      <c r="C547" s="47" t="s">
        <v>4035</v>
      </c>
      <c r="D547" s="47" t="s">
        <v>58</v>
      </c>
      <c r="E547" s="47" t="s">
        <v>58</v>
      </c>
      <c r="F547" s="47" t="s">
        <v>59</v>
      </c>
      <c r="G547" s="47" t="s">
        <v>60</v>
      </c>
      <c r="H547" s="47">
        <v>33</v>
      </c>
      <c r="I547" s="47">
        <v>12</v>
      </c>
      <c r="J547" s="47" t="s">
        <v>62</v>
      </c>
      <c r="K547" s="47" t="s">
        <v>63</v>
      </c>
      <c r="L547" s="47" t="s">
        <v>64</v>
      </c>
      <c r="M547" s="47" t="s">
        <v>178</v>
      </c>
      <c r="N547" s="47" t="s">
        <v>59</v>
      </c>
      <c r="O547" s="47" t="s">
        <v>58</v>
      </c>
      <c r="P547" s="47" t="s">
        <v>58</v>
      </c>
      <c r="Q547" s="47" t="s">
        <v>59</v>
      </c>
      <c r="R547" s="47">
        <v>110955</v>
      </c>
      <c r="S547" s="47" t="s">
        <v>171</v>
      </c>
      <c r="T547" s="47" t="s">
        <v>4036</v>
      </c>
      <c r="U547" s="47">
        <v>14453</v>
      </c>
      <c r="V547" s="47" t="s">
        <v>69</v>
      </c>
      <c r="W547" s="47" t="s">
        <v>4037</v>
      </c>
      <c r="X547" s="47">
        <v>1269304</v>
      </c>
      <c r="Y547" s="47">
        <v>4181780</v>
      </c>
      <c r="Z547" s="47">
        <v>336713</v>
      </c>
      <c r="AA547" s="47">
        <v>8895412</v>
      </c>
      <c r="AB547" s="47" t="s">
        <v>71</v>
      </c>
      <c r="AC547" s="47">
        <v>3112</v>
      </c>
      <c r="AD547" s="47" t="s">
        <v>86</v>
      </c>
      <c r="AE547" s="47" t="s">
        <v>5002</v>
      </c>
      <c r="AF547" s="47" t="s">
        <v>5053</v>
      </c>
      <c r="AG547" s="47">
        <v>14129</v>
      </c>
      <c r="AH547" s="47" t="s">
        <v>73</v>
      </c>
      <c r="AI547" s="47" t="s">
        <v>4038</v>
      </c>
      <c r="AJ547" s="47" t="s">
        <v>61</v>
      </c>
      <c r="AK547" s="47" t="s">
        <v>61</v>
      </c>
      <c r="AV547" s="47">
        <v>1.1000000000000001</v>
      </c>
      <c r="AZ547" s="47">
        <v>85</v>
      </c>
      <c r="BM547" s="47">
        <v>7.8</v>
      </c>
      <c r="BS547" s="47">
        <v>10</v>
      </c>
      <c r="BT547" s="47">
        <v>0</v>
      </c>
      <c r="DI547" s="1">
        <f t="shared" si="40"/>
        <v>4</v>
      </c>
      <c r="DJ547" s="9" t="str">
        <f t="shared" si="41"/>
        <v>NO BACTERIOLOGICO</v>
      </c>
      <c r="DK547" s="10" t="str">
        <f t="shared" si="42"/>
        <v>-</v>
      </c>
      <c r="DL547" s="11" t="str">
        <f t="shared" si="43"/>
        <v>0</v>
      </c>
    </row>
    <row r="548" spans="1:116" ht="12" x14ac:dyDescent="0.2">
      <c r="A548" s="47">
        <v>1001120031</v>
      </c>
      <c r="B548" s="47" t="str">
        <f t="shared" si="44"/>
        <v>1001120031-TRES MANANTIALES</v>
      </c>
      <c r="C548" s="47" t="s">
        <v>4035</v>
      </c>
      <c r="D548" s="47" t="s">
        <v>58</v>
      </c>
      <c r="E548" s="47" t="s">
        <v>58</v>
      </c>
      <c r="F548" s="47" t="s">
        <v>59</v>
      </c>
      <c r="G548" s="47" t="s">
        <v>60</v>
      </c>
      <c r="H548" s="47">
        <v>33</v>
      </c>
      <c r="I548" s="47">
        <v>12</v>
      </c>
      <c r="J548" s="47" t="s">
        <v>62</v>
      </c>
      <c r="K548" s="47" t="s">
        <v>63</v>
      </c>
      <c r="L548" s="47" t="s">
        <v>64</v>
      </c>
      <c r="M548" s="47" t="s">
        <v>178</v>
      </c>
      <c r="N548" s="47" t="s">
        <v>59</v>
      </c>
      <c r="O548" s="47" t="s">
        <v>58</v>
      </c>
      <c r="P548" s="47" t="s">
        <v>58</v>
      </c>
      <c r="Q548" s="47" t="s">
        <v>59</v>
      </c>
      <c r="R548" s="47">
        <v>110955</v>
      </c>
      <c r="S548" s="47" t="s">
        <v>171</v>
      </c>
      <c r="T548" s="47" t="s">
        <v>4036</v>
      </c>
      <c r="U548" s="47">
        <v>14453</v>
      </c>
      <c r="V548" s="47" t="s">
        <v>69</v>
      </c>
      <c r="W548" s="47" t="s">
        <v>4037</v>
      </c>
      <c r="X548" s="47">
        <v>1269304</v>
      </c>
      <c r="Y548" s="47">
        <v>4181781</v>
      </c>
      <c r="Z548" s="47">
        <v>336825</v>
      </c>
      <c r="AA548" s="47">
        <v>8895418</v>
      </c>
      <c r="AB548" s="47" t="s">
        <v>71</v>
      </c>
      <c r="AC548" s="47">
        <v>3112</v>
      </c>
      <c r="AD548" s="47" t="s">
        <v>86</v>
      </c>
      <c r="AE548" s="47" t="s">
        <v>5002</v>
      </c>
      <c r="AF548" s="47" t="s">
        <v>5053</v>
      </c>
      <c r="AG548" s="47" t="s">
        <v>61</v>
      </c>
      <c r="AH548" s="47" t="s">
        <v>75</v>
      </c>
      <c r="AI548" s="47" t="s">
        <v>76</v>
      </c>
      <c r="AJ548" s="47" t="s">
        <v>77</v>
      </c>
      <c r="AK548" s="47" t="s">
        <v>78</v>
      </c>
      <c r="AV548" s="47">
        <v>0.7</v>
      </c>
      <c r="AZ548" s="47">
        <v>85</v>
      </c>
      <c r="BM548" s="47">
        <v>7.7</v>
      </c>
      <c r="BS548" s="47">
        <v>10</v>
      </c>
      <c r="BT548" s="47">
        <v>0</v>
      </c>
      <c r="DI548" s="1">
        <f t="shared" si="40"/>
        <v>4</v>
      </c>
      <c r="DJ548" s="9" t="str">
        <f t="shared" si="41"/>
        <v>NO BACTERIOLOGICO</v>
      </c>
      <c r="DK548" s="10" t="str">
        <f t="shared" si="42"/>
        <v>-</v>
      </c>
      <c r="DL548" s="11" t="str">
        <f t="shared" si="43"/>
        <v>0</v>
      </c>
    </row>
    <row r="549" spans="1:116" ht="12" x14ac:dyDescent="0.2">
      <c r="A549" s="47">
        <v>1001120031</v>
      </c>
      <c r="B549" s="47" t="str">
        <f t="shared" si="44"/>
        <v>1001120031-TRES MANANTIALES</v>
      </c>
      <c r="C549" s="47" t="s">
        <v>4035</v>
      </c>
      <c r="D549" s="47" t="s">
        <v>58</v>
      </c>
      <c r="E549" s="47" t="s">
        <v>58</v>
      </c>
      <c r="F549" s="47" t="s">
        <v>59</v>
      </c>
      <c r="G549" s="47" t="s">
        <v>60</v>
      </c>
      <c r="H549" s="47">
        <v>33</v>
      </c>
      <c r="I549" s="47">
        <v>12</v>
      </c>
      <c r="J549" s="47" t="s">
        <v>62</v>
      </c>
      <c r="K549" s="47" t="s">
        <v>63</v>
      </c>
      <c r="L549" s="47" t="s">
        <v>64</v>
      </c>
      <c r="M549" s="47" t="s">
        <v>178</v>
      </c>
      <c r="N549" s="47" t="s">
        <v>59</v>
      </c>
      <c r="O549" s="47" t="s">
        <v>58</v>
      </c>
      <c r="P549" s="47" t="s">
        <v>58</v>
      </c>
      <c r="Q549" s="47" t="s">
        <v>59</v>
      </c>
      <c r="R549" s="47">
        <v>110955</v>
      </c>
      <c r="S549" s="47" t="s">
        <v>171</v>
      </c>
      <c r="T549" s="47" t="s">
        <v>4036</v>
      </c>
      <c r="U549" s="47">
        <v>14453</v>
      </c>
      <c r="V549" s="47" t="s">
        <v>69</v>
      </c>
      <c r="W549" s="47" t="s">
        <v>4037</v>
      </c>
      <c r="X549" s="47">
        <v>1269304</v>
      </c>
      <c r="Y549" s="47">
        <v>4181782</v>
      </c>
      <c r="Z549" s="47">
        <v>336928</v>
      </c>
      <c r="AA549" s="47">
        <v>8895222</v>
      </c>
      <c r="AB549" s="47" t="s">
        <v>71</v>
      </c>
      <c r="AC549" s="47">
        <v>3110</v>
      </c>
      <c r="AD549" s="47" t="s">
        <v>86</v>
      </c>
      <c r="AE549" s="47" t="s">
        <v>5002</v>
      </c>
      <c r="AF549" s="47" t="s">
        <v>5053</v>
      </c>
      <c r="AG549" s="47" t="s">
        <v>61</v>
      </c>
      <c r="AH549" s="47" t="s">
        <v>75</v>
      </c>
      <c r="AI549" s="47" t="s">
        <v>76</v>
      </c>
      <c r="AJ549" s="47" t="s">
        <v>77</v>
      </c>
      <c r="AK549" s="47" t="s">
        <v>78</v>
      </c>
      <c r="AV549" s="47">
        <v>0.5</v>
      </c>
      <c r="AZ549" s="47">
        <v>85</v>
      </c>
      <c r="BM549" s="47">
        <v>7.5</v>
      </c>
      <c r="BS549" s="47">
        <v>10</v>
      </c>
      <c r="BT549" s="47">
        <v>0</v>
      </c>
      <c r="DI549" s="1">
        <f t="shared" si="40"/>
        <v>4</v>
      </c>
      <c r="DJ549" s="9" t="str">
        <f t="shared" si="41"/>
        <v>NO BACTERIOLOGICO</v>
      </c>
      <c r="DK549" s="10" t="str">
        <f t="shared" si="42"/>
        <v>-</v>
      </c>
      <c r="DL549" s="11" t="str">
        <f t="shared" si="43"/>
        <v>0</v>
      </c>
    </row>
    <row r="550" spans="1:116" ht="12" x14ac:dyDescent="0.2">
      <c r="A550" s="47">
        <v>1008030024</v>
      </c>
      <c r="B550" s="47" t="str">
        <f t="shared" si="44"/>
        <v>1008030024-HUARICHACA</v>
      </c>
      <c r="C550" s="47" t="s">
        <v>3144</v>
      </c>
      <c r="D550" s="47" t="s">
        <v>58</v>
      </c>
      <c r="E550" s="47" t="s">
        <v>112</v>
      </c>
      <c r="F550" s="47" t="s">
        <v>2903</v>
      </c>
      <c r="G550" s="47" t="s">
        <v>265</v>
      </c>
      <c r="H550" s="47">
        <v>2445</v>
      </c>
      <c r="I550" s="47">
        <v>2355</v>
      </c>
      <c r="J550" s="47" t="s">
        <v>62</v>
      </c>
      <c r="K550" s="47" t="s">
        <v>63</v>
      </c>
      <c r="L550" s="47" t="s">
        <v>64</v>
      </c>
      <c r="M550" s="47" t="s">
        <v>3143</v>
      </c>
      <c r="N550" s="47" t="s">
        <v>3144</v>
      </c>
      <c r="O550" s="47" t="s">
        <v>58</v>
      </c>
      <c r="P550" s="47" t="s">
        <v>112</v>
      </c>
      <c r="Q550" s="47" t="s">
        <v>2903</v>
      </c>
      <c r="R550" s="47">
        <v>7330</v>
      </c>
      <c r="S550" s="47" t="s">
        <v>171</v>
      </c>
      <c r="T550" s="47" t="s">
        <v>3195</v>
      </c>
      <c r="U550" s="47">
        <v>3750</v>
      </c>
      <c r="V550" s="47" t="s">
        <v>98</v>
      </c>
      <c r="W550" s="47" t="s">
        <v>3196</v>
      </c>
      <c r="X550" s="47">
        <v>1269328</v>
      </c>
      <c r="Y550" s="47">
        <v>4181786</v>
      </c>
      <c r="Z550" s="47">
        <v>385911</v>
      </c>
      <c r="AA550" s="47">
        <v>8900663</v>
      </c>
      <c r="AB550" s="47" t="s">
        <v>71</v>
      </c>
      <c r="AC550" s="47">
        <v>2570</v>
      </c>
      <c r="AD550" s="47" t="s">
        <v>72</v>
      </c>
      <c r="AE550" s="47" t="s">
        <v>4900</v>
      </c>
      <c r="AF550" s="47" t="s">
        <v>5054</v>
      </c>
      <c r="AG550" s="47">
        <v>7231</v>
      </c>
      <c r="AH550" s="47" t="s">
        <v>73</v>
      </c>
      <c r="AI550" s="47" t="s">
        <v>3197</v>
      </c>
      <c r="AJ550" s="47" t="s">
        <v>61</v>
      </c>
      <c r="AK550" s="47" t="s">
        <v>61</v>
      </c>
      <c r="AV550" s="47">
        <v>2.2999999999999998</v>
      </c>
      <c r="AZ550" s="47">
        <v>40</v>
      </c>
      <c r="BM550" s="47">
        <v>6.5</v>
      </c>
      <c r="BS550" s="47">
        <v>14</v>
      </c>
      <c r="BT550" s="47">
        <v>4</v>
      </c>
      <c r="DI550" s="1">
        <f t="shared" si="40"/>
        <v>4</v>
      </c>
      <c r="DJ550" s="9" t="str">
        <f t="shared" si="41"/>
        <v>NO BACTERIOLOGICO</v>
      </c>
      <c r="DK550" s="10" t="str">
        <f t="shared" si="42"/>
        <v>-</v>
      </c>
      <c r="DL550" s="11" t="str">
        <f t="shared" si="43"/>
        <v>0</v>
      </c>
    </row>
    <row r="551" spans="1:116" ht="12" x14ac:dyDescent="0.2">
      <c r="A551" s="47">
        <v>1008030024</v>
      </c>
      <c r="B551" s="47" t="str">
        <f t="shared" si="44"/>
        <v>1008030024-HUARICHACA</v>
      </c>
      <c r="C551" s="47" t="s">
        <v>3144</v>
      </c>
      <c r="D551" s="47" t="s">
        <v>58</v>
      </c>
      <c r="E551" s="47" t="s">
        <v>112</v>
      </c>
      <c r="F551" s="47" t="s">
        <v>2903</v>
      </c>
      <c r="G551" s="47" t="s">
        <v>265</v>
      </c>
      <c r="H551" s="47">
        <v>2445</v>
      </c>
      <c r="I551" s="47">
        <v>2355</v>
      </c>
      <c r="J551" s="47" t="s">
        <v>62</v>
      </c>
      <c r="K551" s="47" t="s">
        <v>63</v>
      </c>
      <c r="L551" s="47" t="s">
        <v>64</v>
      </c>
      <c r="M551" s="47" t="s">
        <v>3143</v>
      </c>
      <c r="N551" s="47" t="s">
        <v>3144</v>
      </c>
      <c r="O551" s="47" t="s">
        <v>58</v>
      </c>
      <c r="P551" s="47" t="s">
        <v>112</v>
      </c>
      <c r="Q551" s="47" t="s">
        <v>2903</v>
      </c>
      <c r="R551" s="47">
        <v>7330</v>
      </c>
      <c r="S551" s="47" t="s">
        <v>171</v>
      </c>
      <c r="T551" s="47" t="s">
        <v>3195</v>
      </c>
      <c r="U551" s="47">
        <v>3750</v>
      </c>
      <c r="V551" s="47" t="s">
        <v>98</v>
      </c>
      <c r="W551" s="47" t="s">
        <v>3196</v>
      </c>
      <c r="X551" s="47">
        <v>1269328</v>
      </c>
      <c r="Y551" s="47">
        <v>4181787</v>
      </c>
      <c r="Z551" s="47">
        <v>386410</v>
      </c>
      <c r="AA551" s="47">
        <v>8900273</v>
      </c>
      <c r="AB551" s="47" t="s">
        <v>71</v>
      </c>
      <c r="AC551" s="47">
        <v>2550</v>
      </c>
      <c r="AD551" s="47" t="s">
        <v>72</v>
      </c>
      <c r="AE551" s="47" t="s">
        <v>4900</v>
      </c>
      <c r="AF551" s="47" t="s">
        <v>5054</v>
      </c>
      <c r="AG551" s="47" t="s">
        <v>61</v>
      </c>
      <c r="AH551" s="47" t="s">
        <v>75</v>
      </c>
      <c r="AI551" s="47" t="s">
        <v>76</v>
      </c>
      <c r="AJ551" s="47" t="s">
        <v>77</v>
      </c>
      <c r="AK551" s="47" t="s">
        <v>78</v>
      </c>
      <c r="AV551" s="47">
        <v>1.7</v>
      </c>
      <c r="AZ551" s="47">
        <v>41</v>
      </c>
      <c r="BM551" s="47">
        <v>6.5</v>
      </c>
      <c r="BS551" s="47">
        <v>14</v>
      </c>
      <c r="BT551" s="47">
        <v>4.0999999999999996</v>
      </c>
      <c r="DI551" s="1">
        <f t="shared" si="40"/>
        <v>4</v>
      </c>
      <c r="DJ551" s="9" t="str">
        <f t="shared" si="41"/>
        <v>NO BACTERIOLOGICO</v>
      </c>
      <c r="DK551" s="10" t="str">
        <f t="shared" si="42"/>
        <v>-</v>
      </c>
      <c r="DL551" s="11" t="str">
        <f t="shared" si="43"/>
        <v>0</v>
      </c>
    </row>
    <row r="552" spans="1:116" ht="12" x14ac:dyDescent="0.2">
      <c r="A552" s="47">
        <v>1008030024</v>
      </c>
      <c r="B552" s="47" t="str">
        <f t="shared" si="44"/>
        <v>1008030024-HUARICHACA</v>
      </c>
      <c r="C552" s="47" t="s">
        <v>3144</v>
      </c>
      <c r="D552" s="47" t="s">
        <v>58</v>
      </c>
      <c r="E552" s="47" t="s">
        <v>112</v>
      </c>
      <c r="F552" s="47" t="s">
        <v>2903</v>
      </c>
      <c r="G552" s="47" t="s">
        <v>265</v>
      </c>
      <c r="H552" s="47">
        <v>2445</v>
      </c>
      <c r="I552" s="47">
        <v>2355</v>
      </c>
      <c r="J552" s="47" t="s">
        <v>62</v>
      </c>
      <c r="K552" s="47" t="s">
        <v>63</v>
      </c>
      <c r="L552" s="47" t="s">
        <v>64</v>
      </c>
      <c r="M552" s="47" t="s">
        <v>3143</v>
      </c>
      <c r="N552" s="47" t="s">
        <v>3144</v>
      </c>
      <c r="O552" s="47" t="s">
        <v>58</v>
      </c>
      <c r="P552" s="47" t="s">
        <v>112</v>
      </c>
      <c r="Q552" s="47" t="s">
        <v>2903</v>
      </c>
      <c r="R552" s="47">
        <v>7330</v>
      </c>
      <c r="S552" s="47" t="s">
        <v>171</v>
      </c>
      <c r="T552" s="47" t="s">
        <v>3195</v>
      </c>
      <c r="U552" s="47">
        <v>3750</v>
      </c>
      <c r="V552" s="47" t="s">
        <v>98</v>
      </c>
      <c r="W552" s="47" t="s">
        <v>3196</v>
      </c>
      <c r="X552" s="47">
        <v>1269328</v>
      </c>
      <c r="Y552" s="47">
        <v>4181788</v>
      </c>
      <c r="Z552" s="47">
        <v>386499</v>
      </c>
      <c r="AA552" s="47">
        <v>8900158</v>
      </c>
      <c r="AB552" s="47" t="s">
        <v>71</v>
      </c>
      <c r="AC552" s="47">
        <v>2457</v>
      </c>
      <c r="AD552" s="47" t="s">
        <v>72</v>
      </c>
      <c r="AE552" s="47" t="s">
        <v>4900</v>
      </c>
      <c r="AF552" s="47" t="s">
        <v>5054</v>
      </c>
      <c r="AG552" s="47" t="s">
        <v>61</v>
      </c>
      <c r="AH552" s="47" t="s">
        <v>75</v>
      </c>
      <c r="AI552" s="47" t="s">
        <v>76</v>
      </c>
      <c r="AJ552" s="47" t="s">
        <v>77</v>
      </c>
      <c r="AK552" s="47" t="s">
        <v>78</v>
      </c>
      <c r="AV552" s="47">
        <v>0.9</v>
      </c>
      <c r="AZ552" s="47">
        <v>39</v>
      </c>
      <c r="BM552" s="47">
        <v>6.5</v>
      </c>
      <c r="BS552" s="47">
        <v>14</v>
      </c>
      <c r="BT552" s="47">
        <v>3.9</v>
      </c>
      <c r="DI552" s="1">
        <f t="shared" si="40"/>
        <v>4</v>
      </c>
      <c r="DJ552" s="9" t="str">
        <f t="shared" si="41"/>
        <v>NO BACTERIOLOGICO</v>
      </c>
      <c r="DK552" s="10" t="str">
        <f t="shared" si="42"/>
        <v>-</v>
      </c>
      <c r="DL552" s="11" t="str">
        <f t="shared" si="43"/>
        <v>0</v>
      </c>
    </row>
    <row r="553" spans="1:116" ht="12" x14ac:dyDescent="0.2">
      <c r="A553" s="47">
        <v>1008030024</v>
      </c>
      <c r="B553" s="47" t="str">
        <f t="shared" si="44"/>
        <v>1008030024-HUARICHACA</v>
      </c>
      <c r="C553" s="47" t="s">
        <v>3144</v>
      </c>
      <c r="D553" s="47" t="s">
        <v>58</v>
      </c>
      <c r="E553" s="47" t="s">
        <v>112</v>
      </c>
      <c r="F553" s="47" t="s">
        <v>2903</v>
      </c>
      <c r="G553" s="47" t="s">
        <v>265</v>
      </c>
      <c r="H553" s="47">
        <v>2445</v>
      </c>
      <c r="I553" s="47">
        <v>2355</v>
      </c>
      <c r="J553" s="47" t="s">
        <v>62</v>
      </c>
      <c r="K553" s="47" t="s">
        <v>63</v>
      </c>
      <c r="L553" s="47" t="s">
        <v>64</v>
      </c>
      <c r="M553" s="47" t="s">
        <v>3143</v>
      </c>
      <c r="N553" s="47" t="s">
        <v>3144</v>
      </c>
      <c r="O553" s="47" t="s">
        <v>58</v>
      </c>
      <c r="P553" s="47" t="s">
        <v>112</v>
      </c>
      <c r="Q553" s="47" t="s">
        <v>2903</v>
      </c>
      <c r="R553" s="47">
        <v>7330</v>
      </c>
      <c r="S553" s="47" t="s">
        <v>171</v>
      </c>
      <c r="T553" s="47" t="s">
        <v>3195</v>
      </c>
      <c r="U553" s="47">
        <v>3750</v>
      </c>
      <c r="V553" s="47" t="s">
        <v>98</v>
      </c>
      <c r="W553" s="47" t="s">
        <v>3196</v>
      </c>
      <c r="X553" s="47">
        <v>1269328</v>
      </c>
      <c r="Y553" s="47">
        <v>4181789</v>
      </c>
      <c r="Z553" s="47">
        <v>386632</v>
      </c>
      <c r="AA553" s="47">
        <v>8900674</v>
      </c>
      <c r="AB553" s="47" t="s">
        <v>71</v>
      </c>
      <c r="AC553" s="47">
        <v>2441</v>
      </c>
      <c r="AD553" s="47" t="s">
        <v>72</v>
      </c>
      <c r="AE553" s="47" t="s">
        <v>4900</v>
      </c>
      <c r="AF553" s="47" t="s">
        <v>5054</v>
      </c>
      <c r="AG553" s="47" t="s">
        <v>61</v>
      </c>
      <c r="AH553" s="47" t="s">
        <v>75</v>
      </c>
      <c r="AI553" s="47" t="s">
        <v>76</v>
      </c>
      <c r="AJ553" s="47" t="s">
        <v>77</v>
      </c>
      <c r="AK553" s="47" t="s">
        <v>78</v>
      </c>
      <c r="AV553" s="47">
        <v>0.6</v>
      </c>
      <c r="AZ553" s="47">
        <v>38</v>
      </c>
      <c r="BM553" s="47">
        <v>6.5</v>
      </c>
      <c r="BS553" s="47">
        <v>14</v>
      </c>
      <c r="BT553" s="47">
        <v>3.8</v>
      </c>
      <c r="DI553" s="1">
        <f t="shared" si="40"/>
        <v>4</v>
      </c>
      <c r="DJ553" s="9" t="str">
        <f t="shared" si="41"/>
        <v>NO BACTERIOLOGICO</v>
      </c>
      <c r="DK553" s="10" t="str">
        <f t="shared" si="42"/>
        <v>-</v>
      </c>
      <c r="DL553" s="11" t="str">
        <f t="shared" si="43"/>
        <v>0</v>
      </c>
    </row>
    <row r="554" spans="1:116" ht="12" x14ac:dyDescent="0.2">
      <c r="A554" s="47">
        <v>1002080014</v>
      </c>
      <c r="B554" s="47" t="str">
        <f t="shared" si="44"/>
        <v>1002080014-MOCRA</v>
      </c>
      <c r="C554" s="47" t="s">
        <v>600</v>
      </c>
      <c r="D554" s="47" t="s">
        <v>58</v>
      </c>
      <c r="E554" s="47" t="s">
        <v>1</v>
      </c>
      <c r="F554" s="47" t="s">
        <v>10</v>
      </c>
      <c r="G554" s="47" t="s">
        <v>60</v>
      </c>
      <c r="H554" s="47">
        <v>85</v>
      </c>
      <c r="I554" s="47">
        <v>85</v>
      </c>
      <c r="J554" s="47" t="s">
        <v>495</v>
      </c>
      <c r="K554" s="47" t="s">
        <v>63</v>
      </c>
      <c r="L554" s="47" t="s">
        <v>64</v>
      </c>
      <c r="M554" s="47" t="s">
        <v>496</v>
      </c>
      <c r="N554" s="47" t="s">
        <v>497</v>
      </c>
      <c r="O554" s="47" t="s">
        <v>58</v>
      </c>
      <c r="P554" s="47" t="s">
        <v>1</v>
      </c>
      <c r="Q554" s="47" t="s">
        <v>497</v>
      </c>
      <c r="R554" s="47">
        <v>120209</v>
      </c>
      <c r="S554" s="47" t="s">
        <v>67</v>
      </c>
      <c r="T554" s="47" t="s">
        <v>601</v>
      </c>
      <c r="U554" s="47">
        <v>15255</v>
      </c>
      <c r="V554" s="47" t="s">
        <v>69</v>
      </c>
      <c r="W554" s="47" t="s">
        <v>602</v>
      </c>
      <c r="X554" s="47">
        <v>1269331</v>
      </c>
      <c r="Y554" s="47">
        <v>4181790</v>
      </c>
      <c r="Z554" s="47">
        <v>368855</v>
      </c>
      <c r="AA554" s="47">
        <v>8886258</v>
      </c>
      <c r="AB554" s="47" t="s">
        <v>71</v>
      </c>
      <c r="AC554" s="47">
        <v>2799</v>
      </c>
      <c r="AD554" s="47" t="s">
        <v>72</v>
      </c>
      <c r="AE554" s="47" t="s">
        <v>4909</v>
      </c>
      <c r="AF554" s="47" t="s">
        <v>5055</v>
      </c>
      <c r="AG554" s="47">
        <v>20627</v>
      </c>
      <c r="AH554" s="47" t="s">
        <v>73</v>
      </c>
      <c r="AI554" s="47" t="s">
        <v>603</v>
      </c>
      <c r="AJ554" s="47" t="s">
        <v>61</v>
      </c>
      <c r="AK554" s="47" t="s">
        <v>61</v>
      </c>
      <c r="AV554" s="47">
        <v>1.6</v>
      </c>
      <c r="AZ554" s="47">
        <v>110</v>
      </c>
      <c r="BM554" s="47">
        <v>7.6</v>
      </c>
      <c r="BS554" s="47">
        <v>22</v>
      </c>
      <c r="BT554" s="47">
        <v>0</v>
      </c>
      <c r="DI554" s="1">
        <f t="shared" si="40"/>
        <v>4</v>
      </c>
      <c r="DJ554" s="9" t="str">
        <f t="shared" si="41"/>
        <v>NO BACTERIOLOGICO</v>
      </c>
      <c r="DK554" s="10" t="str">
        <f t="shared" si="42"/>
        <v>-</v>
      </c>
      <c r="DL554" s="11" t="str">
        <f t="shared" si="43"/>
        <v>0</v>
      </c>
    </row>
    <row r="555" spans="1:116" ht="12" x14ac:dyDescent="0.2">
      <c r="A555" s="47">
        <v>1002080014</v>
      </c>
      <c r="B555" s="47" t="str">
        <f t="shared" si="44"/>
        <v>1002080014-MOCRA</v>
      </c>
      <c r="C555" s="47" t="s">
        <v>600</v>
      </c>
      <c r="D555" s="47" t="s">
        <v>58</v>
      </c>
      <c r="E555" s="47" t="s">
        <v>1</v>
      </c>
      <c r="F555" s="47" t="s">
        <v>10</v>
      </c>
      <c r="G555" s="47" t="s">
        <v>60</v>
      </c>
      <c r="H555" s="47">
        <v>85</v>
      </c>
      <c r="I555" s="47">
        <v>85</v>
      </c>
      <c r="J555" s="47" t="s">
        <v>495</v>
      </c>
      <c r="K555" s="47" t="s">
        <v>63</v>
      </c>
      <c r="L555" s="47" t="s">
        <v>64</v>
      </c>
      <c r="M555" s="47" t="s">
        <v>496</v>
      </c>
      <c r="N555" s="47" t="s">
        <v>497</v>
      </c>
      <c r="O555" s="47" t="s">
        <v>58</v>
      </c>
      <c r="P555" s="47" t="s">
        <v>1</v>
      </c>
      <c r="Q555" s="47" t="s">
        <v>497</v>
      </c>
      <c r="R555" s="47">
        <v>120209</v>
      </c>
      <c r="S555" s="47" t="s">
        <v>67</v>
      </c>
      <c r="T555" s="47" t="s">
        <v>601</v>
      </c>
      <c r="U555" s="47">
        <v>15255</v>
      </c>
      <c r="V555" s="47" t="s">
        <v>69</v>
      </c>
      <c r="W555" s="47" t="s">
        <v>602</v>
      </c>
      <c r="X555" s="47">
        <v>1269331</v>
      </c>
      <c r="Y555" s="47">
        <v>4181791</v>
      </c>
      <c r="Z555" s="47">
        <v>368731</v>
      </c>
      <c r="AA555" s="47">
        <v>8886045</v>
      </c>
      <c r="AB555" s="47" t="s">
        <v>71</v>
      </c>
      <c r="AC555" s="47">
        <v>2600</v>
      </c>
      <c r="AD555" s="47" t="s">
        <v>72</v>
      </c>
      <c r="AE555" s="47" t="s">
        <v>4909</v>
      </c>
      <c r="AF555" s="47" t="s">
        <v>5055</v>
      </c>
      <c r="AG555" s="47" t="s">
        <v>61</v>
      </c>
      <c r="AH555" s="47" t="s">
        <v>75</v>
      </c>
      <c r="AI555" s="47" t="s">
        <v>76</v>
      </c>
      <c r="AJ555" s="47" t="s">
        <v>77</v>
      </c>
      <c r="AK555" s="47" t="s">
        <v>78</v>
      </c>
      <c r="AV555" s="47">
        <v>1</v>
      </c>
      <c r="AZ555" s="47">
        <v>120</v>
      </c>
      <c r="BM555" s="47">
        <v>7.6</v>
      </c>
      <c r="BS555" s="47">
        <v>22</v>
      </c>
      <c r="BT555" s="47">
        <v>0</v>
      </c>
      <c r="DI555" s="1">
        <f t="shared" si="40"/>
        <v>4</v>
      </c>
      <c r="DJ555" s="9" t="str">
        <f t="shared" si="41"/>
        <v>NO BACTERIOLOGICO</v>
      </c>
      <c r="DK555" s="10" t="str">
        <f t="shared" si="42"/>
        <v>-</v>
      </c>
      <c r="DL555" s="11" t="str">
        <f t="shared" si="43"/>
        <v>0</v>
      </c>
    </row>
    <row r="556" spans="1:116" ht="12" x14ac:dyDescent="0.2">
      <c r="A556" s="47">
        <v>1008030027</v>
      </c>
      <c r="B556" s="47" t="str">
        <f t="shared" si="44"/>
        <v>1008030027-TAGUE TAGUE</v>
      </c>
      <c r="C556" s="47" t="s">
        <v>3264</v>
      </c>
      <c r="D556" s="47" t="s">
        <v>58</v>
      </c>
      <c r="E556" s="47" t="s">
        <v>112</v>
      </c>
      <c r="F556" s="47" t="s">
        <v>2903</v>
      </c>
      <c r="G556" s="47" t="s">
        <v>60</v>
      </c>
      <c r="H556" s="47">
        <v>685</v>
      </c>
      <c r="I556" s="47">
        <v>685</v>
      </c>
      <c r="J556" s="47" t="s">
        <v>62</v>
      </c>
      <c r="K556" s="47" t="s">
        <v>63</v>
      </c>
      <c r="L556" s="47" t="s">
        <v>64</v>
      </c>
      <c r="M556" s="47" t="s">
        <v>3143</v>
      </c>
      <c r="N556" s="47" t="s">
        <v>3144</v>
      </c>
      <c r="O556" s="47" t="s">
        <v>58</v>
      </c>
      <c r="P556" s="47" t="s">
        <v>112</v>
      </c>
      <c r="Q556" s="47" t="s">
        <v>2903</v>
      </c>
      <c r="R556" s="47">
        <v>7534</v>
      </c>
      <c r="S556" s="47" t="s">
        <v>67</v>
      </c>
      <c r="T556" s="47" t="s">
        <v>3265</v>
      </c>
      <c r="U556" s="47">
        <v>3748</v>
      </c>
      <c r="V556" s="47" t="s">
        <v>69</v>
      </c>
      <c r="W556" s="47" t="s">
        <v>3266</v>
      </c>
      <c r="X556" s="47">
        <v>1269340</v>
      </c>
      <c r="Y556" s="47">
        <v>4181816</v>
      </c>
      <c r="Z556" s="47">
        <v>384706</v>
      </c>
      <c r="AA556" s="47">
        <v>894669</v>
      </c>
      <c r="AB556" s="47" t="s">
        <v>71</v>
      </c>
      <c r="AC556" s="47">
        <v>2702</v>
      </c>
      <c r="AD556" s="47" t="s">
        <v>72</v>
      </c>
      <c r="AE556" s="47" t="s">
        <v>4880</v>
      </c>
      <c r="AF556" s="47" t="s">
        <v>5056</v>
      </c>
      <c r="AG556" s="47">
        <v>67069</v>
      </c>
      <c r="AH556" s="47" t="s">
        <v>73</v>
      </c>
      <c r="AI556" s="47" t="s">
        <v>4490</v>
      </c>
      <c r="AJ556" s="47" t="s">
        <v>61</v>
      </c>
      <c r="AK556" s="47" t="s">
        <v>61</v>
      </c>
      <c r="AV556" s="47">
        <v>2.1</v>
      </c>
      <c r="AZ556" s="47">
        <v>78</v>
      </c>
      <c r="BM556" s="47">
        <v>7.1</v>
      </c>
      <c r="BS556" s="47">
        <v>15</v>
      </c>
      <c r="BT556" s="47">
        <v>1</v>
      </c>
      <c r="DI556" s="1">
        <f t="shared" si="40"/>
        <v>4</v>
      </c>
      <c r="DJ556" s="9" t="str">
        <f t="shared" si="41"/>
        <v>NO BACTERIOLOGICO</v>
      </c>
      <c r="DK556" s="10" t="str">
        <f t="shared" si="42"/>
        <v>-</v>
      </c>
      <c r="DL556" s="11" t="str">
        <f t="shared" si="43"/>
        <v>0</v>
      </c>
    </row>
    <row r="557" spans="1:116" ht="12" x14ac:dyDescent="0.2">
      <c r="A557" s="47">
        <v>1008030027</v>
      </c>
      <c r="B557" s="47" t="str">
        <f t="shared" si="44"/>
        <v>1008030027-TAGUE TAGUE</v>
      </c>
      <c r="C557" s="47" t="s">
        <v>3264</v>
      </c>
      <c r="D557" s="47" t="s">
        <v>58</v>
      </c>
      <c r="E557" s="47" t="s">
        <v>112</v>
      </c>
      <c r="F557" s="47" t="s">
        <v>2903</v>
      </c>
      <c r="G557" s="47" t="s">
        <v>60</v>
      </c>
      <c r="H557" s="47">
        <v>685</v>
      </c>
      <c r="I557" s="47">
        <v>685</v>
      </c>
      <c r="J557" s="47" t="s">
        <v>62</v>
      </c>
      <c r="K557" s="47" t="s">
        <v>63</v>
      </c>
      <c r="L557" s="47" t="s">
        <v>64</v>
      </c>
      <c r="M557" s="47" t="s">
        <v>3143</v>
      </c>
      <c r="N557" s="47" t="s">
        <v>3144</v>
      </c>
      <c r="O557" s="47" t="s">
        <v>58</v>
      </c>
      <c r="P557" s="47" t="s">
        <v>112</v>
      </c>
      <c r="Q557" s="47" t="s">
        <v>2903</v>
      </c>
      <c r="R557" s="47">
        <v>7534</v>
      </c>
      <c r="S557" s="47" t="s">
        <v>67</v>
      </c>
      <c r="T557" s="47" t="s">
        <v>3265</v>
      </c>
      <c r="U557" s="47">
        <v>3748</v>
      </c>
      <c r="V557" s="47" t="s">
        <v>69</v>
      </c>
      <c r="W557" s="47" t="s">
        <v>3266</v>
      </c>
      <c r="X557" s="47">
        <v>1269340</v>
      </c>
      <c r="Y557" s="47">
        <v>4181817</v>
      </c>
      <c r="Z557" s="47">
        <v>384722</v>
      </c>
      <c r="AA557" s="47">
        <v>8899591</v>
      </c>
      <c r="AB557" s="47" t="s">
        <v>71</v>
      </c>
      <c r="AC557" s="47">
        <v>2681</v>
      </c>
      <c r="AD557" s="47" t="s">
        <v>72</v>
      </c>
      <c r="AE557" s="47" t="s">
        <v>4880</v>
      </c>
      <c r="AF557" s="47" t="s">
        <v>5056</v>
      </c>
      <c r="AG557" s="47" t="s">
        <v>61</v>
      </c>
      <c r="AH557" s="47" t="s">
        <v>75</v>
      </c>
      <c r="AI557" s="47" t="s">
        <v>76</v>
      </c>
      <c r="AJ557" s="47" t="s">
        <v>77</v>
      </c>
      <c r="AK557" s="47" t="s">
        <v>78</v>
      </c>
      <c r="AV557" s="47">
        <v>0.9</v>
      </c>
      <c r="AZ557" s="47">
        <v>77</v>
      </c>
      <c r="BM557" s="47">
        <v>6.8</v>
      </c>
      <c r="BS557" s="47">
        <v>15</v>
      </c>
      <c r="BT557" s="47">
        <v>0.98</v>
      </c>
      <c r="DI557" s="1">
        <f t="shared" si="40"/>
        <v>4</v>
      </c>
      <c r="DJ557" s="9" t="str">
        <f t="shared" si="41"/>
        <v>NO BACTERIOLOGICO</v>
      </c>
      <c r="DK557" s="10" t="str">
        <f t="shared" si="42"/>
        <v>-</v>
      </c>
      <c r="DL557" s="11" t="str">
        <f t="shared" si="43"/>
        <v>0</v>
      </c>
    </row>
    <row r="558" spans="1:116" ht="12" x14ac:dyDescent="0.2">
      <c r="A558" s="47">
        <v>1008030027</v>
      </c>
      <c r="B558" s="47" t="str">
        <f t="shared" si="44"/>
        <v>1008030027-TAGUE TAGUE</v>
      </c>
      <c r="C558" s="47" t="s">
        <v>3264</v>
      </c>
      <c r="D558" s="47" t="s">
        <v>58</v>
      </c>
      <c r="E558" s="47" t="s">
        <v>112</v>
      </c>
      <c r="F558" s="47" t="s">
        <v>2903</v>
      </c>
      <c r="G558" s="47" t="s">
        <v>60</v>
      </c>
      <c r="H558" s="47">
        <v>685</v>
      </c>
      <c r="I558" s="47">
        <v>685</v>
      </c>
      <c r="J558" s="47" t="s">
        <v>62</v>
      </c>
      <c r="K558" s="47" t="s">
        <v>63</v>
      </c>
      <c r="L558" s="47" t="s">
        <v>64</v>
      </c>
      <c r="M558" s="47" t="s">
        <v>3143</v>
      </c>
      <c r="N558" s="47" t="s">
        <v>3144</v>
      </c>
      <c r="O558" s="47" t="s">
        <v>58</v>
      </c>
      <c r="P558" s="47" t="s">
        <v>112</v>
      </c>
      <c r="Q558" s="47" t="s">
        <v>2903</v>
      </c>
      <c r="R558" s="47">
        <v>7534</v>
      </c>
      <c r="S558" s="47" t="s">
        <v>67</v>
      </c>
      <c r="T558" s="47" t="s">
        <v>3265</v>
      </c>
      <c r="U558" s="47">
        <v>3748</v>
      </c>
      <c r="V558" s="47" t="s">
        <v>69</v>
      </c>
      <c r="W558" s="47" t="s">
        <v>3266</v>
      </c>
      <c r="X558" s="47">
        <v>1269340</v>
      </c>
      <c r="Y558" s="47">
        <v>4181818</v>
      </c>
      <c r="Z558" s="47">
        <v>384758</v>
      </c>
      <c r="AA558" s="47">
        <v>8899498</v>
      </c>
      <c r="AB558" s="47" t="s">
        <v>71</v>
      </c>
      <c r="AC558" s="47">
        <v>2681</v>
      </c>
      <c r="AD558" s="47" t="s">
        <v>72</v>
      </c>
      <c r="AE558" s="47" t="s">
        <v>4880</v>
      </c>
      <c r="AF558" s="47" t="s">
        <v>5056</v>
      </c>
      <c r="AG558" s="47" t="s">
        <v>61</v>
      </c>
      <c r="AH558" s="47" t="s">
        <v>75</v>
      </c>
      <c r="AI558" s="47" t="s">
        <v>76</v>
      </c>
      <c r="AJ558" s="47" t="s">
        <v>77</v>
      </c>
      <c r="AK558" s="47" t="s">
        <v>78</v>
      </c>
      <c r="AV558" s="47">
        <v>0.7</v>
      </c>
      <c r="AZ558" s="47">
        <v>73</v>
      </c>
      <c r="BM558" s="47">
        <v>6.8</v>
      </c>
      <c r="BS558" s="47">
        <v>15</v>
      </c>
      <c r="BT558" s="47">
        <v>0.97</v>
      </c>
      <c r="DI558" s="1">
        <f t="shared" si="40"/>
        <v>4</v>
      </c>
      <c r="DJ558" s="9" t="str">
        <f t="shared" si="41"/>
        <v>NO BACTERIOLOGICO</v>
      </c>
      <c r="DK558" s="10" t="str">
        <f t="shared" si="42"/>
        <v>-</v>
      </c>
      <c r="DL558" s="11" t="str">
        <f t="shared" si="43"/>
        <v>0</v>
      </c>
    </row>
    <row r="559" spans="1:116" ht="12" x14ac:dyDescent="0.2">
      <c r="A559" s="47">
        <v>1008030027</v>
      </c>
      <c r="B559" s="47" t="str">
        <f t="shared" si="44"/>
        <v>1008030027-TAGUE TAGUE</v>
      </c>
      <c r="C559" s="47" t="s">
        <v>3264</v>
      </c>
      <c r="D559" s="47" t="s">
        <v>58</v>
      </c>
      <c r="E559" s="47" t="s">
        <v>112</v>
      </c>
      <c r="F559" s="47" t="s">
        <v>2903</v>
      </c>
      <c r="G559" s="47" t="s">
        <v>60</v>
      </c>
      <c r="H559" s="47">
        <v>685</v>
      </c>
      <c r="I559" s="47">
        <v>685</v>
      </c>
      <c r="J559" s="47" t="s">
        <v>62</v>
      </c>
      <c r="K559" s="47" t="s">
        <v>63</v>
      </c>
      <c r="L559" s="47" t="s">
        <v>64</v>
      </c>
      <c r="M559" s="47" t="s">
        <v>3143</v>
      </c>
      <c r="N559" s="47" t="s">
        <v>3144</v>
      </c>
      <c r="O559" s="47" t="s">
        <v>58</v>
      </c>
      <c r="P559" s="47" t="s">
        <v>112</v>
      </c>
      <c r="Q559" s="47" t="s">
        <v>2903</v>
      </c>
      <c r="R559" s="47">
        <v>7534</v>
      </c>
      <c r="S559" s="47" t="s">
        <v>67</v>
      </c>
      <c r="T559" s="47" t="s">
        <v>3265</v>
      </c>
      <c r="U559" s="47">
        <v>3748</v>
      </c>
      <c r="V559" s="47" t="s">
        <v>69</v>
      </c>
      <c r="W559" s="47" t="s">
        <v>3266</v>
      </c>
      <c r="X559" s="47">
        <v>1269340</v>
      </c>
      <c r="Y559" s="47">
        <v>4181819</v>
      </c>
      <c r="Z559" s="47">
        <v>384618</v>
      </c>
      <c r="AA559" s="47">
        <v>8898840</v>
      </c>
      <c r="AB559" s="47" t="s">
        <v>71</v>
      </c>
      <c r="AC559" s="47">
        <v>2630</v>
      </c>
      <c r="AD559" s="47" t="s">
        <v>72</v>
      </c>
      <c r="AE559" s="47" t="s">
        <v>4880</v>
      </c>
      <c r="AF559" s="47" t="s">
        <v>5056</v>
      </c>
      <c r="AG559" s="47" t="s">
        <v>61</v>
      </c>
      <c r="AH559" s="47" t="s">
        <v>75</v>
      </c>
      <c r="AI559" s="47" t="s">
        <v>76</v>
      </c>
      <c r="AJ559" s="47" t="s">
        <v>77</v>
      </c>
      <c r="AK559" s="47" t="s">
        <v>78</v>
      </c>
      <c r="AV559" s="47">
        <v>0.5</v>
      </c>
      <c r="AZ559" s="47">
        <v>76</v>
      </c>
      <c r="BM559" s="47">
        <v>6.5</v>
      </c>
      <c r="BS559" s="47">
        <v>15</v>
      </c>
      <c r="BT559" s="47">
        <v>0.71</v>
      </c>
      <c r="DI559" s="1">
        <f t="shared" si="40"/>
        <v>4</v>
      </c>
      <c r="DJ559" s="9" t="str">
        <f t="shared" si="41"/>
        <v>NO BACTERIOLOGICO</v>
      </c>
      <c r="DK559" s="10" t="str">
        <f t="shared" si="42"/>
        <v>-</v>
      </c>
      <c r="DL559" s="11" t="str">
        <f t="shared" si="43"/>
        <v>0</v>
      </c>
    </row>
    <row r="560" spans="1:116" ht="12" x14ac:dyDescent="0.2">
      <c r="A560" s="47">
        <v>1002080014</v>
      </c>
      <c r="B560" s="47" t="str">
        <f t="shared" si="44"/>
        <v>1002080014-MOCRA</v>
      </c>
      <c r="C560" s="47" t="s">
        <v>600</v>
      </c>
      <c r="D560" s="47" t="s">
        <v>58</v>
      </c>
      <c r="E560" s="47" t="s">
        <v>1</v>
      </c>
      <c r="F560" s="47" t="s">
        <v>10</v>
      </c>
      <c r="G560" s="47" t="s">
        <v>60</v>
      </c>
      <c r="H560" s="47">
        <v>85</v>
      </c>
      <c r="I560" s="47">
        <v>85</v>
      </c>
      <c r="J560" s="47" t="s">
        <v>495</v>
      </c>
      <c r="K560" s="47" t="s">
        <v>63</v>
      </c>
      <c r="L560" s="47" t="s">
        <v>64</v>
      </c>
      <c r="M560" s="47" t="s">
        <v>496</v>
      </c>
      <c r="N560" s="47" t="s">
        <v>497</v>
      </c>
      <c r="O560" s="47" t="s">
        <v>58</v>
      </c>
      <c r="P560" s="47" t="s">
        <v>1</v>
      </c>
      <c r="Q560" s="47" t="s">
        <v>497</v>
      </c>
      <c r="R560" s="47">
        <v>120209</v>
      </c>
      <c r="S560" s="47" t="s">
        <v>67</v>
      </c>
      <c r="T560" s="47" t="s">
        <v>601</v>
      </c>
      <c r="U560" s="47">
        <v>15255</v>
      </c>
      <c r="V560" s="47" t="s">
        <v>69</v>
      </c>
      <c r="W560" s="47" t="s">
        <v>602</v>
      </c>
      <c r="X560" s="47">
        <v>1269331</v>
      </c>
      <c r="Y560" s="47">
        <v>4181848</v>
      </c>
      <c r="Z560" s="47">
        <v>368390</v>
      </c>
      <c r="AA560" s="47">
        <v>8856112</v>
      </c>
      <c r="AB560" s="47" t="s">
        <v>71</v>
      </c>
      <c r="AC560" s="47">
        <v>2580</v>
      </c>
      <c r="AD560" s="47" t="s">
        <v>72</v>
      </c>
      <c r="AE560" s="47" t="s">
        <v>4909</v>
      </c>
      <c r="AF560" s="47" t="s">
        <v>5055</v>
      </c>
      <c r="AG560" s="47" t="s">
        <v>61</v>
      </c>
      <c r="AH560" s="47" t="s">
        <v>75</v>
      </c>
      <c r="AI560" s="47" t="s">
        <v>76</v>
      </c>
      <c r="AJ560" s="47" t="s">
        <v>77</v>
      </c>
      <c r="AK560" s="47" t="s">
        <v>78</v>
      </c>
      <c r="AV560" s="47">
        <v>0.8</v>
      </c>
      <c r="AZ560" s="47">
        <v>112</v>
      </c>
      <c r="BM560" s="47">
        <v>7.5</v>
      </c>
      <c r="BS560" s="47">
        <v>22</v>
      </c>
      <c r="BT560" s="47">
        <v>0</v>
      </c>
      <c r="DI560" s="1">
        <f t="shared" si="40"/>
        <v>4</v>
      </c>
      <c r="DJ560" s="9" t="str">
        <f t="shared" si="41"/>
        <v>NO BACTERIOLOGICO</v>
      </c>
      <c r="DK560" s="10" t="str">
        <f t="shared" si="42"/>
        <v>-</v>
      </c>
      <c r="DL560" s="11" t="str">
        <f t="shared" si="43"/>
        <v>0</v>
      </c>
    </row>
    <row r="561" spans="1:116" ht="12" x14ac:dyDescent="0.2">
      <c r="A561" s="47">
        <v>1002080014</v>
      </c>
      <c r="B561" s="47" t="str">
        <f t="shared" si="44"/>
        <v>1002080014-MOCRA</v>
      </c>
      <c r="C561" s="47" t="s">
        <v>600</v>
      </c>
      <c r="D561" s="47" t="s">
        <v>58</v>
      </c>
      <c r="E561" s="47" t="s">
        <v>1</v>
      </c>
      <c r="F561" s="47" t="s">
        <v>10</v>
      </c>
      <c r="G561" s="47" t="s">
        <v>60</v>
      </c>
      <c r="H561" s="47">
        <v>85</v>
      </c>
      <c r="I561" s="47">
        <v>85</v>
      </c>
      <c r="J561" s="47" t="s">
        <v>495</v>
      </c>
      <c r="K561" s="47" t="s">
        <v>63</v>
      </c>
      <c r="L561" s="47" t="s">
        <v>64</v>
      </c>
      <c r="M561" s="47" t="s">
        <v>496</v>
      </c>
      <c r="N561" s="47" t="s">
        <v>497</v>
      </c>
      <c r="O561" s="47" t="s">
        <v>58</v>
      </c>
      <c r="P561" s="47" t="s">
        <v>1</v>
      </c>
      <c r="Q561" s="47" t="s">
        <v>497</v>
      </c>
      <c r="R561" s="47">
        <v>120209</v>
      </c>
      <c r="S561" s="47" t="s">
        <v>67</v>
      </c>
      <c r="T561" s="47" t="s">
        <v>601</v>
      </c>
      <c r="U561" s="47">
        <v>15255</v>
      </c>
      <c r="V561" s="47" t="s">
        <v>69</v>
      </c>
      <c r="W561" s="47" t="s">
        <v>602</v>
      </c>
      <c r="X561" s="47">
        <v>1269331</v>
      </c>
      <c r="Y561" s="47">
        <v>4181849</v>
      </c>
      <c r="Z561" s="47">
        <v>368318</v>
      </c>
      <c r="AA561" s="47">
        <v>8885858</v>
      </c>
      <c r="AB561" s="47" t="s">
        <v>71</v>
      </c>
      <c r="AC561" s="47">
        <v>2570</v>
      </c>
      <c r="AD561" s="47" t="s">
        <v>72</v>
      </c>
      <c r="AE561" s="47" t="s">
        <v>4909</v>
      </c>
      <c r="AF561" s="47" t="s">
        <v>5055</v>
      </c>
      <c r="AG561" s="47" t="s">
        <v>61</v>
      </c>
      <c r="AH561" s="47" t="s">
        <v>75</v>
      </c>
      <c r="AI561" s="47" t="s">
        <v>76</v>
      </c>
      <c r="AJ561" s="47" t="s">
        <v>77</v>
      </c>
      <c r="AK561" s="47" t="s">
        <v>78</v>
      </c>
      <c r="AV561" s="47">
        <v>0.5</v>
      </c>
      <c r="AZ561" s="47">
        <v>100</v>
      </c>
      <c r="BM561" s="47">
        <v>7.5</v>
      </c>
      <c r="BS561" s="47">
        <v>22</v>
      </c>
      <c r="BT561" s="47">
        <v>0</v>
      </c>
      <c r="DI561" s="1">
        <f t="shared" si="40"/>
        <v>4</v>
      </c>
      <c r="DJ561" s="9" t="str">
        <f t="shared" si="41"/>
        <v>NO BACTERIOLOGICO</v>
      </c>
      <c r="DK561" s="10" t="str">
        <f t="shared" si="42"/>
        <v>-</v>
      </c>
      <c r="DL561" s="11" t="str">
        <f t="shared" si="43"/>
        <v>0</v>
      </c>
    </row>
    <row r="562" spans="1:116" ht="12" x14ac:dyDescent="0.2">
      <c r="A562" s="47">
        <v>1008030028</v>
      </c>
      <c r="B562" s="47" t="str">
        <f t="shared" si="44"/>
        <v>1008030028-RURIMAYO</v>
      </c>
      <c r="C562" s="47" t="s">
        <v>3865</v>
      </c>
      <c r="D562" s="47" t="s">
        <v>58</v>
      </c>
      <c r="E562" s="47" t="s">
        <v>112</v>
      </c>
      <c r="F562" s="47" t="s">
        <v>2903</v>
      </c>
      <c r="G562" s="47" t="s">
        <v>60</v>
      </c>
      <c r="H562" s="47">
        <v>310</v>
      </c>
      <c r="I562" s="47">
        <v>190</v>
      </c>
      <c r="J562" s="47" t="s">
        <v>62</v>
      </c>
      <c r="K562" s="47" t="s">
        <v>63</v>
      </c>
      <c r="L562" s="47" t="s">
        <v>64</v>
      </c>
      <c r="M562" s="47" t="s">
        <v>3143</v>
      </c>
      <c r="N562" s="47" t="s">
        <v>3144</v>
      </c>
      <c r="O562" s="47" t="s">
        <v>58</v>
      </c>
      <c r="P562" s="47" t="s">
        <v>112</v>
      </c>
      <c r="Q562" s="47" t="s">
        <v>2903</v>
      </c>
      <c r="R562" s="47">
        <v>75006</v>
      </c>
      <c r="S562" s="47" t="s">
        <v>171</v>
      </c>
      <c r="T562" s="47" t="s">
        <v>3866</v>
      </c>
      <c r="U562" s="47">
        <v>13460</v>
      </c>
      <c r="V562" s="47" t="s">
        <v>69</v>
      </c>
      <c r="W562" s="47" t="s">
        <v>3867</v>
      </c>
      <c r="X562" s="47">
        <v>1269346</v>
      </c>
      <c r="Y562" s="47">
        <v>4181850</v>
      </c>
      <c r="Z562" s="47">
        <v>385136</v>
      </c>
      <c r="AA562" s="47">
        <v>8899550</v>
      </c>
      <c r="AB562" s="47" t="s">
        <v>71</v>
      </c>
      <c r="AC562" s="47">
        <v>2617</v>
      </c>
      <c r="AD562" s="47" t="s">
        <v>72</v>
      </c>
      <c r="AE562" s="47" t="s">
        <v>4880</v>
      </c>
      <c r="AF562" s="47" t="s">
        <v>5057</v>
      </c>
      <c r="AG562" s="47">
        <v>32784</v>
      </c>
      <c r="AH562" s="47" t="s">
        <v>73</v>
      </c>
      <c r="AI562" s="47" t="s">
        <v>3868</v>
      </c>
      <c r="AJ562" s="47" t="s">
        <v>61</v>
      </c>
      <c r="AK562" s="47" t="s">
        <v>61</v>
      </c>
      <c r="AV562" s="47">
        <v>1.66</v>
      </c>
      <c r="AZ562" s="47">
        <v>58</v>
      </c>
      <c r="BM562" s="47">
        <v>6.5</v>
      </c>
      <c r="BS562" s="47">
        <v>14</v>
      </c>
      <c r="BT562" s="47">
        <v>0.78</v>
      </c>
      <c r="DI562" s="1">
        <f t="shared" si="40"/>
        <v>4</v>
      </c>
      <c r="DJ562" s="9" t="str">
        <f t="shared" si="41"/>
        <v>NO BACTERIOLOGICO</v>
      </c>
      <c r="DK562" s="10" t="str">
        <f t="shared" si="42"/>
        <v>-</v>
      </c>
      <c r="DL562" s="11" t="str">
        <f t="shared" si="43"/>
        <v>0</v>
      </c>
    </row>
    <row r="563" spans="1:116" ht="12" x14ac:dyDescent="0.2">
      <c r="A563" s="47">
        <v>1008030028</v>
      </c>
      <c r="B563" s="47" t="str">
        <f t="shared" si="44"/>
        <v>1008030028-RURIMAYO</v>
      </c>
      <c r="C563" s="47" t="s">
        <v>3865</v>
      </c>
      <c r="D563" s="47" t="s">
        <v>58</v>
      </c>
      <c r="E563" s="47" t="s">
        <v>112</v>
      </c>
      <c r="F563" s="47" t="s">
        <v>2903</v>
      </c>
      <c r="G563" s="47" t="s">
        <v>60</v>
      </c>
      <c r="H563" s="47">
        <v>310</v>
      </c>
      <c r="I563" s="47">
        <v>190</v>
      </c>
      <c r="J563" s="47" t="s">
        <v>62</v>
      </c>
      <c r="K563" s="47" t="s">
        <v>63</v>
      </c>
      <c r="L563" s="47" t="s">
        <v>64</v>
      </c>
      <c r="M563" s="47" t="s">
        <v>3143</v>
      </c>
      <c r="N563" s="47" t="s">
        <v>3144</v>
      </c>
      <c r="O563" s="47" t="s">
        <v>58</v>
      </c>
      <c r="P563" s="47" t="s">
        <v>112</v>
      </c>
      <c r="Q563" s="47" t="s">
        <v>2903</v>
      </c>
      <c r="R563" s="47">
        <v>75006</v>
      </c>
      <c r="S563" s="47" t="s">
        <v>171</v>
      </c>
      <c r="T563" s="47" t="s">
        <v>3866</v>
      </c>
      <c r="U563" s="47">
        <v>13460</v>
      </c>
      <c r="V563" s="47" t="s">
        <v>69</v>
      </c>
      <c r="W563" s="47" t="s">
        <v>3867</v>
      </c>
      <c r="X563" s="47">
        <v>1269346</v>
      </c>
      <c r="Y563" s="47">
        <v>4181851</v>
      </c>
      <c r="Z563" s="47">
        <v>385561</v>
      </c>
      <c r="AA563" s="47">
        <v>8899852</v>
      </c>
      <c r="AB563" s="47" t="s">
        <v>71</v>
      </c>
      <c r="AC563" s="47">
        <v>2502</v>
      </c>
      <c r="AD563" s="47" t="s">
        <v>72</v>
      </c>
      <c r="AE563" s="47" t="s">
        <v>4880</v>
      </c>
      <c r="AF563" s="47" t="s">
        <v>5057</v>
      </c>
      <c r="AG563" s="47" t="s">
        <v>61</v>
      </c>
      <c r="AH563" s="47" t="s">
        <v>75</v>
      </c>
      <c r="AI563" s="47" t="s">
        <v>76</v>
      </c>
      <c r="AJ563" s="47" t="s">
        <v>77</v>
      </c>
      <c r="AK563" s="47" t="s">
        <v>78</v>
      </c>
      <c r="AV563" s="47">
        <v>1</v>
      </c>
      <c r="AZ563" s="47">
        <v>57</v>
      </c>
      <c r="BM563" s="47">
        <v>6.5</v>
      </c>
      <c r="BS563" s="47">
        <v>14</v>
      </c>
      <c r="BT563" s="47">
        <v>0.75</v>
      </c>
      <c r="DI563" s="1">
        <f t="shared" si="40"/>
        <v>4</v>
      </c>
      <c r="DJ563" s="9" t="str">
        <f t="shared" si="41"/>
        <v>NO BACTERIOLOGICO</v>
      </c>
      <c r="DK563" s="10" t="str">
        <f t="shared" si="42"/>
        <v>-</v>
      </c>
      <c r="DL563" s="11" t="str">
        <f t="shared" si="43"/>
        <v>0</v>
      </c>
    </row>
    <row r="564" spans="1:116" ht="12" x14ac:dyDescent="0.2">
      <c r="A564" s="47">
        <v>1008030028</v>
      </c>
      <c r="B564" s="47" t="str">
        <f t="shared" si="44"/>
        <v>1008030028-RURIMAYO</v>
      </c>
      <c r="C564" s="47" t="s">
        <v>3865</v>
      </c>
      <c r="D564" s="47" t="s">
        <v>58</v>
      </c>
      <c r="E564" s="47" t="s">
        <v>112</v>
      </c>
      <c r="F564" s="47" t="s">
        <v>2903</v>
      </c>
      <c r="G564" s="47" t="s">
        <v>60</v>
      </c>
      <c r="H564" s="47">
        <v>310</v>
      </c>
      <c r="I564" s="47">
        <v>190</v>
      </c>
      <c r="J564" s="47" t="s">
        <v>62</v>
      </c>
      <c r="K564" s="47" t="s">
        <v>63</v>
      </c>
      <c r="L564" s="47" t="s">
        <v>64</v>
      </c>
      <c r="M564" s="47" t="s">
        <v>3143</v>
      </c>
      <c r="N564" s="47" t="s">
        <v>3144</v>
      </c>
      <c r="O564" s="47" t="s">
        <v>58</v>
      </c>
      <c r="P564" s="47" t="s">
        <v>112</v>
      </c>
      <c r="Q564" s="47" t="s">
        <v>2903</v>
      </c>
      <c r="R564" s="47">
        <v>75006</v>
      </c>
      <c r="S564" s="47" t="s">
        <v>171</v>
      </c>
      <c r="T564" s="47" t="s">
        <v>3866</v>
      </c>
      <c r="U564" s="47">
        <v>13460</v>
      </c>
      <c r="V564" s="47" t="s">
        <v>69</v>
      </c>
      <c r="W564" s="47" t="s">
        <v>3867</v>
      </c>
      <c r="X564" s="47">
        <v>1269346</v>
      </c>
      <c r="Y564" s="47">
        <v>4181852</v>
      </c>
      <c r="Z564" s="47">
        <v>385734</v>
      </c>
      <c r="AA564" s="47">
        <v>8899603</v>
      </c>
      <c r="AB564" s="47" t="s">
        <v>71</v>
      </c>
      <c r="AC564" s="47">
        <v>2497</v>
      </c>
      <c r="AD564" s="47" t="s">
        <v>72</v>
      </c>
      <c r="AE564" s="47" t="s">
        <v>4880</v>
      </c>
      <c r="AF564" s="47" t="s">
        <v>5057</v>
      </c>
      <c r="AG564" s="47" t="s">
        <v>61</v>
      </c>
      <c r="AH564" s="47" t="s">
        <v>75</v>
      </c>
      <c r="AI564" s="47" t="s">
        <v>76</v>
      </c>
      <c r="AJ564" s="47" t="s">
        <v>77</v>
      </c>
      <c r="AK564" s="47" t="s">
        <v>78</v>
      </c>
      <c r="AV564" s="47">
        <v>0.6</v>
      </c>
      <c r="AZ564" s="47">
        <v>56</v>
      </c>
      <c r="BM564" s="47">
        <v>6.5</v>
      </c>
      <c r="BS564" s="47">
        <v>14</v>
      </c>
      <c r="BT564" s="47">
        <v>0.77</v>
      </c>
      <c r="DI564" s="1">
        <f t="shared" si="40"/>
        <v>4</v>
      </c>
      <c r="DJ564" s="9" t="str">
        <f t="shared" si="41"/>
        <v>NO BACTERIOLOGICO</v>
      </c>
      <c r="DK564" s="10" t="str">
        <f t="shared" si="42"/>
        <v>-</v>
      </c>
      <c r="DL564" s="11" t="str">
        <f t="shared" si="43"/>
        <v>0</v>
      </c>
    </row>
    <row r="565" spans="1:116" ht="12" x14ac:dyDescent="0.2">
      <c r="A565" s="47">
        <v>1008030028</v>
      </c>
      <c r="B565" s="47" t="str">
        <f t="shared" si="44"/>
        <v>1008030028-RURIMAYO</v>
      </c>
      <c r="C565" s="47" t="s">
        <v>3865</v>
      </c>
      <c r="D565" s="47" t="s">
        <v>58</v>
      </c>
      <c r="E565" s="47" t="s">
        <v>112</v>
      </c>
      <c r="F565" s="47" t="s">
        <v>2903</v>
      </c>
      <c r="G565" s="47" t="s">
        <v>60</v>
      </c>
      <c r="H565" s="47">
        <v>310</v>
      </c>
      <c r="I565" s="47">
        <v>190</v>
      </c>
      <c r="J565" s="47" t="s">
        <v>62</v>
      </c>
      <c r="K565" s="47" t="s">
        <v>63</v>
      </c>
      <c r="L565" s="47" t="s">
        <v>64</v>
      </c>
      <c r="M565" s="47" t="s">
        <v>3143</v>
      </c>
      <c r="N565" s="47" t="s">
        <v>3144</v>
      </c>
      <c r="O565" s="47" t="s">
        <v>58</v>
      </c>
      <c r="P565" s="47" t="s">
        <v>112</v>
      </c>
      <c r="Q565" s="47" t="s">
        <v>2903</v>
      </c>
      <c r="R565" s="47">
        <v>75006</v>
      </c>
      <c r="S565" s="47" t="s">
        <v>171</v>
      </c>
      <c r="T565" s="47" t="s">
        <v>3866</v>
      </c>
      <c r="U565" s="47">
        <v>13460</v>
      </c>
      <c r="V565" s="47" t="s">
        <v>69</v>
      </c>
      <c r="W565" s="47" t="s">
        <v>3867</v>
      </c>
      <c r="X565" s="47">
        <v>1269346</v>
      </c>
      <c r="Y565" s="47">
        <v>4181854</v>
      </c>
      <c r="Z565" s="47">
        <v>385337</v>
      </c>
      <c r="AA565" s="47">
        <v>8899543</v>
      </c>
      <c r="AB565" s="47" t="s">
        <v>71</v>
      </c>
      <c r="AC565" s="47">
        <v>2569</v>
      </c>
      <c r="AD565" s="47" t="s">
        <v>72</v>
      </c>
      <c r="AE565" s="47" t="s">
        <v>4880</v>
      </c>
      <c r="AF565" s="47" t="s">
        <v>5057</v>
      </c>
      <c r="AG565" s="47" t="s">
        <v>61</v>
      </c>
      <c r="AH565" s="47" t="s">
        <v>75</v>
      </c>
      <c r="AI565" s="47" t="s">
        <v>76</v>
      </c>
      <c r="AJ565" s="47" t="s">
        <v>77</v>
      </c>
      <c r="AK565" s="47" t="s">
        <v>78</v>
      </c>
      <c r="AV565" s="47">
        <v>0.5</v>
      </c>
      <c r="AZ565" s="47">
        <v>57</v>
      </c>
      <c r="BM565" s="47">
        <v>6.5</v>
      </c>
      <c r="BS565" s="47">
        <v>14</v>
      </c>
      <c r="BT565" s="47">
        <v>1.1000000000000001</v>
      </c>
      <c r="DI565" s="1">
        <f t="shared" si="40"/>
        <v>4</v>
      </c>
      <c r="DJ565" s="9" t="str">
        <f t="shared" si="41"/>
        <v>NO BACTERIOLOGICO</v>
      </c>
      <c r="DK565" s="10" t="str">
        <f t="shared" si="42"/>
        <v>-</v>
      </c>
      <c r="DL565" s="11" t="str">
        <f t="shared" si="43"/>
        <v>0</v>
      </c>
    </row>
    <row r="566" spans="1:116" ht="12" x14ac:dyDescent="0.2">
      <c r="A566" s="47">
        <v>1008030025</v>
      </c>
      <c r="B566" s="47" t="str">
        <f t="shared" si="44"/>
        <v>1008030025-PARON</v>
      </c>
      <c r="C566" s="47" t="s">
        <v>3289</v>
      </c>
      <c r="D566" s="47" t="s">
        <v>58</v>
      </c>
      <c r="E566" s="47" t="s">
        <v>112</v>
      </c>
      <c r="F566" s="47" t="s">
        <v>2903</v>
      </c>
      <c r="G566" s="47" t="s">
        <v>60</v>
      </c>
      <c r="H566" s="47">
        <v>140</v>
      </c>
      <c r="I566" s="47">
        <v>140</v>
      </c>
      <c r="J566" s="47" t="s">
        <v>62</v>
      </c>
      <c r="K566" s="47" t="s">
        <v>63</v>
      </c>
      <c r="L566" s="47" t="s">
        <v>64</v>
      </c>
      <c r="M566" s="47" t="s">
        <v>3143</v>
      </c>
      <c r="N566" s="47" t="s">
        <v>3144</v>
      </c>
      <c r="O566" s="47" t="s">
        <v>58</v>
      </c>
      <c r="P566" s="47" t="s">
        <v>112</v>
      </c>
      <c r="Q566" s="47" t="s">
        <v>2903</v>
      </c>
      <c r="R566" s="47">
        <v>88867</v>
      </c>
      <c r="S566" s="47" t="s">
        <v>67</v>
      </c>
      <c r="T566" s="47" t="s">
        <v>3290</v>
      </c>
      <c r="U566" s="47">
        <v>13463</v>
      </c>
      <c r="V566" s="47" t="s">
        <v>69</v>
      </c>
      <c r="W566" s="47" t="s">
        <v>3291</v>
      </c>
      <c r="X566" s="47">
        <v>1269355</v>
      </c>
      <c r="Y566" s="47">
        <v>4181880</v>
      </c>
      <c r="Z566" s="47">
        <v>384879</v>
      </c>
      <c r="AA566" s="47">
        <v>8900535</v>
      </c>
      <c r="AB566" s="47" t="s">
        <v>71</v>
      </c>
      <c r="AC566" s="47">
        <v>2747</v>
      </c>
      <c r="AD566" s="47" t="s">
        <v>72</v>
      </c>
      <c r="AE566" s="47" t="s">
        <v>4935</v>
      </c>
      <c r="AF566" s="47" t="s">
        <v>5058</v>
      </c>
      <c r="AG566" s="47">
        <v>32808</v>
      </c>
      <c r="AH566" s="47" t="s">
        <v>73</v>
      </c>
      <c r="AI566" s="47" t="s">
        <v>3292</v>
      </c>
      <c r="AJ566" s="47" t="s">
        <v>61</v>
      </c>
      <c r="AK566" s="47" t="s">
        <v>61</v>
      </c>
      <c r="AV566" s="47">
        <v>1.37</v>
      </c>
      <c r="AZ566" s="47">
        <v>45</v>
      </c>
      <c r="BM566" s="47">
        <v>6.7</v>
      </c>
      <c r="BS566" s="47">
        <v>14</v>
      </c>
      <c r="BT566" s="47">
        <v>2.25</v>
      </c>
      <c r="DI566" s="1">
        <f t="shared" si="40"/>
        <v>4</v>
      </c>
      <c r="DJ566" s="9" t="str">
        <f t="shared" si="41"/>
        <v>NO BACTERIOLOGICO</v>
      </c>
      <c r="DK566" s="10" t="str">
        <f t="shared" si="42"/>
        <v>-</v>
      </c>
      <c r="DL566" s="11" t="str">
        <f t="shared" si="43"/>
        <v>0</v>
      </c>
    </row>
    <row r="567" spans="1:116" ht="12" x14ac:dyDescent="0.2">
      <c r="A567" s="47">
        <v>1008030025</v>
      </c>
      <c r="B567" s="47" t="str">
        <f t="shared" si="44"/>
        <v>1008030025-PARON</v>
      </c>
      <c r="C567" s="47" t="s">
        <v>3289</v>
      </c>
      <c r="D567" s="47" t="s">
        <v>58</v>
      </c>
      <c r="E567" s="47" t="s">
        <v>112</v>
      </c>
      <c r="F567" s="47" t="s">
        <v>2903</v>
      </c>
      <c r="G567" s="47" t="s">
        <v>60</v>
      </c>
      <c r="H567" s="47">
        <v>140</v>
      </c>
      <c r="I567" s="47">
        <v>140</v>
      </c>
      <c r="J567" s="47" t="s">
        <v>62</v>
      </c>
      <c r="K567" s="47" t="s">
        <v>63</v>
      </c>
      <c r="L567" s="47" t="s">
        <v>64</v>
      </c>
      <c r="M567" s="47" t="s">
        <v>3143</v>
      </c>
      <c r="N567" s="47" t="s">
        <v>3144</v>
      </c>
      <c r="O567" s="47" t="s">
        <v>58</v>
      </c>
      <c r="P567" s="47" t="s">
        <v>112</v>
      </c>
      <c r="Q567" s="47" t="s">
        <v>2903</v>
      </c>
      <c r="R567" s="47">
        <v>88867</v>
      </c>
      <c r="S567" s="47" t="s">
        <v>67</v>
      </c>
      <c r="T567" s="47" t="s">
        <v>3290</v>
      </c>
      <c r="U567" s="47">
        <v>13463</v>
      </c>
      <c r="V567" s="47" t="s">
        <v>69</v>
      </c>
      <c r="W567" s="47" t="s">
        <v>3291</v>
      </c>
      <c r="X567" s="47">
        <v>1269355</v>
      </c>
      <c r="Y567" s="47">
        <v>4181881</v>
      </c>
      <c r="Z567" s="47">
        <v>385225</v>
      </c>
      <c r="AA567" s="47">
        <v>8900263</v>
      </c>
      <c r="AB567" s="47" t="s">
        <v>71</v>
      </c>
      <c r="AC567" s="47">
        <v>2668</v>
      </c>
      <c r="AD567" s="47" t="s">
        <v>72</v>
      </c>
      <c r="AE567" s="47" t="s">
        <v>4935</v>
      </c>
      <c r="AF567" s="47" t="s">
        <v>5058</v>
      </c>
      <c r="AG567" s="47" t="s">
        <v>61</v>
      </c>
      <c r="AH567" s="47" t="s">
        <v>75</v>
      </c>
      <c r="AI567" s="47" t="s">
        <v>76</v>
      </c>
      <c r="AJ567" s="47" t="s">
        <v>77</v>
      </c>
      <c r="AK567" s="47" t="s">
        <v>78</v>
      </c>
      <c r="AV567" s="47">
        <v>1</v>
      </c>
      <c r="AZ567" s="47">
        <v>40</v>
      </c>
      <c r="BM567" s="47">
        <v>6.7</v>
      </c>
      <c r="BS567" s="47">
        <v>14</v>
      </c>
      <c r="BT567" s="47">
        <v>2.21</v>
      </c>
      <c r="DI567" s="1">
        <f t="shared" si="40"/>
        <v>4</v>
      </c>
      <c r="DJ567" s="9" t="str">
        <f t="shared" si="41"/>
        <v>NO BACTERIOLOGICO</v>
      </c>
      <c r="DK567" s="10" t="str">
        <f t="shared" si="42"/>
        <v>-</v>
      </c>
      <c r="DL567" s="11" t="str">
        <f t="shared" si="43"/>
        <v>0</v>
      </c>
    </row>
    <row r="568" spans="1:116" ht="12" x14ac:dyDescent="0.2">
      <c r="A568" s="47">
        <v>1008030025</v>
      </c>
      <c r="B568" s="47" t="str">
        <f t="shared" si="44"/>
        <v>1008030025-PARON</v>
      </c>
      <c r="C568" s="47" t="s">
        <v>3289</v>
      </c>
      <c r="D568" s="47" t="s">
        <v>58</v>
      </c>
      <c r="E568" s="47" t="s">
        <v>112</v>
      </c>
      <c r="F568" s="47" t="s">
        <v>2903</v>
      </c>
      <c r="G568" s="47" t="s">
        <v>60</v>
      </c>
      <c r="H568" s="47">
        <v>140</v>
      </c>
      <c r="I568" s="47">
        <v>140</v>
      </c>
      <c r="J568" s="47" t="s">
        <v>62</v>
      </c>
      <c r="K568" s="47" t="s">
        <v>63</v>
      </c>
      <c r="L568" s="47" t="s">
        <v>64</v>
      </c>
      <c r="M568" s="47" t="s">
        <v>3143</v>
      </c>
      <c r="N568" s="47" t="s">
        <v>3144</v>
      </c>
      <c r="O568" s="47" t="s">
        <v>58</v>
      </c>
      <c r="P568" s="47" t="s">
        <v>112</v>
      </c>
      <c r="Q568" s="47" t="s">
        <v>2903</v>
      </c>
      <c r="R568" s="47">
        <v>88867</v>
      </c>
      <c r="S568" s="47" t="s">
        <v>67</v>
      </c>
      <c r="T568" s="47" t="s">
        <v>3290</v>
      </c>
      <c r="U568" s="47">
        <v>13463</v>
      </c>
      <c r="V568" s="47" t="s">
        <v>69</v>
      </c>
      <c r="W568" s="47" t="s">
        <v>3291</v>
      </c>
      <c r="X568" s="47">
        <v>1269355</v>
      </c>
      <c r="Y568" s="47">
        <v>4181882</v>
      </c>
      <c r="Z568" s="47">
        <v>384773</v>
      </c>
      <c r="AA568" s="47">
        <v>8900273</v>
      </c>
      <c r="AB568" s="47" t="s">
        <v>71</v>
      </c>
      <c r="AC568" s="47">
        <v>2657</v>
      </c>
      <c r="AD568" s="47" t="s">
        <v>72</v>
      </c>
      <c r="AE568" s="47" t="s">
        <v>4935</v>
      </c>
      <c r="AF568" s="47" t="s">
        <v>5058</v>
      </c>
      <c r="AG568" s="47" t="s">
        <v>61</v>
      </c>
      <c r="AH568" s="47" t="s">
        <v>75</v>
      </c>
      <c r="AI568" s="47" t="s">
        <v>76</v>
      </c>
      <c r="AJ568" s="47" t="s">
        <v>77</v>
      </c>
      <c r="AK568" s="47" t="s">
        <v>78</v>
      </c>
      <c r="AV568" s="47">
        <v>0.8</v>
      </c>
      <c r="AZ568" s="47">
        <v>42</v>
      </c>
      <c r="BM568" s="47">
        <v>6.7</v>
      </c>
      <c r="BS568" s="47">
        <v>14</v>
      </c>
      <c r="BT568" s="47">
        <v>2.31</v>
      </c>
      <c r="DI568" s="1">
        <f t="shared" si="40"/>
        <v>4</v>
      </c>
      <c r="DJ568" s="9" t="str">
        <f t="shared" si="41"/>
        <v>NO BACTERIOLOGICO</v>
      </c>
      <c r="DK568" s="10" t="str">
        <f t="shared" si="42"/>
        <v>-</v>
      </c>
      <c r="DL568" s="11" t="str">
        <f t="shared" si="43"/>
        <v>0</v>
      </c>
    </row>
    <row r="569" spans="1:116" ht="12" x14ac:dyDescent="0.2">
      <c r="A569" s="47">
        <v>1008030025</v>
      </c>
      <c r="B569" s="47" t="str">
        <f t="shared" si="44"/>
        <v>1008030025-PARON</v>
      </c>
      <c r="C569" s="47" t="s">
        <v>3289</v>
      </c>
      <c r="D569" s="47" t="s">
        <v>58</v>
      </c>
      <c r="E569" s="47" t="s">
        <v>112</v>
      </c>
      <c r="F569" s="47" t="s">
        <v>2903</v>
      </c>
      <c r="G569" s="47" t="s">
        <v>60</v>
      </c>
      <c r="H569" s="47">
        <v>140</v>
      </c>
      <c r="I569" s="47">
        <v>140</v>
      </c>
      <c r="J569" s="47" t="s">
        <v>62</v>
      </c>
      <c r="K569" s="47" t="s">
        <v>63</v>
      </c>
      <c r="L569" s="47" t="s">
        <v>64</v>
      </c>
      <c r="M569" s="47" t="s">
        <v>3143</v>
      </c>
      <c r="N569" s="47" t="s">
        <v>3144</v>
      </c>
      <c r="O569" s="47" t="s">
        <v>58</v>
      </c>
      <c r="P569" s="47" t="s">
        <v>112</v>
      </c>
      <c r="Q569" s="47" t="s">
        <v>2903</v>
      </c>
      <c r="R569" s="47">
        <v>88867</v>
      </c>
      <c r="S569" s="47" t="s">
        <v>67</v>
      </c>
      <c r="T569" s="47" t="s">
        <v>3290</v>
      </c>
      <c r="U569" s="47">
        <v>13463</v>
      </c>
      <c r="V569" s="47" t="s">
        <v>69</v>
      </c>
      <c r="W569" s="47" t="s">
        <v>3291</v>
      </c>
      <c r="X569" s="47">
        <v>1269355</v>
      </c>
      <c r="Y569" s="47">
        <v>4181883</v>
      </c>
      <c r="Z569" s="47">
        <v>385560</v>
      </c>
      <c r="AA569" s="47">
        <v>8899878</v>
      </c>
      <c r="AB569" s="47" t="s">
        <v>71</v>
      </c>
      <c r="AC569" s="47">
        <v>2603</v>
      </c>
      <c r="AD569" s="47" t="s">
        <v>72</v>
      </c>
      <c r="AE569" s="47" t="s">
        <v>4935</v>
      </c>
      <c r="AF569" s="47" t="s">
        <v>5058</v>
      </c>
      <c r="AG569" s="47" t="s">
        <v>61</v>
      </c>
      <c r="AH569" s="47" t="s">
        <v>75</v>
      </c>
      <c r="AI569" s="47" t="s">
        <v>76</v>
      </c>
      <c r="AJ569" s="47" t="s">
        <v>77</v>
      </c>
      <c r="AK569" s="47" t="s">
        <v>78</v>
      </c>
      <c r="AV569" s="47">
        <v>0.6</v>
      </c>
      <c r="AZ569" s="47">
        <v>39</v>
      </c>
      <c r="BM569" s="47">
        <v>6.8</v>
      </c>
      <c r="BS569" s="47">
        <v>14</v>
      </c>
      <c r="BT569" s="47">
        <v>2.2799999999999998</v>
      </c>
      <c r="DI569" s="1">
        <f t="shared" si="40"/>
        <v>4</v>
      </c>
      <c r="DJ569" s="9" t="str">
        <f t="shared" si="41"/>
        <v>NO BACTERIOLOGICO</v>
      </c>
      <c r="DK569" s="10" t="str">
        <f t="shared" si="42"/>
        <v>-</v>
      </c>
      <c r="DL569" s="11" t="str">
        <f t="shared" si="43"/>
        <v>0</v>
      </c>
    </row>
    <row r="570" spans="1:116" ht="12" x14ac:dyDescent="0.2">
      <c r="A570" s="47">
        <v>1002080002</v>
      </c>
      <c r="B570" s="47" t="str">
        <f t="shared" si="44"/>
        <v>1002080002-LAS PAMPAS</v>
      </c>
      <c r="C570" s="47" t="s">
        <v>503</v>
      </c>
      <c r="D570" s="47" t="s">
        <v>58</v>
      </c>
      <c r="E570" s="47" t="s">
        <v>1</v>
      </c>
      <c r="F570" s="47" t="s">
        <v>10</v>
      </c>
      <c r="G570" s="47" t="s">
        <v>60</v>
      </c>
      <c r="H570" s="47">
        <v>548</v>
      </c>
      <c r="I570" s="47">
        <v>540</v>
      </c>
      <c r="J570" s="47" t="s">
        <v>495</v>
      </c>
      <c r="K570" s="47" t="s">
        <v>63</v>
      </c>
      <c r="L570" s="47" t="s">
        <v>64</v>
      </c>
      <c r="M570" s="47" t="s">
        <v>496</v>
      </c>
      <c r="N570" s="47" t="s">
        <v>497</v>
      </c>
      <c r="O570" s="47" t="s">
        <v>58</v>
      </c>
      <c r="P570" s="47" t="s">
        <v>1</v>
      </c>
      <c r="Q570" s="47" t="s">
        <v>497</v>
      </c>
      <c r="R570" s="47">
        <v>110556</v>
      </c>
      <c r="S570" s="47" t="s">
        <v>171</v>
      </c>
      <c r="T570" s="47" t="s">
        <v>504</v>
      </c>
      <c r="U570" s="47">
        <v>14427</v>
      </c>
      <c r="V570" s="47" t="s">
        <v>69</v>
      </c>
      <c r="W570" s="47" t="s">
        <v>505</v>
      </c>
      <c r="X570" s="47">
        <v>1269358</v>
      </c>
      <c r="Y570" s="47">
        <v>4181930</v>
      </c>
      <c r="Z570" s="47">
        <v>366047</v>
      </c>
      <c r="AA570" s="47">
        <v>8890155</v>
      </c>
      <c r="AB570" s="47" t="s">
        <v>71</v>
      </c>
      <c r="AC570" s="47">
        <v>2090</v>
      </c>
      <c r="AD570" s="47" t="s">
        <v>72</v>
      </c>
      <c r="AE570" s="47" t="s">
        <v>4935</v>
      </c>
      <c r="AF570" s="47" t="s">
        <v>5059</v>
      </c>
      <c r="AG570" s="47">
        <v>13493</v>
      </c>
      <c r="AH570" s="47" t="s">
        <v>73</v>
      </c>
      <c r="AI570" s="47" t="s">
        <v>506</v>
      </c>
      <c r="AJ570" s="47" t="s">
        <v>61</v>
      </c>
      <c r="AK570" s="47" t="s">
        <v>61</v>
      </c>
      <c r="AV570" s="47">
        <v>1.4</v>
      </c>
      <c r="AZ570" s="47">
        <v>146</v>
      </c>
      <c r="BM570" s="47">
        <v>6.5</v>
      </c>
      <c r="BS570" s="47">
        <v>22</v>
      </c>
      <c r="BT570" s="47">
        <v>0</v>
      </c>
      <c r="DI570" s="1">
        <f t="shared" si="40"/>
        <v>4</v>
      </c>
      <c r="DJ570" s="9" t="str">
        <f t="shared" si="41"/>
        <v>NO BACTERIOLOGICO</v>
      </c>
      <c r="DK570" s="10" t="str">
        <f t="shared" si="42"/>
        <v>-</v>
      </c>
      <c r="DL570" s="11" t="str">
        <f t="shared" si="43"/>
        <v>0</v>
      </c>
    </row>
    <row r="571" spans="1:116" ht="12" x14ac:dyDescent="0.2">
      <c r="A571" s="47">
        <v>1002080002</v>
      </c>
      <c r="B571" s="47" t="str">
        <f t="shared" si="44"/>
        <v>1002080002-LAS PAMPAS</v>
      </c>
      <c r="C571" s="47" t="s">
        <v>503</v>
      </c>
      <c r="D571" s="47" t="s">
        <v>58</v>
      </c>
      <c r="E571" s="47" t="s">
        <v>1</v>
      </c>
      <c r="F571" s="47" t="s">
        <v>10</v>
      </c>
      <c r="G571" s="47" t="s">
        <v>60</v>
      </c>
      <c r="H571" s="47">
        <v>548</v>
      </c>
      <c r="I571" s="47">
        <v>540</v>
      </c>
      <c r="J571" s="47" t="s">
        <v>495</v>
      </c>
      <c r="K571" s="47" t="s">
        <v>63</v>
      </c>
      <c r="L571" s="47" t="s">
        <v>64</v>
      </c>
      <c r="M571" s="47" t="s">
        <v>496</v>
      </c>
      <c r="N571" s="47" t="s">
        <v>497</v>
      </c>
      <c r="O571" s="47" t="s">
        <v>58</v>
      </c>
      <c r="P571" s="47" t="s">
        <v>1</v>
      </c>
      <c r="Q571" s="47" t="s">
        <v>497</v>
      </c>
      <c r="R571" s="47">
        <v>110556</v>
      </c>
      <c r="S571" s="47" t="s">
        <v>171</v>
      </c>
      <c r="T571" s="47" t="s">
        <v>504</v>
      </c>
      <c r="U571" s="47">
        <v>14427</v>
      </c>
      <c r="V571" s="47" t="s">
        <v>69</v>
      </c>
      <c r="W571" s="47" t="s">
        <v>505</v>
      </c>
      <c r="X571" s="47">
        <v>1269358</v>
      </c>
      <c r="Y571" s="47">
        <v>4181931</v>
      </c>
      <c r="Z571" s="47">
        <v>366497</v>
      </c>
      <c r="AA571" s="47">
        <v>8889214</v>
      </c>
      <c r="AB571" s="47" t="s">
        <v>71</v>
      </c>
      <c r="AC571" s="47">
        <v>2120</v>
      </c>
      <c r="AD571" s="47" t="s">
        <v>72</v>
      </c>
      <c r="AE571" s="47" t="s">
        <v>4935</v>
      </c>
      <c r="AF571" s="47" t="s">
        <v>5059</v>
      </c>
      <c r="AG571" s="47" t="s">
        <v>61</v>
      </c>
      <c r="AH571" s="47" t="s">
        <v>75</v>
      </c>
      <c r="AI571" s="47" t="s">
        <v>76</v>
      </c>
      <c r="AJ571" s="47" t="s">
        <v>77</v>
      </c>
      <c r="AK571" s="47" t="s">
        <v>78</v>
      </c>
      <c r="AV571" s="47">
        <v>1</v>
      </c>
      <c r="AZ571" s="47">
        <v>140</v>
      </c>
      <c r="BM571" s="47">
        <v>6.5</v>
      </c>
      <c r="BS571" s="47">
        <v>22</v>
      </c>
      <c r="BT571" s="47">
        <v>0</v>
      </c>
      <c r="DI571" s="1">
        <f t="shared" si="40"/>
        <v>4</v>
      </c>
      <c r="DJ571" s="9" t="str">
        <f t="shared" si="41"/>
        <v>NO BACTERIOLOGICO</v>
      </c>
      <c r="DK571" s="10" t="str">
        <f t="shared" si="42"/>
        <v>-</v>
      </c>
      <c r="DL571" s="11" t="str">
        <f t="shared" si="43"/>
        <v>0</v>
      </c>
    </row>
    <row r="572" spans="1:116" ht="12" x14ac:dyDescent="0.2">
      <c r="A572" s="47">
        <v>1002080002</v>
      </c>
      <c r="B572" s="47" t="str">
        <f t="shared" si="44"/>
        <v>1002080002-LAS PAMPAS</v>
      </c>
      <c r="C572" s="47" t="s">
        <v>503</v>
      </c>
      <c r="D572" s="47" t="s">
        <v>58</v>
      </c>
      <c r="E572" s="47" t="s">
        <v>1</v>
      </c>
      <c r="F572" s="47" t="s">
        <v>10</v>
      </c>
      <c r="G572" s="47" t="s">
        <v>60</v>
      </c>
      <c r="H572" s="47">
        <v>548</v>
      </c>
      <c r="I572" s="47">
        <v>540</v>
      </c>
      <c r="J572" s="47" t="s">
        <v>495</v>
      </c>
      <c r="K572" s="47" t="s">
        <v>63</v>
      </c>
      <c r="L572" s="47" t="s">
        <v>64</v>
      </c>
      <c r="M572" s="47" t="s">
        <v>496</v>
      </c>
      <c r="N572" s="47" t="s">
        <v>497</v>
      </c>
      <c r="O572" s="47" t="s">
        <v>58</v>
      </c>
      <c r="P572" s="47" t="s">
        <v>1</v>
      </c>
      <c r="Q572" s="47" t="s">
        <v>497</v>
      </c>
      <c r="R572" s="47">
        <v>110556</v>
      </c>
      <c r="S572" s="47" t="s">
        <v>171</v>
      </c>
      <c r="T572" s="47" t="s">
        <v>504</v>
      </c>
      <c r="U572" s="47">
        <v>14427</v>
      </c>
      <c r="V572" s="47" t="s">
        <v>69</v>
      </c>
      <c r="W572" s="47" t="s">
        <v>505</v>
      </c>
      <c r="X572" s="47">
        <v>1269358</v>
      </c>
      <c r="Y572" s="47">
        <v>4181932</v>
      </c>
      <c r="Z572" s="47">
        <v>366386</v>
      </c>
      <c r="AA572" s="47">
        <v>8888946</v>
      </c>
      <c r="AB572" s="47" t="s">
        <v>71</v>
      </c>
      <c r="AC572" s="47">
        <v>2120</v>
      </c>
      <c r="AD572" s="47" t="s">
        <v>72</v>
      </c>
      <c r="AE572" s="47" t="s">
        <v>4935</v>
      </c>
      <c r="AF572" s="47" t="s">
        <v>5059</v>
      </c>
      <c r="AG572" s="47" t="s">
        <v>61</v>
      </c>
      <c r="AH572" s="47" t="s">
        <v>75</v>
      </c>
      <c r="AI572" s="47" t="s">
        <v>76</v>
      </c>
      <c r="AJ572" s="47" t="s">
        <v>77</v>
      </c>
      <c r="AK572" s="47" t="s">
        <v>78</v>
      </c>
      <c r="AV572" s="47">
        <v>0.8</v>
      </c>
      <c r="AZ572" s="47">
        <v>148</v>
      </c>
      <c r="BM572" s="47">
        <v>6.5</v>
      </c>
      <c r="BS572" s="47">
        <v>22</v>
      </c>
      <c r="BT572" s="47">
        <v>0</v>
      </c>
      <c r="DI572" s="1">
        <f t="shared" si="40"/>
        <v>4</v>
      </c>
      <c r="DJ572" s="9" t="str">
        <f t="shared" si="41"/>
        <v>NO BACTERIOLOGICO</v>
      </c>
      <c r="DK572" s="10" t="str">
        <f t="shared" si="42"/>
        <v>-</v>
      </c>
      <c r="DL572" s="11" t="str">
        <f t="shared" si="43"/>
        <v>0</v>
      </c>
    </row>
    <row r="573" spans="1:116" ht="12" x14ac:dyDescent="0.2">
      <c r="A573" s="47">
        <v>1002080002</v>
      </c>
      <c r="B573" s="47" t="str">
        <f t="shared" si="44"/>
        <v>1002080002-LAS PAMPAS</v>
      </c>
      <c r="C573" s="47" t="s">
        <v>503</v>
      </c>
      <c r="D573" s="47" t="s">
        <v>58</v>
      </c>
      <c r="E573" s="47" t="s">
        <v>1</v>
      </c>
      <c r="F573" s="47" t="s">
        <v>10</v>
      </c>
      <c r="G573" s="47" t="s">
        <v>60</v>
      </c>
      <c r="H573" s="47">
        <v>548</v>
      </c>
      <c r="I573" s="47">
        <v>540</v>
      </c>
      <c r="J573" s="47" t="s">
        <v>495</v>
      </c>
      <c r="K573" s="47" t="s">
        <v>63</v>
      </c>
      <c r="L573" s="47" t="s">
        <v>64</v>
      </c>
      <c r="M573" s="47" t="s">
        <v>496</v>
      </c>
      <c r="N573" s="47" t="s">
        <v>497</v>
      </c>
      <c r="O573" s="47" t="s">
        <v>58</v>
      </c>
      <c r="P573" s="47" t="s">
        <v>1</v>
      </c>
      <c r="Q573" s="47" t="s">
        <v>497</v>
      </c>
      <c r="R573" s="47">
        <v>110556</v>
      </c>
      <c r="S573" s="47" t="s">
        <v>171</v>
      </c>
      <c r="T573" s="47" t="s">
        <v>504</v>
      </c>
      <c r="U573" s="47">
        <v>14427</v>
      </c>
      <c r="V573" s="47" t="s">
        <v>69</v>
      </c>
      <c r="W573" s="47" t="s">
        <v>505</v>
      </c>
      <c r="X573" s="47">
        <v>1269358</v>
      </c>
      <c r="Y573" s="47">
        <v>4181933</v>
      </c>
      <c r="Z573" s="47">
        <v>366382</v>
      </c>
      <c r="AA573" s="47">
        <v>8888331</v>
      </c>
      <c r="AB573" s="47" t="s">
        <v>71</v>
      </c>
      <c r="AC573" s="47">
        <v>2100</v>
      </c>
      <c r="AD573" s="47" t="s">
        <v>72</v>
      </c>
      <c r="AE573" s="47" t="s">
        <v>4935</v>
      </c>
      <c r="AF573" s="47" t="s">
        <v>5059</v>
      </c>
      <c r="AG573" s="47" t="s">
        <v>61</v>
      </c>
      <c r="AH573" s="47" t="s">
        <v>75</v>
      </c>
      <c r="AI573" s="47" t="s">
        <v>76</v>
      </c>
      <c r="AJ573" s="47" t="s">
        <v>77</v>
      </c>
      <c r="AK573" s="47" t="s">
        <v>78</v>
      </c>
      <c r="AV573" s="47">
        <v>0.5</v>
      </c>
      <c r="AZ573" s="47">
        <v>150</v>
      </c>
      <c r="BM573" s="47">
        <v>6.5</v>
      </c>
      <c r="BS573" s="47">
        <v>22</v>
      </c>
      <c r="BT573" s="47">
        <v>0</v>
      </c>
      <c r="DI573" s="1">
        <f t="shared" si="40"/>
        <v>4</v>
      </c>
      <c r="DJ573" s="9" t="str">
        <f t="shared" si="41"/>
        <v>NO BACTERIOLOGICO</v>
      </c>
      <c r="DK573" s="10" t="str">
        <f t="shared" si="42"/>
        <v>-</v>
      </c>
      <c r="DL573" s="11" t="str">
        <f t="shared" si="43"/>
        <v>0</v>
      </c>
    </row>
    <row r="574" spans="1:116" ht="12" x14ac:dyDescent="0.2">
      <c r="A574" s="47">
        <v>1008030020</v>
      </c>
      <c r="B574" s="47" t="str">
        <f t="shared" si="44"/>
        <v>1008030020-CEUCAPATA</v>
      </c>
      <c r="C574" s="47" t="s">
        <v>3363</v>
      </c>
      <c r="D574" s="47" t="s">
        <v>58</v>
      </c>
      <c r="E574" s="47" t="s">
        <v>112</v>
      </c>
      <c r="F574" s="47" t="s">
        <v>2903</v>
      </c>
      <c r="G574" s="47" t="s">
        <v>60</v>
      </c>
      <c r="H574" s="47">
        <v>135</v>
      </c>
      <c r="I574" s="47">
        <v>135</v>
      </c>
      <c r="J574" s="47" t="s">
        <v>62</v>
      </c>
      <c r="K574" s="47" t="s">
        <v>63</v>
      </c>
      <c r="L574" s="47" t="s">
        <v>64</v>
      </c>
      <c r="M574" s="47" t="s">
        <v>3143</v>
      </c>
      <c r="N574" s="47" t="s">
        <v>3144</v>
      </c>
      <c r="O574" s="47" t="s">
        <v>58</v>
      </c>
      <c r="P574" s="47" t="s">
        <v>112</v>
      </c>
      <c r="Q574" s="47" t="s">
        <v>2903</v>
      </c>
      <c r="R574" s="47">
        <v>93603</v>
      </c>
      <c r="S574" s="47" t="s">
        <v>67</v>
      </c>
      <c r="T574" s="47" t="s">
        <v>3364</v>
      </c>
      <c r="U574" s="47">
        <v>13462</v>
      </c>
      <c r="V574" s="47" t="s">
        <v>69</v>
      </c>
      <c r="W574" s="47" t="s">
        <v>3365</v>
      </c>
      <c r="X574" s="47">
        <v>1269364</v>
      </c>
      <c r="Y574" s="47">
        <v>4181977</v>
      </c>
      <c r="Z574" s="47">
        <v>384898</v>
      </c>
      <c r="AA574" s="47">
        <v>8900952</v>
      </c>
      <c r="AB574" s="47" t="s">
        <v>71</v>
      </c>
      <c r="AC574" s="47">
        <v>2962</v>
      </c>
      <c r="AD574" s="47" t="s">
        <v>72</v>
      </c>
      <c r="AE574" s="47" t="s">
        <v>4935</v>
      </c>
      <c r="AF574" s="47" t="s">
        <v>5060</v>
      </c>
      <c r="AG574" s="47">
        <v>32769</v>
      </c>
      <c r="AH574" s="47" t="s">
        <v>73</v>
      </c>
      <c r="AI574" s="47" t="s">
        <v>3366</v>
      </c>
      <c r="AJ574" s="47" t="s">
        <v>61</v>
      </c>
      <c r="AK574" s="47" t="s">
        <v>61</v>
      </c>
      <c r="AV574" s="47">
        <v>2</v>
      </c>
      <c r="AZ574" s="47">
        <v>25</v>
      </c>
      <c r="BM574" s="47">
        <v>7</v>
      </c>
      <c r="BS574" s="47">
        <v>15</v>
      </c>
      <c r="BT574" s="47">
        <v>1</v>
      </c>
      <c r="DI574" s="1">
        <f t="shared" si="40"/>
        <v>4</v>
      </c>
      <c r="DJ574" s="9" t="str">
        <f t="shared" si="41"/>
        <v>NO BACTERIOLOGICO</v>
      </c>
      <c r="DK574" s="10" t="str">
        <f t="shared" si="42"/>
        <v>-</v>
      </c>
      <c r="DL574" s="11" t="str">
        <f t="shared" si="43"/>
        <v>0</v>
      </c>
    </row>
    <row r="575" spans="1:116" ht="12" x14ac:dyDescent="0.2">
      <c r="A575" s="47">
        <v>1008030020</v>
      </c>
      <c r="B575" s="47" t="str">
        <f t="shared" si="44"/>
        <v>1008030020-CEUCAPATA</v>
      </c>
      <c r="C575" s="47" t="s">
        <v>3363</v>
      </c>
      <c r="D575" s="47" t="s">
        <v>58</v>
      </c>
      <c r="E575" s="47" t="s">
        <v>112</v>
      </c>
      <c r="F575" s="47" t="s">
        <v>2903</v>
      </c>
      <c r="G575" s="47" t="s">
        <v>60</v>
      </c>
      <c r="H575" s="47">
        <v>135</v>
      </c>
      <c r="I575" s="47">
        <v>135</v>
      </c>
      <c r="J575" s="47" t="s">
        <v>62</v>
      </c>
      <c r="K575" s="47" t="s">
        <v>63</v>
      </c>
      <c r="L575" s="47" t="s">
        <v>64</v>
      </c>
      <c r="M575" s="47" t="s">
        <v>3143</v>
      </c>
      <c r="N575" s="47" t="s">
        <v>3144</v>
      </c>
      <c r="O575" s="47" t="s">
        <v>58</v>
      </c>
      <c r="P575" s="47" t="s">
        <v>112</v>
      </c>
      <c r="Q575" s="47" t="s">
        <v>2903</v>
      </c>
      <c r="R575" s="47">
        <v>93603</v>
      </c>
      <c r="S575" s="47" t="s">
        <v>67</v>
      </c>
      <c r="T575" s="47" t="s">
        <v>3364</v>
      </c>
      <c r="U575" s="47">
        <v>13462</v>
      </c>
      <c r="V575" s="47" t="s">
        <v>69</v>
      </c>
      <c r="W575" s="47" t="s">
        <v>3365</v>
      </c>
      <c r="X575" s="47">
        <v>1269364</v>
      </c>
      <c r="Y575" s="47">
        <v>4181978</v>
      </c>
      <c r="Z575" s="47">
        <v>384649</v>
      </c>
      <c r="AA575" s="47">
        <v>8900912</v>
      </c>
      <c r="AB575" s="47" t="s">
        <v>71</v>
      </c>
      <c r="AC575" s="47">
        <v>2915</v>
      </c>
      <c r="AD575" s="47" t="s">
        <v>72</v>
      </c>
      <c r="AE575" s="47" t="s">
        <v>4935</v>
      </c>
      <c r="AF575" s="47" t="s">
        <v>5060</v>
      </c>
      <c r="AG575" s="47" t="s">
        <v>61</v>
      </c>
      <c r="AH575" s="47" t="s">
        <v>75</v>
      </c>
      <c r="AI575" s="47" t="s">
        <v>76</v>
      </c>
      <c r="AJ575" s="47" t="s">
        <v>77</v>
      </c>
      <c r="AK575" s="47" t="s">
        <v>78</v>
      </c>
      <c r="AV575" s="47">
        <v>1</v>
      </c>
      <c r="AZ575" s="47">
        <v>26</v>
      </c>
      <c r="BM575" s="47">
        <v>7</v>
      </c>
      <c r="BS575" s="47">
        <v>15</v>
      </c>
      <c r="BT575" s="47">
        <v>1.1000000000000001</v>
      </c>
      <c r="DI575" s="1">
        <f t="shared" si="40"/>
        <v>4</v>
      </c>
      <c r="DJ575" s="9" t="str">
        <f t="shared" si="41"/>
        <v>NO BACTERIOLOGICO</v>
      </c>
      <c r="DK575" s="10" t="str">
        <f t="shared" si="42"/>
        <v>-</v>
      </c>
      <c r="DL575" s="11" t="str">
        <f t="shared" si="43"/>
        <v>0</v>
      </c>
    </row>
    <row r="576" spans="1:116" ht="12" x14ac:dyDescent="0.2">
      <c r="A576" s="47">
        <v>1008030020</v>
      </c>
      <c r="B576" s="47" t="str">
        <f t="shared" si="44"/>
        <v>1008030020-CEUCAPATA</v>
      </c>
      <c r="C576" s="47" t="s">
        <v>3363</v>
      </c>
      <c r="D576" s="47" t="s">
        <v>58</v>
      </c>
      <c r="E576" s="47" t="s">
        <v>112</v>
      </c>
      <c r="F576" s="47" t="s">
        <v>2903</v>
      </c>
      <c r="G576" s="47" t="s">
        <v>60</v>
      </c>
      <c r="H576" s="47">
        <v>135</v>
      </c>
      <c r="I576" s="47">
        <v>135</v>
      </c>
      <c r="J576" s="47" t="s">
        <v>62</v>
      </c>
      <c r="K576" s="47" t="s">
        <v>63</v>
      </c>
      <c r="L576" s="47" t="s">
        <v>64</v>
      </c>
      <c r="M576" s="47" t="s">
        <v>3143</v>
      </c>
      <c r="N576" s="47" t="s">
        <v>3144</v>
      </c>
      <c r="O576" s="47" t="s">
        <v>58</v>
      </c>
      <c r="P576" s="47" t="s">
        <v>112</v>
      </c>
      <c r="Q576" s="47" t="s">
        <v>2903</v>
      </c>
      <c r="R576" s="47">
        <v>93603</v>
      </c>
      <c r="S576" s="47" t="s">
        <v>67</v>
      </c>
      <c r="T576" s="47" t="s">
        <v>3364</v>
      </c>
      <c r="U576" s="47">
        <v>13462</v>
      </c>
      <c r="V576" s="47" t="s">
        <v>69</v>
      </c>
      <c r="W576" s="47" t="s">
        <v>3365</v>
      </c>
      <c r="X576" s="47">
        <v>1269364</v>
      </c>
      <c r="Y576" s="47">
        <v>4181979</v>
      </c>
      <c r="Z576" s="47">
        <v>385087</v>
      </c>
      <c r="AA576" s="47">
        <v>8900756</v>
      </c>
      <c r="AB576" s="47" t="s">
        <v>71</v>
      </c>
      <c r="AC576" s="47">
        <v>2868</v>
      </c>
      <c r="AD576" s="47" t="s">
        <v>72</v>
      </c>
      <c r="AE576" s="47" t="s">
        <v>4935</v>
      </c>
      <c r="AF576" s="47" t="s">
        <v>5060</v>
      </c>
      <c r="AG576" s="47" t="s">
        <v>61</v>
      </c>
      <c r="AH576" s="47" t="s">
        <v>75</v>
      </c>
      <c r="AI576" s="47" t="s">
        <v>76</v>
      </c>
      <c r="AJ576" s="47" t="s">
        <v>77</v>
      </c>
      <c r="AK576" s="47" t="s">
        <v>78</v>
      </c>
      <c r="AV576" s="47">
        <v>0.8</v>
      </c>
      <c r="AZ576" s="47">
        <v>27</v>
      </c>
      <c r="BM576" s="47">
        <v>7</v>
      </c>
      <c r="BS576" s="47">
        <v>15</v>
      </c>
      <c r="BT576" s="47">
        <v>1.1000000000000001</v>
      </c>
      <c r="DI576" s="1">
        <f t="shared" si="40"/>
        <v>4</v>
      </c>
      <c r="DJ576" s="9" t="str">
        <f t="shared" si="41"/>
        <v>NO BACTERIOLOGICO</v>
      </c>
      <c r="DK576" s="10" t="str">
        <f t="shared" si="42"/>
        <v>-</v>
      </c>
      <c r="DL576" s="11" t="str">
        <f t="shared" si="43"/>
        <v>0</v>
      </c>
    </row>
    <row r="577" spans="1:116" ht="12" x14ac:dyDescent="0.2">
      <c r="A577" s="47">
        <v>1008030020</v>
      </c>
      <c r="B577" s="47" t="str">
        <f t="shared" si="44"/>
        <v>1008030020-CEUCAPATA</v>
      </c>
      <c r="C577" s="47" t="s">
        <v>3363</v>
      </c>
      <c r="D577" s="47" t="s">
        <v>58</v>
      </c>
      <c r="E577" s="47" t="s">
        <v>112</v>
      </c>
      <c r="F577" s="47" t="s">
        <v>2903</v>
      </c>
      <c r="G577" s="47" t="s">
        <v>60</v>
      </c>
      <c r="H577" s="47">
        <v>135</v>
      </c>
      <c r="I577" s="47">
        <v>135</v>
      </c>
      <c r="J577" s="47" t="s">
        <v>62</v>
      </c>
      <c r="K577" s="47" t="s">
        <v>63</v>
      </c>
      <c r="L577" s="47" t="s">
        <v>64</v>
      </c>
      <c r="M577" s="47" t="s">
        <v>3143</v>
      </c>
      <c r="N577" s="47" t="s">
        <v>3144</v>
      </c>
      <c r="O577" s="47" t="s">
        <v>58</v>
      </c>
      <c r="P577" s="47" t="s">
        <v>112</v>
      </c>
      <c r="Q577" s="47" t="s">
        <v>2903</v>
      </c>
      <c r="R577" s="47">
        <v>93603</v>
      </c>
      <c r="S577" s="47" t="s">
        <v>67</v>
      </c>
      <c r="T577" s="47" t="s">
        <v>3364</v>
      </c>
      <c r="U577" s="47">
        <v>13462</v>
      </c>
      <c r="V577" s="47" t="s">
        <v>69</v>
      </c>
      <c r="W577" s="47" t="s">
        <v>3365</v>
      </c>
      <c r="X577" s="47">
        <v>1269364</v>
      </c>
      <c r="Y577" s="47">
        <v>4181980</v>
      </c>
      <c r="Z577" s="47">
        <v>385436</v>
      </c>
      <c r="AA577" s="47">
        <v>8900141</v>
      </c>
      <c r="AB577" s="47" t="s">
        <v>71</v>
      </c>
      <c r="AC577" s="47">
        <v>2677</v>
      </c>
      <c r="AD577" s="47" t="s">
        <v>72</v>
      </c>
      <c r="AE577" s="47" t="s">
        <v>4935</v>
      </c>
      <c r="AF577" s="47" t="s">
        <v>5060</v>
      </c>
      <c r="AG577" s="47" t="s">
        <v>61</v>
      </c>
      <c r="AH577" s="47" t="s">
        <v>75</v>
      </c>
      <c r="AI577" s="47" t="s">
        <v>76</v>
      </c>
      <c r="AJ577" s="47" t="s">
        <v>77</v>
      </c>
      <c r="AK577" s="47" t="s">
        <v>78</v>
      </c>
      <c r="AV577" s="47">
        <v>0.71</v>
      </c>
      <c r="AZ577" s="47">
        <v>25</v>
      </c>
      <c r="BM577" s="47">
        <v>7</v>
      </c>
      <c r="BS577" s="47">
        <v>15</v>
      </c>
      <c r="BT577" s="47">
        <v>1.1499999999999999</v>
      </c>
      <c r="DI577" s="1">
        <f t="shared" si="40"/>
        <v>4</v>
      </c>
      <c r="DJ577" s="9" t="str">
        <f t="shared" si="41"/>
        <v>NO BACTERIOLOGICO</v>
      </c>
      <c r="DK577" s="10" t="str">
        <f t="shared" si="42"/>
        <v>-</v>
      </c>
      <c r="DL577" s="11" t="str">
        <f t="shared" si="43"/>
        <v>0</v>
      </c>
    </row>
    <row r="578" spans="1:116" ht="12" x14ac:dyDescent="0.2">
      <c r="A578" s="47">
        <v>1008030019</v>
      </c>
      <c r="B578" s="47" t="str">
        <f t="shared" si="44"/>
        <v>1008030019-PICHAO</v>
      </c>
      <c r="C578" s="47" t="s">
        <v>3511</v>
      </c>
      <c r="D578" s="47" t="s">
        <v>58</v>
      </c>
      <c r="E578" s="47" t="s">
        <v>112</v>
      </c>
      <c r="F578" s="47" t="s">
        <v>2903</v>
      </c>
      <c r="G578" s="47" t="s">
        <v>60</v>
      </c>
      <c r="H578" s="47">
        <v>230</v>
      </c>
      <c r="I578" s="47">
        <v>155</v>
      </c>
      <c r="J578" s="47" t="s">
        <v>62</v>
      </c>
      <c r="K578" s="47" t="s">
        <v>63</v>
      </c>
      <c r="L578" s="47" t="s">
        <v>64</v>
      </c>
      <c r="M578" s="47" t="s">
        <v>3143</v>
      </c>
      <c r="N578" s="47" t="s">
        <v>3144</v>
      </c>
      <c r="O578" s="47" t="s">
        <v>58</v>
      </c>
      <c r="P578" s="47" t="s">
        <v>112</v>
      </c>
      <c r="Q578" s="47" t="s">
        <v>2903</v>
      </c>
      <c r="R578" s="47">
        <v>76279</v>
      </c>
      <c r="S578" s="47" t="s">
        <v>67</v>
      </c>
      <c r="T578" s="47" t="s">
        <v>3512</v>
      </c>
      <c r="U578" s="47">
        <v>13427</v>
      </c>
      <c r="V578" s="47" t="s">
        <v>69</v>
      </c>
      <c r="W578" s="47" t="s">
        <v>3513</v>
      </c>
      <c r="X578" s="47">
        <v>1269406</v>
      </c>
      <c r="Y578" s="47">
        <v>4182051</v>
      </c>
      <c r="Z578" s="47">
        <v>385259</v>
      </c>
      <c r="AA578" s="47">
        <v>8900169</v>
      </c>
      <c r="AB578" s="47" t="s">
        <v>71</v>
      </c>
      <c r="AC578" s="47">
        <v>2753</v>
      </c>
      <c r="AD578" s="47" t="s">
        <v>72</v>
      </c>
      <c r="AE578" s="47" t="s">
        <v>4949</v>
      </c>
      <c r="AF578" s="47" t="s">
        <v>5061</v>
      </c>
      <c r="AG578" s="47">
        <v>67884</v>
      </c>
      <c r="AH578" s="47" t="s">
        <v>73</v>
      </c>
      <c r="AI578" s="47" t="s">
        <v>3901</v>
      </c>
      <c r="AJ578" s="47" t="s">
        <v>61</v>
      </c>
      <c r="AK578" s="47" t="s">
        <v>61</v>
      </c>
      <c r="AV578" s="47">
        <v>1.55</v>
      </c>
      <c r="AZ578" s="47">
        <v>24</v>
      </c>
      <c r="BM578" s="47">
        <v>6.8</v>
      </c>
      <c r="BS578" s="47">
        <v>15</v>
      </c>
      <c r="BT578" s="47">
        <v>2.7</v>
      </c>
      <c r="DI578" s="1">
        <f t="shared" si="40"/>
        <v>4</v>
      </c>
      <c r="DJ578" s="9" t="str">
        <f t="shared" si="41"/>
        <v>NO BACTERIOLOGICO</v>
      </c>
      <c r="DK578" s="10" t="str">
        <f t="shared" si="42"/>
        <v>-</v>
      </c>
      <c r="DL578" s="11" t="str">
        <f t="shared" si="43"/>
        <v>0</v>
      </c>
    </row>
    <row r="579" spans="1:116" ht="12" x14ac:dyDescent="0.2">
      <c r="A579" s="47">
        <v>1008030019</v>
      </c>
      <c r="B579" s="47" t="str">
        <f t="shared" si="44"/>
        <v>1008030019-PICHAO</v>
      </c>
      <c r="C579" s="47" t="s">
        <v>3511</v>
      </c>
      <c r="D579" s="47" t="s">
        <v>58</v>
      </c>
      <c r="E579" s="47" t="s">
        <v>112</v>
      </c>
      <c r="F579" s="47" t="s">
        <v>2903</v>
      </c>
      <c r="G579" s="47" t="s">
        <v>60</v>
      </c>
      <c r="H579" s="47">
        <v>230</v>
      </c>
      <c r="I579" s="47">
        <v>155</v>
      </c>
      <c r="J579" s="47" t="s">
        <v>62</v>
      </c>
      <c r="K579" s="47" t="s">
        <v>63</v>
      </c>
      <c r="L579" s="47" t="s">
        <v>64</v>
      </c>
      <c r="M579" s="47" t="s">
        <v>3143</v>
      </c>
      <c r="N579" s="47" t="s">
        <v>3144</v>
      </c>
      <c r="O579" s="47" t="s">
        <v>58</v>
      </c>
      <c r="P579" s="47" t="s">
        <v>112</v>
      </c>
      <c r="Q579" s="47" t="s">
        <v>2903</v>
      </c>
      <c r="R579" s="47">
        <v>76279</v>
      </c>
      <c r="S579" s="47" t="s">
        <v>67</v>
      </c>
      <c r="T579" s="47" t="s">
        <v>3512</v>
      </c>
      <c r="U579" s="47">
        <v>13427</v>
      </c>
      <c r="V579" s="47" t="s">
        <v>69</v>
      </c>
      <c r="W579" s="47" t="s">
        <v>3513</v>
      </c>
      <c r="X579" s="47">
        <v>1269406</v>
      </c>
      <c r="Y579" s="47">
        <v>4182052</v>
      </c>
      <c r="Z579" s="47">
        <v>385469</v>
      </c>
      <c r="AA579" s="47">
        <v>8901155</v>
      </c>
      <c r="AB579" s="47" t="s">
        <v>71</v>
      </c>
      <c r="AC579" s="47">
        <v>2743</v>
      </c>
      <c r="AD579" s="47" t="s">
        <v>72</v>
      </c>
      <c r="AE579" s="47" t="s">
        <v>4949</v>
      </c>
      <c r="AF579" s="47" t="s">
        <v>5061</v>
      </c>
      <c r="AG579" s="47" t="s">
        <v>61</v>
      </c>
      <c r="AH579" s="47" t="s">
        <v>75</v>
      </c>
      <c r="AI579" s="47" t="s">
        <v>76</v>
      </c>
      <c r="AJ579" s="47" t="s">
        <v>77</v>
      </c>
      <c r="AK579" s="47" t="s">
        <v>78</v>
      </c>
      <c r="AV579" s="47">
        <v>0.8</v>
      </c>
      <c r="AZ579" s="47">
        <v>25</v>
      </c>
      <c r="BM579" s="47">
        <v>6.5</v>
      </c>
      <c r="BS579" s="47">
        <v>15</v>
      </c>
      <c r="BT579" s="47">
        <v>1.9</v>
      </c>
      <c r="DI579" s="1">
        <f t="shared" ref="DI579:DI642" si="45">MONTH(AE579)</f>
        <v>4</v>
      </c>
      <c r="DJ579" s="9" t="str">
        <f t="shared" ref="DJ579:DJ642" si="46">IF(ISBLANK(AV579),"-",IF(ISBLANK(BT579),"-",IF(AND(AV579&gt;=0.5,BT579&gt;5),"BACTERIOLÓGICO",IF(AND(AV579&lt;0.5,BT579&lt;=5),"BACTERIOLÓGICO",IF(AND(AV579&lt;0.5,BT579&gt;5),"BACTERIOLÓGICO","NO BACTERIOLOGICO")))))</f>
        <v>NO BACTERIOLOGICO</v>
      </c>
      <c r="DK579" s="10" t="str">
        <f t="shared" ref="DK579:DK642" si="47">IF(ISBLANK(AO579),"-",IF(ISBLANK(AP579),"-",IF(ISBLANK(AQ579),"-",IF(AND(AO579&gt;=0,AP579&gt;=0,AQ579&gt;=0),"Realizado Bactereológico","No realizado Bacteriológico"))))</f>
        <v>-</v>
      </c>
      <c r="DL579" s="11" t="str">
        <f t="shared" ref="DL579:DL642" si="48">IF(ISBLANK(BE579),"0",IF(BE579&gt;=0,"1","0"))</f>
        <v>0</v>
      </c>
    </row>
    <row r="580" spans="1:116" ht="12" x14ac:dyDescent="0.2">
      <c r="A580" s="47">
        <v>1008030019</v>
      </c>
      <c r="B580" s="47" t="str">
        <f t="shared" ref="B580:B643" si="49">CONCATENATE(A580,"-",C580)</f>
        <v>1008030019-PICHAO</v>
      </c>
      <c r="C580" s="47" t="s">
        <v>3511</v>
      </c>
      <c r="D580" s="47" t="s">
        <v>58</v>
      </c>
      <c r="E580" s="47" t="s">
        <v>112</v>
      </c>
      <c r="F580" s="47" t="s">
        <v>2903</v>
      </c>
      <c r="G580" s="47" t="s">
        <v>60</v>
      </c>
      <c r="H580" s="47">
        <v>230</v>
      </c>
      <c r="I580" s="47">
        <v>155</v>
      </c>
      <c r="J580" s="47" t="s">
        <v>62</v>
      </c>
      <c r="K580" s="47" t="s">
        <v>63</v>
      </c>
      <c r="L580" s="47" t="s">
        <v>64</v>
      </c>
      <c r="M580" s="47" t="s">
        <v>3143</v>
      </c>
      <c r="N580" s="47" t="s">
        <v>3144</v>
      </c>
      <c r="O580" s="47" t="s">
        <v>58</v>
      </c>
      <c r="P580" s="47" t="s">
        <v>112</v>
      </c>
      <c r="Q580" s="47" t="s">
        <v>2903</v>
      </c>
      <c r="R580" s="47">
        <v>76279</v>
      </c>
      <c r="S580" s="47" t="s">
        <v>67</v>
      </c>
      <c r="T580" s="47" t="s">
        <v>3512</v>
      </c>
      <c r="U580" s="47">
        <v>13427</v>
      </c>
      <c r="V580" s="47" t="s">
        <v>69</v>
      </c>
      <c r="W580" s="47" t="s">
        <v>3513</v>
      </c>
      <c r="X580" s="47">
        <v>1269406</v>
      </c>
      <c r="Y580" s="47">
        <v>4182053</v>
      </c>
      <c r="Z580" s="47">
        <v>385128</v>
      </c>
      <c r="AA580" s="47">
        <v>8901058</v>
      </c>
      <c r="AB580" s="47" t="s">
        <v>71</v>
      </c>
      <c r="AC580" s="47">
        <v>2683</v>
      </c>
      <c r="AD580" s="47" t="s">
        <v>72</v>
      </c>
      <c r="AE580" s="47" t="s">
        <v>4949</v>
      </c>
      <c r="AF580" s="47" t="s">
        <v>5061</v>
      </c>
      <c r="AG580" s="47" t="s">
        <v>61</v>
      </c>
      <c r="AH580" s="47" t="s">
        <v>75</v>
      </c>
      <c r="AI580" s="47" t="s">
        <v>76</v>
      </c>
      <c r="AJ580" s="47" t="s">
        <v>77</v>
      </c>
      <c r="AK580" s="47" t="s">
        <v>78</v>
      </c>
      <c r="AV580" s="47">
        <v>0.7</v>
      </c>
      <c r="AZ580" s="47">
        <v>26</v>
      </c>
      <c r="BM580" s="47">
        <v>6.5</v>
      </c>
      <c r="BS580" s="47">
        <v>15</v>
      </c>
      <c r="BT580" s="47">
        <v>1.81</v>
      </c>
      <c r="DI580" s="1">
        <f t="shared" si="45"/>
        <v>4</v>
      </c>
      <c r="DJ580" s="9" t="str">
        <f t="shared" si="46"/>
        <v>NO BACTERIOLOGICO</v>
      </c>
      <c r="DK580" s="10" t="str">
        <f t="shared" si="47"/>
        <v>-</v>
      </c>
      <c r="DL580" s="11" t="str">
        <f t="shared" si="48"/>
        <v>0</v>
      </c>
    </row>
    <row r="581" spans="1:116" ht="12" x14ac:dyDescent="0.2">
      <c r="A581" s="47">
        <v>1008030019</v>
      </c>
      <c r="B581" s="47" t="str">
        <f t="shared" si="49"/>
        <v>1008030019-PICHAO</v>
      </c>
      <c r="C581" s="47" t="s">
        <v>3511</v>
      </c>
      <c r="D581" s="47" t="s">
        <v>58</v>
      </c>
      <c r="E581" s="47" t="s">
        <v>112</v>
      </c>
      <c r="F581" s="47" t="s">
        <v>2903</v>
      </c>
      <c r="G581" s="47" t="s">
        <v>60</v>
      </c>
      <c r="H581" s="47">
        <v>230</v>
      </c>
      <c r="I581" s="47">
        <v>155</v>
      </c>
      <c r="J581" s="47" t="s">
        <v>62</v>
      </c>
      <c r="K581" s="47" t="s">
        <v>63</v>
      </c>
      <c r="L581" s="47" t="s">
        <v>64</v>
      </c>
      <c r="M581" s="47" t="s">
        <v>3143</v>
      </c>
      <c r="N581" s="47" t="s">
        <v>3144</v>
      </c>
      <c r="O581" s="47" t="s">
        <v>58</v>
      </c>
      <c r="P581" s="47" t="s">
        <v>112</v>
      </c>
      <c r="Q581" s="47" t="s">
        <v>2903</v>
      </c>
      <c r="R581" s="47">
        <v>76279</v>
      </c>
      <c r="S581" s="47" t="s">
        <v>67</v>
      </c>
      <c r="T581" s="47" t="s">
        <v>3512</v>
      </c>
      <c r="U581" s="47">
        <v>13427</v>
      </c>
      <c r="V581" s="47" t="s">
        <v>69</v>
      </c>
      <c r="W581" s="47" t="s">
        <v>3513</v>
      </c>
      <c r="X581" s="47">
        <v>1269406</v>
      </c>
      <c r="Y581" s="47">
        <v>4182054</v>
      </c>
      <c r="Z581" s="47">
        <v>385281</v>
      </c>
      <c r="AA581" s="47">
        <v>8900693</v>
      </c>
      <c r="AB581" s="47" t="s">
        <v>71</v>
      </c>
      <c r="AC581" s="47">
        <v>2626</v>
      </c>
      <c r="AD581" s="47" t="s">
        <v>72</v>
      </c>
      <c r="AE581" s="47" t="s">
        <v>4949</v>
      </c>
      <c r="AF581" s="47" t="s">
        <v>5061</v>
      </c>
      <c r="AG581" s="47" t="s">
        <v>61</v>
      </c>
      <c r="AH581" s="47" t="s">
        <v>75</v>
      </c>
      <c r="AI581" s="47" t="s">
        <v>76</v>
      </c>
      <c r="AJ581" s="47" t="s">
        <v>77</v>
      </c>
      <c r="AK581" s="47" t="s">
        <v>78</v>
      </c>
      <c r="AV581" s="47">
        <v>0.5</v>
      </c>
      <c r="AZ581" s="47">
        <v>24</v>
      </c>
      <c r="BM581" s="47">
        <v>6.5</v>
      </c>
      <c r="BS581" s="47">
        <v>15</v>
      </c>
      <c r="BT581" s="47">
        <v>1.91</v>
      </c>
      <c r="DI581" s="1">
        <f t="shared" si="45"/>
        <v>4</v>
      </c>
      <c r="DJ581" s="9" t="str">
        <f t="shared" si="46"/>
        <v>NO BACTERIOLOGICO</v>
      </c>
      <c r="DK581" s="10" t="str">
        <f t="shared" si="47"/>
        <v>-</v>
      </c>
      <c r="DL581" s="11" t="str">
        <f t="shared" si="48"/>
        <v>0</v>
      </c>
    </row>
    <row r="582" spans="1:116" ht="12" x14ac:dyDescent="0.2">
      <c r="A582" s="47">
        <v>1008030014</v>
      </c>
      <c r="B582" s="47" t="str">
        <f t="shared" si="49"/>
        <v>1008030014-MANCA QUECHQUE</v>
      </c>
      <c r="C582" s="47" t="s">
        <v>3429</v>
      </c>
      <c r="D582" s="47" t="s">
        <v>58</v>
      </c>
      <c r="E582" s="47" t="s">
        <v>112</v>
      </c>
      <c r="F582" s="47" t="s">
        <v>2903</v>
      </c>
      <c r="G582" s="47" t="s">
        <v>60</v>
      </c>
      <c r="H582" s="47">
        <v>100</v>
      </c>
      <c r="I582" s="47">
        <v>100</v>
      </c>
      <c r="J582" s="47" t="s">
        <v>62</v>
      </c>
      <c r="K582" s="47" t="s">
        <v>63</v>
      </c>
      <c r="L582" s="47" t="s">
        <v>64</v>
      </c>
      <c r="M582" s="47" t="s">
        <v>3143</v>
      </c>
      <c r="N582" s="47" t="s">
        <v>3144</v>
      </c>
      <c r="O582" s="47" t="s">
        <v>58</v>
      </c>
      <c r="P582" s="47" t="s">
        <v>112</v>
      </c>
      <c r="Q582" s="47" t="s">
        <v>2903</v>
      </c>
      <c r="R582" s="47">
        <v>88905</v>
      </c>
      <c r="S582" s="47" t="s">
        <v>67</v>
      </c>
      <c r="T582" s="47" t="s">
        <v>3430</v>
      </c>
      <c r="U582" s="47">
        <v>13461</v>
      </c>
      <c r="V582" s="47" t="s">
        <v>69</v>
      </c>
      <c r="W582" s="47" t="s">
        <v>3431</v>
      </c>
      <c r="X582" s="47">
        <v>1269419</v>
      </c>
      <c r="Y582" s="47">
        <v>4182078</v>
      </c>
      <c r="Z582" s="47">
        <v>386067</v>
      </c>
      <c r="AA582" s="47">
        <v>8901093</v>
      </c>
      <c r="AB582" s="47" t="s">
        <v>71</v>
      </c>
      <c r="AC582" s="47">
        <v>2672</v>
      </c>
      <c r="AD582" s="47" t="s">
        <v>72</v>
      </c>
      <c r="AE582" s="47" t="s">
        <v>4949</v>
      </c>
      <c r="AF582" s="47" t="s">
        <v>5062</v>
      </c>
      <c r="AG582" s="47">
        <v>44883</v>
      </c>
      <c r="AH582" s="47" t="s">
        <v>73</v>
      </c>
      <c r="AI582" s="47" t="s">
        <v>3432</v>
      </c>
      <c r="AJ582" s="47" t="s">
        <v>61</v>
      </c>
      <c r="AK582" s="47" t="s">
        <v>61</v>
      </c>
      <c r="AV582" s="47">
        <v>0.9</v>
      </c>
      <c r="AZ582" s="47">
        <v>28</v>
      </c>
      <c r="BM582" s="47">
        <v>6.5</v>
      </c>
      <c r="BS582" s="47">
        <v>14</v>
      </c>
      <c r="BT582" s="47">
        <v>0.81</v>
      </c>
      <c r="DI582" s="1">
        <f t="shared" si="45"/>
        <v>4</v>
      </c>
      <c r="DJ582" s="9" t="str">
        <f t="shared" si="46"/>
        <v>NO BACTERIOLOGICO</v>
      </c>
      <c r="DK582" s="10" t="str">
        <f t="shared" si="47"/>
        <v>-</v>
      </c>
      <c r="DL582" s="11" t="str">
        <f t="shared" si="48"/>
        <v>0</v>
      </c>
    </row>
    <row r="583" spans="1:116" ht="12" x14ac:dyDescent="0.2">
      <c r="A583" s="47">
        <v>1008030014</v>
      </c>
      <c r="B583" s="47" t="str">
        <f t="shared" si="49"/>
        <v>1008030014-MANCA QUECHQUE</v>
      </c>
      <c r="C583" s="47" t="s">
        <v>3429</v>
      </c>
      <c r="D583" s="47" t="s">
        <v>58</v>
      </c>
      <c r="E583" s="47" t="s">
        <v>112</v>
      </c>
      <c r="F583" s="47" t="s">
        <v>2903</v>
      </c>
      <c r="G583" s="47" t="s">
        <v>60</v>
      </c>
      <c r="H583" s="47">
        <v>100</v>
      </c>
      <c r="I583" s="47">
        <v>100</v>
      </c>
      <c r="J583" s="47" t="s">
        <v>62</v>
      </c>
      <c r="K583" s="47" t="s">
        <v>63</v>
      </c>
      <c r="L583" s="47" t="s">
        <v>64</v>
      </c>
      <c r="M583" s="47" t="s">
        <v>3143</v>
      </c>
      <c r="N583" s="47" t="s">
        <v>3144</v>
      </c>
      <c r="O583" s="47" t="s">
        <v>58</v>
      </c>
      <c r="P583" s="47" t="s">
        <v>112</v>
      </c>
      <c r="Q583" s="47" t="s">
        <v>2903</v>
      </c>
      <c r="R583" s="47">
        <v>88905</v>
      </c>
      <c r="S583" s="47" t="s">
        <v>67</v>
      </c>
      <c r="T583" s="47" t="s">
        <v>3430</v>
      </c>
      <c r="U583" s="47">
        <v>13461</v>
      </c>
      <c r="V583" s="47" t="s">
        <v>69</v>
      </c>
      <c r="W583" s="47" t="s">
        <v>3431</v>
      </c>
      <c r="X583" s="47">
        <v>1269419</v>
      </c>
      <c r="Y583" s="47">
        <v>4182079</v>
      </c>
      <c r="Z583" s="47">
        <v>386248</v>
      </c>
      <c r="AA583" s="47">
        <v>8901131</v>
      </c>
      <c r="AB583" s="47" t="s">
        <v>71</v>
      </c>
      <c r="AC583" s="47">
        <v>2610</v>
      </c>
      <c r="AD583" s="47" t="s">
        <v>72</v>
      </c>
      <c r="AE583" s="47" t="s">
        <v>4949</v>
      </c>
      <c r="AF583" s="47" t="s">
        <v>5062</v>
      </c>
      <c r="AG583" s="47" t="s">
        <v>61</v>
      </c>
      <c r="AH583" s="47" t="s">
        <v>75</v>
      </c>
      <c r="AI583" s="47" t="s">
        <v>76</v>
      </c>
      <c r="AJ583" s="47" t="s">
        <v>77</v>
      </c>
      <c r="AK583" s="47" t="s">
        <v>78</v>
      </c>
      <c r="AV583" s="47">
        <v>0.8</v>
      </c>
      <c r="AZ583" s="47">
        <v>27</v>
      </c>
      <c r="BM583" s="47">
        <v>6.5</v>
      </c>
      <c r="BS583" s="47">
        <v>14</v>
      </c>
      <c r="BT583" s="47">
        <v>0.61</v>
      </c>
      <c r="DI583" s="1">
        <f t="shared" si="45"/>
        <v>4</v>
      </c>
      <c r="DJ583" s="9" t="str">
        <f t="shared" si="46"/>
        <v>NO BACTERIOLOGICO</v>
      </c>
      <c r="DK583" s="10" t="str">
        <f t="shared" si="47"/>
        <v>-</v>
      </c>
      <c r="DL583" s="11" t="str">
        <f t="shared" si="48"/>
        <v>0</v>
      </c>
    </row>
    <row r="584" spans="1:116" ht="12" x14ac:dyDescent="0.2">
      <c r="A584" s="47">
        <v>1008030014</v>
      </c>
      <c r="B584" s="47" t="str">
        <f t="shared" si="49"/>
        <v>1008030014-MANCA QUECHQUE</v>
      </c>
      <c r="C584" s="47" t="s">
        <v>3429</v>
      </c>
      <c r="D584" s="47" t="s">
        <v>58</v>
      </c>
      <c r="E584" s="47" t="s">
        <v>112</v>
      </c>
      <c r="F584" s="47" t="s">
        <v>2903</v>
      </c>
      <c r="G584" s="47" t="s">
        <v>60</v>
      </c>
      <c r="H584" s="47">
        <v>100</v>
      </c>
      <c r="I584" s="47">
        <v>100</v>
      </c>
      <c r="J584" s="47" t="s">
        <v>62</v>
      </c>
      <c r="K584" s="47" t="s">
        <v>63</v>
      </c>
      <c r="L584" s="47" t="s">
        <v>64</v>
      </c>
      <c r="M584" s="47" t="s">
        <v>3143</v>
      </c>
      <c r="N584" s="47" t="s">
        <v>3144</v>
      </c>
      <c r="O584" s="47" t="s">
        <v>58</v>
      </c>
      <c r="P584" s="47" t="s">
        <v>112</v>
      </c>
      <c r="Q584" s="47" t="s">
        <v>2903</v>
      </c>
      <c r="R584" s="47">
        <v>88905</v>
      </c>
      <c r="S584" s="47" t="s">
        <v>67</v>
      </c>
      <c r="T584" s="47" t="s">
        <v>3430</v>
      </c>
      <c r="U584" s="47">
        <v>13461</v>
      </c>
      <c r="V584" s="47" t="s">
        <v>69</v>
      </c>
      <c r="W584" s="47" t="s">
        <v>3431</v>
      </c>
      <c r="X584" s="47">
        <v>1269419</v>
      </c>
      <c r="Y584" s="47">
        <v>4182080</v>
      </c>
      <c r="Z584" s="47">
        <v>386357</v>
      </c>
      <c r="AA584" s="47">
        <v>8900942</v>
      </c>
      <c r="AB584" s="47" t="s">
        <v>71</v>
      </c>
      <c r="AC584" s="47">
        <v>2540</v>
      </c>
      <c r="AD584" s="47" t="s">
        <v>72</v>
      </c>
      <c r="AE584" s="47" t="s">
        <v>4949</v>
      </c>
      <c r="AF584" s="47" t="s">
        <v>5062</v>
      </c>
      <c r="AG584" s="47" t="s">
        <v>61</v>
      </c>
      <c r="AH584" s="47" t="s">
        <v>75</v>
      </c>
      <c r="AI584" s="47" t="s">
        <v>76</v>
      </c>
      <c r="AJ584" s="47" t="s">
        <v>77</v>
      </c>
      <c r="AK584" s="47" t="s">
        <v>78</v>
      </c>
      <c r="AV584" s="47">
        <v>0.6</v>
      </c>
      <c r="AZ584" s="47">
        <v>26</v>
      </c>
      <c r="BM584" s="47">
        <v>6.5</v>
      </c>
      <c r="BS584" s="47">
        <v>14</v>
      </c>
      <c r="BT584" s="47">
        <v>0.62</v>
      </c>
      <c r="DI584" s="1">
        <f t="shared" si="45"/>
        <v>4</v>
      </c>
      <c r="DJ584" s="9" t="str">
        <f t="shared" si="46"/>
        <v>NO BACTERIOLOGICO</v>
      </c>
      <c r="DK584" s="10" t="str">
        <f t="shared" si="47"/>
        <v>-</v>
      </c>
      <c r="DL584" s="11" t="str">
        <f t="shared" si="48"/>
        <v>0</v>
      </c>
    </row>
    <row r="585" spans="1:116" ht="12" x14ac:dyDescent="0.2">
      <c r="A585" s="47">
        <v>1008030014</v>
      </c>
      <c r="B585" s="47" t="str">
        <f t="shared" si="49"/>
        <v>1008030014-MANCA QUECHQUE</v>
      </c>
      <c r="C585" s="47" t="s">
        <v>3429</v>
      </c>
      <c r="D585" s="47" t="s">
        <v>58</v>
      </c>
      <c r="E585" s="47" t="s">
        <v>112</v>
      </c>
      <c r="F585" s="47" t="s">
        <v>2903</v>
      </c>
      <c r="G585" s="47" t="s">
        <v>60</v>
      </c>
      <c r="H585" s="47">
        <v>100</v>
      </c>
      <c r="I585" s="47">
        <v>100</v>
      </c>
      <c r="J585" s="47" t="s">
        <v>62</v>
      </c>
      <c r="K585" s="47" t="s">
        <v>63</v>
      </c>
      <c r="L585" s="47" t="s">
        <v>64</v>
      </c>
      <c r="M585" s="47" t="s">
        <v>3143</v>
      </c>
      <c r="N585" s="47" t="s">
        <v>3144</v>
      </c>
      <c r="O585" s="47" t="s">
        <v>58</v>
      </c>
      <c r="P585" s="47" t="s">
        <v>112</v>
      </c>
      <c r="Q585" s="47" t="s">
        <v>2903</v>
      </c>
      <c r="R585" s="47">
        <v>88905</v>
      </c>
      <c r="S585" s="47" t="s">
        <v>67</v>
      </c>
      <c r="T585" s="47" t="s">
        <v>3430</v>
      </c>
      <c r="U585" s="47">
        <v>13461</v>
      </c>
      <c r="V585" s="47" t="s">
        <v>69</v>
      </c>
      <c r="W585" s="47" t="s">
        <v>3431</v>
      </c>
      <c r="X585" s="47">
        <v>1269419</v>
      </c>
      <c r="Y585" s="47">
        <v>4182081</v>
      </c>
      <c r="Z585" s="47">
        <v>386179</v>
      </c>
      <c r="AA585" s="47">
        <v>8900620</v>
      </c>
      <c r="AB585" s="47" t="s">
        <v>71</v>
      </c>
      <c r="AC585" s="47">
        <v>2518</v>
      </c>
      <c r="AD585" s="47" t="s">
        <v>72</v>
      </c>
      <c r="AE585" s="47" t="s">
        <v>4949</v>
      </c>
      <c r="AF585" s="47" t="s">
        <v>5062</v>
      </c>
      <c r="AG585" s="47" t="s">
        <v>61</v>
      </c>
      <c r="AH585" s="47" t="s">
        <v>75</v>
      </c>
      <c r="AI585" s="47" t="s">
        <v>76</v>
      </c>
      <c r="AJ585" s="47" t="s">
        <v>77</v>
      </c>
      <c r="AK585" s="47" t="s">
        <v>78</v>
      </c>
      <c r="AV585" s="47">
        <v>0.5</v>
      </c>
      <c r="AZ585" s="47">
        <v>28</v>
      </c>
      <c r="BM585" s="47">
        <v>6.5</v>
      </c>
      <c r="BS585" s="47">
        <v>14</v>
      </c>
      <c r="BT585" s="47">
        <v>0.62</v>
      </c>
      <c r="DI585" s="1">
        <f t="shared" si="45"/>
        <v>4</v>
      </c>
      <c r="DJ585" s="9" t="str">
        <f t="shared" si="46"/>
        <v>NO BACTERIOLOGICO</v>
      </c>
      <c r="DK585" s="10" t="str">
        <f t="shared" si="47"/>
        <v>-</v>
      </c>
      <c r="DL585" s="11" t="str">
        <f t="shared" si="48"/>
        <v>0</v>
      </c>
    </row>
    <row r="586" spans="1:116" ht="12" x14ac:dyDescent="0.2">
      <c r="A586" s="47">
        <v>1001010001</v>
      </c>
      <c r="B586" s="47" t="str">
        <f t="shared" si="49"/>
        <v>1001010001-HUANUCO</v>
      </c>
      <c r="C586" s="47" t="s">
        <v>58</v>
      </c>
      <c r="D586" s="47" t="s">
        <v>58</v>
      </c>
      <c r="E586" s="47" t="s">
        <v>58</v>
      </c>
      <c r="F586" s="47" t="s">
        <v>58</v>
      </c>
      <c r="G586" s="47" t="s">
        <v>265</v>
      </c>
      <c r="H586" s="47">
        <v>59986</v>
      </c>
      <c r="I586" s="47" t="s">
        <v>61</v>
      </c>
      <c r="J586" s="47" t="s">
        <v>895</v>
      </c>
      <c r="K586" s="47" t="s">
        <v>63</v>
      </c>
      <c r="L586" s="47" t="s">
        <v>64</v>
      </c>
      <c r="M586" s="47" t="s">
        <v>896</v>
      </c>
      <c r="N586" s="47" t="s">
        <v>897</v>
      </c>
      <c r="O586" s="47" t="s">
        <v>58</v>
      </c>
      <c r="P586" s="47" t="s">
        <v>58</v>
      </c>
      <c r="Q586" s="47" t="s">
        <v>58</v>
      </c>
      <c r="R586" s="47">
        <v>130862</v>
      </c>
      <c r="S586" s="47" t="s">
        <v>67</v>
      </c>
      <c r="T586" s="47" t="s">
        <v>3916</v>
      </c>
      <c r="U586" s="47">
        <v>15757</v>
      </c>
      <c r="V586" s="47" t="s">
        <v>69</v>
      </c>
      <c r="W586" s="47" t="s">
        <v>3917</v>
      </c>
      <c r="X586" s="47">
        <v>1269378</v>
      </c>
      <c r="Y586" s="47">
        <v>4182092</v>
      </c>
      <c r="Z586" s="47">
        <v>363648</v>
      </c>
      <c r="AA586" s="47">
        <v>8903066</v>
      </c>
      <c r="AB586" s="47" t="s">
        <v>71</v>
      </c>
      <c r="AC586" s="47">
        <v>2019</v>
      </c>
      <c r="AD586" s="47" t="s">
        <v>86</v>
      </c>
      <c r="AE586" s="47" t="s">
        <v>5063</v>
      </c>
      <c r="AF586" s="47" t="s">
        <v>5064</v>
      </c>
      <c r="AG586" s="47">
        <v>28469</v>
      </c>
      <c r="AH586" s="47" t="s">
        <v>73</v>
      </c>
      <c r="AI586" s="47" t="s">
        <v>3918</v>
      </c>
      <c r="AJ586" s="47" t="s">
        <v>61</v>
      </c>
      <c r="AK586" s="47" t="s">
        <v>61</v>
      </c>
      <c r="AV586" s="47">
        <v>1.06</v>
      </c>
      <c r="AZ586" s="47">
        <v>992</v>
      </c>
      <c r="BM586" s="47">
        <v>7.75</v>
      </c>
      <c r="BS586" s="47">
        <v>24</v>
      </c>
      <c r="BT586" s="47">
        <v>0.72</v>
      </c>
      <c r="DI586" s="1">
        <f t="shared" si="45"/>
        <v>4</v>
      </c>
      <c r="DJ586" s="9" t="str">
        <f t="shared" si="46"/>
        <v>NO BACTERIOLOGICO</v>
      </c>
      <c r="DK586" s="10" t="str">
        <f t="shared" si="47"/>
        <v>-</v>
      </c>
      <c r="DL586" s="11" t="str">
        <f t="shared" si="48"/>
        <v>0</v>
      </c>
    </row>
    <row r="587" spans="1:116" ht="12" x14ac:dyDescent="0.2">
      <c r="A587" s="47">
        <v>1001010001</v>
      </c>
      <c r="B587" s="47" t="str">
        <f t="shared" si="49"/>
        <v>1001010001-HUANUCO</v>
      </c>
      <c r="C587" s="47" t="s">
        <v>58</v>
      </c>
      <c r="D587" s="47" t="s">
        <v>58</v>
      </c>
      <c r="E587" s="47" t="s">
        <v>58</v>
      </c>
      <c r="F587" s="47" t="s">
        <v>58</v>
      </c>
      <c r="G587" s="47" t="s">
        <v>265</v>
      </c>
      <c r="H587" s="47">
        <v>59986</v>
      </c>
      <c r="I587" s="47" t="s">
        <v>61</v>
      </c>
      <c r="J587" s="47" t="s">
        <v>895</v>
      </c>
      <c r="K587" s="47" t="s">
        <v>63</v>
      </c>
      <c r="L587" s="47" t="s">
        <v>64</v>
      </c>
      <c r="M587" s="47" t="s">
        <v>896</v>
      </c>
      <c r="N587" s="47" t="s">
        <v>897</v>
      </c>
      <c r="O587" s="47" t="s">
        <v>58</v>
      </c>
      <c r="P587" s="47" t="s">
        <v>58</v>
      </c>
      <c r="Q587" s="47" t="s">
        <v>58</v>
      </c>
      <c r="R587" s="47">
        <v>130862</v>
      </c>
      <c r="S587" s="47" t="s">
        <v>67</v>
      </c>
      <c r="T587" s="47" t="s">
        <v>3916</v>
      </c>
      <c r="U587" s="47">
        <v>15757</v>
      </c>
      <c r="V587" s="47" t="s">
        <v>69</v>
      </c>
      <c r="W587" s="47" t="s">
        <v>3917</v>
      </c>
      <c r="X587" s="47">
        <v>1269378</v>
      </c>
      <c r="Y587" s="47">
        <v>4182093</v>
      </c>
      <c r="Z587" s="47">
        <v>363671</v>
      </c>
      <c r="AA587" s="47">
        <v>8903089</v>
      </c>
      <c r="AB587" s="47" t="s">
        <v>71</v>
      </c>
      <c r="AC587" s="47">
        <v>2001</v>
      </c>
      <c r="AD587" s="47" t="s">
        <v>86</v>
      </c>
      <c r="AE587" s="47" t="s">
        <v>5063</v>
      </c>
      <c r="AF587" s="47" t="s">
        <v>5064</v>
      </c>
      <c r="AG587" s="47" t="s">
        <v>61</v>
      </c>
      <c r="AH587" s="47" t="s">
        <v>75</v>
      </c>
      <c r="AI587" s="47" t="s">
        <v>76</v>
      </c>
      <c r="AJ587" s="47" t="s">
        <v>908</v>
      </c>
      <c r="AK587" s="47" t="s">
        <v>198</v>
      </c>
      <c r="AV587" s="47">
        <v>0.61</v>
      </c>
      <c r="AZ587" s="47">
        <v>992</v>
      </c>
      <c r="BM587" s="47">
        <v>7.75</v>
      </c>
      <c r="BS587" s="47">
        <v>24</v>
      </c>
      <c r="BT587" s="47">
        <v>0.72</v>
      </c>
      <c r="DI587" s="1">
        <f t="shared" si="45"/>
        <v>4</v>
      </c>
      <c r="DJ587" s="9" t="str">
        <f t="shared" si="46"/>
        <v>NO BACTERIOLOGICO</v>
      </c>
      <c r="DK587" s="10" t="str">
        <f t="shared" si="47"/>
        <v>-</v>
      </c>
      <c r="DL587" s="11" t="str">
        <f t="shared" si="48"/>
        <v>0</v>
      </c>
    </row>
    <row r="588" spans="1:116" ht="12" x14ac:dyDescent="0.2">
      <c r="A588" s="47">
        <v>1001010001</v>
      </c>
      <c r="B588" s="47" t="str">
        <f t="shared" si="49"/>
        <v>1001010001-HUANUCO</v>
      </c>
      <c r="C588" s="47" t="s">
        <v>58</v>
      </c>
      <c r="D588" s="47" t="s">
        <v>58</v>
      </c>
      <c r="E588" s="47" t="s">
        <v>58</v>
      </c>
      <c r="F588" s="47" t="s">
        <v>58</v>
      </c>
      <c r="G588" s="47" t="s">
        <v>265</v>
      </c>
      <c r="H588" s="47">
        <v>59986</v>
      </c>
      <c r="I588" s="47" t="s">
        <v>61</v>
      </c>
      <c r="J588" s="47" t="s">
        <v>895</v>
      </c>
      <c r="K588" s="47" t="s">
        <v>63</v>
      </c>
      <c r="L588" s="47" t="s">
        <v>64</v>
      </c>
      <c r="M588" s="47" t="s">
        <v>896</v>
      </c>
      <c r="N588" s="47" t="s">
        <v>897</v>
      </c>
      <c r="O588" s="47" t="s">
        <v>58</v>
      </c>
      <c r="P588" s="47" t="s">
        <v>58</v>
      </c>
      <c r="Q588" s="47" t="s">
        <v>58</v>
      </c>
      <c r="R588" s="47">
        <v>130862</v>
      </c>
      <c r="S588" s="47" t="s">
        <v>67</v>
      </c>
      <c r="T588" s="47" t="s">
        <v>3916</v>
      </c>
      <c r="U588" s="47">
        <v>15757</v>
      </c>
      <c r="V588" s="47" t="s">
        <v>69</v>
      </c>
      <c r="W588" s="47" t="s">
        <v>3917</v>
      </c>
      <c r="X588" s="47">
        <v>1269378</v>
      </c>
      <c r="Y588" s="47">
        <v>4182094</v>
      </c>
      <c r="Z588" s="47">
        <v>363670</v>
      </c>
      <c r="AA588" s="47">
        <v>8903110</v>
      </c>
      <c r="AB588" s="47" t="s">
        <v>71</v>
      </c>
      <c r="AC588" s="47">
        <v>2022</v>
      </c>
      <c r="AD588" s="47" t="s">
        <v>86</v>
      </c>
      <c r="AE588" s="47" t="s">
        <v>5063</v>
      </c>
      <c r="AF588" s="47" t="s">
        <v>5064</v>
      </c>
      <c r="AG588" s="47" t="s">
        <v>61</v>
      </c>
      <c r="AH588" s="47" t="s">
        <v>75</v>
      </c>
      <c r="AI588" s="47" t="s">
        <v>76</v>
      </c>
      <c r="AJ588" s="47" t="s">
        <v>908</v>
      </c>
      <c r="AK588" s="47" t="s">
        <v>198</v>
      </c>
      <c r="AV588" s="47">
        <v>0.52</v>
      </c>
      <c r="AZ588" s="47">
        <v>992</v>
      </c>
      <c r="BM588" s="47">
        <v>7.75</v>
      </c>
      <c r="BS588" s="47">
        <v>24</v>
      </c>
      <c r="BT588" s="47">
        <v>0.72</v>
      </c>
      <c r="DI588" s="1">
        <f t="shared" si="45"/>
        <v>4</v>
      </c>
      <c r="DJ588" s="9" t="str">
        <f t="shared" si="46"/>
        <v>NO BACTERIOLOGICO</v>
      </c>
      <c r="DK588" s="10" t="str">
        <f t="shared" si="47"/>
        <v>-</v>
      </c>
      <c r="DL588" s="11" t="str">
        <f t="shared" si="48"/>
        <v>0</v>
      </c>
    </row>
    <row r="589" spans="1:116" ht="12" x14ac:dyDescent="0.2">
      <c r="A589" s="47">
        <v>1001120023</v>
      </c>
      <c r="B589" s="47" t="str">
        <f t="shared" si="49"/>
        <v>1001120023-LOS ANDES</v>
      </c>
      <c r="C589" s="47" t="s">
        <v>226</v>
      </c>
      <c r="D589" s="47" t="s">
        <v>58</v>
      </c>
      <c r="E589" s="47" t="s">
        <v>58</v>
      </c>
      <c r="F589" s="47" t="s">
        <v>59</v>
      </c>
      <c r="G589" s="47" t="s">
        <v>60</v>
      </c>
      <c r="H589" s="47">
        <v>74</v>
      </c>
      <c r="I589" s="47" t="s">
        <v>61</v>
      </c>
      <c r="J589" s="47" t="s">
        <v>62</v>
      </c>
      <c r="K589" s="47" t="s">
        <v>63</v>
      </c>
      <c r="L589" s="47" t="s">
        <v>64</v>
      </c>
      <c r="M589" s="47" t="s">
        <v>222</v>
      </c>
      <c r="N589" s="47" t="s">
        <v>221</v>
      </c>
      <c r="O589" s="47" t="s">
        <v>58</v>
      </c>
      <c r="P589" s="47" t="s">
        <v>58</v>
      </c>
      <c r="Q589" s="47" t="s">
        <v>59</v>
      </c>
      <c r="R589" s="47">
        <v>106951</v>
      </c>
      <c r="S589" s="47" t="s">
        <v>67</v>
      </c>
      <c r="T589" s="47" t="s">
        <v>227</v>
      </c>
      <c r="U589" s="47">
        <v>14456</v>
      </c>
      <c r="V589" s="47" t="s">
        <v>69</v>
      </c>
      <c r="W589" s="47" t="s">
        <v>228</v>
      </c>
      <c r="X589" s="47">
        <v>1269385</v>
      </c>
      <c r="Y589" s="47">
        <v>4182095</v>
      </c>
      <c r="Z589" s="47">
        <v>335114</v>
      </c>
      <c r="AA589" s="47">
        <v>8898426</v>
      </c>
      <c r="AB589" s="47" t="s">
        <v>71</v>
      </c>
      <c r="AC589" s="47">
        <v>3888</v>
      </c>
      <c r="AD589" s="47" t="s">
        <v>86</v>
      </c>
      <c r="AE589" s="47" t="s">
        <v>5065</v>
      </c>
      <c r="AF589" s="47" t="s">
        <v>5064</v>
      </c>
      <c r="AG589" s="47">
        <v>14171</v>
      </c>
      <c r="AH589" s="47" t="s">
        <v>73</v>
      </c>
      <c r="AI589" s="47" t="s">
        <v>229</v>
      </c>
      <c r="AJ589" s="47" t="s">
        <v>61</v>
      </c>
      <c r="AK589" s="47" t="s">
        <v>61</v>
      </c>
      <c r="AV589" s="47">
        <v>1.1000000000000001</v>
      </c>
      <c r="AZ589" s="47">
        <v>87</v>
      </c>
      <c r="BM589" s="47">
        <v>8.4</v>
      </c>
      <c r="BS589" s="47">
        <v>11</v>
      </c>
      <c r="BT589" s="47">
        <v>0</v>
      </c>
      <c r="DI589" s="1">
        <f t="shared" si="45"/>
        <v>4</v>
      </c>
      <c r="DJ589" s="9" t="str">
        <f t="shared" si="46"/>
        <v>NO BACTERIOLOGICO</v>
      </c>
      <c r="DK589" s="10" t="str">
        <f t="shared" si="47"/>
        <v>-</v>
      </c>
      <c r="DL589" s="11" t="str">
        <f t="shared" si="48"/>
        <v>0</v>
      </c>
    </row>
    <row r="590" spans="1:116" ht="12" x14ac:dyDescent="0.2">
      <c r="A590" s="47">
        <v>1001120023</v>
      </c>
      <c r="B590" s="47" t="str">
        <f t="shared" si="49"/>
        <v>1001120023-LOS ANDES</v>
      </c>
      <c r="C590" s="47" t="s">
        <v>226</v>
      </c>
      <c r="D590" s="47" t="s">
        <v>58</v>
      </c>
      <c r="E590" s="47" t="s">
        <v>58</v>
      </c>
      <c r="F590" s="47" t="s">
        <v>59</v>
      </c>
      <c r="G590" s="47" t="s">
        <v>60</v>
      </c>
      <c r="H590" s="47">
        <v>74</v>
      </c>
      <c r="I590" s="47" t="s">
        <v>61</v>
      </c>
      <c r="J590" s="47" t="s">
        <v>62</v>
      </c>
      <c r="K590" s="47" t="s">
        <v>63</v>
      </c>
      <c r="L590" s="47" t="s">
        <v>64</v>
      </c>
      <c r="M590" s="47" t="s">
        <v>222</v>
      </c>
      <c r="N590" s="47" t="s">
        <v>221</v>
      </c>
      <c r="O590" s="47" t="s">
        <v>58</v>
      </c>
      <c r="P590" s="47" t="s">
        <v>58</v>
      </c>
      <c r="Q590" s="47" t="s">
        <v>59</v>
      </c>
      <c r="R590" s="47">
        <v>106951</v>
      </c>
      <c r="S590" s="47" t="s">
        <v>67</v>
      </c>
      <c r="T590" s="47" t="s">
        <v>227</v>
      </c>
      <c r="U590" s="47">
        <v>14456</v>
      </c>
      <c r="V590" s="47" t="s">
        <v>69</v>
      </c>
      <c r="W590" s="47" t="s">
        <v>228</v>
      </c>
      <c r="X590" s="47">
        <v>1269385</v>
      </c>
      <c r="Y590" s="47">
        <v>4182096</v>
      </c>
      <c r="Z590" s="47">
        <v>331116</v>
      </c>
      <c r="AA590" s="47">
        <v>8898414</v>
      </c>
      <c r="AB590" s="47" t="s">
        <v>71</v>
      </c>
      <c r="AC590" s="47">
        <v>3971</v>
      </c>
      <c r="AD590" s="47" t="s">
        <v>86</v>
      </c>
      <c r="AE590" s="47" t="s">
        <v>5065</v>
      </c>
      <c r="AF590" s="47" t="s">
        <v>5064</v>
      </c>
      <c r="AG590" s="47" t="s">
        <v>61</v>
      </c>
      <c r="AH590" s="47" t="s">
        <v>75</v>
      </c>
      <c r="AI590" s="47" t="s">
        <v>76</v>
      </c>
      <c r="AJ590" s="47" t="s">
        <v>77</v>
      </c>
      <c r="AK590" s="47" t="s">
        <v>78</v>
      </c>
      <c r="AV590" s="47">
        <v>0.6</v>
      </c>
      <c r="AZ590" s="47">
        <v>87</v>
      </c>
      <c r="BM590" s="47">
        <v>8.3000000000000007</v>
      </c>
      <c r="BS590" s="47">
        <v>11</v>
      </c>
      <c r="BT590" s="47">
        <v>0</v>
      </c>
      <c r="DI590" s="1">
        <f t="shared" si="45"/>
        <v>4</v>
      </c>
      <c r="DJ590" s="9" t="str">
        <f t="shared" si="46"/>
        <v>NO BACTERIOLOGICO</v>
      </c>
      <c r="DK590" s="10" t="str">
        <f t="shared" si="47"/>
        <v>-</v>
      </c>
      <c r="DL590" s="11" t="str">
        <f t="shared" si="48"/>
        <v>0</v>
      </c>
    </row>
    <row r="591" spans="1:116" ht="12" x14ac:dyDescent="0.2">
      <c r="A591" s="47">
        <v>1001120023</v>
      </c>
      <c r="B591" s="47" t="str">
        <f t="shared" si="49"/>
        <v>1001120023-LOS ANDES</v>
      </c>
      <c r="C591" s="47" t="s">
        <v>226</v>
      </c>
      <c r="D591" s="47" t="s">
        <v>58</v>
      </c>
      <c r="E591" s="47" t="s">
        <v>58</v>
      </c>
      <c r="F591" s="47" t="s">
        <v>59</v>
      </c>
      <c r="G591" s="47" t="s">
        <v>60</v>
      </c>
      <c r="H591" s="47">
        <v>74</v>
      </c>
      <c r="I591" s="47" t="s">
        <v>61</v>
      </c>
      <c r="J591" s="47" t="s">
        <v>62</v>
      </c>
      <c r="K591" s="47" t="s">
        <v>63</v>
      </c>
      <c r="L591" s="47" t="s">
        <v>64</v>
      </c>
      <c r="M591" s="47" t="s">
        <v>222</v>
      </c>
      <c r="N591" s="47" t="s">
        <v>221</v>
      </c>
      <c r="O591" s="47" t="s">
        <v>58</v>
      </c>
      <c r="P591" s="47" t="s">
        <v>58</v>
      </c>
      <c r="Q591" s="47" t="s">
        <v>59</v>
      </c>
      <c r="R591" s="47">
        <v>106951</v>
      </c>
      <c r="S591" s="47" t="s">
        <v>67</v>
      </c>
      <c r="T591" s="47" t="s">
        <v>227</v>
      </c>
      <c r="U591" s="47">
        <v>14456</v>
      </c>
      <c r="V591" s="47" t="s">
        <v>69</v>
      </c>
      <c r="W591" s="47" t="s">
        <v>228</v>
      </c>
      <c r="X591" s="47">
        <v>1269385</v>
      </c>
      <c r="Y591" s="47">
        <v>4182097</v>
      </c>
      <c r="Z591" s="47">
        <v>335830</v>
      </c>
      <c r="AA591" s="47">
        <v>889750</v>
      </c>
      <c r="AB591" s="47" t="s">
        <v>71</v>
      </c>
      <c r="AC591" s="47">
        <v>3817</v>
      </c>
      <c r="AD591" s="47" t="s">
        <v>86</v>
      </c>
      <c r="AE591" s="47" t="s">
        <v>5065</v>
      </c>
      <c r="AF591" s="47" t="s">
        <v>5064</v>
      </c>
      <c r="AG591" s="47" t="s">
        <v>61</v>
      </c>
      <c r="AH591" s="47" t="s">
        <v>75</v>
      </c>
      <c r="AI591" s="47" t="s">
        <v>76</v>
      </c>
      <c r="AJ591" s="47" t="s">
        <v>77</v>
      </c>
      <c r="AK591" s="47" t="s">
        <v>78</v>
      </c>
      <c r="AV591" s="47">
        <v>0.5</v>
      </c>
      <c r="AZ591" s="47">
        <v>87</v>
      </c>
      <c r="BM591" s="47">
        <v>7.8</v>
      </c>
      <c r="BS591" s="47">
        <v>11</v>
      </c>
      <c r="BT591" s="47">
        <v>0</v>
      </c>
      <c r="DI591" s="1">
        <f t="shared" si="45"/>
        <v>4</v>
      </c>
      <c r="DJ591" s="9" t="str">
        <f t="shared" si="46"/>
        <v>NO BACTERIOLOGICO</v>
      </c>
      <c r="DK591" s="10" t="str">
        <f t="shared" si="47"/>
        <v>-</v>
      </c>
      <c r="DL591" s="11" t="str">
        <f t="shared" si="48"/>
        <v>0</v>
      </c>
    </row>
    <row r="592" spans="1:116" ht="12" x14ac:dyDescent="0.2">
      <c r="A592" s="47">
        <v>1008030005</v>
      </c>
      <c r="B592" s="47" t="str">
        <f t="shared" si="49"/>
        <v>1008030005-ISHAYRUMI (SHAYRUMI)</v>
      </c>
      <c r="C592" s="47" t="s">
        <v>3142</v>
      </c>
      <c r="D592" s="47" t="s">
        <v>58</v>
      </c>
      <c r="E592" s="47" t="s">
        <v>112</v>
      </c>
      <c r="F592" s="47" t="s">
        <v>2903</v>
      </c>
      <c r="G592" s="47" t="s">
        <v>60</v>
      </c>
      <c r="H592" s="47">
        <v>235</v>
      </c>
      <c r="I592" s="47">
        <v>215</v>
      </c>
      <c r="J592" s="47" t="s">
        <v>62</v>
      </c>
      <c r="K592" s="47" t="s">
        <v>63</v>
      </c>
      <c r="L592" s="47" t="s">
        <v>64</v>
      </c>
      <c r="M592" s="47" t="s">
        <v>3143</v>
      </c>
      <c r="N592" s="47" t="s">
        <v>3144</v>
      </c>
      <c r="O592" s="47" t="s">
        <v>58</v>
      </c>
      <c r="P592" s="47" t="s">
        <v>112</v>
      </c>
      <c r="Q592" s="47" t="s">
        <v>2903</v>
      </c>
      <c r="R592" s="47">
        <v>152967</v>
      </c>
      <c r="S592" s="47" t="s">
        <v>67</v>
      </c>
      <c r="T592" s="47" t="s">
        <v>3145</v>
      </c>
      <c r="U592" s="47">
        <v>17687</v>
      </c>
      <c r="V592" s="47" t="s">
        <v>69</v>
      </c>
      <c r="W592" s="47" t="s">
        <v>3146</v>
      </c>
      <c r="X592" s="47">
        <v>1269429</v>
      </c>
      <c r="Y592" s="47">
        <v>4182110</v>
      </c>
      <c r="Z592" s="47">
        <v>386124</v>
      </c>
      <c r="AA592" s="47">
        <v>8902016</v>
      </c>
      <c r="AB592" s="47" t="s">
        <v>71</v>
      </c>
      <c r="AC592" s="47">
        <v>2694</v>
      </c>
      <c r="AD592" s="47" t="s">
        <v>72</v>
      </c>
      <c r="AE592" s="47" t="s">
        <v>4978</v>
      </c>
      <c r="AF592" s="47" t="s">
        <v>5066</v>
      </c>
      <c r="AG592" s="47">
        <v>49483</v>
      </c>
      <c r="AH592" s="47" t="s">
        <v>73</v>
      </c>
      <c r="AI592" s="47" t="s">
        <v>3147</v>
      </c>
      <c r="AJ592" s="47" t="s">
        <v>61</v>
      </c>
      <c r="AK592" s="47" t="s">
        <v>61</v>
      </c>
      <c r="AV592" s="47">
        <v>1.81</v>
      </c>
      <c r="AZ592" s="47">
        <v>60</v>
      </c>
      <c r="BM592" s="47">
        <v>6.7</v>
      </c>
      <c r="BS592" s="47">
        <v>14</v>
      </c>
      <c r="BT592" s="47">
        <v>2</v>
      </c>
      <c r="DI592" s="1">
        <f t="shared" si="45"/>
        <v>4</v>
      </c>
      <c r="DJ592" s="9" t="str">
        <f t="shared" si="46"/>
        <v>NO BACTERIOLOGICO</v>
      </c>
      <c r="DK592" s="10" t="str">
        <f t="shared" si="47"/>
        <v>-</v>
      </c>
      <c r="DL592" s="11" t="str">
        <f t="shared" si="48"/>
        <v>0</v>
      </c>
    </row>
    <row r="593" spans="1:116" ht="12" x14ac:dyDescent="0.2">
      <c r="A593" s="47">
        <v>1008030005</v>
      </c>
      <c r="B593" s="47" t="str">
        <f t="shared" si="49"/>
        <v>1008030005-ISHAYRUMI (SHAYRUMI)</v>
      </c>
      <c r="C593" s="47" t="s">
        <v>3142</v>
      </c>
      <c r="D593" s="47" t="s">
        <v>58</v>
      </c>
      <c r="E593" s="47" t="s">
        <v>112</v>
      </c>
      <c r="F593" s="47" t="s">
        <v>2903</v>
      </c>
      <c r="G593" s="47" t="s">
        <v>60</v>
      </c>
      <c r="H593" s="47">
        <v>235</v>
      </c>
      <c r="I593" s="47">
        <v>215</v>
      </c>
      <c r="J593" s="47" t="s">
        <v>62</v>
      </c>
      <c r="K593" s="47" t="s">
        <v>63</v>
      </c>
      <c r="L593" s="47" t="s">
        <v>64</v>
      </c>
      <c r="M593" s="47" t="s">
        <v>3143</v>
      </c>
      <c r="N593" s="47" t="s">
        <v>3144</v>
      </c>
      <c r="O593" s="47" t="s">
        <v>58</v>
      </c>
      <c r="P593" s="47" t="s">
        <v>112</v>
      </c>
      <c r="Q593" s="47" t="s">
        <v>2903</v>
      </c>
      <c r="R593" s="47">
        <v>152967</v>
      </c>
      <c r="S593" s="47" t="s">
        <v>67</v>
      </c>
      <c r="T593" s="47" t="s">
        <v>3145</v>
      </c>
      <c r="U593" s="47">
        <v>17687</v>
      </c>
      <c r="V593" s="47" t="s">
        <v>69</v>
      </c>
      <c r="W593" s="47" t="s">
        <v>3146</v>
      </c>
      <c r="X593" s="47">
        <v>1269429</v>
      </c>
      <c r="Y593" s="47">
        <v>4182111</v>
      </c>
      <c r="Z593" s="47">
        <v>386199</v>
      </c>
      <c r="AA593" s="47">
        <v>8902009</v>
      </c>
      <c r="AB593" s="47" t="s">
        <v>71</v>
      </c>
      <c r="AC593" s="47">
        <v>2686</v>
      </c>
      <c r="AD593" s="47" t="s">
        <v>72</v>
      </c>
      <c r="AE593" s="47" t="s">
        <v>4978</v>
      </c>
      <c r="AF593" s="47" t="s">
        <v>5066</v>
      </c>
      <c r="AG593" s="47" t="s">
        <v>61</v>
      </c>
      <c r="AH593" s="47" t="s">
        <v>75</v>
      </c>
      <c r="AI593" s="47" t="s">
        <v>76</v>
      </c>
      <c r="AJ593" s="47" t="s">
        <v>77</v>
      </c>
      <c r="AK593" s="47" t="s">
        <v>78</v>
      </c>
      <c r="AV593" s="47">
        <v>0.99</v>
      </c>
      <c r="AZ593" s="47">
        <v>59</v>
      </c>
      <c r="BM593" s="47">
        <v>6.8</v>
      </c>
      <c r="BS593" s="47">
        <v>14</v>
      </c>
      <c r="BT593" s="47">
        <v>2.19</v>
      </c>
      <c r="DI593" s="1">
        <f t="shared" si="45"/>
        <v>4</v>
      </c>
      <c r="DJ593" s="9" t="str">
        <f t="shared" si="46"/>
        <v>NO BACTERIOLOGICO</v>
      </c>
      <c r="DK593" s="10" t="str">
        <f t="shared" si="47"/>
        <v>-</v>
      </c>
      <c r="DL593" s="11" t="str">
        <f t="shared" si="48"/>
        <v>0</v>
      </c>
    </row>
    <row r="594" spans="1:116" ht="12" x14ac:dyDescent="0.2">
      <c r="A594" s="47">
        <v>1008030005</v>
      </c>
      <c r="B594" s="47" t="str">
        <f t="shared" si="49"/>
        <v>1008030005-ISHAYRUMI (SHAYRUMI)</v>
      </c>
      <c r="C594" s="47" t="s">
        <v>3142</v>
      </c>
      <c r="D594" s="47" t="s">
        <v>58</v>
      </c>
      <c r="E594" s="47" t="s">
        <v>112</v>
      </c>
      <c r="F594" s="47" t="s">
        <v>2903</v>
      </c>
      <c r="G594" s="47" t="s">
        <v>60</v>
      </c>
      <c r="H594" s="47">
        <v>235</v>
      </c>
      <c r="I594" s="47">
        <v>215</v>
      </c>
      <c r="J594" s="47" t="s">
        <v>62</v>
      </c>
      <c r="K594" s="47" t="s">
        <v>63</v>
      </c>
      <c r="L594" s="47" t="s">
        <v>64</v>
      </c>
      <c r="M594" s="47" t="s">
        <v>3143</v>
      </c>
      <c r="N594" s="47" t="s">
        <v>3144</v>
      </c>
      <c r="O594" s="47" t="s">
        <v>58</v>
      </c>
      <c r="P594" s="47" t="s">
        <v>112</v>
      </c>
      <c r="Q594" s="47" t="s">
        <v>2903</v>
      </c>
      <c r="R594" s="47">
        <v>152967</v>
      </c>
      <c r="S594" s="47" t="s">
        <v>67</v>
      </c>
      <c r="T594" s="47" t="s">
        <v>3145</v>
      </c>
      <c r="U594" s="47">
        <v>17687</v>
      </c>
      <c r="V594" s="47" t="s">
        <v>69</v>
      </c>
      <c r="W594" s="47" t="s">
        <v>3146</v>
      </c>
      <c r="X594" s="47">
        <v>1269429</v>
      </c>
      <c r="Y594" s="47">
        <v>4182112</v>
      </c>
      <c r="Z594" s="47">
        <v>386484</v>
      </c>
      <c r="AA594" s="47">
        <v>8902015</v>
      </c>
      <c r="AB594" s="47" t="s">
        <v>71</v>
      </c>
      <c r="AC594" s="47">
        <v>2617</v>
      </c>
      <c r="AD594" s="47" t="s">
        <v>72</v>
      </c>
      <c r="AE594" s="47" t="s">
        <v>4978</v>
      </c>
      <c r="AF594" s="47" t="s">
        <v>5066</v>
      </c>
      <c r="AG594" s="47" t="s">
        <v>61</v>
      </c>
      <c r="AH594" s="47" t="s">
        <v>75</v>
      </c>
      <c r="AI594" s="47" t="s">
        <v>76</v>
      </c>
      <c r="AJ594" s="47" t="s">
        <v>77</v>
      </c>
      <c r="AK594" s="47" t="s">
        <v>78</v>
      </c>
      <c r="AV594" s="47">
        <v>0.81</v>
      </c>
      <c r="AZ594" s="47">
        <v>57</v>
      </c>
      <c r="BM594" s="47">
        <v>6.8</v>
      </c>
      <c r="BS594" s="47">
        <v>14</v>
      </c>
      <c r="BT594" s="47">
        <v>2.17</v>
      </c>
      <c r="DI594" s="1">
        <f t="shared" si="45"/>
        <v>4</v>
      </c>
      <c r="DJ594" s="9" t="str">
        <f t="shared" si="46"/>
        <v>NO BACTERIOLOGICO</v>
      </c>
      <c r="DK594" s="10" t="str">
        <f t="shared" si="47"/>
        <v>-</v>
      </c>
      <c r="DL594" s="11" t="str">
        <f t="shared" si="48"/>
        <v>0</v>
      </c>
    </row>
    <row r="595" spans="1:116" ht="12" x14ac:dyDescent="0.2">
      <c r="A595" s="47">
        <v>1008030005</v>
      </c>
      <c r="B595" s="47" t="str">
        <f t="shared" si="49"/>
        <v>1008030005-ISHAYRUMI (SHAYRUMI)</v>
      </c>
      <c r="C595" s="47" t="s">
        <v>3142</v>
      </c>
      <c r="D595" s="47" t="s">
        <v>58</v>
      </c>
      <c r="E595" s="47" t="s">
        <v>112</v>
      </c>
      <c r="F595" s="47" t="s">
        <v>2903</v>
      </c>
      <c r="G595" s="47" t="s">
        <v>60</v>
      </c>
      <c r="H595" s="47">
        <v>235</v>
      </c>
      <c r="I595" s="47">
        <v>215</v>
      </c>
      <c r="J595" s="47" t="s">
        <v>62</v>
      </c>
      <c r="K595" s="47" t="s">
        <v>63</v>
      </c>
      <c r="L595" s="47" t="s">
        <v>64</v>
      </c>
      <c r="M595" s="47" t="s">
        <v>3143</v>
      </c>
      <c r="N595" s="47" t="s">
        <v>3144</v>
      </c>
      <c r="O595" s="47" t="s">
        <v>58</v>
      </c>
      <c r="P595" s="47" t="s">
        <v>112</v>
      </c>
      <c r="Q595" s="47" t="s">
        <v>2903</v>
      </c>
      <c r="R595" s="47">
        <v>152967</v>
      </c>
      <c r="S595" s="47" t="s">
        <v>67</v>
      </c>
      <c r="T595" s="47" t="s">
        <v>3145</v>
      </c>
      <c r="U595" s="47">
        <v>17687</v>
      </c>
      <c r="V595" s="47" t="s">
        <v>69</v>
      </c>
      <c r="W595" s="47" t="s">
        <v>3146</v>
      </c>
      <c r="X595" s="47">
        <v>1269429</v>
      </c>
      <c r="Y595" s="47">
        <v>4182113</v>
      </c>
      <c r="Z595" s="47">
        <v>386847</v>
      </c>
      <c r="AA595" s="47">
        <v>8901889</v>
      </c>
      <c r="AB595" s="47" t="s">
        <v>71</v>
      </c>
      <c r="AC595" s="47">
        <v>2520</v>
      </c>
      <c r="AD595" s="47" t="s">
        <v>72</v>
      </c>
      <c r="AE595" s="47" t="s">
        <v>4978</v>
      </c>
      <c r="AF595" s="47" t="s">
        <v>5066</v>
      </c>
      <c r="AG595" s="47" t="s">
        <v>61</v>
      </c>
      <c r="AH595" s="47" t="s">
        <v>75</v>
      </c>
      <c r="AI595" s="47" t="s">
        <v>76</v>
      </c>
      <c r="AJ595" s="47" t="s">
        <v>77</v>
      </c>
      <c r="AK595" s="47" t="s">
        <v>78</v>
      </c>
      <c r="AV595" s="47">
        <v>0.7</v>
      </c>
      <c r="AZ595" s="47">
        <v>58</v>
      </c>
      <c r="BM595" s="47">
        <v>6.8</v>
      </c>
      <c r="BS595" s="47">
        <v>14</v>
      </c>
      <c r="BT595" s="47">
        <v>2</v>
      </c>
      <c r="DI595" s="1">
        <f t="shared" si="45"/>
        <v>4</v>
      </c>
      <c r="DJ595" s="9" t="str">
        <f t="shared" si="46"/>
        <v>NO BACTERIOLOGICO</v>
      </c>
      <c r="DK595" s="10" t="str">
        <f t="shared" si="47"/>
        <v>-</v>
      </c>
      <c r="DL595" s="11" t="str">
        <f t="shared" si="48"/>
        <v>0</v>
      </c>
    </row>
    <row r="596" spans="1:116" ht="12" x14ac:dyDescent="0.2">
      <c r="A596" s="47">
        <v>1008030012</v>
      </c>
      <c r="B596" s="47" t="str">
        <f t="shared" si="49"/>
        <v>1008030012-RUDAPATA</v>
      </c>
      <c r="C596" s="47" t="s">
        <v>3190</v>
      </c>
      <c r="D596" s="47" t="s">
        <v>58</v>
      </c>
      <c r="E596" s="47" t="s">
        <v>112</v>
      </c>
      <c r="F596" s="47" t="s">
        <v>2903</v>
      </c>
      <c r="G596" s="47" t="s">
        <v>60</v>
      </c>
      <c r="H596" s="47">
        <v>70</v>
      </c>
      <c r="I596" s="47">
        <v>40</v>
      </c>
      <c r="J596" s="47" t="s">
        <v>62</v>
      </c>
      <c r="K596" s="47" t="s">
        <v>63</v>
      </c>
      <c r="L596" s="47" t="s">
        <v>64</v>
      </c>
      <c r="M596" s="47" t="s">
        <v>3143</v>
      </c>
      <c r="N596" s="47" t="s">
        <v>3144</v>
      </c>
      <c r="O596" s="47" t="s">
        <v>58</v>
      </c>
      <c r="P596" s="47" t="s">
        <v>112</v>
      </c>
      <c r="Q596" s="47" t="s">
        <v>2903</v>
      </c>
      <c r="R596" s="47">
        <v>152967</v>
      </c>
      <c r="S596" s="47" t="s">
        <v>67</v>
      </c>
      <c r="T596" s="47" t="s">
        <v>3145</v>
      </c>
      <c r="U596" s="47">
        <v>17687</v>
      </c>
      <c r="V596" s="47" t="s">
        <v>69</v>
      </c>
      <c r="W596" s="47" t="s">
        <v>3146</v>
      </c>
      <c r="X596" s="47">
        <v>1269441</v>
      </c>
      <c r="Y596" s="47">
        <v>4182130</v>
      </c>
      <c r="Z596" s="47">
        <v>386124</v>
      </c>
      <c r="AA596" s="47">
        <v>8902016</v>
      </c>
      <c r="AB596" s="47" t="s">
        <v>71</v>
      </c>
      <c r="AC596" s="47">
        <v>2694</v>
      </c>
      <c r="AD596" s="47" t="s">
        <v>72</v>
      </c>
      <c r="AE596" s="47" t="s">
        <v>4978</v>
      </c>
      <c r="AF596" s="47" t="s">
        <v>5067</v>
      </c>
      <c r="AG596" s="47">
        <v>49483</v>
      </c>
      <c r="AH596" s="47" t="s">
        <v>73</v>
      </c>
      <c r="AI596" s="47" t="s">
        <v>3147</v>
      </c>
      <c r="AJ596" s="47" t="s">
        <v>61</v>
      </c>
      <c r="AK596" s="47" t="s">
        <v>61</v>
      </c>
      <c r="AV596" s="47">
        <v>1.81</v>
      </c>
      <c r="AZ596" s="47">
        <v>60</v>
      </c>
      <c r="BM596" s="47">
        <v>6.7</v>
      </c>
      <c r="BS596" s="47">
        <v>14</v>
      </c>
      <c r="BT596" s="47">
        <v>2</v>
      </c>
      <c r="DI596" s="1">
        <f t="shared" si="45"/>
        <v>4</v>
      </c>
      <c r="DJ596" s="9" t="str">
        <f t="shared" si="46"/>
        <v>NO BACTERIOLOGICO</v>
      </c>
      <c r="DK596" s="10" t="str">
        <f t="shared" si="47"/>
        <v>-</v>
      </c>
      <c r="DL596" s="11" t="str">
        <f t="shared" si="48"/>
        <v>0</v>
      </c>
    </row>
    <row r="597" spans="1:116" ht="12" x14ac:dyDescent="0.2">
      <c r="A597" s="47">
        <v>1008030012</v>
      </c>
      <c r="B597" s="47" t="str">
        <f t="shared" si="49"/>
        <v>1008030012-RUDAPATA</v>
      </c>
      <c r="C597" s="47" t="s">
        <v>3190</v>
      </c>
      <c r="D597" s="47" t="s">
        <v>58</v>
      </c>
      <c r="E597" s="47" t="s">
        <v>112</v>
      </c>
      <c r="F597" s="47" t="s">
        <v>2903</v>
      </c>
      <c r="G597" s="47" t="s">
        <v>60</v>
      </c>
      <c r="H597" s="47">
        <v>70</v>
      </c>
      <c r="I597" s="47">
        <v>40</v>
      </c>
      <c r="J597" s="47" t="s">
        <v>62</v>
      </c>
      <c r="K597" s="47" t="s">
        <v>63</v>
      </c>
      <c r="L597" s="47" t="s">
        <v>64</v>
      </c>
      <c r="M597" s="47" t="s">
        <v>3143</v>
      </c>
      <c r="N597" s="47" t="s">
        <v>3144</v>
      </c>
      <c r="O597" s="47" t="s">
        <v>58</v>
      </c>
      <c r="P597" s="47" t="s">
        <v>112</v>
      </c>
      <c r="Q597" s="47" t="s">
        <v>2903</v>
      </c>
      <c r="R597" s="47">
        <v>152967</v>
      </c>
      <c r="S597" s="47" t="s">
        <v>67</v>
      </c>
      <c r="T597" s="47" t="s">
        <v>3145</v>
      </c>
      <c r="U597" s="47">
        <v>17687</v>
      </c>
      <c r="V597" s="47" t="s">
        <v>69</v>
      </c>
      <c r="W597" s="47" t="s">
        <v>3146</v>
      </c>
      <c r="X597" s="47">
        <v>1269441</v>
      </c>
      <c r="Y597" s="47">
        <v>4182131</v>
      </c>
      <c r="Z597" s="47">
        <v>386270</v>
      </c>
      <c r="AA597" s="47">
        <v>8902258</v>
      </c>
      <c r="AB597" s="47" t="s">
        <v>71</v>
      </c>
      <c r="AC597" s="47">
        <v>2648</v>
      </c>
      <c r="AD597" s="47" t="s">
        <v>72</v>
      </c>
      <c r="AE597" s="47" t="s">
        <v>4978</v>
      </c>
      <c r="AF597" s="47" t="s">
        <v>5067</v>
      </c>
      <c r="AG597" s="47" t="s">
        <v>61</v>
      </c>
      <c r="AH597" s="47" t="s">
        <v>75</v>
      </c>
      <c r="AI597" s="47" t="s">
        <v>76</v>
      </c>
      <c r="AJ597" s="47" t="s">
        <v>77</v>
      </c>
      <c r="AK597" s="47" t="s">
        <v>78</v>
      </c>
      <c r="AV597" s="47">
        <v>1</v>
      </c>
      <c r="AZ597" s="47">
        <v>49</v>
      </c>
      <c r="BM597" s="47">
        <v>6.7</v>
      </c>
      <c r="BS597" s="47">
        <v>14</v>
      </c>
      <c r="BT597" s="47">
        <v>1.81</v>
      </c>
      <c r="DI597" s="1">
        <f t="shared" si="45"/>
        <v>4</v>
      </c>
      <c r="DJ597" s="9" t="str">
        <f t="shared" si="46"/>
        <v>NO BACTERIOLOGICO</v>
      </c>
      <c r="DK597" s="10" t="str">
        <f t="shared" si="47"/>
        <v>-</v>
      </c>
      <c r="DL597" s="11" t="str">
        <f t="shared" si="48"/>
        <v>0</v>
      </c>
    </row>
    <row r="598" spans="1:116" ht="12" x14ac:dyDescent="0.2">
      <c r="A598" s="47">
        <v>1008030012</v>
      </c>
      <c r="B598" s="47" t="str">
        <f t="shared" si="49"/>
        <v>1008030012-RUDAPATA</v>
      </c>
      <c r="C598" s="47" t="s">
        <v>3190</v>
      </c>
      <c r="D598" s="47" t="s">
        <v>58</v>
      </c>
      <c r="E598" s="47" t="s">
        <v>112</v>
      </c>
      <c r="F598" s="47" t="s">
        <v>2903</v>
      </c>
      <c r="G598" s="47" t="s">
        <v>60</v>
      </c>
      <c r="H598" s="47">
        <v>70</v>
      </c>
      <c r="I598" s="47">
        <v>40</v>
      </c>
      <c r="J598" s="47" t="s">
        <v>62</v>
      </c>
      <c r="K598" s="47" t="s">
        <v>63</v>
      </c>
      <c r="L598" s="47" t="s">
        <v>64</v>
      </c>
      <c r="M598" s="47" t="s">
        <v>3143</v>
      </c>
      <c r="N598" s="47" t="s">
        <v>3144</v>
      </c>
      <c r="O598" s="47" t="s">
        <v>58</v>
      </c>
      <c r="P598" s="47" t="s">
        <v>112</v>
      </c>
      <c r="Q598" s="47" t="s">
        <v>2903</v>
      </c>
      <c r="R598" s="47">
        <v>152967</v>
      </c>
      <c r="S598" s="47" t="s">
        <v>67</v>
      </c>
      <c r="T598" s="47" t="s">
        <v>3145</v>
      </c>
      <c r="U598" s="47">
        <v>17687</v>
      </c>
      <c r="V598" s="47" t="s">
        <v>69</v>
      </c>
      <c r="W598" s="47" t="s">
        <v>3146</v>
      </c>
      <c r="X598" s="47">
        <v>1269441</v>
      </c>
      <c r="Y598" s="47">
        <v>4182132</v>
      </c>
      <c r="Z598" s="47">
        <v>386551</v>
      </c>
      <c r="AA598" s="47">
        <v>8902452</v>
      </c>
      <c r="AB598" s="47" t="s">
        <v>71</v>
      </c>
      <c r="AC598" s="47">
        <v>2635</v>
      </c>
      <c r="AD598" s="47" t="s">
        <v>72</v>
      </c>
      <c r="AE598" s="47" t="s">
        <v>4978</v>
      </c>
      <c r="AF598" s="47" t="s">
        <v>5067</v>
      </c>
      <c r="AG598" s="47" t="s">
        <v>61</v>
      </c>
      <c r="AH598" s="47" t="s">
        <v>75</v>
      </c>
      <c r="AI598" s="47" t="s">
        <v>76</v>
      </c>
      <c r="AJ598" s="47" t="s">
        <v>77</v>
      </c>
      <c r="AK598" s="47" t="s">
        <v>78</v>
      </c>
      <c r="AV598" s="47">
        <v>0.7</v>
      </c>
      <c r="AZ598" s="47">
        <v>47</v>
      </c>
      <c r="BM598" s="47">
        <v>6.7</v>
      </c>
      <c r="BS598" s="47">
        <v>14</v>
      </c>
      <c r="BT598" s="47">
        <v>1.71</v>
      </c>
      <c r="DI598" s="1">
        <f t="shared" si="45"/>
        <v>4</v>
      </c>
      <c r="DJ598" s="9" t="str">
        <f t="shared" si="46"/>
        <v>NO BACTERIOLOGICO</v>
      </c>
      <c r="DK598" s="10" t="str">
        <f t="shared" si="47"/>
        <v>-</v>
      </c>
      <c r="DL598" s="11" t="str">
        <f t="shared" si="48"/>
        <v>0</v>
      </c>
    </row>
    <row r="599" spans="1:116" ht="12" x14ac:dyDescent="0.2">
      <c r="A599" s="47">
        <v>1008030012</v>
      </c>
      <c r="B599" s="47" t="str">
        <f t="shared" si="49"/>
        <v>1008030012-RUDAPATA</v>
      </c>
      <c r="C599" s="47" t="s">
        <v>3190</v>
      </c>
      <c r="D599" s="47" t="s">
        <v>58</v>
      </c>
      <c r="E599" s="47" t="s">
        <v>112</v>
      </c>
      <c r="F599" s="47" t="s">
        <v>2903</v>
      </c>
      <c r="G599" s="47" t="s">
        <v>60</v>
      </c>
      <c r="H599" s="47">
        <v>70</v>
      </c>
      <c r="I599" s="47">
        <v>40</v>
      </c>
      <c r="J599" s="47" t="s">
        <v>62</v>
      </c>
      <c r="K599" s="47" t="s">
        <v>63</v>
      </c>
      <c r="L599" s="47" t="s">
        <v>64</v>
      </c>
      <c r="M599" s="47" t="s">
        <v>3143</v>
      </c>
      <c r="N599" s="47" t="s">
        <v>3144</v>
      </c>
      <c r="O599" s="47" t="s">
        <v>58</v>
      </c>
      <c r="P599" s="47" t="s">
        <v>112</v>
      </c>
      <c r="Q599" s="47" t="s">
        <v>2903</v>
      </c>
      <c r="R599" s="47">
        <v>152967</v>
      </c>
      <c r="S599" s="47" t="s">
        <v>67</v>
      </c>
      <c r="T599" s="47" t="s">
        <v>3145</v>
      </c>
      <c r="U599" s="47">
        <v>17687</v>
      </c>
      <c r="V599" s="47" t="s">
        <v>69</v>
      </c>
      <c r="W599" s="47" t="s">
        <v>3146</v>
      </c>
      <c r="X599" s="47">
        <v>1269441</v>
      </c>
      <c r="Y599" s="47">
        <v>4182133</v>
      </c>
      <c r="Z599" s="47">
        <v>386769</v>
      </c>
      <c r="AA599" s="47">
        <v>8902473</v>
      </c>
      <c r="AB599" s="47" t="s">
        <v>71</v>
      </c>
      <c r="AC599" s="47">
        <v>2584</v>
      </c>
      <c r="AD599" s="47" t="s">
        <v>72</v>
      </c>
      <c r="AE599" s="47" t="s">
        <v>4978</v>
      </c>
      <c r="AF599" s="47" t="s">
        <v>5067</v>
      </c>
      <c r="AG599" s="47" t="s">
        <v>61</v>
      </c>
      <c r="AH599" s="47" t="s">
        <v>75</v>
      </c>
      <c r="AI599" s="47" t="s">
        <v>76</v>
      </c>
      <c r="AJ599" s="47" t="s">
        <v>77</v>
      </c>
      <c r="AK599" s="47" t="s">
        <v>78</v>
      </c>
      <c r="AV599" s="47">
        <v>0.5</v>
      </c>
      <c r="AZ599" s="47">
        <v>49</v>
      </c>
      <c r="BM599" s="47">
        <v>6.7</v>
      </c>
      <c r="BS599" s="47">
        <v>14</v>
      </c>
      <c r="BT599" s="47">
        <v>1.72</v>
      </c>
      <c r="DI599" s="1">
        <f t="shared" si="45"/>
        <v>4</v>
      </c>
      <c r="DJ599" s="9" t="str">
        <f t="shared" si="46"/>
        <v>NO BACTERIOLOGICO</v>
      </c>
      <c r="DK599" s="10" t="str">
        <f t="shared" si="47"/>
        <v>-</v>
      </c>
      <c r="DL599" s="11" t="str">
        <f t="shared" si="48"/>
        <v>0</v>
      </c>
    </row>
    <row r="600" spans="1:116" ht="12" x14ac:dyDescent="0.2">
      <c r="A600" s="47">
        <v>1008030053</v>
      </c>
      <c r="B600" s="47" t="str">
        <f t="shared" si="49"/>
        <v>1008030053-LATACOCHA (CHALLHUAYOJ)</v>
      </c>
      <c r="C600" s="47" t="s">
        <v>3548</v>
      </c>
      <c r="D600" s="47" t="s">
        <v>58</v>
      </c>
      <c r="E600" s="47" t="s">
        <v>112</v>
      </c>
      <c r="F600" s="47" t="s">
        <v>2903</v>
      </c>
      <c r="G600" s="47" t="s">
        <v>60</v>
      </c>
      <c r="H600" s="47">
        <v>315</v>
      </c>
      <c r="I600" s="47">
        <v>290</v>
      </c>
      <c r="J600" s="47" t="s">
        <v>62</v>
      </c>
      <c r="K600" s="47" t="s">
        <v>63</v>
      </c>
      <c r="L600" s="47" t="s">
        <v>64</v>
      </c>
      <c r="M600" s="47" t="s">
        <v>3143</v>
      </c>
      <c r="N600" s="47" t="s">
        <v>3144</v>
      </c>
      <c r="O600" s="47" t="s">
        <v>58</v>
      </c>
      <c r="P600" s="47" t="s">
        <v>112</v>
      </c>
      <c r="Q600" s="47" t="s">
        <v>2903</v>
      </c>
      <c r="R600" s="47">
        <v>75014</v>
      </c>
      <c r="S600" s="47" t="s">
        <v>67</v>
      </c>
      <c r="T600" s="47" t="s">
        <v>3549</v>
      </c>
      <c r="U600" s="47">
        <v>13458</v>
      </c>
      <c r="V600" s="47" t="s">
        <v>69</v>
      </c>
      <c r="W600" s="47" t="s">
        <v>3550</v>
      </c>
      <c r="X600" s="47">
        <v>1269443</v>
      </c>
      <c r="Y600" s="47">
        <v>4182181</v>
      </c>
      <c r="Z600" s="47">
        <v>386429</v>
      </c>
      <c r="AA600" s="47">
        <v>8899466</v>
      </c>
      <c r="AB600" s="47" t="s">
        <v>71</v>
      </c>
      <c r="AC600" s="47">
        <v>2532</v>
      </c>
      <c r="AD600" s="47" t="s">
        <v>72</v>
      </c>
      <c r="AE600" s="47" t="s">
        <v>4898</v>
      </c>
      <c r="AF600" s="47" t="s">
        <v>5068</v>
      </c>
      <c r="AG600" s="47">
        <v>32764</v>
      </c>
      <c r="AH600" s="47" t="s">
        <v>73</v>
      </c>
      <c r="AI600" s="47" t="s">
        <v>3551</v>
      </c>
      <c r="AJ600" s="47" t="s">
        <v>61</v>
      </c>
      <c r="AK600" s="47" t="s">
        <v>61</v>
      </c>
      <c r="AV600" s="47">
        <v>1.2</v>
      </c>
      <c r="AZ600" s="47">
        <v>45</v>
      </c>
      <c r="BM600" s="47">
        <v>6.5</v>
      </c>
      <c r="BS600" s="47">
        <v>14</v>
      </c>
      <c r="BT600" s="47">
        <v>3.45</v>
      </c>
      <c r="DI600" s="1">
        <f t="shared" si="45"/>
        <v>4</v>
      </c>
      <c r="DJ600" s="9" t="str">
        <f t="shared" si="46"/>
        <v>NO BACTERIOLOGICO</v>
      </c>
      <c r="DK600" s="10" t="str">
        <f t="shared" si="47"/>
        <v>-</v>
      </c>
      <c r="DL600" s="11" t="str">
        <f t="shared" si="48"/>
        <v>0</v>
      </c>
    </row>
    <row r="601" spans="1:116" ht="12" x14ac:dyDescent="0.2">
      <c r="A601" s="47">
        <v>1008030053</v>
      </c>
      <c r="B601" s="47" t="str">
        <f t="shared" si="49"/>
        <v>1008030053-LATACOCHA (CHALLHUAYOJ)</v>
      </c>
      <c r="C601" s="47" t="s">
        <v>3548</v>
      </c>
      <c r="D601" s="47" t="s">
        <v>58</v>
      </c>
      <c r="E601" s="47" t="s">
        <v>112</v>
      </c>
      <c r="F601" s="47" t="s">
        <v>2903</v>
      </c>
      <c r="G601" s="47" t="s">
        <v>60</v>
      </c>
      <c r="H601" s="47">
        <v>315</v>
      </c>
      <c r="I601" s="47">
        <v>290</v>
      </c>
      <c r="J601" s="47" t="s">
        <v>62</v>
      </c>
      <c r="K601" s="47" t="s">
        <v>63</v>
      </c>
      <c r="L601" s="47" t="s">
        <v>64</v>
      </c>
      <c r="M601" s="47" t="s">
        <v>3143</v>
      </c>
      <c r="N601" s="47" t="s">
        <v>3144</v>
      </c>
      <c r="O601" s="47" t="s">
        <v>58</v>
      </c>
      <c r="P601" s="47" t="s">
        <v>112</v>
      </c>
      <c r="Q601" s="47" t="s">
        <v>2903</v>
      </c>
      <c r="R601" s="47">
        <v>75014</v>
      </c>
      <c r="S601" s="47" t="s">
        <v>67</v>
      </c>
      <c r="T601" s="47" t="s">
        <v>3549</v>
      </c>
      <c r="U601" s="47">
        <v>13458</v>
      </c>
      <c r="V601" s="47" t="s">
        <v>69</v>
      </c>
      <c r="W601" s="47" t="s">
        <v>3550</v>
      </c>
      <c r="X601" s="47">
        <v>1269443</v>
      </c>
      <c r="Y601" s="47">
        <v>4182182</v>
      </c>
      <c r="Z601" s="47">
        <v>386439</v>
      </c>
      <c r="AA601" s="47">
        <v>8899503</v>
      </c>
      <c r="AB601" s="47" t="s">
        <v>71</v>
      </c>
      <c r="AC601" s="47">
        <v>2523</v>
      </c>
      <c r="AD601" s="47" t="s">
        <v>72</v>
      </c>
      <c r="AE601" s="47" t="s">
        <v>4898</v>
      </c>
      <c r="AF601" s="47" t="s">
        <v>5068</v>
      </c>
      <c r="AG601" s="47" t="s">
        <v>61</v>
      </c>
      <c r="AH601" s="47" t="s">
        <v>75</v>
      </c>
      <c r="AI601" s="47" t="s">
        <v>76</v>
      </c>
      <c r="AJ601" s="47" t="s">
        <v>77</v>
      </c>
      <c r="AK601" s="47" t="s">
        <v>78</v>
      </c>
      <c r="AV601" s="47">
        <v>0.7</v>
      </c>
      <c r="AZ601" s="47">
        <v>42</v>
      </c>
      <c r="BM601" s="47">
        <v>6.5</v>
      </c>
      <c r="BS601" s="47">
        <v>14</v>
      </c>
      <c r="BT601" s="47">
        <v>3.85</v>
      </c>
      <c r="DI601" s="1">
        <f t="shared" si="45"/>
        <v>4</v>
      </c>
      <c r="DJ601" s="9" t="str">
        <f t="shared" si="46"/>
        <v>NO BACTERIOLOGICO</v>
      </c>
      <c r="DK601" s="10" t="str">
        <f t="shared" si="47"/>
        <v>-</v>
      </c>
      <c r="DL601" s="11" t="str">
        <f t="shared" si="48"/>
        <v>0</v>
      </c>
    </row>
    <row r="602" spans="1:116" ht="12" x14ac:dyDescent="0.2">
      <c r="A602" s="47">
        <v>1008030053</v>
      </c>
      <c r="B602" s="47" t="str">
        <f t="shared" si="49"/>
        <v>1008030053-LATACOCHA (CHALLHUAYOJ)</v>
      </c>
      <c r="C602" s="47" t="s">
        <v>3548</v>
      </c>
      <c r="D602" s="47" t="s">
        <v>58</v>
      </c>
      <c r="E602" s="47" t="s">
        <v>112</v>
      </c>
      <c r="F602" s="47" t="s">
        <v>2903</v>
      </c>
      <c r="G602" s="47" t="s">
        <v>60</v>
      </c>
      <c r="H602" s="47">
        <v>315</v>
      </c>
      <c r="I602" s="47">
        <v>290</v>
      </c>
      <c r="J602" s="47" t="s">
        <v>62</v>
      </c>
      <c r="K602" s="47" t="s">
        <v>63</v>
      </c>
      <c r="L602" s="47" t="s">
        <v>64</v>
      </c>
      <c r="M602" s="47" t="s">
        <v>3143</v>
      </c>
      <c r="N602" s="47" t="s">
        <v>3144</v>
      </c>
      <c r="O602" s="47" t="s">
        <v>58</v>
      </c>
      <c r="P602" s="47" t="s">
        <v>112</v>
      </c>
      <c r="Q602" s="47" t="s">
        <v>2903</v>
      </c>
      <c r="R602" s="47">
        <v>75014</v>
      </c>
      <c r="S602" s="47" t="s">
        <v>67</v>
      </c>
      <c r="T602" s="47" t="s">
        <v>3549</v>
      </c>
      <c r="U602" s="47">
        <v>13458</v>
      </c>
      <c r="V602" s="47" t="s">
        <v>69</v>
      </c>
      <c r="W602" s="47" t="s">
        <v>3550</v>
      </c>
      <c r="X602" s="47">
        <v>1269443</v>
      </c>
      <c r="Y602" s="47">
        <v>4182183</v>
      </c>
      <c r="Z602" s="47">
        <v>386493</v>
      </c>
      <c r="AA602" s="47">
        <v>8899563</v>
      </c>
      <c r="AB602" s="47" t="s">
        <v>71</v>
      </c>
      <c r="AC602" s="47">
        <v>2520</v>
      </c>
      <c r="AD602" s="47" t="s">
        <v>72</v>
      </c>
      <c r="AE602" s="47" t="s">
        <v>4898</v>
      </c>
      <c r="AF602" s="47" t="s">
        <v>5068</v>
      </c>
      <c r="AG602" s="47" t="s">
        <v>61</v>
      </c>
      <c r="AH602" s="47" t="s">
        <v>75</v>
      </c>
      <c r="AI602" s="47" t="s">
        <v>76</v>
      </c>
      <c r="AJ602" s="47" t="s">
        <v>77</v>
      </c>
      <c r="AK602" s="47" t="s">
        <v>78</v>
      </c>
      <c r="AV602" s="47">
        <v>0.69</v>
      </c>
      <c r="AZ602" s="47">
        <v>43</v>
      </c>
      <c r="BM602" s="47">
        <v>6.5</v>
      </c>
      <c r="BS602" s="47">
        <v>14</v>
      </c>
      <c r="BT602" s="47">
        <v>3.72</v>
      </c>
      <c r="DI602" s="1">
        <f t="shared" si="45"/>
        <v>4</v>
      </c>
      <c r="DJ602" s="9" t="str">
        <f t="shared" si="46"/>
        <v>NO BACTERIOLOGICO</v>
      </c>
      <c r="DK602" s="10" t="str">
        <f t="shared" si="47"/>
        <v>-</v>
      </c>
      <c r="DL602" s="11" t="str">
        <f t="shared" si="48"/>
        <v>0</v>
      </c>
    </row>
    <row r="603" spans="1:116" ht="12" x14ac:dyDescent="0.2">
      <c r="A603" s="47">
        <v>1008030053</v>
      </c>
      <c r="B603" s="47" t="str">
        <f t="shared" si="49"/>
        <v>1008030053-LATACOCHA (CHALLHUAYOJ)</v>
      </c>
      <c r="C603" s="47" t="s">
        <v>3548</v>
      </c>
      <c r="D603" s="47" t="s">
        <v>58</v>
      </c>
      <c r="E603" s="47" t="s">
        <v>112</v>
      </c>
      <c r="F603" s="47" t="s">
        <v>2903</v>
      </c>
      <c r="G603" s="47" t="s">
        <v>60</v>
      </c>
      <c r="H603" s="47">
        <v>315</v>
      </c>
      <c r="I603" s="47">
        <v>290</v>
      </c>
      <c r="J603" s="47" t="s">
        <v>62</v>
      </c>
      <c r="K603" s="47" t="s">
        <v>63</v>
      </c>
      <c r="L603" s="47" t="s">
        <v>64</v>
      </c>
      <c r="M603" s="47" t="s">
        <v>3143</v>
      </c>
      <c r="N603" s="47" t="s">
        <v>3144</v>
      </c>
      <c r="O603" s="47" t="s">
        <v>58</v>
      </c>
      <c r="P603" s="47" t="s">
        <v>112</v>
      </c>
      <c r="Q603" s="47" t="s">
        <v>2903</v>
      </c>
      <c r="R603" s="47">
        <v>75014</v>
      </c>
      <c r="S603" s="47" t="s">
        <v>67</v>
      </c>
      <c r="T603" s="47" t="s">
        <v>3549</v>
      </c>
      <c r="U603" s="47">
        <v>13458</v>
      </c>
      <c r="V603" s="47" t="s">
        <v>69</v>
      </c>
      <c r="W603" s="47" t="s">
        <v>3550</v>
      </c>
      <c r="X603" s="47">
        <v>1269443</v>
      </c>
      <c r="Y603" s="47">
        <v>4182184</v>
      </c>
      <c r="Z603" s="47">
        <v>386549</v>
      </c>
      <c r="AA603" s="47">
        <v>8899816</v>
      </c>
      <c r="AB603" s="47" t="s">
        <v>71</v>
      </c>
      <c r="AC603" s="47">
        <v>2488</v>
      </c>
      <c r="AD603" s="47" t="s">
        <v>72</v>
      </c>
      <c r="AE603" s="47" t="s">
        <v>4898</v>
      </c>
      <c r="AF603" s="47" t="s">
        <v>5068</v>
      </c>
      <c r="AG603" s="47" t="s">
        <v>61</v>
      </c>
      <c r="AH603" s="47" t="s">
        <v>75</v>
      </c>
      <c r="AI603" s="47" t="s">
        <v>76</v>
      </c>
      <c r="AJ603" s="47" t="s">
        <v>77</v>
      </c>
      <c r="AK603" s="47" t="s">
        <v>78</v>
      </c>
      <c r="AV603" s="47">
        <v>0.5</v>
      </c>
      <c r="AZ603" s="47">
        <v>40</v>
      </c>
      <c r="BM603" s="47">
        <v>6.5</v>
      </c>
      <c r="BS603" s="47">
        <v>14</v>
      </c>
      <c r="BT603" s="47">
        <v>3.89</v>
      </c>
      <c r="DI603" s="1">
        <f t="shared" si="45"/>
        <v>4</v>
      </c>
      <c r="DJ603" s="9" t="str">
        <f t="shared" si="46"/>
        <v>NO BACTERIOLOGICO</v>
      </c>
      <c r="DK603" s="10" t="str">
        <f t="shared" si="47"/>
        <v>-</v>
      </c>
      <c r="DL603" s="11" t="str">
        <f t="shared" si="48"/>
        <v>0</v>
      </c>
    </row>
    <row r="604" spans="1:116" ht="12" x14ac:dyDescent="0.2">
      <c r="A604" s="47">
        <v>1001120027</v>
      </c>
      <c r="B604" s="47" t="str">
        <f t="shared" si="49"/>
        <v>1001120027-SAN ISIDRO DE PAURA</v>
      </c>
      <c r="C604" s="47" t="s">
        <v>221</v>
      </c>
      <c r="D604" s="47" t="s">
        <v>58</v>
      </c>
      <c r="E604" s="47" t="s">
        <v>58</v>
      </c>
      <c r="F604" s="47" t="s">
        <v>59</v>
      </c>
      <c r="G604" s="47" t="s">
        <v>60</v>
      </c>
      <c r="H604" s="47">
        <v>184</v>
      </c>
      <c r="I604" s="47">
        <v>210</v>
      </c>
      <c r="J604" s="47" t="s">
        <v>62</v>
      </c>
      <c r="K604" s="47" t="s">
        <v>63</v>
      </c>
      <c r="L604" s="47" t="s">
        <v>64</v>
      </c>
      <c r="M604" s="47" t="s">
        <v>222</v>
      </c>
      <c r="N604" s="47" t="s">
        <v>221</v>
      </c>
      <c r="O604" s="47" t="s">
        <v>58</v>
      </c>
      <c r="P604" s="47" t="s">
        <v>58</v>
      </c>
      <c r="Q604" s="47" t="s">
        <v>59</v>
      </c>
      <c r="R604" s="47">
        <v>25733</v>
      </c>
      <c r="S604" s="47" t="s">
        <v>67</v>
      </c>
      <c r="T604" s="47" t="s">
        <v>223</v>
      </c>
      <c r="U604" s="47">
        <v>20841</v>
      </c>
      <c r="V604" s="47" t="s">
        <v>69</v>
      </c>
      <c r="W604" s="47" t="s">
        <v>224</v>
      </c>
      <c r="X604" s="47">
        <v>1269451</v>
      </c>
      <c r="Y604" s="47">
        <v>4182237</v>
      </c>
      <c r="Z604" s="47">
        <v>336071</v>
      </c>
      <c r="AA604" s="47">
        <v>8901016</v>
      </c>
      <c r="AB604" s="47" t="s">
        <v>71</v>
      </c>
      <c r="AC604" s="47">
        <v>3949</v>
      </c>
      <c r="AD604" s="47" t="s">
        <v>86</v>
      </c>
      <c r="AE604" s="47" t="s">
        <v>5069</v>
      </c>
      <c r="AF604" s="47" t="s">
        <v>5070</v>
      </c>
      <c r="AG604" s="47">
        <v>14147</v>
      </c>
      <c r="AH604" s="47" t="s">
        <v>73</v>
      </c>
      <c r="AI604" s="47" t="s">
        <v>225</v>
      </c>
      <c r="AJ604" s="47" t="s">
        <v>61</v>
      </c>
      <c r="AK604" s="47" t="s">
        <v>61</v>
      </c>
      <c r="AV604" s="47">
        <v>1.3</v>
      </c>
      <c r="AZ604" s="47">
        <v>93</v>
      </c>
      <c r="BM604" s="47">
        <v>7.8</v>
      </c>
      <c r="BS604" s="47">
        <v>11</v>
      </c>
      <c r="BT604" s="47">
        <v>0</v>
      </c>
      <c r="DI604" s="1">
        <f t="shared" si="45"/>
        <v>4</v>
      </c>
      <c r="DJ604" s="9" t="str">
        <f t="shared" si="46"/>
        <v>NO BACTERIOLOGICO</v>
      </c>
      <c r="DK604" s="10" t="str">
        <f t="shared" si="47"/>
        <v>-</v>
      </c>
      <c r="DL604" s="11" t="str">
        <f t="shared" si="48"/>
        <v>0</v>
      </c>
    </row>
    <row r="605" spans="1:116" ht="12" x14ac:dyDescent="0.2">
      <c r="A605" s="47">
        <v>1001120027</v>
      </c>
      <c r="B605" s="47" t="str">
        <f t="shared" si="49"/>
        <v>1001120027-SAN ISIDRO DE PAURA</v>
      </c>
      <c r="C605" s="47" t="s">
        <v>221</v>
      </c>
      <c r="D605" s="47" t="s">
        <v>58</v>
      </c>
      <c r="E605" s="47" t="s">
        <v>58</v>
      </c>
      <c r="F605" s="47" t="s">
        <v>59</v>
      </c>
      <c r="G605" s="47" t="s">
        <v>60</v>
      </c>
      <c r="H605" s="47">
        <v>184</v>
      </c>
      <c r="I605" s="47">
        <v>210</v>
      </c>
      <c r="J605" s="47" t="s">
        <v>62</v>
      </c>
      <c r="K605" s="47" t="s">
        <v>63</v>
      </c>
      <c r="L605" s="47" t="s">
        <v>64</v>
      </c>
      <c r="M605" s="47" t="s">
        <v>222</v>
      </c>
      <c r="N605" s="47" t="s">
        <v>221</v>
      </c>
      <c r="O605" s="47" t="s">
        <v>58</v>
      </c>
      <c r="P605" s="47" t="s">
        <v>58</v>
      </c>
      <c r="Q605" s="47" t="s">
        <v>59</v>
      </c>
      <c r="R605" s="47">
        <v>25733</v>
      </c>
      <c r="S605" s="47" t="s">
        <v>67</v>
      </c>
      <c r="T605" s="47" t="s">
        <v>223</v>
      </c>
      <c r="U605" s="47">
        <v>20841</v>
      </c>
      <c r="V605" s="47" t="s">
        <v>69</v>
      </c>
      <c r="W605" s="47" t="s">
        <v>224</v>
      </c>
      <c r="X605" s="47">
        <v>1269451</v>
      </c>
      <c r="Y605" s="47">
        <v>4182238</v>
      </c>
      <c r="Z605" s="47">
        <v>335812</v>
      </c>
      <c r="AA605" s="47">
        <v>8898703</v>
      </c>
      <c r="AB605" s="47" t="s">
        <v>71</v>
      </c>
      <c r="AC605" s="47">
        <v>3760</v>
      </c>
      <c r="AD605" s="47" t="s">
        <v>86</v>
      </c>
      <c r="AE605" s="47" t="s">
        <v>5069</v>
      </c>
      <c r="AF605" s="47" t="s">
        <v>5070</v>
      </c>
      <c r="AG605" s="47" t="s">
        <v>61</v>
      </c>
      <c r="AH605" s="47" t="s">
        <v>75</v>
      </c>
      <c r="AI605" s="47" t="s">
        <v>76</v>
      </c>
      <c r="AJ605" s="47" t="s">
        <v>77</v>
      </c>
      <c r="AK605" s="47" t="s">
        <v>78</v>
      </c>
      <c r="AV605" s="47">
        <v>0.8</v>
      </c>
      <c r="AZ605" s="47">
        <v>93</v>
      </c>
      <c r="BM605" s="47">
        <v>7.7</v>
      </c>
      <c r="BS605" s="47">
        <v>11</v>
      </c>
      <c r="BT605" s="47">
        <v>0</v>
      </c>
      <c r="DI605" s="1">
        <f t="shared" si="45"/>
        <v>4</v>
      </c>
      <c r="DJ605" s="9" t="str">
        <f t="shared" si="46"/>
        <v>NO BACTERIOLOGICO</v>
      </c>
      <c r="DK605" s="10" t="str">
        <f t="shared" si="47"/>
        <v>-</v>
      </c>
      <c r="DL605" s="11" t="str">
        <f t="shared" si="48"/>
        <v>0</v>
      </c>
    </row>
    <row r="606" spans="1:116" ht="12" x14ac:dyDescent="0.2">
      <c r="A606" s="47">
        <v>1001120027</v>
      </c>
      <c r="B606" s="47" t="str">
        <f t="shared" si="49"/>
        <v>1001120027-SAN ISIDRO DE PAURA</v>
      </c>
      <c r="C606" s="47" t="s">
        <v>221</v>
      </c>
      <c r="D606" s="47" t="s">
        <v>58</v>
      </c>
      <c r="E606" s="47" t="s">
        <v>58</v>
      </c>
      <c r="F606" s="47" t="s">
        <v>59</v>
      </c>
      <c r="G606" s="47" t="s">
        <v>60</v>
      </c>
      <c r="H606" s="47">
        <v>184</v>
      </c>
      <c r="I606" s="47">
        <v>210</v>
      </c>
      <c r="J606" s="47" t="s">
        <v>62</v>
      </c>
      <c r="K606" s="47" t="s">
        <v>63</v>
      </c>
      <c r="L606" s="47" t="s">
        <v>64</v>
      </c>
      <c r="M606" s="47" t="s">
        <v>222</v>
      </c>
      <c r="N606" s="47" t="s">
        <v>221</v>
      </c>
      <c r="O606" s="47" t="s">
        <v>58</v>
      </c>
      <c r="P606" s="47" t="s">
        <v>58</v>
      </c>
      <c r="Q606" s="47" t="s">
        <v>59</v>
      </c>
      <c r="R606" s="47">
        <v>25733</v>
      </c>
      <c r="S606" s="47" t="s">
        <v>67</v>
      </c>
      <c r="T606" s="47" t="s">
        <v>223</v>
      </c>
      <c r="U606" s="47">
        <v>20841</v>
      </c>
      <c r="V606" s="47" t="s">
        <v>69</v>
      </c>
      <c r="W606" s="47" t="s">
        <v>224</v>
      </c>
      <c r="X606" s="47">
        <v>1269451</v>
      </c>
      <c r="Y606" s="47">
        <v>4182239</v>
      </c>
      <c r="Z606" s="47">
        <v>335812</v>
      </c>
      <c r="AA606" s="47">
        <v>8898703</v>
      </c>
      <c r="AB606" s="47" t="s">
        <v>71</v>
      </c>
      <c r="AC606" s="47">
        <v>3738</v>
      </c>
      <c r="AD606" s="47" t="s">
        <v>86</v>
      </c>
      <c r="AE606" s="47" t="s">
        <v>5069</v>
      </c>
      <c r="AF606" s="47" t="s">
        <v>5070</v>
      </c>
      <c r="AG606" s="47" t="s">
        <v>61</v>
      </c>
      <c r="AH606" s="47" t="s">
        <v>75</v>
      </c>
      <c r="AI606" s="47" t="s">
        <v>76</v>
      </c>
      <c r="AJ606" s="47" t="s">
        <v>77</v>
      </c>
      <c r="AK606" s="47" t="s">
        <v>78</v>
      </c>
      <c r="AV606" s="47">
        <v>0.5</v>
      </c>
      <c r="AZ606" s="47">
        <v>93</v>
      </c>
      <c r="BM606" s="47">
        <v>7.5</v>
      </c>
      <c r="BS606" s="47">
        <v>11</v>
      </c>
      <c r="BT606" s="47">
        <v>0</v>
      </c>
      <c r="DI606" s="1">
        <f t="shared" si="45"/>
        <v>4</v>
      </c>
      <c r="DJ606" s="9" t="str">
        <f t="shared" si="46"/>
        <v>NO BACTERIOLOGICO</v>
      </c>
      <c r="DK606" s="10" t="str">
        <f t="shared" si="47"/>
        <v>-</v>
      </c>
      <c r="DL606" s="11" t="str">
        <f t="shared" si="48"/>
        <v>0</v>
      </c>
    </row>
    <row r="607" spans="1:116" ht="12" x14ac:dyDescent="0.2">
      <c r="A607" s="47">
        <v>1002080004</v>
      </c>
      <c r="B607" s="47" t="str">
        <f t="shared" si="49"/>
        <v>1002080004-LUCMAS</v>
      </c>
      <c r="C607" s="47" t="s">
        <v>618</v>
      </c>
      <c r="D607" s="47" t="s">
        <v>58</v>
      </c>
      <c r="E607" s="47" t="s">
        <v>1</v>
      </c>
      <c r="F607" s="47" t="s">
        <v>10</v>
      </c>
      <c r="G607" s="47" t="s">
        <v>60</v>
      </c>
      <c r="H607" s="47">
        <v>86</v>
      </c>
      <c r="I607" s="47">
        <v>54</v>
      </c>
      <c r="J607" s="47" t="s">
        <v>495</v>
      </c>
      <c r="K607" s="47" t="s">
        <v>63</v>
      </c>
      <c r="L607" s="47" t="s">
        <v>64</v>
      </c>
      <c r="M607" s="47" t="s">
        <v>496</v>
      </c>
      <c r="N607" s="47" t="s">
        <v>497</v>
      </c>
      <c r="O607" s="47" t="s">
        <v>58</v>
      </c>
      <c r="P607" s="47" t="s">
        <v>1</v>
      </c>
      <c r="Q607" s="47" t="s">
        <v>497</v>
      </c>
      <c r="R607" s="47">
        <v>110557</v>
      </c>
      <c r="S607" s="47" t="s">
        <v>67</v>
      </c>
      <c r="T607" s="47" t="s">
        <v>619</v>
      </c>
      <c r="U607" s="47">
        <v>14428</v>
      </c>
      <c r="V607" s="47" t="s">
        <v>69</v>
      </c>
      <c r="W607" s="47" t="s">
        <v>620</v>
      </c>
      <c r="X607" s="47">
        <v>1269407</v>
      </c>
      <c r="Y607" s="47">
        <v>4182258</v>
      </c>
      <c r="Z607" s="47">
        <v>369554</v>
      </c>
      <c r="AA607" s="47">
        <v>8880735</v>
      </c>
      <c r="AB607" s="47" t="s">
        <v>71</v>
      </c>
      <c r="AC607" s="47">
        <v>3018</v>
      </c>
      <c r="AD607" s="47" t="s">
        <v>72</v>
      </c>
      <c r="AE607" s="47" t="s">
        <v>5069</v>
      </c>
      <c r="AF607" s="47" t="s">
        <v>5071</v>
      </c>
      <c r="AG607" s="47">
        <v>13494</v>
      </c>
      <c r="AH607" s="47" t="s">
        <v>73</v>
      </c>
      <c r="AI607" s="47" t="s">
        <v>621</v>
      </c>
      <c r="AJ607" s="47" t="s">
        <v>61</v>
      </c>
      <c r="AK607" s="47" t="s">
        <v>61</v>
      </c>
      <c r="AV607" s="47">
        <v>1.5</v>
      </c>
      <c r="AZ607" s="47">
        <v>98</v>
      </c>
      <c r="BM607" s="47">
        <v>7.8</v>
      </c>
      <c r="BS607" s="47">
        <v>22</v>
      </c>
      <c r="BT607" s="47">
        <v>0</v>
      </c>
      <c r="DI607" s="1">
        <f t="shared" si="45"/>
        <v>4</v>
      </c>
      <c r="DJ607" s="9" t="str">
        <f t="shared" si="46"/>
        <v>NO BACTERIOLOGICO</v>
      </c>
      <c r="DK607" s="10" t="str">
        <f t="shared" si="47"/>
        <v>-</v>
      </c>
      <c r="DL607" s="11" t="str">
        <f t="shared" si="48"/>
        <v>0</v>
      </c>
    </row>
    <row r="608" spans="1:116" ht="12" x14ac:dyDescent="0.2">
      <c r="A608" s="47">
        <v>1002080004</v>
      </c>
      <c r="B608" s="47" t="str">
        <f t="shared" si="49"/>
        <v>1002080004-LUCMAS</v>
      </c>
      <c r="C608" s="47" t="s">
        <v>618</v>
      </c>
      <c r="D608" s="47" t="s">
        <v>58</v>
      </c>
      <c r="E608" s="47" t="s">
        <v>1</v>
      </c>
      <c r="F608" s="47" t="s">
        <v>10</v>
      </c>
      <c r="G608" s="47" t="s">
        <v>60</v>
      </c>
      <c r="H608" s="47">
        <v>86</v>
      </c>
      <c r="I608" s="47">
        <v>54</v>
      </c>
      <c r="J608" s="47" t="s">
        <v>495</v>
      </c>
      <c r="K608" s="47" t="s">
        <v>63</v>
      </c>
      <c r="L608" s="47" t="s">
        <v>64</v>
      </c>
      <c r="M608" s="47" t="s">
        <v>496</v>
      </c>
      <c r="N608" s="47" t="s">
        <v>497</v>
      </c>
      <c r="O608" s="47" t="s">
        <v>58</v>
      </c>
      <c r="P608" s="47" t="s">
        <v>1</v>
      </c>
      <c r="Q608" s="47" t="s">
        <v>497</v>
      </c>
      <c r="R608" s="47">
        <v>110557</v>
      </c>
      <c r="S608" s="47" t="s">
        <v>67</v>
      </c>
      <c r="T608" s="47" t="s">
        <v>619</v>
      </c>
      <c r="U608" s="47">
        <v>14428</v>
      </c>
      <c r="V608" s="47" t="s">
        <v>69</v>
      </c>
      <c r="W608" s="47" t="s">
        <v>620</v>
      </c>
      <c r="X608" s="47">
        <v>1269407</v>
      </c>
      <c r="Y608" s="47">
        <v>4182259</v>
      </c>
      <c r="Z608" s="47">
        <v>369498</v>
      </c>
      <c r="AA608" s="47">
        <v>8888013</v>
      </c>
      <c r="AB608" s="47" t="s">
        <v>71</v>
      </c>
      <c r="AC608" s="47">
        <v>3020</v>
      </c>
      <c r="AD608" s="47" t="s">
        <v>72</v>
      </c>
      <c r="AE608" s="47" t="s">
        <v>5069</v>
      </c>
      <c r="AF608" s="47" t="s">
        <v>5071</v>
      </c>
      <c r="AG608" s="47" t="s">
        <v>61</v>
      </c>
      <c r="AH608" s="47" t="s">
        <v>75</v>
      </c>
      <c r="AI608" s="47" t="s">
        <v>76</v>
      </c>
      <c r="AJ608" s="47" t="s">
        <v>77</v>
      </c>
      <c r="AK608" s="47" t="s">
        <v>78</v>
      </c>
      <c r="AV608" s="47">
        <v>0.9</v>
      </c>
      <c r="AZ608" s="47">
        <v>90</v>
      </c>
      <c r="BM608" s="47">
        <v>7.6</v>
      </c>
      <c r="BS608" s="47">
        <v>22</v>
      </c>
      <c r="BT608" s="47">
        <v>0</v>
      </c>
      <c r="DI608" s="1">
        <f t="shared" si="45"/>
        <v>4</v>
      </c>
      <c r="DJ608" s="9" t="str">
        <f t="shared" si="46"/>
        <v>NO BACTERIOLOGICO</v>
      </c>
      <c r="DK608" s="10" t="str">
        <f t="shared" si="47"/>
        <v>-</v>
      </c>
      <c r="DL608" s="11" t="str">
        <f t="shared" si="48"/>
        <v>0</v>
      </c>
    </row>
    <row r="609" spans="1:116" ht="12" x14ac:dyDescent="0.2">
      <c r="A609" s="47">
        <v>1002080004</v>
      </c>
      <c r="B609" s="47" t="str">
        <f t="shared" si="49"/>
        <v>1002080004-LUCMAS</v>
      </c>
      <c r="C609" s="47" t="s">
        <v>618</v>
      </c>
      <c r="D609" s="47" t="s">
        <v>58</v>
      </c>
      <c r="E609" s="47" t="s">
        <v>1</v>
      </c>
      <c r="F609" s="47" t="s">
        <v>10</v>
      </c>
      <c r="G609" s="47" t="s">
        <v>60</v>
      </c>
      <c r="H609" s="47">
        <v>86</v>
      </c>
      <c r="I609" s="47">
        <v>54</v>
      </c>
      <c r="J609" s="47" t="s">
        <v>495</v>
      </c>
      <c r="K609" s="47" t="s">
        <v>63</v>
      </c>
      <c r="L609" s="47" t="s">
        <v>64</v>
      </c>
      <c r="M609" s="47" t="s">
        <v>496</v>
      </c>
      <c r="N609" s="47" t="s">
        <v>497</v>
      </c>
      <c r="O609" s="47" t="s">
        <v>58</v>
      </c>
      <c r="P609" s="47" t="s">
        <v>1</v>
      </c>
      <c r="Q609" s="47" t="s">
        <v>497</v>
      </c>
      <c r="R609" s="47">
        <v>110557</v>
      </c>
      <c r="S609" s="47" t="s">
        <v>67</v>
      </c>
      <c r="T609" s="47" t="s">
        <v>619</v>
      </c>
      <c r="U609" s="47">
        <v>14428</v>
      </c>
      <c r="V609" s="47" t="s">
        <v>69</v>
      </c>
      <c r="W609" s="47" t="s">
        <v>620</v>
      </c>
      <c r="X609" s="47">
        <v>1269407</v>
      </c>
      <c r="Y609" s="47">
        <v>4182260</v>
      </c>
      <c r="Z609" s="47">
        <v>369455</v>
      </c>
      <c r="AA609" s="47">
        <v>8887947</v>
      </c>
      <c r="AB609" s="47" t="s">
        <v>71</v>
      </c>
      <c r="AC609" s="47">
        <v>3020</v>
      </c>
      <c r="AD609" s="47" t="s">
        <v>72</v>
      </c>
      <c r="AE609" s="47" t="s">
        <v>5069</v>
      </c>
      <c r="AF609" s="47" t="s">
        <v>5071</v>
      </c>
      <c r="AG609" s="47" t="s">
        <v>61</v>
      </c>
      <c r="AH609" s="47" t="s">
        <v>75</v>
      </c>
      <c r="AI609" s="47" t="s">
        <v>76</v>
      </c>
      <c r="AJ609" s="47" t="s">
        <v>77</v>
      </c>
      <c r="AK609" s="47" t="s">
        <v>78</v>
      </c>
      <c r="AV609" s="47">
        <v>0.7</v>
      </c>
      <c r="AZ609" s="47">
        <v>83</v>
      </c>
      <c r="BM609" s="47">
        <v>7.5</v>
      </c>
      <c r="BS609" s="47">
        <v>22</v>
      </c>
      <c r="BT609" s="47">
        <v>0</v>
      </c>
      <c r="DI609" s="1">
        <f t="shared" si="45"/>
        <v>4</v>
      </c>
      <c r="DJ609" s="9" t="str">
        <f t="shared" si="46"/>
        <v>NO BACTERIOLOGICO</v>
      </c>
      <c r="DK609" s="10" t="str">
        <f t="shared" si="47"/>
        <v>-</v>
      </c>
      <c r="DL609" s="11" t="str">
        <f t="shared" si="48"/>
        <v>0</v>
      </c>
    </row>
    <row r="610" spans="1:116" ht="12" x14ac:dyDescent="0.2">
      <c r="A610" s="47">
        <v>1002080004</v>
      </c>
      <c r="B610" s="47" t="str">
        <f t="shared" si="49"/>
        <v>1002080004-LUCMAS</v>
      </c>
      <c r="C610" s="47" t="s">
        <v>618</v>
      </c>
      <c r="D610" s="47" t="s">
        <v>58</v>
      </c>
      <c r="E610" s="47" t="s">
        <v>1</v>
      </c>
      <c r="F610" s="47" t="s">
        <v>10</v>
      </c>
      <c r="G610" s="47" t="s">
        <v>60</v>
      </c>
      <c r="H610" s="47">
        <v>86</v>
      </c>
      <c r="I610" s="47">
        <v>54</v>
      </c>
      <c r="J610" s="47" t="s">
        <v>495</v>
      </c>
      <c r="K610" s="47" t="s">
        <v>63</v>
      </c>
      <c r="L610" s="47" t="s">
        <v>64</v>
      </c>
      <c r="M610" s="47" t="s">
        <v>496</v>
      </c>
      <c r="N610" s="47" t="s">
        <v>497</v>
      </c>
      <c r="O610" s="47" t="s">
        <v>58</v>
      </c>
      <c r="P610" s="47" t="s">
        <v>1</v>
      </c>
      <c r="Q610" s="47" t="s">
        <v>497</v>
      </c>
      <c r="R610" s="47">
        <v>110557</v>
      </c>
      <c r="S610" s="47" t="s">
        <v>67</v>
      </c>
      <c r="T610" s="47" t="s">
        <v>619</v>
      </c>
      <c r="U610" s="47">
        <v>14428</v>
      </c>
      <c r="V610" s="47" t="s">
        <v>69</v>
      </c>
      <c r="W610" s="47" t="s">
        <v>620</v>
      </c>
      <c r="X610" s="47">
        <v>1269407</v>
      </c>
      <c r="Y610" s="47">
        <v>4182261</v>
      </c>
      <c r="Z610" s="47">
        <v>369273</v>
      </c>
      <c r="AA610" s="47">
        <v>8887895</v>
      </c>
      <c r="AB610" s="47" t="s">
        <v>71</v>
      </c>
      <c r="AC610" s="47">
        <v>3020</v>
      </c>
      <c r="AD610" s="47" t="s">
        <v>72</v>
      </c>
      <c r="AE610" s="47" t="s">
        <v>5069</v>
      </c>
      <c r="AF610" s="47" t="s">
        <v>5071</v>
      </c>
      <c r="AG610" s="47" t="s">
        <v>61</v>
      </c>
      <c r="AH610" s="47" t="s">
        <v>75</v>
      </c>
      <c r="AI610" s="47" t="s">
        <v>76</v>
      </c>
      <c r="AJ610" s="47" t="s">
        <v>77</v>
      </c>
      <c r="AK610" s="47" t="s">
        <v>78</v>
      </c>
      <c r="AV610" s="47">
        <v>0.5</v>
      </c>
      <c r="AZ610" s="47">
        <v>93</v>
      </c>
      <c r="BM610" s="47">
        <v>7.5</v>
      </c>
      <c r="BS610" s="47">
        <v>22</v>
      </c>
      <c r="BT610" s="47">
        <v>0</v>
      </c>
      <c r="DI610" s="1">
        <f t="shared" si="45"/>
        <v>4</v>
      </c>
      <c r="DJ610" s="9" t="str">
        <f t="shared" si="46"/>
        <v>NO BACTERIOLOGICO</v>
      </c>
      <c r="DK610" s="10" t="str">
        <f t="shared" si="47"/>
        <v>-</v>
      </c>
      <c r="DL610" s="11" t="str">
        <f t="shared" si="48"/>
        <v>0</v>
      </c>
    </row>
    <row r="611" spans="1:116" ht="12" x14ac:dyDescent="0.2">
      <c r="A611" s="47">
        <v>1008030024</v>
      </c>
      <c r="B611" s="47" t="str">
        <f t="shared" si="49"/>
        <v>1008030024-HUARICHACA</v>
      </c>
      <c r="C611" s="47" t="s">
        <v>3144</v>
      </c>
      <c r="D611" s="47" t="s">
        <v>58</v>
      </c>
      <c r="E611" s="47" t="s">
        <v>112</v>
      </c>
      <c r="F611" s="47" t="s">
        <v>2903</v>
      </c>
      <c r="G611" s="47" t="s">
        <v>265</v>
      </c>
      <c r="H611" s="47">
        <v>2445</v>
      </c>
      <c r="I611" s="47">
        <v>2355</v>
      </c>
      <c r="J611" s="47" t="s">
        <v>62</v>
      </c>
      <c r="K611" s="47" t="s">
        <v>63</v>
      </c>
      <c r="L611" s="47" t="s">
        <v>64</v>
      </c>
      <c r="M611" s="47" t="s">
        <v>3143</v>
      </c>
      <c r="N611" s="47" t="s">
        <v>3144</v>
      </c>
      <c r="O611" s="47" t="s">
        <v>58</v>
      </c>
      <c r="P611" s="47" t="s">
        <v>112</v>
      </c>
      <c r="Q611" s="47" t="s">
        <v>2903</v>
      </c>
      <c r="R611" s="47">
        <v>82517</v>
      </c>
      <c r="S611" s="47" t="s">
        <v>67</v>
      </c>
      <c r="T611" s="47" t="s">
        <v>3519</v>
      </c>
      <c r="U611" s="47">
        <v>13428</v>
      </c>
      <c r="V611" s="47" t="s">
        <v>69</v>
      </c>
      <c r="W611" s="47" t="s">
        <v>3520</v>
      </c>
      <c r="X611" s="47">
        <v>1269456</v>
      </c>
      <c r="Y611" s="47">
        <v>4182439</v>
      </c>
      <c r="Z611" s="47">
        <v>386905</v>
      </c>
      <c r="AA611" s="47">
        <v>8899847</v>
      </c>
      <c r="AB611" s="47" t="s">
        <v>71</v>
      </c>
      <c r="AC611" s="47">
        <v>2554</v>
      </c>
      <c r="AD611" s="47" t="s">
        <v>72</v>
      </c>
      <c r="AE611" s="47" t="s">
        <v>4898</v>
      </c>
      <c r="AF611" s="47" t="s">
        <v>5072</v>
      </c>
      <c r="AG611" s="47">
        <v>32801</v>
      </c>
      <c r="AH611" s="47" t="s">
        <v>73</v>
      </c>
      <c r="AI611" s="47" t="s">
        <v>3521</v>
      </c>
      <c r="AJ611" s="47" t="s">
        <v>61</v>
      </c>
      <c r="AK611" s="47" t="s">
        <v>61</v>
      </c>
      <c r="AV611" s="47">
        <v>0.98</v>
      </c>
      <c r="AZ611" s="47">
        <v>35</v>
      </c>
      <c r="BM611" s="47">
        <v>6.6</v>
      </c>
      <c r="BS611" s="47">
        <v>15</v>
      </c>
      <c r="BT611" s="47">
        <v>1.92</v>
      </c>
      <c r="DI611" s="1">
        <f t="shared" si="45"/>
        <v>4</v>
      </c>
      <c r="DJ611" s="9" t="str">
        <f t="shared" si="46"/>
        <v>NO BACTERIOLOGICO</v>
      </c>
      <c r="DK611" s="10" t="str">
        <f t="shared" si="47"/>
        <v>-</v>
      </c>
      <c r="DL611" s="11" t="str">
        <f t="shared" si="48"/>
        <v>0</v>
      </c>
    </row>
    <row r="612" spans="1:116" ht="12" x14ac:dyDescent="0.2">
      <c r="A612" s="47">
        <v>1008030024</v>
      </c>
      <c r="B612" s="47" t="str">
        <f t="shared" si="49"/>
        <v>1008030024-HUARICHACA</v>
      </c>
      <c r="C612" s="47" t="s">
        <v>3144</v>
      </c>
      <c r="D612" s="47" t="s">
        <v>58</v>
      </c>
      <c r="E612" s="47" t="s">
        <v>112</v>
      </c>
      <c r="F612" s="47" t="s">
        <v>2903</v>
      </c>
      <c r="G612" s="47" t="s">
        <v>265</v>
      </c>
      <c r="H612" s="47">
        <v>2445</v>
      </c>
      <c r="I612" s="47">
        <v>2355</v>
      </c>
      <c r="J612" s="47" t="s">
        <v>62</v>
      </c>
      <c r="K612" s="47" t="s">
        <v>63</v>
      </c>
      <c r="L612" s="47" t="s">
        <v>64</v>
      </c>
      <c r="M612" s="47" t="s">
        <v>3143</v>
      </c>
      <c r="N612" s="47" t="s">
        <v>3144</v>
      </c>
      <c r="O612" s="47" t="s">
        <v>58</v>
      </c>
      <c r="P612" s="47" t="s">
        <v>112</v>
      </c>
      <c r="Q612" s="47" t="s">
        <v>2903</v>
      </c>
      <c r="R612" s="47">
        <v>82517</v>
      </c>
      <c r="S612" s="47" t="s">
        <v>67</v>
      </c>
      <c r="T612" s="47" t="s">
        <v>3519</v>
      </c>
      <c r="U612" s="47">
        <v>13428</v>
      </c>
      <c r="V612" s="47" t="s">
        <v>69</v>
      </c>
      <c r="W612" s="47" t="s">
        <v>3520</v>
      </c>
      <c r="X612" s="47">
        <v>1269456</v>
      </c>
      <c r="Y612" s="47">
        <v>4182440</v>
      </c>
      <c r="Z612" s="47">
        <v>386735</v>
      </c>
      <c r="AA612" s="47">
        <v>8899896</v>
      </c>
      <c r="AB612" s="47" t="s">
        <v>71</v>
      </c>
      <c r="AC612" s="47">
        <v>2473</v>
      </c>
      <c r="AD612" s="47" t="s">
        <v>72</v>
      </c>
      <c r="AE612" s="47" t="s">
        <v>4898</v>
      </c>
      <c r="AF612" s="47" t="s">
        <v>5072</v>
      </c>
      <c r="AG612" s="47" t="s">
        <v>61</v>
      </c>
      <c r="AH612" s="47" t="s">
        <v>75</v>
      </c>
      <c r="AI612" s="47" t="s">
        <v>76</v>
      </c>
      <c r="AJ612" s="47" t="s">
        <v>77</v>
      </c>
      <c r="AK612" s="47" t="s">
        <v>78</v>
      </c>
      <c r="AV612" s="47">
        <v>0.71</v>
      </c>
      <c r="AZ612" s="47">
        <v>36</v>
      </c>
      <c r="BM612" s="47">
        <v>6.61</v>
      </c>
      <c r="BS612" s="47">
        <v>15</v>
      </c>
      <c r="BT612" s="47">
        <v>1.18</v>
      </c>
      <c r="DI612" s="1">
        <f t="shared" si="45"/>
        <v>4</v>
      </c>
      <c r="DJ612" s="9" t="str">
        <f t="shared" si="46"/>
        <v>NO BACTERIOLOGICO</v>
      </c>
      <c r="DK612" s="10" t="str">
        <f t="shared" si="47"/>
        <v>-</v>
      </c>
      <c r="DL612" s="11" t="str">
        <f t="shared" si="48"/>
        <v>0</v>
      </c>
    </row>
    <row r="613" spans="1:116" ht="12" x14ac:dyDescent="0.2">
      <c r="A613" s="47">
        <v>1008030024</v>
      </c>
      <c r="B613" s="47" t="str">
        <f t="shared" si="49"/>
        <v>1008030024-HUARICHACA</v>
      </c>
      <c r="C613" s="47" t="s">
        <v>3144</v>
      </c>
      <c r="D613" s="47" t="s">
        <v>58</v>
      </c>
      <c r="E613" s="47" t="s">
        <v>112</v>
      </c>
      <c r="F613" s="47" t="s">
        <v>2903</v>
      </c>
      <c r="G613" s="47" t="s">
        <v>265</v>
      </c>
      <c r="H613" s="47">
        <v>2445</v>
      </c>
      <c r="I613" s="47">
        <v>2355</v>
      </c>
      <c r="J613" s="47" t="s">
        <v>62</v>
      </c>
      <c r="K613" s="47" t="s">
        <v>63</v>
      </c>
      <c r="L613" s="47" t="s">
        <v>64</v>
      </c>
      <c r="M613" s="47" t="s">
        <v>3143</v>
      </c>
      <c r="N613" s="47" t="s">
        <v>3144</v>
      </c>
      <c r="O613" s="47" t="s">
        <v>58</v>
      </c>
      <c r="P613" s="47" t="s">
        <v>112</v>
      </c>
      <c r="Q613" s="47" t="s">
        <v>2903</v>
      </c>
      <c r="R613" s="47">
        <v>82517</v>
      </c>
      <c r="S613" s="47" t="s">
        <v>67</v>
      </c>
      <c r="T613" s="47" t="s">
        <v>3519</v>
      </c>
      <c r="U613" s="47">
        <v>13428</v>
      </c>
      <c r="V613" s="47" t="s">
        <v>69</v>
      </c>
      <c r="W613" s="47" t="s">
        <v>3520</v>
      </c>
      <c r="X613" s="47">
        <v>1269456</v>
      </c>
      <c r="Y613" s="47">
        <v>4182441</v>
      </c>
      <c r="Z613" s="47">
        <v>386687</v>
      </c>
      <c r="AA613" s="47">
        <v>8899905</v>
      </c>
      <c r="AB613" s="47" t="s">
        <v>71</v>
      </c>
      <c r="AC613" s="47">
        <v>2471</v>
      </c>
      <c r="AD613" s="47" t="s">
        <v>72</v>
      </c>
      <c r="AE613" s="47" t="s">
        <v>4898</v>
      </c>
      <c r="AF613" s="47" t="s">
        <v>5072</v>
      </c>
      <c r="AG613" s="47" t="s">
        <v>61</v>
      </c>
      <c r="AH613" s="47" t="s">
        <v>75</v>
      </c>
      <c r="AI613" s="47" t="s">
        <v>76</v>
      </c>
      <c r="AJ613" s="47" t="s">
        <v>77</v>
      </c>
      <c r="AK613" s="47" t="s">
        <v>78</v>
      </c>
      <c r="AV613" s="47">
        <v>0.6</v>
      </c>
      <c r="AZ613" s="47">
        <v>37</v>
      </c>
      <c r="BM613" s="47">
        <v>6.6</v>
      </c>
      <c r="BS613" s="47">
        <v>15</v>
      </c>
      <c r="BT613" s="47">
        <v>1.21</v>
      </c>
      <c r="DI613" s="1">
        <f t="shared" si="45"/>
        <v>4</v>
      </c>
      <c r="DJ613" s="9" t="str">
        <f t="shared" si="46"/>
        <v>NO BACTERIOLOGICO</v>
      </c>
      <c r="DK613" s="10" t="str">
        <f t="shared" si="47"/>
        <v>-</v>
      </c>
      <c r="DL613" s="11" t="str">
        <f t="shared" si="48"/>
        <v>0</v>
      </c>
    </row>
    <row r="614" spans="1:116" ht="12" x14ac:dyDescent="0.2">
      <c r="A614" s="47">
        <v>1008030024</v>
      </c>
      <c r="B614" s="47" t="str">
        <f t="shared" si="49"/>
        <v>1008030024-HUARICHACA</v>
      </c>
      <c r="C614" s="47" t="s">
        <v>3144</v>
      </c>
      <c r="D614" s="47" t="s">
        <v>58</v>
      </c>
      <c r="E614" s="47" t="s">
        <v>112</v>
      </c>
      <c r="F614" s="47" t="s">
        <v>2903</v>
      </c>
      <c r="G614" s="47" t="s">
        <v>265</v>
      </c>
      <c r="H614" s="47">
        <v>2445</v>
      </c>
      <c r="I614" s="47">
        <v>2355</v>
      </c>
      <c r="J614" s="47" t="s">
        <v>62</v>
      </c>
      <c r="K614" s="47" t="s">
        <v>63</v>
      </c>
      <c r="L614" s="47" t="s">
        <v>64</v>
      </c>
      <c r="M614" s="47" t="s">
        <v>3143</v>
      </c>
      <c r="N614" s="47" t="s">
        <v>3144</v>
      </c>
      <c r="O614" s="47" t="s">
        <v>58</v>
      </c>
      <c r="P614" s="47" t="s">
        <v>112</v>
      </c>
      <c r="Q614" s="47" t="s">
        <v>2903</v>
      </c>
      <c r="R614" s="47">
        <v>82517</v>
      </c>
      <c r="S614" s="47" t="s">
        <v>67</v>
      </c>
      <c r="T614" s="47" t="s">
        <v>3519</v>
      </c>
      <c r="U614" s="47">
        <v>13428</v>
      </c>
      <c r="V614" s="47" t="s">
        <v>69</v>
      </c>
      <c r="W614" s="47" t="s">
        <v>3520</v>
      </c>
      <c r="X614" s="47">
        <v>1269456</v>
      </c>
      <c r="Y614" s="47">
        <v>4182442</v>
      </c>
      <c r="Z614" s="47">
        <v>386614</v>
      </c>
      <c r="AA614" s="47">
        <v>8800264</v>
      </c>
      <c r="AB614" s="47" t="s">
        <v>71</v>
      </c>
      <c r="AC614" s="47">
        <v>2451</v>
      </c>
      <c r="AD614" s="47" t="s">
        <v>72</v>
      </c>
      <c r="AE614" s="47" t="s">
        <v>4898</v>
      </c>
      <c r="AF614" s="47" t="s">
        <v>5072</v>
      </c>
      <c r="AG614" s="47" t="s">
        <v>61</v>
      </c>
      <c r="AH614" s="47" t="s">
        <v>75</v>
      </c>
      <c r="AI614" s="47" t="s">
        <v>76</v>
      </c>
      <c r="AJ614" s="47" t="s">
        <v>77</v>
      </c>
      <c r="AK614" s="47" t="s">
        <v>78</v>
      </c>
      <c r="AV614" s="47">
        <v>0.5</v>
      </c>
      <c r="AZ614" s="47">
        <v>38</v>
      </c>
      <c r="BM614" s="47">
        <v>6.7</v>
      </c>
      <c r="BS614" s="47">
        <v>15</v>
      </c>
      <c r="BT614" s="47">
        <v>1.19</v>
      </c>
      <c r="DI614" s="1">
        <f t="shared" si="45"/>
        <v>4</v>
      </c>
      <c r="DJ614" s="9" t="str">
        <f t="shared" si="46"/>
        <v>NO BACTERIOLOGICO</v>
      </c>
      <c r="DK614" s="10" t="str">
        <f t="shared" si="47"/>
        <v>-</v>
      </c>
      <c r="DL614" s="11" t="str">
        <f t="shared" si="48"/>
        <v>0</v>
      </c>
    </row>
    <row r="615" spans="1:116" ht="12" x14ac:dyDescent="0.2">
      <c r="A615" s="47">
        <v>1002080018</v>
      </c>
      <c r="B615" s="47" t="str">
        <f t="shared" si="49"/>
        <v>1002080018-LINDERO</v>
      </c>
      <c r="C615" s="47" t="s">
        <v>517</v>
      </c>
      <c r="D615" s="47" t="s">
        <v>58</v>
      </c>
      <c r="E615" s="47" t="s">
        <v>1</v>
      </c>
      <c r="F615" s="47" t="s">
        <v>10</v>
      </c>
      <c r="G615" s="47" t="s">
        <v>60</v>
      </c>
      <c r="H615" s="47">
        <v>182</v>
      </c>
      <c r="I615" s="47">
        <v>180</v>
      </c>
      <c r="J615" s="47" t="s">
        <v>495</v>
      </c>
      <c r="K615" s="47" t="s">
        <v>63</v>
      </c>
      <c r="L615" s="47" t="s">
        <v>64</v>
      </c>
      <c r="M615" s="47" t="s">
        <v>496</v>
      </c>
      <c r="N615" s="47" t="s">
        <v>497</v>
      </c>
      <c r="O615" s="47" t="s">
        <v>58</v>
      </c>
      <c r="P615" s="47" t="s">
        <v>1</v>
      </c>
      <c r="Q615" s="47" t="s">
        <v>497</v>
      </c>
      <c r="R615" s="47">
        <v>110555</v>
      </c>
      <c r="S615" s="47" t="s">
        <v>67</v>
      </c>
      <c r="T615" s="47" t="s">
        <v>518</v>
      </c>
      <c r="U615" s="47">
        <v>14426</v>
      </c>
      <c r="V615" s="47" t="s">
        <v>69</v>
      </c>
      <c r="W615" s="47" t="s">
        <v>519</v>
      </c>
      <c r="X615" s="47">
        <v>1269491</v>
      </c>
      <c r="Y615" s="47">
        <v>4182455</v>
      </c>
      <c r="Z615" s="47">
        <v>368458</v>
      </c>
      <c r="AA615" s="47">
        <v>8884584</v>
      </c>
      <c r="AB615" s="47" t="s">
        <v>71</v>
      </c>
      <c r="AC615" s="47">
        <v>2314</v>
      </c>
      <c r="AD615" s="47" t="s">
        <v>72</v>
      </c>
      <c r="AE615" s="47" t="s">
        <v>4893</v>
      </c>
      <c r="AF615" s="47" t="s">
        <v>5073</v>
      </c>
      <c r="AG615" s="47">
        <v>13490</v>
      </c>
      <c r="AH615" s="47" t="s">
        <v>73</v>
      </c>
      <c r="AI615" s="47" t="s">
        <v>520</v>
      </c>
      <c r="AJ615" s="47" t="s">
        <v>61</v>
      </c>
      <c r="AK615" s="47" t="s">
        <v>61</v>
      </c>
      <c r="AV615" s="47">
        <v>1.2</v>
      </c>
      <c r="AZ615" s="47">
        <v>150</v>
      </c>
      <c r="BM615" s="47">
        <v>6.9</v>
      </c>
      <c r="BS615" s="47">
        <v>22</v>
      </c>
      <c r="BT615" s="47">
        <v>0</v>
      </c>
      <c r="DI615" s="1">
        <f t="shared" si="45"/>
        <v>4</v>
      </c>
      <c r="DJ615" s="9" t="str">
        <f t="shared" si="46"/>
        <v>NO BACTERIOLOGICO</v>
      </c>
      <c r="DK615" s="10" t="str">
        <f t="shared" si="47"/>
        <v>-</v>
      </c>
      <c r="DL615" s="11" t="str">
        <f t="shared" si="48"/>
        <v>0</v>
      </c>
    </row>
    <row r="616" spans="1:116" ht="12" x14ac:dyDescent="0.2">
      <c r="A616" s="47">
        <v>1002080018</v>
      </c>
      <c r="B616" s="47" t="str">
        <f t="shared" si="49"/>
        <v>1002080018-LINDERO</v>
      </c>
      <c r="C616" s="47" t="s">
        <v>517</v>
      </c>
      <c r="D616" s="47" t="s">
        <v>58</v>
      </c>
      <c r="E616" s="47" t="s">
        <v>1</v>
      </c>
      <c r="F616" s="47" t="s">
        <v>10</v>
      </c>
      <c r="G616" s="47" t="s">
        <v>60</v>
      </c>
      <c r="H616" s="47">
        <v>182</v>
      </c>
      <c r="I616" s="47">
        <v>180</v>
      </c>
      <c r="J616" s="47" t="s">
        <v>495</v>
      </c>
      <c r="K616" s="47" t="s">
        <v>63</v>
      </c>
      <c r="L616" s="47" t="s">
        <v>64</v>
      </c>
      <c r="M616" s="47" t="s">
        <v>496</v>
      </c>
      <c r="N616" s="47" t="s">
        <v>497</v>
      </c>
      <c r="O616" s="47" t="s">
        <v>58</v>
      </c>
      <c r="P616" s="47" t="s">
        <v>1</v>
      </c>
      <c r="Q616" s="47" t="s">
        <v>497</v>
      </c>
      <c r="R616" s="47">
        <v>110555</v>
      </c>
      <c r="S616" s="47" t="s">
        <v>67</v>
      </c>
      <c r="T616" s="47" t="s">
        <v>518</v>
      </c>
      <c r="U616" s="47">
        <v>14426</v>
      </c>
      <c r="V616" s="47" t="s">
        <v>69</v>
      </c>
      <c r="W616" s="47" t="s">
        <v>519</v>
      </c>
      <c r="X616" s="47">
        <v>1269491</v>
      </c>
      <c r="Y616" s="47">
        <v>4182456</v>
      </c>
      <c r="Z616" s="47">
        <v>368161</v>
      </c>
      <c r="AA616" s="47">
        <v>8883778</v>
      </c>
      <c r="AB616" s="47" t="s">
        <v>71</v>
      </c>
      <c r="AC616" s="47">
        <v>3200</v>
      </c>
      <c r="AD616" s="47" t="s">
        <v>72</v>
      </c>
      <c r="AE616" s="47" t="s">
        <v>4893</v>
      </c>
      <c r="AF616" s="47" t="s">
        <v>5073</v>
      </c>
      <c r="AG616" s="47" t="s">
        <v>61</v>
      </c>
      <c r="AH616" s="47" t="s">
        <v>75</v>
      </c>
      <c r="AI616" s="47" t="s">
        <v>76</v>
      </c>
      <c r="AJ616" s="47" t="s">
        <v>77</v>
      </c>
      <c r="AK616" s="47" t="s">
        <v>78</v>
      </c>
      <c r="AV616" s="47">
        <v>0.9</v>
      </c>
      <c r="AZ616" s="47">
        <v>153</v>
      </c>
      <c r="BM616" s="47">
        <v>6.9</v>
      </c>
      <c r="BS616" s="47">
        <v>22</v>
      </c>
      <c r="BT616" s="47">
        <v>0</v>
      </c>
      <c r="DI616" s="1">
        <f t="shared" si="45"/>
        <v>4</v>
      </c>
      <c r="DJ616" s="9" t="str">
        <f t="shared" si="46"/>
        <v>NO BACTERIOLOGICO</v>
      </c>
      <c r="DK616" s="10" t="str">
        <f t="shared" si="47"/>
        <v>-</v>
      </c>
      <c r="DL616" s="11" t="str">
        <f t="shared" si="48"/>
        <v>0</v>
      </c>
    </row>
    <row r="617" spans="1:116" ht="12" x14ac:dyDescent="0.2">
      <c r="A617" s="47">
        <v>1002080018</v>
      </c>
      <c r="B617" s="47" t="str">
        <f t="shared" si="49"/>
        <v>1002080018-LINDERO</v>
      </c>
      <c r="C617" s="47" t="s">
        <v>517</v>
      </c>
      <c r="D617" s="47" t="s">
        <v>58</v>
      </c>
      <c r="E617" s="47" t="s">
        <v>1</v>
      </c>
      <c r="F617" s="47" t="s">
        <v>10</v>
      </c>
      <c r="G617" s="47" t="s">
        <v>60</v>
      </c>
      <c r="H617" s="47">
        <v>182</v>
      </c>
      <c r="I617" s="47">
        <v>180</v>
      </c>
      <c r="J617" s="47" t="s">
        <v>495</v>
      </c>
      <c r="K617" s="47" t="s">
        <v>63</v>
      </c>
      <c r="L617" s="47" t="s">
        <v>64</v>
      </c>
      <c r="M617" s="47" t="s">
        <v>496</v>
      </c>
      <c r="N617" s="47" t="s">
        <v>497</v>
      </c>
      <c r="O617" s="47" t="s">
        <v>58</v>
      </c>
      <c r="P617" s="47" t="s">
        <v>1</v>
      </c>
      <c r="Q617" s="47" t="s">
        <v>497</v>
      </c>
      <c r="R617" s="47">
        <v>110555</v>
      </c>
      <c r="S617" s="47" t="s">
        <v>67</v>
      </c>
      <c r="T617" s="47" t="s">
        <v>518</v>
      </c>
      <c r="U617" s="47">
        <v>14426</v>
      </c>
      <c r="V617" s="47" t="s">
        <v>69</v>
      </c>
      <c r="W617" s="47" t="s">
        <v>519</v>
      </c>
      <c r="X617" s="47">
        <v>1269491</v>
      </c>
      <c r="Y617" s="47">
        <v>4182457</v>
      </c>
      <c r="Z617" s="47">
        <v>368043</v>
      </c>
      <c r="AA617" s="47">
        <v>8883580</v>
      </c>
      <c r="AB617" s="47" t="s">
        <v>71</v>
      </c>
      <c r="AC617" s="47">
        <v>3200</v>
      </c>
      <c r="AD617" s="47" t="s">
        <v>72</v>
      </c>
      <c r="AE617" s="47" t="s">
        <v>4893</v>
      </c>
      <c r="AF617" s="47" t="s">
        <v>5073</v>
      </c>
      <c r="AG617" s="47" t="s">
        <v>61</v>
      </c>
      <c r="AH617" s="47" t="s">
        <v>75</v>
      </c>
      <c r="AI617" s="47" t="s">
        <v>76</v>
      </c>
      <c r="AJ617" s="47" t="s">
        <v>77</v>
      </c>
      <c r="AK617" s="47" t="s">
        <v>78</v>
      </c>
      <c r="AV617" s="47">
        <v>0.7</v>
      </c>
      <c r="AZ617" s="47">
        <v>148</v>
      </c>
      <c r="BM617" s="47">
        <v>6.5</v>
      </c>
      <c r="BS617" s="47">
        <v>22</v>
      </c>
      <c r="BT617" s="47">
        <v>0</v>
      </c>
      <c r="DI617" s="1">
        <f t="shared" si="45"/>
        <v>4</v>
      </c>
      <c r="DJ617" s="9" t="str">
        <f t="shared" si="46"/>
        <v>NO BACTERIOLOGICO</v>
      </c>
      <c r="DK617" s="10" t="str">
        <f t="shared" si="47"/>
        <v>-</v>
      </c>
      <c r="DL617" s="11" t="str">
        <f t="shared" si="48"/>
        <v>0</v>
      </c>
    </row>
    <row r="618" spans="1:116" ht="12" x14ac:dyDescent="0.2">
      <c r="A618" s="47">
        <v>1002080018</v>
      </c>
      <c r="B618" s="47" t="str">
        <f t="shared" si="49"/>
        <v>1002080018-LINDERO</v>
      </c>
      <c r="C618" s="47" t="s">
        <v>517</v>
      </c>
      <c r="D618" s="47" t="s">
        <v>58</v>
      </c>
      <c r="E618" s="47" t="s">
        <v>1</v>
      </c>
      <c r="F618" s="47" t="s">
        <v>10</v>
      </c>
      <c r="G618" s="47" t="s">
        <v>60</v>
      </c>
      <c r="H618" s="47">
        <v>182</v>
      </c>
      <c r="I618" s="47">
        <v>180</v>
      </c>
      <c r="J618" s="47" t="s">
        <v>495</v>
      </c>
      <c r="K618" s="47" t="s">
        <v>63</v>
      </c>
      <c r="L618" s="47" t="s">
        <v>64</v>
      </c>
      <c r="M618" s="47" t="s">
        <v>496</v>
      </c>
      <c r="N618" s="47" t="s">
        <v>497</v>
      </c>
      <c r="O618" s="47" t="s">
        <v>58</v>
      </c>
      <c r="P618" s="47" t="s">
        <v>1</v>
      </c>
      <c r="Q618" s="47" t="s">
        <v>497</v>
      </c>
      <c r="R618" s="47">
        <v>110555</v>
      </c>
      <c r="S618" s="47" t="s">
        <v>67</v>
      </c>
      <c r="T618" s="47" t="s">
        <v>518</v>
      </c>
      <c r="U618" s="47">
        <v>14426</v>
      </c>
      <c r="V618" s="47" t="s">
        <v>69</v>
      </c>
      <c r="W618" s="47" t="s">
        <v>519</v>
      </c>
      <c r="X618" s="47">
        <v>1269491</v>
      </c>
      <c r="Y618" s="47">
        <v>4182458</v>
      </c>
      <c r="Z618" s="47">
        <v>367182</v>
      </c>
      <c r="AA618" s="47">
        <v>8884708</v>
      </c>
      <c r="AB618" s="47" t="s">
        <v>71</v>
      </c>
      <c r="AC618" s="47">
        <v>3200</v>
      </c>
      <c r="AD618" s="47" t="s">
        <v>72</v>
      </c>
      <c r="AE618" s="47" t="s">
        <v>4893</v>
      </c>
      <c r="AF618" s="47" t="s">
        <v>5073</v>
      </c>
      <c r="AG618" s="47" t="s">
        <v>61</v>
      </c>
      <c r="AH618" s="47" t="s">
        <v>75</v>
      </c>
      <c r="AI618" s="47" t="s">
        <v>76</v>
      </c>
      <c r="AJ618" s="47" t="s">
        <v>77</v>
      </c>
      <c r="AK618" s="47" t="s">
        <v>78</v>
      </c>
      <c r="AV618" s="47">
        <v>0.5</v>
      </c>
      <c r="AZ618" s="47">
        <v>150</v>
      </c>
      <c r="BM618" s="47">
        <v>6.5</v>
      </c>
      <c r="BS618" s="47">
        <v>22</v>
      </c>
      <c r="BT618" s="47">
        <v>0</v>
      </c>
      <c r="DI618" s="1">
        <f t="shared" si="45"/>
        <v>4</v>
      </c>
      <c r="DJ618" s="9" t="str">
        <f t="shared" si="46"/>
        <v>NO BACTERIOLOGICO</v>
      </c>
      <c r="DK618" s="10" t="str">
        <f t="shared" si="47"/>
        <v>-</v>
      </c>
      <c r="DL618" s="11" t="str">
        <f t="shared" si="48"/>
        <v>0</v>
      </c>
    </row>
    <row r="619" spans="1:116" ht="12" x14ac:dyDescent="0.2">
      <c r="A619" s="47">
        <v>1001120013</v>
      </c>
      <c r="B619" s="47" t="str">
        <f t="shared" si="49"/>
        <v>1001120013-HUANCHAN</v>
      </c>
      <c r="C619" s="47" t="s">
        <v>199</v>
      </c>
      <c r="D619" s="47" t="s">
        <v>58</v>
      </c>
      <c r="E619" s="47" t="s">
        <v>58</v>
      </c>
      <c r="F619" s="47" t="s">
        <v>59</v>
      </c>
      <c r="G619" s="47" t="s">
        <v>60</v>
      </c>
      <c r="H619" s="47">
        <v>312</v>
      </c>
      <c r="I619" s="47" t="s">
        <v>61</v>
      </c>
      <c r="J619" s="47" t="s">
        <v>62</v>
      </c>
      <c r="K619" s="47" t="s">
        <v>63</v>
      </c>
      <c r="L619" s="47" t="s">
        <v>64</v>
      </c>
      <c r="M619" s="47" t="s">
        <v>200</v>
      </c>
      <c r="N619" s="47" t="s">
        <v>199</v>
      </c>
      <c r="O619" s="47" t="s">
        <v>58</v>
      </c>
      <c r="P619" s="47" t="s">
        <v>58</v>
      </c>
      <c r="Q619" s="47" t="s">
        <v>59</v>
      </c>
      <c r="R619" s="47">
        <v>118175</v>
      </c>
      <c r="S619" s="47" t="s">
        <v>67</v>
      </c>
      <c r="T619" s="47" t="s">
        <v>201</v>
      </c>
      <c r="U619" s="47">
        <v>15073</v>
      </c>
      <c r="V619" s="47" t="s">
        <v>69</v>
      </c>
      <c r="W619" s="47" t="s">
        <v>202</v>
      </c>
      <c r="X619" s="47">
        <v>1269481</v>
      </c>
      <c r="Y619" s="47">
        <v>4182506</v>
      </c>
      <c r="Z619" s="47">
        <v>0</v>
      </c>
      <c r="AA619" s="47">
        <v>0</v>
      </c>
      <c r="AB619" s="47" t="s">
        <v>71</v>
      </c>
      <c r="AC619" s="47">
        <v>0</v>
      </c>
      <c r="AD619" s="47" t="s">
        <v>86</v>
      </c>
      <c r="AE619" s="47" t="s">
        <v>5004</v>
      </c>
      <c r="AF619" s="47" t="s">
        <v>5074</v>
      </c>
      <c r="AG619" s="47">
        <v>19592</v>
      </c>
      <c r="AH619" s="47" t="s">
        <v>73</v>
      </c>
      <c r="AI619" s="47" t="s">
        <v>203</v>
      </c>
      <c r="AJ619" s="47" t="s">
        <v>61</v>
      </c>
      <c r="AK619" s="47" t="s">
        <v>61</v>
      </c>
      <c r="AV619" s="47">
        <v>1.1000000000000001</v>
      </c>
      <c r="AZ619" s="47">
        <v>96</v>
      </c>
      <c r="BM619" s="47">
        <v>7.9</v>
      </c>
      <c r="BS619" s="47">
        <v>10</v>
      </c>
      <c r="BT619" s="47">
        <v>0</v>
      </c>
      <c r="DI619" s="1">
        <f t="shared" si="45"/>
        <v>4</v>
      </c>
      <c r="DJ619" s="9" t="str">
        <f t="shared" si="46"/>
        <v>NO BACTERIOLOGICO</v>
      </c>
      <c r="DK619" s="10" t="str">
        <f t="shared" si="47"/>
        <v>-</v>
      </c>
      <c r="DL619" s="11" t="str">
        <f t="shared" si="48"/>
        <v>0</v>
      </c>
    </row>
    <row r="620" spans="1:116" ht="12" x14ac:dyDescent="0.2">
      <c r="A620" s="47">
        <v>1001120013</v>
      </c>
      <c r="B620" s="47" t="str">
        <f t="shared" si="49"/>
        <v>1001120013-HUANCHAN</v>
      </c>
      <c r="C620" s="47" t="s">
        <v>199</v>
      </c>
      <c r="D620" s="47" t="s">
        <v>58</v>
      </c>
      <c r="E620" s="47" t="s">
        <v>58</v>
      </c>
      <c r="F620" s="47" t="s">
        <v>59</v>
      </c>
      <c r="G620" s="47" t="s">
        <v>60</v>
      </c>
      <c r="H620" s="47">
        <v>312</v>
      </c>
      <c r="I620" s="47" t="s">
        <v>61</v>
      </c>
      <c r="J620" s="47" t="s">
        <v>62</v>
      </c>
      <c r="K620" s="47" t="s">
        <v>63</v>
      </c>
      <c r="L620" s="47" t="s">
        <v>64</v>
      </c>
      <c r="M620" s="47" t="s">
        <v>200</v>
      </c>
      <c r="N620" s="47" t="s">
        <v>199</v>
      </c>
      <c r="O620" s="47" t="s">
        <v>58</v>
      </c>
      <c r="P620" s="47" t="s">
        <v>58</v>
      </c>
      <c r="Q620" s="47" t="s">
        <v>59</v>
      </c>
      <c r="R620" s="47">
        <v>118175</v>
      </c>
      <c r="S620" s="47" t="s">
        <v>67</v>
      </c>
      <c r="T620" s="47" t="s">
        <v>201</v>
      </c>
      <c r="U620" s="47">
        <v>15073</v>
      </c>
      <c r="V620" s="47" t="s">
        <v>69</v>
      </c>
      <c r="W620" s="47" t="s">
        <v>202</v>
      </c>
      <c r="X620" s="47">
        <v>1269481</v>
      </c>
      <c r="Y620" s="47">
        <v>4182507</v>
      </c>
      <c r="Z620" s="47">
        <v>337394</v>
      </c>
      <c r="AA620" s="47">
        <v>8899199</v>
      </c>
      <c r="AB620" s="47" t="s">
        <v>71</v>
      </c>
      <c r="AC620" s="47">
        <v>3777</v>
      </c>
      <c r="AD620" s="47" t="s">
        <v>86</v>
      </c>
      <c r="AE620" s="47" t="s">
        <v>5004</v>
      </c>
      <c r="AF620" s="47" t="s">
        <v>5074</v>
      </c>
      <c r="AG620" s="47" t="s">
        <v>61</v>
      </c>
      <c r="AH620" s="47" t="s">
        <v>75</v>
      </c>
      <c r="AI620" s="47" t="s">
        <v>76</v>
      </c>
      <c r="AJ620" s="47" t="s">
        <v>77</v>
      </c>
      <c r="AK620" s="47" t="s">
        <v>78</v>
      </c>
      <c r="AV620" s="47">
        <v>0.7</v>
      </c>
      <c r="AZ620" s="47">
        <v>96</v>
      </c>
      <c r="BM620" s="47">
        <v>7.7</v>
      </c>
      <c r="BS620" s="47">
        <v>10</v>
      </c>
      <c r="BT620" s="47">
        <v>0</v>
      </c>
      <c r="DI620" s="1">
        <f t="shared" si="45"/>
        <v>4</v>
      </c>
      <c r="DJ620" s="9" t="str">
        <f t="shared" si="46"/>
        <v>NO BACTERIOLOGICO</v>
      </c>
      <c r="DK620" s="10" t="str">
        <f t="shared" si="47"/>
        <v>-</v>
      </c>
      <c r="DL620" s="11" t="str">
        <f t="shared" si="48"/>
        <v>0</v>
      </c>
    </row>
    <row r="621" spans="1:116" ht="12" x14ac:dyDescent="0.2">
      <c r="A621" s="47">
        <v>1001120013</v>
      </c>
      <c r="B621" s="47" t="str">
        <f t="shared" si="49"/>
        <v>1001120013-HUANCHAN</v>
      </c>
      <c r="C621" s="47" t="s">
        <v>199</v>
      </c>
      <c r="D621" s="47" t="s">
        <v>58</v>
      </c>
      <c r="E621" s="47" t="s">
        <v>58</v>
      </c>
      <c r="F621" s="47" t="s">
        <v>59</v>
      </c>
      <c r="G621" s="47" t="s">
        <v>60</v>
      </c>
      <c r="H621" s="47">
        <v>312</v>
      </c>
      <c r="I621" s="47" t="s">
        <v>61</v>
      </c>
      <c r="J621" s="47" t="s">
        <v>62</v>
      </c>
      <c r="K621" s="47" t="s">
        <v>63</v>
      </c>
      <c r="L621" s="47" t="s">
        <v>64</v>
      </c>
      <c r="M621" s="47" t="s">
        <v>200</v>
      </c>
      <c r="N621" s="47" t="s">
        <v>199</v>
      </c>
      <c r="O621" s="47" t="s">
        <v>58</v>
      </c>
      <c r="P621" s="47" t="s">
        <v>58</v>
      </c>
      <c r="Q621" s="47" t="s">
        <v>59</v>
      </c>
      <c r="R621" s="47">
        <v>118175</v>
      </c>
      <c r="S621" s="47" t="s">
        <v>67</v>
      </c>
      <c r="T621" s="47" t="s">
        <v>201</v>
      </c>
      <c r="U621" s="47">
        <v>15073</v>
      </c>
      <c r="V621" s="47" t="s">
        <v>69</v>
      </c>
      <c r="W621" s="47" t="s">
        <v>202</v>
      </c>
      <c r="X621" s="47">
        <v>1269481</v>
      </c>
      <c r="Y621" s="47">
        <v>4182508</v>
      </c>
      <c r="Z621" s="47">
        <v>337213</v>
      </c>
      <c r="AA621" s="47">
        <v>8899778</v>
      </c>
      <c r="AB621" s="47" t="s">
        <v>71</v>
      </c>
      <c r="AC621" s="47">
        <v>3728</v>
      </c>
      <c r="AD621" s="47" t="s">
        <v>86</v>
      </c>
      <c r="AE621" s="47" t="s">
        <v>5004</v>
      </c>
      <c r="AF621" s="47" t="s">
        <v>5074</v>
      </c>
      <c r="AG621" s="47" t="s">
        <v>61</v>
      </c>
      <c r="AH621" s="47" t="s">
        <v>75</v>
      </c>
      <c r="AI621" s="47" t="s">
        <v>76</v>
      </c>
      <c r="AJ621" s="47" t="s">
        <v>77</v>
      </c>
      <c r="AK621" s="47" t="s">
        <v>78</v>
      </c>
      <c r="AV621" s="47">
        <v>0.5</v>
      </c>
      <c r="AZ621" s="47">
        <v>96</v>
      </c>
      <c r="BM621" s="47">
        <v>7.5</v>
      </c>
      <c r="BS621" s="47">
        <v>10</v>
      </c>
      <c r="BT621" s="47">
        <v>0</v>
      </c>
      <c r="DI621" s="1">
        <f t="shared" si="45"/>
        <v>4</v>
      </c>
      <c r="DJ621" s="9" t="str">
        <f t="shared" si="46"/>
        <v>NO BACTERIOLOGICO</v>
      </c>
      <c r="DK621" s="10" t="str">
        <f t="shared" si="47"/>
        <v>-</v>
      </c>
      <c r="DL621" s="11" t="str">
        <f t="shared" si="48"/>
        <v>0</v>
      </c>
    </row>
    <row r="622" spans="1:116" ht="12" x14ac:dyDescent="0.2">
      <c r="A622" s="47">
        <v>1002080008</v>
      </c>
      <c r="B622" s="47" t="str">
        <f t="shared" si="49"/>
        <v>1002080008-ARMATANGA</v>
      </c>
      <c r="C622" s="47" t="s">
        <v>614</v>
      </c>
      <c r="D622" s="47" t="s">
        <v>58</v>
      </c>
      <c r="E622" s="47" t="s">
        <v>1</v>
      </c>
      <c r="F622" s="47" t="s">
        <v>10</v>
      </c>
      <c r="G622" s="47" t="s">
        <v>60</v>
      </c>
      <c r="H622" s="47">
        <v>98</v>
      </c>
      <c r="I622" s="47">
        <v>162</v>
      </c>
      <c r="J622" s="47" t="s">
        <v>495</v>
      </c>
      <c r="K622" s="47" t="s">
        <v>63</v>
      </c>
      <c r="L622" s="47" t="s">
        <v>64</v>
      </c>
      <c r="M622" s="47" t="s">
        <v>496</v>
      </c>
      <c r="N622" s="47" t="s">
        <v>497</v>
      </c>
      <c r="O622" s="47" t="s">
        <v>58</v>
      </c>
      <c r="P622" s="47" t="s">
        <v>1</v>
      </c>
      <c r="Q622" s="47" t="s">
        <v>497</v>
      </c>
      <c r="R622" s="47">
        <v>110677</v>
      </c>
      <c r="S622" s="47" t="s">
        <v>67</v>
      </c>
      <c r="T622" s="47" t="s">
        <v>615</v>
      </c>
      <c r="U622" s="47">
        <v>14434</v>
      </c>
      <c r="V622" s="47" t="s">
        <v>69</v>
      </c>
      <c r="W622" s="47" t="s">
        <v>616</v>
      </c>
      <c r="X622" s="47">
        <v>1269539</v>
      </c>
      <c r="Y622" s="47">
        <v>4182554</v>
      </c>
      <c r="Z622" s="47">
        <v>370975</v>
      </c>
      <c r="AA622" s="47">
        <v>8887889</v>
      </c>
      <c r="AB622" s="47" t="s">
        <v>71</v>
      </c>
      <c r="AC622" s="47">
        <v>3061</v>
      </c>
      <c r="AD622" s="47" t="s">
        <v>72</v>
      </c>
      <c r="AE622" s="47" t="s">
        <v>5022</v>
      </c>
      <c r="AF622" s="47" t="s">
        <v>5075</v>
      </c>
      <c r="AG622" s="47">
        <v>13699</v>
      </c>
      <c r="AH622" s="47" t="s">
        <v>73</v>
      </c>
      <c r="AI622" s="47" t="s">
        <v>617</v>
      </c>
      <c r="AJ622" s="47" t="s">
        <v>61</v>
      </c>
      <c r="AK622" s="47" t="s">
        <v>61</v>
      </c>
      <c r="AV622" s="47">
        <v>1.8</v>
      </c>
      <c r="AZ622" s="47">
        <v>140</v>
      </c>
      <c r="BM622" s="47">
        <v>7.8</v>
      </c>
      <c r="BS622" s="47">
        <v>22</v>
      </c>
      <c r="BT622" s="47">
        <v>0</v>
      </c>
      <c r="DI622" s="1">
        <f t="shared" si="45"/>
        <v>4</v>
      </c>
      <c r="DJ622" s="9" t="str">
        <f t="shared" si="46"/>
        <v>NO BACTERIOLOGICO</v>
      </c>
      <c r="DK622" s="10" t="str">
        <f t="shared" si="47"/>
        <v>-</v>
      </c>
      <c r="DL622" s="11" t="str">
        <f t="shared" si="48"/>
        <v>0</v>
      </c>
    </row>
    <row r="623" spans="1:116" ht="12" x14ac:dyDescent="0.2">
      <c r="A623" s="47">
        <v>1002080008</v>
      </c>
      <c r="B623" s="47" t="str">
        <f t="shared" si="49"/>
        <v>1002080008-ARMATANGA</v>
      </c>
      <c r="C623" s="47" t="s">
        <v>614</v>
      </c>
      <c r="D623" s="47" t="s">
        <v>58</v>
      </c>
      <c r="E623" s="47" t="s">
        <v>1</v>
      </c>
      <c r="F623" s="47" t="s">
        <v>10</v>
      </c>
      <c r="G623" s="47" t="s">
        <v>60</v>
      </c>
      <c r="H623" s="47">
        <v>98</v>
      </c>
      <c r="I623" s="47">
        <v>162</v>
      </c>
      <c r="J623" s="47" t="s">
        <v>495</v>
      </c>
      <c r="K623" s="47" t="s">
        <v>63</v>
      </c>
      <c r="L623" s="47" t="s">
        <v>64</v>
      </c>
      <c r="M623" s="47" t="s">
        <v>496</v>
      </c>
      <c r="N623" s="47" t="s">
        <v>497</v>
      </c>
      <c r="O623" s="47" t="s">
        <v>58</v>
      </c>
      <c r="P623" s="47" t="s">
        <v>1</v>
      </c>
      <c r="Q623" s="47" t="s">
        <v>497</v>
      </c>
      <c r="R623" s="47">
        <v>110677</v>
      </c>
      <c r="S623" s="47" t="s">
        <v>67</v>
      </c>
      <c r="T623" s="47" t="s">
        <v>615</v>
      </c>
      <c r="U623" s="47">
        <v>14434</v>
      </c>
      <c r="V623" s="47" t="s">
        <v>69</v>
      </c>
      <c r="W623" s="47" t="s">
        <v>616</v>
      </c>
      <c r="X623" s="47">
        <v>1269539</v>
      </c>
      <c r="Y623" s="47">
        <v>4182555</v>
      </c>
      <c r="Z623" s="47">
        <v>370435</v>
      </c>
      <c r="AA623" s="47">
        <v>8887615</v>
      </c>
      <c r="AB623" s="47" t="s">
        <v>71</v>
      </c>
      <c r="AC623" s="47">
        <v>3065</v>
      </c>
      <c r="AD623" s="47" t="s">
        <v>72</v>
      </c>
      <c r="AE623" s="47" t="s">
        <v>5022</v>
      </c>
      <c r="AF623" s="47" t="s">
        <v>5075</v>
      </c>
      <c r="AG623" s="47" t="s">
        <v>61</v>
      </c>
      <c r="AH623" s="47" t="s">
        <v>75</v>
      </c>
      <c r="AI623" s="47" t="s">
        <v>76</v>
      </c>
      <c r="AJ623" s="47" t="s">
        <v>77</v>
      </c>
      <c r="AK623" s="47" t="s">
        <v>78</v>
      </c>
      <c r="AV623" s="47">
        <v>1</v>
      </c>
      <c r="AZ623" s="47">
        <v>143</v>
      </c>
      <c r="BM623" s="47">
        <v>7.7</v>
      </c>
      <c r="BS623" s="47">
        <v>22</v>
      </c>
      <c r="BT623" s="47">
        <v>0</v>
      </c>
      <c r="DI623" s="1">
        <f t="shared" si="45"/>
        <v>4</v>
      </c>
      <c r="DJ623" s="9" t="str">
        <f t="shared" si="46"/>
        <v>NO BACTERIOLOGICO</v>
      </c>
      <c r="DK623" s="10" t="str">
        <f t="shared" si="47"/>
        <v>-</v>
      </c>
      <c r="DL623" s="11" t="str">
        <f t="shared" si="48"/>
        <v>0</v>
      </c>
    </row>
    <row r="624" spans="1:116" ht="12" x14ac:dyDescent="0.2">
      <c r="A624" s="47">
        <v>1002080008</v>
      </c>
      <c r="B624" s="47" t="str">
        <f t="shared" si="49"/>
        <v>1002080008-ARMATANGA</v>
      </c>
      <c r="C624" s="47" t="s">
        <v>614</v>
      </c>
      <c r="D624" s="47" t="s">
        <v>58</v>
      </c>
      <c r="E624" s="47" t="s">
        <v>1</v>
      </c>
      <c r="F624" s="47" t="s">
        <v>10</v>
      </c>
      <c r="G624" s="47" t="s">
        <v>60</v>
      </c>
      <c r="H624" s="47">
        <v>98</v>
      </c>
      <c r="I624" s="47">
        <v>162</v>
      </c>
      <c r="J624" s="47" t="s">
        <v>495</v>
      </c>
      <c r="K624" s="47" t="s">
        <v>63</v>
      </c>
      <c r="L624" s="47" t="s">
        <v>64</v>
      </c>
      <c r="M624" s="47" t="s">
        <v>496</v>
      </c>
      <c r="N624" s="47" t="s">
        <v>497</v>
      </c>
      <c r="O624" s="47" t="s">
        <v>58</v>
      </c>
      <c r="P624" s="47" t="s">
        <v>1</v>
      </c>
      <c r="Q624" s="47" t="s">
        <v>497</v>
      </c>
      <c r="R624" s="47">
        <v>110677</v>
      </c>
      <c r="S624" s="47" t="s">
        <v>67</v>
      </c>
      <c r="T624" s="47" t="s">
        <v>615</v>
      </c>
      <c r="U624" s="47">
        <v>14434</v>
      </c>
      <c r="V624" s="47" t="s">
        <v>69</v>
      </c>
      <c r="W624" s="47" t="s">
        <v>616</v>
      </c>
      <c r="X624" s="47">
        <v>1269539</v>
      </c>
      <c r="Y624" s="47">
        <v>4182556</v>
      </c>
      <c r="Z624" s="47">
        <v>370766</v>
      </c>
      <c r="AA624" s="47">
        <v>8887196</v>
      </c>
      <c r="AB624" s="47" t="s">
        <v>71</v>
      </c>
      <c r="AC624" s="47">
        <v>3075</v>
      </c>
      <c r="AD624" s="47" t="s">
        <v>72</v>
      </c>
      <c r="AE624" s="47" t="s">
        <v>5022</v>
      </c>
      <c r="AF624" s="47" t="s">
        <v>5075</v>
      </c>
      <c r="AG624" s="47" t="s">
        <v>61</v>
      </c>
      <c r="AH624" s="47" t="s">
        <v>75</v>
      </c>
      <c r="AI624" s="47" t="s">
        <v>76</v>
      </c>
      <c r="AJ624" s="47" t="s">
        <v>77</v>
      </c>
      <c r="AK624" s="47" t="s">
        <v>78</v>
      </c>
      <c r="AV624" s="47">
        <v>0.8</v>
      </c>
      <c r="AZ624" s="47">
        <v>140</v>
      </c>
      <c r="BM624" s="47">
        <v>7.5</v>
      </c>
      <c r="BS624" s="47">
        <v>22</v>
      </c>
      <c r="BT624" s="47">
        <v>0</v>
      </c>
      <c r="DI624" s="1">
        <f t="shared" si="45"/>
        <v>4</v>
      </c>
      <c r="DJ624" s="9" t="str">
        <f t="shared" si="46"/>
        <v>NO BACTERIOLOGICO</v>
      </c>
      <c r="DK624" s="10" t="str">
        <f t="shared" si="47"/>
        <v>-</v>
      </c>
      <c r="DL624" s="11" t="str">
        <f t="shared" si="48"/>
        <v>0</v>
      </c>
    </row>
    <row r="625" spans="1:116" ht="12" x14ac:dyDescent="0.2">
      <c r="A625" s="47">
        <v>1002080008</v>
      </c>
      <c r="B625" s="47" t="str">
        <f t="shared" si="49"/>
        <v>1002080008-ARMATANGA</v>
      </c>
      <c r="C625" s="47" t="s">
        <v>614</v>
      </c>
      <c r="D625" s="47" t="s">
        <v>58</v>
      </c>
      <c r="E625" s="47" t="s">
        <v>1</v>
      </c>
      <c r="F625" s="47" t="s">
        <v>10</v>
      </c>
      <c r="G625" s="47" t="s">
        <v>60</v>
      </c>
      <c r="H625" s="47">
        <v>98</v>
      </c>
      <c r="I625" s="47">
        <v>162</v>
      </c>
      <c r="J625" s="47" t="s">
        <v>495</v>
      </c>
      <c r="K625" s="47" t="s">
        <v>63</v>
      </c>
      <c r="L625" s="47" t="s">
        <v>64</v>
      </c>
      <c r="M625" s="47" t="s">
        <v>496</v>
      </c>
      <c r="N625" s="47" t="s">
        <v>497</v>
      </c>
      <c r="O625" s="47" t="s">
        <v>58</v>
      </c>
      <c r="P625" s="47" t="s">
        <v>1</v>
      </c>
      <c r="Q625" s="47" t="s">
        <v>497</v>
      </c>
      <c r="R625" s="47">
        <v>110677</v>
      </c>
      <c r="S625" s="47" t="s">
        <v>67</v>
      </c>
      <c r="T625" s="47" t="s">
        <v>615</v>
      </c>
      <c r="U625" s="47">
        <v>14434</v>
      </c>
      <c r="V625" s="47" t="s">
        <v>69</v>
      </c>
      <c r="W625" s="47" t="s">
        <v>616</v>
      </c>
      <c r="X625" s="47">
        <v>1269539</v>
      </c>
      <c r="Y625" s="47">
        <v>4182557</v>
      </c>
      <c r="Z625" s="47">
        <v>370866</v>
      </c>
      <c r="AA625" s="47">
        <v>8887186</v>
      </c>
      <c r="AB625" s="47" t="s">
        <v>71</v>
      </c>
      <c r="AC625" s="47">
        <v>3080</v>
      </c>
      <c r="AD625" s="47" t="s">
        <v>72</v>
      </c>
      <c r="AE625" s="47" t="s">
        <v>5022</v>
      </c>
      <c r="AF625" s="47" t="s">
        <v>5075</v>
      </c>
      <c r="AG625" s="47" t="s">
        <v>61</v>
      </c>
      <c r="AH625" s="47" t="s">
        <v>75</v>
      </c>
      <c r="AI625" s="47" t="s">
        <v>76</v>
      </c>
      <c r="AJ625" s="47" t="s">
        <v>77</v>
      </c>
      <c r="AK625" s="47" t="s">
        <v>78</v>
      </c>
      <c r="AV625" s="47">
        <v>0.5</v>
      </c>
      <c r="AZ625" s="47">
        <v>138</v>
      </c>
      <c r="BM625" s="47">
        <v>7.5</v>
      </c>
      <c r="BS625" s="47">
        <v>22</v>
      </c>
      <c r="BT625" s="47">
        <v>0</v>
      </c>
      <c r="DI625" s="1">
        <f t="shared" si="45"/>
        <v>4</v>
      </c>
      <c r="DJ625" s="9" t="str">
        <f t="shared" si="46"/>
        <v>NO BACTERIOLOGICO</v>
      </c>
      <c r="DK625" s="10" t="str">
        <f t="shared" si="47"/>
        <v>-</v>
      </c>
      <c r="DL625" s="11" t="str">
        <f t="shared" si="48"/>
        <v>0</v>
      </c>
    </row>
    <row r="626" spans="1:116" ht="12" x14ac:dyDescent="0.2">
      <c r="A626" s="47">
        <v>1001120011</v>
      </c>
      <c r="B626" s="47" t="str">
        <f t="shared" si="49"/>
        <v>1001120011-RAYANCANCHA</v>
      </c>
      <c r="C626" s="47" t="s">
        <v>204</v>
      </c>
      <c r="D626" s="47" t="s">
        <v>58</v>
      </c>
      <c r="E626" s="47" t="s">
        <v>58</v>
      </c>
      <c r="F626" s="47" t="s">
        <v>59</v>
      </c>
      <c r="G626" s="47" t="s">
        <v>60</v>
      </c>
      <c r="H626" s="47">
        <v>131</v>
      </c>
      <c r="I626" s="47">
        <v>28</v>
      </c>
      <c r="J626" s="47" t="s">
        <v>62</v>
      </c>
      <c r="K626" s="47" t="s">
        <v>63</v>
      </c>
      <c r="L626" s="47" t="s">
        <v>64</v>
      </c>
      <c r="M626" s="47" t="s">
        <v>200</v>
      </c>
      <c r="N626" s="47" t="s">
        <v>199</v>
      </c>
      <c r="O626" s="47" t="s">
        <v>58</v>
      </c>
      <c r="P626" s="47" t="s">
        <v>58</v>
      </c>
      <c r="Q626" s="47" t="s">
        <v>59</v>
      </c>
      <c r="R626" s="47">
        <v>25754</v>
      </c>
      <c r="S626" s="47" t="s">
        <v>171</v>
      </c>
      <c r="T626" s="47" t="s">
        <v>205</v>
      </c>
      <c r="U626" s="47">
        <v>14464</v>
      </c>
      <c r="V626" s="47" t="s">
        <v>69</v>
      </c>
      <c r="W626" s="47" t="s">
        <v>206</v>
      </c>
      <c r="X626" s="47">
        <v>1269546</v>
      </c>
      <c r="Y626" s="47">
        <v>4182635</v>
      </c>
      <c r="Z626" s="47">
        <v>0</v>
      </c>
      <c r="AA626" s="47">
        <v>0</v>
      </c>
      <c r="AB626" s="47" t="s">
        <v>71</v>
      </c>
      <c r="AC626" s="47">
        <v>0</v>
      </c>
      <c r="AD626" s="47" t="s">
        <v>86</v>
      </c>
      <c r="AE626" s="47" t="s">
        <v>5004</v>
      </c>
      <c r="AF626" s="47" t="s">
        <v>5076</v>
      </c>
      <c r="AG626" s="47">
        <v>14192</v>
      </c>
      <c r="AH626" s="47" t="s">
        <v>73</v>
      </c>
      <c r="AI626" s="47" t="s">
        <v>207</v>
      </c>
      <c r="AJ626" s="47" t="s">
        <v>61</v>
      </c>
      <c r="AK626" s="47" t="s">
        <v>61</v>
      </c>
      <c r="AV626" s="47">
        <v>1</v>
      </c>
      <c r="AZ626" s="47">
        <v>87</v>
      </c>
      <c r="BM626" s="47">
        <v>7.9</v>
      </c>
      <c r="BS626" s="47">
        <v>10</v>
      </c>
      <c r="BT626" s="47">
        <v>0</v>
      </c>
      <c r="DI626" s="1">
        <f t="shared" si="45"/>
        <v>4</v>
      </c>
      <c r="DJ626" s="9" t="str">
        <f t="shared" si="46"/>
        <v>NO BACTERIOLOGICO</v>
      </c>
      <c r="DK626" s="10" t="str">
        <f t="shared" si="47"/>
        <v>-</v>
      </c>
      <c r="DL626" s="11" t="str">
        <f t="shared" si="48"/>
        <v>0</v>
      </c>
    </row>
    <row r="627" spans="1:116" ht="12" x14ac:dyDescent="0.2">
      <c r="A627" s="47">
        <v>1001120011</v>
      </c>
      <c r="B627" s="47" t="str">
        <f t="shared" si="49"/>
        <v>1001120011-RAYANCANCHA</v>
      </c>
      <c r="C627" s="47" t="s">
        <v>204</v>
      </c>
      <c r="D627" s="47" t="s">
        <v>58</v>
      </c>
      <c r="E627" s="47" t="s">
        <v>58</v>
      </c>
      <c r="F627" s="47" t="s">
        <v>59</v>
      </c>
      <c r="G627" s="47" t="s">
        <v>60</v>
      </c>
      <c r="H627" s="47">
        <v>131</v>
      </c>
      <c r="I627" s="47">
        <v>28</v>
      </c>
      <c r="J627" s="47" t="s">
        <v>62</v>
      </c>
      <c r="K627" s="47" t="s">
        <v>63</v>
      </c>
      <c r="L627" s="47" t="s">
        <v>64</v>
      </c>
      <c r="M627" s="47" t="s">
        <v>200</v>
      </c>
      <c r="N627" s="47" t="s">
        <v>199</v>
      </c>
      <c r="O627" s="47" t="s">
        <v>58</v>
      </c>
      <c r="P627" s="47" t="s">
        <v>58</v>
      </c>
      <c r="Q627" s="47" t="s">
        <v>59</v>
      </c>
      <c r="R627" s="47">
        <v>25754</v>
      </c>
      <c r="S627" s="47" t="s">
        <v>171</v>
      </c>
      <c r="T627" s="47" t="s">
        <v>205</v>
      </c>
      <c r="U627" s="47">
        <v>14464</v>
      </c>
      <c r="V627" s="47" t="s">
        <v>69</v>
      </c>
      <c r="W627" s="47" t="s">
        <v>206</v>
      </c>
      <c r="X627" s="47">
        <v>1269546</v>
      </c>
      <c r="Y627" s="47">
        <v>4182636</v>
      </c>
      <c r="Z627" s="47">
        <v>336071</v>
      </c>
      <c r="AA627" s="47">
        <v>8901016</v>
      </c>
      <c r="AB627" s="47" t="s">
        <v>71</v>
      </c>
      <c r="AC627" s="47">
        <v>3949</v>
      </c>
      <c r="AD627" s="47" t="s">
        <v>86</v>
      </c>
      <c r="AE627" s="47" t="s">
        <v>5004</v>
      </c>
      <c r="AF627" s="47" t="s">
        <v>5076</v>
      </c>
      <c r="AG627" s="47" t="s">
        <v>61</v>
      </c>
      <c r="AH627" s="47" t="s">
        <v>75</v>
      </c>
      <c r="AI627" s="47" t="s">
        <v>76</v>
      </c>
      <c r="AJ627" s="47" t="s">
        <v>77</v>
      </c>
      <c r="AK627" s="47" t="s">
        <v>78</v>
      </c>
      <c r="AV627" s="47">
        <v>0.6</v>
      </c>
      <c r="AZ627" s="47">
        <v>87</v>
      </c>
      <c r="BM627" s="47">
        <v>7.7</v>
      </c>
      <c r="BS627" s="47">
        <v>10</v>
      </c>
      <c r="BT627" s="47">
        <v>0</v>
      </c>
      <c r="DI627" s="1">
        <f t="shared" si="45"/>
        <v>4</v>
      </c>
      <c r="DJ627" s="9" t="str">
        <f t="shared" si="46"/>
        <v>NO BACTERIOLOGICO</v>
      </c>
      <c r="DK627" s="10" t="str">
        <f t="shared" si="47"/>
        <v>-</v>
      </c>
      <c r="DL627" s="11" t="str">
        <f t="shared" si="48"/>
        <v>0</v>
      </c>
    </row>
    <row r="628" spans="1:116" ht="12" x14ac:dyDescent="0.2">
      <c r="A628" s="47">
        <v>1001120011</v>
      </c>
      <c r="B628" s="47" t="str">
        <f t="shared" si="49"/>
        <v>1001120011-RAYANCANCHA</v>
      </c>
      <c r="C628" s="47" t="s">
        <v>204</v>
      </c>
      <c r="D628" s="47" t="s">
        <v>58</v>
      </c>
      <c r="E628" s="47" t="s">
        <v>58</v>
      </c>
      <c r="F628" s="47" t="s">
        <v>59</v>
      </c>
      <c r="G628" s="47" t="s">
        <v>60</v>
      </c>
      <c r="H628" s="47">
        <v>131</v>
      </c>
      <c r="I628" s="47">
        <v>28</v>
      </c>
      <c r="J628" s="47" t="s">
        <v>62</v>
      </c>
      <c r="K628" s="47" t="s">
        <v>63</v>
      </c>
      <c r="L628" s="47" t="s">
        <v>64</v>
      </c>
      <c r="M628" s="47" t="s">
        <v>200</v>
      </c>
      <c r="N628" s="47" t="s">
        <v>199</v>
      </c>
      <c r="O628" s="47" t="s">
        <v>58</v>
      </c>
      <c r="P628" s="47" t="s">
        <v>58</v>
      </c>
      <c r="Q628" s="47" t="s">
        <v>59</v>
      </c>
      <c r="R628" s="47">
        <v>25754</v>
      </c>
      <c r="S628" s="47" t="s">
        <v>171</v>
      </c>
      <c r="T628" s="47" t="s">
        <v>205</v>
      </c>
      <c r="U628" s="47">
        <v>14464</v>
      </c>
      <c r="V628" s="47" t="s">
        <v>69</v>
      </c>
      <c r="W628" s="47" t="s">
        <v>206</v>
      </c>
      <c r="X628" s="47">
        <v>1269546</v>
      </c>
      <c r="Y628" s="47">
        <v>4182637</v>
      </c>
      <c r="Z628" s="47">
        <v>336059</v>
      </c>
      <c r="AA628" s="47">
        <v>8901012</v>
      </c>
      <c r="AB628" s="47" t="s">
        <v>71</v>
      </c>
      <c r="AC628" s="47">
        <v>3895</v>
      </c>
      <c r="AD628" s="47" t="s">
        <v>86</v>
      </c>
      <c r="AE628" s="47" t="s">
        <v>5004</v>
      </c>
      <c r="AF628" s="47" t="s">
        <v>5076</v>
      </c>
      <c r="AG628" s="47" t="s">
        <v>61</v>
      </c>
      <c r="AH628" s="47" t="s">
        <v>75</v>
      </c>
      <c r="AI628" s="47" t="s">
        <v>76</v>
      </c>
      <c r="AJ628" s="47" t="s">
        <v>77</v>
      </c>
      <c r="AK628" s="47" t="s">
        <v>78</v>
      </c>
      <c r="AV628" s="47">
        <v>0.5</v>
      </c>
      <c r="AZ628" s="47">
        <v>87</v>
      </c>
      <c r="BM628" s="47">
        <v>7.5</v>
      </c>
      <c r="BS628" s="47">
        <v>10</v>
      </c>
      <c r="BT628" s="47">
        <v>0</v>
      </c>
      <c r="DI628" s="1">
        <f t="shared" si="45"/>
        <v>4</v>
      </c>
      <c r="DJ628" s="9" t="str">
        <f t="shared" si="46"/>
        <v>NO BACTERIOLOGICO</v>
      </c>
      <c r="DK628" s="10" t="str">
        <f t="shared" si="47"/>
        <v>-</v>
      </c>
      <c r="DL628" s="11" t="str">
        <f t="shared" si="48"/>
        <v>0</v>
      </c>
    </row>
    <row r="629" spans="1:116" ht="12" x14ac:dyDescent="0.2">
      <c r="A629" s="47">
        <v>1008030049</v>
      </c>
      <c r="B629" s="47" t="str">
        <f t="shared" si="49"/>
        <v>1008030049-RINCO</v>
      </c>
      <c r="C629" s="47" t="s">
        <v>3639</v>
      </c>
      <c r="D629" s="47" t="s">
        <v>58</v>
      </c>
      <c r="E629" s="47" t="s">
        <v>112</v>
      </c>
      <c r="F629" s="47" t="s">
        <v>2903</v>
      </c>
      <c r="G629" s="47" t="s">
        <v>60</v>
      </c>
      <c r="H629" s="47">
        <v>138</v>
      </c>
      <c r="I629" s="47">
        <v>118</v>
      </c>
      <c r="J629" s="47" t="s">
        <v>62</v>
      </c>
      <c r="K629" s="47" t="s">
        <v>63</v>
      </c>
      <c r="L629" s="47" t="s">
        <v>64</v>
      </c>
      <c r="M629" s="47" t="s">
        <v>3562</v>
      </c>
      <c r="N629" s="47" t="s">
        <v>3563</v>
      </c>
      <c r="O629" s="47" t="s">
        <v>58</v>
      </c>
      <c r="P629" s="47" t="s">
        <v>112</v>
      </c>
      <c r="Q629" s="47" t="s">
        <v>2903</v>
      </c>
      <c r="R629" s="47">
        <v>157477</v>
      </c>
      <c r="S629" s="47" t="s">
        <v>67</v>
      </c>
      <c r="T629" s="47" t="s">
        <v>3640</v>
      </c>
      <c r="U629" s="47">
        <v>17937</v>
      </c>
      <c r="V629" s="47" t="s">
        <v>69</v>
      </c>
      <c r="W629" s="47" t="s">
        <v>3641</v>
      </c>
      <c r="X629" s="47">
        <v>1269527</v>
      </c>
      <c r="Y629" s="47">
        <v>4182686</v>
      </c>
      <c r="Z629" s="47">
        <v>384871</v>
      </c>
      <c r="AA629" s="47">
        <v>8898549</v>
      </c>
      <c r="AB629" s="47" t="s">
        <v>71</v>
      </c>
      <c r="AC629" s="47">
        <v>2632</v>
      </c>
      <c r="AD629" s="47" t="s">
        <v>72</v>
      </c>
      <c r="AE629" s="47" t="s">
        <v>4898</v>
      </c>
      <c r="AF629" s="47" t="s">
        <v>5077</v>
      </c>
      <c r="AG629" s="47">
        <v>52701</v>
      </c>
      <c r="AH629" s="47" t="s">
        <v>73</v>
      </c>
      <c r="AI629" s="47" t="s">
        <v>3642</v>
      </c>
      <c r="AJ629" s="47" t="s">
        <v>61</v>
      </c>
      <c r="AK629" s="47" t="s">
        <v>61</v>
      </c>
      <c r="AV629" s="47">
        <v>1.3</v>
      </c>
      <c r="AZ629" s="47">
        <v>40</v>
      </c>
      <c r="BM629" s="47">
        <v>7</v>
      </c>
      <c r="BS629" s="47">
        <v>17.3</v>
      </c>
      <c r="BT629" s="47">
        <v>1.8</v>
      </c>
      <c r="DI629" s="1">
        <f t="shared" si="45"/>
        <v>4</v>
      </c>
      <c r="DJ629" s="9" t="str">
        <f t="shared" si="46"/>
        <v>NO BACTERIOLOGICO</v>
      </c>
      <c r="DK629" s="10" t="str">
        <f t="shared" si="47"/>
        <v>-</v>
      </c>
      <c r="DL629" s="11" t="str">
        <f t="shared" si="48"/>
        <v>0</v>
      </c>
    </row>
    <row r="630" spans="1:116" ht="12" x14ac:dyDescent="0.2">
      <c r="A630" s="47">
        <v>1008030049</v>
      </c>
      <c r="B630" s="47" t="str">
        <f t="shared" si="49"/>
        <v>1008030049-RINCO</v>
      </c>
      <c r="C630" s="47" t="s">
        <v>3639</v>
      </c>
      <c r="D630" s="47" t="s">
        <v>58</v>
      </c>
      <c r="E630" s="47" t="s">
        <v>112</v>
      </c>
      <c r="F630" s="47" t="s">
        <v>2903</v>
      </c>
      <c r="G630" s="47" t="s">
        <v>60</v>
      </c>
      <c r="H630" s="47">
        <v>138</v>
      </c>
      <c r="I630" s="47">
        <v>118</v>
      </c>
      <c r="J630" s="47" t="s">
        <v>62</v>
      </c>
      <c r="K630" s="47" t="s">
        <v>63</v>
      </c>
      <c r="L630" s="47" t="s">
        <v>64</v>
      </c>
      <c r="M630" s="47" t="s">
        <v>3562</v>
      </c>
      <c r="N630" s="47" t="s">
        <v>3563</v>
      </c>
      <c r="O630" s="47" t="s">
        <v>58</v>
      </c>
      <c r="P630" s="47" t="s">
        <v>112</v>
      </c>
      <c r="Q630" s="47" t="s">
        <v>2903</v>
      </c>
      <c r="R630" s="47">
        <v>157477</v>
      </c>
      <c r="S630" s="47" t="s">
        <v>67</v>
      </c>
      <c r="T630" s="47" t="s">
        <v>3640</v>
      </c>
      <c r="U630" s="47">
        <v>17937</v>
      </c>
      <c r="V630" s="47" t="s">
        <v>69</v>
      </c>
      <c r="W630" s="47" t="s">
        <v>3641</v>
      </c>
      <c r="X630" s="47">
        <v>1269527</v>
      </c>
      <c r="Y630" s="47">
        <v>4182687</v>
      </c>
      <c r="Z630" s="47">
        <v>384571</v>
      </c>
      <c r="AA630" s="47">
        <v>8897495</v>
      </c>
      <c r="AB630" s="47" t="s">
        <v>71</v>
      </c>
      <c r="AC630" s="47">
        <v>2575</v>
      </c>
      <c r="AD630" s="47" t="s">
        <v>72</v>
      </c>
      <c r="AE630" s="47" t="s">
        <v>4898</v>
      </c>
      <c r="AF630" s="47" t="s">
        <v>5077</v>
      </c>
      <c r="AG630" s="47" t="s">
        <v>61</v>
      </c>
      <c r="AH630" s="47" t="s">
        <v>75</v>
      </c>
      <c r="AI630" s="47" t="s">
        <v>76</v>
      </c>
      <c r="AJ630" s="47" t="s">
        <v>77</v>
      </c>
      <c r="AK630" s="47" t="s">
        <v>78</v>
      </c>
      <c r="AV630" s="47">
        <v>0.8</v>
      </c>
      <c r="AZ630" s="47">
        <v>40</v>
      </c>
      <c r="BM630" s="47">
        <v>7.1</v>
      </c>
      <c r="BS630" s="47">
        <v>17.399999999999999</v>
      </c>
      <c r="BT630" s="47">
        <v>1.2</v>
      </c>
      <c r="DI630" s="1">
        <f t="shared" si="45"/>
        <v>4</v>
      </c>
      <c r="DJ630" s="9" t="str">
        <f t="shared" si="46"/>
        <v>NO BACTERIOLOGICO</v>
      </c>
      <c r="DK630" s="10" t="str">
        <f t="shared" si="47"/>
        <v>-</v>
      </c>
      <c r="DL630" s="11" t="str">
        <f t="shared" si="48"/>
        <v>0</v>
      </c>
    </row>
    <row r="631" spans="1:116" ht="12" x14ac:dyDescent="0.2">
      <c r="A631" s="47">
        <v>1008030049</v>
      </c>
      <c r="B631" s="47" t="str">
        <f t="shared" si="49"/>
        <v>1008030049-RINCO</v>
      </c>
      <c r="C631" s="47" t="s">
        <v>3639</v>
      </c>
      <c r="D631" s="47" t="s">
        <v>58</v>
      </c>
      <c r="E631" s="47" t="s">
        <v>112</v>
      </c>
      <c r="F631" s="47" t="s">
        <v>2903</v>
      </c>
      <c r="G631" s="47" t="s">
        <v>60</v>
      </c>
      <c r="H631" s="47">
        <v>138</v>
      </c>
      <c r="I631" s="47">
        <v>118</v>
      </c>
      <c r="J631" s="47" t="s">
        <v>62</v>
      </c>
      <c r="K631" s="47" t="s">
        <v>63</v>
      </c>
      <c r="L631" s="47" t="s">
        <v>64</v>
      </c>
      <c r="M631" s="47" t="s">
        <v>3562</v>
      </c>
      <c r="N631" s="47" t="s">
        <v>3563</v>
      </c>
      <c r="O631" s="47" t="s">
        <v>58</v>
      </c>
      <c r="P631" s="47" t="s">
        <v>112</v>
      </c>
      <c r="Q631" s="47" t="s">
        <v>2903</v>
      </c>
      <c r="R631" s="47">
        <v>157477</v>
      </c>
      <c r="S631" s="47" t="s">
        <v>67</v>
      </c>
      <c r="T631" s="47" t="s">
        <v>3640</v>
      </c>
      <c r="U631" s="47">
        <v>17937</v>
      </c>
      <c r="V631" s="47" t="s">
        <v>69</v>
      </c>
      <c r="W631" s="47" t="s">
        <v>3641</v>
      </c>
      <c r="X631" s="47">
        <v>1269527</v>
      </c>
      <c r="Y631" s="47">
        <v>4182688</v>
      </c>
      <c r="Z631" s="47">
        <v>384608</v>
      </c>
      <c r="AA631" s="47">
        <v>8897663</v>
      </c>
      <c r="AB631" s="47" t="s">
        <v>71</v>
      </c>
      <c r="AC631" s="47">
        <v>2548</v>
      </c>
      <c r="AD631" s="47" t="s">
        <v>72</v>
      </c>
      <c r="AE631" s="47" t="s">
        <v>4898</v>
      </c>
      <c r="AF631" s="47" t="s">
        <v>5077</v>
      </c>
      <c r="AG631" s="47" t="s">
        <v>61</v>
      </c>
      <c r="AH631" s="47" t="s">
        <v>75</v>
      </c>
      <c r="AI631" s="47" t="s">
        <v>76</v>
      </c>
      <c r="AJ631" s="47" t="s">
        <v>77</v>
      </c>
      <c r="AK631" s="47" t="s">
        <v>78</v>
      </c>
      <c r="AV631" s="47">
        <v>0.7</v>
      </c>
      <c r="AZ631" s="47">
        <v>40</v>
      </c>
      <c r="BM631" s="47">
        <v>7.2</v>
      </c>
      <c r="BS631" s="47">
        <v>17.5</v>
      </c>
      <c r="BT631" s="47">
        <v>1</v>
      </c>
      <c r="DI631" s="1">
        <f t="shared" si="45"/>
        <v>4</v>
      </c>
      <c r="DJ631" s="9" t="str">
        <f t="shared" si="46"/>
        <v>NO BACTERIOLOGICO</v>
      </c>
      <c r="DK631" s="10" t="str">
        <f t="shared" si="47"/>
        <v>-</v>
      </c>
      <c r="DL631" s="11" t="str">
        <f t="shared" si="48"/>
        <v>0</v>
      </c>
    </row>
    <row r="632" spans="1:116" ht="12" x14ac:dyDescent="0.2">
      <c r="A632" s="47">
        <v>1008030049</v>
      </c>
      <c r="B632" s="47" t="str">
        <f t="shared" si="49"/>
        <v>1008030049-RINCO</v>
      </c>
      <c r="C632" s="47" t="s">
        <v>3639</v>
      </c>
      <c r="D632" s="47" t="s">
        <v>58</v>
      </c>
      <c r="E632" s="47" t="s">
        <v>112</v>
      </c>
      <c r="F632" s="47" t="s">
        <v>2903</v>
      </c>
      <c r="G632" s="47" t="s">
        <v>60</v>
      </c>
      <c r="H632" s="47">
        <v>138</v>
      </c>
      <c r="I632" s="47">
        <v>118</v>
      </c>
      <c r="J632" s="47" t="s">
        <v>62</v>
      </c>
      <c r="K632" s="47" t="s">
        <v>63</v>
      </c>
      <c r="L632" s="47" t="s">
        <v>64</v>
      </c>
      <c r="M632" s="47" t="s">
        <v>3562</v>
      </c>
      <c r="N632" s="47" t="s">
        <v>3563</v>
      </c>
      <c r="O632" s="47" t="s">
        <v>58</v>
      </c>
      <c r="P632" s="47" t="s">
        <v>112</v>
      </c>
      <c r="Q632" s="47" t="s">
        <v>2903</v>
      </c>
      <c r="R632" s="47">
        <v>157477</v>
      </c>
      <c r="S632" s="47" t="s">
        <v>67</v>
      </c>
      <c r="T632" s="47" t="s">
        <v>3640</v>
      </c>
      <c r="U632" s="47">
        <v>17937</v>
      </c>
      <c r="V632" s="47" t="s">
        <v>69</v>
      </c>
      <c r="W632" s="47" t="s">
        <v>3641</v>
      </c>
      <c r="X632" s="47">
        <v>1269527</v>
      </c>
      <c r="Y632" s="47">
        <v>4182689</v>
      </c>
      <c r="Z632" s="47">
        <v>384680</v>
      </c>
      <c r="AA632" s="47">
        <v>8898472</v>
      </c>
      <c r="AB632" s="47" t="s">
        <v>71</v>
      </c>
      <c r="AC632" s="47">
        <v>2452</v>
      </c>
      <c r="AD632" s="47" t="s">
        <v>72</v>
      </c>
      <c r="AE632" s="47" t="s">
        <v>4898</v>
      </c>
      <c r="AF632" s="47" t="s">
        <v>5077</v>
      </c>
      <c r="AG632" s="47" t="s">
        <v>61</v>
      </c>
      <c r="AH632" s="47" t="s">
        <v>75</v>
      </c>
      <c r="AI632" s="47" t="s">
        <v>76</v>
      </c>
      <c r="AJ632" s="47" t="s">
        <v>77</v>
      </c>
      <c r="AK632" s="47" t="s">
        <v>78</v>
      </c>
      <c r="AV632" s="47">
        <v>0.5</v>
      </c>
      <c r="AZ632" s="47">
        <v>40</v>
      </c>
      <c r="BM632" s="47">
        <v>7.2</v>
      </c>
      <c r="BS632" s="47">
        <v>17.600000000000001</v>
      </c>
      <c r="BT632" s="47">
        <v>0.9</v>
      </c>
      <c r="DI632" s="1">
        <f t="shared" si="45"/>
        <v>4</v>
      </c>
      <c r="DJ632" s="9" t="str">
        <f t="shared" si="46"/>
        <v>NO BACTERIOLOGICO</v>
      </c>
      <c r="DK632" s="10" t="str">
        <f t="shared" si="47"/>
        <v>-</v>
      </c>
      <c r="DL632" s="11" t="str">
        <f t="shared" si="48"/>
        <v>0</v>
      </c>
    </row>
    <row r="633" spans="1:116" ht="12" x14ac:dyDescent="0.2">
      <c r="A633" s="47">
        <v>1001090106</v>
      </c>
      <c r="B633" s="47" t="str">
        <f t="shared" si="49"/>
        <v>1001090106-GOLLAYHUASI</v>
      </c>
      <c r="C633" s="47" t="s">
        <v>4096</v>
      </c>
      <c r="D633" s="47" t="s">
        <v>58</v>
      </c>
      <c r="E633" s="47" t="s">
        <v>58</v>
      </c>
      <c r="F633" s="47" t="s">
        <v>1234</v>
      </c>
      <c r="G633" s="47" t="s">
        <v>60</v>
      </c>
      <c r="H633" s="47">
        <v>83</v>
      </c>
      <c r="I633" s="47" t="s">
        <v>61</v>
      </c>
      <c r="J633" s="47" t="s">
        <v>88</v>
      </c>
      <c r="K633" s="47" t="s">
        <v>63</v>
      </c>
      <c r="L633" s="47" t="s">
        <v>64</v>
      </c>
      <c r="M633" s="47" t="s">
        <v>4097</v>
      </c>
      <c r="N633" s="47" t="s">
        <v>4098</v>
      </c>
      <c r="O633" s="47" t="s">
        <v>58</v>
      </c>
      <c r="P633" s="47" t="s">
        <v>58</v>
      </c>
      <c r="Q633" s="47" t="s">
        <v>1234</v>
      </c>
      <c r="R633" s="47">
        <v>116408</v>
      </c>
      <c r="S633" s="47" t="s">
        <v>67</v>
      </c>
      <c r="T633" s="47" t="s">
        <v>4099</v>
      </c>
      <c r="U633" s="47">
        <v>14913</v>
      </c>
      <c r="V633" s="47" t="s">
        <v>69</v>
      </c>
      <c r="W633" s="47" t="s">
        <v>4100</v>
      </c>
      <c r="X633" s="47">
        <v>1269610</v>
      </c>
      <c r="Y633" s="47">
        <v>4182778</v>
      </c>
      <c r="Z633" s="47">
        <v>355392</v>
      </c>
      <c r="AA633" s="47">
        <v>8917019</v>
      </c>
      <c r="AB633" s="47" t="s">
        <v>71</v>
      </c>
      <c r="AC633" s="47">
        <v>3180</v>
      </c>
      <c r="AD633" s="47" t="s">
        <v>86</v>
      </c>
      <c r="AE633" s="47" t="s">
        <v>5002</v>
      </c>
      <c r="AF633" s="47" t="s">
        <v>5078</v>
      </c>
      <c r="AG633" s="47">
        <v>18141</v>
      </c>
      <c r="AH633" s="47" t="s">
        <v>73</v>
      </c>
      <c r="AI633" s="47" t="s">
        <v>4101</v>
      </c>
      <c r="AJ633" s="47" t="s">
        <v>61</v>
      </c>
      <c r="AK633" s="47" t="s">
        <v>61</v>
      </c>
      <c r="AO633" s="47">
        <v>0</v>
      </c>
      <c r="AP633" s="47">
        <v>0</v>
      </c>
      <c r="AQ633" s="47">
        <v>76</v>
      </c>
      <c r="AV633" s="47">
        <v>0</v>
      </c>
      <c r="AZ633" s="47">
        <v>678</v>
      </c>
      <c r="BC633" s="47">
        <v>0</v>
      </c>
      <c r="BM633" s="47">
        <v>7.93</v>
      </c>
      <c r="BS633" s="47">
        <v>14</v>
      </c>
      <c r="BT633" s="47">
        <v>1.2</v>
      </c>
      <c r="DI633" s="1">
        <f t="shared" si="45"/>
        <v>4</v>
      </c>
      <c r="DJ633" s="9" t="str">
        <f t="shared" si="46"/>
        <v>BACTERIOLÓGICO</v>
      </c>
      <c r="DK633" s="10" t="str">
        <f t="shared" si="47"/>
        <v>Realizado Bactereológico</v>
      </c>
      <c r="DL633" s="11" t="str">
        <f t="shared" si="48"/>
        <v>0</v>
      </c>
    </row>
    <row r="634" spans="1:116" ht="12" x14ac:dyDescent="0.2">
      <c r="A634" s="47">
        <v>1001090106</v>
      </c>
      <c r="B634" s="47" t="str">
        <f t="shared" si="49"/>
        <v>1001090106-GOLLAYHUASI</v>
      </c>
      <c r="C634" s="47" t="s">
        <v>4096</v>
      </c>
      <c r="D634" s="47" t="s">
        <v>58</v>
      </c>
      <c r="E634" s="47" t="s">
        <v>58</v>
      </c>
      <c r="F634" s="47" t="s">
        <v>1234</v>
      </c>
      <c r="G634" s="47" t="s">
        <v>60</v>
      </c>
      <c r="H634" s="47">
        <v>83</v>
      </c>
      <c r="I634" s="47" t="s">
        <v>61</v>
      </c>
      <c r="J634" s="47" t="s">
        <v>88</v>
      </c>
      <c r="K634" s="47" t="s">
        <v>63</v>
      </c>
      <c r="L634" s="47" t="s">
        <v>64</v>
      </c>
      <c r="M634" s="47" t="s">
        <v>4097</v>
      </c>
      <c r="N634" s="47" t="s">
        <v>4098</v>
      </c>
      <c r="O634" s="47" t="s">
        <v>58</v>
      </c>
      <c r="P634" s="47" t="s">
        <v>58</v>
      </c>
      <c r="Q634" s="47" t="s">
        <v>1234</v>
      </c>
      <c r="R634" s="47">
        <v>116408</v>
      </c>
      <c r="S634" s="47" t="s">
        <v>67</v>
      </c>
      <c r="T634" s="47" t="s">
        <v>4099</v>
      </c>
      <c r="U634" s="47">
        <v>14913</v>
      </c>
      <c r="V634" s="47" t="s">
        <v>69</v>
      </c>
      <c r="W634" s="47" t="s">
        <v>4100</v>
      </c>
      <c r="X634" s="47">
        <v>1269610</v>
      </c>
      <c r="Y634" s="47">
        <v>4182779</v>
      </c>
      <c r="Z634" s="47">
        <v>355151</v>
      </c>
      <c r="AA634" s="47">
        <v>8916898</v>
      </c>
      <c r="AB634" s="47" t="s">
        <v>71</v>
      </c>
      <c r="AC634" s="47">
        <v>3252</v>
      </c>
      <c r="AD634" s="47" t="s">
        <v>86</v>
      </c>
      <c r="AE634" s="47" t="s">
        <v>5002</v>
      </c>
      <c r="AF634" s="47" t="s">
        <v>5078</v>
      </c>
      <c r="AG634" s="47" t="s">
        <v>61</v>
      </c>
      <c r="AH634" s="47" t="s">
        <v>75</v>
      </c>
      <c r="AI634" s="47" t="s">
        <v>76</v>
      </c>
      <c r="AJ634" s="47" t="s">
        <v>77</v>
      </c>
      <c r="AK634" s="47" t="s">
        <v>78</v>
      </c>
      <c r="AO634" s="47">
        <v>0</v>
      </c>
      <c r="AP634" s="47">
        <v>0</v>
      </c>
      <c r="AQ634" s="47">
        <v>88</v>
      </c>
      <c r="AV634" s="47">
        <v>0</v>
      </c>
      <c r="AZ634" s="47">
        <v>655</v>
      </c>
      <c r="BC634" s="47">
        <v>0</v>
      </c>
      <c r="BM634" s="47">
        <v>7.6</v>
      </c>
      <c r="BS634" s="47">
        <v>14</v>
      </c>
      <c r="BT634" s="47">
        <v>1.9</v>
      </c>
      <c r="DI634" s="1">
        <f t="shared" si="45"/>
        <v>4</v>
      </c>
      <c r="DJ634" s="9" t="str">
        <f t="shared" si="46"/>
        <v>BACTERIOLÓGICO</v>
      </c>
      <c r="DK634" s="10" t="str">
        <f t="shared" si="47"/>
        <v>Realizado Bactereológico</v>
      </c>
      <c r="DL634" s="11" t="str">
        <f t="shared" si="48"/>
        <v>0</v>
      </c>
    </row>
    <row r="635" spans="1:116" ht="12" x14ac:dyDescent="0.2">
      <c r="A635" s="47">
        <v>1001090106</v>
      </c>
      <c r="B635" s="47" t="str">
        <f t="shared" si="49"/>
        <v>1001090106-GOLLAYHUASI</v>
      </c>
      <c r="C635" s="47" t="s">
        <v>4096</v>
      </c>
      <c r="D635" s="47" t="s">
        <v>58</v>
      </c>
      <c r="E635" s="47" t="s">
        <v>58</v>
      </c>
      <c r="F635" s="47" t="s">
        <v>1234</v>
      </c>
      <c r="G635" s="47" t="s">
        <v>60</v>
      </c>
      <c r="H635" s="47">
        <v>83</v>
      </c>
      <c r="I635" s="47" t="s">
        <v>61</v>
      </c>
      <c r="J635" s="47" t="s">
        <v>88</v>
      </c>
      <c r="K635" s="47" t="s">
        <v>63</v>
      </c>
      <c r="L635" s="47" t="s">
        <v>64</v>
      </c>
      <c r="M635" s="47" t="s">
        <v>4097</v>
      </c>
      <c r="N635" s="47" t="s">
        <v>4098</v>
      </c>
      <c r="O635" s="47" t="s">
        <v>58</v>
      </c>
      <c r="P635" s="47" t="s">
        <v>58</v>
      </c>
      <c r="Q635" s="47" t="s">
        <v>1234</v>
      </c>
      <c r="R635" s="47">
        <v>116408</v>
      </c>
      <c r="S635" s="47" t="s">
        <v>67</v>
      </c>
      <c r="T635" s="47" t="s">
        <v>4099</v>
      </c>
      <c r="U635" s="47">
        <v>14913</v>
      </c>
      <c r="V635" s="47" t="s">
        <v>69</v>
      </c>
      <c r="W635" s="47" t="s">
        <v>4100</v>
      </c>
      <c r="X635" s="47">
        <v>1269610</v>
      </c>
      <c r="Y635" s="47">
        <v>4182780</v>
      </c>
      <c r="Z635" s="47">
        <v>355506</v>
      </c>
      <c r="AA635" s="47">
        <v>8917270</v>
      </c>
      <c r="AB635" s="47" t="s">
        <v>71</v>
      </c>
      <c r="AC635" s="47">
        <v>3138</v>
      </c>
      <c r="AD635" s="47" t="s">
        <v>86</v>
      </c>
      <c r="AE635" s="47" t="s">
        <v>5002</v>
      </c>
      <c r="AF635" s="47" t="s">
        <v>5078</v>
      </c>
      <c r="AG635" s="47" t="s">
        <v>61</v>
      </c>
      <c r="AH635" s="47" t="s">
        <v>75</v>
      </c>
      <c r="AI635" s="47" t="s">
        <v>76</v>
      </c>
      <c r="AJ635" s="47" t="s">
        <v>77</v>
      </c>
      <c r="AK635" s="47" t="s">
        <v>78</v>
      </c>
      <c r="AO635" s="47">
        <v>31</v>
      </c>
      <c r="AP635" s="47">
        <v>0</v>
      </c>
      <c r="AQ635" s="47">
        <v>54</v>
      </c>
      <c r="AV635" s="47">
        <v>0</v>
      </c>
      <c r="AZ635" s="47">
        <v>620</v>
      </c>
      <c r="BC635" s="47">
        <v>10</v>
      </c>
      <c r="BM635" s="47">
        <v>7.6</v>
      </c>
      <c r="BS635" s="47">
        <v>14</v>
      </c>
      <c r="BT635" s="47">
        <v>2.4</v>
      </c>
      <c r="DI635" s="1">
        <f t="shared" si="45"/>
        <v>4</v>
      </c>
      <c r="DJ635" s="9" t="str">
        <f t="shared" si="46"/>
        <v>BACTERIOLÓGICO</v>
      </c>
      <c r="DK635" s="10" t="str">
        <f t="shared" si="47"/>
        <v>Realizado Bactereológico</v>
      </c>
      <c r="DL635" s="11" t="str">
        <f t="shared" si="48"/>
        <v>0</v>
      </c>
    </row>
    <row r="636" spans="1:116" ht="12" x14ac:dyDescent="0.2">
      <c r="A636" s="47">
        <v>1008030058</v>
      </c>
      <c r="B636" s="47" t="str">
        <f t="shared" si="49"/>
        <v>1008030058-ANCOMARCA</v>
      </c>
      <c r="C636" s="47" t="s">
        <v>3630</v>
      </c>
      <c r="D636" s="47" t="s">
        <v>58</v>
      </c>
      <c r="E636" s="47" t="s">
        <v>112</v>
      </c>
      <c r="F636" s="47" t="s">
        <v>2903</v>
      </c>
      <c r="G636" s="47" t="s">
        <v>60</v>
      </c>
      <c r="H636" s="47">
        <v>415</v>
      </c>
      <c r="I636" s="47">
        <v>381</v>
      </c>
      <c r="J636" s="47" t="s">
        <v>62</v>
      </c>
      <c r="K636" s="47" t="s">
        <v>63</v>
      </c>
      <c r="L636" s="47" t="s">
        <v>64</v>
      </c>
      <c r="M636" s="47" t="s">
        <v>3562</v>
      </c>
      <c r="N636" s="47" t="s">
        <v>3563</v>
      </c>
      <c r="O636" s="47" t="s">
        <v>58</v>
      </c>
      <c r="P636" s="47" t="s">
        <v>112</v>
      </c>
      <c r="Q636" s="47" t="s">
        <v>2903</v>
      </c>
      <c r="R636" s="47">
        <v>131928</v>
      </c>
      <c r="S636" s="47" t="s">
        <v>67</v>
      </c>
      <c r="T636" s="47" t="s">
        <v>3633</v>
      </c>
      <c r="U636" s="47">
        <v>15785</v>
      </c>
      <c r="V636" s="47" t="s">
        <v>69</v>
      </c>
      <c r="W636" s="47" t="s">
        <v>3634</v>
      </c>
      <c r="X636" s="47">
        <v>1269587</v>
      </c>
      <c r="Y636" s="47">
        <v>4182781</v>
      </c>
      <c r="Z636" s="47">
        <v>383269</v>
      </c>
      <c r="AA636" s="47">
        <v>8896121</v>
      </c>
      <c r="AB636" s="47" t="s">
        <v>71</v>
      </c>
      <c r="AC636" s="47">
        <v>3071</v>
      </c>
      <c r="AD636" s="47" t="s">
        <v>72</v>
      </c>
      <c r="AE636" s="47" t="s">
        <v>4886</v>
      </c>
      <c r="AF636" s="47" t="s">
        <v>5079</v>
      </c>
      <c r="AG636" s="47">
        <v>29399</v>
      </c>
      <c r="AH636" s="47" t="s">
        <v>73</v>
      </c>
      <c r="AI636" s="47" t="s">
        <v>3936</v>
      </c>
      <c r="AJ636" s="47" t="s">
        <v>61</v>
      </c>
      <c r="AK636" s="47" t="s">
        <v>61</v>
      </c>
      <c r="AV636" s="47">
        <v>1.2</v>
      </c>
      <c r="AZ636" s="47">
        <v>30</v>
      </c>
      <c r="BM636" s="47">
        <v>7.2</v>
      </c>
      <c r="BS636" s="47">
        <v>16.2</v>
      </c>
      <c r="BT636" s="47">
        <v>1.6</v>
      </c>
      <c r="DI636" s="1">
        <f t="shared" si="45"/>
        <v>4</v>
      </c>
      <c r="DJ636" s="9" t="str">
        <f t="shared" si="46"/>
        <v>NO BACTERIOLOGICO</v>
      </c>
      <c r="DK636" s="10" t="str">
        <f t="shared" si="47"/>
        <v>-</v>
      </c>
      <c r="DL636" s="11" t="str">
        <f t="shared" si="48"/>
        <v>0</v>
      </c>
    </row>
    <row r="637" spans="1:116" ht="12" x14ac:dyDescent="0.2">
      <c r="A637" s="47">
        <v>1008030058</v>
      </c>
      <c r="B637" s="47" t="str">
        <f t="shared" si="49"/>
        <v>1008030058-ANCOMARCA</v>
      </c>
      <c r="C637" s="47" t="s">
        <v>3630</v>
      </c>
      <c r="D637" s="47" t="s">
        <v>58</v>
      </c>
      <c r="E637" s="47" t="s">
        <v>112</v>
      </c>
      <c r="F637" s="47" t="s">
        <v>2903</v>
      </c>
      <c r="G637" s="47" t="s">
        <v>60</v>
      </c>
      <c r="H637" s="47">
        <v>415</v>
      </c>
      <c r="I637" s="47">
        <v>381</v>
      </c>
      <c r="J637" s="47" t="s">
        <v>62</v>
      </c>
      <c r="K637" s="47" t="s">
        <v>63</v>
      </c>
      <c r="L637" s="47" t="s">
        <v>64</v>
      </c>
      <c r="M637" s="47" t="s">
        <v>3562</v>
      </c>
      <c r="N637" s="47" t="s">
        <v>3563</v>
      </c>
      <c r="O637" s="47" t="s">
        <v>58</v>
      </c>
      <c r="P637" s="47" t="s">
        <v>112</v>
      </c>
      <c r="Q637" s="47" t="s">
        <v>2903</v>
      </c>
      <c r="R637" s="47">
        <v>131928</v>
      </c>
      <c r="S637" s="47" t="s">
        <v>67</v>
      </c>
      <c r="T637" s="47" t="s">
        <v>3633</v>
      </c>
      <c r="U637" s="47">
        <v>15785</v>
      </c>
      <c r="V637" s="47" t="s">
        <v>69</v>
      </c>
      <c r="W637" s="47" t="s">
        <v>3634</v>
      </c>
      <c r="X637" s="47">
        <v>1269587</v>
      </c>
      <c r="Y637" s="47">
        <v>4182782</v>
      </c>
      <c r="Z637" s="47">
        <v>383452</v>
      </c>
      <c r="AA637" s="47">
        <v>8895402</v>
      </c>
      <c r="AB637" s="47" t="s">
        <v>71</v>
      </c>
      <c r="AC637" s="47">
        <v>3018</v>
      </c>
      <c r="AD637" s="47" t="s">
        <v>72</v>
      </c>
      <c r="AE637" s="47" t="s">
        <v>4886</v>
      </c>
      <c r="AF637" s="47" t="s">
        <v>5079</v>
      </c>
      <c r="AG637" s="47" t="s">
        <v>61</v>
      </c>
      <c r="AH637" s="47" t="s">
        <v>75</v>
      </c>
      <c r="AI637" s="47" t="s">
        <v>76</v>
      </c>
      <c r="AJ637" s="47" t="s">
        <v>77</v>
      </c>
      <c r="AK637" s="47" t="s">
        <v>78</v>
      </c>
      <c r="AV637" s="47">
        <v>0.7</v>
      </c>
      <c r="AZ637" s="47">
        <v>30</v>
      </c>
      <c r="BM637" s="47">
        <v>7</v>
      </c>
      <c r="BS637" s="47">
        <v>16.3</v>
      </c>
      <c r="BT637" s="47">
        <v>1.4</v>
      </c>
      <c r="DI637" s="1">
        <f t="shared" si="45"/>
        <v>4</v>
      </c>
      <c r="DJ637" s="9" t="str">
        <f t="shared" si="46"/>
        <v>NO BACTERIOLOGICO</v>
      </c>
      <c r="DK637" s="10" t="str">
        <f t="shared" si="47"/>
        <v>-</v>
      </c>
      <c r="DL637" s="11" t="str">
        <f t="shared" si="48"/>
        <v>0</v>
      </c>
    </row>
    <row r="638" spans="1:116" ht="12" x14ac:dyDescent="0.2">
      <c r="A638" s="47">
        <v>1008030058</v>
      </c>
      <c r="B638" s="47" t="str">
        <f t="shared" si="49"/>
        <v>1008030058-ANCOMARCA</v>
      </c>
      <c r="C638" s="47" t="s">
        <v>3630</v>
      </c>
      <c r="D638" s="47" t="s">
        <v>58</v>
      </c>
      <c r="E638" s="47" t="s">
        <v>112</v>
      </c>
      <c r="F638" s="47" t="s">
        <v>2903</v>
      </c>
      <c r="G638" s="47" t="s">
        <v>60</v>
      </c>
      <c r="H638" s="47">
        <v>415</v>
      </c>
      <c r="I638" s="47">
        <v>381</v>
      </c>
      <c r="J638" s="47" t="s">
        <v>62</v>
      </c>
      <c r="K638" s="47" t="s">
        <v>63</v>
      </c>
      <c r="L638" s="47" t="s">
        <v>64</v>
      </c>
      <c r="M638" s="47" t="s">
        <v>3562</v>
      </c>
      <c r="N638" s="47" t="s">
        <v>3563</v>
      </c>
      <c r="O638" s="47" t="s">
        <v>58</v>
      </c>
      <c r="P638" s="47" t="s">
        <v>112</v>
      </c>
      <c r="Q638" s="47" t="s">
        <v>2903</v>
      </c>
      <c r="R638" s="47">
        <v>131928</v>
      </c>
      <c r="S638" s="47" t="s">
        <v>67</v>
      </c>
      <c r="T638" s="47" t="s">
        <v>3633</v>
      </c>
      <c r="U638" s="47">
        <v>15785</v>
      </c>
      <c r="V638" s="47" t="s">
        <v>69</v>
      </c>
      <c r="W638" s="47" t="s">
        <v>3634</v>
      </c>
      <c r="X638" s="47">
        <v>1269587</v>
      </c>
      <c r="Y638" s="47">
        <v>4182783</v>
      </c>
      <c r="Z638" s="47">
        <v>383461</v>
      </c>
      <c r="AA638" s="47">
        <v>8895227</v>
      </c>
      <c r="AB638" s="47" t="s">
        <v>71</v>
      </c>
      <c r="AC638" s="47">
        <v>2986</v>
      </c>
      <c r="AD638" s="47" t="s">
        <v>72</v>
      </c>
      <c r="AE638" s="47" t="s">
        <v>4886</v>
      </c>
      <c r="AF638" s="47" t="s">
        <v>5079</v>
      </c>
      <c r="AG638" s="47" t="s">
        <v>61</v>
      </c>
      <c r="AH638" s="47" t="s">
        <v>75</v>
      </c>
      <c r="AI638" s="47" t="s">
        <v>76</v>
      </c>
      <c r="AJ638" s="47" t="s">
        <v>77</v>
      </c>
      <c r="AK638" s="47" t="s">
        <v>78</v>
      </c>
      <c r="AV638" s="47">
        <v>0.6</v>
      </c>
      <c r="AZ638" s="47">
        <v>30</v>
      </c>
      <c r="BM638" s="47">
        <v>7.2</v>
      </c>
      <c r="BS638" s="47">
        <v>16.399999999999999</v>
      </c>
      <c r="BT638" s="47">
        <v>1.6</v>
      </c>
      <c r="DI638" s="1">
        <f t="shared" si="45"/>
        <v>4</v>
      </c>
      <c r="DJ638" s="9" t="str">
        <f t="shared" si="46"/>
        <v>NO BACTERIOLOGICO</v>
      </c>
      <c r="DK638" s="10" t="str">
        <f t="shared" si="47"/>
        <v>-</v>
      </c>
      <c r="DL638" s="11" t="str">
        <f t="shared" si="48"/>
        <v>0</v>
      </c>
    </row>
    <row r="639" spans="1:116" ht="12" x14ac:dyDescent="0.2">
      <c r="A639" s="47">
        <v>1008030058</v>
      </c>
      <c r="B639" s="47" t="str">
        <f t="shared" si="49"/>
        <v>1008030058-ANCOMARCA</v>
      </c>
      <c r="C639" s="47" t="s">
        <v>3630</v>
      </c>
      <c r="D639" s="47" t="s">
        <v>58</v>
      </c>
      <c r="E639" s="47" t="s">
        <v>112</v>
      </c>
      <c r="F639" s="47" t="s">
        <v>2903</v>
      </c>
      <c r="G639" s="47" t="s">
        <v>60</v>
      </c>
      <c r="H639" s="47">
        <v>415</v>
      </c>
      <c r="I639" s="47">
        <v>381</v>
      </c>
      <c r="J639" s="47" t="s">
        <v>62</v>
      </c>
      <c r="K639" s="47" t="s">
        <v>63</v>
      </c>
      <c r="L639" s="47" t="s">
        <v>64</v>
      </c>
      <c r="M639" s="47" t="s">
        <v>3562</v>
      </c>
      <c r="N639" s="47" t="s">
        <v>3563</v>
      </c>
      <c r="O639" s="47" t="s">
        <v>58</v>
      </c>
      <c r="P639" s="47" t="s">
        <v>112</v>
      </c>
      <c r="Q639" s="47" t="s">
        <v>2903</v>
      </c>
      <c r="R639" s="47">
        <v>131928</v>
      </c>
      <c r="S639" s="47" t="s">
        <v>67</v>
      </c>
      <c r="T639" s="47" t="s">
        <v>3633</v>
      </c>
      <c r="U639" s="47">
        <v>15785</v>
      </c>
      <c r="V639" s="47" t="s">
        <v>69</v>
      </c>
      <c r="W639" s="47" t="s">
        <v>3634</v>
      </c>
      <c r="X639" s="47">
        <v>1269587</v>
      </c>
      <c r="Y639" s="47">
        <v>4182784</v>
      </c>
      <c r="Z639" s="47">
        <v>383603</v>
      </c>
      <c r="AA639" s="47">
        <v>8895523</v>
      </c>
      <c r="AB639" s="47" t="s">
        <v>71</v>
      </c>
      <c r="AC639" s="47">
        <v>2980</v>
      </c>
      <c r="AD639" s="47" t="s">
        <v>72</v>
      </c>
      <c r="AE639" s="47" t="s">
        <v>4886</v>
      </c>
      <c r="AF639" s="47" t="s">
        <v>5079</v>
      </c>
      <c r="AG639" s="47" t="s">
        <v>61</v>
      </c>
      <c r="AH639" s="47" t="s">
        <v>75</v>
      </c>
      <c r="AI639" s="47" t="s">
        <v>76</v>
      </c>
      <c r="AJ639" s="47" t="s">
        <v>77</v>
      </c>
      <c r="AK639" s="47" t="s">
        <v>78</v>
      </c>
      <c r="AV639" s="47">
        <v>0.5</v>
      </c>
      <c r="AZ639" s="47">
        <v>30</v>
      </c>
      <c r="BM639" s="47">
        <v>7</v>
      </c>
      <c r="BS639" s="47">
        <v>16.399999999999999</v>
      </c>
      <c r="BT639" s="47">
        <v>1.3</v>
      </c>
      <c r="DI639" s="1">
        <f t="shared" si="45"/>
        <v>4</v>
      </c>
      <c r="DJ639" s="9" t="str">
        <f t="shared" si="46"/>
        <v>NO BACTERIOLOGICO</v>
      </c>
      <c r="DK639" s="10" t="str">
        <f t="shared" si="47"/>
        <v>-</v>
      </c>
      <c r="DL639" s="11" t="str">
        <f t="shared" si="48"/>
        <v>0</v>
      </c>
    </row>
    <row r="640" spans="1:116" ht="12" x14ac:dyDescent="0.2">
      <c r="A640" s="47">
        <v>1002040024</v>
      </c>
      <c r="B640" s="47" t="str">
        <f t="shared" si="49"/>
        <v>1002040024-MAGAPASH</v>
      </c>
      <c r="C640" s="47" t="s">
        <v>592</v>
      </c>
      <c r="D640" s="47" t="s">
        <v>58</v>
      </c>
      <c r="E640" s="47" t="s">
        <v>1</v>
      </c>
      <c r="F640" s="47" t="s">
        <v>6</v>
      </c>
      <c r="G640" s="47" t="s">
        <v>60</v>
      </c>
      <c r="H640" s="47">
        <v>450</v>
      </c>
      <c r="I640" s="47">
        <v>350</v>
      </c>
      <c r="J640" s="47" t="s">
        <v>82</v>
      </c>
      <c r="K640" s="47" t="s">
        <v>63</v>
      </c>
      <c r="L640" s="47" t="s">
        <v>64</v>
      </c>
      <c r="M640" s="47" t="s">
        <v>496</v>
      </c>
      <c r="N640" s="47" t="s">
        <v>497</v>
      </c>
      <c r="O640" s="47" t="s">
        <v>58</v>
      </c>
      <c r="P640" s="47" t="s">
        <v>1</v>
      </c>
      <c r="Q640" s="47" t="s">
        <v>497</v>
      </c>
      <c r="R640" s="47">
        <v>110667</v>
      </c>
      <c r="S640" s="47" t="s">
        <v>67</v>
      </c>
      <c r="T640" s="47" t="s">
        <v>593</v>
      </c>
      <c r="U640" s="47">
        <v>14432</v>
      </c>
      <c r="V640" s="47" t="s">
        <v>69</v>
      </c>
      <c r="W640" s="47" t="s">
        <v>594</v>
      </c>
      <c r="X640" s="47">
        <v>1269557</v>
      </c>
      <c r="Y640" s="47">
        <v>4183052</v>
      </c>
      <c r="Z640" s="47">
        <v>364946</v>
      </c>
      <c r="AA640" s="47">
        <v>8888237</v>
      </c>
      <c r="AB640" s="47" t="s">
        <v>71</v>
      </c>
      <c r="AC640" s="47">
        <v>2142</v>
      </c>
      <c r="AD640" s="47" t="s">
        <v>297</v>
      </c>
      <c r="AE640" s="47" t="s">
        <v>4905</v>
      </c>
      <c r="AF640" s="47" t="s">
        <v>5080</v>
      </c>
      <c r="AG640" s="47">
        <v>13686</v>
      </c>
      <c r="AH640" s="47" t="s">
        <v>73</v>
      </c>
      <c r="AI640" s="47" t="s">
        <v>595</v>
      </c>
      <c r="AJ640" s="47" t="s">
        <v>61</v>
      </c>
      <c r="AK640" s="47" t="s">
        <v>61</v>
      </c>
      <c r="AO640" s="47">
        <v>39</v>
      </c>
      <c r="AP640" s="47">
        <v>51</v>
      </c>
      <c r="AQ640" s="47">
        <v>52</v>
      </c>
      <c r="AV640" s="47">
        <v>0</v>
      </c>
      <c r="AZ640" s="47">
        <v>22</v>
      </c>
      <c r="BC640" s="47">
        <v>27</v>
      </c>
      <c r="BM640" s="47">
        <v>7.5</v>
      </c>
      <c r="BS640" s="47">
        <v>21</v>
      </c>
      <c r="BT640" s="47">
        <v>118</v>
      </c>
      <c r="DI640" s="1">
        <f t="shared" si="45"/>
        <v>4</v>
      </c>
      <c r="DJ640" s="9" t="str">
        <f t="shared" si="46"/>
        <v>BACTERIOLÓGICO</v>
      </c>
      <c r="DK640" s="10" t="str">
        <f t="shared" si="47"/>
        <v>Realizado Bactereológico</v>
      </c>
      <c r="DL640" s="11" t="str">
        <f t="shared" si="48"/>
        <v>0</v>
      </c>
    </row>
    <row r="641" spans="1:116" ht="12" x14ac:dyDescent="0.2">
      <c r="A641" s="47">
        <v>1002040024</v>
      </c>
      <c r="B641" s="47" t="str">
        <f t="shared" si="49"/>
        <v>1002040024-MAGAPASH</v>
      </c>
      <c r="C641" s="47" t="s">
        <v>592</v>
      </c>
      <c r="D641" s="47" t="s">
        <v>58</v>
      </c>
      <c r="E641" s="47" t="s">
        <v>1</v>
      </c>
      <c r="F641" s="47" t="s">
        <v>6</v>
      </c>
      <c r="G641" s="47" t="s">
        <v>60</v>
      </c>
      <c r="H641" s="47">
        <v>450</v>
      </c>
      <c r="I641" s="47">
        <v>350</v>
      </c>
      <c r="J641" s="47" t="s">
        <v>82</v>
      </c>
      <c r="K641" s="47" t="s">
        <v>63</v>
      </c>
      <c r="L641" s="47" t="s">
        <v>64</v>
      </c>
      <c r="M641" s="47" t="s">
        <v>496</v>
      </c>
      <c r="N641" s="47" t="s">
        <v>497</v>
      </c>
      <c r="O641" s="47" t="s">
        <v>58</v>
      </c>
      <c r="P641" s="47" t="s">
        <v>1</v>
      </c>
      <c r="Q641" s="47" t="s">
        <v>497</v>
      </c>
      <c r="R641" s="47">
        <v>110667</v>
      </c>
      <c r="S641" s="47" t="s">
        <v>67</v>
      </c>
      <c r="T641" s="47" t="s">
        <v>593</v>
      </c>
      <c r="U641" s="47">
        <v>14432</v>
      </c>
      <c r="V641" s="47" t="s">
        <v>69</v>
      </c>
      <c r="W641" s="47" t="s">
        <v>594</v>
      </c>
      <c r="X641" s="47">
        <v>1269557</v>
      </c>
      <c r="Y641" s="47">
        <v>4183053</v>
      </c>
      <c r="Z641" s="47">
        <v>364950</v>
      </c>
      <c r="AA641" s="47">
        <v>8888163</v>
      </c>
      <c r="AB641" s="47" t="s">
        <v>71</v>
      </c>
      <c r="AC641" s="47">
        <v>2148</v>
      </c>
      <c r="AD641" s="47" t="s">
        <v>297</v>
      </c>
      <c r="AE641" s="47" t="s">
        <v>4905</v>
      </c>
      <c r="AF641" s="47" t="s">
        <v>5080</v>
      </c>
      <c r="AG641" s="47" t="s">
        <v>61</v>
      </c>
      <c r="AH641" s="47" t="s">
        <v>75</v>
      </c>
      <c r="AI641" s="47" t="s">
        <v>76</v>
      </c>
      <c r="AJ641" s="47" t="s">
        <v>77</v>
      </c>
      <c r="AK641" s="47" t="s">
        <v>78</v>
      </c>
      <c r="AV641" s="47">
        <v>0</v>
      </c>
      <c r="AZ641" s="47">
        <v>28</v>
      </c>
      <c r="BM641" s="47">
        <v>7.5</v>
      </c>
      <c r="BS641" s="47">
        <v>21</v>
      </c>
      <c r="BT641" s="47">
        <v>120</v>
      </c>
      <c r="DI641" s="1">
        <f t="shared" si="45"/>
        <v>4</v>
      </c>
      <c r="DJ641" s="9" t="str">
        <f t="shared" si="46"/>
        <v>BACTERIOLÓGICO</v>
      </c>
      <c r="DK641" s="10" t="str">
        <f t="shared" si="47"/>
        <v>-</v>
      </c>
      <c r="DL641" s="11" t="str">
        <f t="shared" si="48"/>
        <v>0</v>
      </c>
    </row>
    <row r="642" spans="1:116" ht="12" x14ac:dyDescent="0.2">
      <c r="A642" s="47">
        <v>1002040024</v>
      </c>
      <c r="B642" s="47" t="str">
        <f t="shared" si="49"/>
        <v>1002040024-MAGAPASH</v>
      </c>
      <c r="C642" s="47" t="s">
        <v>592</v>
      </c>
      <c r="D642" s="47" t="s">
        <v>58</v>
      </c>
      <c r="E642" s="47" t="s">
        <v>1</v>
      </c>
      <c r="F642" s="47" t="s">
        <v>6</v>
      </c>
      <c r="G642" s="47" t="s">
        <v>60</v>
      </c>
      <c r="H642" s="47">
        <v>450</v>
      </c>
      <c r="I642" s="47">
        <v>350</v>
      </c>
      <c r="J642" s="47" t="s">
        <v>82</v>
      </c>
      <c r="K642" s="47" t="s">
        <v>63</v>
      </c>
      <c r="L642" s="47" t="s">
        <v>64</v>
      </c>
      <c r="M642" s="47" t="s">
        <v>496</v>
      </c>
      <c r="N642" s="47" t="s">
        <v>497</v>
      </c>
      <c r="O642" s="47" t="s">
        <v>58</v>
      </c>
      <c r="P642" s="47" t="s">
        <v>1</v>
      </c>
      <c r="Q642" s="47" t="s">
        <v>497</v>
      </c>
      <c r="R642" s="47">
        <v>110667</v>
      </c>
      <c r="S642" s="47" t="s">
        <v>67</v>
      </c>
      <c r="T642" s="47" t="s">
        <v>593</v>
      </c>
      <c r="U642" s="47">
        <v>14432</v>
      </c>
      <c r="V642" s="47" t="s">
        <v>69</v>
      </c>
      <c r="W642" s="47" t="s">
        <v>594</v>
      </c>
      <c r="X642" s="47">
        <v>1269557</v>
      </c>
      <c r="Y642" s="47">
        <v>4183054</v>
      </c>
      <c r="Z642" s="47">
        <v>365306</v>
      </c>
      <c r="AA642" s="47">
        <v>8888396</v>
      </c>
      <c r="AB642" s="47" t="s">
        <v>71</v>
      </c>
      <c r="AC642" s="47">
        <v>2151</v>
      </c>
      <c r="AD642" s="47" t="s">
        <v>297</v>
      </c>
      <c r="AE642" s="47" t="s">
        <v>4905</v>
      </c>
      <c r="AF642" s="47" t="s">
        <v>5080</v>
      </c>
      <c r="AG642" s="47" t="s">
        <v>61</v>
      </c>
      <c r="AH642" s="47" t="s">
        <v>75</v>
      </c>
      <c r="AI642" s="47" t="s">
        <v>76</v>
      </c>
      <c r="AJ642" s="47" t="s">
        <v>77</v>
      </c>
      <c r="AK642" s="47" t="s">
        <v>78</v>
      </c>
      <c r="AO642" s="47">
        <v>36</v>
      </c>
      <c r="AP642" s="47">
        <v>58</v>
      </c>
      <c r="AQ642" s="47">
        <v>60</v>
      </c>
      <c r="AV642" s="47">
        <v>0</v>
      </c>
      <c r="AZ642" s="47">
        <v>28</v>
      </c>
      <c r="BC642" s="47">
        <v>20</v>
      </c>
      <c r="BM642" s="47">
        <v>7.5</v>
      </c>
      <c r="BS642" s="47">
        <v>21</v>
      </c>
      <c r="BT642" s="47">
        <v>120</v>
      </c>
      <c r="DI642" s="1">
        <f t="shared" si="45"/>
        <v>4</v>
      </c>
      <c r="DJ642" s="9" t="str">
        <f t="shared" si="46"/>
        <v>BACTERIOLÓGICO</v>
      </c>
      <c r="DK642" s="10" t="str">
        <f t="shared" si="47"/>
        <v>Realizado Bactereológico</v>
      </c>
      <c r="DL642" s="11" t="str">
        <f t="shared" si="48"/>
        <v>0</v>
      </c>
    </row>
    <row r="643" spans="1:116" ht="12" x14ac:dyDescent="0.2">
      <c r="A643" s="47">
        <v>1002040024</v>
      </c>
      <c r="B643" s="47" t="str">
        <f t="shared" si="49"/>
        <v>1002040024-MAGAPASH</v>
      </c>
      <c r="C643" s="47" t="s">
        <v>592</v>
      </c>
      <c r="D643" s="47" t="s">
        <v>58</v>
      </c>
      <c r="E643" s="47" t="s">
        <v>1</v>
      </c>
      <c r="F643" s="47" t="s">
        <v>6</v>
      </c>
      <c r="G643" s="47" t="s">
        <v>60</v>
      </c>
      <c r="H643" s="47">
        <v>450</v>
      </c>
      <c r="I643" s="47">
        <v>350</v>
      </c>
      <c r="J643" s="47" t="s">
        <v>82</v>
      </c>
      <c r="K643" s="47" t="s">
        <v>63</v>
      </c>
      <c r="L643" s="47" t="s">
        <v>64</v>
      </c>
      <c r="M643" s="47" t="s">
        <v>496</v>
      </c>
      <c r="N643" s="47" t="s">
        <v>497</v>
      </c>
      <c r="O643" s="47" t="s">
        <v>58</v>
      </c>
      <c r="P643" s="47" t="s">
        <v>1</v>
      </c>
      <c r="Q643" s="47" t="s">
        <v>497</v>
      </c>
      <c r="R643" s="47">
        <v>110667</v>
      </c>
      <c r="S643" s="47" t="s">
        <v>67</v>
      </c>
      <c r="T643" s="47" t="s">
        <v>593</v>
      </c>
      <c r="U643" s="47">
        <v>14432</v>
      </c>
      <c r="V643" s="47" t="s">
        <v>69</v>
      </c>
      <c r="W643" s="47" t="s">
        <v>594</v>
      </c>
      <c r="X643" s="47">
        <v>1269557</v>
      </c>
      <c r="Y643" s="47">
        <v>4183055</v>
      </c>
      <c r="Z643" s="47">
        <v>365309</v>
      </c>
      <c r="AA643" s="47">
        <v>8888397</v>
      </c>
      <c r="AB643" s="47" t="s">
        <v>71</v>
      </c>
      <c r="AC643" s="47">
        <v>2153</v>
      </c>
      <c r="AD643" s="47" t="s">
        <v>297</v>
      </c>
      <c r="AE643" s="47" t="s">
        <v>4905</v>
      </c>
      <c r="AF643" s="47" t="s">
        <v>5080</v>
      </c>
      <c r="AG643" s="47" t="s">
        <v>61</v>
      </c>
      <c r="AH643" s="47" t="s">
        <v>75</v>
      </c>
      <c r="AI643" s="47" t="s">
        <v>76</v>
      </c>
      <c r="AJ643" s="47" t="s">
        <v>77</v>
      </c>
      <c r="AK643" s="47" t="s">
        <v>78</v>
      </c>
      <c r="AV643" s="47">
        <v>0</v>
      </c>
      <c r="AZ643" s="47">
        <v>28</v>
      </c>
      <c r="BM643" s="47">
        <v>7.5</v>
      </c>
      <c r="BS643" s="47">
        <v>21</v>
      </c>
      <c r="BT643" s="47">
        <v>125</v>
      </c>
      <c r="DI643" s="1">
        <f t="shared" ref="DI643:DI706" si="50">MONTH(AE643)</f>
        <v>4</v>
      </c>
      <c r="DJ643" s="9" t="str">
        <f t="shared" ref="DJ643:DJ706" si="51">IF(ISBLANK(AV643),"-",IF(ISBLANK(BT643),"-",IF(AND(AV643&gt;=0.5,BT643&gt;5),"BACTERIOLÓGICO",IF(AND(AV643&lt;0.5,BT643&lt;=5),"BACTERIOLÓGICO",IF(AND(AV643&lt;0.5,BT643&gt;5),"BACTERIOLÓGICO","NO BACTERIOLOGICO")))))</f>
        <v>BACTERIOLÓGICO</v>
      </c>
      <c r="DK643" s="10" t="str">
        <f t="shared" ref="DK643:DK706" si="52">IF(ISBLANK(AO643),"-",IF(ISBLANK(AP643),"-",IF(ISBLANK(AQ643),"-",IF(AND(AO643&gt;=0,AP643&gt;=0,AQ643&gt;=0),"Realizado Bactereológico","No realizado Bacteriológico"))))</f>
        <v>-</v>
      </c>
      <c r="DL643" s="11" t="str">
        <f t="shared" ref="DL643:DL706" si="53">IF(ISBLANK(BE643),"0",IF(BE643&gt;=0,"1","0"))</f>
        <v>0</v>
      </c>
    </row>
    <row r="644" spans="1:116" ht="12" x14ac:dyDescent="0.2">
      <c r="A644" s="47">
        <v>1002080010</v>
      </c>
      <c r="B644" s="47" t="str">
        <f t="shared" ref="B644:B707" si="54">CONCATENATE(A644,"-",C644)</f>
        <v>1002080010-RETAMAYOC</v>
      </c>
      <c r="C644" s="47" t="s">
        <v>584</v>
      </c>
      <c r="D644" s="47" t="s">
        <v>58</v>
      </c>
      <c r="E644" s="47" t="s">
        <v>1</v>
      </c>
      <c r="F644" s="47" t="s">
        <v>10</v>
      </c>
      <c r="G644" s="47" t="s">
        <v>60</v>
      </c>
      <c r="H644" s="47">
        <v>147</v>
      </c>
      <c r="I644" s="47">
        <v>147</v>
      </c>
      <c r="J644" s="47" t="s">
        <v>495</v>
      </c>
      <c r="K644" s="47" t="s">
        <v>63</v>
      </c>
      <c r="L644" s="47" t="s">
        <v>64</v>
      </c>
      <c r="M644" s="47" t="s">
        <v>496</v>
      </c>
      <c r="N644" s="47" t="s">
        <v>497</v>
      </c>
      <c r="O644" s="47" t="s">
        <v>58</v>
      </c>
      <c r="P644" s="47" t="s">
        <v>1</v>
      </c>
      <c r="Q644" s="47" t="s">
        <v>497</v>
      </c>
      <c r="R644" s="47">
        <v>120242</v>
      </c>
      <c r="S644" s="47" t="s">
        <v>171</v>
      </c>
      <c r="T644" s="47" t="s">
        <v>585</v>
      </c>
      <c r="U644" s="47">
        <v>15260</v>
      </c>
      <c r="V644" s="47" t="s">
        <v>69</v>
      </c>
      <c r="W644" s="47" t="s">
        <v>586</v>
      </c>
      <c r="X644" s="47">
        <v>1269677</v>
      </c>
      <c r="Y644" s="47">
        <v>4183066</v>
      </c>
      <c r="Z644" s="47">
        <v>367980</v>
      </c>
      <c r="AA644" s="47">
        <v>8886396</v>
      </c>
      <c r="AB644" s="47" t="s">
        <v>71</v>
      </c>
      <c r="AC644" s="47">
        <v>2326</v>
      </c>
      <c r="AD644" s="47" t="s">
        <v>72</v>
      </c>
      <c r="AE644" s="47" t="s">
        <v>4968</v>
      </c>
      <c r="AF644" s="47" t="s">
        <v>5081</v>
      </c>
      <c r="AG644" s="47">
        <v>20645</v>
      </c>
      <c r="AH644" s="47" t="s">
        <v>73</v>
      </c>
      <c r="AI644" s="47" t="s">
        <v>587</v>
      </c>
      <c r="AJ644" s="47" t="s">
        <v>61</v>
      </c>
      <c r="AK644" s="47" t="s">
        <v>61</v>
      </c>
      <c r="AV644" s="47">
        <v>1.8</v>
      </c>
      <c r="AZ644" s="47">
        <v>155</v>
      </c>
      <c r="BM644" s="47">
        <v>7.5</v>
      </c>
      <c r="BS644" s="47">
        <v>21</v>
      </c>
      <c r="BT644" s="47">
        <v>0</v>
      </c>
      <c r="DI644" s="1">
        <f t="shared" si="50"/>
        <v>4</v>
      </c>
      <c r="DJ644" s="9" t="str">
        <f t="shared" si="51"/>
        <v>NO BACTERIOLOGICO</v>
      </c>
      <c r="DK644" s="10" t="str">
        <f t="shared" si="52"/>
        <v>-</v>
      </c>
      <c r="DL644" s="11" t="str">
        <f t="shared" si="53"/>
        <v>0</v>
      </c>
    </row>
    <row r="645" spans="1:116" ht="12" x14ac:dyDescent="0.2">
      <c r="A645" s="47">
        <v>1002080010</v>
      </c>
      <c r="B645" s="47" t="str">
        <f t="shared" si="54"/>
        <v>1002080010-RETAMAYOC</v>
      </c>
      <c r="C645" s="47" t="s">
        <v>584</v>
      </c>
      <c r="D645" s="47" t="s">
        <v>58</v>
      </c>
      <c r="E645" s="47" t="s">
        <v>1</v>
      </c>
      <c r="F645" s="47" t="s">
        <v>10</v>
      </c>
      <c r="G645" s="47" t="s">
        <v>60</v>
      </c>
      <c r="H645" s="47">
        <v>147</v>
      </c>
      <c r="I645" s="47">
        <v>147</v>
      </c>
      <c r="J645" s="47" t="s">
        <v>495</v>
      </c>
      <c r="K645" s="47" t="s">
        <v>63</v>
      </c>
      <c r="L645" s="47" t="s">
        <v>64</v>
      </c>
      <c r="M645" s="47" t="s">
        <v>496</v>
      </c>
      <c r="N645" s="47" t="s">
        <v>497</v>
      </c>
      <c r="O645" s="47" t="s">
        <v>58</v>
      </c>
      <c r="P645" s="47" t="s">
        <v>1</v>
      </c>
      <c r="Q645" s="47" t="s">
        <v>497</v>
      </c>
      <c r="R645" s="47">
        <v>120242</v>
      </c>
      <c r="S645" s="47" t="s">
        <v>171</v>
      </c>
      <c r="T645" s="47" t="s">
        <v>585</v>
      </c>
      <c r="U645" s="47">
        <v>15260</v>
      </c>
      <c r="V645" s="47" t="s">
        <v>69</v>
      </c>
      <c r="W645" s="47" t="s">
        <v>586</v>
      </c>
      <c r="X645" s="47">
        <v>1269677</v>
      </c>
      <c r="Y645" s="47">
        <v>4183067</v>
      </c>
      <c r="Z645" s="47">
        <v>368402</v>
      </c>
      <c r="AA645" s="47">
        <v>8886524</v>
      </c>
      <c r="AB645" s="47" t="s">
        <v>71</v>
      </c>
      <c r="AC645" s="47">
        <v>2330</v>
      </c>
      <c r="AD645" s="47" t="s">
        <v>72</v>
      </c>
      <c r="AE645" s="47" t="s">
        <v>4968</v>
      </c>
      <c r="AF645" s="47" t="s">
        <v>5081</v>
      </c>
      <c r="AG645" s="47" t="s">
        <v>61</v>
      </c>
      <c r="AH645" s="47" t="s">
        <v>75</v>
      </c>
      <c r="AI645" s="47" t="s">
        <v>76</v>
      </c>
      <c r="AJ645" s="47" t="s">
        <v>77</v>
      </c>
      <c r="AK645" s="47" t="s">
        <v>78</v>
      </c>
      <c r="AV645" s="47">
        <v>1.1000000000000001</v>
      </c>
      <c r="AZ645" s="47">
        <v>150</v>
      </c>
      <c r="BM645" s="47">
        <v>7.5</v>
      </c>
      <c r="BS645" s="47">
        <v>21</v>
      </c>
      <c r="BT645" s="47">
        <v>0</v>
      </c>
      <c r="DI645" s="1">
        <f t="shared" si="50"/>
        <v>4</v>
      </c>
      <c r="DJ645" s="9" t="str">
        <f t="shared" si="51"/>
        <v>NO BACTERIOLOGICO</v>
      </c>
      <c r="DK645" s="10" t="str">
        <f t="shared" si="52"/>
        <v>-</v>
      </c>
      <c r="DL645" s="11" t="str">
        <f t="shared" si="53"/>
        <v>0</v>
      </c>
    </row>
    <row r="646" spans="1:116" ht="12" x14ac:dyDescent="0.2">
      <c r="A646" s="47">
        <v>1002080010</v>
      </c>
      <c r="B646" s="47" t="str">
        <f t="shared" si="54"/>
        <v>1002080010-RETAMAYOC</v>
      </c>
      <c r="C646" s="47" t="s">
        <v>584</v>
      </c>
      <c r="D646" s="47" t="s">
        <v>58</v>
      </c>
      <c r="E646" s="47" t="s">
        <v>1</v>
      </c>
      <c r="F646" s="47" t="s">
        <v>10</v>
      </c>
      <c r="G646" s="47" t="s">
        <v>60</v>
      </c>
      <c r="H646" s="47">
        <v>147</v>
      </c>
      <c r="I646" s="47">
        <v>147</v>
      </c>
      <c r="J646" s="47" t="s">
        <v>495</v>
      </c>
      <c r="K646" s="47" t="s">
        <v>63</v>
      </c>
      <c r="L646" s="47" t="s">
        <v>64</v>
      </c>
      <c r="M646" s="47" t="s">
        <v>496</v>
      </c>
      <c r="N646" s="47" t="s">
        <v>497</v>
      </c>
      <c r="O646" s="47" t="s">
        <v>58</v>
      </c>
      <c r="P646" s="47" t="s">
        <v>1</v>
      </c>
      <c r="Q646" s="47" t="s">
        <v>497</v>
      </c>
      <c r="R646" s="47">
        <v>120242</v>
      </c>
      <c r="S646" s="47" t="s">
        <v>171</v>
      </c>
      <c r="T646" s="47" t="s">
        <v>585</v>
      </c>
      <c r="U646" s="47">
        <v>15260</v>
      </c>
      <c r="V646" s="47" t="s">
        <v>69</v>
      </c>
      <c r="W646" s="47" t="s">
        <v>586</v>
      </c>
      <c r="X646" s="47">
        <v>1269677</v>
      </c>
      <c r="Y646" s="47">
        <v>4183068</v>
      </c>
      <c r="Z646" s="47">
        <v>368471</v>
      </c>
      <c r="AA646" s="47">
        <v>8886458</v>
      </c>
      <c r="AB646" s="47" t="s">
        <v>71</v>
      </c>
      <c r="AC646" s="47">
        <v>2333</v>
      </c>
      <c r="AD646" s="47" t="s">
        <v>72</v>
      </c>
      <c r="AE646" s="47" t="s">
        <v>4968</v>
      </c>
      <c r="AF646" s="47" t="s">
        <v>5081</v>
      </c>
      <c r="AG646" s="47" t="s">
        <v>61</v>
      </c>
      <c r="AH646" s="47" t="s">
        <v>75</v>
      </c>
      <c r="AI646" s="47" t="s">
        <v>76</v>
      </c>
      <c r="AJ646" s="47" t="s">
        <v>77</v>
      </c>
      <c r="AK646" s="47" t="s">
        <v>78</v>
      </c>
      <c r="AV646" s="47">
        <v>0.9</v>
      </c>
      <c r="AZ646" s="47">
        <v>150</v>
      </c>
      <c r="BM646" s="47">
        <v>7.5</v>
      </c>
      <c r="BS646" s="47">
        <v>21</v>
      </c>
      <c r="BT646" s="47">
        <v>0</v>
      </c>
      <c r="DI646" s="1">
        <f t="shared" si="50"/>
        <v>4</v>
      </c>
      <c r="DJ646" s="9" t="str">
        <f t="shared" si="51"/>
        <v>NO BACTERIOLOGICO</v>
      </c>
      <c r="DK646" s="10" t="str">
        <f t="shared" si="52"/>
        <v>-</v>
      </c>
      <c r="DL646" s="11" t="str">
        <f t="shared" si="53"/>
        <v>0</v>
      </c>
    </row>
    <row r="647" spans="1:116" ht="12" x14ac:dyDescent="0.2">
      <c r="A647" s="47">
        <v>1002080010</v>
      </c>
      <c r="B647" s="47" t="str">
        <f t="shared" si="54"/>
        <v>1002080010-RETAMAYOC</v>
      </c>
      <c r="C647" s="47" t="s">
        <v>584</v>
      </c>
      <c r="D647" s="47" t="s">
        <v>58</v>
      </c>
      <c r="E647" s="47" t="s">
        <v>1</v>
      </c>
      <c r="F647" s="47" t="s">
        <v>10</v>
      </c>
      <c r="G647" s="47" t="s">
        <v>60</v>
      </c>
      <c r="H647" s="47">
        <v>147</v>
      </c>
      <c r="I647" s="47">
        <v>147</v>
      </c>
      <c r="J647" s="47" t="s">
        <v>495</v>
      </c>
      <c r="K647" s="47" t="s">
        <v>63</v>
      </c>
      <c r="L647" s="47" t="s">
        <v>64</v>
      </c>
      <c r="M647" s="47" t="s">
        <v>496</v>
      </c>
      <c r="N647" s="47" t="s">
        <v>497</v>
      </c>
      <c r="O647" s="47" t="s">
        <v>58</v>
      </c>
      <c r="P647" s="47" t="s">
        <v>1</v>
      </c>
      <c r="Q647" s="47" t="s">
        <v>497</v>
      </c>
      <c r="R647" s="47">
        <v>120242</v>
      </c>
      <c r="S647" s="47" t="s">
        <v>171</v>
      </c>
      <c r="T647" s="47" t="s">
        <v>585</v>
      </c>
      <c r="U647" s="47">
        <v>15260</v>
      </c>
      <c r="V647" s="47" t="s">
        <v>69</v>
      </c>
      <c r="W647" s="47" t="s">
        <v>586</v>
      </c>
      <c r="X647" s="47">
        <v>1269677</v>
      </c>
      <c r="Y647" s="47">
        <v>4183069</v>
      </c>
      <c r="Z647" s="47">
        <v>368150</v>
      </c>
      <c r="AA647" s="47">
        <v>8886587</v>
      </c>
      <c r="AB647" s="47" t="s">
        <v>71</v>
      </c>
      <c r="AC647" s="47">
        <v>2336</v>
      </c>
      <c r="AD647" s="47" t="s">
        <v>72</v>
      </c>
      <c r="AE647" s="47" t="s">
        <v>4968</v>
      </c>
      <c r="AF647" s="47" t="s">
        <v>5081</v>
      </c>
      <c r="AG647" s="47" t="s">
        <v>61</v>
      </c>
      <c r="AH647" s="47" t="s">
        <v>75</v>
      </c>
      <c r="AI647" s="47" t="s">
        <v>76</v>
      </c>
      <c r="AJ647" s="47" t="s">
        <v>77</v>
      </c>
      <c r="AK647" s="47" t="s">
        <v>78</v>
      </c>
      <c r="AV647" s="47">
        <v>0.5</v>
      </c>
      <c r="AZ647" s="47">
        <v>150</v>
      </c>
      <c r="BM647" s="47">
        <v>7.5</v>
      </c>
      <c r="BS647" s="47">
        <v>21</v>
      </c>
      <c r="BT647" s="47">
        <v>0</v>
      </c>
      <c r="DI647" s="1">
        <f t="shared" si="50"/>
        <v>4</v>
      </c>
      <c r="DJ647" s="9" t="str">
        <f t="shared" si="51"/>
        <v>NO BACTERIOLOGICO</v>
      </c>
      <c r="DK647" s="10" t="str">
        <f t="shared" si="52"/>
        <v>-</v>
      </c>
      <c r="DL647" s="11" t="str">
        <f t="shared" si="53"/>
        <v>0</v>
      </c>
    </row>
    <row r="648" spans="1:116" ht="12" x14ac:dyDescent="0.2">
      <c r="A648" s="47">
        <v>1008030058</v>
      </c>
      <c r="B648" s="47" t="str">
        <f t="shared" si="54"/>
        <v>1008030058-ANCOMARCA</v>
      </c>
      <c r="C648" s="47" t="s">
        <v>3630</v>
      </c>
      <c r="D648" s="47" t="s">
        <v>58</v>
      </c>
      <c r="E648" s="47" t="s">
        <v>112</v>
      </c>
      <c r="F648" s="47" t="s">
        <v>2903</v>
      </c>
      <c r="G648" s="47" t="s">
        <v>60</v>
      </c>
      <c r="H648" s="47">
        <v>415</v>
      </c>
      <c r="I648" s="47">
        <v>381</v>
      </c>
      <c r="J648" s="47" t="s">
        <v>62</v>
      </c>
      <c r="K648" s="47" t="s">
        <v>63</v>
      </c>
      <c r="L648" s="47" t="s">
        <v>64</v>
      </c>
      <c r="M648" s="47" t="s">
        <v>3562</v>
      </c>
      <c r="N648" s="47" t="s">
        <v>3563</v>
      </c>
      <c r="O648" s="47" t="s">
        <v>58</v>
      </c>
      <c r="P648" s="47" t="s">
        <v>112</v>
      </c>
      <c r="Q648" s="47" t="s">
        <v>2903</v>
      </c>
      <c r="R648" s="47">
        <v>76640</v>
      </c>
      <c r="S648" s="47" t="s">
        <v>67</v>
      </c>
      <c r="T648" s="47" t="s">
        <v>3631</v>
      </c>
      <c r="U648" s="47">
        <v>13422</v>
      </c>
      <c r="V648" s="47" t="s">
        <v>69</v>
      </c>
      <c r="W648" s="47" t="s">
        <v>3632</v>
      </c>
      <c r="X648" s="47">
        <v>1269617</v>
      </c>
      <c r="Y648" s="47">
        <v>4183095</v>
      </c>
      <c r="Z648" s="47">
        <v>382807</v>
      </c>
      <c r="AA648" s="47">
        <v>8895915</v>
      </c>
      <c r="AB648" s="47" t="s">
        <v>71</v>
      </c>
      <c r="AC648" s="47">
        <v>3220</v>
      </c>
      <c r="AD648" s="47" t="s">
        <v>72</v>
      </c>
      <c r="AE648" s="47" t="s">
        <v>4886</v>
      </c>
      <c r="AF648" s="47" t="s">
        <v>5082</v>
      </c>
      <c r="AG648" s="47">
        <v>32657</v>
      </c>
      <c r="AH648" s="47" t="s">
        <v>73</v>
      </c>
      <c r="AI648" s="47" t="s">
        <v>4491</v>
      </c>
      <c r="AJ648" s="47" t="s">
        <v>61</v>
      </c>
      <c r="AK648" s="47" t="s">
        <v>61</v>
      </c>
      <c r="AV648" s="47">
        <v>1.3</v>
      </c>
      <c r="AZ648" s="47">
        <v>50</v>
      </c>
      <c r="BM648" s="47">
        <v>6.8</v>
      </c>
      <c r="BS648" s="47">
        <v>15.2</v>
      </c>
      <c r="BT648" s="47">
        <v>1.6</v>
      </c>
      <c r="DI648" s="1">
        <f t="shared" si="50"/>
        <v>4</v>
      </c>
      <c r="DJ648" s="9" t="str">
        <f t="shared" si="51"/>
        <v>NO BACTERIOLOGICO</v>
      </c>
      <c r="DK648" s="10" t="str">
        <f t="shared" si="52"/>
        <v>-</v>
      </c>
      <c r="DL648" s="11" t="str">
        <f t="shared" si="53"/>
        <v>0</v>
      </c>
    </row>
    <row r="649" spans="1:116" ht="12" x14ac:dyDescent="0.2">
      <c r="A649" s="47">
        <v>1008030058</v>
      </c>
      <c r="B649" s="47" t="str">
        <f t="shared" si="54"/>
        <v>1008030058-ANCOMARCA</v>
      </c>
      <c r="C649" s="47" t="s">
        <v>3630</v>
      </c>
      <c r="D649" s="47" t="s">
        <v>58</v>
      </c>
      <c r="E649" s="47" t="s">
        <v>112</v>
      </c>
      <c r="F649" s="47" t="s">
        <v>2903</v>
      </c>
      <c r="G649" s="47" t="s">
        <v>60</v>
      </c>
      <c r="H649" s="47">
        <v>415</v>
      </c>
      <c r="I649" s="47">
        <v>381</v>
      </c>
      <c r="J649" s="47" t="s">
        <v>62</v>
      </c>
      <c r="K649" s="47" t="s">
        <v>63</v>
      </c>
      <c r="L649" s="47" t="s">
        <v>64</v>
      </c>
      <c r="M649" s="47" t="s">
        <v>3562</v>
      </c>
      <c r="N649" s="47" t="s">
        <v>3563</v>
      </c>
      <c r="O649" s="47" t="s">
        <v>58</v>
      </c>
      <c r="P649" s="47" t="s">
        <v>112</v>
      </c>
      <c r="Q649" s="47" t="s">
        <v>2903</v>
      </c>
      <c r="R649" s="47">
        <v>76640</v>
      </c>
      <c r="S649" s="47" t="s">
        <v>67</v>
      </c>
      <c r="T649" s="47" t="s">
        <v>3631</v>
      </c>
      <c r="U649" s="47">
        <v>13422</v>
      </c>
      <c r="V649" s="47" t="s">
        <v>69</v>
      </c>
      <c r="W649" s="47" t="s">
        <v>3632</v>
      </c>
      <c r="X649" s="47">
        <v>1269617</v>
      </c>
      <c r="Y649" s="47">
        <v>4183096</v>
      </c>
      <c r="Z649" s="47">
        <v>383310</v>
      </c>
      <c r="AA649" s="47">
        <v>8895513</v>
      </c>
      <c r="AB649" s="47" t="s">
        <v>71</v>
      </c>
      <c r="AC649" s="47">
        <v>3106</v>
      </c>
      <c r="AD649" s="47" t="s">
        <v>72</v>
      </c>
      <c r="AE649" s="47" t="s">
        <v>4886</v>
      </c>
      <c r="AF649" s="47" t="s">
        <v>5082</v>
      </c>
      <c r="AG649" s="47" t="s">
        <v>61</v>
      </c>
      <c r="AH649" s="47" t="s">
        <v>75</v>
      </c>
      <c r="AI649" s="47" t="s">
        <v>76</v>
      </c>
      <c r="AJ649" s="47" t="s">
        <v>77</v>
      </c>
      <c r="AK649" s="47" t="s">
        <v>78</v>
      </c>
      <c r="AV649" s="47">
        <v>0.7</v>
      </c>
      <c r="AZ649" s="47">
        <v>50</v>
      </c>
      <c r="BM649" s="47">
        <v>7</v>
      </c>
      <c r="BS649" s="47">
        <v>15.2</v>
      </c>
      <c r="BT649" s="47">
        <v>1.4</v>
      </c>
      <c r="DI649" s="1">
        <f t="shared" si="50"/>
        <v>4</v>
      </c>
      <c r="DJ649" s="9" t="str">
        <f t="shared" si="51"/>
        <v>NO BACTERIOLOGICO</v>
      </c>
      <c r="DK649" s="10" t="str">
        <f t="shared" si="52"/>
        <v>-</v>
      </c>
      <c r="DL649" s="11" t="str">
        <f t="shared" si="53"/>
        <v>0</v>
      </c>
    </row>
    <row r="650" spans="1:116" ht="12" x14ac:dyDescent="0.2">
      <c r="A650" s="47">
        <v>1008030058</v>
      </c>
      <c r="B650" s="47" t="str">
        <f t="shared" si="54"/>
        <v>1008030058-ANCOMARCA</v>
      </c>
      <c r="C650" s="47" t="s">
        <v>3630</v>
      </c>
      <c r="D650" s="47" t="s">
        <v>58</v>
      </c>
      <c r="E650" s="47" t="s">
        <v>112</v>
      </c>
      <c r="F650" s="47" t="s">
        <v>2903</v>
      </c>
      <c r="G650" s="47" t="s">
        <v>60</v>
      </c>
      <c r="H650" s="47">
        <v>415</v>
      </c>
      <c r="I650" s="47">
        <v>381</v>
      </c>
      <c r="J650" s="47" t="s">
        <v>62</v>
      </c>
      <c r="K650" s="47" t="s">
        <v>63</v>
      </c>
      <c r="L650" s="47" t="s">
        <v>64</v>
      </c>
      <c r="M650" s="47" t="s">
        <v>3562</v>
      </c>
      <c r="N650" s="47" t="s">
        <v>3563</v>
      </c>
      <c r="O650" s="47" t="s">
        <v>58</v>
      </c>
      <c r="P650" s="47" t="s">
        <v>112</v>
      </c>
      <c r="Q650" s="47" t="s">
        <v>2903</v>
      </c>
      <c r="R650" s="47">
        <v>76640</v>
      </c>
      <c r="S650" s="47" t="s">
        <v>67</v>
      </c>
      <c r="T650" s="47" t="s">
        <v>3631</v>
      </c>
      <c r="U650" s="47">
        <v>13422</v>
      </c>
      <c r="V650" s="47" t="s">
        <v>69</v>
      </c>
      <c r="W650" s="47" t="s">
        <v>3632</v>
      </c>
      <c r="X650" s="47">
        <v>1269617</v>
      </c>
      <c r="Y650" s="47">
        <v>4183097</v>
      </c>
      <c r="Z650" s="47">
        <v>383362</v>
      </c>
      <c r="AA650" s="47">
        <v>8895540</v>
      </c>
      <c r="AB650" s="47" t="s">
        <v>71</v>
      </c>
      <c r="AC650" s="47">
        <v>3083</v>
      </c>
      <c r="AD650" s="47" t="s">
        <v>72</v>
      </c>
      <c r="AE650" s="47" t="s">
        <v>4886</v>
      </c>
      <c r="AF650" s="47" t="s">
        <v>5082</v>
      </c>
      <c r="AG650" s="47" t="s">
        <v>61</v>
      </c>
      <c r="AH650" s="47" t="s">
        <v>75</v>
      </c>
      <c r="AI650" s="47" t="s">
        <v>76</v>
      </c>
      <c r="AJ650" s="47" t="s">
        <v>77</v>
      </c>
      <c r="AK650" s="47" t="s">
        <v>78</v>
      </c>
      <c r="AV650" s="47">
        <v>0.6</v>
      </c>
      <c r="AZ650" s="47">
        <v>50</v>
      </c>
      <c r="BM650" s="47">
        <v>7.2</v>
      </c>
      <c r="BS650" s="47">
        <v>15.4</v>
      </c>
      <c r="BT650" s="47">
        <v>1.2</v>
      </c>
      <c r="DI650" s="1">
        <f t="shared" si="50"/>
        <v>4</v>
      </c>
      <c r="DJ650" s="9" t="str">
        <f t="shared" si="51"/>
        <v>NO BACTERIOLOGICO</v>
      </c>
      <c r="DK650" s="10" t="str">
        <f t="shared" si="52"/>
        <v>-</v>
      </c>
      <c r="DL650" s="11" t="str">
        <f t="shared" si="53"/>
        <v>0</v>
      </c>
    </row>
    <row r="651" spans="1:116" ht="12" x14ac:dyDescent="0.2">
      <c r="A651" s="47">
        <v>1008030058</v>
      </c>
      <c r="B651" s="47" t="str">
        <f t="shared" si="54"/>
        <v>1008030058-ANCOMARCA</v>
      </c>
      <c r="C651" s="47" t="s">
        <v>3630</v>
      </c>
      <c r="D651" s="47" t="s">
        <v>58</v>
      </c>
      <c r="E651" s="47" t="s">
        <v>112</v>
      </c>
      <c r="F651" s="47" t="s">
        <v>2903</v>
      </c>
      <c r="G651" s="47" t="s">
        <v>60</v>
      </c>
      <c r="H651" s="47">
        <v>415</v>
      </c>
      <c r="I651" s="47">
        <v>381</v>
      </c>
      <c r="J651" s="47" t="s">
        <v>62</v>
      </c>
      <c r="K651" s="47" t="s">
        <v>63</v>
      </c>
      <c r="L651" s="47" t="s">
        <v>64</v>
      </c>
      <c r="M651" s="47" t="s">
        <v>3562</v>
      </c>
      <c r="N651" s="47" t="s">
        <v>3563</v>
      </c>
      <c r="O651" s="47" t="s">
        <v>58</v>
      </c>
      <c r="P651" s="47" t="s">
        <v>112</v>
      </c>
      <c r="Q651" s="47" t="s">
        <v>2903</v>
      </c>
      <c r="R651" s="47">
        <v>76640</v>
      </c>
      <c r="S651" s="47" t="s">
        <v>67</v>
      </c>
      <c r="T651" s="47" t="s">
        <v>3631</v>
      </c>
      <c r="U651" s="47">
        <v>13422</v>
      </c>
      <c r="V651" s="47" t="s">
        <v>69</v>
      </c>
      <c r="W651" s="47" t="s">
        <v>3632</v>
      </c>
      <c r="X651" s="47">
        <v>1269617</v>
      </c>
      <c r="Y651" s="47">
        <v>4183098</v>
      </c>
      <c r="Z651" s="47">
        <v>383371</v>
      </c>
      <c r="AA651" s="47">
        <v>8895802</v>
      </c>
      <c r="AB651" s="47" t="s">
        <v>71</v>
      </c>
      <c r="AC651" s="47">
        <v>3043</v>
      </c>
      <c r="AD651" s="47" t="s">
        <v>72</v>
      </c>
      <c r="AE651" s="47" t="s">
        <v>4886</v>
      </c>
      <c r="AF651" s="47" t="s">
        <v>5082</v>
      </c>
      <c r="AG651" s="47" t="s">
        <v>61</v>
      </c>
      <c r="AH651" s="47" t="s">
        <v>75</v>
      </c>
      <c r="AI651" s="47" t="s">
        <v>76</v>
      </c>
      <c r="AJ651" s="47" t="s">
        <v>77</v>
      </c>
      <c r="AK651" s="47" t="s">
        <v>78</v>
      </c>
      <c r="AV651" s="47">
        <v>0.5</v>
      </c>
      <c r="AZ651" s="47">
        <v>50</v>
      </c>
      <c r="BM651" s="47">
        <v>7</v>
      </c>
      <c r="BS651" s="47">
        <v>15.3</v>
      </c>
      <c r="BT651" s="47">
        <v>1.6</v>
      </c>
      <c r="DI651" s="1">
        <f t="shared" si="50"/>
        <v>4</v>
      </c>
      <c r="DJ651" s="9" t="str">
        <f t="shared" si="51"/>
        <v>NO BACTERIOLOGICO</v>
      </c>
      <c r="DK651" s="10" t="str">
        <f t="shared" si="52"/>
        <v>-</v>
      </c>
      <c r="DL651" s="11" t="str">
        <f t="shared" si="53"/>
        <v>0</v>
      </c>
    </row>
    <row r="652" spans="1:116" ht="12" x14ac:dyDescent="0.2">
      <c r="A652" s="47">
        <v>1002080019</v>
      </c>
      <c r="B652" s="47" t="str">
        <f t="shared" si="54"/>
        <v>1002080019-TOLLOCOTO</v>
      </c>
      <c r="C652" s="47" t="s">
        <v>508</v>
      </c>
      <c r="D652" s="47" t="s">
        <v>58</v>
      </c>
      <c r="E652" s="47" t="s">
        <v>1</v>
      </c>
      <c r="F652" s="47" t="s">
        <v>10</v>
      </c>
      <c r="G652" s="47" t="s">
        <v>60</v>
      </c>
      <c r="H652" s="47">
        <v>48</v>
      </c>
      <c r="I652" s="47">
        <v>48</v>
      </c>
      <c r="J652" s="47" t="s">
        <v>495</v>
      </c>
      <c r="K652" s="47" t="s">
        <v>63</v>
      </c>
      <c r="L652" s="47" t="s">
        <v>64</v>
      </c>
      <c r="M652" s="47" t="s">
        <v>496</v>
      </c>
      <c r="N652" s="47" t="s">
        <v>497</v>
      </c>
      <c r="O652" s="47" t="s">
        <v>58</v>
      </c>
      <c r="P652" s="47" t="s">
        <v>1</v>
      </c>
      <c r="Q652" s="47" t="s">
        <v>497</v>
      </c>
      <c r="R652" s="47">
        <v>110554</v>
      </c>
      <c r="S652" s="47" t="s">
        <v>67</v>
      </c>
      <c r="T652" s="47" t="s">
        <v>509</v>
      </c>
      <c r="U652" s="47">
        <v>14425</v>
      </c>
      <c r="V652" s="47" t="s">
        <v>69</v>
      </c>
      <c r="W652" s="47" t="s">
        <v>510</v>
      </c>
      <c r="X652" s="47">
        <v>1269684</v>
      </c>
      <c r="Y652" s="47">
        <v>4183099</v>
      </c>
      <c r="Z652" s="47">
        <v>367662</v>
      </c>
      <c r="AA652" s="47">
        <v>8887064</v>
      </c>
      <c r="AB652" s="47" t="s">
        <v>71</v>
      </c>
      <c r="AC652" s="47">
        <v>2128</v>
      </c>
      <c r="AD652" s="47" t="s">
        <v>72</v>
      </c>
      <c r="AE652" s="47" t="s">
        <v>4913</v>
      </c>
      <c r="AF652" s="47" t="s">
        <v>5083</v>
      </c>
      <c r="AG652" s="47">
        <v>13488</v>
      </c>
      <c r="AH652" s="47" t="s">
        <v>73</v>
      </c>
      <c r="AI652" s="47" t="s">
        <v>511</v>
      </c>
      <c r="AJ652" s="47" t="s">
        <v>61</v>
      </c>
      <c r="AK652" s="47" t="s">
        <v>61</v>
      </c>
      <c r="AV652" s="47">
        <v>1.1000000000000001</v>
      </c>
      <c r="AZ652" s="47">
        <v>48</v>
      </c>
      <c r="BM652" s="47">
        <v>7.5</v>
      </c>
      <c r="BS652" s="47">
        <v>22</v>
      </c>
      <c r="BT652" s="47">
        <v>2.46</v>
      </c>
      <c r="DI652" s="1">
        <f t="shared" si="50"/>
        <v>4</v>
      </c>
      <c r="DJ652" s="9" t="str">
        <f t="shared" si="51"/>
        <v>NO BACTERIOLOGICO</v>
      </c>
      <c r="DK652" s="10" t="str">
        <f t="shared" si="52"/>
        <v>-</v>
      </c>
      <c r="DL652" s="11" t="str">
        <f t="shared" si="53"/>
        <v>0</v>
      </c>
    </row>
    <row r="653" spans="1:116" ht="12" x14ac:dyDescent="0.2">
      <c r="A653" s="47">
        <v>1002080019</v>
      </c>
      <c r="B653" s="47" t="str">
        <f t="shared" si="54"/>
        <v>1002080019-TOLLOCOTO</v>
      </c>
      <c r="C653" s="47" t="s">
        <v>508</v>
      </c>
      <c r="D653" s="47" t="s">
        <v>58</v>
      </c>
      <c r="E653" s="47" t="s">
        <v>1</v>
      </c>
      <c r="F653" s="47" t="s">
        <v>10</v>
      </c>
      <c r="G653" s="47" t="s">
        <v>60</v>
      </c>
      <c r="H653" s="47">
        <v>48</v>
      </c>
      <c r="I653" s="47">
        <v>48</v>
      </c>
      <c r="J653" s="47" t="s">
        <v>495</v>
      </c>
      <c r="K653" s="47" t="s">
        <v>63</v>
      </c>
      <c r="L653" s="47" t="s">
        <v>64</v>
      </c>
      <c r="M653" s="47" t="s">
        <v>496</v>
      </c>
      <c r="N653" s="47" t="s">
        <v>497</v>
      </c>
      <c r="O653" s="47" t="s">
        <v>58</v>
      </c>
      <c r="P653" s="47" t="s">
        <v>1</v>
      </c>
      <c r="Q653" s="47" t="s">
        <v>497</v>
      </c>
      <c r="R653" s="47">
        <v>110554</v>
      </c>
      <c r="S653" s="47" t="s">
        <v>67</v>
      </c>
      <c r="T653" s="47" t="s">
        <v>509</v>
      </c>
      <c r="U653" s="47">
        <v>14425</v>
      </c>
      <c r="V653" s="47" t="s">
        <v>69</v>
      </c>
      <c r="W653" s="47" t="s">
        <v>510</v>
      </c>
      <c r="X653" s="47">
        <v>1269684</v>
      </c>
      <c r="Y653" s="47">
        <v>4183100</v>
      </c>
      <c r="Z653" s="47">
        <v>367372</v>
      </c>
      <c r="AA653" s="47">
        <v>8886973</v>
      </c>
      <c r="AB653" s="47" t="s">
        <v>71</v>
      </c>
      <c r="AC653" s="47">
        <v>2123</v>
      </c>
      <c r="AD653" s="47" t="s">
        <v>72</v>
      </c>
      <c r="AE653" s="47" t="s">
        <v>4913</v>
      </c>
      <c r="AF653" s="47" t="s">
        <v>5083</v>
      </c>
      <c r="AG653" s="47" t="s">
        <v>61</v>
      </c>
      <c r="AH653" s="47" t="s">
        <v>75</v>
      </c>
      <c r="AI653" s="47" t="s">
        <v>76</v>
      </c>
      <c r="AJ653" s="47" t="s">
        <v>5084</v>
      </c>
      <c r="AK653" s="47" t="s">
        <v>78</v>
      </c>
      <c r="AV653" s="47">
        <v>0.9</v>
      </c>
      <c r="AZ653" s="47">
        <v>48</v>
      </c>
      <c r="BM653" s="47">
        <v>7.5</v>
      </c>
      <c r="BS653" s="47">
        <v>22</v>
      </c>
      <c r="BT653" s="47">
        <v>2.2999999999999998</v>
      </c>
      <c r="DI653" s="1">
        <f t="shared" si="50"/>
        <v>4</v>
      </c>
      <c r="DJ653" s="9" t="str">
        <f t="shared" si="51"/>
        <v>NO BACTERIOLOGICO</v>
      </c>
      <c r="DK653" s="10" t="str">
        <f t="shared" si="52"/>
        <v>-</v>
      </c>
      <c r="DL653" s="11" t="str">
        <f t="shared" si="53"/>
        <v>0</v>
      </c>
    </row>
    <row r="654" spans="1:116" ht="12" x14ac:dyDescent="0.2">
      <c r="A654" s="47">
        <v>1002080019</v>
      </c>
      <c r="B654" s="47" t="str">
        <f t="shared" si="54"/>
        <v>1002080019-TOLLOCOTO</v>
      </c>
      <c r="C654" s="47" t="s">
        <v>508</v>
      </c>
      <c r="D654" s="47" t="s">
        <v>58</v>
      </c>
      <c r="E654" s="47" t="s">
        <v>1</v>
      </c>
      <c r="F654" s="47" t="s">
        <v>10</v>
      </c>
      <c r="G654" s="47" t="s">
        <v>60</v>
      </c>
      <c r="H654" s="47">
        <v>48</v>
      </c>
      <c r="I654" s="47">
        <v>48</v>
      </c>
      <c r="J654" s="47" t="s">
        <v>495</v>
      </c>
      <c r="K654" s="47" t="s">
        <v>63</v>
      </c>
      <c r="L654" s="47" t="s">
        <v>64</v>
      </c>
      <c r="M654" s="47" t="s">
        <v>496</v>
      </c>
      <c r="N654" s="47" t="s">
        <v>497</v>
      </c>
      <c r="O654" s="47" t="s">
        <v>58</v>
      </c>
      <c r="P654" s="47" t="s">
        <v>1</v>
      </c>
      <c r="Q654" s="47" t="s">
        <v>497</v>
      </c>
      <c r="R654" s="47">
        <v>110554</v>
      </c>
      <c r="S654" s="47" t="s">
        <v>67</v>
      </c>
      <c r="T654" s="47" t="s">
        <v>509</v>
      </c>
      <c r="U654" s="47">
        <v>14425</v>
      </c>
      <c r="V654" s="47" t="s">
        <v>69</v>
      </c>
      <c r="W654" s="47" t="s">
        <v>510</v>
      </c>
      <c r="X654" s="47">
        <v>1269684</v>
      </c>
      <c r="Y654" s="47">
        <v>4183101</v>
      </c>
      <c r="Z654" s="47">
        <v>367250</v>
      </c>
      <c r="AA654" s="47">
        <v>8886916</v>
      </c>
      <c r="AB654" s="47" t="s">
        <v>71</v>
      </c>
      <c r="AC654" s="47">
        <v>2125</v>
      </c>
      <c r="AD654" s="47" t="s">
        <v>72</v>
      </c>
      <c r="AE654" s="47" t="s">
        <v>4913</v>
      </c>
      <c r="AF654" s="47" t="s">
        <v>5083</v>
      </c>
      <c r="AG654" s="47" t="s">
        <v>61</v>
      </c>
      <c r="AH654" s="47" t="s">
        <v>75</v>
      </c>
      <c r="AI654" s="47" t="s">
        <v>76</v>
      </c>
      <c r="AJ654" s="47" t="s">
        <v>77</v>
      </c>
      <c r="AK654" s="47" t="s">
        <v>78</v>
      </c>
      <c r="AV654" s="47">
        <v>0.7</v>
      </c>
      <c r="AZ654" s="47">
        <v>46</v>
      </c>
      <c r="BM654" s="47">
        <v>7.3</v>
      </c>
      <c r="BS654" s="47">
        <v>22</v>
      </c>
      <c r="BT654" s="47">
        <v>2.2999999999999998</v>
      </c>
      <c r="DI654" s="1">
        <f t="shared" si="50"/>
        <v>4</v>
      </c>
      <c r="DJ654" s="9" t="str">
        <f t="shared" si="51"/>
        <v>NO BACTERIOLOGICO</v>
      </c>
      <c r="DK654" s="10" t="str">
        <f t="shared" si="52"/>
        <v>-</v>
      </c>
      <c r="DL654" s="11" t="str">
        <f t="shared" si="53"/>
        <v>0</v>
      </c>
    </row>
    <row r="655" spans="1:116" ht="12" x14ac:dyDescent="0.2">
      <c r="A655" s="47">
        <v>1002080019</v>
      </c>
      <c r="B655" s="47" t="str">
        <f t="shared" si="54"/>
        <v>1002080019-TOLLOCOTO</v>
      </c>
      <c r="C655" s="47" t="s">
        <v>508</v>
      </c>
      <c r="D655" s="47" t="s">
        <v>58</v>
      </c>
      <c r="E655" s="47" t="s">
        <v>1</v>
      </c>
      <c r="F655" s="47" t="s">
        <v>10</v>
      </c>
      <c r="G655" s="47" t="s">
        <v>60</v>
      </c>
      <c r="H655" s="47">
        <v>48</v>
      </c>
      <c r="I655" s="47">
        <v>48</v>
      </c>
      <c r="J655" s="47" t="s">
        <v>495</v>
      </c>
      <c r="K655" s="47" t="s">
        <v>63</v>
      </c>
      <c r="L655" s="47" t="s">
        <v>64</v>
      </c>
      <c r="M655" s="47" t="s">
        <v>496</v>
      </c>
      <c r="N655" s="47" t="s">
        <v>497</v>
      </c>
      <c r="O655" s="47" t="s">
        <v>58</v>
      </c>
      <c r="P655" s="47" t="s">
        <v>1</v>
      </c>
      <c r="Q655" s="47" t="s">
        <v>497</v>
      </c>
      <c r="R655" s="47">
        <v>110554</v>
      </c>
      <c r="S655" s="47" t="s">
        <v>67</v>
      </c>
      <c r="T655" s="47" t="s">
        <v>509</v>
      </c>
      <c r="U655" s="47">
        <v>14425</v>
      </c>
      <c r="V655" s="47" t="s">
        <v>69</v>
      </c>
      <c r="W655" s="47" t="s">
        <v>510</v>
      </c>
      <c r="X655" s="47">
        <v>1269684</v>
      </c>
      <c r="Y655" s="47">
        <v>4183102</v>
      </c>
      <c r="Z655" s="47">
        <v>367226</v>
      </c>
      <c r="AA655" s="47">
        <v>8886897</v>
      </c>
      <c r="AB655" s="47" t="s">
        <v>71</v>
      </c>
      <c r="AC655" s="47">
        <v>2127</v>
      </c>
      <c r="AD655" s="47" t="s">
        <v>72</v>
      </c>
      <c r="AE655" s="47" t="s">
        <v>4913</v>
      </c>
      <c r="AF655" s="47" t="s">
        <v>5083</v>
      </c>
      <c r="AG655" s="47" t="s">
        <v>61</v>
      </c>
      <c r="AH655" s="47" t="s">
        <v>75</v>
      </c>
      <c r="AI655" s="47" t="s">
        <v>76</v>
      </c>
      <c r="AJ655" s="47" t="s">
        <v>77</v>
      </c>
      <c r="AK655" s="47" t="s">
        <v>78</v>
      </c>
      <c r="AV655" s="47">
        <v>0.5</v>
      </c>
      <c r="AZ655" s="47">
        <v>46</v>
      </c>
      <c r="BM655" s="47">
        <v>7.3</v>
      </c>
      <c r="BS655" s="47">
        <v>22</v>
      </c>
      <c r="BT655" s="47">
        <v>2.2999999999999998</v>
      </c>
      <c r="DI655" s="1">
        <f t="shared" si="50"/>
        <v>4</v>
      </c>
      <c r="DJ655" s="9" t="str">
        <f t="shared" si="51"/>
        <v>NO BACTERIOLOGICO</v>
      </c>
      <c r="DK655" s="10" t="str">
        <f t="shared" si="52"/>
        <v>-</v>
      </c>
      <c r="DL655" s="11" t="str">
        <f t="shared" si="53"/>
        <v>0</v>
      </c>
    </row>
    <row r="656" spans="1:116" ht="12" x14ac:dyDescent="0.2">
      <c r="A656" s="47">
        <v>1008030090</v>
      </c>
      <c r="B656" s="47" t="str">
        <f t="shared" si="54"/>
        <v>1008030090-CALLAGAN MANZANO</v>
      </c>
      <c r="C656" s="47" t="s">
        <v>3643</v>
      </c>
      <c r="D656" s="47" t="s">
        <v>58</v>
      </c>
      <c r="E656" s="47" t="s">
        <v>112</v>
      </c>
      <c r="F656" s="47" t="s">
        <v>2903</v>
      </c>
      <c r="G656" s="47" t="s">
        <v>60</v>
      </c>
      <c r="H656" s="47">
        <v>908</v>
      </c>
      <c r="I656" s="47">
        <v>700</v>
      </c>
      <c r="J656" s="47" t="s">
        <v>62</v>
      </c>
      <c r="K656" s="47" t="s">
        <v>63</v>
      </c>
      <c r="L656" s="47" t="s">
        <v>64</v>
      </c>
      <c r="M656" s="47" t="s">
        <v>3562</v>
      </c>
      <c r="N656" s="47" t="s">
        <v>3563</v>
      </c>
      <c r="O656" s="47" t="s">
        <v>58</v>
      </c>
      <c r="P656" s="47" t="s">
        <v>112</v>
      </c>
      <c r="Q656" s="47" t="s">
        <v>2903</v>
      </c>
      <c r="R656" s="47">
        <v>76637</v>
      </c>
      <c r="S656" s="47" t="s">
        <v>171</v>
      </c>
      <c r="T656" s="47" t="s">
        <v>3644</v>
      </c>
      <c r="U656" s="47">
        <v>13424</v>
      </c>
      <c r="V656" s="47" t="s">
        <v>69</v>
      </c>
      <c r="W656" s="47" t="s">
        <v>3645</v>
      </c>
      <c r="X656" s="47">
        <v>1269697</v>
      </c>
      <c r="Y656" s="47">
        <v>4183131</v>
      </c>
      <c r="Z656" s="47">
        <v>384252</v>
      </c>
      <c r="AA656" s="47">
        <v>8898106</v>
      </c>
      <c r="AB656" s="47" t="s">
        <v>71</v>
      </c>
      <c r="AC656" s="47">
        <v>2609</v>
      </c>
      <c r="AD656" s="47" t="s">
        <v>72</v>
      </c>
      <c r="AE656" s="47" t="s">
        <v>4951</v>
      </c>
      <c r="AF656" s="47" t="s">
        <v>5085</v>
      </c>
      <c r="AG656" s="47">
        <v>32663</v>
      </c>
      <c r="AH656" s="47" t="s">
        <v>73</v>
      </c>
      <c r="AI656" s="47" t="s">
        <v>3935</v>
      </c>
      <c r="AJ656" s="47" t="s">
        <v>61</v>
      </c>
      <c r="AK656" s="47" t="s">
        <v>61</v>
      </c>
      <c r="AV656" s="47">
        <v>1.2</v>
      </c>
      <c r="AZ656" s="47">
        <v>30</v>
      </c>
      <c r="BM656" s="47">
        <v>7</v>
      </c>
      <c r="BS656" s="47">
        <v>18.3</v>
      </c>
      <c r="BT656" s="47">
        <v>1.8</v>
      </c>
      <c r="DI656" s="1">
        <f t="shared" si="50"/>
        <v>4</v>
      </c>
      <c r="DJ656" s="9" t="str">
        <f t="shared" si="51"/>
        <v>NO BACTERIOLOGICO</v>
      </c>
      <c r="DK656" s="10" t="str">
        <f t="shared" si="52"/>
        <v>-</v>
      </c>
      <c r="DL656" s="11" t="str">
        <f t="shared" si="53"/>
        <v>0</v>
      </c>
    </row>
    <row r="657" spans="1:116" ht="12" x14ac:dyDescent="0.2">
      <c r="A657" s="47">
        <v>1008030090</v>
      </c>
      <c r="B657" s="47" t="str">
        <f t="shared" si="54"/>
        <v>1008030090-CALLAGAN MANZANO</v>
      </c>
      <c r="C657" s="47" t="s">
        <v>3643</v>
      </c>
      <c r="D657" s="47" t="s">
        <v>58</v>
      </c>
      <c r="E657" s="47" t="s">
        <v>112</v>
      </c>
      <c r="F657" s="47" t="s">
        <v>2903</v>
      </c>
      <c r="G657" s="47" t="s">
        <v>60</v>
      </c>
      <c r="H657" s="47">
        <v>908</v>
      </c>
      <c r="I657" s="47">
        <v>700</v>
      </c>
      <c r="J657" s="47" t="s">
        <v>62</v>
      </c>
      <c r="K657" s="47" t="s">
        <v>63</v>
      </c>
      <c r="L657" s="47" t="s">
        <v>64</v>
      </c>
      <c r="M657" s="47" t="s">
        <v>3562</v>
      </c>
      <c r="N657" s="47" t="s">
        <v>3563</v>
      </c>
      <c r="O657" s="47" t="s">
        <v>58</v>
      </c>
      <c r="P657" s="47" t="s">
        <v>112</v>
      </c>
      <c r="Q657" s="47" t="s">
        <v>2903</v>
      </c>
      <c r="R657" s="47">
        <v>76637</v>
      </c>
      <c r="S657" s="47" t="s">
        <v>171</v>
      </c>
      <c r="T657" s="47" t="s">
        <v>3644</v>
      </c>
      <c r="U657" s="47">
        <v>13424</v>
      </c>
      <c r="V657" s="47" t="s">
        <v>69</v>
      </c>
      <c r="W657" s="47" t="s">
        <v>3645</v>
      </c>
      <c r="X657" s="47">
        <v>1269697</v>
      </c>
      <c r="Y657" s="47">
        <v>4183132</v>
      </c>
      <c r="Z657" s="47">
        <v>384894</v>
      </c>
      <c r="AA657" s="47">
        <v>8898050</v>
      </c>
      <c r="AB657" s="47" t="s">
        <v>71</v>
      </c>
      <c r="AC657" s="47">
        <v>2596</v>
      </c>
      <c r="AD657" s="47" t="s">
        <v>72</v>
      </c>
      <c r="AE657" s="47" t="s">
        <v>4951</v>
      </c>
      <c r="AF657" s="47" t="s">
        <v>5085</v>
      </c>
      <c r="AG657" s="47" t="s">
        <v>61</v>
      </c>
      <c r="AH657" s="47" t="s">
        <v>75</v>
      </c>
      <c r="AI657" s="47" t="s">
        <v>76</v>
      </c>
      <c r="AJ657" s="47" t="s">
        <v>77</v>
      </c>
      <c r="AK657" s="47" t="s">
        <v>78</v>
      </c>
      <c r="AV657" s="47">
        <v>0.8</v>
      </c>
      <c r="AZ657" s="47">
        <v>30</v>
      </c>
      <c r="BM657" s="47">
        <v>7.2</v>
      </c>
      <c r="BS657" s="47">
        <v>18.2</v>
      </c>
      <c r="BT657" s="47">
        <v>1.2</v>
      </c>
      <c r="DI657" s="1">
        <f t="shared" si="50"/>
        <v>4</v>
      </c>
      <c r="DJ657" s="9" t="str">
        <f t="shared" si="51"/>
        <v>NO BACTERIOLOGICO</v>
      </c>
      <c r="DK657" s="10" t="str">
        <f t="shared" si="52"/>
        <v>-</v>
      </c>
      <c r="DL657" s="11" t="str">
        <f t="shared" si="53"/>
        <v>0</v>
      </c>
    </row>
    <row r="658" spans="1:116" ht="12" x14ac:dyDescent="0.2">
      <c r="A658" s="47">
        <v>1008030090</v>
      </c>
      <c r="B658" s="47" t="str">
        <f t="shared" si="54"/>
        <v>1008030090-CALLAGAN MANZANO</v>
      </c>
      <c r="C658" s="47" t="s">
        <v>3643</v>
      </c>
      <c r="D658" s="47" t="s">
        <v>58</v>
      </c>
      <c r="E658" s="47" t="s">
        <v>112</v>
      </c>
      <c r="F658" s="47" t="s">
        <v>2903</v>
      </c>
      <c r="G658" s="47" t="s">
        <v>60</v>
      </c>
      <c r="H658" s="47">
        <v>908</v>
      </c>
      <c r="I658" s="47">
        <v>700</v>
      </c>
      <c r="J658" s="47" t="s">
        <v>62</v>
      </c>
      <c r="K658" s="47" t="s">
        <v>63</v>
      </c>
      <c r="L658" s="47" t="s">
        <v>64</v>
      </c>
      <c r="M658" s="47" t="s">
        <v>3562</v>
      </c>
      <c r="N658" s="47" t="s">
        <v>3563</v>
      </c>
      <c r="O658" s="47" t="s">
        <v>58</v>
      </c>
      <c r="P658" s="47" t="s">
        <v>112</v>
      </c>
      <c r="Q658" s="47" t="s">
        <v>2903</v>
      </c>
      <c r="R658" s="47">
        <v>76637</v>
      </c>
      <c r="S658" s="47" t="s">
        <v>171</v>
      </c>
      <c r="T658" s="47" t="s">
        <v>3644</v>
      </c>
      <c r="U658" s="47">
        <v>13424</v>
      </c>
      <c r="V658" s="47" t="s">
        <v>69</v>
      </c>
      <c r="W658" s="47" t="s">
        <v>3645</v>
      </c>
      <c r="X658" s="47">
        <v>1269697</v>
      </c>
      <c r="Y658" s="47">
        <v>4183133</v>
      </c>
      <c r="Z658" s="47">
        <v>385005</v>
      </c>
      <c r="AA658" s="47">
        <v>8898456</v>
      </c>
      <c r="AB658" s="47" t="s">
        <v>71</v>
      </c>
      <c r="AC658" s="47">
        <v>2583</v>
      </c>
      <c r="AD658" s="47" t="s">
        <v>72</v>
      </c>
      <c r="AE658" s="47" t="s">
        <v>4951</v>
      </c>
      <c r="AF658" s="47" t="s">
        <v>5085</v>
      </c>
      <c r="AG658" s="47" t="s">
        <v>61</v>
      </c>
      <c r="AH658" s="47" t="s">
        <v>75</v>
      </c>
      <c r="AI658" s="47" t="s">
        <v>76</v>
      </c>
      <c r="AJ658" s="47" t="s">
        <v>77</v>
      </c>
      <c r="AK658" s="47" t="s">
        <v>78</v>
      </c>
      <c r="AV658" s="47">
        <v>0.7</v>
      </c>
      <c r="AZ658" s="47">
        <v>30</v>
      </c>
      <c r="BM658" s="47">
        <v>7</v>
      </c>
      <c r="BS658" s="47">
        <v>18.399999999999999</v>
      </c>
      <c r="BT658" s="47">
        <v>1.8</v>
      </c>
      <c r="DI658" s="1">
        <f t="shared" si="50"/>
        <v>4</v>
      </c>
      <c r="DJ658" s="9" t="str">
        <f t="shared" si="51"/>
        <v>NO BACTERIOLOGICO</v>
      </c>
      <c r="DK658" s="10" t="str">
        <f t="shared" si="52"/>
        <v>-</v>
      </c>
      <c r="DL658" s="11" t="str">
        <f t="shared" si="53"/>
        <v>0</v>
      </c>
    </row>
    <row r="659" spans="1:116" ht="12" x14ac:dyDescent="0.2">
      <c r="A659" s="47">
        <v>1008030090</v>
      </c>
      <c r="B659" s="47" t="str">
        <f t="shared" si="54"/>
        <v>1008030090-CALLAGAN MANZANO</v>
      </c>
      <c r="C659" s="47" t="s">
        <v>3643</v>
      </c>
      <c r="D659" s="47" t="s">
        <v>58</v>
      </c>
      <c r="E659" s="47" t="s">
        <v>112</v>
      </c>
      <c r="F659" s="47" t="s">
        <v>2903</v>
      </c>
      <c r="G659" s="47" t="s">
        <v>60</v>
      </c>
      <c r="H659" s="47">
        <v>908</v>
      </c>
      <c r="I659" s="47">
        <v>700</v>
      </c>
      <c r="J659" s="47" t="s">
        <v>62</v>
      </c>
      <c r="K659" s="47" t="s">
        <v>63</v>
      </c>
      <c r="L659" s="47" t="s">
        <v>64</v>
      </c>
      <c r="M659" s="47" t="s">
        <v>3562</v>
      </c>
      <c r="N659" s="47" t="s">
        <v>3563</v>
      </c>
      <c r="O659" s="47" t="s">
        <v>58</v>
      </c>
      <c r="P659" s="47" t="s">
        <v>112</v>
      </c>
      <c r="Q659" s="47" t="s">
        <v>2903</v>
      </c>
      <c r="R659" s="47">
        <v>76637</v>
      </c>
      <c r="S659" s="47" t="s">
        <v>171</v>
      </c>
      <c r="T659" s="47" t="s">
        <v>3644</v>
      </c>
      <c r="U659" s="47">
        <v>13424</v>
      </c>
      <c r="V659" s="47" t="s">
        <v>69</v>
      </c>
      <c r="W659" s="47" t="s">
        <v>3645</v>
      </c>
      <c r="X659" s="47">
        <v>1269697</v>
      </c>
      <c r="Y659" s="47">
        <v>4183134</v>
      </c>
      <c r="Z659" s="47">
        <v>385082</v>
      </c>
      <c r="AA659" s="47">
        <v>8898602</v>
      </c>
      <c r="AB659" s="47" t="s">
        <v>71</v>
      </c>
      <c r="AC659" s="47">
        <v>2535</v>
      </c>
      <c r="AD659" s="47" t="s">
        <v>72</v>
      </c>
      <c r="AE659" s="47" t="s">
        <v>4951</v>
      </c>
      <c r="AF659" s="47" t="s">
        <v>5085</v>
      </c>
      <c r="AG659" s="47" t="s">
        <v>61</v>
      </c>
      <c r="AH659" s="47" t="s">
        <v>75</v>
      </c>
      <c r="AI659" s="47" t="s">
        <v>76</v>
      </c>
      <c r="AJ659" s="47" t="s">
        <v>77</v>
      </c>
      <c r="AK659" s="47" t="s">
        <v>78</v>
      </c>
      <c r="AV659" s="47">
        <v>0.5</v>
      </c>
      <c r="AZ659" s="47">
        <v>30</v>
      </c>
      <c r="BM659" s="47">
        <v>7.2</v>
      </c>
      <c r="BS659" s="47">
        <v>18.399999999999999</v>
      </c>
      <c r="BT659" s="47">
        <v>1.6</v>
      </c>
      <c r="DI659" s="1">
        <f t="shared" si="50"/>
        <v>4</v>
      </c>
      <c r="DJ659" s="9" t="str">
        <f t="shared" si="51"/>
        <v>NO BACTERIOLOGICO</v>
      </c>
      <c r="DK659" s="10" t="str">
        <f t="shared" si="52"/>
        <v>-</v>
      </c>
      <c r="DL659" s="11" t="str">
        <f t="shared" si="53"/>
        <v>0</v>
      </c>
    </row>
    <row r="660" spans="1:116" ht="12" x14ac:dyDescent="0.2">
      <c r="A660" s="47">
        <v>1002040025</v>
      </c>
      <c r="B660" s="47" t="str">
        <f t="shared" si="54"/>
        <v>1002040025-QUICACAN</v>
      </c>
      <c r="C660" s="47" t="s">
        <v>575</v>
      </c>
      <c r="D660" s="47" t="s">
        <v>58</v>
      </c>
      <c r="E660" s="47" t="s">
        <v>1</v>
      </c>
      <c r="F660" s="47" t="s">
        <v>6</v>
      </c>
      <c r="G660" s="47" t="s">
        <v>60</v>
      </c>
      <c r="H660" s="47">
        <v>510</v>
      </c>
      <c r="I660" s="47">
        <v>500</v>
      </c>
      <c r="J660" s="47" t="s">
        <v>82</v>
      </c>
      <c r="K660" s="47" t="s">
        <v>63</v>
      </c>
      <c r="L660" s="47" t="s">
        <v>64</v>
      </c>
      <c r="M660" s="47" t="s">
        <v>496</v>
      </c>
      <c r="N660" s="47" t="s">
        <v>497</v>
      </c>
      <c r="O660" s="47" t="s">
        <v>58</v>
      </c>
      <c r="P660" s="47" t="s">
        <v>1</v>
      </c>
      <c r="Q660" s="47" t="s">
        <v>497</v>
      </c>
      <c r="R660" s="47">
        <v>110682</v>
      </c>
      <c r="S660" s="47" t="s">
        <v>67</v>
      </c>
      <c r="T660" s="47" t="s">
        <v>576</v>
      </c>
      <c r="U660" s="47">
        <v>14435</v>
      </c>
      <c r="V660" s="47" t="s">
        <v>69</v>
      </c>
      <c r="W660" s="47" t="s">
        <v>577</v>
      </c>
      <c r="X660" s="47">
        <v>1269693</v>
      </c>
      <c r="Y660" s="47">
        <v>4183145</v>
      </c>
      <c r="Z660" s="47">
        <v>365844</v>
      </c>
      <c r="AA660" s="47">
        <v>8886948</v>
      </c>
      <c r="AB660" s="47" t="s">
        <v>71</v>
      </c>
      <c r="AC660" s="47">
        <v>2162</v>
      </c>
      <c r="AD660" s="47" t="s">
        <v>72</v>
      </c>
      <c r="AE660" s="47" t="s">
        <v>5008</v>
      </c>
      <c r="AF660" s="47" t="s">
        <v>5086</v>
      </c>
      <c r="AG660" s="47">
        <v>13706</v>
      </c>
      <c r="AH660" s="47" t="s">
        <v>73</v>
      </c>
      <c r="AI660" s="47" t="s">
        <v>578</v>
      </c>
      <c r="AJ660" s="47" t="s">
        <v>61</v>
      </c>
      <c r="AK660" s="47" t="s">
        <v>61</v>
      </c>
      <c r="AV660" s="47">
        <v>1.8</v>
      </c>
      <c r="AZ660" s="47">
        <v>54</v>
      </c>
      <c r="BM660" s="47">
        <v>7.8</v>
      </c>
      <c r="BS660" s="47">
        <v>22</v>
      </c>
      <c r="BT660" s="47">
        <v>4.0999999999999996</v>
      </c>
      <c r="DI660" s="1">
        <f t="shared" si="50"/>
        <v>4</v>
      </c>
      <c r="DJ660" s="9" t="str">
        <f t="shared" si="51"/>
        <v>NO BACTERIOLOGICO</v>
      </c>
      <c r="DK660" s="10" t="str">
        <f t="shared" si="52"/>
        <v>-</v>
      </c>
      <c r="DL660" s="11" t="str">
        <f t="shared" si="53"/>
        <v>0</v>
      </c>
    </row>
    <row r="661" spans="1:116" ht="12" x14ac:dyDescent="0.2">
      <c r="A661" s="47">
        <v>1002040025</v>
      </c>
      <c r="B661" s="47" t="str">
        <f t="shared" si="54"/>
        <v>1002040025-QUICACAN</v>
      </c>
      <c r="C661" s="47" t="s">
        <v>575</v>
      </c>
      <c r="D661" s="47" t="s">
        <v>58</v>
      </c>
      <c r="E661" s="47" t="s">
        <v>1</v>
      </c>
      <c r="F661" s="47" t="s">
        <v>6</v>
      </c>
      <c r="G661" s="47" t="s">
        <v>60</v>
      </c>
      <c r="H661" s="47">
        <v>510</v>
      </c>
      <c r="I661" s="47">
        <v>500</v>
      </c>
      <c r="J661" s="47" t="s">
        <v>82</v>
      </c>
      <c r="K661" s="47" t="s">
        <v>63</v>
      </c>
      <c r="L661" s="47" t="s">
        <v>64</v>
      </c>
      <c r="M661" s="47" t="s">
        <v>496</v>
      </c>
      <c r="N661" s="47" t="s">
        <v>497</v>
      </c>
      <c r="O661" s="47" t="s">
        <v>58</v>
      </c>
      <c r="P661" s="47" t="s">
        <v>1</v>
      </c>
      <c r="Q661" s="47" t="s">
        <v>497</v>
      </c>
      <c r="R661" s="47">
        <v>110682</v>
      </c>
      <c r="S661" s="47" t="s">
        <v>67</v>
      </c>
      <c r="T661" s="47" t="s">
        <v>576</v>
      </c>
      <c r="U661" s="47">
        <v>14435</v>
      </c>
      <c r="V661" s="47" t="s">
        <v>69</v>
      </c>
      <c r="W661" s="47" t="s">
        <v>577</v>
      </c>
      <c r="X661" s="47">
        <v>1269693</v>
      </c>
      <c r="Y661" s="47">
        <v>4183146</v>
      </c>
      <c r="Z661" s="47">
        <v>366071</v>
      </c>
      <c r="AA661" s="47">
        <v>8887377</v>
      </c>
      <c r="AB661" s="47" t="s">
        <v>71</v>
      </c>
      <c r="AC661" s="47">
        <v>2164</v>
      </c>
      <c r="AD661" s="47" t="s">
        <v>72</v>
      </c>
      <c r="AE661" s="47" t="s">
        <v>5008</v>
      </c>
      <c r="AF661" s="47" t="s">
        <v>5086</v>
      </c>
      <c r="AG661" s="47" t="s">
        <v>61</v>
      </c>
      <c r="AH661" s="47" t="s">
        <v>75</v>
      </c>
      <c r="AI661" s="47" t="s">
        <v>76</v>
      </c>
      <c r="AJ661" s="47" t="s">
        <v>77</v>
      </c>
      <c r="AK661" s="47" t="s">
        <v>78</v>
      </c>
      <c r="AV661" s="47">
        <v>1.1000000000000001</v>
      </c>
      <c r="AZ661" s="47">
        <v>58</v>
      </c>
      <c r="BM661" s="47">
        <v>7.8</v>
      </c>
      <c r="BS661" s="47">
        <v>22</v>
      </c>
      <c r="BT661" s="47">
        <v>4.0999999999999996</v>
      </c>
      <c r="DI661" s="1">
        <f t="shared" si="50"/>
        <v>4</v>
      </c>
      <c r="DJ661" s="9" t="str">
        <f t="shared" si="51"/>
        <v>NO BACTERIOLOGICO</v>
      </c>
      <c r="DK661" s="10" t="str">
        <f t="shared" si="52"/>
        <v>-</v>
      </c>
      <c r="DL661" s="11" t="str">
        <f t="shared" si="53"/>
        <v>0</v>
      </c>
    </row>
    <row r="662" spans="1:116" ht="12" x14ac:dyDescent="0.2">
      <c r="A662" s="47">
        <v>1002040025</v>
      </c>
      <c r="B662" s="47" t="str">
        <f t="shared" si="54"/>
        <v>1002040025-QUICACAN</v>
      </c>
      <c r="C662" s="47" t="s">
        <v>575</v>
      </c>
      <c r="D662" s="47" t="s">
        <v>58</v>
      </c>
      <c r="E662" s="47" t="s">
        <v>1</v>
      </c>
      <c r="F662" s="47" t="s">
        <v>6</v>
      </c>
      <c r="G662" s="47" t="s">
        <v>60</v>
      </c>
      <c r="H662" s="47">
        <v>510</v>
      </c>
      <c r="I662" s="47">
        <v>500</v>
      </c>
      <c r="J662" s="47" t="s">
        <v>82</v>
      </c>
      <c r="K662" s="47" t="s">
        <v>63</v>
      </c>
      <c r="L662" s="47" t="s">
        <v>64</v>
      </c>
      <c r="M662" s="47" t="s">
        <v>496</v>
      </c>
      <c r="N662" s="47" t="s">
        <v>497</v>
      </c>
      <c r="O662" s="47" t="s">
        <v>58</v>
      </c>
      <c r="P662" s="47" t="s">
        <v>1</v>
      </c>
      <c r="Q662" s="47" t="s">
        <v>497</v>
      </c>
      <c r="R662" s="47">
        <v>110682</v>
      </c>
      <c r="S662" s="47" t="s">
        <v>67</v>
      </c>
      <c r="T662" s="47" t="s">
        <v>576</v>
      </c>
      <c r="U662" s="47">
        <v>14435</v>
      </c>
      <c r="V662" s="47" t="s">
        <v>69</v>
      </c>
      <c r="W662" s="47" t="s">
        <v>577</v>
      </c>
      <c r="X662" s="47">
        <v>1269693</v>
      </c>
      <c r="Y662" s="47">
        <v>4183147</v>
      </c>
      <c r="Z662" s="47">
        <v>366219</v>
      </c>
      <c r="AA662" s="47">
        <v>8887463</v>
      </c>
      <c r="AB662" s="47" t="s">
        <v>71</v>
      </c>
      <c r="AC662" s="47">
        <v>2166</v>
      </c>
      <c r="AD662" s="47" t="s">
        <v>72</v>
      </c>
      <c r="AE662" s="47" t="s">
        <v>5008</v>
      </c>
      <c r="AF662" s="47" t="s">
        <v>5086</v>
      </c>
      <c r="AG662" s="47" t="s">
        <v>61</v>
      </c>
      <c r="AH662" s="47" t="s">
        <v>75</v>
      </c>
      <c r="AI662" s="47" t="s">
        <v>76</v>
      </c>
      <c r="AJ662" s="47" t="s">
        <v>77</v>
      </c>
      <c r="AK662" s="47" t="s">
        <v>78</v>
      </c>
      <c r="AV662" s="47">
        <v>0.9</v>
      </c>
      <c r="AZ662" s="47">
        <v>56</v>
      </c>
      <c r="BM662" s="47">
        <v>7.5</v>
      </c>
      <c r="BS662" s="47">
        <v>22</v>
      </c>
      <c r="BT662" s="47">
        <v>4.5</v>
      </c>
      <c r="DI662" s="1">
        <f t="shared" si="50"/>
        <v>4</v>
      </c>
      <c r="DJ662" s="9" t="str">
        <f t="shared" si="51"/>
        <v>NO BACTERIOLOGICO</v>
      </c>
      <c r="DK662" s="10" t="str">
        <f t="shared" si="52"/>
        <v>-</v>
      </c>
      <c r="DL662" s="11" t="str">
        <f t="shared" si="53"/>
        <v>0</v>
      </c>
    </row>
    <row r="663" spans="1:116" ht="12" x14ac:dyDescent="0.2">
      <c r="A663" s="47">
        <v>1002040025</v>
      </c>
      <c r="B663" s="47" t="str">
        <f t="shared" si="54"/>
        <v>1002040025-QUICACAN</v>
      </c>
      <c r="C663" s="47" t="s">
        <v>575</v>
      </c>
      <c r="D663" s="47" t="s">
        <v>58</v>
      </c>
      <c r="E663" s="47" t="s">
        <v>1</v>
      </c>
      <c r="F663" s="47" t="s">
        <v>6</v>
      </c>
      <c r="G663" s="47" t="s">
        <v>60</v>
      </c>
      <c r="H663" s="47">
        <v>510</v>
      </c>
      <c r="I663" s="47">
        <v>500</v>
      </c>
      <c r="J663" s="47" t="s">
        <v>82</v>
      </c>
      <c r="K663" s="47" t="s">
        <v>63</v>
      </c>
      <c r="L663" s="47" t="s">
        <v>64</v>
      </c>
      <c r="M663" s="47" t="s">
        <v>496</v>
      </c>
      <c r="N663" s="47" t="s">
        <v>497</v>
      </c>
      <c r="O663" s="47" t="s">
        <v>58</v>
      </c>
      <c r="P663" s="47" t="s">
        <v>1</v>
      </c>
      <c r="Q663" s="47" t="s">
        <v>497</v>
      </c>
      <c r="R663" s="47">
        <v>110682</v>
      </c>
      <c r="S663" s="47" t="s">
        <v>67</v>
      </c>
      <c r="T663" s="47" t="s">
        <v>576</v>
      </c>
      <c r="U663" s="47">
        <v>14435</v>
      </c>
      <c r="V663" s="47" t="s">
        <v>69</v>
      </c>
      <c r="W663" s="47" t="s">
        <v>577</v>
      </c>
      <c r="X663" s="47">
        <v>1269693</v>
      </c>
      <c r="Y663" s="47">
        <v>4183148</v>
      </c>
      <c r="Z663" s="47">
        <v>366220</v>
      </c>
      <c r="AA663" s="47">
        <v>8887461</v>
      </c>
      <c r="AB663" s="47" t="s">
        <v>71</v>
      </c>
      <c r="AC663" s="47">
        <v>2167</v>
      </c>
      <c r="AD663" s="47" t="s">
        <v>72</v>
      </c>
      <c r="AE663" s="47" t="s">
        <v>5008</v>
      </c>
      <c r="AF663" s="47" t="s">
        <v>5086</v>
      </c>
      <c r="AG663" s="47" t="s">
        <v>61</v>
      </c>
      <c r="AH663" s="47" t="s">
        <v>75</v>
      </c>
      <c r="AI663" s="47" t="s">
        <v>76</v>
      </c>
      <c r="AJ663" s="47" t="s">
        <v>77</v>
      </c>
      <c r="AK663" s="47" t="s">
        <v>78</v>
      </c>
      <c r="AV663" s="47">
        <v>0.5</v>
      </c>
      <c r="AZ663" s="47">
        <v>50</v>
      </c>
      <c r="BM663" s="47">
        <v>7.5</v>
      </c>
      <c r="BS663" s="47">
        <v>22</v>
      </c>
      <c r="BT663" s="47">
        <v>4.5999999999999996</v>
      </c>
      <c r="DI663" s="1">
        <f t="shared" si="50"/>
        <v>4</v>
      </c>
      <c r="DJ663" s="9" t="str">
        <f t="shared" si="51"/>
        <v>NO BACTERIOLOGICO</v>
      </c>
      <c r="DK663" s="10" t="str">
        <f t="shared" si="52"/>
        <v>-</v>
      </c>
      <c r="DL663" s="11" t="str">
        <f t="shared" si="53"/>
        <v>0</v>
      </c>
    </row>
    <row r="664" spans="1:116" ht="12" x14ac:dyDescent="0.2">
      <c r="A664" s="47">
        <v>1008030100</v>
      </c>
      <c r="B664" s="47" t="str">
        <f t="shared" si="54"/>
        <v>1008030100-TRANCA</v>
      </c>
      <c r="C664" s="47" t="s">
        <v>3626</v>
      </c>
      <c r="D664" s="47" t="s">
        <v>58</v>
      </c>
      <c r="E664" s="47" t="s">
        <v>112</v>
      </c>
      <c r="F664" s="47" t="s">
        <v>2903</v>
      </c>
      <c r="G664" s="47" t="s">
        <v>60</v>
      </c>
      <c r="H664" s="47">
        <v>185</v>
      </c>
      <c r="I664" s="47">
        <v>120</v>
      </c>
      <c r="J664" s="47" t="s">
        <v>62</v>
      </c>
      <c r="K664" s="47" t="s">
        <v>63</v>
      </c>
      <c r="L664" s="47" t="s">
        <v>64</v>
      </c>
      <c r="M664" s="47" t="s">
        <v>3562</v>
      </c>
      <c r="N664" s="47" t="s">
        <v>3563</v>
      </c>
      <c r="O664" s="47" t="s">
        <v>58</v>
      </c>
      <c r="P664" s="47" t="s">
        <v>112</v>
      </c>
      <c r="Q664" s="47" t="s">
        <v>2903</v>
      </c>
      <c r="R664" s="47">
        <v>157474</v>
      </c>
      <c r="S664" s="47" t="s">
        <v>67</v>
      </c>
      <c r="T664" s="47" t="s">
        <v>3627</v>
      </c>
      <c r="U664" s="47">
        <v>17934</v>
      </c>
      <c r="V664" s="47" t="s">
        <v>69</v>
      </c>
      <c r="W664" s="47" t="s">
        <v>3628</v>
      </c>
      <c r="X664" s="47">
        <v>1269700</v>
      </c>
      <c r="Y664" s="47">
        <v>4183154</v>
      </c>
      <c r="Z664" s="47">
        <v>382807</v>
      </c>
      <c r="AA664" s="47">
        <v>8895916</v>
      </c>
      <c r="AB664" s="47" t="s">
        <v>71</v>
      </c>
      <c r="AC664" s="47">
        <v>3320</v>
      </c>
      <c r="AD664" s="47" t="s">
        <v>72</v>
      </c>
      <c r="AE664" s="47" t="s">
        <v>4893</v>
      </c>
      <c r="AF664" s="47" t="s">
        <v>5087</v>
      </c>
      <c r="AG664" s="47">
        <v>52697</v>
      </c>
      <c r="AH664" s="47" t="s">
        <v>73</v>
      </c>
      <c r="AI664" s="47" t="s">
        <v>3629</v>
      </c>
      <c r="AJ664" s="47" t="s">
        <v>61</v>
      </c>
      <c r="AK664" s="47" t="s">
        <v>61</v>
      </c>
      <c r="AV664" s="47">
        <v>1.4</v>
      </c>
      <c r="AZ664" s="47">
        <v>40</v>
      </c>
      <c r="BM664" s="47">
        <v>7</v>
      </c>
      <c r="BS664" s="47">
        <v>13.4</v>
      </c>
      <c r="BT664" s="47">
        <v>1.8</v>
      </c>
      <c r="DI664" s="1">
        <f t="shared" si="50"/>
        <v>4</v>
      </c>
      <c r="DJ664" s="9" t="str">
        <f t="shared" si="51"/>
        <v>NO BACTERIOLOGICO</v>
      </c>
      <c r="DK664" s="10" t="str">
        <f t="shared" si="52"/>
        <v>-</v>
      </c>
      <c r="DL664" s="11" t="str">
        <f t="shared" si="53"/>
        <v>0</v>
      </c>
    </row>
    <row r="665" spans="1:116" ht="12" x14ac:dyDescent="0.2">
      <c r="A665" s="47">
        <v>1008030100</v>
      </c>
      <c r="B665" s="47" t="str">
        <f t="shared" si="54"/>
        <v>1008030100-TRANCA</v>
      </c>
      <c r="C665" s="47" t="s">
        <v>3626</v>
      </c>
      <c r="D665" s="47" t="s">
        <v>58</v>
      </c>
      <c r="E665" s="47" t="s">
        <v>112</v>
      </c>
      <c r="F665" s="47" t="s">
        <v>2903</v>
      </c>
      <c r="G665" s="47" t="s">
        <v>60</v>
      </c>
      <c r="H665" s="47">
        <v>185</v>
      </c>
      <c r="I665" s="47">
        <v>120</v>
      </c>
      <c r="J665" s="47" t="s">
        <v>62</v>
      </c>
      <c r="K665" s="47" t="s">
        <v>63</v>
      </c>
      <c r="L665" s="47" t="s">
        <v>64</v>
      </c>
      <c r="M665" s="47" t="s">
        <v>3562</v>
      </c>
      <c r="N665" s="47" t="s">
        <v>3563</v>
      </c>
      <c r="O665" s="47" t="s">
        <v>58</v>
      </c>
      <c r="P665" s="47" t="s">
        <v>112</v>
      </c>
      <c r="Q665" s="47" t="s">
        <v>2903</v>
      </c>
      <c r="R665" s="47">
        <v>157474</v>
      </c>
      <c r="S665" s="47" t="s">
        <v>67</v>
      </c>
      <c r="T665" s="47" t="s">
        <v>3627</v>
      </c>
      <c r="U665" s="47">
        <v>17934</v>
      </c>
      <c r="V665" s="47" t="s">
        <v>69</v>
      </c>
      <c r="W665" s="47" t="s">
        <v>3628</v>
      </c>
      <c r="X665" s="47">
        <v>1269700</v>
      </c>
      <c r="Y665" s="47">
        <v>4183155</v>
      </c>
      <c r="Z665" s="47">
        <v>383974</v>
      </c>
      <c r="AA665" s="47">
        <v>8898917</v>
      </c>
      <c r="AB665" s="47" t="s">
        <v>71</v>
      </c>
      <c r="AC665" s="47">
        <v>3225</v>
      </c>
      <c r="AD665" s="47" t="s">
        <v>72</v>
      </c>
      <c r="AE665" s="47" t="s">
        <v>4893</v>
      </c>
      <c r="AF665" s="47" t="s">
        <v>5087</v>
      </c>
      <c r="AG665" s="47" t="s">
        <v>61</v>
      </c>
      <c r="AH665" s="47" t="s">
        <v>75</v>
      </c>
      <c r="AI665" s="47" t="s">
        <v>76</v>
      </c>
      <c r="AJ665" s="47" t="s">
        <v>77</v>
      </c>
      <c r="AK665" s="47" t="s">
        <v>78</v>
      </c>
      <c r="AV665" s="47">
        <v>0.8</v>
      </c>
      <c r="AZ665" s="47">
        <v>40</v>
      </c>
      <c r="BM665" s="47">
        <v>7.2</v>
      </c>
      <c r="BS665" s="47">
        <v>13.5</v>
      </c>
      <c r="BT665" s="47">
        <v>1.6</v>
      </c>
      <c r="DI665" s="1">
        <f t="shared" si="50"/>
        <v>4</v>
      </c>
      <c r="DJ665" s="9" t="str">
        <f t="shared" si="51"/>
        <v>NO BACTERIOLOGICO</v>
      </c>
      <c r="DK665" s="10" t="str">
        <f t="shared" si="52"/>
        <v>-</v>
      </c>
      <c r="DL665" s="11" t="str">
        <f t="shared" si="53"/>
        <v>0</v>
      </c>
    </row>
    <row r="666" spans="1:116" ht="12" x14ac:dyDescent="0.2">
      <c r="A666" s="47">
        <v>1008030100</v>
      </c>
      <c r="B666" s="47" t="str">
        <f t="shared" si="54"/>
        <v>1008030100-TRANCA</v>
      </c>
      <c r="C666" s="47" t="s">
        <v>3626</v>
      </c>
      <c r="D666" s="47" t="s">
        <v>58</v>
      </c>
      <c r="E666" s="47" t="s">
        <v>112</v>
      </c>
      <c r="F666" s="47" t="s">
        <v>2903</v>
      </c>
      <c r="G666" s="47" t="s">
        <v>60</v>
      </c>
      <c r="H666" s="47">
        <v>185</v>
      </c>
      <c r="I666" s="47">
        <v>120</v>
      </c>
      <c r="J666" s="47" t="s">
        <v>62</v>
      </c>
      <c r="K666" s="47" t="s">
        <v>63</v>
      </c>
      <c r="L666" s="47" t="s">
        <v>64</v>
      </c>
      <c r="M666" s="47" t="s">
        <v>3562</v>
      </c>
      <c r="N666" s="47" t="s">
        <v>3563</v>
      </c>
      <c r="O666" s="47" t="s">
        <v>58</v>
      </c>
      <c r="P666" s="47" t="s">
        <v>112</v>
      </c>
      <c r="Q666" s="47" t="s">
        <v>2903</v>
      </c>
      <c r="R666" s="47">
        <v>157474</v>
      </c>
      <c r="S666" s="47" t="s">
        <v>67</v>
      </c>
      <c r="T666" s="47" t="s">
        <v>3627</v>
      </c>
      <c r="U666" s="47">
        <v>17934</v>
      </c>
      <c r="V666" s="47" t="s">
        <v>69</v>
      </c>
      <c r="W666" s="47" t="s">
        <v>3628</v>
      </c>
      <c r="X666" s="47">
        <v>1269700</v>
      </c>
      <c r="Y666" s="47">
        <v>4183156</v>
      </c>
      <c r="Z666" s="47">
        <v>384476</v>
      </c>
      <c r="AA666" s="47">
        <v>8898156</v>
      </c>
      <c r="AB666" s="47" t="s">
        <v>71</v>
      </c>
      <c r="AC666" s="47">
        <v>3216</v>
      </c>
      <c r="AD666" s="47" t="s">
        <v>72</v>
      </c>
      <c r="AE666" s="47" t="s">
        <v>4893</v>
      </c>
      <c r="AF666" s="47" t="s">
        <v>5087</v>
      </c>
      <c r="AG666" s="47" t="s">
        <v>61</v>
      </c>
      <c r="AH666" s="47" t="s">
        <v>75</v>
      </c>
      <c r="AI666" s="47" t="s">
        <v>76</v>
      </c>
      <c r="AJ666" s="47" t="s">
        <v>77</v>
      </c>
      <c r="AK666" s="47" t="s">
        <v>78</v>
      </c>
      <c r="AV666" s="47">
        <v>0.6</v>
      </c>
      <c r="AZ666" s="47">
        <v>40</v>
      </c>
      <c r="BM666" s="47">
        <v>7</v>
      </c>
      <c r="BS666" s="47">
        <v>14</v>
      </c>
      <c r="BT666" s="47">
        <v>1.4</v>
      </c>
      <c r="DI666" s="1">
        <f t="shared" si="50"/>
        <v>4</v>
      </c>
      <c r="DJ666" s="9" t="str">
        <f t="shared" si="51"/>
        <v>NO BACTERIOLOGICO</v>
      </c>
      <c r="DK666" s="10" t="str">
        <f t="shared" si="52"/>
        <v>-</v>
      </c>
      <c r="DL666" s="11" t="str">
        <f t="shared" si="53"/>
        <v>0</v>
      </c>
    </row>
    <row r="667" spans="1:116" ht="12" x14ac:dyDescent="0.2">
      <c r="A667" s="47">
        <v>1008030100</v>
      </c>
      <c r="B667" s="47" t="str">
        <f t="shared" si="54"/>
        <v>1008030100-TRANCA</v>
      </c>
      <c r="C667" s="47" t="s">
        <v>3626</v>
      </c>
      <c r="D667" s="47" t="s">
        <v>58</v>
      </c>
      <c r="E667" s="47" t="s">
        <v>112</v>
      </c>
      <c r="F667" s="47" t="s">
        <v>2903</v>
      </c>
      <c r="G667" s="47" t="s">
        <v>60</v>
      </c>
      <c r="H667" s="47">
        <v>185</v>
      </c>
      <c r="I667" s="47">
        <v>120</v>
      </c>
      <c r="J667" s="47" t="s">
        <v>62</v>
      </c>
      <c r="K667" s="47" t="s">
        <v>63</v>
      </c>
      <c r="L667" s="47" t="s">
        <v>64</v>
      </c>
      <c r="M667" s="47" t="s">
        <v>3562</v>
      </c>
      <c r="N667" s="47" t="s">
        <v>3563</v>
      </c>
      <c r="O667" s="47" t="s">
        <v>58</v>
      </c>
      <c r="P667" s="47" t="s">
        <v>112</v>
      </c>
      <c r="Q667" s="47" t="s">
        <v>2903</v>
      </c>
      <c r="R667" s="47">
        <v>157474</v>
      </c>
      <c r="S667" s="47" t="s">
        <v>67</v>
      </c>
      <c r="T667" s="47" t="s">
        <v>3627</v>
      </c>
      <c r="U667" s="47">
        <v>17934</v>
      </c>
      <c r="V667" s="47" t="s">
        <v>69</v>
      </c>
      <c r="W667" s="47" t="s">
        <v>3628</v>
      </c>
      <c r="X667" s="47">
        <v>1269700</v>
      </c>
      <c r="Y667" s="47">
        <v>4183157</v>
      </c>
      <c r="Z667" s="47">
        <v>387661</v>
      </c>
      <c r="AA667" s="47">
        <v>8898816</v>
      </c>
      <c r="AB667" s="47" t="s">
        <v>71</v>
      </c>
      <c r="AC667" s="47">
        <v>3012</v>
      </c>
      <c r="AD667" s="47" t="s">
        <v>72</v>
      </c>
      <c r="AE667" s="47" t="s">
        <v>4893</v>
      </c>
      <c r="AF667" s="47" t="s">
        <v>5087</v>
      </c>
      <c r="AG667" s="47" t="s">
        <v>61</v>
      </c>
      <c r="AH667" s="47" t="s">
        <v>75</v>
      </c>
      <c r="AI667" s="47" t="s">
        <v>76</v>
      </c>
      <c r="AJ667" s="47" t="s">
        <v>77</v>
      </c>
      <c r="AK667" s="47" t="s">
        <v>78</v>
      </c>
      <c r="AV667" s="47">
        <v>0.5</v>
      </c>
      <c r="AZ667" s="47">
        <v>40</v>
      </c>
      <c r="BM667" s="47">
        <v>7.1</v>
      </c>
      <c r="BS667" s="47">
        <v>14.6</v>
      </c>
      <c r="BT667" s="47">
        <v>1</v>
      </c>
      <c r="DI667" s="1">
        <f t="shared" si="50"/>
        <v>4</v>
      </c>
      <c r="DJ667" s="9" t="str">
        <f t="shared" si="51"/>
        <v>NO BACTERIOLOGICO</v>
      </c>
      <c r="DK667" s="10" t="str">
        <f t="shared" si="52"/>
        <v>-</v>
      </c>
      <c r="DL667" s="11" t="str">
        <f t="shared" si="53"/>
        <v>0</v>
      </c>
    </row>
    <row r="668" spans="1:116" ht="12" x14ac:dyDescent="0.2">
      <c r="A668" s="47">
        <v>1008030080</v>
      </c>
      <c r="B668" s="47" t="str">
        <f t="shared" si="54"/>
        <v>1008030080-YURAGYACU</v>
      </c>
      <c r="C668" s="47" t="s">
        <v>3561</v>
      </c>
      <c r="D668" s="47" t="s">
        <v>58</v>
      </c>
      <c r="E668" s="47" t="s">
        <v>112</v>
      </c>
      <c r="F668" s="47" t="s">
        <v>2903</v>
      </c>
      <c r="G668" s="47" t="s">
        <v>60</v>
      </c>
      <c r="H668" s="47">
        <v>120</v>
      </c>
      <c r="I668" s="47">
        <v>105</v>
      </c>
      <c r="J668" s="47" t="s">
        <v>62</v>
      </c>
      <c r="K668" s="47" t="s">
        <v>63</v>
      </c>
      <c r="L668" s="47" t="s">
        <v>64</v>
      </c>
      <c r="M668" s="47" t="s">
        <v>3562</v>
      </c>
      <c r="N668" s="47" t="s">
        <v>3563</v>
      </c>
      <c r="O668" s="47" t="s">
        <v>58</v>
      </c>
      <c r="P668" s="47" t="s">
        <v>112</v>
      </c>
      <c r="Q668" s="47" t="s">
        <v>2903</v>
      </c>
      <c r="R668" s="47">
        <v>157475</v>
      </c>
      <c r="S668" s="47" t="s">
        <v>67</v>
      </c>
      <c r="T668" s="47" t="s">
        <v>3564</v>
      </c>
      <c r="U668" s="47">
        <v>17935</v>
      </c>
      <c r="V668" s="47" t="s">
        <v>69</v>
      </c>
      <c r="W668" s="47" t="s">
        <v>3565</v>
      </c>
      <c r="X668" s="47">
        <v>1269707</v>
      </c>
      <c r="Y668" s="47">
        <v>4183168</v>
      </c>
      <c r="Z668" s="47">
        <v>380478</v>
      </c>
      <c r="AA668" s="47">
        <v>8886036</v>
      </c>
      <c r="AB668" s="47" t="s">
        <v>71</v>
      </c>
      <c r="AC668" s="47">
        <v>3823</v>
      </c>
      <c r="AD668" s="47" t="s">
        <v>72</v>
      </c>
      <c r="AE668" s="47" t="s">
        <v>4978</v>
      </c>
      <c r="AF668" s="47" t="s">
        <v>5088</v>
      </c>
      <c r="AG668" s="47">
        <v>52698</v>
      </c>
      <c r="AH668" s="47" t="s">
        <v>73</v>
      </c>
      <c r="AI668" s="47" t="s">
        <v>3566</v>
      </c>
      <c r="AJ668" s="47" t="s">
        <v>61</v>
      </c>
      <c r="AK668" s="47" t="s">
        <v>61</v>
      </c>
      <c r="AV668" s="47">
        <v>1.2</v>
      </c>
      <c r="AZ668" s="47">
        <v>40</v>
      </c>
      <c r="BM668" s="47">
        <v>7</v>
      </c>
      <c r="BS668" s="47">
        <v>10.5</v>
      </c>
      <c r="BT668" s="47">
        <v>2</v>
      </c>
      <c r="DI668" s="1">
        <f t="shared" si="50"/>
        <v>4</v>
      </c>
      <c r="DJ668" s="9" t="str">
        <f t="shared" si="51"/>
        <v>NO BACTERIOLOGICO</v>
      </c>
      <c r="DK668" s="10" t="str">
        <f t="shared" si="52"/>
        <v>-</v>
      </c>
      <c r="DL668" s="11" t="str">
        <f t="shared" si="53"/>
        <v>0</v>
      </c>
    </row>
    <row r="669" spans="1:116" ht="12" x14ac:dyDescent="0.2">
      <c r="A669" s="47">
        <v>1008030080</v>
      </c>
      <c r="B669" s="47" t="str">
        <f t="shared" si="54"/>
        <v>1008030080-YURAGYACU</v>
      </c>
      <c r="C669" s="47" t="s">
        <v>3561</v>
      </c>
      <c r="D669" s="47" t="s">
        <v>58</v>
      </c>
      <c r="E669" s="47" t="s">
        <v>112</v>
      </c>
      <c r="F669" s="47" t="s">
        <v>2903</v>
      </c>
      <c r="G669" s="47" t="s">
        <v>60</v>
      </c>
      <c r="H669" s="47">
        <v>120</v>
      </c>
      <c r="I669" s="47">
        <v>105</v>
      </c>
      <c r="J669" s="47" t="s">
        <v>62</v>
      </c>
      <c r="K669" s="47" t="s">
        <v>63</v>
      </c>
      <c r="L669" s="47" t="s">
        <v>64</v>
      </c>
      <c r="M669" s="47" t="s">
        <v>3562</v>
      </c>
      <c r="N669" s="47" t="s">
        <v>3563</v>
      </c>
      <c r="O669" s="47" t="s">
        <v>58</v>
      </c>
      <c r="P669" s="47" t="s">
        <v>112</v>
      </c>
      <c r="Q669" s="47" t="s">
        <v>2903</v>
      </c>
      <c r="R669" s="47">
        <v>157475</v>
      </c>
      <c r="S669" s="47" t="s">
        <v>67</v>
      </c>
      <c r="T669" s="47" t="s">
        <v>3564</v>
      </c>
      <c r="U669" s="47">
        <v>17935</v>
      </c>
      <c r="V669" s="47" t="s">
        <v>69</v>
      </c>
      <c r="W669" s="47" t="s">
        <v>3565</v>
      </c>
      <c r="X669" s="47">
        <v>1269707</v>
      </c>
      <c r="Y669" s="47">
        <v>4183169</v>
      </c>
      <c r="Z669" s="47">
        <v>380661</v>
      </c>
      <c r="AA669" s="47">
        <v>8886132</v>
      </c>
      <c r="AB669" s="47" t="s">
        <v>71</v>
      </c>
      <c r="AC669" s="47">
        <v>3778</v>
      </c>
      <c r="AD669" s="47" t="s">
        <v>72</v>
      </c>
      <c r="AE669" s="47" t="s">
        <v>4978</v>
      </c>
      <c r="AF669" s="47" t="s">
        <v>5088</v>
      </c>
      <c r="AG669" s="47" t="s">
        <v>61</v>
      </c>
      <c r="AH669" s="47" t="s">
        <v>75</v>
      </c>
      <c r="AI669" s="47" t="s">
        <v>76</v>
      </c>
      <c r="AJ669" s="47" t="s">
        <v>77</v>
      </c>
      <c r="AK669" s="47" t="s">
        <v>78</v>
      </c>
      <c r="AV669" s="47">
        <v>0.8</v>
      </c>
      <c r="AZ669" s="47">
        <v>40</v>
      </c>
      <c r="BM669" s="47">
        <v>7.2</v>
      </c>
      <c r="BS669" s="47">
        <v>10.6</v>
      </c>
      <c r="BT669" s="47">
        <v>1.8</v>
      </c>
      <c r="DI669" s="1">
        <f t="shared" si="50"/>
        <v>4</v>
      </c>
      <c r="DJ669" s="9" t="str">
        <f t="shared" si="51"/>
        <v>NO BACTERIOLOGICO</v>
      </c>
      <c r="DK669" s="10" t="str">
        <f t="shared" si="52"/>
        <v>-</v>
      </c>
      <c r="DL669" s="11" t="str">
        <f t="shared" si="53"/>
        <v>0</v>
      </c>
    </row>
    <row r="670" spans="1:116" ht="12" x14ac:dyDescent="0.2">
      <c r="A670" s="47">
        <v>1008030080</v>
      </c>
      <c r="B670" s="47" t="str">
        <f t="shared" si="54"/>
        <v>1008030080-YURAGYACU</v>
      </c>
      <c r="C670" s="47" t="s">
        <v>3561</v>
      </c>
      <c r="D670" s="47" t="s">
        <v>58</v>
      </c>
      <c r="E670" s="47" t="s">
        <v>112</v>
      </c>
      <c r="F670" s="47" t="s">
        <v>2903</v>
      </c>
      <c r="G670" s="47" t="s">
        <v>60</v>
      </c>
      <c r="H670" s="47">
        <v>120</v>
      </c>
      <c r="I670" s="47">
        <v>105</v>
      </c>
      <c r="J670" s="47" t="s">
        <v>62</v>
      </c>
      <c r="K670" s="47" t="s">
        <v>63</v>
      </c>
      <c r="L670" s="47" t="s">
        <v>64</v>
      </c>
      <c r="M670" s="47" t="s">
        <v>3562</v>
      </c>
      <c r="N670" s="47" t="s">
        <v>3563</v>
      </c>
      <c r="O670" s="47" t="s">
        <v>58</v>
      </c>
      <c r="P670" s="47" t="s">
        <v>112</v>
      </c>
      <c r="Q670" s="47" t="s">
        <v>2903</v>
      </c>
      <c r="R670" s="47">
        <v>157475</v>
      </c>
      <c r="S670" s="47" t="s">
        <v>67</v>
      </c>
      <c r="T670" s="47" t="s">
        <v>3564</v>
      </c>
      <c r="U670" s="47">
        <v>17935</v>
      </c>
      <c r="V670" s="47" t="s">
        <v>69</v>
      </c>
      <c r="W670" s="47" t="s">
        <v>3565</v>
      </c>
      <c r="X670" s="47">
        <v>1269707</v>
      </c>
      <c r="Y670" s="47">
        <v>4183170</v>
      </c>
      <c r="Z670" s="47">
        <v>382688</v>
      </c>
      <c r="AA670" s="47">
        <v>8886536</v>
      </c>
      <c r="AB670" s="47" t="s">
        <v>71</v>
      </c>
      <c r="AC670" s="47">
        <v>3752</v>
      </c>
      <c r="AD670" s="47" t="s">
        <v>72</v>
      </c>
      <c r="AE670" s="47" t="s">
        <v>4978</v>
      </c>
      <c r="AF670" s="47" t="s">
        <v>5088</v>
      </c>
      <c r="AG670" s="47" t="s">
        <v>61</v>
      </c>
      <c r="AH670" s="47" t="s">
        <v>75</v>
      </c>
      <c r="AI670" s="47" t="s">
        <v>76</v>
      </c>
      <c r="AJ670" s="47" t="s">
        <v>77</v>
      </c>
      <c r="AK670" s="47" t="s">
        <v>78</v>
      </c>
      <c r="AV670" s="47">
        <v>0.7</v>
      </c>
      <c r="AZ670" s="47">
        <v>40</v>
      </c>
      <c r="BM670" s="47">
        <v>6.8</v>
      </c>
      <c r="BS670" s="47">
        <v>10.6</v>
      </c>
      <c r="BT670" s="47">
        <v>1.6</v>
      </c>
      <c r="DI670" s="1">
        <f t="shared" si="50"/>
        <v>4</v>
      </c>
      <c r="DJ670" s="9" t="str">
        <f t="shared" si="51"/>
        <v>NO BACTERIOLOGICO</v>
      </c>
      <c r="DK670" s="10" t="str">
        <f t="shared" si="52"/>
        <v>-</v>
      </c>
      <c r="DL670" s="11" t="str">
        <f t="shared" si="53"/>
        <v>0</v>
      </c>
    </row>
    <row r="671" spans="1:116" ht="12" x14ac:dyDescent="0.2">
      <c r="A671" s="47">
        <v>1008030080</v>
      </c>
      <c r="B671" s="47" t="str">
        <f t="shared" si="54"/>
        <v>1008030080-YURAGYACU</v>
      </c>
      <c r="C671" s="47" t="s">
        <v>3561</v>
      </c>
      <c r="D671" s="47" t="s">
        <v>58</v>
      </c>
      <c r="E671" s="47" t="s">
        <v>112</v>
      </c>
      <c r="F671" s="47" t="s">
        <v>2903</v>
      </c>
      <c r="G671" s="47" t="s">
        <v>60</v>
      </c>
      <c r="H671" s="47">
        <v>120</v>
      </c>
      <c r="I671" s="47">
        <v>105</v>
      </c>
      <c r="J671" s="47" t="s">
        <v>62</v>
      </c>
      <c r="K671" s="47" t="s">
        <v>63</v>
      </c>
      <c r="L671" s="47" t="s">
        <v>64</v>
      </c>
      <c r="M671" s="47" t="s">
        <v>3562</v>
      </c>
      <c r="N671" s="47" t="s">
        <v>3563</v>
      </c>
      <c r="O671" s="47" t="s">
        <v>58</v>
      </c>
      <c r="P671" s="47" t="s">
        <v>112</v>
      </c>
      <c r="Q671" s="47" t="s">
        <v>2903</v>
      </c>
      <c r="R671" s="47">
        <v>157475</v>
      </c>
      <c r="S671" s="47" t="s">
        <v>67</v>
      </c>
      <c r="T671" s="47" t="s">
        <v>3564</v>
      </c>
      <c r="U671" s="47">
        <v>17935</v>
      </c>
      <c r="V671" s="47" t="s">
        <v>69</v>
      </c>
      <c r="W671" s="47" t="s">
        <v>3565</v>
      </c>
      <c r="X671" s="47">
        <v>1269707</v>
      </c>
      <c r="Y671" s="47">
        <v>4183171</v>
      </c>
      <c r="Z671" s="47">
        <v>384016</v>
      </c>
      <c r="AA671" s="47">
        <v>8888097</v>
      </c>
      <c r="AB671" s="47" t="s">
        <v>71</v>
      </c>
      <c r="AC671" s="47">
        <v>3679</v>
      </c>
      <c r="AD671" s="47" t="s">
        <v>72</v>
      </c>
      <c r="AE671" s="47" t="s">
        <v>4978</v>
      </c>
      <c r="AF671" s="47" t="s">
        <v>5088</v>
      </c>
      <c r="AG671" s="47" t="s">
        <v>61</v>
      </c>
      <c r="AH671" s="47" t="s">
        <v>75</v>
      </c>
      <c r="AI671" s="47" t="s">
        <v>76</v>
      </c>
      <c r="AJ671" s="47" t="s">
        <v>77</v>
      </c>
      <c r="AK671" s="47" t="s">
        <v>78</v>
      </c>
      <c r="AV671" s="47">
        <v>0.6</v>
      </c>
      <c r="AZ671" s="47">
        <v>40</v>
      </c>
      <c r="BM671" s="47">
        <v>7</v>
      </c>
      <c r="BS671" s="47">
        <v>10.7</v>
      </c>
      <c r="BT671" s="47">
        <v>1.8</v>
      </c>
      <c r="DI671" s="1">
        <f t="shared" si="50"/>
        <v>4</v>
      </c>
      <c r="DJ671" s="9" t="str">
        <f t="shared" si="51"/>
        <v>NO BACTERIOLOGICO</v>
      </c>
      <c r="DK671" s="10" t="str">
        <f t="shared" si="52"/>
        <v>-</v>
      </c>
      <c r="DL671" s="11" t="str">
        <f t="shared" si="53"/>
        <v>0</v>
      </c>
    </row>
    <row r="672" spans="1:116" ht="12" x14ac:dyDescent="0.2">
      <c r="A672" s="47">
        <v>1008030034</v>
      </c>
      <c r="B672" s="47" t="str">
        <f t="shared" si="54"/>
        <v>1008030034-MIRAFLORES</v>
      </c>
      <c r="C672" s="47" t="s">
        <v>1038</v>
      </c>
      <c r="D672" s="47" t="s">
        <v>58</v>
      </c>
      <c r="E672" s="47" t="s">
        <v>112</v>
      </c>
      <c r="F672" s="47" t="s">
        <v>2903</v>
      </c>
      <c r="G672" s="47" t="s">
        <v>60</v>
      </c>
      <c r="H672" s="47">
        <v>512</v>
      </c>
      <c r="I672" s="47">
        <v>484</v>
      </c>
      <c r="J672" s="47" t="s">
        <v>62</v>
      </c>
      <c r="K672" s="47" t="s">
        <v>63</v>
      </c>
      <c r="L672" s="47" t="s">
        <v>64</v>
      </c>
      <c r="M672" s="47" t="s">
        <v>3562</v>
      </c>
      <c r="N672" s="47" t="s">
        <v>3563</v>
      </c>
      <c r="O672" s="47" t="s">
        <v>58</v>
      </c>
      <c r="P672" s="47" t="s">
        <v>112</v>
      </c>
      <c r="Q672" s="47" t="s">
        <v>2903</v>
      </c>
      <c r="R672" s="47">
        <v>76581</v>
      </c>
      <c r="S672" s="47" t="s">
        <v>67</v>
      </c>
      <c r="T672" s="47" t="s">
        <v>3646</v>
      </c>
      <c r="U672" s="47">
        <v>13423</v>
      </c>
      <c r="V672" s="47" t="s">
        <v>69</v>
      </c>
      <c r="W672" s="47" t="s">
        <v>3647</v>
      </c>
      <c r="X672" s="47">
        <v>1269713</v>
      </c>
      <c r="Y672" s="47">
        <v>4183181</v>
      </c>
      <c r="Z672" s="47">
        <v>383956</v>
      </c>
      <c r="AA672" s="47">
        <v>8889747</v>
      </c>
      <c r="AB672" s="47" t="s">
        <v>71</v>
      </c>
      <c r="AC672" s="47">
        <v>2898</v>
      </c>
      <c r="AD672" s="47" t="s">
        <v>72</v>
      </c>
      <c r="AE672" s="47" t="s">
        <v>4951</v>
      </c>
      <c r="AF672" s="47" t="s">
        <v>5089</v>
      </c>
      <c r="AG672" s="47">
        <v>32649</v>
      </c>
      <c r="AH672" s="47" t="s">
        <v>73</v>
      </c>
      <c r="AI672" s="47" t="s">
        <v>3648</v>
      </c>
      <c r="AJ672" s="47" t="s">
        <v>61</v>
      </c>
      <c r="AK672" s="47" t="s">
        <v>61</v>
      </c>
      <c r="AV672" s="47">
        <v>1.3</v>
      </c>
      <c r="AZ672" s="47">
        <v>30</v>
      </c>
      <c r="BM672" s="47">
        <v>7.2</v>
      </c>
      <c r="BS672" s="47">
        <v>18.100000000000001</v>
      </c>
      <c r="BT672" s="47">
        <v>1.8</v>
      </c>
      <c r="DI672" s="1">
        <f t="shared" si="50"/>
        <v>4</v>
      </c>
      <c r="DJ672" s="9" t="str">
        <f t="shared" si="51"/>
        <v>NO BACTERIOLOGICO</v>
      </c>
      <c r="DK672" s="10" t="str">
        <f t="shared" si="52"/>
        <v>-</v>
      </c>
      <c r="DL672" s="11" t="str">
        <f t="shared" si="53"/>
        <v>0</v>
      </c>
    </row>
    <row r="673" spans="1:116" ht="12" x14ac:dyDescent="0.2">
      <c r="A673" s="47">
        <v>1008030034</v>
      </c>
      <c r="B673" s="47" t="str">
        <f t="shared" si="54"/>
        <v>1008030034-MIRAFLORES</v>
      </c>
      <c r="C673" s="47" t="s">
        <v>1038</v>
      </c>
      <c r="D673" s="47" t="s">
        <v>58</v>
      </c>
      <c r="E673" s="47" t="s">
        <v>112</v>
      </c>
      <c r="F673" s="47" t="s">
        <v>2903</v>
      </c>
      <c r="G673" s="47" t="s">
        <v>60</v>
      </c>
      <c r="H673" s="47">
        <v>512</v>
      </c>
      <c r="I673" s="47">
        <v>484</v>
      </c>
      <c r="J673" s="47" t="s">
        <v>62</v>
      </c>
      <c r="K673" s="47" t="s">
        <v>63</v>
      </c>
      <c r="L673" s="47" t="s">
        <v>64</v>
      </c>
      <c r="M673" s="47" t="s">
        <v>3562</v>
      </c>
      <c r="N673" s="47" t="s">
        <v>3563</v>
      </c>
      <c r="O673" s="47" t="s">
        <v>58</v>
      </c>
      <c r="P673" s="47" t="s">
        <v>112</v>
      </c>
      <c r="Q673" s="47" t="s">
        <v>2903</v>
      </c>
      <c r="R673" s="47">
        <v>76581</v>
      </c>
      <c r="S673" s="47" t="s">
        <v>67</v>
      </c>
      <c r="T673" s="47" t="s">
        <v>3646</v>
      </c>
      <c r="U673" s="47">
        <v>13423</v>
      </c>
      <c r="V673" s="47" t="s">
        <v>69</v>
      </c>
      <c r="W673" s="47" t="s">
        <v>3647</v>
      </c>
      <c r="X673" s="47">
        <v>1269713</v>
      </c>
      <c r="Y673" s="47">
        <v>4183182</v>
      </c>
      <c r="Z673" s="47">
        <v>382376</v>
      </c>
      <c r="AA673" s="47">
        <v>8896650</v>
      </c>
      <c r="AB673" s="47" t="s">
        <v>71</v>
      </c>
      <c r="AC673" s="47">
        <v>2878</v>
      </c>
      <c r="AD673" s="47" t="s">
        <v>72</v>
      </c>
      <c r="AE673" s="47" t="s">
        <v>4951</v>
      </c>
      <c r="AF673" s="47" t="s">
        <v>5089</v>
      </c>
      <c r="AG673" s="47" t="s">
        <v>61</v>
      </c>
      <c r="AH673" s="47" t="s">
        <v>75</v>
      </c>
      <c r="AI673" s="47" t="s">
        <v>76</v>
      </c>
      <c r="AJ673" s="47" t="s">
        <v>77</v>
      </c>
      <c r="AK673" s="47" t="s">
        <v>78</v>
      </c>
      <c r="AV673" s="47">
        <v>0.7</v>
      </c>
      <c r="AZ673" s="47">
        <v>30</v>
      </c>
      <c r="BM673" s="47">
        <v>6.8</v>
      </c>
      <c r="BS673" s="47">
        <v>18.3</v>
      </c>
      <c r="BT673" s="47">
        <v>1.7</v>
      </c>
      <c r="DI673" s="1">
        <f t="shared" si="50"/>
        <v>4</v>
      </c>
      <c r="DJ673" s="9" t="str">
        <f t="shared" si="51"/>
        <v>NO BACTERIOLOGICO</v>
      </c>
      <c r="DK673" s="10" t="str">
        <f t="shared" si="52"/>
        <v>-</v>
      </c>
      <c r="DL673" s="11" t="str">
        <f t="shared" si="53"/>
        <v>0</v>
      </c>
    </row>
    <row r="674" spans="1:116" ht="12" x14ac:dyDescent="0.2">
      <c r="A674" s="47">
        <v>1008030034</v>
      </c>
      <c r="B674" s="47" t="str">
        <f t="shared" si="54"/>
        <v>1008030034-MIRAFLORES</v>
      </c>
      <c r="C674" s="47" t="s">
        <v>1038</v>
      </c>
      <c r="D674" s="47" t="s">
        <v>58</v>
      </c>
      <c r="E674" s="47" t="s">
        <v>112</v>
      </c>
      <c r="F674" s="47" t="s">
        <v>2903</v>
      </c>
      <c r="G674" s="47" t="s">
        <v>60</v>
      </c>
      <c r="H674" s="47">
        <v>512</v>
      </c>
      <c r="I674" s="47">
        <v>484</v>
      </c>
      <c r="J674" s="47" t="s">
        <v>62</v>
      </c>
      <c r="K674" s="47" t="s">
        <v>63</v>
      </c>
      <c r="L674" s="47" t="s">
        <v>64</v>
      </c>
      <c r="M674" s="47" t="s">
        <v>3562</v>
      </c>
      <c r="N674" s="47" t="s">
        <v>3563</v>
      </c>
      <c r="O674" s="47" t="s">
        <v>58</v>
      </c>
      <c r="P674" s="47" t="s">
        <v>112</v>
      </c>
      <c r="Q674" s="47" t="s">
        <v>2903</v>
      </c>
      <c r="R674" s="47">
        <v>76581</v>
      </c>
      <c r="S674" s="47" t="s">
        <v>67</v>
      </c>
      <c r="T674" s="47" t="s">
        <v>3646</v>
      </c>
      <c r="U674" s="47">
        <v>13423</v>
      </c>
      <c r="V674" s="47" t="s">
        <v>69</v>
      </c>
      <c r="W674" s="47" t="s">
        <v>3647</v>
      </c>
      <c r="X674" s="47">
        <v>1269713</v>
      </c>
      <c r="Y674" s="47">
        <v>4183183</v>
      </c>
      <c r="Z674" s="47">
        <v>383464</v>
      </c>
      <c r="AA674" s="47">
        <v>8896275</v>
      </c>
      <c r="AB674" s="47" t="s">
        <v>71</v>
      </c>
      <c r="AC674" s="47">
        <v>2698</v>
      </c>
      <c r="AD674" s="47" t="s">
        <v>72</v>
      </c>
      <c r="AE674" s="47" t="s">
        <v>4951</v>
      </c>
      <c r="AF674" s="47" t="s">
        <v>5089</v>
      </c>
      <c r="AG674" s="47" t="s">
        <v>61</v>
      </c>
      <c r="AH674" s="47" t="s">
        <v>75</v>
      </c>
      <c r="AI674" s="47" t="s">
        <v>76</v>
      </c>
      <c r="AJ674" s="47" t="s">
        <v>77</v>
      </c>
      <c r="AK674" s="47" t="s">
        <v>78</v>
      </c>
      <c r="AV674" s="47">
        <v>0.6</v>
      </c>
      <c r="AZ674" s="47">
        <v>30</v>
      </c>
      <c r="BM674" s="47">
        <v>7</v>
      </c>
      <c r="BS674" s="47">
        <v>18.399999999999999</v>
      </c>
      <c r="BT674" s="47">
        <v>1.8</v>
      </c>
      <c r="DI674" s="1">
        <f t="shared" si="50"/>
        <v>4</v>
      </c>
      <c r="DJ674" s="9" t="str">
        <f t="shared" si="51"/>
        <v>NO BACTERIOLOGICO</v>
      </c>
      <c r="DK674" s="10" t="str">
        <f t="shared" si="52"/>
        <v>-</v>
      </c>
      <c r="DL674" s="11" t="str">
        <f t="shared" si="53"/>
        <v>0</v>
      </c>
    </row>
    <row r="675" spans="1:116" ht="12" x14ac:dyDescent="0.2">
      <c r="A675" s="47">
        <v>1008030034</v>
      </c>
      <c r="B675" s="47" t="str">
        <f t="shared" si="54"/>
        <v>1008030034-MIRAFLORES</v>
      </c>
      <c r="C675" s="47" t="s">
        <v>1038</v>
      </c>
      <c r="D675" s="47" t="s">
        <v>58</v>
      </c>
      <c r="E675" s="47" t="s">
        <v>112</v>
      </c>
      <c r="F675" s="47" t="s">
        <v>2903</v>
      </c>
      <c r="G675" s="47" t="s">
        <v>60</v>
      </c>
      <c r="H675" s="47">
        <v>512</v>
      </c>
      <c r="I675" s="47">
        <v>484</v>
      </c>
      <c r="J675" s="47" t="s">
        <v>62</v>
      </c>
      <c r="K675" s="47" t="s">
        <v>63</v>
      </c>
      <c r="L675" s="47" t="s">
        <v>64</v>
      </c>
      <c r="M675" s="47" t="s">
        <v>3562</v>
      </c>
      <c r="N675" s="47" t="s">
        <v>3563</v>
      </c>
      <c r="O675" s="47" t="s">
        <v>58</v>
      </c>
      <c r="P675" s="47" t="s">
        <v>112</v>
      </c>
      <c r="Q675" s="47" t="s">
        <v>2903</v>
      </c>
      <c r="R675" s="47">
        <v>76581</v>
      </c>
      <c r="S675" s="47" t="s">
        <v>67</v>
      </c>
      <c r="T675" s="47" t="s">
        <v>3646</v>
      </c>
      <c r="U675" s="47">
        <v>13423</v>
      </c>
      <c r="V675" s="47" t="s">
        <v>69</v>
      </c>
      <c r="W675" s="47" t="s">
        <v>3647</v>
      </c>
      <c r="X675" s="47">
        <v>1269713</v>
      </c>
      <c r="Y675" s="47">
        <v>4183184</v>
      </c>
      <c r="Z675" s="47">
        <v>383605</v>
      </c>
      <c r="AA675" s="47">
        <v>8896695</v>
      </c>
      <c r="AB675" s="47" t="s">
        <v>71</v>
      </c>
      <c r="AC675" s="47">
        <v>2636</v>
      </c>
      <c r="AD675" s="47" t="s">
        <v>72</v>
      </c>
      <c r="AE675" s="47" t="s">
        <v>4951</v>
      </c>
      <c r="AF675" s="47" t="s">
        <v>5089</v>
      </c>
      <c r="AG675" s="47" t="s">
        <v>61</v>
      </c>
      <c r="AH675" s="47" t="s">
        <v>75</v>
      </c>
      <c r="AI675" s="47" t="s">
        <v>76</v>
      </c>
      <c r="AJ675" s="47" t="s">
        <v>77</v>
      </c>
      <c r="AK675" s="47" t="s">
        <v>78</v>
      </c>
      <c r="AV675" s="47">
        <v>0.5</v>
      </c>
      <c r="AZ675" s="47">
        <v>30</v>
      </c>
      <c r="BM675" s="47">
        <v>7.1</v>
      </c>
      <c r="BS675" s="47">
        <v>18.399999999999999</v>
      </c>
      <c r="BT675" s="47">
        <v>1.8</v>
      </c>
      <c r="DI675" s="1">
        <f t="shared" si="50"/>
        <v>4</v>
      </c>
      <c r="DJ675" s="9" t="str">
        <f t="shared" si="51"/>
        <v>NO BACTERIOLOGICO</v>
      </c>
      <c r="DK675" s="10" t="str">
        <f t="shared" si="52"/>
        <v>-</v>
      </c>
      <c r="DL675" s="11" t="str">
        <f t="shared" si="53"/>
        <v>0</v>
      </c>
    </row>
    <row r="676" spans="1:116" ht="12" x14ac:dyDescent="0.2">
      <c r="A676" s="47">
        <v>1002080040</v>
      </c>
      <c r="B676" s="47" t="str">
        <f t="shared" si="54"/>
        <v>1002080040-HUACCHACANCHA</v>
      </c>
      <c r="C676" s="47" t="s">
        <v>494</v>
      </c>
      <c r="D676" s="47" t="s">
        <v>58</v>
      </c>
      <c r="E676" s="47" t="s">
        <v>1</v>
      </c>
      <c r="F676" s="47" t="s">
        <v>10</v>
      </c>
      <c r="G676" s="47" t="s">
        <v>60</v>
      </c>
      <c r="H676" s="47">
        <v>80</v>
      </c>
      <c r="I676" s="47">
        <v>80</v>
      </c>
      <c r="J676" s="47" t="s">
        <v>495</v>
      </c>
      <c r="K676" s="47" t="s">
        <v>63</v>
      </c>
      <c r="L676" s="47" t="s">
        <v>64</v>
      </c>
      <c r="M676" s="47" t="s">
        <v>496</v>
      </c>
      <c r="N676" s="47" t="s">
        <v>497</v>
      </c>
      <c r="O676" s="47" t="s">
        <v>58</v>
      </c>
      <c r="P676" s="47" t="s">
        <v>1</v>
      </c>
      <c r="Q676" s="47" t="s">
        <v>497</v>
      </c>
      <c r="R676" s="47">
        <v>152989</v>
      </c>
      <c r="S676" s="47" t="s">
        <v>67</v>
      </c>
      <c r="T676" s="47" t="s">
        <v>498</v>
      </c>
      <c r="U676" s="47">
        <v>20384</v>
      </c>
      <c r="V676" s="47" t="s">
        <v>69</v>
      </c>
      <c r="W676" s="47" t="s">
        <v>499</v>
      </c>
      <c r="X676" s="47">
        <v>1269704</v>
      </c>
      <c r="Y676" s="47">
        <v>4183185</v>
      </c>
      <c r="Z676" s="47">
        <v>369519</v>
      </c>
      <c r="AA676" s="47">
        <v>8890887</v>
      </c>
      <c r="AB676" s="47" t="s">
        <v>71</v>
      </c>
      <c r="AC676" s="47">
        <v>2605</v>
      </c>
      <c r="AD676" s="47" t="s">
        <v>72</v>
      </c>
      <c r="AE676" s="47" t="s">
        <v>4888</v>
      </c>
      <c r="AF676" s="47" t="s">
        <v>5090</v>
      </c>
      <c r="AG676" s="47">
        <v>49492</v>
      </c>
      <c r="AH676" s="47" t="s">
        <v>73</v>
      </c>
      <c r="AI676" s="47" t="s">
        <v>500</v>
      </c>
      <c r="AJ676" s="47" t="s">
        <v>61</v>
      </c>
      <c r="AK676" s="47" t="s">
        <v>61</v>
      </c>
      <c r="AV676" s="47">
        <v>1.3</v>
      </c>
      <c r="AZ676" s="47">
        <v>160</v>
      </c>
      <c r="BM676" s="47">
        <v>6.5</v>
      </c>
      <c r="BS676" s="47">
        <v>22</v>
      </c>
      <c r="BT676" s="47">
        <v>0</v>
      </c>
      <c r="DI676" s="1">
        <f t="shared" si="50"/>
        <v>4</v>
      </c>
      <c r="DJ676" s="9" t="str">
        <f t="shared" si="51"/>
        <v>NO BACTERIOLOGICO</v>
      </c>
      <c r="DK676" s="10" t="str">
        <f t="shared" si="52"/>
        <v>-</v>
      </c>
      <c r="DL676" s="11" t="str">
        <f t="shared" si="53"/>
        <v>0</v>
      </c>
    </row>
    <row r="677" spans="1:116" ht="12" x14ac:dyDescent="0.2">
      <c r="A677" s="47">
        <v>1002080040</v>
      </c>
      <c r="B677" s="47" t="str">
        <f t="shared" si="54"/>
        <v>1002080040-HUACCHACANCHA</v>
      </c>
      <c r="C677" s="47" t="s">
        <v>494</v>
      </c>
      <c r="D677" s="47" t="s">
        <v>58</v>
      </c>
      <c r="E677" s="47" t="s">
        <v>1</v>
      </c>
      <c r="F677" s="47" t="s">
        <v>10</v>
      </c>
      <c r="G677" s="47" t="s">
        <v>60</v>
      </c>
      <c r="H677" s="47">
        <v>80</v>
      </c>
      <c r="I677" s="47">
        <v>80</v>
      </c>
      <c r="J677" s="47" t="s">
        <v>495</v>
      </c>
      <c r="K677" s="47" t="s">
        <v>63</v>
      </c>
      <c r="L677" s="47" t="s">
        <v>64</v>
      </c>
      <c r="M677" s="47" t="s">
        <v>496</v>
      </c>
      <c r="N677" s="47" t="s">
        <v>497</v>
      </c>
      <c r="O677" s="47" t="s">
        <v>58</v>
      </c>
      <c r="P677" s="47" t="s">
        <v>1</v>
      </c>
      <c r="Q677" s="47" t="s">
        <v>497</v>
      </c>
      <c r="R677" s="47">
        <v>152989</v>
      </c>
      <c r="S677" s="47" t="s">
        <v>67</v>
      </c>
      <c r="T677" s="47" t="s">
        <v>498</v>
      </c>
      <c r="U677" s="47">
        <v>20384</v>
      </c>
      <c r="V677" s="47" t="s">
        <v>69</v>
      </c>
      <c r="W677" s="47" t="s">
        <v>499</v>
      </c>
      <c r="X677" s="47">
        <v>1269704</v>
      </c>
      <c r="Y677" s="47">
        <v>4183186</v>
      </c>
      <c r="Z677" s="47">
        <v>369784</v>
      </c>
      <c r="AA677" s="47">
        <v>8890670</v>
      </c>
      <c r="AB677" s="47" t="s">
        <v>692</v>
      </c>
      <c r="AC677" s="47">
        <v>2607</v>
      </c>
      <c r="AD677" s="47" t="s">
        <v>72</v>
      </c>
      <c r="AE677" s="47" t="s">
        <v>4888</v>
      </c>
      <c r="AF677" s="47" t="s">
        <v>5090</v>
      </c>
      <c r="AG677" s="47" t="s">
        <v>61</v>
      </c>
      <c r="AH677" s="47" t="s">
        <v>75</v>
      </c>
      <c r="AI677" s="47" t="s">
        <v>76</v>
      </c>
      <c r="AJ677" s="47" t="s">
        <v>77</v>
      </c>
      <c r="AK677" s="47" t="s">
        <v>78</v>
      </c>
      <c r="AV677" s="47">
        <v>1.1000000000000001</v>
      </c>
      <c r="AZ677" s="47">
        <v>160</v>
      </c>
      <c r="BM677" s="47">
        <v>6.5</v>
      </c>
      <c r="BS677" s="47">
        <v>22</v>
      </c>
      <c r="BT677" s="47">
        <v>0</v>
      </c>
      <c r="DI677" s="1">
        <f t="shared" si="50"/>
        <v>4</v>
      </c>
      <c r="DJ677" s="9" t="str">
        <f t="shared" si="51"/>
        <v>NO BACTERIOLOGICO</v>
      </c>
      <c r="DK677" s="10" t="str">
        <f t="shared" si="52"/>
        <v>-</v>
      </c>
      <c r="DL677" s="11" t="str">
        <f t="shared" si="53"/>
        <v>0</v>
      </c>
    </row>
    <row r="678" spans="1:116" ht="12" x14ac:dyDescent="0.2">
      <c r="A678" s="47">
        <v>1002080040</v>
      </c>
      <c r="B678" s="47" t="str">
        <f t="shared" si="54"/>
        <v>1002080040-HUACCHACANCHA</v>
      </c>
      <c r="C678" s="47" t="s">
        <v>494</v>
      </c>
      <c r="D678" s="47" t="s">
        <v>58</v>
      </c>
      <c r="E678" s="47" t="s">
        <v>1</v>
      </c>
      <c r="F678" s="47" t="s">
        <v>10</v>
      </c>
      <c r="G678" s="47" t="s">
        <v>60</v>
      </c>
      <c r="H678" s="47">
        <v>80</v>
      </c>
      <c r="I678" s="47">
        <v>80</v>
      </c>
      <c r="J678" s="47" t="s">
        <v>495</v>
      </c>
      <c r="K678" s="47" t="s">
        <v>63</v>
      </c>
      <c r="L678" s="47" t="s">
        <v>64</v>
      </c>
      <c r="M678" s="47" t="s">
        <v>496</v>
      </c>
      <c r="N678" s="47" t="s">
        <v>497</v>
      </c>
      <c r="O678" s="47" t="s">
        <v>58</v>
      </c>
      <c r="P678" s="47" t="s">
        <v>1</v>
      </c>
      <c r="Q678" s="47" t="s">
        <v>497</v>
      </c>
      <c r="R678" s="47">
        <v>152989</v>
      </c>
      <c r="S678" s="47" t="s">
        <v>67</v>
      </c>
      <c r="T678" s="47" t="s">
        <v>498</v>
      </c>
      <c r="U678" s="47">
        <v>20384</v>
      </c>
      <c r="V678" s="47" t="s">
        <v>69</v>
      </c>
      <c r="W678" s="47" t="s">
        <v>499</v>
      </c>
      <c r="X678" s="47">
        <v>1269704</v>
      </c>
      <c r="Y678" s="47">
        <v>4183187</v>
      </c>
      <c r="Z678" s="47">
        <v>369893</v>
      </c>
      <c r="AA678" s="47">
        <v>8890773</v>
      </c>
      <c r="AB678" s="47" t="s">
        <v>71</v>
      </c>
      <c r="AC678" s="47">
        <v>2068</v>
      </c>
      <c r="AD678" s="47" t="s">
        <v>72</v>
      </c>
      <c r="AE678" s="47" t="s">
        <v>4888</v>
      </c>
      <c r="AF678" s="47" t="s">
        <v>5090</v>
      </c>
      <c r="AG678" s="47" t="s">
        <v>61</v>
      </c>
      <c r="AH678" s="47" t="s">
        <v>75</v>
      </c>
      <c r="AI678" s="47" t="s">
        <v>76</v>
      </c>
      <c r="AJ678" s="47" t="s">
        <v>77</v>
      </c>
      <c r="AK678" s="47" t="s">
        <v>78</v>
      </c>
      <c r="AV678" s="47">
        <v>0.8</v>
      </c>
      <c r="AZ678" s="47">
        <v>162</v>
      </c>
      <c r="BM678" s="47">
        <v>6.5</v>
      </c>
      <c r="BS678" s="47">
        <v>22</v>
      </c>
      <c r="BT678" s="47">
        <v>0</v>
      </c>
      <c r="DI678" s="1">
        <f t="shared" si="50"/>
        <v>4</v>
      </c>
      <c r="DJ678" s="9" t="str">
        <f t="shared" si="51"/>
        <v>NO BACTERIOLOGICO</v>
      </c>
      <c r="DK678" s="10" t="str">
        <f t="shared" si="52"/>
        <v>-</v>
      </c>
      <c r="DL678" s="11" t="str">
        <f t="shared" si="53"/>
        <v>0</v>
      </c>
    </row>
    <row r="679" spans="1:116" ht="12" x14ac:dyDescent="0.2">
      <c r="A679" s="47">
        <v>1002080040</v>
      </c>
      <c r="B679" s="47" t="str">
        <f t="shared" si="54"/>
        <v>1002080040-HUACCHACANCHA</v>
      </c>
      <c r="C679" s="47" t="s">
        <v>494</v>
      </c>
      <c r="D679" s="47" t="s">
        <v>58</v>
      </c>
      <c r="E679" s="47" t="s">
        <v>1</v>
      </c>
      <c r="F679" s="47" t="s">
        <v>10</v>
      </c>
      <c r="G679" s="47" t="s">
        <v>60</v>
      </c>
      <c r="H679" s="47">
        <v>80</v>
      </c>
      <c r="I679" s="47">
        <v>80</v>
      </c>
      <c r="J679" s="47" t="s">
        <v>495</v>
      </c>
      <c r="K679" s="47" t="s">
        <v>63</v>
      </c>
      <c r="L679" s="47" t="s">
        <v>64</v>
      </c>
      <c r="M679" s="47" t="s">
        <v>496</v>
      </c>
      <c r="N679" s="47" t="s">
        <v>497</v>
      </c>
      <c r="O679" s="47" t="s">
        <v>58</v>
      </c>
      <c r="P679" s="47" t="s">
        <v>1</v>
      </c>
      <c r="Q679" s="47" t="s">
        <v>497</v>
      </c>
      <c r="R679" s="47">
        <v>152989</v>
      </c>
      <c r="S679" s="47" t="s">
        <v>67</v>
      </c>
      <c r="T679" s="47" t="s">
        <v>498</v>
      </c>
      <c r="U679" s="47">
        <v>20384</v>
      </c>
      <c r="V679" s="47" t="s">
        <v>69</v>
      </c>
      <c r="W679" s="47" t="s">
        <v>499</v>
      </c>
      <c r="X679" s="47">
        <v>1269704</v>
      </c>
      <c r="Y679" s="47">
        <v>4183188</v>
      </c>
      <c r="Z679" s="47">
        <v>369209</v>
      </c>
      <c r="AA679" s="47">
        <v>8890719</v>
      </c>
      <c r="AB679" s="47" t="s">
        <v>71</v>
      </c>
      <c r="AC679" s="47">
        <v>2069</v>
      </c>
      <c r="AD679" s="47" t="s">
        <v>72</v>
      </c>
      <c r="AE679" s="47" t="s">
        <v>4888</v>
      </c>
      <c r="AF679" s="47" t="s">
        <v>5090</v>
      </c>
      <c r="AG679" s="47" t="s">
        <v>61</v>
      </c>
      <c r="AH679" s="47" t="s">
        <v>75</v>
      </c>
      <c r="AI679" s="47" t="s">
        <v>76</v>
      </c>
      <c r="AJ679" s="47" t="s">
        <v>77</v>
      </c>
      <c r="AK679" s="47" t="s">
        <v>78</v>
      </c>
      <c r="AV679" s="47">
        <v>0.5</v>
      </c>
      <c r="AZ679" s="47">
        <v>158</v>
      </c>
      <c r="BM679" s="47">
        <v>6.5</v>
      </c>
      <c r="BS679" s="47">
        <v>22</v>
      </c>
      <c r="BT679" s="47">
        <v>0</v>
      </c>
      <c r="DI679" s="1">
        <f t="shared" si="50"/>
        <v>4</v>
      </c>
      <c r="DJ679" s="9" t="str">
        <f t="shared" si="51"/>
        <v>NO BACTERIOLOGICO</v>
      </c>
      <c r="DK679" s="10" t="str">
        <f t="shared" si="52"/>
        <v>-</v>
      </c>
      <c r="DL679" s="11" t="str">
        <f t="shared" si="53"/>
        <v>0</v>
      </c>
    </row>
    <row r="680" spans="1:116" ht="12" x14ac:dyDescent="0.2">
      <c r="A680" s="47">
        <v>1008030105</v>
      </c>
      <c r="B680" s="47" t="str">
        <f t="shared" si="54"/>
        <v>1008030105-PALMA PAMPA</v>
      </c>
      <c r="C680" s="47" t="s">
        <v>3635</v>
      </c>
      <c r="D680" s="47" t="s">
        <v>58</v>
      </c>
      <c r="E680" s="47" t="s">
        <v>112</v>
      </c>
      <c r="F680" s="47" t="s">
        <v>2903</v>
      </c>
      <c r="G680" s="47" t="s">
        <v>60</v>
      </c>
      <c r="H680" s="47">
        <v>200</v>
      </c>
      <c r="I680" s="47">
        <v>195</v>
      </c>
      <c r="J680" s="47" t="s">
        <v>62</v>
      </c>
      <c r="K680" s="47" t="s">
        <v>63</v>
      </c>
      <c r="L680" s="47" t="s">
        <v>64</v>
      </c>
      <c r="M680" s="47" t="s">
        <v>3562</v>
      </c>
      <c r="N680" s="47" t="s">
        <v>3563</v>
      </c>
      <c r="O680" s="47" t="s">
        <v>58</v>
      </c>
      <c r="P680" s="47" t="s">
        <v>112</v>
      </c>
      <c r="Q680" s="47" t="s">
        <v>2903</v>
      </c>
      <c r="R680" s="47">
        <v>157478</v>
      </c>
      <c r="S680" s="47" t="s">
        <v>67</v>
      </c>
      <c r="T680" s="47" t="s">
        <v>3636</v>
      </c>
      <c r="U680" s="47">
        <v>17938</v>
      </c>
      <c r="V680" s="47" t="s">
        <v>69</v>
      </c>
      <c r="W680" s="47" t="s">
        <v>3637</v>
      </c>
      <c r="X680" s="47">
        <v>1269721</v>
      </c>
      <c r="Y680" s="47">
        <v>4183207</v>
      </c>
      <c r="Z680" s="47">
        <v>383454</v>
      </c>
      <c r="AA680" s="47">
        <v>8895429</v>
      </c>
      <c r="AB680" s="47" t="s">
        <v>71</v>
      </c>
      <c r="AC680" s="47">
        <v>3031</v>
      </c>
      <c r="AD680" s="47" t="s">
        <v>91</v>
      </c>
      <c r="AE680" s="47" t="s">
        <v>4978</v>
      </c>
      <c r="AF680" s="47" t="s">
        <v>5091</v>
      </c>
      <c r="AG680" s="47">
        <v>52702</v>
      </c>
      <c r="AH680" s="47" t="s">
        <v>73</v>
      </c>
      <c r="AI680" s="47" t="s">
        <v>3638</v>
      </c>
      <c r="AJ680" s="47" t="s">
        <v>61</v>
      </c>
      <c r="AK680" s="47" t="s">
        <v>61</v>
      </c>
      <c r="AV680" s="47">
        <v>1.4</v>
      </c>
      <c r="AZ680" s="47">
        <v>50</v>
      </c>
      <c r="BM680" s="47">
        <v>6.8</v>
      </c>
      <c r="BS680" s="47">
        <v>17.100000000000001</v>
      </c>
      <c r="BT680" s="47">
        <v>1.4</v>
      </c>
      <c r="DI680" s="1">
        <f t="shared" si="50"/>
        <v>4</v>
      </c>
      <c r="DJ680" s="9" t="str">
        <f t="shared" si="51"/>
        <v>NO BACTERIOLOGICO</v>
      </c>
      <c r="DK680" s="10" t="str">
        <f t="shared" si="52"/>
        <v>-</v>
      </c>
      <c r="DL680" s="11" t="str">
        <f t="shared" si="53"/>
        <v>0</v>
      </c>
    </row>
    <row r="681" spans="1:116" ht="12" x14ac:dyDescent="0.2">
      <c r="A681" s="47">
        <v>1008030105</v>
      </c>
      <c r="B681" s="47" t="str">
        <f t="shared" si="54"/>
        <v>1008030105-PALMA PAMPA</v>
      </c>
      <c r="C681" s="47" t="s">
        <v>3635</v>
      </c>
      <c r="D681" s="47" t="s">
        <v>58</v>
      </c>
      <c r="E681" s="47" t="s">
        <v>112</v>
      </c>
      <c r="F681" s="47" t="s">
        <v>2903</v>
      </c>
      <c r="G681" s="47" t="s">
        <v>60</v>
      </c>
      <c r="H681" s="47">
        <v>200</v>
      </c>
      <c r="I681" s="47">
        <v>195</v>
      </c>
      <c r="J681" s="47" t="s">
        <v>62</v>
      </c>
      <c r="K681" s="47" t="s">
        <v>63</v>
      </c>
      <c r="L681" s="47" t="s">
        <v>64</v>
      </c>
      <c r="M681" s="47" t="s">
        <v>3562</v>
      </c>
      <c r="N681" s="47" t="s">
        <v>3563</v>
      </c>
      <c r="O681" s="47" t="s">
        <v>58</v>
      </c>
      <c r="P681" s="47" t="s">
        <v>112</v>
      </c>
      <c r="Q681" s="47" t="s">
        <v>2903</v>
      </c>
      <c r="R681" s="47">
        <v>157478</v>
      </c>
      <c r="S681" s="47" t="s">
        <v>67</v>
      </c>
      <c r="T681" s="47" t="s">
        <v>3636</v>
      </c>
      <c r="U681" s="47">
        <v>17938</v>
      </c>
      <c r="V681" s="47" t="s">
        <v>69</v>
      </c>
      <c r="W681" s="47" t="s">
        <v>3637</v>
      </c>
      <c r="X681" s="47">
        <v>1269721</v>
      </c>
      <c r="Y681" s="47">
        <v>4183208</v>
      </c>
      <c r="Z681" s="47">
        <v>383466</v>
      </c>
      <c r="AA681" s="47">
        <v>8895402</v>
      </c>
      <c r="AB681" s="47" t="s">
        <v>71</v>
      </c>
      <c r="AC681" s="47">
        <v>3019</v>
      </c>
      <c r="AD681" s="47" t="s">
        <v>91</v>
      </c>
      <c r="AE681" s="47" t="s">
        <v>4978</v>
      </c>
      <c r="AF681" s="47" t="s">
        <v>5091</v>
      </c>
      <c r="AG681" s="47" t="s">
        <v>61</v>
      </c>
      <c r="AH681" s="47" t="s">
        <v>75</v>
      </c>
      <c r="AI681" s="47" t="s">
        <v>76</v>
      </c>
      <c r="AJ681" s="47" t="s">
        <v>77</v>
      </c>
      <c r="AK681" s="47" t="s">
        <v>78</v>
      </c>
      <c r="AV681" s="47">
        <v>0.7</v>
      </c>
      <c r="AZ681" s="47">
        <v>50</v>
      </c>
      <c r="BM681" s="47">
        <v>6.9</v>
      </c>
      <c r="BS681" s="47">
        <v>17.2</v>
      </c>
      <c r="BT681" s="47">
        <v>1.6</v>
      </c>
      <c r="DI681" s="1">
        <f t="shared" si="50"/>
        <v>4</v>
      </c>
      <c r="DJ681" s="9" t="str">
        <f t="shared" si="51"/>
        <v>NO BACTERIOLOGICO</v>
      </c>
      <c r="DK681" s="10" t="str">
        <f t="shared" si="52"/>
        <v>-</v>
      </c>
      <c r="DL681" s="11" t="str">
        <f t="shared" si="53"/>
        <v>0</v>
      </c>
    </row>
    <row r="682" spans="1:116" ht="12" x14ac:dyDescent="0.2">
      <c r="A682" s="47">
        <v>1008030105</v>
      </c>
      <c r="B682" s="47" t="str">
        <f t="shared" si="54"/>
        <v>1008030105-PALMA PAMPA</v>
      </c>
      <c r="C682" s="47" t="s">
        <v>3635</v>
      </c>
      <c r="D682" s="47" t="s">
        <v>58</v>
      </c>
      <c r="E682" s="47" t="s">
        <v>112</v>
      </c>
      <c r="F682" s="47" t="s">
        <v>2903</v>
      </c>
      <c r="G682" s="47" t="s">
        <v>60</v>
      </c>
      <c r="H682" s="47">
        <v>200</v>
      </c>
      <c r="I682" s="47">
        <v>195</v>
      </c>
      <c r="J682" s="47" t="s">
        <v>62</v>
      </c>
      <c r="K682" s="47" t="s">
        <v>63</v>
      </c>
      <c r="L682" s="47" t="s">
        <v>64</v>
      </c>
      <c r="M682" s="47" t="s">
        <v>3562</v>
      </c>
      <c r="N682" s="47" t="s">
        <v>3563</v>
      </c>
      <c r="O682" s="47" t="s">
        <v>58</v>
      </c>
      <c r="P682" s="47" t="s">
        <v>112</v>
      </c>
      <c r="Q682" s="47" t="s">
        <v>2903</v>
      </c>
      <c r="R682" s="47">
        <v>157478</v>
      </c>
      <c r="S682" s="47" t="s">
        <v>67</v>
      </c>
      <c r="T682" s="47" t="s">
        <v>3636</v>
      </c>
      <c r="U682" s="47">
        <v>17938</v>
      </c>
      <c r="V682" s="47" t="s">
        <v>69</v>
      </c>
      <c r="W682" s="47" t="s">
        <v>3637</v>
      </c>
      <c r="X682" s="47">
        <v>1269721</v>
      </c>
      <c r="Y682" s="47">
        <v>4183209</v>
      </c>
      <c r="Z682" s="47">
        <v>383582</v>
      </c>
      <c r="AA682" s="47">
        <v>8895227</v>
      </c>
      <c r="AB682" s="47" t="s">
        <v>71</v>
      </c>
      <c r="AC682" s="47">
        <v>2949</v>
      </c>
      <c r="AD682" s="47" t="s">
        <v>91</v>
      </c>
      <c r="AE682" s="47" t="s">
        <v>4978</v>
      </c>
      <c r="AF682" s="47" t="s">
        <v>5091</v>
      </c>
      <c r="AG682" s="47" t="s">
        <v>61</v>
      </c>
      <c r="AH682" s="47" t="s">
        <v>75</v>
      </c>
      <c r="AI682" s="47" t="s">
        <v>76</v>
      </c>
      <c r="AJ682" s="47" t="s">
        <v>77</v>
      </c>
      <c r="AK682" s="47" t="s">
        <v>78</v>
      </c>
      <c r="AV682" s="47">
        <v>0.6</v>
      </c>
      <c r="AZ682" s="47">
        <v>50</v>
      </c>
      <c r="BM682" s="47">
        <v>7.1</v>
      </c>
      <c r="BS682" s="47">
        <v>17.2</v>
      </c>
      <c r="BT682" s="47">
        <v>1.4</v>
      </c>
      <c r="DI682" s="1">
        <f t="shared" si="50"/>
        <v>4</v>
      </c>
      <c r="DJ682" s="9" t="str">
        <f t="shared" si="51"/>
        <v>NO BACTERIOLOGICO</v>
      </c>
      <c r="DK682" s="10" t="str">
        <f t="shared" si="52"/>
        <v>-</v>
      </c>
      <c r="DL682" s="11" t="str">
        <f t="shared" si="53"/>
        <v>0</v>
      </c>
    </row>
    <row r="683" spans="1:116" ht="12" x14ac:dyDescent="0.2">
      <c r="A683" s="47">
        <v>1008030105</v>
      </c>
      <c r="B683" s="47" t="str">
        <f t="shared" si="54"/>
        <v>1008030105-PALMA PAMPA</v>
      </c>
      <c r="C683" s="47" t="s">
        <v>3635</v>
      </c>
      <c r="D683" s="47" t="s">
        <v>58</v>
      </c>
      <c r="E683" s="47" t="s">
        <v>112</v>
      </c>
      <c r="F683" s="47" t="s">
        <v>2903</v>
      </c>
      <c r="G683" s="47" t="s">
        <v>60</v>
      </c>
      <c r="H683" s="47">
        <v>200</v>
      </c>
      <c r="I683" s="47">
        <v>195</v>
      </c>
      <c r="J683" s="47" t="s">
        <v>62</v>
      </c>
      <c r="K683" s="47" t="s">
        <v>63</v>
      </c>
      <c r="L683" s="47" t="s">
        <v>64</v>
      </c>
      <c r="M683" s="47" t="s">
        <v>3562</v>
      </c>
      <c r="N683" s="47" t="s">
        <v>3563</v>
      </c>
      <c r="O683" s="47" t="s">
        <v>58</v>
      </c>
      <c r="P683" s="47" t="s">
        <v>112</v>
      </c>
      <c r="Q683" s="47" t="s">
        <v>2903</v>
      </c>
      <c r="R683" s="47">
        <v>157478</v>
      </c>
      <c r="S683" s="47" t="s">
        <v>67</v>
      </c>
      <c r="T683" s="47" t="s">
        <v>3636</v>
      </c>
      <c r="U683" s="47">
        <v>17938</v>
      </c>
      <c r="V683" s="47" t="s">
        <v>69</v>
      </c>
      <c r="W683" s="47" t="s">
        <v>3637</v>
      </c>
      <c r="X683" s="47">
        <v>1269721</v>
      </c>
      <c r="Y683" s="47">
        <v>4183210</v>
      </c>
      <c r="Z683" s="47">
        <v>384018</v>
      </c>
      <c r="AA683" s="47">
        <v>8895623</v>
      </c>
      <c r="AB683" s="47" t="s">
        <v>71</v>
      </c>
      <c r="AC683" s="47">
        <v>2820</v>
      </c>
      <c r="AD683" s="47" t="s">
        <v>91</v>
      </c>
      <c r="AE683" s="47" t="s">
        <v>4978</v>
      </c>
      <c r="AF683" s="47" t="s">
        <v>5091</v>
      </c>
      <c r="AG683" s="47" t="s">
        <v>61</v>
      </c>
      <c r="AH683" s="47" t="s">
        <v>75</v>
      </c>
      <c r="AI683" s="47" t="s">
        <v>76</v>
      </c>
      <c r="AJ683" s="47" t="s">
        <v>77</v>
      </c>
      <c r="AK683" s="47" t="s">
        <v>78</v>
      </c>
      <c r="AV683" s="47">
        <v>0.5</v>
      </c>
      <c r="AZ683" s="47">
        <v>50</v>
      </c>
      <c r="BM683" s="47">
        <v>7.2</v>
      </c>
      <c r="BS683" s="47">
        <v>17.3</v>
      </c>
      <c r="BT683" s="47">
        <v>1.3</v>
      </c>
      <c r="DI683" s="1">
        <f t="shared" si="50"/>
        <v>4</v>
      </c>
      <c r="DJ683" s="9" t="str">
        <f t="shared" si="51"/>
        <v>NO BACTERIOLOGICO</v>
      </c>
      <c r="DK683" s="10" t="str">
        <f t="shared" si="52"/>
        <v>-</v>
      </c>
      <c r="DL683" s="11" t="str">
        <f t="shared" si="53"/>
        <v>0</v>
      </c>
    </row>
    <row r="684" spans="1:116" ht="12" x14ac:dyDescent="0.2">
      <c r="A684" s="47">
        <v>1002080001</v>
      </c>
      <c r="B684" s="47" t="str">
        <f t="shared" si="54"/>
        <v>1002080001-TOMAY KICHWA</v>
      </c>
      <c r="C684" s="47" t="s">
        <v>10</v>
      </c>
      <c r="D684" s="47" t="s">
        <v>58</v>
      </c>
      <c r="E684" s="47" t="s">
        <v>1</v>
      </c>
      <c r="F684" s="47" t="s">
        <v>10</v>
      </c>
      <c r="G684" s="47" t="s">
        <v>265</v>
      </c>
      <c r="H684" s="47">
        <v>3386</v>
      </c>
      <c r="I684" s="47">
        <v>3386</v>
      </c>
      <c r="J684" s="47" t="s">
        <v>495</v>
      </c>
      <c r="K684" s="47" t="s">
        <v>63</v>
      </c>
      <c r="L684" s="47" t="s">
        <v>64</v>
      </c>
      <c r="M684" s="47" t="s">
        <v>496</v>
      </c>
      <c r="N684" s="47" t="s">
        <v>497</v>
      </c>
      <c r="O684" s="47" t="s">
        <v>58</v>
      </c>
      <c r="P684" s="47" t="s">
        <v>1</v>
      </c>
      <c r="Q684" s="47" t="s">
        <v>497</v>
      </c>
      <c r="R684" s="47">
        <v>110487</v>
      </c>
      <c r="S684" s="47" t="s">
        <v>171</v>
      </c>
      <c r="T684" s="47" t="s">
        <v>522</v>
      </c>
      <c r="U684" s="47">
        <v>23954</v>
      </c>
      <c r="V684" s="47" t="s">
        <v>98</v>
      </c>
      <c r="W684" s="47" t="s">
        <v>523</v>
      </c>
      <c r="X684" s="47">
        <v>1269719</v>
      </c>
      <c r="Y684" s="47">
        <v>4183227</v>
      </c>
      <c r="Z684" s="47">
        <v>367488</v>
      </c>
      <c r="AA684" s="47">
        <v>8885159</v>
      </c>
      <c r="AB684" s="47" t="s">
        <v>71</v>
      </c>
      <c r="AC684" s="47">
        <v>2190</v>
      </c>
      <c r="AD684" s="47" t="s">
        <v>72</v>
      </c>
      <c r="AE684" s="47" t="s">
        <v>4916</v>
      </c>
      <c r="AF684" s="47" t="s">
        <v>5092</v>
      </c>
      <c r="AG684" s="47">
        <v>13435</v>
      </c>
      <c r="AH684" s="47" t="s">
        <v>73</v>
      </c>
      <c r="AI684" s="47" t="s">
        <v>524</v>
      </c>
      <c r="AJ684" s="47" t="s">
        <v>61</v>
      </c>
      <c r="AK684" s="47" t="s">
        <v>61</v>
      </c>
      <c r="AV684" s="47">
        <v>1.5</v>
      </c>
      <c r="AZ684" s="47">
        <v>180</v>
      </c>
      <c r="BM684" s="47">
        <v>6.5</v>
      </c>
      <c r="BS684" s="47">
        <v>22</v>
      </c>
      <c r="BT684" s="47">
        <v>0</v>
      </c>
      <c r="DI684" s="1">
        <f t="shared" si="50"/>
        <v>4</v>
      </c>
      <c r="DJ684" s="9" t="str">
        <f t="shared" si="51"/>
        <v>NO BACTERIOLOGICO</v>
      </c>
      <c r="DK684" s="10" t="str">
        <f t="shared" si="52"/>
        <v>-</v>
      </c>
      <c r="DL684" s="11" t="str">
        <f t="shared" si="53"/>
        <v>0</v>
      </c>
    </row>
    <row r="685" spans="1:116" ht="12" x14ac:dyDescent="0.2">
      <c r="A685" s="47">
        <v>1002080001</v>
      </c>
      <c r="B685" s="47" t="str">
        <f t="shared" si="54"/>
        <v>1002080001-TOMAY KICHWA</v>
      </c>
      <c r="C685" s="47" t="s">
        <v>10</v>
      </c>
      <c r="D685" s="47" t="s">
        <v>58</v>
      </c>
      <c r="E685" s="47" t="s">
        <v>1</v>
      </c>
      <c r="F685" s="47" t="s">
        <v>10</v>
      </c>
      <c r="G685" s="47" t="s">
        <v>265</v>
      </c>
      <c r="H685" s="47">
        <v>3386</v>
      </c>
      <c r="I685" s="47">
        <v>3386</v>
      </c>
      <c r="J685" s="47" t="s">
        <v>495</v>
      </c>
      <c r="K685" s="47" t="s">
        <v>63</v>
      </c>
      <c r="L685" s="47" t="s">
        <v>64</v>
      </c>
      <c r="M685" s="47" t="s">
        <v>496</v>
      </c>
      <c r="N685" s="47" t="s">
        <v>497</v>
      </c>
      <c r="O685" s="47" t="s">
        <v>58</v>
      </c>
      <c r="P685" s="47" t="s">
        <v>1</v>
      </c>
      <c r="Q685" s="47" t="s">
        <v>497</v>
      </c>
      <c r="R685" s="47">
        <v>110487</v>
      </c>
      <c r="S685" s="47" t="s">
        <v>171</v>
      </c>
      <c r="T685" s="47" t="s">
        <v>522</v>
      </c>
      <c r="U685" s="47">
        <v>23954</v>
      </c>
      <c r="V685" s="47" t="s">
        <v>98</v>
      </c>
      <c r="W685" s="47" t="s">
        <v>523</v>
      </c>
      <c r="X685" s="47">
        <v>1269719</v>
      </c>
      <c r="Y685" s="47">
        <v>4183228</v>
      </c>
      <c r="Z685" s="47">
        <v>367357</v>
      </c>
      <c r="AA685" s="47">
        <v>8885534</v>
      </c>
      <c r="AB685" s="47" t="s">
        <v>71</v>
      </c>
      <c r="AC685" s="47">
        <v>2192</v>
      </c>
      <c r="AD685" s="47" t="s">
        <v>72</v>
      </c>
      <c r="AE685" s="47" t="s">
        <v>4916</v>
      </c>
      <c r="AF685" s="47" t="s">
        <v>5092</v>
      </c>
      <c r="AG685" s="47" t="s">
        <v>61</v>
      </c>
      <c r="AH685" s="47" t="s">
        <v>75</v>
      </c>
      <c r="AI685" s="47" t="s">
        <v>76</v>
      </c>
      <c r="AJ685" s="47" t="s">
        <v>77</v>
      </c>
      <c r="AK685" s="47" t="s">
        <v>78</v>
      </c>
      <c r="AV685" s="47">
        <v>1.1000000000000001</v>
      </c>
      <c r="AZ685" s="47">
        <v>182</v>
      </c>
      <c r="BM685" s="47">
        <v>6.5</v>
      </c>
      <c r="BS685" s="47">
        <v>22</v>
      </c>
      <c r="BT685" s="47">
        <v>0</v>
      </c>
      <c r="DI685" s="1">
        <f t="shared" si="50"/>
        <v>4</v>
      </c>
      <c r="DJ685" s="9" t="str">
        <f t="shared" si="51"/>
        <v>NO BACTERIOLOGICO</v>
      </c>
      <c r="DK685" s="10" t="str">
        <f t="shared" si="52"/>
        <v>-</v>
      </c>
      <c r="DL685" s="11" t="str">
        <f t="shared" si="53"/>
        <v>0</v>
      </c>
    </row>
    <row r="686" spans="1:116" ht="12" x14ac:dyDescent="0.2">
      <c r="A686" s="47">
        <v>1002080001</v>
      </c>
      <c r="B686" s="47" t="str">
        <f t="shared" si="54"/>
        <v>1002080001-TOMAY KICHWA</v>
      </c>
      <c r="C686" s="47" t="s">
        <v>10</v>
      </c>
      <c r="D686" s="47" t="s">
        <v>58</v>
      </c>
      <c r="E686" s="47" t="s">
        <v>1</v>
      </c>
      <c r="F686" s="47" t="s">
        <v>10</v>
      </c>
      <c r="G686" s="47" t="s">
        <v>265</v>
      </c>
      <c r="H686" s="47">
        <v>3386</v>
      </c>
      <c r="I686" s="47">
        <v>3386</v>
      </c>
      <c r="J686" s="47" t="s">
        <v>495</v>
      </c>
      <c r="K686" s="47" t="s">
        <v>63</v>
      </c>
      <c r="L686" s="47" t="s">
        <v>64</v>
      </c>
      <c r="M686" s="47" t="s">
        <v>496</v>
      </c>
      <c r="N686" s="47" t="s">
        <v>497</v>
      </c>
      <c r="O686" s="47" t="s">
        <v>58</v>
      </c>
      <c r="P686" s="47" t="s">
        <v>1</v>
      </c>
      <c r="Q686" s="47" t="s">
        <v>497</v>
      </c>
      <c r="R686" s="47">
        <v>110487</v>
      </c>
      <c r="S686" s="47" t="s">
        <v>171</v>
      </c>
      <c r="T686" s="47" t="s">
        <v>522</v>
      </c>
      <c r="U686" s="47">
        <v>23954</v>
      </c>
      <c r="V686" s="47" t="s">
        <v>98</v>
      </c>
      <c r="W686" s="47" t="s">
        <v>523</v>
      </c>
      <c r="X686" s="47">
        <v>1269719</v>
      </c>
      <c r="Y686" s="47">
        <v>4183229</v>
      </c>
      <c r="Z686" s="47">
        <v>367152</v>
      </c>
      <c r="AA686" s="47">
        <v>8887895</v>
      </c>
      <c r="AB686" s="47" t="s">
        <v>71</v>
      </c>
      <c r="AC686" s="47">
        <v>2194</v>
      </c>
      <c r="AD686" s="47" t="s">
        <v>72</v>
      </c>
      <c r="AE686" s="47" t="s">
        <v>4916</v>
      </c>
      <c r="AF686" s="47" t="s">
        <v>5092</v>
      </c>
      <c r="AG686" s="47" t="s">
        <v>61</v>
      </c>
      <c r="AH686" s="47" t="s">
        <v>75</v>
      </c>
      <c r="AI686" s="47" t="s">
        <v>76</v>
      </c>
      <c r="AJ686" s="47" t="s">
        <v>77</v>
      </c>
      <c r="AK686" s="47" t="s">
        <v>78</v>
      </c>
      <c r="AV686" s="47">
        <v>0.7</v>
      </c>
      <c r="AZ686" s="47">
        <v>180</v>
      </c>
      <c r="BM686" s="47">
        <v>6.5</v>
      </c>
      <c r="BS686" s="47">
        <v>22</v>
      </c>
      <c r="BT686" s="47">
        <v>0</v>
      </c>
      <c r="DI686" s="1">
        <f t="shared" si="50"/>
        <v>4</v>
      </c>
      <c r="DJ686" s="9" t="str">
        <f t="shared" si="51"/>
        <v>NO BACTERIOLOGICO</v>
      </c>
      <c r="DK686" s="10" t="str">
        <f t="shared" si="52"/>
        <v>-</v>
      </c>
      <c r="DL686" s="11" t="str">
        <f t="shared" si="53"/>
        <v>0</v>
      </c>
    </row>
    <row r="687" spans="1:116" ht="12" x14ac:dyDescent="0.2">
      <c r="A687" s="47">
        <v>1002080001</v>
      </c>
      <c r="B687" s="47" t="str">
        <f t="shared" si="54"/>
        <v>1002080001-TOMAY KICHWA</v>
      </c>
      <c r="C687" s="47" t="s">
        <v>10</v>
      </c>
      <c r="D687" s="47" t="s">
        <v>58</v>
      </c>
      <c r="E687" s="47" t="s">
        <v>1</v>
      </c>
      <c r="F687" s="47" t="s">
        <v>10</v>
      </c>
      <c r="G687" s="47" t="s">
        <v>265</v>
      </c>
      <c r="H687" s="47">
        <v>3386</v>
      </c>
      <c r="I687" s="47">
        <v>3386</v>
      </c>
      <c r="J687" s="47" t="s">
        <v>495</v>
      </c>
      <c r="K687" s="47" t="s">
        <v>63</v>
      </c>
      <c r="L687" s="47" t="s">
        <v>64</v>
      </c>
      <c r="M687" s="47" t="s">
        <v>496</v>
      </c>
      <c r="N687" s="47" t="s">
        <v>497</v>
      </c>
      <c r="O687" s="47" t="s">
        <v>58</v>
      </c>
      <c r="P687" s="47" t="s">
        <v>1</v>
      </c>
      <c r="Q687" s="47" t="s">
        <v>497</v>
      </c>
      <c r="R687" s="47">
        <v>110487</v>
      </c>
      <c r="S687" s="47" t="s">
        <v>171</v>
      </c>
      <c r="T687" s="47" t="s">
        <v>522</v>
      </c>
      <c r="U687" s="47">
        <v>23954</v>
      </c>
      <c r="V687" s="47" t="s">
        <v>98</v>
      </c>
      <c r="W687" s="47" t="s">
        <v>523</v>
      </c>
      <c r="X687" s="47">
        <v>1269719</v>
      </c>
      <c r="Y687" s="47">
        <v>4183230</v>
      </c>
      <c r="Z687" s="47">
        <v>367479</v>
      </c>
      <c r="AA687" s="47">
        <v>8885152</v>
      </c>
      <c r="AB687" s="47" t="s">
        <v>71</v>
      </c>
      <c r="AC687" s="47">
        <v>2196</v>
      </c>
      <c r="AD687" s="47" t="s">
        <v>72</v>
      </c>
      <c r="AE687" s="47" t="s">
        <v>4916</v>
      </c>
      <c r="AF687" s="47" t="s">
        <v>5092</v>
      </c>
      <c r="AG687" s="47" t="s">
        <v>61</v>
      </c>
      <c r="AH687" s="47" t="s">
        <v>75</v>
      </c>
      <c r="AI687" s="47" t="s">
        <v>76</v>
      </c>
      <c r="AJ687" s="47" t="s">
        <v>77</v>
      </c>
      <c r="AK687" s="47" t="s">
        <v>78</v>
      </c>
      <c r="AV687" s="47">
        <v>0.5</v>
      </c>
      <c r="AZ687" s="47">
        <v>180</v>
      </c>
      <c r="BM687" s="47">
        <v>6.5</v>
      </c>
      <c r="BS687" s="47">
        <v>22</v>
      </c>
      <c r="BT687" s="47">
        <v>0</v>
      </c>
      <c r="DI687" s="1">
        <f t="shared" si="50"/>
        <v>4</v>
      </c>
      <c r="DJ687" s="9" t="str">
        <f t="shared" si="51"/>
        <v>NO BACTERIOLOGICO</v>
      </c>
      <c r="DK687" s="10" t="str">
        <f t="shared" si="52"/>
        <v>-</v>
      </c>
      <c r="DL687" s="11" t="str">
        <f t="shared" si="53"/>
        <v>0</v>
      </c>
    </row>
    <row r="688" spans="1:116" ht="12" x14ac:dyDescent="0.2">
      <c r="A688" s="47">
        <v>1008030072</v>
      </c>
      <c r="B688" s="47" t="str">
        <f t="shared" si="54"/>
        <v>1008030072-HUANCAN</v>
      </c>
      <c r="C688" s="47" t="s">
        <v>2762</v>
      </c>
      <c r="D688" s="47" t="s">
        <v>58</v>
      </c>
      <c r="E688" s="47" t="s">
        <v>112</v>
      </c>
      <c r="F688" s="47" t="s">
        <v>2903</v>
      </c>
      <c r="G688" s="47" t="s">
        <v>60</v>
      </c>
      <c r="H688" s="47">
        <v>105</v>
      </c>
      <c r="I688" s="47">
        <v>105</v>
      </c>
      <c r="J688" s="47" t="s">
        <v>62</v>
      </c>
      <c r="K688" s="47" t="s">
        <v>63</v>
      </c>
      <c r="L688" s="47" t="s">
        <v>64</v>
      </c>
      <c r="M688" s="47" t="s">
        <v>3562</v>
      </c>
      <c r="N688" s="47" t="s">
        <v>3563</v>
      </c>
      <c r="O688" s="47" t="s">
        <v>58</v>
      </c>
      <c r="P688" s="47" t="s">
        <v>112</v>
      </c>
      <c r="Q688" s="47" t="s">
        <v>2903</v>
      </c>
      <c r="R688" s="47">
        <v>157473</v>
      </c>
      <c r="S688" s="47" t="s">
        <v>171</v>
      </c>
      <c r="T688" s="47" t="s">
        <v>3598</v>
      </c>
      <c r="U688" s="47">
        <v>17933</v>
      </c>
      <c r="V688" s="47" t="s">
        <v>69</v>
      </c>
      <c r="W688" s="47" t="s">
        <v>3259</v>
      </c>
      <c r="X688" s="47">
        <v>1269726</v>
      </c>
      <c r="Y688" s="47">
        <v>4183231</v>
      </c>
      <c r="Z688" s="47">
        <v>379760</v>
      </c>
      <c r="AA688" s="47">
        <v>8891059</v>
      </c>
      <c r="AB688" s="47" t="s">
        <v>71</v>
      </c>
      <c r="AC688" s="47">
        <v>3679</v>
      </c>
      <c r="AD688" s="47" t="s">
        <v>72</v>
      </c>
      <c r="AE688" s="47" t="s">
        <v>4893</v>
      </c>
      <c r="AF688" s="47" t="s">
        <v>5092</v>
      </c>
      <c r="AG688" s="47">
        <v>52696</v>
      </c>
      <c r="AH688" s="47" t="s">
        <v>73</v>
      </c>
      <c r="AI688" s="47" t="s">
        <v>3599</v>
      </c>
      <c r="AJ688" s="47" t="s">
        <v>61</v>
      </c>
      <c r="AK688" s="47" t="s">
        <v>61</v>
      </c>
      <c r="AV688" s="47">
        <v>1.4</v>
      </c>
      <c r="AZ688" s="47">
        <v>40</v>
      </c>
      <c r="BM688" s="47">
        <v>7</v>
      </c>
      <c r="BS688" s="47">
        <v>12.6</v>
      </c>
      <c r="BT688" s="47">
        <v>1.2</v>
      </c>
      <c r="DI688" s="1">
        <f t="shared" si="50"/>
        <v>4</v>
      </c>
      <c r="DJ688" s="9" t="str">
        <f t="shared" si="51"/>
        <v>NO BACTERIOLOGICO</v>
      </c>
      <c r="DK688" s="10" t="str">
        <f t="shared" si="52"/>
        <v>-</v>
      </c>
      <c r="DL688" s="11" t="str">
        <f t="shared" si="53"/>
        <v>0</v>
      </c>
    </row>
    <row r="689" spans="1:116" ht="12" x14ac:dyDescent="0.2">
      <c r="A689" s="47">
        <v>1008030072</v>
      </c>
      <c r="B689" s="47" t="str">
        <f t="shared" si="54"/>
        <v>1008030072-HUANCAN</v>
      </c>
      <c r="C689" s="47" t="s">
        <v>2762</v>
      </c>
      <c r="D689" s="47" t="s">
        <v>58</v>
      </c>
      <c r="E689" s="47" t="s">
        <v>112</v>
      </c>
      <c r="F689" s="47" t="s">
        <v>2903</v>
      </c>
      <c r="G689" s="47" t="s">
        <v>60</v>
      </c>
      <c r="H689" s="47">
        <v>105</v>
      </c>
      <c r="I689" s="47">
        <v>105</v>
      </c>
      <c r="J689" s="47" t="s">
        <v>62</v>
      </c>
      <c r="K689" s="47" t="s">
        <v>63</v>
      </c>
      <c r="L689" s="47" t="s">
        <v>64</v>
      </c>
      <c r="M689" s="47" t="s">
        <v>3562</v>
      </c>
      <c r="N689" s="47" t="s">
        <v>3563</v>
      </c>
      <c r="O689" s="47" t="s">
        <v>58</v>
      </c>
      <c r="P689" s="47" t="s">
        <v>112</v>
      </c>
      <c r="Q689" s="47" t="s">
        <v>2903</v>
      </c>
      <c r="R689" s="47">
        <v>157473</v>
      </c>
      <c r="S689" s="47" t="s">
        <v>171</v>
      </c>
      <c r="T689" s="47" t="s">
        <v>3598</v>
      </c>
      <c r="U689" s="47">
        <v>17933</v>
      </c>
      <c r="V689" s="47" t="s">
        <v>69</v>
      </c>
      <c r="W689" s="47" t="s">
        <v>3259</v>
      </c>
      <c r="X689" s="47">
        <v>1269726</v>
      </c>
      <c r="Y689" s="47">
        <v>4183232</v>
      </c>
      <c r="Z689" s="47">
        <v>381172</v>
      </c>
      <c r="AA689" s="47">
        <v>8889607</v>
      </c>
      <c r="AB689" s="47" t="s">
        <v>71</v>
      </c>
      <c r="AC689" s="47">
        <v>3259</v>
      </c>
      <c r="AD689" s="47" t="s">
        <v>72</v>
      </c>
      <c r="AE689" s="47" t="s">
        <v>4893</v>
      </c>
      <c r="AF689" s="47" t="s">
        <v>5092</v>
      </c>
      <c r="AG689" s="47" t="s">
        <v>61</v>
      </c>
      <c r="AH689" s="47" t="s">
        <v>75</v>
      </c>
      <c r="AI689" s="47" t="s">
        <v>76</v>
      </c>
      <c r="AJ689" s="47" t="s">
        <v>77</v>
      </c>
      <c r="AK689" s="47" t="s">
        <v>78</v>
      </c>
      <c r="AV689" s="47">
        <v>0.7</v>
      </c>
      <c r="AZ689" s="47">
        <v>40</v>
      </c>
      <c r="BM689" s="47">
        <v>6.8</v>
      </c>
      <c r="BS689" s="47">
        <v>12.7</v>
      </c>
      <c r="BT689" s="47">
        <v>0.9</v>
      </c>
      <c r="DI689" s="1">
        <f t="shared" si="50"/>
        <v>4</v>
      </c>
      <c r="DJ689" s="9" t="str">
        <f t="shared" si="51"/>
        <v>NO BACTERIOLOGICO</v>
      </c>
      <c r="DK689" s="10" t="str">
        <f t="shared" si="52"/>
        <v>-</v>
      </c>
      <c r="DL689" s="11" t="str">
        <f t="shared" si="53"/>
        <v>0</v>
      </c>
    </row>
    <row r="690" spans="1:116" ht="12" x14ac:dyDescent="0.2">
      <c r="A690" s="47">
        <v>1008030072</v>
      </c>
      <c r="B690" s="47" t="str">
        <f t="shared" si="54"/>
        <v>1008030072-HUANCAN</v>
      </c>
      <c r="C690" s="47" t="s">
        <v>2762</v>
      </c>
      <c r="D690" s="47" t="s">
        <v>58</v>
      </c>
      <c r="E690" s="47" t="s">
        <v>112</v>
      </c>
      <c r="F690" s="47" t="s">
        <v>2903</v>
      </c>
      <c r="G690" s="47" t="s">
        <v>60</v>
      </c>
      <c r="H690" s="47">
        <v>105</v>
      </c>
      <c r="I690" s="47">
        <v>105</v>
      </c>
      <c r="J690" s="47" t="s">
        <v>62</v>
      </c>
      <c r="K690" s="47" t="s">
        <v>63</v>
      </c>
      <c r="L690" s="47" t="s">
        <v>64</v>
      </c>
      <c r="M690" s="47" t="s">
        <v>3562</v>
      </c>
      <c r="N690" s="47" t="s">
        <v>3563</v>
      </c>
      <c r="O690" s="47" t="s">
        <v>58</v>
      </c>
      <c r="P690" s="47" t="s">
        <v>112</v>
      </c>
      <c r="Q690" s="47" t="s">
        <v>2903</v>
      </c>
      <c r="R690" s="47">
        <v>157473</v>
      </c>
      <c r="S690" s="47" t="s">
        <v>171</v>
      </c>
      <c r="T690" s="47" t="s">
        <v>3598</v>
      </c>
      <c r="U690" s="47">
        <v>17933</v>
      </c>
      <c r="V690" s="47" t="s">
        <v>69</v>
      </c>
      <c r="W690" s="47" t="s">
        <v>3259</v>
      </c>
      <c r="X690" s="47">
        <v>1269726</v>
      </c>
      <c r="Y690" s="47">
        <v>4183233</v>
      </c>
      <c r="Z690" s="47">
        <v>381123</v>
      </c>
      <c r="AA690" s="47">
        <v>8889634</v>
      </c>
      <c r="AB690" s="47" t="s">
        <v>71</v>
      </c>
      <c r="AC690" s="47">
        <v>3149</v>
      </c>
      <c r="AD690" s="47" t="s">
        <v>72</v>
      </c>
      <c r="AE690" s="47" t="s">
        <v>4893</v>
      </c>
      <c r="AF690" s="47" t="s">
        <v>5092</v>
      </c>
      <c r="AG690" s="47" t="s">
        <v>61</v>
      </c>
      <c r="AH690" s="47" t="s">
        <v>75</v>
      </c>
      <c r="AI690" s="47" t="s">
        <v>76</v>
      </c>
      <c r="AJ690" s="47" t="s">
        <v>77</v>
      </c>
      <c r="AK690" s="47" t="s">
        <v>78</v>
      </c>
      <c r="AV690" s="47">
        <v>0.6</v>
      </c>
      <c r="AZ690" s="47">
        <v>40</v>
      </c>
      <c r="BM690" s="47">
        <v>6.8</v>
      </c>
      <c r="BS690" s="47">
        <v>12.7</v>
      </c>
      <c r="BT690" s="47">
        <v>0.8</v>
      </c>
      <c r="DI690" s="1">
        <f t="shared" si="50"/>
        <v>4</v>
      </c>
      <c r="DJ690" s="9" t="str">
        <f t="shared" si="51"/>
        <v>NO BACTERIOLOGICO</v>
      </c>
      <c r="DK690" s="10" t="str">
        <f t="shared" si="52"/>
        <v>-</v>
      </c>
      <c r="DL690" s="11" t="str">
        <f t="shared" si="53"/>
        <v>0</v>
      </c>
    </row>
    <row r="691" spans="1:116" ht="12" x14ac:dyDescent="0.2">
      <c r="A691" s="47">
        <v>1008030072</v>
      </c>
      <c r="B691" s="47" t="str">
        <f t="shared" si="54"/>
        <v>1008030072-HUANCAN</v>
      </c>
      <c r="C691" s="47" t="s">
        <v>2762</v>
      </c>
      <c r="D691" s="47" t="s">
        <v>58</v>
      </c>
      <c r="E691" s="47" t="s">
        <v>112</v>
      </c>
      <c r="F691" s="47" t="s">
        <v>2903</v>
      </c>
      <c r="G691" s="47" t="s">
        <v>60</v>
      </c>
      <c r="H691" s="47">
        <v>105</v>
      </c>
      <c r="I691" s="47">
        <v>105</v>
      </c>
      <c r="J691" s="47" t="s">
        <v>62</v>
      </c>
      <c r="K691" s="47" t="s">
        <v>63</v>
      </c>
      <c r="L691" s="47" t="s">
        <v>64</v>
      </c>
      <c r="M691" s="47" t="s">
        <v>3562</v>
      </c>
      <c r="N691" s="47" t="s">
        <v>3563</v>
      </c>
      <c r="O691" s="47" t="s">
        <v>58</v>
      </c>
      <c r="P691" s="47" t="s">
        <v>112</v>
      </c>
      <c r="Q691" s="47" t="s">
        <v>2903</v>
      </c>
      <c r="R691" s="47">
        <v>157473</v>
      </c>
      <c r="S691" s="47" t="s">
        <v>171</v>
      </c>
      <c r="T691" s="47" t="s">
        <v>3598</v>
      </c>
      <c r="U691" s="47">
        <v>17933</v>
      </c>
      <c r="V691" s="47" t="s">
        <v>69</v>
      </c>
      <c r="W691" s="47" t="s">
        <v>3259</v>
      </c>
      <c r="X691" s="47">
        <v>1269726</v>
      </c>
      <c r="Y691" s="47">
        <v>4183234</v>
      </c>
      <c r="Z691" s="47">
        <v>381432</v>
      </c>
      <c r="AA691" s="47">
        <v>8889346</v>
      </c>
      <c r="AB691" s="47" t="s">
        <v>71</v>
      </c>
      <c r="AC691" s="47">
        <v>3045</v>
      </c>
      <c r="AD691" s="47" t="s">
        <v>72</v>
      </c>
      <c r="AE691" s="47" t="s">
        <v>4893</v>
      </c>
      <c r="AF691" s="47" t="s">
        <v>5092</v>
      </c>
      <c r="AG691" s="47" t="s">
        <v>61</v>
      </c>
      <c r="AH691" s="47" t="s">
        <v>75</v>
      </c>
      <c r="AI691" s="47" t="s">
        <v>76</v>
      </c>
      <c r="AJ691" s="47" t="s">
        <v>77</v>
      </c>
      <c r="AK691" s="47" t="s">
        <v>78</v>
      </c>
      <c r="AV691" s="47">
        <v>0.5</v>
      </c>
      <c r="AZ691" s="47">
        <v>40</v>
      </c>
      <c r="BM691" s="47">
        <v>7</v>
      </c>
      <c r="BS691" s="47">
        <v>12.9</v>
      </c>
      <c r="BT691" s="47">
        <v>0.9</v>
      </c>
      <c r="DI691" s="1">
        <f t="shared" si="50"/>
        <v>4</v>
      </c>
      <c r="DJ691" s="9" t="str">
        <f t="shared" si="51"/>
        <v>NO BACTERIOLOGICO</v>
      </c>
      <c r="DK691" s="10" t="str">
        <f t="shared" si="52"/>
        <v>-</v>
      </c>
      <c r="DL691" s="11" t="str">
        <f t="shared" si="53"/>
        <v>0</v>
      </c>
    </row>
    <row r="692" spans="1:116" ht="12" x14ac:dyDescent="0.2">
      <c r="A692" s="47">
        <v>1008030079</v>
      </c>
      <c r="B692" s="47" t="str">
        <f t="shared" si="54"/>
        <v>1008030079-CAJON</v>
      </c>
      <c r="C692" s="47" t="s">
        <v>3589</v>
      </c>
      <c r="D692" s="47" t="s">
        <v>58</v>
      </c>
      <c r="E692" s="47" t="s">
        <v>112</v>
      </c>
      <c r="F692" s="47" t="s">
        <v>2903</v>
      </c>
      <c r="G692" s="47" t="s">
        <v>60</v>
      </c>
      <c r="H692" s="47">
        <v>87</v>
      </c>
      <c r="I692" s="47">
        <v>83</v>
      </c>
      <c r="J692" s="47" t="s">
        <v>62</v>
      </c>
      <c r="K692" s="47" t="s">
        <v>63</v>
      </c>
      <c r="L692" s="47" t="s">
        <v>64</v>
      </c>
      <c r="M692" s="47" t="s">
        <v>3562</v>
      </c>
      <c r="N692" s="47" t="s">
        <v>3563</v>
      </c>
      <c r="O692" s="47" t="s">
        <v>58</v>
      </c>
      <c r="P692" s="47" t="s">
        <v>112</v>
      </c>
      <c r="Q692" s="47" t="s">
        <v>2903</v>
      </c>
      <c r="R692" s="47">
        <v>157476</v>
      </c>
      <c r="S692" s="47" t="s">
        <v>67</v>
      </c>
      <c r="T692" s="47" t="s">
        <v>3590</v>
      </c>
      <c r="U692" s="47">
        <v>17936</v>
      </c>
      <c r="V692" s="47" t="s">
        <v>69</v>
      </c>
      <c r="W692" s="47" t="s">
        <v>3591</v>
      </c>
      <c r="X692" s="47">
        <v>1269731</v>
      </c>
      <c r="Y692" s="47">
        <v>4183259</v>
      </c>
      <c r="Z692" s="47">
        <v>381147</v>
      </c>
      <c r="AA692" s="47">
        <v>8889543</v>
      </c>
      <c r="AB692" s="47" t="s">
        <v>71</v>
      </c>
      <c r="AC692" s="47">
        <v>3532</v>
      </c>
      <c r="AD692" s="47" t="s">
        <v>72</v>
      </c>
      <c r="AE692" s="47" t="s">
        <v>4898</v>
      </c>
      <c r="AF692" s="47" t="s">
        <v>5093</v>
      </c>
      <c r="AG692" s="47">
        <v>52699</v>
      </c>
      <c r="AH692" s="47" t="s">
        <v>73</v>
      </c>
      <c r="AI692" s="47" t="s">
        <v>3592</v>
      </c>
      <c r="AJ692" s="47" t="s">
        <v>61</v>
      </c>
      <c r="AK692" s="47" t="s">
        <v>61</v>
      </c>
      <c r="AV692" s="47">
        <v>1.2</v>
      </c>
      <c r="AZ692" s="47">
        <v>40</v>
      </c>
      <c r="BM692" s="47">
        <v>7.2</v>
      </c>
      <c r="BS692" s="47">
        <v>11</v>
      </c>
      <c r="BT692" s="47">
        <v>1.6</v>
      </c>
      <c r="DI692" s="1">
        <f t="shared" si="50"/>
        <v>4</v>
      </c>
      <c r="DJ692" s="9" t="str">
        <f t="shared" si="51"/>
        <v>NO BACTERIOLOGICO</v>
      </c>
      <c r="DK692" s="10" t="str">
        <f t="shared" si="52"/>
        <v>-</v>
      </c>
      <c r="DL692" s="11" t="str">
        <f t="shared" si="53"/>
        <v>0</v>
      </c>
    </row>
    <row r="693" spans="1:116" ht="12" x14ac:dyDescent="0.2">
      <c r="A693" s="47">
        <v>1008030079</v>
      </c>
      <c r="B693" s="47" t="str">
        <f t="shared" si="54"/>
        <v>1008030079-CAJON</v>
      </c>
      <c r="C693" s="47" t="s">
        <v>3589</v>
      </c>
      <c r="D693" s="47" t="s">
        <v>58</v>
      </c>
      <c r="E693" s="47" t="s">
        <v>112</v>
      </c>
      <c r="F693" s="47" t="s">
        <v>2903</v>
      </c>
      <c r="G693" s="47" t="s">
        <v>60</v>
      </c>
      <c r="H693" s="47">
        <v>87</v>
      </c>
      <c r="I693" s="47">
        <v>83</v>
      </c>
      <c r="J693" s="47" t="s">
        <v>62</v>
      </c>
      <c r="K693" s="47" t="s">
        <v>63</v>
      </c>
      <c r="L693" s="47" t="s">
        <v>64</v>
      </c>
      <c r="M693" s="47" t="s">
        <v>3562</v>
      </c>
      <c r="N693" s="47" t="s">
        <v>3563</v>
      </c>
      <c r="O693" s="47" t="s">
        <v>58</v>
      </c>
      <c r="P693" s="47" t="s">
        <v>112</v>
      </c>
      <c r="Q693" s="47" t="s">
        <v>2903</v>
      </c>
      <c r="R693" s="47">
        <v>157476</v>
      </c>
      <c r="S693" s="47" t="s">
        <v>67</v>
      </c>
      <c r="T693" s="47" t="s">
        <v>3590</v>
      </c>
      <c r="U693" s="47">
        <v>17936</v>
      </c>
      <c r="V693" s="47" t="s">
        <v>69</v>
      </c>
      <c r="W693" s="47" t="s">
        <v>3591</v>
      </c>
      <c r="X693" s="47">
        <v>1269731</v>
      </c>
      <c r="Y693" s="47">
        <v>4183260</v>
      </c>
      <c r="Z693" s="47">
        <v>381172</v>
      </c>
      <c r="AA693" s="47">
        <v>8889608</v>
      </c>
      <c r="AB693" s="47" t="s">
        <v>71</v>
      </c>
      <c r="AC693" s="47">
        <v>3504</v>
      </c>
      <c r="AD693" s="47" t="s">
        <v>72</v>
      </c>
      <c r="AE693" s="47" t="s">
        <v>4898</v>
      </c>
      <c r="AF693" s="47" t="s">
        <v>5093</v>
      </c>
      <c r="AG693" s="47" t="s">
        <v>61</v>
      </c>
      <c r="AH693" s="47" t="s">
        <v>75</v>
      </c>
      <c r="AI693" s="47" t="s">
        <v>76</v>
      </c>
      <c r="AJ693" s="47" t="s">
        <v>77</v>
      </c>
      <c r="AK693" s="47" t="s">
        <v>78</v>
      </c>
      <c r="AV693" s="47">
        <v>0.7</v>
      </c>
      <c r="AZ693" s="47">
        <v>40</v>
      </c>
      <c r="BM693" s="47">
        <v>6.8</v>
      </c>
      <c r="BS693" s="47">
        <v>11.2</v>
      </c>
      <c r="BT693" s="47">
        <v>1.8</v>
      </c>
      <c r="DI693" s="1">
        <f t="shared" si="50"/>
        <v>4</v>
      </c>
      <c r="DJ693" s="9" t="str">
        <f t="shared" si="51"/>
        <v>NO BACTERIOLOGICO</v>
      </c>
      <c r="DK693" s="10" t="str">
        <f t="shared" si="52"/>
        <v>-</v>
      </c>
      <c r="DL693" s="11" t="str">
        <f t="shared" si="53"/>
        <v>0</v>
      </c>
    </row>
    <row r="694" spans="1:116" ht="12" x14ac:dyDescent="0.2">
      <c r="A694" s="47">
        <v>1008030079</v>
      </c>
      <c r="B694" s="47" t="str">
        <f t="shared" si="54"/>
        <v>1008030079-CAJON</v>
      </c>
      <c r="C694" s="47" t="s">
        <v>3589</v>
      </c>
      <c r="D694" s="47" t="s">
        <v>58</v>
      </c>
      <c r="E694" s="47" t="s">
        <v>112</v>
      </c>
      <c r="F694" s="47" t="s">
        <v>2903</v>
      </c>
      <c r="G694" s="47" t="s">
        <v>60</v>
      </c>
      <c r="H694" s="47">
        <v>87</v>
      </c>
      <c r="I694" s="47">
        <v>83</v>
      </c>
      <c r="J694" s="47" t="s">
        <v>62</v>
      </c>
      <c r="K694" s="47" t="s">
        <v>63</v>
      </c>
      <c r="L694" s="47" t="s">
        <v>64</v>
      </c>
      <c r="M694" s="47" t="s">
        <v>3562</v>
      </c>
      <c r="N694" s="47" t="s">
        <v>3563</v>
      </c>
      <c r="O694" s="47" t="s">
        <v>58</v>
      </c>
      <c r="P694" s="47" t="s">
        <v>112</v>
      </c>
      <c r="Q694" s="47" t="s">
        <v>2903</v>
      </c>
      <c r="R694" s="47">
        <v>157476</v>
      </c>
      <c r="S694" s="47" t="s">
        <v>67</v>
      </c>
      <c r="T694" s="47" t="s">
        <v>3590</v>
      </c>
      <c r="U694" s="47">
        <v>17936</v>
      </c>
      <c r="V694" s="47" t="s">
        <v>69</v>
      </c>
      <c r="W694" s="47" t="s">
        <v>3591</v>
      </c>
      <c r="X694" s="47">
        <v>1269731</v>
      </c>
      <c r="Y694" s="47">
        <v>4183261</v>
      </c>
      <c r="Z694" s="47">
        <v>381122</v>
      </c>
      <c r="AA694" s="47">
        <v>8889634</v>
      </c>
      <c r="AB694" s="47" t="s">
        <v>71</v>
      </c>
      <c r="AC694" s="47">
        <v>3486</v>
      </c>
      <c r="AD694" s="47" t="s">
        <v>72</v>
      </c>
      <c r="AE694" s="47" t="s">
        <v>4898</v>
      </c>
      <c r="AF694" s="47" t="s">
        <v>5093</v>
      </c>
      <c r="AG694" s="47" t="s">
        <v>61</v>
      </c>
      <c r="AH694" s="47" t="s">
        <v>75</v>
      </c>
      <c r="AI694" s="47" t="s">
        <v>76</v>
      </c>
      <c r="AJ694" s="47" t="s">
        <v>77</v>
      </c>
      <c r="AK694" s="47" t="s">
        <v>78</v>
      </c>
      <c r="AV694" s="47">
        <v>0.6</v>
      </c>
      <c r="AZ694" s="47">
        <v>40</v>
      </c>
      <c r="BM694" s="47">
        <v>7</v>
      </c>
      <c r="BS694" s="47">
        <v>11.2</v>
      </c>
      <c r="BT694" s="47">
        <v>1.2</v>
      </c>
      <c r="DI694" s="1">
        <f t="shared" si="50"/>
        <v>4</v>
      </c>
      <c r="DJ694" s="9" t="str">
        <f t="shared" si="51"/>
        <v>NO BACTERIOLOGICO</v>
      </c>
      <c r="DK694" s="10" t="str">
        <f t="shared" si="52"/>
        <v>-</v>
      </c>
      <c r="DL694" s="11" t="str">
        <f t="shared" si="53"/>
        <v>0</v>
      </c>
    </row>
    <row r="695" spans="1:116" ht="12" x14ac:dyDescent="0.2">
      <c r="A695" s="47">
        <v>1008030079</v>
      </c>
      <c r="B695" s="47" t="str">
        <f t="shared" si="54"/>
        <v>1008030079-CAJON</v>
      </c>
      <c r="C695" s="47" t="s">
        <v>3589</v>
      </c>
      <c r="D695" s="47" t="s">
        <v>58</v>
      </c>
      <c r="E695" s="47" t="s">
        <v>112</v>
      </c>
      <c r="F695" s="47" t="s">
        <v>2903</v>
      </c>
      <c r="G695" s="47" t="s">
        <v>60</v>
      </c>
      <c r="H695" s="47">
        <v>87</v>
      </c>
      <c r="I695" s="47">
        <v>83</v>
      </c>
      <c r="J695" s="47" t="s">
        <v>62</v>
      </c>
      <c r="K695" s="47" t="s">
        <v>63</v>
      </c>
      <c r="L695" s="47" t="s">
        <v>64</v>
      </c>
      <c r="M695" s="47" t="s">
        <v>3562</v>
      </c>
      <c r="N695" s="47" t="s">
        <v>3563</v>
      </c>
      <c r="O695" s="47" t="s">
        <v>58</v>
      </c>
      <c r="P695" s="47" t="s">
        <v>112</v>
      </c>
      <c r="Q695" s="47" t="s">
        <v>2903</v>
      </c>
      <c r="R695" s="47">
        <v>157476</v>
      </c>
      <c r="S695" s="47" t="s">
        <v>67</v>
      </c>
      <c r="T695" s="47" t="s">
        <v>3590</v>
      </c>
      <c r="U695" s="47">
        <v>17936</v>
      </c>
      <c r="V695" s="47" t="s">
        <v>69</v>
      </c>
      <c r="W695" s="47" t="s">
        <v>3591</v>
      </c>
      <c r="X695" s="47">
        <v>1269731</v>
      </c>
      <c r="Y695" s="47">
        <v>4183262</v>
      </c>
      <c r="Z695" s="47">
        <v>381432</v>
      </c>
      <c r="AA695" s="47">
        <v>8889345</v>
      </c>
      <c r="AB695" s="47" t="s">
        <v>71</v>
      </c>
      <c r="AC695" s="47">
        <v>3434</v>
      </c>
      <c r="AD695" s="47" t="s">
        <v>72</v>
      </c>
      <c r="AE695" s="47" t="s">
        <v>4898</v>
      </c>
      <c r="AF695" s="47" t="s">
        <v>5093</v>
      </c>
      <c r="AG695" s="47" t="s">
        <v>61</v>
      </c>
      <c r="AH695" s="47" t="s">
        <v>75</v>
      </c>
      <c r="AI695" s="47" t="s">
        <v>76</v>
      </c>
      <c r="AJ695" s="47" t="s">
        <v>77</v>
      </c>
      <c r="AK695" s="47" t="s">
        <v>78</v>
      </c>
      <c r="AV695" s="47">
        <v>0.5</v>
      </c>
      <c r="AZ695" s="47">
        <v>40</v>
      </c>
      <c r="BM695" s="47">
        <v>7.2</v>
      </c>
      <c r="BS695" s="47">
        <v>11.3</v>
      </c>
      <c r="BT695" s="47">
        <v>1.6</v>
      </c>
      <c r="DI695" s="1">
        <f t="shared" si="50"/>
        <v>4</v>
      </c>
      <c r="DJ695" s="9" t="str">
        <f t="shared" si="51"/>
        <v>NO BACTERIOLOGICO</v>
      </c>
      <c r="DK695" s="10" t="str">
        <f t="shared" si="52"/>
        <v>-</v>
      </c>
      <c r="DL695" s="11" t="str">
        <f t="shared" si="53"/>
        <v>0</v>
      </c>
    </row>
    <row r="696" spans="1:116" ht="12" x14ac:dyDescent="0.2">
      <c r="A696" s="47">
        <v>1002030006</v>
      </c>
      <c r="B696" s="47" t="str">
        <f t="shared" si="54"/>
        <v>1002030006-SAN ANTONIO DE CHUCCHUC</v>
      </c>
      <c r="C696" s="47" t="s">
        <v>438</v>
      </c>
      <c r="D696" s="47" t="s">
        <v>58</v>
      </c>
      <c r="E696" s="47" t="s">
        <v>1</v>
      </c>
      <c r="F696" s="47" t="s">
        <v>5</v>
      </c>
      <c r="G696" s="47" t="s">
        <v>60</v>
      </c>
      <c r="H696" s="47">
        <v>396</v>
      </c>
      <c r="I696" s="47">
        <v>322</v>
      </c>
      <c r="J696" s="47" t="s">
        <v>88</v>
      </c>
      <c r="K696" s="47" t="s">
        <v>63</v>
      </c>
      <c r="L696" s="47" t="s">
        <v>64</v>
      </c>
      <c r="M696" s="47" t="s">
        <v>439</v>
      </c>
      <c r="N696" s="47" t="s">
        <v>438</v>
      </c>
      <c r="O696" s="47" t="s">
        <v>58</v>
      </c>
      <c r="P696" s="47" t="s">
        <v>1</v>
      </c>
      <c r="Q696" s="47" t="s">
        <v>5</v>
      </c>
      <c r="R696" s="47">
        <v>109600</v>
      </c>
      <c r="S696" s="47" t="s">
        <v>67</v>
      </c>
      <c r="T696" s="47" t="s">
        <v>440</v>
      </c>
      <c r="U696" s="47">
        <v>14316</v>
      </c>
      <c r="V696" s="47" t="s">
        <v>69</v>
      </c>
      <c r="W696" s="47" t="s">
        <v>441</v>
      </c>
      <c r="X696" s="47">
        <v>1269733</v>
      </c>
      <c r="Y696" s="47">
        <v>4183303</v>
      </c>
      <c r="Z696" s="47">
        <v>334580</v>
      </c>
      <c r="AA696" s="47">
        <v>8871067</v>
      </c>
      <c r="AB696" s="47" t="s">
        <v>71</v>
      </c>
      <c r="AC696" s="47">
        <v>3612</v>
      </c>
      <c r="AD696" s="47" t="s">
        <v>72</v>
      </c>
      <c r="AE696" s="47" t="s">
        <v>4924</v>
      </c>
      <c r="AF696" s="47" t="s">
        <v>5094</v>
      </c>
      <c r="AG696" s="47">
        <v>12428</v>
      </c>
      <c r="AH696" s="47" t="s">
        <v>73</v>
      </c>
      <c r="AI696" s="47" t="s">
        <v>442</v>
      </c>
      <c r="AJ696" s="47" t="s">
        <v>61</v>
      </c>
      <c r="AK696" s="47" t="s">
        <v>61</v>
      </c>
      <c r="AV696" s="47">
        <v>1</v>
      </c>
      <c r="AZ696" s="47">
        <v>73</v>
      </c>
      <c r="BM696" s="47">
        <v>7.3</v>
      </c>
      <c r="BS696" s="47">
        <v>10</v>
      </c>
      <c r="BT696" s="47">
        <v>0</v>
      </c>
      <c r="DI696" s="1">
        <f t="shared" si="50"/>
        <v>4</v>
      </c>
      <c r="DJ696" s="9" t="str">
        <f t="shared" si="51"/>
        <v>NO BACTERIOLOGICO</v>
      </c>
      <c r="DK696" s="10" t="str">
        <f t="shared" si="52"/>
        <v>-</v>
      </c>
      <c r="DL696" s="11" t="str">
        <f t="shared" si="53"/>
        <v>0</v>
      </c>
    </row>
    <row r="697" spans="1:116" ht="12" x14ac:dyDescent="0.2">
      <c r="A697" s="47">
        <v>1002030006</v>
      </c>
      <c r="B697" s="47" t="str">
        <f t="shared" si="54"/>
        <v>1002030006-SAN ANTONIO DE CHUCCHUC</v>
      </c>
      <c r="C697" s="47" t="s">
        <v>438</v>
      </c>
      <c r="D697" s="47" t="s">
        <v>58</v>
      </c>
      <c r="E697" s="47" t="s">
        <v>1</v>
      </c>
      <c r="F697" s="47" t="s">
        <v>5</v>
      </c>
      <c r="G697" s="47" t="s">
        <v>60</v>
      </c>
      <c r="H697" s="47">
        <v>396</v>
      </c>
      <c r="I697" s="47">
        <v>322</v>
      </c>
      <c r="J697" s="47" t="s">
        <v>88</v>
      </c>
      <c r="K697" s="47" t="s">
        <v>63</v>
      </c>
      <c r="L697" s="47" t="s">
        <v>64</v>
      </c>
      <c r="M697" s="47" t="s">
        <v>439</v>
      </c>
      <c r="N697" s="47" t="s">
        <v>438</v>
      </c>
      <c r="O697" s="47" t="s">
        <v>58</v>
      </c>
      <c r="P697" s="47" t="s">
        <v>1</v>
      </c>
      <c r="Q697" s="47" t="s">
        <v>5</v>
      </c>
      <c r="R697" s="47">
        <v>109600</v>
      </c>
      <c r="S697" s="47" t="s">
        <v>67</v>
      </c>
      <c r="T697" s="47" t="s">
        <v>440</v>
      </c>
      <c r="U697" s="47">
        <v>14316</v>
      </c>
      <c r="V697" s="47" t="s">
        <v>69</v>
      </c>
      <c r="W697" s="47" t="s">
        <v>441</v>
      </c>
      <c r="X697" s="47">
        <v>1269733</v>
      </c>
      <c r="Y697" s="47">
        <v>4183304</v>
      </c>
      <c r="Z697" s="47">
        <v>339436</v>
      </c>
      <c r="AA697" s="47">
        <v>8871688</v>
      </c>
      <c r="AB697" s="47" t="s">
        <v>71</v>
      </c>
      <c r="AC697" s="47">
        <v>3617</v>
      </c>
      <c r="AD697" s="47" t="s">
        <v>72</v>
      </c>
      <c r="AE697" s="47" t="s">
        <v>4924</v>
      </c>
      <c r="AF697" s="47" t="s">
        <v>5094</v>
      </c>
      <c r="AG697" s="47" t="s">
        <v>61</v>
      </c>
      <c r="AH697" s="47" t="s">
        <v>75</v>
      </c>
      <c r="AI697" s="47" t="s">
        <v>76</v>
      </c>
      <c r="AJ697" s="47" t="s">
        <v>77</v>
      </c>
      <c r="AK697" s="47" t="s">
        <v>78</v>
      </c>
      <c r="AV697" s="47">
        <v>0.79</v>
      </c>
      <c r="AZ697" s="47">
        <v>73</v>
      </c>
      <c r="BM697" s="47">
        <v>7.3</v>
      </c>
      <c r="BS697" s="47">
        <v>10</v>
      </c>
      <c r="BT697" s="47">
        <v>0</v>
      </c>
      <c r="DI697" s="1">
        <f t="shared" si="50"/>
        <v>4</v>
      </c>
      <c r="DJ697" s="9" t="str">
        <f t="shared" si="51"/>
        <v>NO BACTERIOLOGICO</v>
      </c>
      <c r="DK697" s="10" t="str">
        <f t="shared" si="52"/>
        <v>-</v>
      </c>
      <c r="DL697" s="11" t="str">
        <f t="shared" si="53"/>
        <v>0</v>
      </c>
    </row>
    <row r="698" spans="1:116" ht="12" x14ac:dyDescent="0.2">
      <c r="A698" s="47">
        <v>1002030006</v>
      </c>
      <c r="B698" s="47" t="str">
        <f t="shared" si="54"/>
        <v>1002030006-SAN ANTONIO DE CHUCCHUC</v>
      </c>
      <c r="C698" s="47" t="s">
        <v>438</v>
      </c>
      <c r="D698" s="47" t="s">
        <v>58</v>
      </c>
      <c r="E698" s="47" t="s">
        <v>1</v>
      </c>
      <c r="F698" s="47" t="s">
        <v>5</v>
      </c>
      <c r="G698" s="47" t="s">
        <v>60</v>
      </c>
      <c r="H698" s="47">
        <v>396</v>
      </c>
      <c r="I698" s="47">
        <v>322</v>
      </c>
      <c r="J698" s="47" t="s">
        <v>88</v>
      </c>
      <c r="K698" s="47" t="s">
        <v>63</v>
      </c>
      <c r="L698" s="47" t="s">
        <v>64</v>
      </c>
      <c r="M698" s="47" t="s">
        <v>439</v>
      </c>
      <c r="N698" s="47" t="s">
        <v>438</v>
      </c>
      <c r="O698" s="47" t="s">
        <v>58</v>
      </c>
      <c r="P698" s="47" t="s">
        <v>1</v>
      </c>
      <c r="Q698" s="47" t="s">
        <v>5</v>
      </c>
      <c r="R698" s="47">
        <v>109600</v>
      </c>
      <c r="S698" s="47" t="s">
        <v>67</v>
      </c>
      <c r="T698" s="47" t="s">
        <v>440</v>
      </c>
      <c r="U698" s="47">
        <v>14316</v>
      </c>
      <c r="V698" s="47" t="s">
        <v>69</v>
      </c>
      <c r="W698" s="47" t="s">
        <v>441</v>
      </c>
      <c r="X698" s="47">
        <v>1269733</v>
      </c>
      <c r="Y698" s="47">
        <v>4183305</v>
      </c>
      <c r="Z698" s="47">
        <v>339498</v>
      </c>
      <c r="AA698" s="47">
        <v>8871152</v>
      </c>
      <c r="AB698" s="47" t="s">
        <v>71</v>
      </c>
      <c r="AC698" s="47">
        <v>3610</v>
      </c>
      <c r="AD698" s="47" t="s">
        <v>72</v>
      </c>
      <c r="AE698" s="47" t="s">
        <v>4924</v>
      </c>
      <c r="AF698" s="47" t="s">
        <v>5094</v>
      </c>
      <c r="AG698" s="47" t="s">
        <v>61</v>
      </c>
      <c r="AH698" s="47" t="s">
        <v>75</v>
      </c>
      <c r="AI698" s="47" t="s">
        <v>76</v>
      </c>
      <c r="AJ698" s="47" t="s">
        <v>77</v>
      </c>
      <c r="AK698" s="47" t="s">
        <v>78</v>
      </c>
      <c r="AV698" s="47">
        <v>0.62</v>
      </c>
      <c r="AZ698" s="47">
        <v>73</v>
      </c>
      <c r="BM698" s="47">
        <v>7.3</v>
      </c>
      <c r="BS698" s="47">
        <v>10</v>
      </c>
      <c r="BT698" s="47">
        <v>0</v>
      </c>
      <c r="DI698" s="1">
        <f t="shared" si="50"/>
        <v>4</v>
      </c>
      <c r="DJ698" s="9" t="str">
        <f t="shared" si="51"/>
        <v>NO BACTERIOLOGICO</v>
      </c>
      <c r="DK698" s="10" t="str">
        <f t="shared" si="52"/>
        <v>-</v>
      </c>
      <c r="DL698" s="11" t="str">
        <f t="shared" si="53"/>
        <v>0</v>
      </c>
    </row>
    <row r="699" spans="1:116" ht="12" x14ac:dyDescent="0.2">
      <c r="A699" s="47">
        <v>1002030006</v>
      </c>
      <c r="B699" s="47" t="str">
        <f t="shared" si="54"/>
        <v>1002030006-SAN ANTONIO DE CHUCCHUC</v>
      </c>
      <c r="C699" s="47" t="s">
        <v>438</v>
      </c>
      <c r="D699" s="47" t="s">
        <v>58</v>
      </c>
      <c r="E699" s="47" t="s">
        <v>1</v>
      </c>
      <c r="F699" s="47" t="s">
        <v>5</v>
      </c>
      <c r="G699" s="47" t="s">
        <v>60</v>
      </c>
      <c r="H699" s="47">
        <v>396</v>
      </c>
      <c r="I699" s="47">
        <v>322</v>
      </c>
      <c r="J699" s="47" t="s">
        <v>88</v>
      </c>
      <c r="K699" s="47" t="s">
        <v>63</v>
      </c>
      <c r="L699" s="47" t="s">
        <v>64</v>
      </c>
      <c r="M699" s="47" t="s">
        <v>439</v>
      </c>
      <c r="N699" s="47" t="s">
        <v>438</v>
      </c>
      <c r="O699" s="47" t="s">
        <v>58</v>
      </c>
      <c r="P699" s="47" t="s">
        <v>1</v>
      </c>
      <c r="Q699" s="47" t="s">
        <v>5</v>
      </c>
      <c r="R699" s="47">
        <v>109600</v>
      </c>
      <c r="S699" s="47" t="s">
        <v>67</v>
      </c>
      <c r="T699" s="47" t="s">
        <v>440</v>
      </c>
      <c r="U699" s="47">
        <v>14316</v>
      </c>
      <c r="V699" s="47" t="s">
        <v>69</v>
      </c>
      <c r="W699" s="47" t="s">
        <v>441</v>
      </c>
      <c r="X699" s="47">
        <v>1269733</v>
      </c>
      <c r="Y699" s="47">
        <v>4183306</v>
      </c>
      <c r="Z699" s="47">
        <v>339498</v>
      </c>
      <c r="AA699" s="47">
        <v>8871122</v>
      </c>
      <c r="AB699" s="47" t="s">
        <v>71</v>
      </c>
      <c r="AC699" s="47">
        <v>3612</v>
      </c>
      <c r="AD699" s="47" t="s">
        <v>72</v>
      </c>
      <c r="AE699" s="47" t="s">
        <v>4924</v>
      </c>
      <c r="AF699" s="47" t="s">
        <v>5094</v>
      </c>
      <c r="AG699" s="47" t="s">
        <v>61</v>
      </c>
      <c r="AH699" s="47" t="s">
        <v>75</v>
      </c>
      <c r="AI699" s="47" t="s">
        <v>76</v>
      </c>
      <c r="AJ699" s="47" t="s">
        <v>77</v>
      </c>
      <c r="AK699" s="47" t="s">
        <v>78</v>
      </c>
      <c r="AV699" s="47">
        <v>0.51</v>
      </c>
      <c r="AZ699" s="47">
        <v>73</v>
      </c>
      <c r="BM699" s="47">
        <v>7.3</v>
      </c>
      <c r="BS699" s="47">
        <v>10</v>
      </c>
      <c r="BT699" s="47">
        <v>0</v>
      </c>
      <c r="DI699" s="1">
        <f t="shared" si="50"/>
        <v>4</v>
      </c>
      <c r="DJ699" s="9" t="str">
        <f t="shared" si="51"/>
        <v>NO BACTERIOLOGICO</v>
      </c>
      <c r="DK699" s="10" t="str">
        <f t="shared" si="52"/>
        <v>-</v>
      </c>
      <c r="DL699" s="11" t="str">
        <f t="shared" si="53"/>
        <v>0</v>
      </c>
    </row>
    <row r="700" spans="1:116" ht="12" x14ac:dyDescent="0.2">
      <c r="A700" s="47">
        <v>1008030052</v>
      </c>
      <c r="B700" s="47" t="str">
        <f t="shared" si="54"/>
        <v>1008030052-PUCAJAGA</v>
      </c>
      <c r="C700" s="47" t="s">
        <v>2950</v>
      </c>
      <c r="D700" s="47" t="s">
        <v>58</v>
      </c>
      <c r="E700" s="47" t="s">
        <v>112</v>
      </c>
      <c r="F700" s="47" t="s">
        <v>2903</v>
      </c>
      <c r="G700" s="47" t="s">
        <v>60</v>
      </c>
      <c r="H700" s="47">
        <v>40</v>
      </c>
      <c r="I700" s="47">
        <v>40</v>
      </c>
      <c r="J700" s="47" t="s">
        <v>62</v>
      </c>
      <c r="K700" s="47" t="s">
        <v>63</v>
      </c>
      <c r="L700" s="47" t="s">
        <v>64</v>
      </c>
      <c r="M700" s="47" t="s">
        <v>2951</v>
      </c>
      <c r="N700" s="47" t="s">
        <v>2950</v>
      </c>
      <c r="O700" s="47" t="s">
        <v>58</v>
      </c>
      <c r="P700" s="47" t="s">
        <v>112</v>
      </c>
      <c r="Q700" s="47" t="s">
        <v>2903</v>
      </c>
      <c r="R700" s="47">
        <v>74958</v>
      </c>
      <c r="S700" s="47" t="s">
        <v>67</v>
      </c>
      <c r="T700" s="47" t="s">
        <v>2952</v>
      </c>
      <c r="U700" s="47">
        <v>13426</v>
      </c>
      <c r="V700" s="47" t="s">
        <v>69</v>
      </c>
      <c r="W700" s="47" t="s">
        <v>2953</v>
      </c>
      <c r="X700" s="47">
        <v>1269742</v>
      </c>
      <c r="Y700" s="47">
        <v>4183314</v>
      </c>
      <c r="Z700" s="47">
        <v>389206</v>
      </c>
      <c r="AA700" s="47">
        <v>8895953</v>
      </c>
      <c r="AB700" s="47" t="s">
        <v>71</v>
      </c>
      <c r="AC700" s="47">
        <v>3232</v>
      </c>
      <c r="AD700" s="47" t="s">
        <v>72</v>
      </c>
      <c r="AE700" s="47" t="s">
        <v>4898</v>
      </c>
      <c r="AF700" s="47" t="s">
        <v>5095</v>
      </c>
      <c r="AG700" s="47">
        <v>32625</v>
      </c>
      <c r="AH700" s="47" t="s">
        <v>73</v>
      </c>
      <c r="AI700" s="47" t="s">
        <v>2954</v>
      </c>
      <c r="AJ700" s="47" t="s">
        <v>61</v>
      </c>
      <c r="AK700" s="47" t="s">
        <v>61</v>
      </c>
      <c r="AV700" s="47">
        <v>1.1000000000000001</v>
      </c>
      <c r="AZ700" s="47">
        <v>26</v>
      </c>
      <c r="BM700" s="47">
        <v>7.6</v>
      </c>
      <c r="BS700" s="47">
        <v>13.1</v>
      </c>
      <c r="BT700" s="47">
        <v>0.32</v>
      </c>
      <c r="DI700" s="1">
        <f t="shared" si="50"/>
        <v>4</v>
      </c>
      <c r="DJ700" s="9" t="str">
        <f t="shared" si="51"/>
        <v>NO BACTERIOLOGICO</v>
      </c>
      <c r="DK700" s="10" t="str">
        <f t="shared" si="52"/>
        <v>-</v>
      </c>
      <c r="DL700" s="11" t="str">
        <f t="shared" si="53"/>
        <v>0</v>
      </c>
    </row>
    <row r="701" spans="1:116" ht="12" x14ac:dyDescent="0.2">
      <c r="A701" s="47">
        <v>1008030052</v>
      </c>
      <c r="B701" s="47" t="str">
        <f t="shared" si="54"/>
        <v>1008030052-PUCAJAGA</v>
      </c>
      <c r="C701" s="47" t="s">
        <v>2950</v>
      </c>
      <c r="D701" s="47" t="s">
        <v>58</v>
      </c>
      <c r="E701" s="47" t="s">
        <v>112</v>
      </c>
      <c r="F701" s="47" t="s">
        <v>2903</v>
      </c>
      <c r="G701" s="47" t="s">
        <v>60</v>
      </c>
      <c r="H701" s="47">
        <v>40</v>
      </c>
      <c r="I701" s="47">
        <v>40</v>
      </c>
      <c r="J701" s="47" t="s">
        <v>62</v>
      </c>
      <c r="K701" s="47" t="s">
        <v>63</v>
      </c>
      <c r="L701" s="47" t="s">
        <v>64</v>
      </c>
      <c r="M701" s="47" t="s">
        <v>2951</v>
      </c>
      <c r="N701" s="47" t="s">
        <v>2950</v>
      </c>
      <c r="O701" s="47" t="s">
        <v>58</v>
      </c>
      <c r="P701" s="47" t="s">
        <v>112</v>
      </c>
      <c r="Q701" s="47" t="s">
        <v>2903</v>
      </c>
      <c r="R701" s="47">
        <v>74958</v>
      </c>
      <c r="S701" s="47" t="s">
        <v>67</v>
      </c>
      <c r="T701" s="47" t="s">
        <v>2952</v>
      </c>
      <c r="U701" s="47">
        <v>13426</v>
      </c>
      <c r="V701" s="47" t="s">
        <v>69</v>
      </c>
      <c r="W701" s="47" t="s">
        <v>2953</v>
      </c>
      <c r="X701" s="47">
        <v>1269742</v>
      </c>
      <c r="Y701" s="47">
        <v>4183315</v>
      </c>
      <c r="Z701" s="47">
        <v>388949</v>
      </c>
      <c r="AA701" s="47">
        <v>8896117</v>
      </c>
      <c r="AB701" s="47" t="s">
        <v>71</v>
      </c>
      <c r="AC701" s="47">
        <v>3176</v>
      </c>
      <c r="AD701" s="47" t="s">
        <v>72</v>
      </c>
      <c r="AE701" s="47" t="s">
        <v>4898</v>
      </c>
      <c r="AF701" s="47" t="s">
        <v>5095</v>
      </c>
      <c r="AG701" s="47" t="s">
        <v>61</v>
      </c>
      <c r="AH701" s="47" t="s">
        <v>75</v>
      </c>
      <c r="AI701" s="47" t="s">
        <v>76</v>
      </c>
      <c r="AJ701" s="47" t="s">
        <v>77</v>
      </c>
      <c r="AK701" s="47" t="s">
        <v>78</v>
      </c>
      <c r="AV701" s="47">
        <v>0.7</v>
      </c>
      <c r="AZ701" s="47">
        <v>26</v>
      </c>
      <c r="BM701" s="47">
        <v>7.4</v>
      </c>
      <c r="BS701" s="47">
        <v>13.8</v>
      </c>
      <c r="BT701" s="47">
        <v>0.21</v>
      </c>
      <c r="DI701" s="1">
        <f t="shared" si="50"/>
        <v>4</v>
      </c>
      <c r="DJ701" s="9" t="str">
        <f t="shared" si="51"/>
        <v>NO BACTERIOLOGICO</v>
      </c>
      <c r="DK701" s="10" t="str">
        <f t="shared" si="52"/>
        <v>-</v>
      </c>
      <c r="DL701" s="11" t="str">
        <f t="shared" si="53"/>
        <v>0</v>
      </c>
    </row>
    <row r="702" spans="1:116" ht="12" x14ac:dyDescent="0.2">
      <c r="A702" s="47">
        <v>1008030052</v>
      </c>
      <c r="B702" s="47" t="str">
        <f t="shared" si="54"/>
        <v>1008030052-PUCAJAGA</v>
      </c>
      <c r="C702" s="47" t="s">
        <v>2950</v>
      </c>
      <c r="D702" s="47" t="s">
        <v>58</v>
      </c>
      <c r="E702" s="47" t="s">
        <v>112</v>
      </c>
      <c r="F702" s="47" t="s">
        <v>2903</v>
      </c>
      <c r="G702" s="47" t="s">
        <v>60</v>
      </c>
      <c r="H702" s="47">
        <v>40</v>
      </c>
      <c r="I702" s="47">
        <v>40</v>
      </c>
      <c r="J702" s="47" t="s">
        <v>62</v>
      </c>
      <c r="K702" s="47" t="s">
        <v>63</v>
      </c>
      <c r="L702" s="47" t="s">
        <v>64</v>
      </c>
      <c r="M702" s="47" t="s">
        <v>2951</v>
      </c>
      <c r="N702" s="47" t="s">
        <v>2950</v>
      </c>
      <c r="O702" s="47" t="s">
        <v>58</v>
      </c>
      <c r="P702" s="47" t="s">
        <v>112</v>
      </c>
      <c r="Q702" s="47" t="s">
        <v>2903</v>
      </c>
      <c r="R702" s="47">
        <v>74958</v>
      </c>
      <c r="S702" s="47" t="s">
        <v>67</v>
      </c>
      <c r="T702" s="47" t="s">
        <v>2952</v>
      </c>
      <c r="U702" s="47">
        <v>13426</v>
      </c>
      <c r="V702" s="47" t="s">
        <v>69</v>
      </c>
      <c r="W702" s="47" t="s">
        <v>2953</v>
      </c>
      <c r="X702" s="47">
        <v>1269742</v>
      </c>
      <c r="Y702" s="47">
        <v>4183316</v>
      </c>
      <c r="Z702" s="47">
        <v>387978</v>
      </c>
      <c r="AA702" s="47">
        <v>8896617</v>
      </c>
      <c r="AB702" s="47" t="s">
        <v>71</v>
      </c>
      <c r="AC702" s="47">
        <v>2936</v>
      </c>
      <c r="AD702" s="47" t="s">
        <v>72</v>
      </c>
      <c r="AE702" s="47" t="s">
        <v>4898</v>
      </c>
      <c r="AF702" s="47" t="s">
        <v>5095</v>
      </c>
      <c r="AG702" s="47" t="s">
        <v>61</v>
      </c>
      <c r="AH702" s="47" t="s">
        <v>75</v>
      </c>
      <c r="AI702" s="47" t="s">
        <v>76</v>
      </c>
      <c r="AJ702" s="47" t="s">
        <v>77</v>
      </c>
      <c r="AK702" s="47" t="s">
        <v>78</v>
      </c>
      <c r="AV702" s="47">
        <v>0.6</v>
      </c>
      <c r="AZ702" s="47">
        <v>26</v>
      </c>
      <c r="BM702" s="47">
        <v>6.7</v>
      </c>
      <c r="BS702" s="47">
        <v>14.1</v>
      </c>
      <c r="BT702" s="47">
        <v>0.2</v>
      </c>
      <c r="DI702" s="1">
        <f t="shared" si="50"/>
        <v>4</v>
      </c>
      <c r="DJ702" s="9" t="str">
        <f t="shared" si="51"/>
        <v>NO BACTERIOLOGICO</v>
      </c>
      <c r="DK702" s="10" t="str">
        <f t="shared" si="52"/>
        <v>-</v>
      </c>
      <c r="DL702" s="11" t="str">
        <f t="shared" si="53"/>
        <v>0</v>
      </c>
    </row>
    <row r="703" spans="1:116" ht="12" x14ac:dyDescent="0.2">
      <c r="A703" s="47">
        <v>1008030052</v>
      </c>
      <c r="B703" s="47" t="str">
        <f t="shared" si="54"/>
        <v>1008030052-PUCAJAGA</v>
      </c>
      <c r="C703" s="47" t="s">
        <v>2950</v>
      </c>
      <c r="D703" s="47" t="s">
        <v>58</v>
      </c>
      <c r="E703" s="47" t="s">
        <v>112</v>
      </c>
      <c r="F703" s="47" t="s">
        <v>2903</v>
      </c>
      <c r="G703" s="47" t="s">
        <v>60</v>
      </c>
      <c r="H703" s="47">
        <v>40</v>
      </c>
      <c r="I703" s="47">
        <v>40</v>
      </c>
      <c r="J703" s="47" t="s">
        <v>62</v>
      </c>
      <c r="K703" s="47" t="s">
        <v>63</v>
      </c>
      <c r="L703" s="47" t="s">
        <v>64</v>
      </c>
      <c r="M703" s="47" t="s">
        <v>2951</v>
      </c>
      <c r="N703" s="47" t="s">
        <v>2950</v>
      </c>
      <c r="O703" s="47" t="s">
        <v>58</v>
      </c>
      <c r="P703" s="47" t="s">
        <v>112</v>
      </c>
      <c r="Q703" s="47" t="s">
        <v>2903</v>
      </c>
      <c r="R703" s="47">
        <v>74958</v>
      </c>
      <c r="S703" s="47" t="s">
        <v>67</v>
      </c>
      <c r="T703" s="47" t="s">
        <v>2952</v>
      </c>
      <c r="U703" s="47">
        <v>13426</v>
      </c>
      <c r="V703" s="47" t="s">
        <v>69</v>
      </c>
      <c r="W703" s="47" t="s">
        <v>2953</v>
      </c>
      <c r="X703" s="47">
        <v>1269742</v>
      </c>
      <c r="Y703" s="47">
        <v>4183317</v>
      </c>
      <c r="Z703" s="47">
        <v>387334</v>
      </c>
      <c r="AA703" s="47">
        <v>8896591</v>
      </c>
      <c r="AB703" s="47" t="s">
        <v>71</v>
      </c>
      <c r="AC703" s="47">
        <v>2871</v>
      </c>
      <c r="AD703" s="47" t="s">
        <v>72</v>
      </c>
      <c r="AE703" s="47" t="s">
        <v>4898</v>
      </c>
      <c r="AF703" s="47" t="s">
        <v>5095</v>
      </c>
      <c r="AG703" s="47" t="s">
        <v>61</v>
      </c>
      <c r="AH703" s="47" t="s">
        <v>75</v>
      </c>
      <c r="AI703" s="47" t="s">
        <v>76</v>
      </c>
      <c r="AJ703" s="47" t="s">
        <v>77</v>
      </c>
      <c r="AK703" s="47" t="s">
        <v>78</v>
      </c>
      <c r="AV703" s="47">
        <v>0.5</v>
      </c>
      <c r="AZ703" s="47">
        <v>26</v>
      </c>
      <c r="BM703" s="47">
        <v>6.6</v>
      </c>
      <c r="BS703" s="47">
        <v>14.3</v>
      </c>
      <c r="BT703" s="47">
        <v>1.1299999999999999</v>
      </c>
      <c r="DI703" s="1">
        <f t="shared" si="50"/>
        <v>4</v>
      </c>
      <c r="DJ703" s="9" t="str">
        <f t="shared" si="51"/>
        <v>NO BACTERIOLOGICO</v>
      </c>
      <c r="DK703" s="10" t="str">
        <f t="shared" si="52"/>
        <v>-</v>
      </c>
      <c r="DL703" s="11" t="str">
        <f t="shared" si="53"/>
        <v>0</v>
      </c>
    </row>
    <row r="704" spans="1:116" ht="12" x14ac:dyDescent="0.2">
      <c r="A704" s="47">
        <v>1008030057</v>
      </c>
      <c r="B704" s="47" t="str">
        <f t="shared" si="54"/>
        <v>1008030057-CASCARILLA</v>
      </c>
      <c r="C704" s="47" t="s">
        <v>2963</v>
      </c>
      <c r="D704" s="47" t="s">
        <v>58</v>
      </c>
      <c r="E704" s="47" t="s">
        <v>112</v>
      </c>
      <c r="F704" s="47" t="s">
        <v>2903</v>
      </c>
      <c r="G704" s="47" t="s">
        <v>60</v>
      </c>
      <c r="H704" s="47">
        <v>680</v>
      </c>
      <c r="I704" s="47">
        <v>600</v>
      </c>
      <c r="J704" s="47" t="s">
        <v>62</v>
      </c>
      <c r="K704" s="47" t="s">
        <v>63</v>
      </c>
      <c r="L704" s="47" t="s">
        <v>64</v>
      </c>
      <c r="M704" s="47" t="s">
        <v>2951</v>
      </c>
      <c r="N704" s="47" t="s">
        <v>2950</v>
      </c>
      <c r="O704" s="47" t="s">
        <v>58</v>
      </c>
      <c r="P704" s="47" t="s">
        <v>112</v>
      </c>
      <c r="Q704" s="47" t="s">
        <v>2903</v>
      </c>
      <c r="R704" s="47">
        <v>74958</v>
      </c>
      <c r="S704" s="47" t="s">
        <v>67</v>
      </c>
      <c r="T704" s="47" t="s">
        <v>2952</v>
      </c>
      <c r="U704" s="47">
        <v>13426</v>
      </c>
      <c r="V704" s="47" t="s">
        <v>69</v>
      </c>
      <c r="W704" s="47" t="s">
        <v>2953</v>
      </c>
      <c r="X704" s="47">
        <v>1269758</v>
      </c>
      <c r="Y704" s="47">
        <v>4183356</v>
      </c>
      <c r="Z704" s="47">
        <v>394204</v>
      </c>
      <c r="AA704" s="47">
        <v>8883317</v>
      </c>
      <c r="AB704" s="47" t="s">
        <v>71</v>
      </c>
      <c r="AC704" s="47">
        <v>3491</v>
      </c>
      <c r="AD704" s="47" t="s">
        <v>72</v>
      </c>
      <c r="AE704" s="47" t="s">
        <v>4898</v>
      </c>
      <c r="AF704" s="47" t="s">
        <v>5096</v>
      </c>
      <c r="AG704" s="47">
        <v>66292</v>
      </c>
      <c r="AH704" s="47" t="s">
        <v>73</v>
      </c>
      <c r="AI704" s="47" t="s">
        <v>2964</v>
      </c>
      <c r="AJ704" s="47" t="s">
        <v>61</v>
      </c>
      <c r="AK704" s="47" t="s">
        <v>61</v>
      </c>
      <c r="AV704" s="47">
        <v>1.1000000000000001</v>
      </c>
      <c r="AZ704" s="47">
        <v>21</v>
      </c>
      <c r="BM704" s="47">
        <v>7.6</v>
      </c>
      <c r="BS704" s="47">
        <v>13.1</v>
      </c>
      <c r="BT704" s="47">
        <v>0.32</v>
      </c>
      <c r="DI704" s="1">
        <f t="shared" si="50"/>
        <v>4</v>
      </c>
      <c r="DJ704" s="9" t="str">
        <f t="shared" si="51"/>
        <v>NO BACTERIOLOGICO</v>
      </c>
      <c r="DK704" s="10" t="str">
        <f t="shared" si="52"/>
        <v>-</v>
      </c>
      <c r="DL704" s="11" t="str">
        <f t="shared" si="53"/>
        <v>0</v>
      </c>
    </row>
    <row r="705" spans="1:116" ht="12" x14ac:dyDescent="0.2">
      <c r="A705" s="47">
        <v>1008030057</v>
      </c>
      <c r="B705" s="47" t="str">
        <f t="shared" si="54"/>
        <v>1008030057-CASCARILLA</v>
      </c>
      <c r="C705" s="47" t="s">
        <v>2963</v>
      </c>
      <c r="D705" s="47" t="s">
        <v>58</v>
      </c>
      <c r="E705" s="47" t="s">
        <v>112</v>
      </c>
      <c r="F705" s="47" t="s">
        <v>2903</v>
      </c>
      <c r="G705" s="47" t="s">
        <v>60</v>
      </c>
      <c r="H705" s="47">
        <v>680</v>
      </c>
      <c r="I705" s="47">
        <v>600</v>
      </c>
      <c r="J705" s="47" t="s">
        <v>62</v>
      </c>
      <c r="K705" s="47" t="s">
        <v>63</v>
      </c>
      <c r="L705" s="47" t="s">
        <v>64</v>
      </c>
      <c r="M705" s="47" t="s">
        <v>2951</v>
      </c>
      <c r="N705" s="47" t="s">
        <v>2950</v>
      </c>
      <c r="O705" s="47" t="s">
        <v>58</v>
      </c>
      <c r="P705" s="47" t="s">
        <v>112</v>
      </c>
      <c r="Q705" s="47" t="s">
        <v>2903</v>
      </c>
      <c r="R705" s="47">
        <v>74958</v>
      </c>
      <c r="S705" s="47" t="s">
        <v>67</v>
      </c>
      <c r="T705" s="47" t="s">
        <v>2952</v>
      </c>
      <c r="U705" s="47">
        <v>13426</v>
      </c>
      <c r="V705" s="47" t="s">
        <v>69</v>
      </c>
      <c r="W705" s="47" t="s">
        <v>2953</v>
      </c>
      <c r="X705" s="47">
        <v>1269758</v>
      </c>
      <c r="Y705" s="47">
        <v>4183357</v>
      </c>
      <c r="Z705" s="47">
        <v>387392</v>
      </c>
      <c r="AA705" s="47">
        <v>8897316</v>
      </c>
      <c r="AB705" s="47" t="s">
        <v>71</v>
      </c>
      <c r="AC705" s="47">
        <v>2791</v>
      </c>
      <c r="AD705" s="47" t="s">
        <v>72</v>
      </c>
      <c r="AE705" s="47" t="s">
        <v>4898</v>
      </c>
      <c r="AF705" s="47" t="s">
        <v>5096</v>
      </c>
      <c r="AG705" s="47" t="s">
        <v>61</v>
      </c>
      <c r="AH705" s="47" t="s">
        <v>75</v>
      </c>
      <c r="AI705" s="47" t="s">
        <v>76</v>
      </c>
      <c r="AJ705" s="47" t="s">
        <v>77</v>
      </c>
      <c r="AK705" s="47" t="s">
        <v>78</v>
      </c>
      <c r="AV705" s="47">
        <v>0.7</v>
      </c>
      <c r="AZ705" s="47">
        <v>21</v>
      </c>
      <c r="BM705" s="47">
        <v>7.5</v>
      </c>
      <c r="BS705" s="47">
        <v>15.2</v>
      </c>
      <c r="BT705" s="47">
        <v>1.5</v>
      </c>
      <c r="DI705" s="1">
        <f t="shared" si="50"/>
        <v>4</v>
      </c>
      <c r="DJ705" s="9" t="str">
        <f t="shared" si="51"/>
        <v>NO BACTERIOLOGICO</v>
      </c>
      <c r="DK705" s="10" t="str">
        <f t="shared" si="52"/>
        <v>-</v>
      </c>
      <c r="DL705" s="11" t="str">
        <f t="shared" si="53"/>
        <v>0</v>
      </c>
    </row>
    <row r="706" spans="1:116" ht="12" x14ac:dyDescent="0.2">
      <c r="A706" s="47">
        <v>1008030057</v>
      </c>
      <c r="B706" s="47" t="str">
        <f t="shared" si="54"/>
        <v>1008030057-CASCARILLA</v>
      </c>
      <c r="C706" s="47" t="s">
        <v>2963</v>
      </c>
      <c r="D706" s="47" t="s">
        <v>58</v>
      </c>
      <c r="E706" s="47" t="s">
        <v>112</v>
      </c>
      <c r="F706" s="47" t="s">
        <v>2903</v>
      </c>
      <c r="G706" s="47" t="s">
        <v>60</v>
      </c>
      <c r="H706" s="47">
        <v>680</v>
      </c>
      <c r="I706" s="47">
        <v>600</v>
      </c>
      <c r="J706" s="47" t="s">
        <v>62</v>
      </c>
      <c r="K706" s="47" t="s">
        <v>63</v>
      </c>
      <c r="L706" s="47" t="s">
        <v>64</v>
      </c>
      <c r="M706" s="47" t="s">
        <v>2951</v>
      </c>
      <c r="N706" s="47" t="s">
        <v>2950</v>
      </c>
      <c r="O706" s="47" t="s">
        <v>58</v>
      </c>
      <c r="P706" s="47" t="s">
        <v>112</v>
      </c>
      <c r="Q706" s="47" t="s">
        <v>2903</v>
      </c>
      <c r="R706" s="47">
        <v>74958</v>
      </c>
      <c r="S706" s="47" t="s">
        <v>67</v>
      </c>
      <c r="T706" s="47" t="s">
        <v>2952</v>
      </c>
      <c r="U706" s="47">
        <v>13426</v>
      </c>
      <c r="V706" s="47" t="s">
        <v>69</v>
      </c>
      <c r="W706" s="47" t="s">
        <v>2953</v>
      </c>
      <c r="X706" s="47">
        <v>1269758</v>
      </c>
      <c r="Y706" s="47">
        <v>4183358</v>
      </c>
      <c r="Z706" s="47">
        <v>387410</v>
      </c>
      <c r="AA706" s="47">
        <v>8897393</v>
      </c>
      <c r="AB706" s="47" t="s">
        <v>71</v>
      </c>
      <c r="AC706" s="47">
        <v>2779</v>
      </c>
      <c r="AD706" s="47" t="s">
        <v>72</v>
      </c>
      <c r="AE706" s="47" t="s">
        <v>4898</v>
      </c>
      <c r="AF706" s="47" t="s">
        <v>5096</v>
      </c>
      <c r="AG706" s="47" t="s">
        <v>61</v>
      </c>
      <c r="AH706" s="47" t="s">
        <v>75</v>
      </c>
      <c r="AI706" s="47" t="s">
        <v>76</v>
      </c>
      <c r="AJ706" s="47" t="s">
        <v>77</v>
      </c>
      <c r="AK706" s="47" t="s">
        <v>78</v>
      </c>
      <c r="AV706" s="47">
        <v>0.6</v>
      </c>
      <c r="AZ706" s="47">
        <v>21</v>
      </c>
      <c r="BM706" s="47">
        <v>7.43</v>
      </c>
      <c r="BS706" s="47">
        <v>15.5</v>
      </c>
      <c r="BT706" s="47">
        <v>0.23</v>
      </c>
      <c r="DI706" s="1">
        <f t="shared" si="50"/>
        <v>4</v>
      </c>
      <c r="DJ706" s="9" t="str">
        <f t="shared" si="51"/>
        <v>NO BACTERIOLOGICO</v>
      </c>
      <c r="DK706" s="10" t="str">
        <f t="shared" si="52"/>
        <v>-</v>
      </c>
      <c r="DL706" s="11" t="str">
        <f t="shared" si="53"/>
        <v>0</v>
      </c>
    </row>
    <row r="707" spans="1:116" ht="12" x14ac:dyDescent="0.2">
      <c r="A707" s="47">
        <v>1008030057</v>
      </c>
      <c r="B707" s="47" t="str">
        <f t="shared" si="54"/>
        <v>1008030057-CASCARILLA</v>
      </c>
      <c r="C707" s="47" t="s">
        <v>2963</v>
      </c>
      <c r="D707" s="47" t="s">
        <v>58</v>
      </c>
      <c r="E707" s="47" t="s">
        <v>112</v>
      </c>
      <c r="F707" s="47" t="s">
        <v>2903</v>
      </c>
      <c r="G707" s="47" t="s">
        <v>60</v>
      </c>
      <c r="H707" s="47">
        <v>680</v>
      </c>
      <c r="I707" s="47">
        <v>600</v>
      </c>
      <c r="J707" s="47" t="s">
        <v>62</v>
      </c>
      <c r="K707" s="47" t="s">
        <v>63</v>
      </c>
      <c r="L707" s="47" t="s">
        <v>64</v>
      </c>
      <c r="M707" s="47" t="s">
        <v>2951</v>
      </c>
      <c r="N707" s="47" t="s">
        <v>2950</v>
      </c>
      <c r="O707" s="47" t="s">
        <v>58</v>
      </c>
      <c r="P707" s="47" t="s">
        <v>112</v>
      </c>
      <c r="Q707" s="47" t="s">
        <v>2903</v>
      </c>
      <c r="R707" s="47">
        <v>74958</v>
      </c>
      <c r="S707" s="47" t="s">
        <v>67</v>
      </c>
      <c r="T707" s="47" t="s">
        <v>2952</v>
      </c>
      <c r="U707" s="47">
        <v>13426</v>
      </c>
      <c r="V707" s="47" t="s">
        <v>69</v>
      </c>
      <c r="W707" s="47" t="s">
        <v>2953</v>
      </c>
      <c r="X707" s="47">
        <v>1269758</v>
      </c>
      <c r="Y707" s="47">
        <v>4183359</v>
      </c>
      <c r="Z707" s="47">
        <v>387252</v>
      </c>
      <c r="AA707" s="47">
        <v>8897778</v>
      </c>
      <c r="AB707" s="47" t="s">
        <v>71</v>
      </c>
      <c r="AC707" s="47">
        <v>2613</v>
      </c>
      <c r="AD707" s="47" t="s">
        <v>72</v>
      </c>
      <c r="AE707" s="47" t="s">
        <v>4898</v>
      </c>
      <c r="AF707" s="47" t="s">
        <v>5096</v>
      </c>
      <c r="AG707" s="47" t="s">
        <v>61</v>
      </c>
      <c r="AH707" s="47" t="s">
        <v>75</v>
      </c>
      <c r="AI707" s="47" t="s">
        <v>76</v>
      </c>
      <c r="AJ707" s="47" t="s">
        <v>77</v>
      </c>
      <c r="AK707" s="47" t="s">
        <v>78</v>
      </c>
      <c r="AV707" s="47">
        <v>0.5</v>
      </c>
      <c r="AZ707" s="47">
        <v>21</v>
      </c>
      <c r="BM707" s="47">
        <v>7.39</v>
      </c>
      <c r="BS707" s="47">
        <v>15.6</v>
      </c>
      <c r="BT707" s="47">
        <v>0.16</v>
      </c>
      <c r="DI707" s="1">
        <f t="shared" ref="DI707:DI770" si="55">MONTH(AE707)</f>
        <v>4</v>
      </c>
      <c r="DJ707" s="9" t="str">
        <f t="shared" ref="DJ707:DJ770" si="56">IF(ISBLANK(AV707),"-",IF(ISBLANK(BT707),"-",IF(AND(AV707&gt;=0.5,BT707&gt;5),"BACTERIOLÓGICO",IF(AND(AV707&lt;0.5,BT707&lt;=5),"BACTERIOLÓGICO",IF(AND(AV707&lt;0.5,BT707&gt;5),"BACTERIOLÓGICO","NO BACTERIOLOGICO")))))</f>
        <v>NO BACTERIOLOGICO</v>
      </c>
      <c r="DK707" s="10" t="str">
        <f t="shared" ref="DK707:DK770" si="57">IF(ISBLANK(AO707),"-",IF(ISBLANK(AP707),"-",IF(ISBLANK(AQ707),"-",IF(AND(AO707&gt;=0,AP707&gt;=0,AQ707&gt;=0),"Realizado Bactereológico","No realizado Bacteriológico"))))</f>
        <v>-</v>
      </c>
      <c r="DL707" s="11" t="str">
        <f t="shared" ref="DL707:DL770" si="58">IF(ISBLANK(BE707),"0",IF(BE707&gt;=0,"1","0"))</f>
        <v>0</v>
      </c>
    </row>
    <row r="708" spans="1:116" ht="12" x14ac:dyDescent="0.2">
      <c r="A708" s="47">
        <v>1008030060</v>
      </c>
      <c r="B708" s="47" t="str">
        <f t="shared" ref="B708:B771" si="59">CONCATENATE(A708,"-",C708)</f>
        <v>1008030060-CAURIHUASI</v>
      </c>
      <c r="C708" s="47" t="s">
        <v>3003</v>
      </c>
      <c r="D708" s="47" t="s">
        <v>58</v>
      </c>
      <c r="E708" s="47" t="s">
        <v>112</v>
      </c>
      <c r="F708" s="47" t="s">
        <v>2903</v>
      </c>
      <c r="G708" s="47" t="s">
        <v>60</v>
      </c>
      <c r="H708" s="47">
        <v>112</v>
      </c>
      <c r="I708" s="47">
        <v>112</v>
      </c>
      <c r="J708" s="47" t="s">
        <v>62</v>
      </c>
      <c r="K708" s="47" t="s">
        <v>63</v>
      </c>
      <c r="L708" s="47" t="s">
        <v>64</v>
      </c>
      <c r="M708" s="47" t="s">
        <v>2951</v>
      </c>
      <c r="N708" s="47" t="s">
        <v>2950</v>
      </c>
      <c r="O708" s="47" t="s">
        <v>58</v>
      </c>
      <c r="P708" s="47" t="s">
        <v>112</v>
      </c>
      <c r="Q708" s="47" t="s">
        <v>2903</v>
      </c>
      <c r="R708" s="47">
        <v>74958</v>
      </c>
      <c r="S708" s="47" t="s">
        <v>67</v>
      </c>
      <c r="T708" s="47" t="s">
        <v>2952</v>
      </c>
      <c r="U708" s="47">
        <v>13426</v>
      </c>
      <c r="V708" s="47" t="s">
        <v>69</v>
      </c>
      <c r="W708" s="47" t="s">
        <v>2953</v>
      </c>
      <c r="X708" s="47">
        <v>1269766</v>
      </c>
      <c r="Y708" s="47">
        <v>4183380</v>
      </c>
      <c r="Z708" s="47">
        <v>388626</v>
      </c>
      <c r="AA708" s="47">
        <v>8902611</v>
      </c>
      <c r="AB708" s="47" t="s">
        <v>71</v>
      </c>
      <c r="AC708" s="47">
        <v>2723</v>
      </c>
      <c r="AD708" s="47" t="s">
        <v>72</v>
      </c>
      <c r="AE708" s="47" t="s">
        <v>4888</v>
      </c>
      <c r="AF708" s="47" t="s">
        <v>5097</v>
      </c>
      <c r="AG708" s="47">
        <v>66291</v>
      </c>
      <c r="AH708" s="47" t="s">
        <v>73</v>
      </c>
      <c r="AI708" s="47" t="s">
        <v>3004</v>
      </c>
      <c r="AJ708" s="47" t="s">
        <v>61</v>
      </c>
      <c r="AK708" s="47" t="s">
        <v>61</v>
      </c>
      <c r="AV708" s="47">
        <v>1.2</v>
      </c>
      <c r="AZ708" s="47">
        <v>22</v>
      </c>
      <c r="BM708" s="47">
        <v>7.6</v>
      </c>
      <c r="BS708" s="47">
        <v>13.1</v>
      </c>
      <c r="BT708" s="47">
        <v>0.32</v>
      </c>
      <c r="DI708" s="1">
        <f t="shared" si="55"/>
        <v>4</v>
      </c>
      <c r="DJ708" s="9" t="str">
        <f t="shared" si="56"/>
        <v>NO BACTERIOLOGICO</v>
      </c>
      <c r="DK708" s="10" t="str">
        <f t="shared" si="57"/>
        <v>-</v>
      </c>
      <c r="DL708" s="11" t="str">
        <f t="shared" si="58"/>
        <v>0</v>
      </c>
    </row>
    <row r="709" spans="1:116" ht="12" x14ac:dyDescent="0.2">
      <c r="A709" s="47">
        <v>1008030060</v>
      </c>
      <c r="B709" s="47" t="str">
        <f t="shared" si="59"/>
        <v>1008030060-CAURIHUASI</v>
      </c>
      <c r="C709" s="47" t="s">
        <v>3003</v>
      </c>
      <c r="D709" s="47" t="s">
        <v>58</v>
      </c>
      <c r="E709" s="47" t="s">
        <v>112</v>
      </c>
      <c r="F709" s="47" t="s">
        <v>2903</v>
      </c>
      <c r="G709" s="47" t="s">
        <v>60</v>
      </c>
      <c r="H709" s="47">
        <v>112</v>
      </c>
      <c r="I709" s="47">
        <v>112</v>
      </c>
      <c r="J709" s="47" t="s">
        <v>62</v>
      </c>
      <c r="K709" s="47" t="s">
        <v>63</v>
      </c>
      <c r="L709" s="47" t="s">
        <v>64</v>
      </c>
      <c r="M709" s="47" t="s">
        <v>2951</v>
      </c>
      <c r="N709" s="47" t="s">
        <v>2950</v>
      </c>
      <c r="O709" s="47" t="s">
        <v>58</v>
      </c>
      <c r="P709" s="47" t="s">
        <v>112</v>
      </c>
      <c r="Q709" s="47" t="s">
        <v>2903</v>
      </c>
      <c r="R709" s="47">
        <v>74958</v>
      </c>
      <c r="S709" s="47" t="s">
        <v>67</v>
      </c>
      <c r="T709" s="47" t="s">
        <v>2952</v>
      </c>
      <c r="U709" s="47">
        <v>13426</v>
      </c>
      <c r="V709" s="47" t="s">
        <v>69</v>
      </c>
      <c r="W709" s="47" t="s">
        <v>2953</v>
      </c>
      <c r="X709" s="47">
        <v>1269766</v>
      </c>
      <c r="Y709" s="47">
        <v>4183381</v>
      </c>
      <c r="Z709" s="47">
        <v>387415</v>
      </c>
      <c r="AA709" s="47">
        <v>8896909</v>
      </c>
      <c r="AB709" s="47" t="s">
        <v>71</v>
      </c>
      <c r="AC709" s="47">
        <v>2844</v>
      </c>
      <c r="AD709" s="47" t="s">
        <v>72</v>
      </c>
      <c r="AE709" s="47" t="s">
        <v>4888</v>
      </c>
      <c r="AF709" s="47" t="s">
        <v>5097</v>
      </c>
      <c r="AG709" s="47" t="s">
        <v>61</v>
      </c>
      <c r="AH709" s="47" t="s">
        <v>75</v>
      </c>
      <c r="AI709" s="47" t="s">
        <v>76</v>
      </c>
      <c r="AJ709" s="47" t="s">
        <v>77</v>
      </c>
      <c r="AK709" s="47" t="s">
        <v>78</v>
      </c>
      <c r="AV709" s="47">
        <v>0.7</v>
      </c>
      <c r="AZ709" s="47">
        <v>22</v>
      </c>
      <c r="BM709" s="47">
        <v>7.48</v>
      </c>
      <c r="BS709" s="47">
        <v>14.2</v>
      </c>
      <c r="BT709" s="47">
        <v>0.45</v>
      </c>
      <c r="DI709" s="1">
        <f t="shared" si="55"/>
        <v>4</v>
      </c>
      <c r="DJ709" s="9" t="str">
        <f t="shared" si="56"/>
        <v>NO BACTERIOLOGICO</v>
      </c>
      <c r="DK709" s="10" t="str">
        <f t="shared" si="57"/>
        <v>-</v>
      </c>
      <c r="DL709" s="11" t="str">
        <f t="shared" si="58"/>
        <v>0</v>
      </c>
    </row>
    <row r="710" spans="1:116" ht="12" x14ac:dyDescent="0.2">
      <c r="A710" s="47">
        <v>1008030060</v>
      </c>
      <c r="B710" s="47" t="str">
        <f t="shared" si="59"/>
        <v>1008030060-CAURIHUASI</v>
      </c>
      <c r="C710" s="47" t="s">
        <v>3003</v>
      </c>
      <c r="D710" s="47" t="s">
        <v>58</v>
      </c>
      <c r="E710" s="47" t="s">
        <v>112</v>
      </c>
      <c r="F710" s="47" t="s">
        <v>2903</v>
      </c>
      <c r="G710" s="47" t="s">
        <v>60</v>
      </c>
      <c r="H710" s="47">
        <v>112</v>
      </c>
      <c r="I710" s="47">
        <v>112</v>
      </c>
      <c r="J710" s="47" t="s">
        <v>62</v>
      </c>
      <c r="K710" s="47" t="s">
        <v>63</v>
      </c>
      <c r="L710" s="47" t="s">
        <v>64</v>
      </c>
      <c r="M710" s="47" t="s">
        <v>2951</v>
      </c>
      <c r="N710" s="47" t="s">
        <v>2950</v>
      </c>
      <c r="O710" s="47" t="s">
        <v>58</v>
      </c>
      <c r="P710" s="47" t="s">
        <v>112</v>
      </c>
      <c r="Q710" s="47" t="s">
        <v>2903</v>
      </c>
      <c r="R710" s="47">
        <v>74958</v>
      </c>
      <c r="S710" s="47" t="s">
        <v>67</v>
      </c>
      <c r="T710" s="47" t="s">
        <v>2952</v>
      </c>
      <c r="U710" s="47">
        <v>13426</v>
      </c>
      <c r="V710" s="47" t="s">
        <v>69</v>
      </c>
      <c r="W710" s="47" t="s">
        <v>2953</v>
      </c>
      <c r="X710" s="47">
        <v>1269766</v>
      </c>
      <c r="Y710" s="47">
        <v>4183382</v>
      </c>
      <c r="Z710" s="47">
        <v>387115</v>
      </c>
      <c r="AA710" s="47">
        <v>8897004</v>
      </c>
      <c r="AB710" s="47" t="s">
        <v>71</v>
      </c>
      <c r="AC710" s="47">
        <v>2744</v>
      </c>
      <c r="AD710" s="47" t="s">
        <v>72</v>
      </c>
      <c r="AE710" s="47" t="s">
        <v>4888</v>
      </c>
      <c r="AF710" s="47" t="s">
        <v>5097</v>
      </c>
      <c r="AG710" s="47" t="s">
        <v>61</v>
      </c>
      <c r="AH710" s="47" t="s">
        <v>75</v>
      </c>
      <c r="AI710" s="47" t="s">
        <v>76</v>
      </c>
      <c r="AJ710" s="47" t="s">
        <v>77</v>
      </c>
      <c r="AK710" s="47" t="s">
        <v>78</v>
      </c>
      <c r="AV710" s="47">
        <v>0.6</v>
      </c>
      <c r="AZ710" s="47">
        <v>22</v>
      </c>
      <c r="BM710" s="47">
        <v>7.43</v>
      </c>
      <c r="BS710" s="47">
        <v>14.4</v>
      </c>
      <c r="BT710" s="47">
        <v>0.3</v>
      </c>
      <c r="DI710" s="1">
        <f t="shared" si="55"/>
        <v>4</v>
      </c>
      <c r="DJ710" s="9" t="str">
        <f t="shared" si="56"/>
        <v>NO BACTERIOLOGICO</v>
      </c>
      <c r="DK710" s="10" t="str">
        <f t="shared" si="57"/>
        <v>-</v>
      </c>
      <c r="DL710" s="11" t="str">
        <f t="shared" si="58"/>
        <v>0</v>
      </c>
    </row>
    <row r="711" spans="1:116" ht="12" x14ac:dyDescent="0.2">
      <c r="A711" s="47">
        <v>1008030060</v>
      </c>
      <c r="B711" s="47" t="str">
        <f t="shared" si="59"/>
        <v>1008030060-CAURIHUASI</v>
      </c>
      <c r="C711" s="47" t="s">
        <v>3003</v>
      </c>
      <c r="D711" s="47" t="s">
        <v>58</v>
      </c>
      <c r="E711" s="47" t="s">
        <v>112</v>
      </c>
      <c r="F711" s="47" t="s">
        <v>2903</v>
      </c>
      <c r="G711" s="47" t="s">
        <v>60</v>
      </c>
      <c r="H711" s="47">
        <v>112</v>
      </c>
      <c r="I711" s="47">
        <v>112</v>
      </c>
      <c r="J711" s="47" t="s">
        <v>62</v>
      </c>
      <c r="K711" s="47" t="s">
        <v>63</v>
      </c>
      <c r="L711" s="47" t="s">
        <v>64</v>
      </c>
      <c r="M711" s="47" t="s">
        <v>2951</v>
      </c>
      <c r="N711" s="47" t="s">
        <v>2950</v>
      </c>
      <c r="O711" s="47" t="s">
        <v>58</v>
      </c>
      <c r="P711" s="47" t="s">
        <v>112</v>
      </c>
      <c r="Q711" s="47" t="s">
        <v>2903</v>
      </c>
      <c r="R711" s="47">
        <v>74958</v>
      </c>
      <c r="S711" s="47" t="s">
        <v>67</v>
      </c>
      <c r="T711" s="47" t="s">
        <v>2952</v>
      </c>
      <c r="U711" s="47">
        <v>13426</v>
      </c>
      <c r="V711" s="47" t="s">
        <v>69</v>
      </c>
      <c r="W711" s="47" t="s">
        <v>2953</v>
      </c>
      <c r="X711" s="47">
        <v>1269766</v>
      </c>
      <c r="Y711" s="47">
        <v>4183383</v>
      </c>
      <c r="Z711" s="47">
        <v>386976</v>
      </c>
      <c r="AA711" s="47">
        <v>8897423</v>
      </c>
      <c r="AB711" s="47" t="s">
        <v>71</v>
      </c>
      <c r="AC711" s="47">
        <v>2684</v>
      </c>
      <c r="AD711" s="47" t="s">
        <v>72</v>
      </c>
      <c r="AE711" s="47" t="s">
        <v>4888</v>
      </c>
      <c r="AF711" s="47" t="s">
        <v>5097</v>
      </c>
      <c r="AG711" s="47" t="s">
        <v>61</v>
      </c>
      <c r="AH711" s="47" t="s">
        <v>75</v>
      </c>
      <c r="AI711" s="47" t="s">
        <v>76</v>
      </c>
      <c r="AJ711" s="47" t="s">
        <v>77</v>
      </c>
      <c r="AK711" s="47" t="s">
        <v>78</v>
      </c>
      <c r="AV711" s="47">
        <v>0.5</v>
      </c>
      <c r="AZ711" s="47">
        <v>22</v>
      </c>
      <c r="BM711" s="47">
        <v>7.32</v>
      </c>
      <c r="BS711" s="47">
        <v>14.5</v>
      </c>
      <c r="BT711" s="47">
        <v>0.11</v>
      </c>
      <c r="DI711" s="1">
        <f t="shared" si="55"/>
        <v>4</v>
      </c>
      <c r="DJ711" s="9" t="str">
        <f t="shared" si="56"/>
        <v>NO BACTERIOLOGICO</v>
      </c>
      <c r="DK711" s="10" t="str">
        <f t="shared" si="57"/>
        <v>-</v>
      </c>
      <c r="DL711" s="11" t="str">
        <f t="shared" si="58"/>
        <v>0</v>
      </c>
    </row>
    <row r="712" spans="1:116" ht="12" x14ac:dyDescent="0.2">
      <c r="A712" s="47">
        <v>1002030001</v>
      </c>
      <c r="B712" s="47" t="str">
        <f t="shared" si="59"/>
        <v>1002030001-COLPAS</v>
      </c>
      <c r="C712" s="47" t="s">
        <v>5</v>
      </c>
      <c r="D712" s="47" t="s">
        <v>58</v>
      </c>
      <c r="E712" s="47" t="s">
        <v>1</v>
      </c>
      <c r="F712" s="47" t="s">
        <v>5</v>
      </c>
      <c r="G712" s="47" t="s">
        <v>60</v>
      </c>
      <c r="H712" s="47">
        <v>280</v>
      </c>
      <c r="I712" s="47">
        <v>232</v>
      </c>
      <c r="J712" s="47" t="s">
        <v>88</v>
      </c>
      <c r="K712" s="47" t="s">
        <v>63</v>
      </c>
      <c r="L712" s="47" t="s">
        <v>64</v>
      </c>
      <c r="M712" s="47" t="s">
        <v>473</v>
      </c>
      <c r="N712" s="47" t="s">
        <v>5</v>
      </c>
      <c r="O712" s="47" t="s">
        <v>58</v>
      </c>
      <c r="P712" s="47" t="s">
        <v>1</v>
      </c>
      <c r="Q712" s="47" t="s">
        <v>5</v>
      </c>
      <c r="R712" s="47">
        <v>109597</v>
      </c>
      <c r="S712" s="47" t="s">
        <v>67</v>
      </c>
      <c r="T712" s="47" t="s">
        <v>474</v>
      </c>
      <c r="U712" s="47">
        <v>14313</v>
      </c>
      <c r="V712" s="47" t="s">
        <v>69</v>
      </c>
      <c r="W712" s="47" t="s">
        <v>474</v>
      </c>
      <c r="X712" s="47">
        <v>1269754</v>
      </c>
      <c r="Y712" s="47">
        <v>4183395</v>
      </c>
      <c r="Z712" s="47">
        <v>345071</v>
      </c>
      <c r="AA712" s="47">
        <v>8864744</v>
      </c>
      <c r="AB712" s="47" t="s">
        <v>71</v>
      </c>
      <c r="AC712" s="47">
        <v>2835</v>
      </c>
      <c r="AD712" s="47" t="s">
        <v>72</v>
      </c>
      <c r="AE712" s="47" t="s">
        <v>4990</v>
      </c>
      <c r="AF712" s="47" t="s">
        <v>5098</v>
      </c>
      <c r="AG712" s="47">
        <v>12404</v>
      </c>
      <c r="AH712" s="47" t="s">
        <v>73</v>
      </c>
      <c r="AI712" s="47" t="s">
        <v>475</v>
      </c>
      <c r="AJ712" s="47" t="s">
        <v>61</v>
      </c>
      <c r="AK712" s="47" t="s">
        <v>61</v>
      </c>
      <c r="AV712" s="47">
        <v>1</v>
      </c>
      <c r="AZ712" s="47">
        <v>72</v>
      </c>
      <c r="BM712" s="47">
        <v>7.2</v>
      </c>
      <c r="BS712" s="47">
        <v>13</v>
      </c>
      <c r="BT712" s="47">
        <v>0</v>
      </c>
      <c r="DI712" s="1">
        <f t="shared" si="55"/>
        <v>4</v>
      </c>
      <c r="DJ712" s="9" t="str">
        <f t="shared" si="56"/>
        <v>NO BACTERIOLOGICO</v>
      </c>
      <c r="DK712" s="10" t="str">
        <f t="shared" si="57"/>
        <v>-</v>
      </c>
      <c r="DL712" s="11" t="str">
        <f t="shared" si="58"/>
        <v>0</v>
      </c>
    </row>
    <row r="713" spans="1:116" ht="12" x14ac:dyDescent="0.2">
      <c r="A713" s="47">
        <v>1002030001</v>
      </c>
      <c r="B713" s="47" t="str">
        <f t="shared" si="59"/>
        <v>1002030001-COLPAS</v>
      </c>
      <c r="C713" s="47" t="s">
        <v>5</v>
      </c>
      <c r="D713" s="47" t="s">
        <v>58</v>
      </c>
      <c r="E713" s="47" t="s">
        <v>1</v>
      </c>
      <c r="F713" s="47" t="s">
        <v>5</v>
      </c>
      <c r="G713" s="47" t="s">
        <v>60</v>
      </c>
      <c r="H713" s="47">
        <v>280</v>
      </c>
      <c r="I713" s="47">
        <v>232</v>
      </c>
      <c r="J713" s="47" t="s">
        <v>88</v>
      </c>
      <c r="K713" s="47" t="s">
        <v>63</v>
      </c>
      <c r="L713" s="47" t="s">
        <v>64</v>
      </c>
      <c r="M713" s="47" t="s">
        <v>473</v>
      </c>
      <c r="N713" s="47" t="s">
        <v>5</v>
      </c>
      <c r="O713" s="47" t="s">
        <v>58</v>
      </c>
      <c r="P713" s="47" t="s">
        <v>1</v>
      </c>
      <c r="Q713" s="47" t="s">
        <v>5</v>
      </c>
      <c r="R713" s="47">
        <v>109597</v>
      </c>
      <c r="S713" s="47" t="s">
        <v>67</v>
      </c>
      <c r="T713" s="47" t="s">
        <v>474</v>
      </c>
      <c r="U713" s="47">
        <v>14313</v>
      </c>
      <c r="V713" s="47" t="s">
        <v>69</v>
      </c>
      <c r="W713" s="47" t="s">
        <v>474</v>
      </c>
      <c r="X713" s="47">
        <v>1269754</v>
      </c>
      <c r="Y713" s="47">
        <v>4183396</v>
      </c>
      <c r="Z713" s="47">
        <v>345068</v>
      </c>
      <c r="AA713" s="47">
        <v>8868751</v>
      </c>
      <c r="AB713" s="47" t="s">
        <v>71</v>
      </c>
      <c r="AC713" s="47">
        <v>2810</v>
      </c>
      <c r="AD713" s="47" t="s">
        <v>72</v>
      </c>
      <c r="AE713" s="47" t="s">
        <v>4990</v>
      </c>
      <c r="AF713" s="47" t="s">
        <v>5098</v>
      </c>
      <c r="AG713" s="47" t="s">
        <v>61</v>
      </c>
      <c r="AH713" s="47" t="s">
        <v>75</v>
      </c>
      <c r="AI713" s="47" t="s">
        <v>76</v>
      </c>
      <c r="AJ713" s="47" t="s">
        <v>176</v>
      </c>
      <c r="AK713" s="47" t="s">
        <v>78</v>
      </c>
      <c r="AV713" s="47">
        <v>0.8</v>
      </c>
      <c r="AZ713" s="47">
        <v>72</v>
      </c>
      <c r="BM713" s="47">
        <v>7.2</v>
      </c>
      <c r="BS713" s="47">
        <v>13</v>
      </c>
      <c r="BT713" s="47">
        <v>0</v>
      </c>
      <c r="DI713" s="1">
        <f t="shared" si="55"/>
        <v>4</v>
      </c>
      <c r="DJ713" s="9" t="str">
        <f t="shared" si="56"/>
        <v>NO BACTERIOLOGICO</v>
      </c>
      <c r="DK713" s="10" t="str">
        <f t="shared" si="57"/>
        <v>-</v>
      </c>
      <c r="DL713" s="11" t="str">
        <f t="shared" si="58"/>
        <v>0</v>
      </c>
    </row>
    <row r="714" spans="1:116" ht="12" x14ac:dyDescent="0.2">
      <c r="A714" s="47">
        <v>1002030001</v>
      </c>
      <c r="B714" s="47" t="str">
        <f t="shared" si="59"/>
        <v>1002030001-COLPAS</v>
      </c>
      <c r="C714" s="47" t="s">
        <v>5</v>
      </c>
      <c r="D714" s="47" t="s">
        <v>58</v>
      </c>
      <c r="E714" s="47" t="s">
        <v>1</v>
      </c>
      <c r="F714" s="47" t="s">
        <v>5</v>
      </c>
      <c r="G714" s="47" t="s">
        <v>60</v>
      </c>
      <c r="H714" s="47">
        <v>280</v>
      </c>
      <c r="I714" s="47">
        <v>232</v>
      </c>
      <c r="J714" s="47" t="s">
        <v>88</v>
      </c>
      <c r="K714" s="47" t="s">
        <v>63</v>
      </c>
      <c r="L714" s="47" t="s">
        <v>64</v>
      </c>
      <c r="M714" s="47" t="s">
        <v>473</v>
      </c>
      <c r="N714" s="47" t="s">
        <v>5</v>
      </c>
      <c r="O714" s="47" t="s">
        <v>58</v>
      </c>
      <c r="P714" s="47" t="s">
        <v>1</v>
      </c>
      <c r="Q714" s="47" t="s">
        <v>5</v>
      </c>
      <c r="R714" s="47">
        <v>109597</v>
      </c>
      <c r="S714" s="47" t="s">
        <v>67</v>
      </c>
      <c r="T714" s="47" t="s">
        <v>474</v>
      </c>
      <c r="U714" s="47">
        <v>14313</v>
      </c>
      <c r="V714" s="47" t="s">
        <v>69</v>
      </c>
      <c r="W714" s="47" t="s">
        <v>474</v>
      </c>
      <c r="X714" s="47">
        <v>1269754</v>
      </c>
      <c r="Y714" s="47">
        <v>4183397</v>
      </c>
      <c r="Z714" s="47">
        <v>345051</v>
      </c>
      <c r="AA714" s="47">
        <v>8868740</v>
      </c>
      <c r="AB714" s="47" t="s">
        <v>71</v>
      </c>
      <c r="AC714" s="47">
        <v>2740</v>
      </c>
      <c r="AD714" s="47" t="s">
        <v>72</v>
      </c>
      <c r="AE714" s="47" t="s">
        <v>4990</v>
      </c>
      <c r="AF714" s="47" t="s">
        <v>5098</v>
      </c>
      <c r="AG714" s="47" t="s">
        <v>61</v>
      </c>
      <c r="AH714" s="47" t="s">
        <v>75</v>
      </c>
      <c r="AI714" s="47" t="s">
        <v>76</v>
      </c>
      <c r="AJ714" s="47" t="s">
        <v>176</v>
      </c>
      <c r="AK714" s="47" t="s">
        <v>78</v>
      </c>
      <c r="AV714" s="47">
        <v>0.6</v>
      </c>
      <c r="AZ714" s="47">
        <v>72</v>
      </c>
      <c r="BM714" s="47">
        <v>7.2</v>
      </c>
      <c r="BS714" s="47">
        <v>13</v>
      </c>
      <c r="BT714" s="47">
        <v>0</v>
      </c>
      <c r="DI714" s="1">
        <f t="shared" si="55"/>
        <v>4</v>
      </c>
      <c r="DJ714" s="9" t="str">
        <f t="shared" si="56"/>
        <v>NO BACTERIOLOGICO</v>
      </c>
      <c r="DK714" s="10" t="str">
        <f t="shared" si="57"/>
        <v>-</v>
      </c>
      <c r="DL714" s="11" t="str">
        <f t="shared" si="58"/>
        <v>0</v>
      </c>
    </row>
    <row r="715" spans="1:116" ht="12" x14ac:dyDescent="0.2">
      <c r="A715" s="47">
        <v>1002030001</v>
      </c>
      <c r="B715" s="47" t="str">
        <f t="shared" si="59"/>
        <v>1002030001-COLPAS</v>
      </c>
      <c r="C715" s="47" t="s">
        <v>5</v>
      </c>
      <c r="D715" s="47" t="s">
        <v>58</v>
      </c>
      <c r="E715" s="47" t="s">
        <v>1</v>
      </c>
      <c r="F715" s="47" t="s">
        <v>5</v>
      </c>
      <c r="G715" s="47" t="s">
        <v>60</v>
      </c>
      <c r="H715" s="47">
        <v>280</v>
      </c>
      <c r="I715" s="47">
        <v>232</v>
      </c>
      <c r="J715" s="47" t="s">
        <v>88</v>
      </c>
      <c r="K715" s="47" t="s">
        <v>63</v>
      </c>
      <c r="L715" s="47" t="s">
        <v>64</v>
      </c>
      <c r="M715" s="47" t="s">
        <v>473</v>
      </c>
      <c r="N715" s="47" t="s">
        <v>5</v>
      </c>
      <c r="O715" s="47" t="s">
        <v>58</v>
      </c>
      <c r="P715" s="47" t="s">
        <v>1</v>
      </c>
      <c r="Q715" s="47" t="s">
        <v>5</v>
      </c>
      <c r="R715" s="47">
        <v>109597</v>
      </c>
      <c r="S715" s="47" t="s">
        <v>67</v>
      </c>
      <c r="T715" s="47" t="s">
        <v>474</v>
      </c>
      <c r="U715" s="47">
        <v>14313</v>
      </c>
      <c r="V715" s="47" t="s">
        <v>69</v>
      </c>
      <c r="W715" s="47" t="s">
        <v>474</v>
      </c>
      <c r="X715" s="47">
        <v>1269754</v>
      </c>
      <c r="Y715" s="47">
        <v>4183398</v>
      </c>
      <c r="Z715" s="47">
        <v>345020</v>
      </c>
      <c r="AA715" s="47">
        <v>8868710</v>
      </c>
      <c r="AB715" s="47" t="s">
        <v>71</v>
      </c>
      <c r="AC715" s="47">
        <v>2716</v>
      </c>
      <c r="AD715" s="47" t="s">
        <v>72</v>
      </c>
      <c r="AE715" s="47" t="s">
        <v>4990</v>
      </c>
      <c r="AF715" s="47" t="s">
        <v>5098</v>
      </c>
      <c r="AG715" s="47" t="s">
        <v>61</v>
      </c>
      <c r="AH715" s="47" t="s">
        <v>75</v>
      </c>
      <c r="AI715" s="47" t="s">
        <v>76</v>
      </c>
      <c r="AJ715" s="47" t="s">
        <v>176</v>
      </c>
      <c r="AK715" s="47" t="s">
        <v>78</v>
      </c>
      <c r="AV715" s="47">
        <v>0.5</v>
      </c>
      <c r="AZ715" s="47">
        <v>72</v>
      </c>
      <c r="BM715" s="47">
        <v>7.2</v>
      </c>
      <c r="BS715" s="47">
        <v>13</v>
      </c>
      <c r="BT715" s="47">
        <v>0</v>
      </c>
      <c r="DI715" s="1">
        <f t="shared" si="55"/>
        <v>4</v>
      </c>
      <c r="DJ715" s="9" t="str">
        <f t="shared" si="56"/>
        <v>NO BACTERIOLOGICO</v>
      </c>
      <c r="DK715" s="10" t="str">
        <f t="shared" si="57"/>
        <v>-</v>
      </c>
      <c r="DL715" s="11" t="str">
        <f t="shared" si="58"/>
        <v>0</v>
      </c>
    </row>
    <row r="716" spans="1:116" ht="12" x14ac:dyDescent="0.2">
      <c r="A716" s="47">
        <v>1002030017</v>
      </c>
      <c r="B716" s="47" t="str">
        <f t="shared" si="59"/>
        <v>1002030017-SAN LORENZO DE COQUIN</v>
      </c>
      <c r="C716" s="47" t="s">
        <v>477</v>
      </c>
      <c r="D716" s="47" t="s">
        <v>58</v>
      </c>
      <c r="E716" s="47" t="s">
        <v>1</v>
      </c>
      <c r="F716" s="47" t="s">
        <v>5</v>
      </c>
      <c r="G716" s="47" t="s">
        <v>60</v>
      </c>
      <c r="H716" s="47">
        <v>156</v>
      </c>
      <c r="I716" s="47">
        <v>141</v>
      </c>
      <c r="J716" s="47" t="s">
        <v>88</v>
      </c>
      <c r="K716" s="47" t="s">
        <v>63</v>
      </c>
      <c r="L716" s="47" t="s">
        <v>64</v>
      </c>
      <c r="M716" s="47" t="s">
        <v>473</v>
      </c>
      <c r="N716" s="47" t="s">
        <v>5</v>
      </c>
      <c r="O716" s="47" t="s">
        <v>58</v>
      </c>
      <c r="P716" s="47" t="s">
        <v>1</v>
      </c>
      <c r="Q716" s="47" t="s">
        <v>5</v>
      </c>
      <c r="R716" s="47">
        <v>109733</v>
      </c>
      <c r="S716" s="47" t="s">
        <v>67</v>
      </c>
      <c r="T716" s="47" t="s">
        <v>478</v>
      </c>
      <c r="U716" s="47">
        <v>14330</v>
      </c>
      <c r="V716" s="47" t="s">
        <v>69</v>
      </c>
      <c r="W716" s="47" t="s">
        <v>479</v>
      </c>
      <c r="X716" s="47">
        <v>1269778</v>
      </c>
      <c r="Y716" s="47">
        <v>4183472</v>
      </c>
      <c r="Z716" s="47">
        <v>342790</v>
      </c>
      <c r="AA716" s="47">
        <v>8866672</v>
      </c>
      <c r="AB716" s="47" t="s">
        <v>71</v>
      </c>
      <c r="AC716" s="47">
        <v>3382</v>
      </c>
      <c r="AD716" s="47" t="s">
        <v>72</v>
      </c>
      <c r="AE716" s="47" t="s">
        <v>5004</v>
      </c>
      <c r="AF716" s="47" t="s">
        <v>5099</v>
      </c>
      <c r="AG716" s="47">
        <v>12552</v>
      </c>
      <c r="AH716" s="47" t="s">
        <v>73</v>
      </c>
      <c r="AI716" s="47" t="s">
        <v>480</v>
      </c>
      <c r="AJ716" s="47" t="s">
        <v>61</v>
      </c>
      <c r="AK716" s="47" t="s">
        <v>61</v>
      </c>
      <c r="AV716" s="47">
        <v>1.1000000000000001</v>
      </c>
      <c r="AZ716" s="47">
        <v>76</v>
      </c>
      <c r="BM716" s="47">
        <v>6.9</v>
      </c>
      <c r="BS716" s="47">
        <v>12</v>
      </c>
      <c r="BT716" s="47">
        <v>0</v>
      </c>
      <c r="DI716" s="1">
        <f t="shared" si="55"/>
        <v>4</v>
      </c>
      <c r="DJ716" s="9" t="str">
        <f t="shared" si="56"/>
        <v>NO BACTERIOLOGICO</v>
      </c>
      <c r="DK716" s="10" t="str">
        <f t="shared" si="57"/>
        <v>-</v>
      </c>
      <c r="DL716" s="11" t="str">
        <f t="shared" si="58"/>
        <v>0</v>
      </c>
    </row>
    <row r="717" spans="1:116" ht="12" x14ac:dyDescent="0.2">
      <c r="A717" s="47">
        <v>1002030017</v>
      </c>
      <c r="B717" s="47" t="str">
        <f t="shared" si="59"/>
        <v>1002030017-SAN LORENZO DE COQUIN</v>
      </c>
      <c r="C717" s="47" t="s">
        <v>477</v>
      </c>
      <c r="D717" s="47" t="s">
        <v>58</v>
      </c>
      <c r="E717" s="47" t="s">
        <v>1</v>
      </c>
      <c r="F717" s="47" t="s">
        <v>5</v>
      </c>
      <c r="G717" s="47" t="s">
        <v>60</v>
      </c>
      <c r="H717" s="47">
        <v>156</v>
      </c>
      <c r="I717" s="47">
        <v>141</v>
      </c>
      <c r="J717" s="47" t="s">
        <v>88</v>
      </c>
      <c r="K717" s="47" t="s">
        <v>63</v>
      </c>
      <c r="L717" s="47" t="s">
        <v>64</v>
      </c>
      <c r="M717" s="47" t="s">
        <v>473</v>
      </c>
      <c r="N717" s="47" t="s">
        <v>5</v>
      </c>
      <c r="O717" s="47" t="s">
        <v>58</v>
      </c>
      <c r="P717" s="47" t="s">
        <v>1</v>
      </c>
      <c r="Q717" s="47" t="s">
        <v>5</v>
      </c>
      <c r="R717" s="47">
        <v>109733</v>
      </c>
      <c r="S717" s="47" t="s">
        <v>67</v>
      </c>
      <c r="T717" s="47" t="s">
        <v>478</v>
      </c>
      <c r="U717" s="47">
        <v>14330</v>
      </c>
      <c r="V717" s="47" t="s">
        <v>69</v>
      </c>
      <c r="W717" s="47" t="s">
        <v>479</v>
      </c>
      <c r="X717" s="47">
        <v>1269778</v>
      </c>
      <c r="Y717" s="47">
        <v>4183473</v>
      </c>
      <c r="Z717" s="47">
        <v>342839</v>
      </c>
      <c r="AA717" s="47">
        <v>8866728</v>
      </c>
      <c r="AB717" s="47" t="s">
        <v>71</v>
      </c>
      <c r="AC717" s="47">
        <v>3351</v>
      </c>
      <c r="AD717" s="47" t="s">
        <v>72</v>
      </c>
      <c r="AE717" s="47" t="s">
        <v>5004</v>
      </c>
      <c r="AF717" s="47" t="s">
        <v>5099</v>
      </c>
      <c r="AG717" s="47" t="s">
        <v>61</v>
      </c>
      <c r="AH717" s="47" t="s">
        <v>75</v>
      </c>
      <c r="AI717" s="47" t="s">
        <v>76</v>
      </c>
      <c r="AJ717" s="47" t="s">
        <v>77</v>
      </c>
      <c r="AK717" s="47" t="s">
        <v>78</v>
      </c>
      <c r="AV717" s="47">
        <v>0.9</v>
      </c>
      <c r="AZ717" s="47">
        <v>76</v>
      </c>
      <c r="BM717" s="47">
        <v>6.9</v>
      </c>
      <c r="BS717" s="47">
        <v>12</v>
      </c>
      <c r="BT717" s="47">
        <v>0</v>
      </c>
      <c r="DI717" s="1">
        <f t="shared" si="55"/>
        <v>4</v>
      </c>
      <c r="DJ717" s="9" t="str">
        <f t="shared" si="56"/>
        <v>NO BACTERIOLOGICO</v>
      </c>
      <c r="DK717" s="10" t="str">
        <f t="shared" si="57"/>
        <v>-</v>
      </c>
      <c r="DL717" s="11" t="str">
        <f t="shared" si="58"/>
        <v>0</v>
      </c>
    </row>
    <row r="718" spans="1:116" ht="12" x14ac:dyDescent="0.2">
      <c r="A718" s="47">
        <v>1002030017</v>
      </c>
      <c r="B718" s="47" t="str">
        <f t="shared" si="59"/>
        <v>1002030017-SAN LORENZO DE COQUIN</v>
      </c>
      <c r="C718" s="47" t="s">
        <v>477</v>
      </c>
      <c r="D718" s="47" t="s">
        <v>58</v>
      </c>
      <c r="E718" s="47" t="s">
        <v>1</v>
      </c>
      <c r="F718" s="47" t="s">
        <v>5</v>
      </c>
      <c r="G718" s="47" t="s">
        <v>60</v>
      </c>
      <c r="H718" s="47">
        <v>156</v>
      </c>
      <c r="I718" s="47">
        <v>141</v>
      </c>
      <c r="J718" s="47" t="s">
        <v>88</v>
      </c>
      <c r="K718" s="47" t="s">
        <v>63</v>
      </c>
      <c r="L718" s="47" t="s">
        <v>64</v>
      </c>
      <c r="M718" s="47" t="s">
        <v>473</v>
      </c>
      <c r="N718" s="47" t="s">
        <v>5</v>
      </c>
      <c r="O718" s="47" t="s">
        <v>58</v>
      </c>
      <c r="P718" s="47" t="s">
        <v>1</v>
      </c>
      <c r="Q718" s="47" t="s">
        <v>5</v>
      </c>
      <c r="R718" s="47">
        <v>109733</v>
      </c>
      <c r="S718" s="47" t="s">
        <v>67</v>
      </c>
      <c r="T718" s="47" t="s">
        <v>478</v>
      </c>
      <c r="U718" s="47">
        <v>14330</v>
      </c>
      <c r="V718" s="47" t="s">
        <v>69</v>
      </c>
      <c r="W718" s="47" t="s">
        <v>479</v>
      </c>
      <c r="X718" s="47">
        <v>1269778</v>
      </c>
      <c r="Y718" s="47">
        <v>4183474</v>
      </c>
      <c r="Z718" s="47">
        <v>342840</v>
      </c>
      <c r="AA718" s="47">
        <v>8866738</v>
      </c>
      <c r="AB718" s="47" t="s">
        <v>71</v>
      </c>
      <c r="AC718" s="47">
        <v>3345</v>
      </c>
      <c r="AD718" s="47" t="s">
        <v>72</v>
      </c>
      <c r="AE718" s="47" t="s">
        <v>5004</v>
      </c>
      <c r="AF718" s="47" t="s">
        <v>5099</v>
      </c>
      <c r="AG718" s="47" t="s">
        <v>61</v>
      </c>
      <c r="AH718" s="47" t="s">
        <v>75</v>
      </c>
      <c r="AI718" s="47" t="s">
        <v>76</v>
      </c>
      <c r="AJ718" s="47" t="s">
        <v>77</v>
      </c>
      <c r="AK718" s="47" t="s">
        <v>78</v>
      </c>
      <c r="AV718" s="47">
        <v>0.6</v>
      </c>
      <c r="AZ718" s="47">
        <v>76</v>
      </c>
      <c r="BM718" s="47">
        <v>6.9</v>
      </c>
      <c r="BS718" s="47">
        <v>12</v>
      </c>
      <c r="BT718" s="47">
        <v>0</v>
      </c>
      <c r="DI718" s="1">
        <f t="shared" si="55"/>
        <v>4</v>
      </c>
      <c r="DJ718" s="9" t="str">
        <f t="shared" si="56"/>
        <v>NO BACTERIOLOGICO</v>
      </c>
      <c r="DK718" s="10" t="str">
        <f t="shared" si="57"/>
        <v>-</v>
      </c>
      <c r="DL718" s="11" t="str">
        <f t="shared" si="58"/>
        <v>0</v>
      </c>
    </row>
    <row r="719" spans="1:116" ht="12" x14ac:dyDescent="0.2">
      <c r="A719" s="47">
        <v>1002030017</v>
      </c>
      <c r="B719" s="47" t="str">
        <f t="shared" si="59"/>
        <v>1002030017-SAN LORENZO DE COQUIN</v>
      </c>
      <c r="C719" s="47" t="s">
        <v>477</v>
      </c>
      <c r="D719" s="47" t="s">
        <v>58</v>
      </c>
      <c r="E719" s="47" t="s">
        <v>1</v>
      </c>
      <c r="F719" s="47" t="s">
        <v>5</v>
      </c>
      <c r="G719" s="47" t="s">
        <v>60</v>
      </c>
      <c r="H719" s="47">
        <v>156</v>
      </c>
      <c r="I719" s="47">
        <v>141</v>
      </c>
      <c r="J719" s="47" t="s">
        <v>88</v>
      </c>
      <c r="K719" s="47" t="s">
        <v>63</v>
      </c>
      <c r="L719" s="47" t="s">
        <v>64</v>
      </c>
      <c r="M719" s="47" t="s">
        <v>473</v>
      </c>
      <c r="N719" s="47" t="s">
        <v>5</v>
      </c>
      <c r="O719" s="47" t="s">
        <v>58</v>
      </c>
      <c r="P719" s="47" t="s">
        <v>1</v>
      </c>
      <c r="Q719" s="47" t="s">
        <v>5</v>
      </c>
      <c r="R719" s="47">
        <v>109733</v>
      </c>
      <c r="S719" s="47" t="s">
        <v>67</v>
      </c>
      <c r="T719" s="47" t="s">
        <v>478</v>
      </c>
      <c r="U719" s="47">
        <v>14330</v>
      </c>
      <c r="V719" s="47" t="s">
        <v>69</v>
      </c>
      <c r="W719" s="47" t="s">
        <v>479</v>
      </c>
      <c r="X719" s="47">
        <v>1269778</v>
      </c>
      <c r="Y719" s="47">
        <v>4183475</v>
      </c>
      <c r="Z719" s="47">
        <v>342858</v>
      </c>
      <c r="AA719" s="47">
        <v>8866745</v>
      </c>
      <c r="AB719" s="47" t="s">
        <v>71</v>
      </c>
      <c r="AC719" s="47">
        <v>3340</v>
      </c>
      <c r="AD719" s="47" t="s">
        <v>72</v>
      </c>
      <c r="AE719" s="47" t="s">
        <v>5004</v>
      </c>
      <c r="AF719" s="47" t="s">
        <v>5099</v>
      </c>
      <c r="AG719" s="47" t="s">
        <v>61</v>
      </c>
      <c r="AH719" s="47" t="s">
        <v>75</v>
      </c>
      <c r="AI719" s="47" t="s">
        <v>76</v>
      </c>
      <c r="AJ719" s="47" t="s">
        <v>77</v>
      </c>
      <c r="AK719" s="47" t="s">
        <v>78</v>
      </c>
      <c r="AV719" s="47">
        <v>0.5</v>
      </c>
      <c r="AZ719" s="47">
        <v>76</v>
      </c>
      <c r="BM719" s="47">
        <v>6.9</v>
      </c>
      <c r="BS719" s="47">
        <v>12</v>
      </c>
      <c r="BT719" s="47">
        <v>0</v>
      </c>
      <c r="DI719" s="1">
        <f t="shared" si="55"/>
        <v>4</v>
      </c>
      <c r="DJ719" s="9" t="str">
        <f t="shared" si="56"/>
        <v>NO BACTERIOLOGICO</v>
      </c>
      <c r="DK719" s="10" t="str">
        <f t="shared" si="57"/>
        <v>-</v>
      </c>
      <c r="DL719" s="11" t="str">
        <f t="shared" si="58"/>
        <v>0</v>
      </c>
    </row>
    <row r="720" spans="1:116" ht="12" x14ac:dyDescent="0.2">
      <c r="A720" s="47">
        <v>1008030065</v>
      </c>
      <c r="B720" s="47" t="str">
        <f t="shared" si="59"/>
        <v>1008030065-GONGAPATA</v>
      </c>
      <c r="C720" s="47" t="s">
        <v>3020</v>
      </c>
      <c r="D720" s="47" t="s">
        <v>58</v>
      </c>
      <c r="E720" s="47" t="s">
        <v>112</v>
      </c>
      <c r="F720" s="47" t="s">
        <v>2903</v>
      </c>
      <c r="G720" s="47" t="s">
        <v>60</v>
      </c>
      <c r="H720" s="47">
        <v>180</v>
      </c>
      <c r="I720" s="47">
        <v>156</v>
      </c>
      <c r="J720" s="47" t="s">
        <v>62</v>
      </c>
      <c r="K720" s="47" t="s">
        <v>63</v>
      </c>
      <c r="L720" s="47" t="s">
        <v>64</v>
      </c>
      <c r="M720" s="47" t="s">
        <v>2951</v>
      </c>
      <c r="N720" s="47" t="s">
        <v>2950</v>
      </c>
      <c r="O720" s="47" t="s">
        <v>58</v>
      </c>
      <c r="P720" s="47" t="s">
        <v>112</v>
      </c>
      <c r="Q720" s="47" t="s">
        <v>2903</v>
      </c>
      <c r="R720" s="47">
        <v>74952</v>
      </c>
      <c r="S720" s="47" t="s">
        <v>67</v>
      </c>
      <c r="T720" s="47" t="s">
        <v>3021</v>
      </c>
      <c r="U720" s="47">
        <v>13425</v>
      </c>
      <c r="V720" s="47" t="s">
        <v>69</v>
      </c>
      <c r="W720" s="47" t="s">
        <v>3022</v>
      </c>
      <c r="X720" s="47">
        <v>1269776</v>
      </c>
      <c r="Y720" s="47">
        <v>4183487</v>
      </c>
      <c r="Z720" s="47">
        <v>387283</v>
      </c>
      <c r="AA720" s="47">
        <v>8896002</v>
      </c>
      <c r="AB720" s="47" t="s">
        <v>71</v>
      </c>
      <c r="AC720" s="47">
        <v>2961</v>
      </c>
      <c r="AD720" s="47" t="s">
        <v>72</v>
      </c>
      <c r="AE720" s="47" t="s">
        <v>4978</v>
      </c>
      <c r="AF720" s="47" t="s">
        <v>5100</v>
      </c>
      <c r="AG720" s="47">
        <v>32628</v>
      </c>
      <c r="AH720" s="47" t="s">
        <v>73</v>
      </c>
      <c r="AI720" s="47" t="s">
        <v>4044</v>
      </c>
      <c r="AJ720" s="47" t="s">
        <v>61</v>
      </c>
      <c r="AK720" s="47" t="s">
        <v>61</v>
      </c>
      <c r="AV720" s="47">
        <v>1.2</v>
      </c>
      <c r="AZ720" s="47">
        <v>28</v>
      </c>
      <c r="BM720" s="47">
        <v>7.4</v>
      </c>
      <c r="BS720" s="47">
        <v>14</v>
      </c>
      <c r="BT720" s="47">
        <v>0.48</v>
      </c>
      <c r="DI720" s="1">
        <f t="shared" si="55"/>
        <v>4</v>
      </c>
      <c r="DJ720" s="9" t="str">
        <f t="shared" si="56"/>
        <v>NO BACTERIOLOGICO</v>
      </c>
      <c r="DK720" s="10" t="str">
        <f t="shared" si="57"/>
        <v>-</v>
      </c>
      <c r="DL720" s="11" t="str">
        <f t="shared" si="58"/>
        <v>0</v>
      </c>
    </row>
    <row r="721" spans="1:116" ht="12" x14ac:dyDescent="0.2">
      <c r="A721" s="47">
        <v>1008030065</v>
      </c>
      <c r="B721" s="47" t="str">
        <f t="shared" si="59"/>
        <v>1008030065-GONGAPATA</v>
      </c>
      <c r="C721" s="47" t="s">
        <v>3020</v>
      </c>
      <c r="D721" s="47" t="s">
        <v>58</v>
      </c>
      <c r="E721" s="47" t="s">
        <v>112</v>
      </c>
      <c r="F721" s="47" t="s">
        <v>2903</v>
      </c>
      <c r="G721" s="47" t="s">
        <v>60</v>
      </c>
      <c r="H721" s="47">
        <v>180</v>
      </c>
      <c r="I721" s="47">
        <v>156</v>
      </c>
      <c r="J721" s="47" t="s">
        <v>62</v>
      </c>
      <c r="K721" s="47" t="s">
        <v>63</v>
      </c>
      <c r="L721" s="47" t="s">
        <v>64</v>
      </c>
      <c r="M721" s="47" t="s">
        <v>2951</v>
      </c>
      <c r="N721" s="47" t="s">
        <v>2950</v>
      </c>
      <c r="O721" s="47" t="s">
        <v>58</v>
      </c>
      <c r="P721" s="47" t="s">
        <v>112</v>
      </c>
      <c r="Q721" s="47" t="s">
        <v>2903</v>
      </c>
      <c r="R721" s="47">
        <v>74952</v>
      </c>
      <c r="S721" s="47" t="s">
        <v>67</v>
      </c>
      <c r="T721" s="47" t="s">
        <v>3021</v>
      </c>
      <c r="U721" s="47">
        <v>13425</v>
      </c>
      <c r="V721" s="47" t="s">
        <v>69</v>
      </c>
      <c r="W721" s="47" t="s">
        <v>3022</v>
      </c>
      <c r="X721" s="47">
        <v>1269776</v>
      </c>
      <c r="Y721" s="47">
        <v>4183488</v>
      </c>
      <c r="Z721" s="47">
        <v>387205</v>
      </c>
      <c r="AA721" s="47">
        <v>8896022</v>
      </c>
      <c r="AB721" s="47" t="s">
        <v>71</v>
      </c>
      <c r="AC721" s="47">
        <v>2952</v>
      </c>
      <c r="AD721" s="47" t="s">
        <v>72</v>
      </c>
      <c r="AE721" s="47" t="s">
        <v>4978</v>
      </c>
      <c r="AF721" s="47" t="s">
        <v>5100</v>
      </c>
      <c r="AG721" s="47" t="s">
        <v>61</v>
      </c>
      <c r="AH721" s="47" t="s">
        <v>75</v>
      </c>
      <c r="AI721" s="47" t="s">
        <v>76</v>
      </c>
      <c r="AJ721" s="47" t="s">
        <v>77</v>
      </c>
      <c r="AK721" s="47" t="s">
        <v>78</v>
      </c>
      <c r="AV721" s="47">
        <v>0.7</v>
      </c>
      <c r="AZ721" s="47">
        <v>28</v>
      </c>
      <c r="BM721" s="47">
        <v>7.2</v>
      </c>
      <c r="BS721" s="47">
        <v>14.3</v>
      </c>
      <c r="BT721" s="47">
        <v>0.24</v>
      </c>
      <c r="DI721" s="1">
        <f t="shared" si="55"/>
        <v>4</v>
      </c>
      <c r="DJ721" s="9" t="str">
        <f t="shared" si="56"/>
        <v>NO BACTERIOLOGICO</v>
      </c>
      <c r="DK721" s="10" t="str">
        <f t="shared" si="57"/>
        <v>-</v>
      </c>
      <c r="DL721" s="11" t="str">
        <f t="shared" si="58"/>
        <v>0</v>
      </c>
    </row>
    <row r="722" spans="1:116" ht="12" x14ac:dyDescent="0.2">
      <c r="A722" s="47">
        <v>1008030065</v>
      </c>
      <c r="B722" s="47" t="str">
        <f t="shared" si="59"/>
        <v>1008030065-GONGAPATA</v>
      </c>
      <c r="C722" s="47" t="s">
        <v>3020</v>
      </c>
      <c r="D722" s="47" t="s">
        <v>58</v>
      </c>
      <c r="E722" s="47" t="s">
        <v>112</v>
      </c>
      <c r="F722" s="47" t="s">
        <v>2903</v>
      </c>
      <c r="G722" s="47" t="s">
        <v>60</v>
      </c>
      <c r="H722" s="47">
        <v>180</v>
      </c>
      <c r="I722" s="47">
        <v>156</v>
      </c>
      <c r="J722" s="47" t="s">
        <v>62</v>
      </c>
      <c r="K722" s="47" t="s">
        <v>63</v>
      </c>
      <c r="L722" s="47" t="s">
        <v>64</v>
      </c>
      <c r="M722" s="47" t="s">
        <v>2951</v>
      </c>
      <c r="N722" s="47" t="s">
        <v>2950</v>
      </c>
      <c r="O722" s="47" t="s">
        <v>58</v>
      </c>
      <c r="P722" s="47" t="s">
        <v>112</v>
      </c>
      <c r="Q722" s="47" t="s">
        <v>2903</v>
      </c>
      <c r="R722" s="47">
        <v>74952</v>
      </c>
      <c r="S722" s="47" t="s">
        <v>67</v>
      </c>
      <c r="T722" s="47" t="s">
        <v>3021</v>
      </c>
      <c r="U722" s="47">
        <v>13425</v>
      </c>
      <c r="V722" s="47" t="s">
        <v>69</v>
      </c>
      <c r="W722" s="47" t="s">
        <v>3022</v>
      </c>
      <c r="X722" s="47">
        <v>1269776</v>
      </c>
      <c r="Y722" s="47">
        <v>4183489</v>
      </c>
      <c r="Z722" s="47">
        <v>387152</v>
      </c>
      <c r="AA722" s="47">
        <v>8896054</v>
      </c>
      <c r="AB722" s="47" t="s">
        <v>71</v>
      </c>
      <c r="AC722" s="47">
        <v>2945</v>
      </c>
      <c r="AD722" s="47" t="s">
        <v>72</v>
      </c>
      <c r="AE722" s="47" t="s">
        <v>4978</v>
      </c>
      <c r="AF722" s="47" t="s">
        <v>5100</v>
      </c>
      <c r="AG722" s="47" t="s">
        <v>61</v>
      </c>
      <c r="AH722" s="47" t="s">
        <v>75</v>
      </c>
      <c r="AI722" s="47" t="s">
        <v>76</v>
      </c>
      <c r="AJ722" s="47" t="s">
        <v>77</v>
      </c>
      <c r="AK722" s="47" t="s">
        <v>78</v>
      </c>
      <c r="AV722" s="47">
        <v>0.6</v>
      </c>
      <c r="AZ722" s="47">
        <v>28</v>
      </c>
      <c r="BM722" s="47">
        <v>6.8</v>
      </c>
      <c r="BS722" s="47">
        <v>14.5</v>
      </c>
      <c r="BT722" s="47">
        <v>0.21</v>
      </c>
      <c r="DI722" s="1">
        <f t="shared" si="55"/>
        <v>4</v>
      </c>
      <c r="DJ722" s="9" t="str">
        <f t="shared" si="56"/>
        <v>NO BACTERIOLOGICO</v>
      </c>
      <c r="DK722" s="10" t="str">
        <f t="shared" si="57"/>
        <v>-</v>
      </c>
      <c r="DL722" s="11" t="str">
        <f t="shared" si="58"/>
        <v>0</v>
      </c>
    </row>
    <row r="723" spans="1:116" ht="12" x14ac:dyDescent="0.2">
      <c r="A723" s="47">
        <v>1008030065</v>
      </c>
      <c r="B723" s="47" t="str">
        <f t="shared" si="59"/>
        <v>1008030065-GONGAPATA</v>
      </c>
      <c r="C723" s="47" t="s">
        <v>3020</v>
      </c>
      <c r="D723" s="47" t="s">
        <v>58</v>
      </c>
      <c r="E723" s="47" t="s">
        <v>112</v>
      </c>
      <c r="F723" s="47" t="s">
        <v>2903</v>
      </c>
      <c r="G723" s="47" t="s">
        <v>60</v>
      </c>
      <c r="H723" s="47">
        <v>180</v>
      </c>
      <c r="I723" s="47">
        <v>156</v>
      </c>
      <c r="J723" s="47" t="s">
        <v>62</v>
      </c>
      <c r="K723" s="47" t="s">
        <v>63</v>
      </c>
      <c r="L723" s="47" t="s">
        <v>64</v>
      </c>
      <c r="M723" s="47" t="s">
        <v>2951</v>
      </c>
      <c r="N723" s="47" t="s">
        <v>2950</v>
      </c>
      <c r="O723" s="47" t="s">
        <v>58</v>
      </c>
      <c r="P723" s="47" t="s">
        <v>112</v>
      </c>
      <c r="Q723" s="47" t="s">
        <v>2903</v>
      </c>
      <c r="R723" s="47">
        <v>74952</v>
      </c>
      <c r="S723" s="47" t="s">
        <v>67</v>
      </c>
      <c r="T723" s="47" t="s">
        <v>3021</v>
      </c>
      <c r="U723" s="47">
        <v>13425</v>
      </c>
      <c r="V723" s="47" t="s">
        <v>69</v>
      </c>
      <c r="W723" s="47" t="s">
        <v>3022</v>
      </c>
      <c r="X723" s="47">
        <v>1269776</v>
      </c>
      <c r="Y723" s="47">
        <v>4183491</v>
      </c>
      <c r="Z723" s="47">
        <v>386803</v>
      </c>
      <c r="AA723" s="47">
        <v>8896075</v>
      </c>
      <c r="AB723" s="47" t="s">
        <v>71</v>
      </c>
      <c r="AC723" s="47">
        <v>2946</v>
      </c>
      <c r="AD723" s="47" t="s">
        <v>72</v>
      </c>
      <c r="AE723" s="47" t="s">
        <v>4978</v>
      </c>
      <c r="AF723" s="47" t="s">
        <v>5100</v>
      </c>
      <c r="AG723" s="47" t="s">
        <v>61</v>
      </c>
      <c r="AH723" s="47" t="s">
        <v>75</v>
      </c>
      <c r="AI723" s="47" t="s">
        <v>76</v>
      </c>
      <c r="AJ723" s="47" t="s">
        <v>77</v>
      </c>
      <c r="AK723" s="47" t="s">
        <v>78</v>
      </c>
      <c r="AV723" s="47">
        <v>0.5</v>
      </c>
      <c r="AZ723" s="47">
        <v>28</v>
      </c>
      <c r="BM723" s="47">
        <v>6.5</v>
      </c>
      <c r="BS723" s="47">
        <v>15</v>
      </c>
      <c r="BT723" s="47">
        <v>0.2</v>
      </c>
      <c r="DI723" s="1">
        <f t="shared" si="55"/>
        <v>4</v>
      </c>
      <c r="DJ723" s="9" t="str">
        <f t="shared" si="56"/>
        <v>NO BACTERIOLOGICO</v>
      </c>
      <c r="DK723" s="10" t="str">
        <f t="shared" si="57"/>
        <v>-</v>
      </c>
      <c r="DL723" s="11" t="str">
        <f t="shared" si="58"/>
        <v>0</v>
      </c>
    </row>
    <row r="724" spans="1:116" ht="12" x14ac:dyDescent="0.2">
      <c r="A724" s="47">
        <v>1002030039</v>
      </c>
      <c r="B724" s="47" t="str">
        <f t="shared" si="59"/>
        <v>1002030039-SANTIAGO DE YAMOR</v>
      </c>
      <c r="C724" s="47" t="s">
        <v>481</v>
      </c>
      <c r="D724" s="47" t="s">
        <v>58</v>
      </c>
      <c r="E724" s="47" t="s">
        <v>1</v>
      </c>
      <c r="F724" s="47" t="s">
        <v>5</v>
      </c>
      <c r="G724" s="47" t="s">
        <v>60</v>
      </c>
      <c r="H724" s="47">
        <v>132</v>
      </c>
      <c r="I724" s="47">
        <v>127</v>
      </c>
      <c r="J724" s="47" t="s">
        <v>88</v>
      </c>
      <c r="K724" s="47" t="s">
        <v>63</v>
      </c>
      <c r="L724" s="47" t="s">
        <v>64</v>
      </c>
      <c r="M724" s="47" t="s">
        <v>473</v>
      </c>
      <c r="N724" s="47" t="s">
        <v>5</v>
      </c>
      <c r="O724" s="47" t="s">
        <v>58</v>
      </c>
      <c r="P724" s="47" t="s">
        <v>1</v>
      </c>
      <c r="Q724" s="47" t="s">
        <v>5</v>
      </c>
      <c r="R724" s="47">
        <v>83776</v>
      </c>
      <c r="S724" s="47" t="s">
        <v>67</v>
      </c>
      <c r="T724" s="47" t="s">
        <v>482</v>
      </c>
      <c r="U724" s="47">
        <v>14331</v>
      </c>
      <c r="V724" s="47" t="s">
        <v>69</v>
      </c>
      <c r="W724" s="47" t="s">
        <v>483</v>
      </c>
      <c r="X724" s="47">
        <v>1269792</v>
      </c>
      <c r="Y724" s="47">
        <v>4183508</v>
      </c>
      <c r="Z724" s="47">
        <v>338529</v>
      </c>
      <c r="AA724" s="47">
        <v>8863911</v>
      </c>
      <c r="AB724" s="47" t="s">
        <v>71</v>
      </c>
      <c r="AC724" s="47">
        <v>3870</v>
      </c>
      <c r="AD724" s="47" t="s">
        <v>72</v>
      </c>
      <c r="AE724" s="47" t="s">
        <v>5069</v>
      </c>
      <c r="AF724" s="47" t="s">
        <v>5101</v>
      </c>
      <c r="AG724" s="47">
        <v>12557</v>
      </c>
      <c r="AH724" s="47" t="s">
        <v>73</v>
      </c>
      <c r="AI724" s="47" t="s">
        <v>484</v>
      </c>
      <c r="AJ724" s="47" t="s">
        <v>61</v>
      </c>
      <c r="AK724" s="47" t="s">
        <v>61</v>
      </c>
      <c r="AV724" s="47">
        <v>1.5</v>
      </c>
      <c r="AZ724" s="47">
        <v>74</v>
      </c>
      <c r="BM724" s="47">
        <v>6.9</v>
      </c>
      <c r="BS724" s="47">
        <v>11.5</v>
      </c>
      <c r="BT724" s="47">
        <v>0</v>
      </c>
      <c r="DI724" s="1">
        <f t="shared" si="55"/>
        <v>4</v>
      </c>
      <c r="DJ724" s="9" t="str">
        <f t="shared" si="56"/>
        <v>NO BACTERIOLOGICO</v>
      </c>
      <c r="DK724" s="10" t="str">
        <f t="shared" si="57"/>
        <v>-</v>
      </c>
      <c r="DL724" s="11" t="str">
        <f t="shared" si="58"/>
        <v>0</v>
      </c>
    </row>
    <row r="725" spans="1:116" ht="12" x14ac:dyDescent="0.2">
      <c r="A725" s="47">
        <v>1002030039</v>
      </c>
      <c r="B725" s="47" t="str">
        <f t="shared" si="59"/>
        <v>1002030039-SANTIAGO DE YAMOR</v>
      </c>
      <c r="C725" s="47" t="s">
        <v>481</v>
      </c>
      <c r="D725" s="47" t="s">
        <v>58</v>
      </c>
      <c r="E725" s="47" t="s">
        <v>1</v>
      </c>
      <c r="F725" s="47" t="s">
        <v>5</v>
      </c>
      <c r="G725" s="47" t="s">
        <v>60</v>
      </c>
      <c r="H725" s="47">
        <v>132</v>
      </c>
      <c r="I725" s="47">
        <v>127</v>
      </c>
      <c r="J725" s="47" t="s">
        <v>88</v>
      </c>
      <c r="K725" s="47" t="s">
        <v>63</v>
      </c>
      <c r="L725" s="47" t="s">
        <v>64</v>
      </c>
      <c r="M725" s="47" t="s">
        <v>473</v>
      </c>
      <c r="N725" s="47" t="s">
        <v>5</v>
      </c>
      <c r="O725" s="47" t="s">
        <v>58</v>
      </c>
      <c r="P725" s="47" t="s">
        <v>1</v>
      </c>
      <c r="Q725" s="47" t="s">
        <v>5</v>
      </c>
      <c r="R725" s="47">
        <v>83776</v>
      </c>
      <c r="S725" s="47" t="s">
        <v>67</v>
      </c>
      <c r="T725" s="47" t="s">
        <v>482</v>
      </c>
      <c r="U725" s="47">
        <v>14331</v>
      </c>
      <c r="V725" s="47" t="s">
        <v>69</v>
      </c>
      <c r="W725" s="47" t="s">
        <v>483</v>
      </c>
      <c r="X725" s="47">
        <v>1269792</v>
      </c>
      <c r="Y725" s="47">
        <v>4183509</v>
      </c>
      <c r="Z725" s="47">
        <v>341972</v>
      </c>
      <c r="AA725" s="47">
        <v>8863616</v>
      </c>
      <c r="AB725" s="47" t="s">
        <v>71</v>
      </c>
      <c r="AC725" s="47">
        <v>3566</v>
      </c>
      <c r="AD725" s="47" t="s">
        <v>72</v>
      </c>
      <c r="AE725" s="47" t="s">
        <v>5069</v>
      </c>
      <c r="AF725" s="47" t="s">
        <v>5101</v>
      </c>
      <c r="AG725" s="47" t="s">
        <v>61</v>
      </c>
      <c r="AH725" s="47" t="s">
        <v>75</v>
      </c>
      <c r="AI725" s="47" t="s">
        <v>76</v>
      </c>
      <c r="AJ725" s="47" t="s">
        <v>77</v>
      </c>
      <c r="AK725" s="47" t="s">
        <v>78</v>
      </c>
      <c r="AV725" s="47">
        <v>0.9</v>
      </c>
      <c r="AZ725" s="47">
        <v>74</v>
      </c>
      <c r="BM725" s="47">
        <v>6.9</v>
      </c>
      <c r="BS725" s="47">
        <v>11.5</v>
      </c>
      <c r="BT725" s="47">
        <v>0</v>
      </c>
      <c r="DI725" s="1">
        <f t="shared" si="55"/>
        <v>4</v>
      </c>
      <c r="DJ725" s="9" t="str">
        <f t="shared" si="56"/>
        <v>NO BACTERIOLOGICO</v>
      </c>
      <c r="DK725" s="10" t="str">
        <f t="shared" si="57"/>
        <v>-</v>
      </c>
      <c r="DL725" s="11" t="str">
        <f t="shared" si="58"/>
        <v>0</v>
      </c>
    </row>
    <row r="726" spans="1:116" ht="12" x14ac:dyDescent="0.2">
      <c r="A726" s="47">
        <v>1002030039</v>
      </c>
      <c r="B726" s="47" t="str">
        <f t="shared" si="59"/>
        <v>1002030039-SANTIAGO DE YAMOR</v>
      </c>
      <c r="C726" s="47" t="s">
        <v>481</v>
      </c>
      <c r="D726" s="47" t="s">
        <v>58</v>
      </c>
      <c r="E726" s="47" t="s">
        <v>1</v>
      </c>
      <c r="F726" s="47" t="s">
        <v>5</v>
      </c>
      <c r="G726" s="47" t="s">
        <v>60</v>
      </c>
      <c r="H726" s="47">
        <v>132</v>
      </c>
      <c r="I726" s="47">
        <v>127</v>
      </c>
      <c r="J726" s="47" t="s">
        <v>88</v>
      </c>
      <c r="K726" s="47" t="s">
        <v>63</v>
      </c>
      <c r="L726" s="47" t="s">
        <v>64</v>
      </c>
      <c r="M726" s="47" t="s">
        <v>473</v>
      </c>
      <c r="N726" s="47" t="s">
        <v>5</v>
      </c>
      <c r="O726" s="47" t="s">
        <v>58</v>
      </c>
      <c r="P726" s="47" t="s">
        <v>1</v>
      </c>
      <c r="Q726" s="47" t="s">
        <v>5</v>
      </c>
      <c r="R726" s="47">
        <v>83776</v>
      </c>
      <c r="S726" s="47" t="s">
        <v>67</v>
      </c>
      <c r="T726" s="47" t="s">
        <v>482</v>
      </c>
      <c r="U726" s="47">
        <v>14331</v>
      </c>
      <c r="V726" s="47" t="s">
        <v>69</v>
      </c>
      <c r="W726" s="47" t="s">
        <v>483</v>
      </c>
      <c r="X726" s="47">
        <v>1269792</v>
      </c>
      <c r="Y726" s="47">
        <v>4183510</v>
      </c>
      <c r="Z726" s="47">
        <v>341965</v>
      </c>
      <c r="AA726" s="47">
        <v>8863610</v>
      </c>
      <c r="AB726" s="47" t="s">
        <v>71</v>
      </c>
      <c r="AC726" s="47">
        <v>3541</v>
      </c>
      <c r="AD726" s="47" t="s">
        <v>72</v>
      </c>
      <c r="AE726" s="47" t="s">
        <v>5069</v>
      </c>
      <c r="AF726" s="47" t="s">
        <v>5101</v>
      </c>
      <c r="AG726" s="47" t="s">
        <v>61</v>
      </c>
      <c r="AH726" s="47" t="s">
        <v>75</v>
      </c>
      <c r="AI726" s="47" t="s">
        <v>76</v>
      </c>
      <c r="AJ726" s="47" t="s">
        <v>77</v>
      </c>
      <c r="AK726" s="47" t="s">
        <v>78</v>
      </c>
      <c r="AV726" s="47">
        <v>0.8</v>
      </c>
      <c r="AZ726" s="47">
        <v>74</v>
      </c>
      <c r="BM726" s="47">
        <v>6.9</v>
      </c>
      <c r="BS726" s="47">
        <v>11.5</v>
      </c>
      <c r="BT726" s="47">
        <v>0</v>
      </c>
      <c r="DI726" s="1">
        <f t="shared" si="55"/>
        <v>4</v>
      </c>
      <c r="DJ726" s="9" t="str">
        <f t="shared" si="56"/>
        <v>NO BACTERIOLOGICO</v>
      </c>
      <c r="DK726" s="10" t="str">
        <f t="shared" si="57"/>
        <v>-</v>
      </c>
      <c r="DL726" s="11" t="str">
        <f t="shared" si="58"/>
        <v>0</v>
      </c>
    </row>
    <row r="727" spans="1:116" ht="12" x14ac:dyDescent="0.2">
      <c r="A727" s="47">
        <v>1002030039</v>
      </c>
      <c r="B727" s="47" t="str">
        <f t="shared" si="59"/>
        <v>1002030039-SANTIAGO DE YAMOR</v>
      </c>
      <c r="C727" s="47" t="s">
        <v>481</v>
      </c>
      <c r="D727" s="47" t="s">
        <v>58</v>
      </c>
      <c r="E727" s="47" t="s">
        <v>1</v>
      </c>
      <c r="F727" s="47" t="s">
        <v>5</v>
      </c>
      <c r="G727" s="47" t="s">
        <v>60</v>
      </c>
      <c r="H727" s="47">
        <v>132</v>
      </c>
      <c r="I727" s="47">
        <v>127</v>
      </c>
      <c r="J727" s="47" t="s">
        <v>88</v>
      </c>
      <c r="K727" s="47" t="s">
        <v>63</v>
      </c>
      <c r="L727" s="47" t="s">
        <v>64</v>
      </c>
      <c r="M727" s="47" t="s">
        <v>473</v>
      </c>
      <c r="N727" s="47" t="s">
        <v>5</v>
      </c>
      <c r="O727" s="47" t="s">
        <v>58</v>
      </c>
      <c r="P727" s="47" t="s">
        <v>1</v>
      </c>
      <c r="Q727" s="47" t="s">
        <v>5</v>
      </c>
      <c r="R727" s="47">
        <v>83776</v>
      </c>
      <c r="S727" s="47" t="s">
        <v>67</v>
      </c>
      <c r="T727" s="47" t="s">
        <v>482</v>
      </c>
      <c r="U727" s="47">
        <v>14331</v>
      </c>
      <c r="V727" s="47" t="s">
        <v>69</v>
      </c>
      <c r="W727" s="47" t="s">
        <v>483</v>
      </c>
      <c r="X727" s="47">
        <v>1269792</v>
      </c>
      <c r="Y727" s="47">
        <v>4183511</v>
      </c>
      <c r="Z727" s="47">
        <v>341958</v>
      </c>
      <c r="AA727" s="47">
        <v>8865960</v>
      </c>
      <c r="AB727" s="47" t="s">
        <v>71</v>
      </c>
      <c r="AC727" s="47">
        <v>3530</v>
      </c>
      <c r="AD727" s="47" t="s">
        <v>72</v>
      </c>
      <c r="AE727" s="47" t="s">
        <v>5069</v>
      </c>
      <c r="AF727" s="47" t="s">
        <v>5101</v>
      </c>
      <c r="AG727" s="47" t="s">
        <v>61</v>
      </c>
      <c r="AH727" s="47" t="s">
        <v>75</v>
      </c>
      <c r="AI727" s="47" t="s">
        <v>76</v>
      </c>
      <c r="AJ727" s="47" t="s">
        <v>77</v>
      </c>
      <c r="AK727" s="47" t="s">
        <v>78</v>
      </c>
      <c r="AV727" s="47">
        <v>0.5</v>
      </c>
      <c r="AZ727" s="47">
        <v>74</v>
      </c>
      <c r="BM727" s="47">
        <v>6.9</v>
      </c>
      <c r="BS727" s="47">
        <v>11.5</v>
      </c>
      <c r="BT727" s="47">
        <v>0</v>
      </c>
      <c r="DI727" s="1">
        <f t="shared" si="55"/>
        <v>4</v>
      </c>
      <c r="DJ727" s="9" t="str">
        <f t="shared" si="56"/>
        <v>NO BACTERIOLOGICO</v>
      </c>
      <c r="DK727" s="10" t="str">
        <f t="shared" si="57"/>
        <v>-</v>
      </c>
      <c r="DL727" s="11" t="str">
        <f t="shared" si="58"/>
        <v>0</v>
      </c>
    </row>
    <row r="728" spans="1:116" ht="12" x14ac:dyDescent="0.2">
      <c r="A728" s="47">
        <v>1002030025</v>
      </c>
      <c r="B728" s="47" t="str">
        <f t="shared" si="59"/>
        <v>1002030025-UCRUMARCA</v>
      </c>
      <c r="C728" s="47" t="s">
        <v>490</v>
      </c>
      <c r="D728" s="47" t="s">
        <v>58</v>
      </c>
      <c r="E728" s="47" t="s">
        <v>1</v>
      </c>
      <c r="F728" s="47" t="s">
        <v>5</v>
      </c>
      <c r="G728" s="47" t="s">
        <v>60</v>
      </c>
      <c r="H728" s="47">
        <v>20</v>
      </c>
      <c r="I728" s="47">
        <v>10</v>
      </c>
      <c r="J728" s="47" t="s">
        <v>88</v>
      </c>
      <c r="K728" s="47" t="s">
        <v>63</v>
      </c>
      <c r="L728" s="47" t="s">
        <v>64</v>
      </c>
      <c r="M728" s="47" t="s">
        <v>473</v>
      </c>
      <c r="N728" s="47" t="s">
        <v>5</v>
      </c>
      <c r="O728" s="47" t="s">
        <v>58</v>
      </c>
      <c r="P728" s="47" t="s">
        <v>1</v>
      </c>
      <c r="Q728" s="47" t="s">
        <v>5</v>
      </c>
      <c r="R728" s="47">
        <v>172360</v>
      </c>
      <c r="S728" s="47" t="s">
        <v>67</v>
      </c>
      <c r="T728" s="47" t="s">
        <v>491</v>
      </c>
      <c r="U728" s="47">
        <v>23630</v>
      </c>
      <c r="V728" s="47" t="s">
        <v>69</v>
      </c>
      <c r="W728" s="47" t="s">
        <v>492</v>
      </c>
      <c r="X728" s="47">
        <v>1269803</v>
      </c>
      <c r="Y728" s="47">
        <v>4183516</v>
      </c>
      <c r="Z728" s="47">
        <v>337915</v>
      </c>
      <c r="AA728" s="47">
        <v>8866401</v>
      </c>
      <c r="AB728" s="47" t="s">
        <v>71</v>
      </c>
      <c r="AC728" s="47">
        <v>3863</v>
      </c>
      <c r="AD728" s="47" t="s">
        <v>72</v>
      </c>
      <c r="AE728" s="47" t="s">
        <v>4921</v>
      </c>
      <c r="AF728" s="47" t="s">
        <v>5102</v>
      </c>
      <c r="AG728" s="47">
        <v>64288</v>
      </c>
      <c r="AH728" s="47" t="s">
        <v>73</v>
      </c>
      <c r="AI728" s="47" t="s">
        <v>493</v>
      </c>
      <c r="AJ728" s="47" t="s">
        <v>61</v>
      </c>
      <c r="AK728" s="47" t="s">
        <v>61</v>
      </c>
      <c r="AV728" s="47">
        <v>0.9</v>
      </c>
      <c r="AZ728" s="47">
        <v>68</v>
      </c>
      <c r="BM728" s="47">
        <v>7.3</v>
      </c>
      <c r="BS728" s="47">
        <v>11</v>
      </c>
      <c r="BT728" s="47">
        <v>0</v>
      </c>
      <c r="DI728" s="1">
        <f t="shared" si="55"/>
        <v>4</v>
      </c>
      <c r="DJ728" s="9" t="str">
        <f t="shared" si="56"/>
        <v>NO BACTERIOLOGICO</v>
      </c>
      <c r="DK728" s="10" t="str">
        <f t="shared" si="57"/>
        <v>-</v>
      </c>
      <c r="DL728" s="11" t="str">
        <f t="shared" si="58"/>
        <v>0</v>
      </c>
    </row>
    <row r="729" spans="1:116" ht="12" x14ac:dyDescent="0.2">
      <c r="A729" s="47">
        <v>1002030025</v>
      </c>
      <c r="B729" s="47" t="str">
        <f t="shared" si="59"/>
        <v>1002030025-UCRUMARCA</v>
      </c>
      <c r="C729" s="47" t="s">
        <v>490</v>
      </c>
      <c r="D729" s="47" t="s">
        <v>58</v>
      </c>
      <c r="E729" s="47" t="s">
        <v>1</v>
      </c>
      <c r="F729" s="47" t="s">
        <v>5</v>
      </c>
      <c r="G729" s="47" t="s">
        <v>60</v>
      </c>
      <c r="H729" s="47">
        <v>20</v>
      </c>
      <c r="I729" s="47">
        <v>10</v>
      </c>
      <c r="J729" s="47" t="s">
        <v>88</v>
      </c>
      <c r="K729" s="47" t="s">
        <v>63</v>
      </c>
      <c r="L729" s="47" t="s">
        <v>64</v>
      </c>
      <c r="M729" s="47" t="s">
        <v>473</v>
      </c>
      <c r="N729" s="47" t="s">
        <v>5</v>
      </c>
      <c r="O729" s="47" t="s">
        <v>58</v>
      </c>
      <c r="P729" s="47" t="s">
        <v>1</v>
      </c>
      <c r="Q729" s="47" t="s">
        <v>5</v>
      </c>
      <c r="R729" s="47">
        <v>172360</v>
      </c>
      <c r="S729" s="47" t="s">
        <v>67</v>
      </c>
      <c r="T729" s="47" t="s">
        <v>491</v>
      </c>
      <c r="U729" s="47">
        <v>23630</v>
      </c>
      <c r="V729" s="47" t="s">
        <v>69</v>
      </c>
      <c r="W729" s="47" t="s">
        <v>492</v>
      </c>
      <c r="X729" s="47">
        <v>1269803</v>
      </c>
      <c r="Y729" s="47">
        <v>4183517</v>
      </c>
      <c r="Z729" s="47">
        <v>337628</v>
      </c>
      <c r="AA729" s="47">
        <v>8864245</v>
      </c>
      <c r="AB729" s="47" t="s">
        <v>71</v>
      </c>
      <c r="AC729" s="47">
        <v>3834</v>
      </c>
      <c r="AD729" s="47" t="s">
        <v>72</v>
      </c>
      <c r="AE729" s="47" t="s">
        <v>4921</v>
      </c>
      <c r="AF729" s="47" t="s">
        <v>5102</v>
      </c>
      <c r="AG729" s="47" t="s">
        <v>61</v>
      </c>
      <c r="AH729" s="47" t="s">
        <v>75</v>
      </c>
      <c r="AI729" s="47" t="s">
        <v>76</v>
      </c>
      <c r="AJ729" s="47" t="s">
        <v>77</v>
      </c>
      <c r="AK729" s="47" t="s">
        <v>78</v>
      </c>
      <c r="AV729" s="47">
        <v>0.7</v>
      </c>
      <c r="AZ729" s="47">
        <v>68</v>
      </c>
      <c r="BM729" s="47">
        <v>7.3</v>
      </c>
      <c r="BS729" s="47">
        <v>11</v>
      </c>
      <c r="BT729" s="47">
        <v>0</v>
      </c>
      <c r="DI729" s="1">
        <f t="shared" si="55"/>
        <v>4</v>
      </c>
      <c r="DJ729" s="9" t="str">
        <f t="shared" si="56"/>
        <v>NO BACTERIOLOGICO</v>
      </c>
      <c r="DK729" s="10" t="str">
        <f t="shared" si="57"/>
        <v>-</v>
      </c>
      <c r="DL729" s="11" t="str">
        <f t="shared" si="58"/>
        <v>0</v>
      </c>
    </row>
    <row r="730" spans="1:116" ht="12" x14ac:dyDescent="0.2">
      <c r="A730" s="47">
        <v>1008030082</v>
      </c>
      <c r="B730" s="47" t="str">
        <f t="shared" si="59"/>
        <v>1008030082-SHIHUA PAMPA</v>
      </c>
      <c r="C730" s="47" t="s">
        <v>3123</v>
      </c>
      <c r="D730" s="47" t="s">
        <v>58</v>
      </c>
      <c r="E730" s="47" t="s">
        <v>112</v>
      </c>
      <c r="F730" s="47" t="s">
        <v>2903</v>
      </c>
      <c r="G730" s="47" t="s">
        <v>60</v>
      </c>
      <c r="H730" s="47">
        <v>76</v>
      </c>
      <c r="I730" s="47">
        <v>64</v>
      </c>
      <c r="J730" s="47" t="s">
        <v>62</v>
      </c>
      <c r="K730" s="47" t="s">
        <v>63</v>
      </c>
      <c r="L730" s="47" t="s">
        <v>64</v>
      </c>
      <c r="M730" s="47" t="s">
        <v>2951</v>
      </c>
      <c r="N730" s="47" t="s">
        <v>2950</v>
      </c>
      <c r="O730" s="47" t="s">
        <v>58</v>
      </c>
      <c r="P730" s="47" t="s">
        <v>112</v>
      </c>
      <c r="Q730" s="47" t="s">
        <v>2903</v>
      </c>
      <c r="R730" s="47">
        <v>157480</v>
      </c>
      <c r="S730" s="47" t="s">
        <v>67</v>
      </c>
      <c r="T730" s="47" t="s">
        <v>3124</v>
      </c>
      <c r="U730" s="47">
        <v>17939</v>
      </c>
      <c r="V730" s="47" t="s">
        <v>69</v>
      </c>
      <c r="W730" s="47" t="s">
        <v>3125</v>
      </c>
      <c r="X730" s="47">
        <v>1269825</v>
      </c>
      <c r="Y730" s="47">
        <v>4183617</v>
      </c>
      <c r="Z730" s="47">
        <v>389774</v>
      </c>
      <c r="AA730" s="47">
        <v>8894993</v>
      </c>
      <c r="AB730" s="47" t="s">
        <v>71</v>
      </c>
      <c r="AC730" s="47">
        <v>3321</v>
      </c>
      <c r="AD730" s="47" t="s">
        <v>72</v>
      </c>
      <c r="AE730" s="47" t="s">
        <v>4898</v>
      </c>
      <c r="AF730" s="47" t="s">
        <v>5103</v>
      </c>
      <c r="AG730" s="47">
        <v>67085</v>
      </c>
      <c r="AH730" s="47" t="s">
        <v>73</v>
      </c>
      <c r="AI730" s="47" t="s">
        <v>3126</v>
      </c>
      <c r="AJ730" s="47" t="s">
        <v>61</v>
      </c>
      <c r="AK730" s="47" t="s">
        <v>61</v>
      </c>
      <c r="AV730" s="47">
        <v>1.1000000000000001</v>
      </c>
      <c r="AZ730" s="47">
        <v>26</v>
      </c>
      <c r="BM730" s="47">
        <v>7.1</v>
      </c>
      <c r="BS730" s="47">
        <v>13</v>
      </c>
      <c r="BT730" s="47">
        <v>0.33</v>
      </c>
      <c r="DI730" s="1">
        <f t="shared" si="55"/>
        <v>4</v>
      </c>
      <c r="DJ730" s="9" t="str">
        <f t="shared" si="56"/>
        <v>NO BACTERIOLOGICO</v>
      </c>
      <c r="DK730" s="10" t="str">
        <f t="shared" si="57"/>
        <v>-</v>
      </c>
      <c r="DL730" s="11" t="str">
        <f t="shared" si="58"/>
        <v>0</v>
      </c>
    </row>
    <row r="731" spans="1:116" ht="12" x14ac:dyDescent="0.2">
      <c r="A731" s="47">
        <v>1008030082</v>
      </c>
      <c r="B731" s="47" t="str">
        <f t="shared" si="59"/>
        <v>1008030082-SHIHUA PAMPA</v>
      </c>
      <c r="C731" s="47" t="s">
        <v>3123</v>
      </c>
      <c r="D731" s="47" t="s">
        <v>58</v>
      </c>
      <c r="E731" s="47" t="s">
        <v>112</v>
      </c>
      <c r="F731" s="47" t="s">
        <v>2903</v>
      </c>
      <c r="G731" s="47" t="s">
        <v>60</v>
      </c>
      <c r="H731" s="47">
        <v>76</v>
      </c>
      <c r="I731" s="47">
        <v>64</v>
      </c>
      <c r="J731" s="47" t="s">
        <v>62</v>
      </c>
      <c r="K731" s="47" t="s">
        <v>63</v>
      </c>
      <c r="L731" s="47" t="s">
        <v>64</v>
      </c>
      <c r="M731" s="47" t="s">
        <v>2951</v>
      </c>
      <c r="N731" s="47" t="s">
        <v>2950</v>
      </c>
      <c r="O731" s="47" t="s">
        <v>58</v>
      </c>
      <c r="P731" s="47" t="s">
        <v>112</v>
      </c>
      <c r="Q731" s="47" t="s">
        <v>2903</v>
      </c>
      <c r="R731" s="47">
        <v>157480</v>
      </c>
      <c r="S731" s="47" t="s">
        <v>67</v>
      </c>
      <c r="T731" s="47" t="s">
        <v>3124</v>
      </c>
      <c r="U731" s="47">
        <v>17939</v>
      </c>
      <c r="V731" s="47" t="s">
        <v>69</v>
      </c>
      <c r="W731" s="47" t="s">
        <v>3125</v>
      </c>
      <c r="X731" s="47">
        <v>1269825</v>
      </c>
      <c r="Y731" s="47">
        <v>4183618</v>
      </c>
      <c r="Z731" s="47">
        <v>389751</v>
      </c>
      <c r="AA731" s="47">
        <v>8894997</v>
      </c>
      <c r="AB731" s="47" t="s">
        <v>71</v>
      </c>
      <c r="AC731" s="47">
        <v>3309</v>
      </c>
      <c r="AD731" s="47" t="s">
        <v>72</v>
      </c>
      <c r="AE731" s="47" t="s">
        <v>4898</v>
      </c>
      <c r="AF731" s="47" t="s">
        <v>5103</v>
      </c>
      <c r="AG731" s="47" t="s">
        <v>61</v>
      </c>
      <c r="AH731" s="47" t="s">
        <v>75</v>
      </c>
      <c r="AI731" s="47" t="s">
        <v>76</v>
      </c>
      <c r="AJ731" s="47" t="s">
        <v>77</v>
      </c>
      <c r="AK731" s="47" t="s">
        <v>78</v>
      </c>
      <c r="AV731" s="47">
        <v>0.7</v>
      </c>
      <c r="AZ731" s="47">
        <v>26</v>
      </c>
      <c r="BM731" s="47">
        <v>7.3</v>
      </c>
      <c r="BS731" s="47">
        <v>13.3</v>
      </c>
      <c r="BT731" s="47">
        <v>0.22</v>
      </c>
      <c r="DI731" s="1">
        <f t="shared" si="55"/>
        <v>4</v>
      </c>
      <c r="DJ731" s="9" t="str">
        <f t="shared" si="56"/>
        <v>NO BACTERIOLOGICO</v>
      </c>
      <c r="DK731" s="10" t="str">
        <f t="shared" si="57"/>
        <v>-</v>
      </c>
      <c r="DL731" s="11" t="str">
        <f t="shared" si="58"/>
        <v>0</v>
      </c>
    </row>
    <row r="732" spans="1:116" ht="12" x14ac:dyDescent="0.2">
      <c r="A732" s="47">
        <v>1008030082</v>
      </c>
      <c r="B732" s="47" t="str">
        <f t="shared" si="59"/>
        <v>1008030082-SHIHUA PAMPA</v>
      </c>
      <c r="C732" s="47" t="s">
        <v>3123</v>
      </c>
      <c r="D732" s="47" t="s">
        <v>58</v>
      </c>
      <c r="E732" s="47" t="s">
        <v>112</v>
      </c>
      <c r="F732" s="47" t="s">
        <v>2903</v>
      </c>
      <c r="G732" s="47" t="s">
        <v>60</v>
      </c>
      <c r="H732" s="47">
        <v>76</v>
      </c>
      <c r="I732" s="47">
        <v>64</v>
      </c>
      <c r="J732" s="47" t="s">
        <v>62</v>
      </c>
      <c r="K732" s="47" t="s">
        <v>63</v>
      </c>
      <c r="L732" s="47" t="s">
        <v>64</v>
      </c>
      <c r="M732" s="47" t="s">
        <v>2951</v>
      </c>
      <c r="N732" s="47" t="s">
        <v>2950</v>
      </c>
      <c r="O732" s="47" t="s">
        <v>58</v>
      </c>
      <c r="P732" s="47" t="s">
        <v>112</v>
      </c>
      <c r="Q732" s="47" t="s">
        <v>2903</v>
      </c>
      <c r="R732" s="47">
        <v>157480</v>
      </c>
      <c r="S732" s="47" t="s">
        <v>67</v>
      </c>
      <c r="T732" s="47" t="s">
        <v>3124</v>
      </c>
      <c r="U732" s="47">
        <v>17939</v>
      </c>
      <c r="V732" s="47" t="s">
        <v>69</v>
      </c>
      <c r="W732" s="47" t="s">
        <v>3125</v>
      </c>
      <c r="X732" s="47">
        <v>1269825</v>
      </c>
      <c r="Y732" s="47">
        <v>4183619</v>
      </c>
      <c r="Z732" s="47">
        <v>389891</v>
      </c>
      <c r="AA732" s="47">
        <v>8895244</v>
      </c>
      <c r="AB732" s="47" t="s">
        <v>71</v>
      </c>
      <c r="AC732" s="47">
        <v>3254</v>
      </c>
      <c r="AD732" s="47" t="s">
        <v>72</v>
      </c>
      <c r="AE732" s="47" t="s">
        <v>4898</v>
      </c>
      <c r="AF732" s="47" t="s">
        <v>5103</v>
      </c>
      <c r="AG732" s="47" t="s">
        <v>61</v>
      </c>
      <c r="AH732" s="47" t="s">
        <v>75</v>
      </c>
      <c r="AI732" s="47" t="s">
        <v>76</v>
      </c>
      <c r="AJ732" s="47" t="s">
        <v>77</v>
      </c>
      <c r="AK732" s="47" t="s">
        <v>78</v>
      </c>
      <c r="AV732" s="47">
        <v>0.6</v>
      </c>
      <c r="AZ732" s="47">
        <v>26</v>
      </c>
      <c r="BM732" s="47">
        <v>6.7</v>
      </c>
      <c r="BS732" s="47">
        <v>13.4</v>
      </c>
      <c r="BT732" s="47">
        <v>0.21</v>
      </c>
      <c r="DI732" s="1">
        <f t="shared" si="55"/>
        <v>4</v>
      </c>
      <c r="DJ732" s="9" t="str">
        <f t="shared" si="56"/>
        <v>NO BACTERIOLOGICO</v>
      </c>
      <c r="DK732" s="10" t="str">
        <f t="shared" si="57"/>
        <v>-</v>
      </c>
      <c r="DL732" s="11" t="str">
        <f t="shared" si="58"/>
        <v>0</v>
      </c>
    </row>
    <row r="733" spans="1:116" ht="12" x14ac:dyDescent="0.2">
      <c r="A733" s="47">
        <v>1008030082</v>
      </c>
      <c r="B733" s="47" t="str">
        <f t="shared" si="59"/>
        <v>1008030082-SHIHUA PAMPA</v>
      </c>
      <c r="C733" s="47" t="s">
        <v>3123</v>
      </c>
      <c r="D733" s="47" t="s">
        <v>58</v>
      </c>
      <c r="E733" s="47" t="s">
        <v>112</v>
      </c>
      <c r="F733" s="47" t="s">
        <v>2903</v>
      </c>
      <c r="G733" s="47" t="s">
        <v>60</v>
      </c>
      <c r="H733" s="47">
        <v>76</v>
      </c>
      <c r="I733" s="47">
        <v>64</v>
      </c>
      <c r="J733" s="47" t="s">
        <v>62</v>
      </c>
      <c r="K733" s="47" t="s">
        <v>63</v>
      </c>
      <c r="L733" s="47" t="s">
        <v>64</v>
      </c>
      <c r="M733" s="47" t="s">
        <v>2951</v>
      </c>
      <c r="N733" s="47" t="s">
        <v>2950</v>
      </c>
      <c r="O733" s="47" t="s">
        <v>58</v>
      </c>
      <c r="P733" s="47" t="s">
        <v>112</v>
      </c>
      <c r="Q733" s="47" t="s">
        <v>2903</v>
      </c>
      <c r="R733" s="47">
        <v>157480</v>
      </c>
      <c r="S733" s="47" t="s">
        <v>67</v>
      </c>
      <c r="T733" s="47" t="s">
        <v>3124</v>
      </c>
      <c r="U733" s="47">
        <v>17939</v>
      </c>
      <c r="V733" s="47" t="s">
        <v>69</v>
      </c>
      <c r="W733" s="47" t="s">
        <v>3125</v>
      </c>
      <c r="X733" s="47">
        <v>1269825</v>
      </c>
      <c r="Y733" s="47">
        <v>4183621</v>
      </c>
      <c r="Z733" s="47">
        <v>389844</v>
      </c>
      <c r="AA733" s="47">
        <v>8895367</v>
      </c>
      <c r="AB733" s="47" t="s">
        <v>71</v>
      </c>
      <c r="AC733" s="47">
        <v>3241</v>
      </c>
      <c r="AD733" s="47" t="s">
        <v>72</v>
      </c>
      <c r="AE733" s="47" t="s">
        <v>4898</v>
      </c>
      <c r="AF733" s="47" t="s">
        <v>5103</v>
      </c>
      <c r="AG733" s="47" t="s">
        <v>61</v>
      </c>
      <c r="AH733" s="47" t="s">
        <v>75</v>
      </c>
      <c r="AI733" s="47" t="s">
        <v>76</v>
      </c>
      <c r="AJ733" s="47" t="s">
        <v>77</v>
      </c>
      <c r="AK733" s="47" t="s">
        <v>78</v>
      </c>
      <c r="AV733" s="47">
        <v>0.5</v>
      </c>
      <c r="AZ733" s="47">
        <v>26</v>
      </c>
      <c r="BM733" s="47">
        <v>6.6</v>
      </c>
      <c r="BS733" s="47">
        <v>14.02</v>
      </c>
      <c r="BT733" s="47">
        <v>0.2</v>
      </c>
      <c r="DI733" s="1">
        <f t="shared" si="55"/>
        <v>4</v>
      </c>
      <c r="DJ733" s="9" t="str">
        <f t="shared" si="56"/>
        <v>NO BACTERIOLOGICO</v>
      </c>
      <c r="DK733" s="10" t="str">
        <f t="shared" si="57"/>
        <v>-</v>
      </c>
      <c r="DL733" s="11" t="str">
        <f t="shared" si="58"/>
        <v>0</v>
      </c>
    </row>
    <row r="734" spans="1:116" ht="12" x14ac:dyDescent="0.2">
      <c r="A734" s="47">
        <v>1008030026</v>
      </c>
      <c r="B734" s="47" t="str">
        <f t="shared" si="59"/>
        <v>1008030026-LINDA LINDA</v>
      </c>
      <c r="C734" s="47" t="s">
        <v>2902</v>
      </c>
      <c r="D734" s="47" t="s">
        <v>58</v>
      </c>
      <c r="E734" s="47" t="s">
        <v>112</v>
      </c>
      <c r="F734" s="47" t="s">
        <v>2903</v>
      </c>
      <c r="G734" s="47" t="s">
        <v>60</v>
      </c>
      <c r="H734" s="47">
        <v>205</v>
      </c>
      <c r="I734" s="47">
        <v>150</v>
      </c>
      <c r="J734" s="47" t="s">
        <v>62</v>
      </c>
      <c r="K734" s="47" t="s">
        <v>63</v>
      </c>
      <c r="L734" s="47" t="s">
        <v>64</v>
      </c>
      <c r="M734" s="47" t="s">
        <v>2904</v>
      </c>
      <c r="N734" s="47" t="s">
        <v>2905</v>
      </c>
      <c r="O734" s="47" t="s">
        <v>58</v>
      </c>
      <c r="P734" s="47" t="s">
        <v>112</v>
      </c>
      <c r="Q734" s="47" t="s">
        <v>2903</v>
      </c>
      <c r="R734" s="47">
        <v>78255</v>
      </c>
      <c r="S734" s="47" t="s">
        <v>171</v>
      </c>
      <c r="T734" s="47" t="s">
        <v>2906</v>
      </c>
      <c r="U734" s="47">
        <v>13419</v>
      </c>
      <c r="V734" s="47" t="s">
        <v>69</v>
      </c>
      <c r="W734" s="47" t="s">
        <v>2907</v>
      </c>
      <c r="X734" s="47">
        <v>1269836</v>
      </c>
      <c r="Y734" s="47">
        <v>4183667</v>
      </c>
      <c r="Z734" s="47">
        <v>378384</v>
      </c>
      <c r="AA734" s="47">
        <v>8898360</v>
      </c>
      <c r="AB734" s="47" t="s">
        <v>71</v>
      </c>
      <c r="AC734" s="47">
        <v>3447</v>
      </c>
      <c r="AD734" s="47" t="s">
        <v>91</v>
      </c>
      <c r="AE734" s="47" t="s">
        <v>4951</v>
      </c>
      <c r="AF734" s="47" t="s">
        <v>5104</v>
      </c>
      <c r="AG734" s="47">
        <v>33118</v>
      </c>
      <c r="AH734" s="47" t="s">
        <v>73</v>
      </c>
      <c r="AI734" s="47" t="s">
        <v>2908</v>
      </c>
      <c r="AJ734" s="47" t="s">
        <v>61</v>
      </c>
      <c r="AK734" s="47" t="s">
        <v>61</v>
      </c>
      <c r="AO734" s="47">
        <v>0</v>
      </c>
      <c r="AP734" s="47">
        <v>0</v>
      </c>
      <c r="AQ734" s="47">
        <v>0</v>
      </c>
      <c r="AV734" s="47">
        <v>0.91</v>
      </c>
      <c r="AZ734" s="47">
        <v>75</v>
      </c>
      <c r="BC734" s="47">
        <v>0</v>
      </c>
      <c r="BM734" s="47">
        <v>7.4</v>
      </c>
      <c r="BS734" s="47">
        <v>15</v>
      </c>
      <c r="BT734" s="47">
        <v>0.72</v>
      </c>
      <c r="DI734" s="1">
        <f t="shared" si="55"/>
        <v>4</v>
      </c>
      <c r="DJ734" s="9" t="str">
        <f t="shared" si="56"/>
        <v>NO BACTERIOLOGICO</v>
      </c>
      <c r="DK734" s="10" t="str">
        <f t="shared" si="57"/>
        <v>Realizado Bactereológico</v>
      </c>
      <c r="DL734" s="11" t="str">
        <f t="shared" si="58"/>
        <v>0</v>
      </c>
    </row>
    <row r="735" spans="1:116" ht="12" x14ac:dyDescent="0.2">
      <c r="A735" s="47">
        <v>1008030026</v>
      </c>
      <c r="B735" s="47" t="str">
        <f t="shared" si="59"/>
        <v>1008030026-LINDA LINDA</v>
      </c>
      <c r="C735" s="47" t="s">
        <v>2902</v>
      </c>
      <c r="D735" s="47" t="s">
        <v>58</v>
      </c>
      <c r="E735" s="47" t="s">
        <v>112</v>
      </c>
      <c r="F735" s="47" t="s">
        <v>2903</v>
      </c>
      <c r="G735" s="47" t="s">
        <v>60</v>
      </c>
      <c r="H735" s="47">
        <v>205</v>
      </c>
      <c r="I735" s="47">
        <v>150</v>
      </c>
      <c r="J735" s="47" t="s">
        <v>62</v>
      </c>
      <c r="K735" s="47" t="s">
        <v>63</v>
      </c>
      <c r="L735" s="47" t="s">
        <v>64</v>
      </c>
      <c r="M735" s="47" t="s">
        <v>2904</v>
      </c>
      <c r="N735" s="47" t="s">
        <v>2905</v>
      </c>
      <c r="O735" s="47" t="s">
        <v>58</v>
      </c>
      <c r="P735" s="47" t="s">
        <v>112</v>
      </c>
      <c r="Q735" s="47" t="s">
        <v>2903</v>
      </c>
      <c r="R735" s="47">
        <v>78255</v>
      </c>
      <c r="S735" s="47" t="s">
        <v>171</v>
      </c>
      <c r="T735" s="47" t="s">
        <v>2906</v>
      </c>
      <c r="U735" s="47">
        <v>13419</v>
      </c>
      <c r="V735" s="47" t="s">
        <v>69</v>
      </c>
      <c r="W735" s="47" t="s">
        <v>2907</v>
      </c>
      <c r="X735" s="47">
        <v>1269836</v>
      </c>
      <c r="Y735" s="47">
        <v>4183668</v>
      </c>
      <c r="Z735" s="47">
        <v>378483</v>
      </c>
      <c r="AA735" s="47">
        <v>8898400</v>
      </c>
      <c r="AB735" s="47" t="s">
        <v>71</v>
      </c>
      <c r="AC735" s="47">
        <v>3463</v>
      </c>
      <c r="AD735" s="47" t="s">
        <v>91</v>
      </c>
      <c r="AE735" s="47" t="s">
        <v>4951</v>
      </c>
      <c r="AF735" s="47" t="s">
        <v>5104</v>
      </c>
      <c r="AG735" s="47" t="s">
        <v>61</v>
      </c>
      <c r="AH735" s="47" t="s">
        <v>75</v>
      </c>
      <c r="AI735" s="47" t="s">
        <v>76</v>
      </c>
      <c r="AJ735" s="47" t="s">
        <v>77</v>
      </c>
      <c r="AK735" s="47" t="s">
        <v>78</v>
      </c>
      <c r="AO735" s="47">
        <v>0</v>
      </c>
      <c r="AP735" s="47">
        <v>0</v>
      </c>
      <c r="AQ735" s="47">
        <v>0</v>
      </c>
      <c r="AV735" s="47">
        <v>0.7</v>
      </c>
      <c r="AZ735" s="47">
        <v>73</v>
      </c>
      <c r="BC735" s="47">
        <v>0</v>
      </c>
      <c r="BM735" s="47">
        <v>7.2</v>
      </c>
      <c r="BS735" s="47">
        <v>15</v>
      </c>
      <c r="BT735" s="47">
        <v>0.7</v>
      </c>
      <c r="DI735" s="1">
        <f t="shared" si="55"/>
        <v>4</v>
      </c>
      <c r="DJ735" s="9" t="str">
        <f t="shared" si="56"/>
        <v>NO BACTERIOLOGICO</v>
      </c>
      <c r="DK735" s="10" t="str">
        <f t="shared" si="57"/>
        <v>Realizado Bactereológico</v>
      </c>
      <c r="DL735" s="11" t="str">
        <f t="shared" si="58"/>
        <v>0</v>
      </c>
    </row>
    <row r="736" spans="1:116" ht="12" x14ac:dyDescent="0.2">
      <c r="A736" s="47">
        <v>1008030026</v>
      </c>
      <c r="B736" s="47" t="str">
        <f t="shared" si="59"/>
        <v>1008030026-LINDA LINDA</v>
      </c>
      <c r="C736" s="47" t="s">
        <v>2902</v>
      </c>
      <c r="D736" s="47" t="s">
        <v>58</v>
      </c>
      <c r="E736" s="47" t="s">
        <v>112</v>
      </c>
      <c r="F736" s="47" t="s">
        <v>2903</v>
      </c>
      <c r="G736" s="47" t="s">
        <v>60</v>
      </c>
      <c r="H736" s="47">
        <v>205</v>
      </c>
      <c r="I736" s="47">
        <v>150</v>
      </c>
      <c r="J736" s="47" t="s">
        <v>62</v>
      </c>
      <c r="K736" s="47" t="s">
        <v>63</v>
      </c>
      <c r="L736" s="47" t="s">
        <v>64</v>
      </c>
      <c r="M736" s="47" t="s">
        <v>2904</v>
      </c>
      <c r="N736" s="47" t="s">
        <v>2905</v>
      </c>
      <c r="O736" s="47" t="s">
        <v>58</v>
      </c>
      <c r="P736" s="47" t="s">
        <v>112</v>
      </c>
      <c r="Q736" s="47" t="s">
        <v>2903</v>
      </c>
      <c r="R736" s="47">
        <v>78255</v>
      </c>
      <c r="S736" s="47" t="s">
        <v>171</v>
      </c>
      <c r="T736" s="47" t="s">
        <v>2906</v>
      </c>
      <c r="U736" s="47">
        <v>13419</v>
      </c>
      <c r="V736" s="47" t="s">
        <v>69</v>
      </c>
      <c r="W736" s="47" t="s">
        <v>2907</v>
      </c>
      <c r="X736" s="47">
        <v>1269836</v>
      </c>
      <c r="Y736" s="47">
        <v>4183669</v>
      </c>
      <c r="Z736" s="47">
        <v>378451</v>
      </c>
      <c r="AA736" s="47">
        <v>8898377</v>
      </c>
      <c r="AB736" s="47" t="s">
        <v>71</v>
      </c>
      <c r="AC736" s="47">
        <v>3449</v>
      </c>
      <c r="AD736" s="47" t="s">
        <v>91</v>
      </c>
      <c r="AE736" s="47" t="s">
        <v>4951</v>
      </c>
      <c r="AF736" s="47" t="s">
        <v>5104</v>
      </c>
      <c r="AG736" s="47" t="s">
        <v>61</v>
      </c>
      <c r="AH736" s="47" t="s">
        <v>75</v>
      </c>
      <c r="AI736" s="47" t="s">
        <v>76</v>
      </c>
      <c r="AJ736" s="47" t="s">
        <v>77</v>
      </c>
      <c r="AK736" s="47" t="s">
        <v>78</v>
      </c>
      <c r="AV736" s="47">
        <v>0.41</v>
      </c>
      <c r="AZ736" s="47">
        <v>72</v>
      </c>
      <c r="BM736" s="47">
        <v>7.1</v>
      </c>
      <c r="BS736" s="47">
        <v>15</v>
      </c>
      <c r="BT736" s="47">
        <v>0.69</v>
      </c>
      <c r="DI736" s="1">
        <f t="shared" si="55"/>
        <v>4</v>
      </c>
      <c r="DJ736" s="9" t="str">
        <f t="shared" si="56"/>
        <v>BACTERIOLÓGICO</v>
      </c>
      <c r="DK736" s="10" t="str">
        <f t="shared" si="57"/>
        <v>-</v>
      </c>
      <c r="DL736" s="11" t="str">
        <f t="shared" si="58"/>
        <v>0</v>
      </c>
    </row>
    <row r="737" spans="1:116" ht="12" x14ac:dyDescent="0.2">
      <c r="A737" s="47">
        <v>1008030026</v>
      </c>
      <c r="B737" s="47" t="str">
        <f t="shared" si="59"/>
        <v>1008030026-LINDA LINDA</v>
      </c>
      <c r="C737" s="47" t="s">
        <v>2902</v>
      </c>
      <c r="D737" s="47" t="s">
        <v>58</v>
      </c>
      <c r="E737" s="47" t="s">
        <v>112</v>
      </c>
      <c r="F737" s="47" t="s">
        <v>2903</v>
      </c>
      <c r="G737" s="47" t="s">
        <v>60</v>
      </c>
      <c r="H737" s="47">
        <v>205</v>
      </c>
      <c r="I737" s="47">
        <v>150</v>
      </c>
      <c r="J737" s="47" t="s">
        <v>62</v>
      </c>
      <c r="K737" s="47" t="s">
        <v>63</v>
      </c>
      <c r="L737" s="47" t="s">
        <v>64</v>
      </c>
      <c r="M737" s="47" t="s">
        <v>2904</v>
      </c>
      <c r="N737" s="47" t="s">
        <v>2905</v>
      </c>
      <c r="O737" s="47" t="s">
        <v>58</v>
      </c>
      <c r="P737" s="47" t="s">
        <v>112</v>
      </c>
      <c r="Q737" s="47" t="s">
        <v>2903</v>
      </c>
      <c r="R737" s="47">
        <v>78255</v>
      </c>
      <c r="S737" s="47" t="s">
        <v>171</v>
      </c>
      <c r="T737" s="47" t="s">
        <v>2906</v>
      </c>
      <c r="U737" s="47">
        <v>13419</v>
      </c>
      <c r="V737" s="47" t="s">
        <v>69</v>
      </c>
      <c r="W737" s="47" t="s">
        <v>2907</v>
      </c>
      <c r="X737" s="47">
        <v>1269836</v>
      </c>
      <c r="Y737" s="47">
        <v>4183670</v>
      </c>
      <c r="Z737" s="47">
        <v>378412</v>
      </c>
      <c r="AA737" s="47">
        <v>8898351</v>
      </c>
      <c r="AB737" s="47" t="s">
        <v>71</v>
      </c>
      <c r="AC737" s="47">
        <v>3411</v>
      </c>
      <c r="AD737" s="47" t="s">
        <v>91</v>
      </c>
      <c r="AE737" s="47" t="s">
        <v>4951</v>
      </c>
      <c r="AF737" s="47" t="s">
        <v>5104</v>
      </c>
      <c r="AG737" s="47" t="s">
        <v>61</v>
      </c>
      <c r="AH737" s="47" t="s">
        <v>75</v>
      </c>
      <c r="AI737" s="47" t="s">
        <v>76</v>
      </c>
      <c r="AJ737" s="47" t="s">
        <v>77</v>
      </c>
      <c r="AK737" s="47" t="s">
        <v>78</v>
      </c>
      <c r="AV737" s="47">
        <v>0.25</v>
      </c>
      <c r="AZ737" s="47">
        <v>70</v>
      </c>
      <c r="BM737" s="47">
        <v>6.9</v>
      </c>
      <c r="BS737" s="47">
        <v>15</v>
      </c>
      <c r="BT737" s="47">
        <v>0.68</v>
      </c>
      <c r="DI737" s="1">
        <f t="shared" si="55"/>
        <v>4</v>
      </c>
      <c r="DJ737" s="9" t="str">
        <f t="shared" si="56"/>
        <v>BACTERIOLÓGICO</v>
      </c>
      <c r="DK737" s="10" t="str">
        <f t="shared" si="57"/>
        <v>-</v>
      </c>
      <c r="DL737" s="11" t="str">
        <f t="shared" si="58"/>
        <v>0</v>
      </c>
    </row>
    <row r="738" spans="1:116" ht="12" x14ac:dyDescent="0.2">
      <c r="A738" s="47">
        <v>1008030093</v>
      </c>
      <c r="B738" s="47" t="str">
        <f t="shared" si="59"/>
        <v>1008030093-PICAFLOR HIERBA BUENA</v>
      </c>
      <c r="C738" s="47" t="s">
        <v>2917</v>
      </c>
      <c r="D738" s="47" t="s">
        <v>58</v>
      </c>
      <c r="E738" s="47" t="s">
        <v>112</v>
      </c>
      <c r="F738" s="47" t="s">
        <v>2903</v>
      </c>
      <c r="G738" s="47" t="s">
        <v>60</v>
      </c>
      <c r="H738" s="47">
        <v>210</v>
      </c>
      <c r="I738" s="47">
        <v>163</v>
      </c>
      <c r="J738" s="47" t="s">
        <v>62</v>
      </c>
      <c r="K738" s="47" t="s">
        <v>63</v>
      </c>
      <c r="L738" s="47" t="s">
        <v>64</v>
      </c>
      <c r="M738" s="47" t="s">
        <v>2904</v>
      </c>
      <c r="N738" s="47" t="s">
        <v>2905</v>
      </c>
      <c r="O738" s="47" t="s">
        <v>58</v>
      </c>
      <c r="P738" s="47" t="s">
        <v>112</v>
      </c>
      <c r="Q738" s="47" t="s">
        <v>2903</v>
      </c>
      <c r="R738" s="47">
        <v>133324</v>
      </c>
      <c r="S738" s="47" t="s">
        <v>171</v>
      </c>
      <c r="T738" s="47" t="s">
        <v>2918</v>
      </c>
      <c r="U738" s="47">
        <v>13420</v>
      </c>
      <c r="V738" s="47" t="s">
        <v>69</v>
      </c>
      <c r="W738" s="47" t="s">
        <v>2919</v>
      </c>
      <c r="X738" s="47">
        <v>1269849</v>
      </c>
      <c r="Y738" s="47">
        <v>4183692</v>
      </c>
      <c r="Z738" s="47">
        <v>386272</v>
      </c>
      <c r="AA738" s="47">
        <v>8879942</v>
      </c>
      <c r="AB738" s="47" t="s">
        <v>71</v>
      </c>
      <c r="AC738" s="47">
        <v>3381</v>
      </c>
      <c r="AD738" s="47" t="s">
        <v>91</v>
      </c>
      <c r="AE738" s="47" t="s">
        <v>4886</v>
      </c>
      <c r="AF738" s="47" t="s">
        <v>5105</v>
      </c>
      <c r="AG738" s="47">
        <v>30866</v>
      </c>
      <c r="AH738" s="47" t="s">
        <v>73</v>
      </c>
      <c r="AI738" s="47" t="s">
        <v>2920</v>
      </c>
      <c r="AJ738" s="47" t="s">
        <v>61</v>
      </c>
      <c r="AK738" s="47" t="s">
        <v>61</v>
      </c>
      <c r="AO738" s="47">
        <v>0</v>
      </c>
      <c r="AP738" s="47">
        <v>0</v>
      </c>
      <c r="AQ738" s="47">
        <v>0</v>
      </c>
      <c r="AV738" s="47">
        <v>2.4900000000000002</v>
      </c>
      <c r="AZ738" s="47">
        <v>75</v>
      </c>
      <c r="BC738" s="47">
        <v>0</v>
      </c>
      <c r="BM738" s="47">
        <v>7.7</v>
      </c>
      <c r="BS738" s="47">
        <v>15</v>
      </c>
      <c r="BT738" s="47">
        <v>0.76</v>
      </c>
      <c r="DI738" s="1">
        <f t="shared" si="55"/>
        <v>4</v>
      </c>
      <c r="DJ738" s="9" t="str">
        <f t="shared" si="56"/>
        <v>NO BACTERIOLOGICO</v>
      </c>
      <c r="DK738" s="10" t="str">
        <f t="shared" si="57"/>
        <v>Realizado Bactereológico</v>
      </c>
      <c r="DL738" s="11" t="str">
        <f t="shared" si="58"/>
        <v>0</v>
      </c>
    </row>
    <row r="739" spans="1:116" ht="12" x14ac:dyDescent="0.2">
      <c r="A739" s="47">
        <v>1008030093</v>
      </c>
      <c r="B739" s="47" t="str">
        <f t="shared" si="59"/>
        <v>1008030093-PICAFLOR HIERBA BUENA</v>
      </c>
      <c r="C739" s="47" t="s">
        <v>2917</v>
      </c>
      <c r="D739" s="47" t="s">
        <v>58</v>
      </c>
      <c r="E739" s="47" t="s">
        <v>112</v>
      </c>
      <c r="F739" s="47" t="s">
        <v>2903</v>
      </c>
      <c r="G739" s="47" t="s">
        <v>60</v>
      </c>
      <c r="H739" s="47">
        <v>210</v>
      </c>
      <c r="I739" s="47">
        <v>163</v>
      </c>
      <c r="J739" s="47" t="s">
        <v>62</v>
      </c>
      <c r="K739" s="47" t="s">
        <v>63</v>
      </c>
      <c r="L739" s="47" t="s">
        <v>64</v>
      </c>
      <c r="M739" s="47" t="s">
        <v>2904</v>
      </c>
      <c r="N739" s="47" t="s">
        <v>2905</v>
      </c>
      <c r="O739" s="47" t="s">
        <v>58</v>
      </c>
      <c r="P739" s="47" t="s">
        <v>112</v>
      </c>
      <c r="Q739" s="47" t="s">
        <v>2903</v>
      </c>
      <c r="R739" s="47">
        <v>133324</v>
      </c>
      <c r="S739" s="47" t="s">
        <v>171</v>
      </c>
      <c r="T739" s="47" t="s">
        <v>2918</v>
      </c>
      <c r="U739" s="47">
        <v>13420</v>
      </c>
      <c r="V739" s="47" t="s">
        <v>69</v>
      </c>
      <c r="W739" s="47" t="s">
        <v>2919</v>
      </c>
      <c r="X739" s="47">
        <v>1269849</v>
      </c>
      <c r="Y739" s="47">
        <v>4183693</v>
      </c>
      <c r="Z739" s="47">
        <v>376284</v>
      </c>
      <c r="AA739" s="47">
        <v>8879973</v>
      </c>
      <c r="AB739" s="47" t="s">
        <v>71</v>
      </c>
      <c r="AC739" s="47">
        <v>3403</v>
      </c>
      <c r="AD739" s="47" t="s">
        <v>91</v>
      </c>
      <c r="AE739" s="47" t="s">
        <v>4886</v>
      </c>
      <c r="AF739" s="47" t="s">
        <v>5105</v>
      </c>
      <c r="AG739" s="47" t="s">
        <v>61</v>
      </c>
      <c r="AH739" s="47" t="s">
        <v>75</v>
      </c>
      <c r="AI739" s="47" t="s">
        <v>76</v>
      </c>
      <c r="AJ739" s="47" t="s">
        <v>77</v>
      </c>
      <c r="AK739" s="47" t="s">
        <v>78</v>
      </c>
      <c r="AO739" s="47">
        <v>0</v>
      </c>
      <c r="AP739" s="47">
        <v>0</v>
      </c>
      <c r="AQ739" s="47">
        <v>0</v>
      </c>
      <c r="AV739" s="47">
        <v>2.2999999999999998</v>
      </c>
      <c r="AZ739" s="47">
        <v>73</v>
      </c>
      <c r="BC739" s="47">
        <v>0</v>
      </c>
      <c r="BM739" s="47">
        <v>7.5</v>
      </c>
      <c r="BS739" s="47">
        <v>15</v>
      </c>
      <c r="BT739" s="47">
        <v>0.74</v>
      </c>
      <c r="DI739" s="1">
        <f t="shared" si="55"/>
        <v>4</v>
      </c>
      <c r="DJ739" s="9" t="str">
        <f t="shared" si="56"/>
        <v>NO BACTERIOLOGICO</v>
      </c>
      <c r="DK739" s="10" t="str">
        <f t="shared" si="57"/>
        <v>Realizado Bactereológico</v>
      </c>
      <c r="DL739" s="11" t="str">
        <f t="shared" si="58"/>
        <v>0</v>
      </c>
    </row>
    <row r="740" spans="1:116" ht="12" x14ac:dyDescent="0.2">
      <c r="A740" s="47">
        <v>1008030093</v>
      </c>
      <c r="B740" s="47" t="str">
        <f t="shared" si="59"/>
        <v>1008030093-PICAFLOR HIERBA BUENA</v>
      </c>
      <c r="C740" s="47" t="s">
        <v>2917</v>
      </c>
      <c r="D740" s="47" t="s">
        <v>58</v>
      </c>
      <c r="E740" s="47" t="s">
        <v>112</v>
      </c>
      <c r="F740" s="47" t="s">
        <v>2903</v>
      </c>
      <c r="G740" s="47" t="s">
        <v>60</v>
      </c>
      <c r="H740" s="47">
        <v>210</v>
      </c>
      <c r="I740" s="47">
        <v>163</v>
      </c>
      <c r="J740" s="47" t="s">
        <v>62</v>
      </c>
      <c r="K740" s="47" t="s">
        <v>63</v>
      </c>
      <c r="L740" s="47" t="s">
        <v>64</v>
      </c>
      <c r="M740" s="47" t="s">
        <v>2904</v>
      </c>
      <c r="N740" s="47" t="s">
        <v>2905</v>
      </c>
      <c r="O740" s="47" t="s">
        <v>58</v>
      </c>
      <c r="P740" s="47" t="s">
        <v>112</v>
      </c>
      <c r="Q740" s="47" t="s">
        <v>2903</v>
      </c>
      <c r="R740" s="47">
        <v>133324</v>
      </c>
      <c r="S740" s="47" t="s">
        <v>171</v>
      </c>
      <c r="T740" s="47" t="s">
        <v>2918</v>
      </c>
      <c r="U740" s="47">
        <v>13420</v>
      </c>
      <c r="V740" s="47" t="s">
        <v>69</v>
      </c>
      <c r="W740" s="47" t="s">
        <v>2919</v>
      </c>
      <c r="X740" s="47">
        <v>1269849</v>
      </c>
      <c r="Y740" s="47">
        <v>4183694</v>
      </c>
      <c r="Z740" s="47">
        <v>376257</v>
      </c>
      <c r="AA740" s="47">
        <v>8879952</v>
      </c>
      <c r="AB740" s="47" t="s">
        <v>71</v>
      </c>
      <c r="AC740" s="47">
        <v>3388</v>
      </c>
      <c r="AD740" s="47" t="s">
        <v>91</v>
      </c>
      <c r="AE740" s="47" t="s">
        <v>4886</v>
      </c>
      <c r="AF740" s="47" t="s">
        <v>5105</v>
      </c>
      <c r="AG740" s="47" t="s">
        <v>61</v>
      </c>
      <c r="AH740" s="47" t="s">
        <v>75</v>
      </c>
      <c r="AI740" s="47" t="s">
        <v>76</v>
      </c>
      <c r="AJ740" s="47" t="s">
        <v>77</v>
      </c>
      <c r="AK740" s="47" t="s">
        <v>78</v>
      </c>
      <c r="AV740" s="47">
        <v>1.81</v>
      </c>
      <c r="AZ740" s="47">
        <v>72</v>
      </c>
      <c r="BM740" s="47">
        <v>7.2</v>
      </c>
      <c r="BS740" s="47">
        <v>15</v>
      </c>
      <c r="BT740" s="47">
        <v>0.71</v>
      </c>
      <c r="DI740" s="1">
        <f t="shared" si="55"/>
        <v>4</v>
      </c>
      <c r="DJ740" s="9" t="str">
        <f t="shared" si="56"/>
        <v>NO BACTERIOLOGICO</v>
      </c>
      <c r="DK740" s="10" t="str">
        <f t="shared" si="57"/>
        <v>-</v>
      </c>
      <c r="DL740" s="11" t="str">
        <f t="shared" si="58"/>
        <v>0</v>
      </c>
    </row>
    <row r="741" spans="1:116" ht="12" x14ac:dyDescent="0.2">
      <c r="A741" s="47">
        <v>1008030093</v>
      </c>
      <c r="B741" s="47" t="str">
        <f t="shared" si="59"/>
        <v>1008030093-PICAFLOR HIERBA BUENA</v>
      </c>
      <c r="C741" s="47" t="s">
        <v>2917</v>
      </c>
      <c r="D741" s="47" t="s">
        <v>58</v>
      </c>
      <c r="E741" s="47" t="s">
        <v>112</v>
      </c>
      <c r="F741" s="47" t="s">
        <v>2903</v>
      </c>
      <c r="G741" s="47" t="s">
        <v>60</v>
      </c>
      <c r="H741" s="47">
        <v>210</v>
      </c>
      <c r="I741" s="47">
        <v>163</v>
      </c>
      <c r="J741" s="47" t="s">
        <v>62</v>
      </c>
      <c r="K741" s="47" t="s">
        <v>63</v>
      </c>
      <c r="L741" s="47" t="s">
        <v>64</v>
      </c>
      <c r="M741" s="47" t="s">
        <v>2904</v>
      </c>
      <c r="N741" s="47" t="s">
        <v>2905</v>
      </c>
      <c r="O741" s="47" t="s">
        <v>58</v>
      </c>
      <c r="P741" s="47" t="s">
        <v>112</v>
      </c>
      <c r="Q741" s="47" t="s">
        <v>2903</v>
      </c>
      <c r="R741" s="47">
        <v>133324</v>
      </c>
      <c r="S741" s="47" t="s">
        <v>171</v>
      </c>
      <c r="T741" s="47" t="s">
        <v>2918</v>
      </c>
      <c r="U741" s="47">
        <v>13420</v>
      </c>
      <c r="V741" s="47" t="s">
        <v>69</v>
      </c>
      <c r="W741" s="47" t="s">
        <v>2919</v>
      </c>
      <c r="X741" s="47">
        <v>1269849</v>
      </c>
      <c r="Y741" s="47">
        <v>4183695</v>
      </c>
      <c r="Z741" s="47">
        <v>376215</v>
      </c>
      <c r="AA741" s="47">
        <v>8879903</v>
      </c>
      <c r="AB741" s="47" t="s">
        <v>71</v>
      </c>
      <c r="AC741" s="47">
        <v>3373</v>
      </c>
      <c r="AD741" s="47" t="s">
        <v>91</v>
      </c>
      <c r="AE741" s="47" t="s">
        <v>4886</v>
      </c>
      <c r="AF741" s="47" t="s">
        <v>5105</v>
      </c>
      <c r="AG741" s="47" t="s">
        <v>61</v>
      </c>
      <c r="AH741" s="47" t="s">
        <v>75</v>
      </c>
      <c r="AI741" s="47" t="s">
        <v>76</v>
      </c>
      <c r="AJ741" s="47" t="s">
        <v>77</v>
      </c>
      <c r="AK741" s="47" t="s">
        <v>78</v>
      </c>
      <c r="AV741" s="47">
        <v>0.94</v>
      </c>
      <c r="AZ741" s="47">
        <v>70</v>
      </c>
      <c r="BM741" s="47">
        <v>7</v>
      </c>
      <c r="BS741" s="47">
        <v>15</v>
      </c>
      <c r="BT741" s="47">
        <v>0.69</v>
      </c>
      <c r="DI741" s="1">
        <f t="shared" si="55"/>
        <v>4</v>
      </c>
      <c r="DJ741" s="9" t="str">
        <f t="shared" si="56"/>
        <v>NO BACTERIOLOGICO</v>
      </c>
      <c r="DK741" s="10" t="str">
        <f t="shared" si="57"/>
        <v>-</v>
      </c>
      <c r="DL741" s="11" t="str">
        <f t="shared" si="58"/>
        <v>0</v>
      </c>
    </row>
    <row r="742" spans="1:116" ht="12" x14ac:dyDescent="0.2">
      <c r="A742" s="47">
        <v>1008030048</v>
      </c>
      <c r="B742" s="47" t="str">
        <f t="shared" si="59"/>
        <v>1008030048-JILLAULLA</v>
      </c>
      <c r="C742" s="47" t="s">
        <v>2905</v>
      </c>
      <c r="D742" s="47" t="s">
        <v>58</v>
      </c>
      <c r="E742" s="47" t="s">
        <v>112</v>
      </c>
      <c r="F742" s="47" t="s">
        <v>2903</v>
      </c>
      <c r="G742" s="47" t="s">
        <v>60</v>
      </c>
      <c r="H742" s="47">
        <v>550</v>
      </c>
      <c r="I742" s="47">
        <v>520</v>
      </c>
      <c r="J742" s="47" t="s">
        <v>62</v>
      </c>
      <c r="K742" s="47" t="s">
        <v>63</v>
      </c>
      <c r="L742" s="47" t="s">
        <v>64</v>
      </c>
      <c r="M742" s="47" t="s">
        <v>2904</v>
      </c>
      <c r="N742" s="47" t="s">
        <v>2905</v>
      </c>
      <c r="O742" s="47" t="s">
        <v>58</v>
      </c>
      <c r="P742" s="47" t="s">
        <v>112</v>
      </c>
      <c r="Q742" s="47" t="s">
        <v>2903</v>
      </c>
      <c r="R742" s="47">
        <v>78248</v>
      </c>
      <c r="S742" s="47" t="s">
        <v>171</v>
      </c>
      <c r="T742" s="47" t="s">
        <v>2939</v>
      </c>
      <c r="U742" s="47">
        <v>13421</v>
      </c>
      <c r="V742" s="47" t="s">
        <v>69</v>
      </c>
      <c r="W742" s="47" t="s">
        <v>2940</v>
      </c>
      <c r="X742" s="47">
        <v>1269857</v>
      </c>
      <c r="Y742" s="47">
        <v>4183740</v>
      </c>
      <c r="Z742" s="47">
        <v>376192</v>
      </c>
      <c r="AA742" s="47">
        <v>8887689</v>
      </c>
      <c r="AB742" s="47" t="s">
        <v>71</v>
      </c>
      <c r="AC742" s="47">
        <v>3102</v>
      </c>
      <c r="AD742" s="47" t="s">
        <v>91</v>
      </c>
      <c r="AE742" s="47" t="s">
        <v>4893</v>
      </c>
      <c r="AF742" s="47" t="s">
        <v>5106</v>
      </c>
      <c r="AG742" s="47">
        <v>33110</v>
      </c>
      <c r="AH742" s="47" t="s">
        <v>73</v>
      </c>
      <c r="AI742" s="47" t="s">
        <v>2941</v>
      </c>
      <c r="AJ742" s="47" t="s">
        <v>61</v>
      </c>
      <c r="AK742" s="47" t="s">
        <v>61</v>
      </c>
      <c r="AO742" s="47">
        <v>0</v>
      </c>
      <c r="AP742" s="47">
        <v>0</v>
      </c>
      <c r="AQ742" s="47">
        <v>0</v>
      </c>
      <c r="AV742" s="47">
        <v>2.41</v>
      </c>
      <c r="AZ742" s="47">
        <v>76</v>
      </c>
      <c r="BC742" s="47">
        <v>0</v>
      </c>
      <c r="BM742" s="47">
        <v>7.5</v>
      </c>
      <c r="BS742" s="47">
        <v>15</v>
      </c>
      <c r="BT742" s="47">
        <v>0.75</v>
      </c>
      <c r="DI742" s="1">
        <f t="shared" si="55"/>
        <v>4</v>
      </c>
      <c r="DJ742" s="9" t="str">
        <f t="shared" si="56"/>
        <v>NO BACTERIOLOGICO</v>
      </c>
      <c r="DK742" s="10" t="str">
        <f t="shared" si="57"/>
        <v>Realizado Bactereológico</v>
      </c>
      <c r="DL742" s="11" t="str">
        <f t="shared" si="58"/>
        <v>0</v>
      </c>
    </row>
    <row r="743" spans="1:116" ht="12" x14ac:dyDescent="0.2">
      <c r="A743" s="47">
        <v>1008030048</v>
      </c>
      <c r="B743" s="47" t="str">
        <f t="shared" si="59"/>
        <v>1008030048-JILLAULLA</v>
      </c>
      <c r="C743" s="47" t="s">
        <v>2905</v>
      </c>
      <c r="D743" s="47" t="s">
        <v>58</v>
      </c>
      <c r="E743" s="47" t="s">
        <v>112</v>
      </c>
      <c r="F743" s="47" t="s">
        <v>2903</v>
      </c>
      <c r="G743" s="47" t="s">
        <v>60</v>
      </c>
      <c r="H743" s="47">
        <v>550</v>
      </c>
      <c r="I743" s="47">
        <v>520</v>
      </c>
      <c r="J743" s="47" t="s">
        <v>62</v>
      </c>
      <c r="K743" s="47" t="s">
        <v>63</v>
      </c>
      <c r="L743" s="47" t="s">
        <v>64</v>
      </c>
      <c r="M743" s="47" t="s">
        <v>2904</v>
      </c>
      <c r="N743" s="47" t="s">
        <v>2905</v>
      </c>
      <c r="O743" s="47" t="s">
        <v>58</v>
      </c>
      <c r="P743" s="47" t="s">
        <v>112</v>
      </c>
      <c r="Q743" s="47" t="s">
        <v>2903</v>
      </c>
      <c r="R743" s="47">
        <v>78248</v>
      </c>
      <c r="S743" s="47" t="s">
        <v>171</v>
      </c>
      <c r="T743" s="47" t="s">
        <v>2939</v>
      </c>
      <c r="U743" s="47">
        <v>13421</v>
      </c>
      <c r="V743" s="47" t="s">
        <v>69</v>
      </c>
      <c r="W743" s="47" t="s">
        <v>2940</v>
      </c>
      <c r="X743" s="47">
        <v>1269857</v>
      </c>
      <c r="Y743" s="47">
        <v>4183741</v>
      </c>
      <c r="Z743" s="47">
        <v>373551</v>
      </c>
      <c r="AA743" s="47">
        <v>8879496</v>
      </c>
      <c r="AB743" s="47" t="s">
        <v>71</v>
      </c>
      <c r="AC743" s="47">
        <v>3282</v>
      </c>
      <c r="AD743" s="47" t="s">
        <v>91</v>
      </c>
      <c r="AE743" s="47" t="s">
        <v>4893</v>
      </c>
      <c r="AF743" s="47" t="s">
        <v>5106</v>
      </c>
      <c r="AG743" s="47" t="s">
        <v>61</v>
      </c>
      <c r="AH743" s="47" t="s">
        <v>75</v>
      </c>
      <c r="AI743" s="47" t="s">
        <v>76</v>
      </c>
      <c r="AJ743" s="47" t="s">
        <v>77</v>
      </c>
      <c r="AK743" s="47" t="s">
        <v>78</v>
      </c>
      <c r="AO743" s="47">
        <v>0</v>
      </c>
      <c r="AP743" s="47">
        <v>0</v>
      </c>
      <c r="AQ743" s="47">
        <v>27</v>
      </c>
      <c r="AV743" s="47">
        <v>2.11</v>
      </c>
      <c r="AZ743" s="47">
        <v>74</v>
      </c>
      <c r="BC743" s="47">
        <v>0</v>
      </c>
      <c r="BM743" s="47">
        <v>7.3</v>
      </c>
      <c r="BS743" s="47">
        <v>15</v>
      </c>
      <c r="BT743" s="47">
        <v>0.73</v>
      </c>
      <c r="DI743" s="1">
        <f t="shared" si="55"/>
        <v>4</v>
      </c>
      <c r="DJ743" s="9" t="str">
        <f t="shared" si="56"/>
        <v>NO BACTERIOLOGICO</v>
      </c>
      <c r="DK743" s="10" t="str">
        <f t="shared" si="57"/>
        <v>Realizado Bactereológico</v>
      </c>
      <c r="DL743" s="11" t="str">
        <f t="shared" si="58"/>
        <v>0</v>
      </c>
    </row>
    <row r="744" spans="1:116" ht="12" x14ac:dyDescent="0.2">
      <c r="A744" s="47">
        <v>1008030048</v>
      </c>
      <c r="B744" s="47" t="str">
        <f t="shared" si="59"/>
        <v>1008030048-JILLAULLA</v>
      </c>
      <c r="C744" s="47" t="s">
        <v>2905</v>
      </c>
      <c r="D744" s="47" t="s">
        <v>58</v>
      </c>
      <c r="E744" s="47" t="s">
        <v>112</v>
      </c>
      <c r="F744" s="47" t="s">
        <v>2903</v>
      </c>
      <c r="G744" s="47" t="s">
        <v>60</v>
      </c>
      <c r="H744" s="47">
        <v>550</v>
      </c>
      <c r="I744" s="47">
        <v>520</v>
      </c>
      <c r="J744" s="47" t="s">
        <v>62</v>
      </c>
      <c r="K744" s="47" t="s">
        <v>63</v>
      </c>
      <c r="L744" s="47" t="s">
        <v>64</v>
      </c>
      <c r="M744" s="47" t="s">
        <v>2904</v>
      </c>
      <c r="N744" s="47" t="s">
        <v>2905</v>
      </c>
      <c r="O744" s="47" t="s">
        <v>58</v>
      </c>
      <c r="P744" s="47" t="s">
        <v>112</v>
      </c>
      <c r="Q744" s="47" t="s">
        <v>2903</v>
      </c>
      <c r="R744" s="47">
        <v>78248</v>
      </c>
      <c r="S744" s="47" t="s">
        <v>171</v>
      </c>
      <c r="T744" s="47" t="s">
        <v>2939</v>
      </c>
      <c r="U744" s="47">
        <v>13421</v>
      </c>
      <c r="V744" s="47" t="s">
        <v>69</v>
      </c>
      <c r="W744" s="47" t="s">
        <v>2940</v>
      </c>
      <c r="X744" s="47">
        <v>1269857</v>
      </c>
      <c r="Y744" s="47">
        <v>4183742</v>
      </c>
      <c r="Z744" s="47">
        <v>373529</v>
      </c>
      <c r="AA744" s="47">
        <v>8879497</v>
      </c>
      <c r="AB744" s="47" t="s">
        <v>71</v>
      </c>
      <c r="AC744" s="47">
        <v>3282</v>
      </c>
      <c r="AD744" s="47" t="s">
        <v>91</v>
      </c>
      <c r="AE744" s="47" t="s">
        <v>4893</v>
      </c>
      <c r="AF744" s="47" t="s">
        <v>5106</v>
      </c>
      <c r="AG744" s="47" t="s">
        <v>61</v>
      </c>
      <c r="AH744" s="47" t="s">
        <v>75</v>
      </c>
      <c r="AI744" s="47" t="s">
        <v>76</v>
      </c>
      <c r="AJ744" s="47" t="s">
        <v>77</v>
      </c>
      <c r="AK744" s="47" t="s">
        <v>78</v>
      </c>
      <c r="AV744" s="47">
        <v>1.51</v>
      </c>
      <c r="AZ744" s="47">
        <v>72</v>
      </c>
      <c r="BM744" s="47">
        <v>7.1</v>
      </c>
      <c r="BS744" s="47">
        <v>15</v>
      </c>
      <c r="BT744" s="47">
        <v>0.71</v>
      </c>
      <c r="DI744" s="1">
        <f t="shared" si="55"/>
        <v>4</v>
      </c>
      <c r="DJ744" s="9" t="str">
        <f t="shared" si="56"/>
        <v>NO BACTERIOLOGICO</v>
      </c>
      <c r="DK744" s="10" t="str">
        <f t="shared" si="57"/>
        <v>-</v>
      </c>
      <c r="DL744" s="11" t="str">
        <f t="shared" si="58"/>
        <v>0</v>
      </c>
    </row>
    <row r="745" spans="1:116" ht="12" x14ac:dyDescent="0.2">
      <c r="A745" s="47">
        <v>1008030048</v>
      </c>
      <c r="B745" s="47" t="str">
        <f t="shared" si="59"/>
        <v>1008030048-JILLAULLA</v>
      </c>
      <c r="C745" s="47" t="s">
        <v>2905</v>
      </c>
      <c r="D745" s="47" t="s">
        <v>58</v>
      </c>
      <c r="E745" s="47" t="s">
        <v>112</v>
      </c>
      <c r="F745" s="47" t="s">
        <v>2903</v>
      </c>
      <c r="G745" s="47" t="s">
        <v>60</v>
      </c>
      <c r="H745" s="47">
        <v>550</v>
      </c>
      <c r="I745" s="47">
        <v>520</v>
      </c>
      <c r="J745" s="47" t="s">
        <v>62</v>
      </c>
      <c r="K745" s="47" t="s">
        <v>63</v>
      </c>
      <c r="L745" s="47" t="s">
        <v>64</v>
      </c>
      <c r="M745" s="47" t="s">
        <v>2904</v>
      </c>
      <c r="N745" s="47" t="s">
        <v>2905</v>
      </c>
      <c r="O745" s="47" t="s">
        <v>58</v>
      </c>
      <c r="P745" s="47" t="s">
        <v>112</v>
      </c>
      <c r="Q745" s="47" t="s">
        <v>2903</v>
      </c>
      <c r="R745" s="47">
        <v>78248</v>
      </c>
      <c r="S745" s="47" t="s">
        <v>171</v>
      </c>
      <c r="T745" s="47" t="s">
        <v>2939</v>
      </c>
      <c r="U745" s="47">
        <v>13421</v>
      </c>
      <c r="V745" s="47" t="s">
        <v>69</v>
      </c>
      <c r="W745" s="47" t="s">
        <v>2940</v>
      </c>
      <c r="X745" s="47">
        <v>1269857</v>
      </c>
      <c r="Y745" s="47">
        <v>4183743</v>
      </c>
      <c r="Z745" s="47">
        <v>373503</v>
      </c>
      <c r="AA745" s="47">
        <v>8879498</v>
      </c>
      <c r="AB745" s="47" t="s">
        <v>71</v>
      </c>
      <c r="AC745" s="47">
        <v>3282</v>
      </c>
      <c r="AD745" s="47" t="s">
        <v>91</v>
      </c>
      <c r="AE745" s="47" t="s">
        <v>4893</v>
      </c>
      <c r="AF745" s="47" t="s">
        <v>5106</v>
      </c>
      <c r="AG745" s="47" t="s">
        <v>61</v>
      </c>
      <c r="AH745" s="47" t="s">
        <v>75</v>
      </c>
      <c r="AI745" s="47" t="s">
        <v>76</v>
      </c>
      <c r="AJ745" s="47" t="s">
        <v>77</v>
      </c>
      <c r="AK745" s="47" t="s">
        <v>78</v>
      </c>
      <c r="AV745" s="47">
        <v>0.85</v>
      </c>
      <c r="AZ745" s="47">
        <v>70</v>
      </c>
      <c r="BM745" s="47">
        <v>6.9</v>
      </c>
      <c r="BS745" s="47">
        <v>15</v>
      </c>
      <c r="BT745" s="47">
        <v>0.69</v>
      </c>
      <c r="DI745" s="1">
        <f t="shared" si="55"/>
        <v>4</v>
      </c>
      <c r="DJ745" s="9" t="str">
        <f t="shared" si="56"/>
        <v>NO BACTERIOLOGICO</v>
      </c>
      <c r="DK745" s="10" t="str">
        <f t="shared" si="57"/>
        <v>-</v>
      </c>
      <c r="DL745" s="11" t="str">
        <f t="shared" si="58"/>
        <v>0</v>
      </c>
    </row>
    <row r="746" spans="1:116" ht="12" x14ac:dyDescent="0.2">
      <c r="A746" s="47">
        <v>1008030042</v>
      </c>
      <c r="B746" s="47" t="str">
        <f t="shared" si="59"/>
        <v>1008030042-CHINCHAYCOCHA</v>
      </c>
      <c r="C746" s="47" t="s">
        <v>3651</v>
      </c>
      <c r="D746" s="47" t="s">
        <v>58</v>
      </c>
      <c r="E746" s="47" t="s">
        <v>112</v>
      </c>
      <c r="F746" s="47" t="s">
        <v>2903</v>
      </c>
      <c r="G746" s="47" t="s">
        <v>60</v>
      </c>
      <c r="H746" s="47">
        <v>406</v>
      </c>
      <c r="I746" s="47">
        <v>380</v>
      </c>
      <c r="J746" s="47" t="s">
        <v>62</v>
      </c>
      <c r="K746" s="47" t="s">
        <v>63</v>
      </c>
      <c r="L746" s="47" t="s">
        <v>64</v>
      </c>
      <c r="M746" s="47" t="s">
        <v>3650</v>
      </c>
      <c r="N746" s="47" t="s">
        <v>3651</v>
      </c>
      <c r="O746" s="47" t="s">
        <v>58</v>
      </c>
      <c r="P746" s="47" t="s">
        <v>112</v>
      </c>
      <c r="Q746" s="47" t="s">
        <v>2903</v>
      </c>
      <c r="R746" s="47">
        <v>75675</v>
      </c>
      <c r="S746" s="47" t="s">
        <v>67</v>
      </c>
      <c r="T746" s="47" t="s">
        <v>3658</v>
      </c>
      <c r="U746" s="47">
        <v>13429</v>
      </c>
      <c r="V746" s="47" t="s">
        <v>69</v>
      </c>
      <c r="W746" s="47" t="s">
        <v>3659</v>
      </c>
      <c r="X746" s="47">
        <v>1269869</v>
      </c>
      <c r="Y746" s="47">
        <v>4183777</v>
      </c>
      <c r="Z746" s="47">
        <v>385662</v>
      </c>
      <c r="AA746" s="47">
        <v>8896483</v>
      </c>
      <c r="AB746" s="47" t="s">
        <v>71</v>
      </c>
      <c r="AC746" s="47">
        <v>2809</v>
      </c>
      <c r="AD746" s="47" t="s">
        <v>72</v>
      </c>
      <c r="AE746" s="47" t="s">
        <v>4886</v>
      </c>
      <c r="AF746" s="47" t="s">
        <v>5107</v>
      </c>
      <c r="AG746" s="47">
        <v>32569</v>
      </c>
      <c r="AH746" s="47" t="s">
        <v>73</v>
      </c>
      <c r="AI746" s="47" t="s">
        <v>3660</v>
      </c>
      <c r="AJ746" s="47" t="s">
        <v>61</v>
      </c>
      <c r="AK746" s="47" t="s">
        <v>61</v>
      </c>
      <c r="AV746" s="47">
        <v>1.3</v>
      </c>
      <c r="AZ746" s="47">
        <v>41</v>
      </c>
      <c r="BM746" s="47">
        <v>8</v>
      </c>
      <c r="BS746" s="47">
        <v>16.2</v>
      </c>
      <c r="BT746" s="47">
        <v>0.89</v>
      </c>
      <c r="DI746" s="1">
        <f t="shared" si="55"/>
        <v>4</v>
      </c>
      <c r="DJ746" s="9" t="str">
        <f t="shared" si="56"/>
        <v>NO BACTERIOLOGICO</v>
      </c>
      <c r="DK746" s="10" t="str">
        <f t="shared" si="57"/>
        <v>-</v>
      </c>
      <c r="DL746" s="11" t="str">
        <f t="shared" si="58"/>
        <v>0</v>
      </c>
    </row>
    <row r="747" spans="1:116" ht="12" x14ac:dyDescent="0.2">
      <c r="A747" s="47">
        <v>1008030042</v>
      </c>
      <c r="B747" s="47" t="str">
        <f t="shared" si="59"/>
        <v>1008030042-CHINCHAYCOCHA</v>
      </c>
      <c r="C747" s="47" t="s">
        <v>3651</v>
      </c>
      <c r="D747" s="47" t="s">
        <v>58</v>
      </c>
      <c r="E747" s="47" t="s">
        <v>112</v>
      </c>
      <c r="F747" s="47" t="s">
        <v>2903</v>
      </c>
      <c r="G747" s="47" t="s">
        <v>60</v>
      </c>
      <c r="H747" s="47">
        <v>406</v>
      </c>
      <c r="I747" s="47">
        <v>380</v>
      </c>
      <c r="J747" s="47" t="s">
        <v>62</v>
      </c>
      <c r="K747" s="47" t="s">
        <v>63</v>
      </c>
      <c r="L747" s="47" t="s">
        <v>64</v>
      </c>
      <c r="M747" s="47" t="s">
        <v>3650</v>
      </c>
      <c r="N747" s="47" t="s">
        <v>3651</v>
      </c>
      <c r="O747" s="47" t="s">
        <v>58</v>
      </c>
      <c r="P747" s="47" t="s">
        <v>112</v>
      </c>
      <c r="Q747" s="47" t="s">
        <v>2903</v>
      </c>
      <c r="R747" s="47">
        <v>75675</v>
      </c>
      <c r="S747" s="47" t="s">
        <v>67</v>
      </c>
      <c r="T747" s="47" t="s">
        <v>3658</v>
      </c>
      <c r="U747" s="47">
        <v>13429</v>
      </c>
      <c r="V747" s="47" t="s">
        <v>69</v>
      </c>
      <c r="W747" s="47" t="s">
        <v>3659</v>
      </c>
      <c r="X747" s="47">
        <v>1269869</v>
      </c>
      <c r="Y747" s="47">
        <v>4183778</v>
      </c>
      <c r="Z747" s="47">
        <v>385617</v>
      </c>
      <c r="AA747" s="47">
        <v>8896109</v>
      </c>
      <c r="AB747" s="47" t="s">
        <v>71</v>
      </c>
      <c r="AC747" s="47">
        <v>2904</v>
      </c>
      <c r="AD747" s="47" t="s">
        <v>72</v>
      </c>
      <c r="AE747" s="47" t="s">
        <v>4886</v>
      </c>
      <c r="AF747" s="47" t="s">
        <v>5107</v>
      </c>
      <c r="AG747" s="47" t="s">
        <v>61</v>
      </c>
      <c r="AH747" s="47" t="s">
        <v>75</v>
      </c>
      <c r="AI747" s="47" t="s">
        <v>76</v>
      </c>
      <c r="AJ747" s="47" t="s">
        <v>77</v>
      </c>
      <c r="AK747" s="47" t="s">
        <v>78</v>
      </c>
      <c r="AV747" s="47">
        <v>1.1000000000000001</v>
      </c>
      <c r="AZ747" s="47">
        <v>68</v>
      </c>
      <c r="BM747" s="47">
        <v>7.6</v>
      </c>
      <c r="BS747" s="47">
        <v>16.600000000000001</v>
      </c>
      <c r="BT747" s="47">
        <v>0.74</v>
      </c>
      <c r="DI747" s="1">
        <f t="shared" si="55"/>
        <v>4</v>
      </c>
      <c r="DJ747" s="9" t="str">
        <f t="shared" si="56"/>
        <v>NO BACTERIOLOGICO</v>
      </c>
      <c r="DK747" s="10" t="str">
        <f t="shared" si="57"/>
        <v>-</v>
      </c>
      <c r="DL747" s="11" t="str">
        <f t="shared" si="58"/>
        <v>0</v>
      </c>
    </row>
    <row r="748" spans="1:116" ht="12" x14ac:dyDescent="0.2">
      <c r="A748" s="47">
        <v>1008030042</v>
      </c>
      <c r="B748" s="47" t="str">
        <f t="shared" si="59"/>
        <v>1008030042-CHINCHAYCOCHA</v>
      </c>
      <c r="C748" s="47" t="s">
        <v>3651</v>
      </c>
      <c r="D748" s="47" t="s">
        <v>58</v>
      </c>
      <c r="E748" s="47" t="s">
        <v>112</v>
      </c>
      <c r="F748" s="47" t="s">
        <v>2903</v>
      </c>
      <c r="G748" s="47" t="s">
        <v>60</v>
      </c>
      <c r="H748" s="47">
        <v>406</v>
      </c>
      <c r="I748" s="47">
        <v>380</v>
      </c>
      <c r="J748" s="47" t="s">
        <v>62</v>
      </c>
      <c r="K748" s="47" t="s">
        <v>63</v>
      </c>
      <c r="L748" s="47" t="s">
        <v>64</v>
      </c>
      <c r="M748" s="47" t="s">
        <v>3650</v>
      </c>
      <c r="N748" s="47" t="s">
        <v>3651</v>
      </c>
      <c r="O748" s="47" t="s">
        <v>58</v>
      </c>
      <c r="P748" s="47" t="s">
        <v>112</v>
      </c>
      <c r="Q748" s="47" t="s">
        <v>2903</v>
      </c>
      <c r="R748" s="47">
        <v>75675</v>
      </c>
      <c r="S748" s="47" t="s">
        <v>67</v>
      </c>
      <c r="T748" s="47" t="s">
        <v>3658</v>
      </c>
      <c r="U748" s="47">
        <v>13429</v>
      </c>
      <c r="V748" s="47" t="s">
        <v>69</v>
      </c>
      <c r="W748" s="47" t="s">
        <v>3659</v>
      </c>
      <c r="X748" s="47">
        <v>1269869</v>
      </c>
      <c r="Y748" s="47">
        <v>4183779</v>
      </c>
      <c r="Z748" s="47">
        <v>385887</v>
      </c>
      <c r="AA748" s="47">
        <v>8895856</v>
      </c>
      <c r="AB748" s="47" t="s">
        <v>71</v>
      </c>
      <c r="AC748" s="47">
        <v>2849</v>
      </c>
      <c r="AD748" s="47" t="s">
        <v>72</v>
      </c>
      <c r="AE748" s="47" t="s">
        <v>4886</v>
      </c>
      <c r="AF748" s="47" t="s">
        <v>5107</v>
      </c>
      <c r="AG748" s="47" t="s">
        <v>61</v>
      </c>
      <c r="AH748" s="47" t="s">
        <v>75</v>
      </c>
      <c r="AI748" s="47" t="s">
        <v>76</v>
      </c>
      <c r="AJ748" s="47" t="s">
        <v>77</v>
      </c>
      <c r="AK748" s="47" t="s">
        <v>78</v>
      </c>
      <c r="AV748" s="47">
        <v>0.8</v>
      </c>
      <c r="AZ748" s="47">
        <v>72</v>
      </c>
      <c r="BM748" s="47">
        <v>7.2</v>
      </c>
      <c r="BS748" s="47">
        <v>17.399999999999999</v>
      </c>
      <c r="BT748" s="47">
        <v>0.52</v>
      </c>
      <c r="DI748" s="1">
        <f t="shared" si="55"/>
        <v>4</v>
      </c>
      <c r="DJ748" s="9" t="str">
        <f t="shared" si="56"/>
        <v>NO BACTERIOLOGICO</v>
      </c>
      <c r="DK748" s="10" t="str">
        <f t="shared" si="57"/>
        <v>-</v>
      </c>
      <c r="DL748" s="11" t="str">
        <f t="shared" si="58"/>
        <v>0</v>
      </c>
    </row>
    <row r="749" spans="1:116" ht="12" x14ac:dyDescent="0.2">
      <c r="A749" s="47">
        <v>1008030042</v>
      </c>
      <c r="B749" s="47" t="str">
        <f t="shared" si="59"/>
        <v>1008030042-CHINCHAYCOCHA</v>
      </c>
      <c r="C749" s="47" t="s">
        <v>3651</v>
      </c>
      <c r="D749" s="47" t="s">
        <v>58</v>
      </c>
      <c r="E749" s="47" t="s">
        <v>112</v>
      </c>
      <c r="F749" s="47" t="s">
        <v>2903</v>
      </c>
      <c r="G749" s="47" t="s">
        <v>60</v>
      </c>
      <c r="H749" s="47">
        <v>406</v>
      </c>
      <c r="I749" s="47">
        <v>380</v>
      </c>
      <c r="J749" s="47" t="s">
        <v>62</v>
      </c>
      <c r="K749" s="47" t="s">
        <v>63</v>
      </c>
      <c r="L749" s="47" t="s">
        <v>64</v>
      </c>
      <c r="M749" s="47" t="s">
        <v>3650</v>
      </c>
      <c r="N749" s="47" t="s">
        <v>3651</v>
      </c>
      <c r="O749" s="47" t="s">
        <v>58</v>
      </c>
      <c r="P749" s="47" t="s">
        <v>112</v>
      </c>
      <c r="Q749" s="47" t="s">
        <v>2903</v>
      </c>
      <c r="R749" s="47">
        <v>75675</v>
      </c>
      <c r="S749" s="47" t="s">
        <v>67</v>
      </c>
      <c r="T749" s="47" t="s">
        <v>3658</v>
      </c>
      <c r="U749" s="47">
        <v>13429</v>
      </c>
      <c r="V749" s="47" t="s">
        <v>69</v>
      </c>
      <c r="W749" s="47" t="s">
        <v>3659</v>
      </c>
      <c r="X749" s="47">
        <v>1269869</v>
      </c>
      <c r="Y749" s="47">
        <v>4183780</v>
      </c>
      <c r="Z749" s="47">
        <v>385915</v>
      </c>
      <c r="AA749" s="47">
        <v>8895899</v>
      </c>
      <c r="AB749" s="47" t="s">
        <v>71</v>
      </c>
      <c r="AC749" s="47">
        <v>2846</v>
      </c>
      <c r="AD749" s="47" t="s">
        <v>72</v>
      </c>
      <c r="AE749" s="47" t="s">
        <v>4886</v>
      </c>
      <c r="AF749" s="47" t="s">
        <v>5107</v>
      </c>
      <c r="AG749" s="47" t="s">
        <v>61</v>
      </c>
      <c r="AH749" s="47" t="s">
        <v>75</v>
      </c>
      <c r="AI749" s="47" t="s">
        <v>76</v>
      </c>
      <c r="AJ749" s="47" t="s">
        <v>77</v>
      </c>
      <c r="AK749" s="47" t="s">
        <v>78</v>
      </c>
      <c r="AV749" s="47">
        <v>0.6</v>
      </c>
      <c r="AZ749" s="47">
        <v>94</v>
      </c>
      <c r="BM749" s="47">
        <v>6.8</v>
      </c>
      <c r="BS749" s="47">
        <v>17.8</v>
      </c>
      <c r="BT749" s="47">
        <v>0.48</v>
      </c>
      <c r="DI749" s="1">
        <f t="shared" si="55"/>
        <v>4</v>
      </c>
      <c r="DJ749" s="9" t="str">
        <f t="shared" si="56"/>
        <v>NO BACTERIOLOGICO</v>
      </c>
      <c r="DK749" s="10" t="str">
        <f t="shared" si="57"/>
        <v>-</v>
      </c>
      <c r="DL749" s="11" t="str">
        <f t="shared" si="58"/>
        <v>0</v>
      </c>
    </row>
    <row r="750" spans="1:116" ht="12" x14ac:dyDescent="0.2">
      <c r="A750" s="47">
        <v>1008030062</v>
      </c>
      <c r="B750" s="47" t="str">
        <f t="shared" si="59"/>
        <v>1008030062-PALMA PAMPA</v>
      </c>
      <c r="C750" s="47" t="s">
        <v>3635</v>
      </c>
      <c r="D750" s="47" t="s">
        <v>58</v>
      </c>
      <c r="E750" s="47" t="s">
        <v>112</v>
      </c>
      <c r="F750" s="47" t="s">
        <v>2903</v>
      </c>
      <c r="G750" s="47" t="s">
        <v>60</v>
      </c>
      <c r="H750" s="47">
        <v>160</v>
      </c>
      <c r="I750" s="47">
        <v>125</v>
      </c>
      <c r="J750" s="47" t="s">
        <v>62</v>
      </c>
      <c r="K750" s="47" t="s">
        <v>63</v>
      </c>
      <c r="L750" s="47" t="s">
        <v>64</v>
      </c>
      <c r="M750" s="47" t="s">
        <v>3650</v>
      </c>
      <c r="N750" s="47" t="s">
        <v>3651</v>
      </c>
      <c r="O750" s="47" t="s">
        <v>58</v>
      </c>
      <c r="P750" s="47" t="s">
        <v>112</v>
      </c>
      <c r="Q750" s="47" t="s">
        <v>2903</v>
      </c>
      <c r="R750" s="47">
        <v>75680</v>
      </c>
      <c r="S750" s="47" t="s">
        <v>67</v>
      </c>
      <c r="T750" s="47" t="s">
        <v>3661</v>
      </c>
      <c r="U750" s="47">
        <v>13459</v>
      </c>
      <c r="V750" s="47" t="s">
        <v>69</v>
      </c>
      <c r="W750" s="47" t="s">
        <v>3662</v>
      </c>
      <c r="X750" s="47">
        <v>1269877</v>
      </c>
      <c r="Y750" s="47">
        <v>4183809</v>
      </c>
      <c r="Z750" s="47">
        <v>385614</v>
      </c>
      <c r="AA750" s="47">
        <v>8896107</v>
      </c>
      <c r="AB750" s="47" t="s">
        <v>71</v>
      </c>
      <c r="AC750" s="47">
        <v>2909</v>
      </c>
      <c r="AD750" s="47" t="s">
        <v>72</v>
      </c>
      <c r="AE750" s="47" t="s">
        <v>4886</v>
      </c>
      <c r="AF750" s="47" t="s">
        <v>5108</v>
      </c>
      <c r="AG750" s="47">
        <v>32568</v>
      </c>
      <c r="AH750" s="47" t="s">
        <v>73</v>
      </c>
      <c r="AI750" s="47" t="s">
        <v>3663</v>
      </c>
      <c r="AJ750" s="47" t="s">
        <v>61</v>
      </c>
      <c r="AK750" s="47" t="s">
        <v>61</v>
      </c>
      <c r="AV750" s="47">
        <v>1.1000000000000001</v>
      </c>
      <c r="AZ750" s="47">
        <v>33</v>
      </c>
      <c r="BM750" s="47">
        <v>7.8</v>
      </c>
      <c r="BS750" s="47">
        <v>16.2</v>
      </c>
      <c r="BT750" s="47">
        <v>0.9</v>
      </c>
      <c r="DI750" s="1">
        <f t="shared" si="55"/>
        <v>4</v>
      </c>
      <c r="DJ750" s="9" t="str">
        <f t="shared" si="56"/>
        <v>NO BACTERIOLOGICO</v>
      </c>
      <c r="DK750" s="10" t="str">
        <f t="shared" si="57"/>
        <v>-</v>
      </c>
      <c r="DL750" s="11" t="str">
        <f t="shared" si="58"/>
        <v>0</v>
      </c>
    </row>
    <row r="751" spans="1:116" ht="12" x14ac:dyDescent="0.2">
      <c r="A751" s="47">
        <v>1008030062</v>
      </c>
      <c r="B751" s="47" t="str">
        <f t="shared" si="59"/>
        <v>1008030062-PALMA PAMPA</v>
      </c>
      <c r="C751" s="47" t="s">
        <v>3635</v>
      </c>
      <c r="D751" s="47" t="s">
        <v>58</v>
      </c>
      <c r="E751" s="47" t="s">
        <v>112</v>
      </c>
      <c r="F751" s="47" t="s">
        <v>2903</v>
      </c>
      <c r="G751" s="47" t="s">
        <v>60</v>
      </c>
      <c r="H751" s="47">
        <v>160</v>
      </c>
      <c r="I751" s="47">
        <v>125</v>
      </c>
      <c r="J751" s="47" t="s">
        <v>62</v>
      </c>
      <c r="K751" s="47" t="s">
        <v>63</v>
      </c>
      <c r="L751" s="47" t="s">
        <v>64</v>
      </c>
      <c r="M751" s="47" t="s">
        <v>3650</v>
      </c>
      <c r="N751" s="47" t="s">
        <v>3651</v>
      </c>
      <c r="O751" s="47" t="s">
        <v>58</v>
      </c>
      <c r="P751" s="47" t="s">
        <v>112</v>
      </c>
      <c r="Q751" s="47" t="s">
        <v>2903</v>
      </c>
      <c r="R751" s="47">
        <v>75680</v>
      </c>
      <c r="S751" s="47" t="s">
        <v>67</v>
      </c>
      <c r="T751" s="47" t="s">
        <v>3661</v>
      </c>
      <c r="U751" s="47">
        <v>13459</v>
      </c>
      <c r="V751" s="47" t="s">
        <v>69</v>
      </c>
      <c r="W751" s="47" t="s">
        <v>3662</v>
      </c>
      <c r="X751" s="47">
        <v>1269877</v>
      </c>
      <c r="Y751" s="47">
        <v>4183810</v>
      </c>
      <c r="Z751" s="47">
        <v>385653</v>
      </c>
      <c r="AA751" s="47">
        <v>8896495</v>
      </c>
      <c r="AB751" s="47" t="s">
        <v>71</v>
      </c>
      <c r="AC751" s="47">
        <v>2810</v>
      </c>
      <c r="AD751" s="47" t="s">
        <v>72</v>
      </c>
      <c r="AE751" s="47" t="s">
        <v>4886</v>
      </c>
      <c r="AF751" s="47" t="s">
        <v>5108</v>
      </c>
      <c r="AG751" s="47" t="s">
        <v>61</v>
      </c>
      <c r="AH751" s="47" t="s">
        <v>75</v>
      </c>
      <c r="AI751" s="47" t="s">
        <v>76</v>
      </c>
      <c r="AJ751" s="47" t="s">
        <v>77</v>
      </c>
      <c r="AK751" s="47" t="s">
        <v>78</v>
      </c>
      <c r="AV751" s="47">
        <v>1</v>
      </c>
      <c r="AZ751" s="47">
        <v>48</v>
      </c>
      <c r="BM751" s="47">
        <v>7.4</v>
      </c>
      <c r="BS751" s="47">
        <v>16.5</v>
      </c>
      <c r="BT751" s="47">
        <v>0.8</v>
      </c>
      <c r="DI751" s="1">
        <f t="shared" si="55"/>
        <v>4</v>
      </c>
      <c r="DJ751" s="9" t="str">
        <f t="shared" si="56"/>
        <v>NO BACTERIOLOGICO</v>
      </c>
      <c r="DK751" s="10" t="str">
        <f t="shared" si="57"/>
        <v>-</v>
      </c>
      <c r="DL751" s="11" t="str">
        <f t="shared" si="58"/>
        <v>0</v>
      </c>
    </row>
    <row r="752" spans="1:116" ht="12" x14ac:dyDescent="0.2">
      <c r="A752" s="47">
        <v>1008030062</v>
      </c>
      <c r="B752" s="47" t="str">
        <f t="shared" si="59"/>
        <v>1008030062-PALMA PAMPA</v>
      </c>
      <c r="C752" s="47" t="s">
        <v>3635</v>
      </c>
      <c r="D752" s="47" t="s">
        <v>58</v>
      </c>
      <c r="E752" s="47" t="s">
        <v>112</v>
      </c>
      <c r="F752" s="47" t="s">
        <v>2903</v>
      </c>
      <c r="G752" s="47" t="s">
        <v>60</v>
      </c>
      <c r="H752" s="47">
        <v>160</v>
      </c>
      <c r="I752" s="47">
        <v>125</v>
      </c>
      <c r="J752" s="47" t="s">
        <v>62</v>
      </c>
      <c r="K752" s="47" t="s">
        <v>63</v>
      </c>
      <c r="L752" s="47" t="s">
        <v>64</v>
      </c>
      <c r="M752" s="47" t="s">
        <v>3650</v>
      </c>
      <c r="N752" s="47" t="s">
        <v>3651</v>
      </c>
      <c r="O752" s="47" t="s">
        <v>58</v>
      </c>
      <c r="P752" s="47" t="s">
        <v>112</v>
      </c>
      <c r="Q752" s="47" t="s">
        <v>2903</v>
      </c>
      <c r="R752" s="47">
        <v>75680</v>
      </c>
      <c r="S752" s="47" t="s">
        <v>67</v>
      </c>
      <c r="T752" s="47" t="s">
        <v>3661</v>
      </c>
      <c r="U752" s="47">
        <v>13459</v>
      </c>
      <c r="V752" s="47" t="s">
        <v>69</v>
      </c>
      <c r="W752" s="47" t="s">
        <v>3662</v>
      </c>
      <c r="X752" s="47">
        <v>1269877</v>
      </c>
      <c r="Y752" s="47">
        <v>4183811</v>
      </c>
      <c r="Z752" s="47">
        <v>385683</v>
      </c>
      <c r="AA752" s="47">
        <v>8896474</v>
      </c>
      <c r="AB752" s="47" t="s">
        <v>71</v>
      </c>
      <c r="AC752" s="47">
        <v>2806</v>
      </c>
      <c r="AD752" s="47" t="s">
        <v>72</v>
      </c>
      <c r="AE752" s="47" t="s">
        <v>4886</v>
      </c>
      <c r="AF752" s="47" t="s">
        <v>5108</v>
      </c>
      <c r="AG752" s="47" t="s">
        <v>61</v>
      </c>
      <c r="AH752" s="47" t="s">
        <v>75</v>
      </c>
      <c r="AI752" s="47" t="s">
        <v>76</v>
      </c>
      <c r="AJ752" s="47" t="s">
        <v>77</v>
      </c>
      <c r="AK752" s="47" t="s">
        <v>78</v>
      </c>
      <c r="AV752" s="47">
        <v>0.8</v>
      </c>
      <c r="AZ752" s="47">
        <v>68</v>
      </c>
      <c r="BM752" s="47">
        <v>6.8</v>
      </c>
      <c r="BS752" s="47">
        <v>17.600000000000001</v>
      </c>
      <c r="BT752" s="47">
        <v>0.7</v>
      </c>
      <c r="DI752" s="1">
        <f t="shared" si="55"/>
        <v>4</v>
      </c>
      <c r="DJ752" s="9" t="str">
        <f t="shared" si="56"/>
        <v>NO BACTERIOLOGICO</v>
      </c>
      <c r="DK752" s="10" t="str">
        <f t="shared" si="57"/>
        <v>-</v>
      </c>
      <c r="DL752" s="11" t="str">
        <f t="shared" si="58"/>
        <v>0</v>
      </c>
    </row>
    <row r="753" spans="1:116" ht="12" x14ac:dyDescent="0.2">
      <c r="A753" s="47">
        <v>1008030062</v>
      </c>
      <c r="B753" s="47" t="str">
        <f t="shared" si="59"/>
        <v>1008030062-PALMA PAMPA</v>
      </c>
      <c r="C753" s="47" t="s">
        <v>3635</v>
      </c>
      <c r="D753" s="47" t="s">
        <v>58</v>
      </c>
      <c r="E753" s="47" t="s">
        <v>112</v>
      </c>
      <c r="F753" s="47" t="s">
        <v>2903</v>
      </c>
      <c r="G753" s="47" t="s">
        <v>60</v>
      </c>
      <c r="H753" s="47">
        <v>160</v>
      </c>
      <c r="I753" s="47">
        <v>125</v>
      </c>
      <c r="J753" s="47" t="s">
        <v>62</v>
      </c>
      <c r="K753" s="47" t="s">
        <v>63</v>
      </c>
      <c r="L753" s="47" t="s">
        <v>64</v>
      </c>
      <c r="M753" s="47" t="s">
        <v>3650</v>
      </c>
      <c r="N753" s="47" t="s">
        <v>3651</v>
      </c>
      <c r="O753" s="47" t="s">
        <v>58</v>
      </c>
      <c r="P753" s="47" t="s">
        <v>112</v>
      </c>
      <c r="Q753" s="47" t="s">
        <v>2903</v>
      </c>
      <c r="R753" s="47">
        <v>75680</v>
      </c>
      <c r="S753" s="47" t="s">
        <v>67</v>
      </c>
      <c r="T753" s="47" t="s">
        <v>3661</v>
      </c>
      <c r="U753" s="47">
        <v>13459</v>
      </c>
      <c r="V753" s="47" t="s">
        <v>69</v>
      </c>
      <c r="W753" s="47" t="s">
        <v>3662</v>
      </c>
      <c r="X753" s="47">
        <v>1269877</v>
      </c>
      <c r="Y753" s="47">
        <v>4183812</v>
      </c>
      <c r="Z753" s="47">
        <v>385771</v>
      </c>
      <c r="AA753" s="47">
        <v>8896507</v>
      </c>
      <c r="AB753" s="47" t="s">
        <v>71</v>
      </c>
      <c r="AC753" s="47">
        <v>2798</v>
      </c>
      <c r="AD753" s="47" t="s">
        <v>72</v>
      </c>
      <c r="AE753" s="47" t="s">
        <v>4886</v>
      </c>
      <c r="AF753" s="47" t="s">
        <v>5108</v>
      </c>
      <c r="AG753" s="47" t="s">
        <v>61</v>
      </c>
      <c r="AH753" s="47" t="s">
        <v>75</v>
      </c>
      <c r="AI753" s="47" t="s">
        <v>76</v>
      </c>
      <c r="AJ753" s="47" t="s">
        <v>77</v>
      </c>
      <c r="AK753" s="47" t="s">
        <v>78</v>
      </c>
      <c r="AV753" s="47">
        <v>0.6</v>
      </c>
      <c r="AZ753" s="47">
        <v>76</v>
      </c>
      <c r="BM753" s="47">
        <v>6.6</v>
      </c>
      <c r="BS753" s="47">
        <v>17.8</v>
      </c>
      <c r="BT753" s="47">
        <v>0.6</v>
      </c>
      <c r="DI753" s="1">
        <f t="shared" si="55"/>
        <v>4</v>
      </c>
      <c r="DJ753" s="9" t="str">
        <f t="shared" si="56"/>
        <v>NO BACTERIOLOGICO</v>
      </c>
      <c r="DK753" s="10" t="str">
        <f t="shared" si="57"/>
        <v>-</v>
      </c>
      <c r="DL753" s="11" t="str">
        <f t="shared" si="58"/>
        <v>0</v>
      </c>
    </row>
    <row r="754" spans="1:116" ht="12" x14ac:dyDescent="0.2">
      <c r="A754" s="47">
        <v>1008030104</v>
      </c>
      <c r="B754" s="47" t="str">
        <f t="shared" si="59"/>
        <v>1008030104-RAMOS RAJRA</v>
      </c>
      <c r="C754" s="47" t="s">
        <v>3654</v>
      </c>
      <c r="D754" s="47" t="s">
        <v>58</v>
      </c>
      <c r="E754" s="47" t="s">
        <v>112</v>
      </c>
      <c r="F754" s="47" t="s">
        <v>2903</v>
      </c>
      <c r="G754" s="47" t="s">
        <v>60</v>
      </c>
      <c r="H754" s="47">
        <v>52</v>
      </c>
      <c r="I754" s="47">
        <v>40</v>
      </c>
      <c r="J754" s="47" t="s">
        <v>62</v>
      </c>
      <c r="K754" s="47" t="s">
        <v>63</v>
      </c>
      <c r="L754" s="47" t="s">
        <v>64</v>
      </c>
      <c r="M754" s="47" t="s">
        <v>3650</v>
      </c>
      <c r="N754" s="47" t="s">
        <v>3651</v>
      </c>
      <c r="O754" s="47" t="s">
        <v>58</v>
      </c>
      <c r="P754" s="47" t="s">
        <v>112</v>
      </c>
      <c r="Q754" s="47" t="s">
        <v>2903</v>
      </c>
      <c r="R754" s="47">
        <v>75135</v>
      </c>
      <c r="S754" s="47" t="s">
        <v>67</v>
      </c>
      <c r="T754" s="47" t="s">
        <v>3655</v>
      </c>
      <c r="U754" s="47">
        <v>13430</v>
      </c>
      <c r="V754" s="47" t="s">
        <v>69</v>
      </c>
      <c r="W754" s="47" t="s">
        <v>3656</v>
      </c>
      <c r="X754" s="47">
        <v>1269883</v>
      </c>
      <c r="Y754" s="47">
        <v>4183830</v>
      </c>
      <c r="Z754" s="47">
        <v>385188</v>
      </c>
      <c r="AA754" s="47">
        <v>8895223</v>
      </c>
      <c r="AB754" s="47" t="s">
        <v>71</v>
      </c>
      <c r="AC754" s="47">
        <v>2986</v>
      </c>
      <c r="AD754" s="47" t="s">
        <v>72</v>
      </c>
      <c r="AE754" s="47" t="s">
        <v>4951</v>
      </c>
      <c r="AF754" s="47" t="s">
        <v>5109</v>
      </c>
      <c r="AG754" s="47">
        <v>32567</v>
      </c>
      <c r="AH754" s="47" t="s">
        <v>73</v>
      </c>
      <c r="AI754" s="47" t="s">
        <v>3657</v>
      </c>
      <c r="AJ754" s="47" t="s">
        <v>61</v>
      </c>
      <c r="AK754" s="47" t="s">
        <v>61</v>
      </c>
      <c r="AV754" s="47">
        <v>1.1000000000000001</v>
      </c>
      <c r="AZ754" s="47">
        <v>40</v>
      </c>
      <c r="BM754" s="47">
        <v>7.6</v>
      </c>
      <c r="BS754" s="47">
        <v>13.2</v>
      </c>
      <c r="BT754" s="47">
        <v>0.8</v>
      </c>
      <c r="DI754" s="1">
        <f t="shared" si="55"/>
        <v>4</v>
      </c>
      <c r="DJ754" s="9" t="str">
        <f t="shared" si="56"/>
        <v>NO BACTERIOLOGICO</v>
      </c>
      <c r="DK754" s="10" t="str">
        <f t="shared" si="57"/>
        <v>-</v>
      </c>
      <c r="DL754" s="11" t="str">
        <f t="shared" si="58"/>
        <v>0</v>
      </c>
    </row>
    <row r="755" spans="1:116" ht="12" x14ac:dyDescent="0.2">
      <c r="A755" s="47">
        <v>1008030104</v>
      </c>
      <c r="B755" s="47" t="str">
        <f t="shared" si="59"/>
        <v>1008030104-RAMOS RAJRA</v>
      </c>
      <c r="C755" s="47" t="s">
        <v>3654</v>
      </c>
      <c r="D755" s="47" t="s">
        <v>58</v>
      </c>
      <c r="E755" s="47" t="s">
        <v>112</v>
      </c>
      <c r="F755" s="47" t="s">
        <v>2903</v>
      </c>
      <c r="G755" s="47" t="s">
        <v>60</v>
      </c>
      <c r="H755" s="47">
        <v>52</v>
      </c>
      <c r="I755" s="47">
        <v>40</v>
      </c>
      <c r="J755" s="47" t="s">
        <v>62</v>
      </c>
      <c r="K755" s="47" t="s">
        <v>63</v>
      </c>
      <c r="L755" s="47" t="s">
        <v>64</v>
      </c>
      <c r="M755" s="47" t="s">
        <v>3650</v>
      </c>
      <c r="N755" s="47" t="s">
        <v>3651</v>
      </c>
      <c r="O755" s="47" t="s">
        <v>58</v>
      </c>
      <c r="P755" s="47" t="s">
        <v>112</v>
      </c>
      <c r="Q755" s="47" t="s">
        <v>2903</v>
      </c>
      <c r="R755" s="47">
        <v>75135</v>
      </c>
      <c r="S755" s="47" t="s">
        <v>67</v>
      </c>
      <c r="T755" s="47" t="s">
        <v>3655</v>
      </c>
      <c r="U755" s="47">
        <v>13430</v>
      </c>
      <c r="V755" s="47" t="s">
        <v>69</v>
      </c>
      <c r="W755" s="47" t="s">
        <v>3656</v>
      </c>
      <c r="X755" s="47">
        <v>1269883</v>
      </c>
      <c r="Y755" s="47">
        <v>4183831</v>
      </c>
      <c r="Z755" s="47">
        <v>385390</v>
      </c>
      <c r="AA755" s="47">
        <v>8895250</v>
      </c>
      <c r="AB755" s="47" t="s">
        <v>71</v>
      </c>
      <c r="AC755" s="47">
        <v>2918</v>
      </c>
      <c r="AD755" s="47" t="s">
        <v>72</v>
      </c>
      <c r="AE755" s="47" t="s">
        <v>4951</v>
      </c>
      <c r="AF755" s="47" t="s">
        <v>5109</v>
      </c>
      <c r="AG755" s="47" t="s">
        <v>61</v>
      </c>
      <c r="AH755" s="47" t="s">
        <v>75</v>
      </c>
      <c r="AI755" s="47" t="s">
        <v>76</v>
      </c>
      <c r="AJ755" s="47" t="s">
        <v>77</v>
      </c>
      <c r="AK755" s="47" t="s">
        <v>78</v>
      </c>
      <c r="AV755" s="47">
        <v>1</v>
      </c>
      <c r="AZ755" s="47">
        <v>42</v>
      </c>
      <c r="BM755" s="47">
        <v>7.4</v>
      </c>
      <c r="BS755" s="47">
        <v>13.6</v>
      </c>
      <c r="BT755" s="47">
        <v>0.59</v>
      </c>
      <c r="DI755" s="1">
        <f t="shared" si="55"/>
        <v>4</v>
      </c>
      <c r="DJ755" s="9" t="str">
        <f t="shared" si="56"/>
        <v>NO BACTERIOLOGICO</v>
      </c>
      <c r="DK755" s="10" t="str">
        <f t="shared" si="57"/>
        <v>-</v>
      </c>
      <c r="DL755" s="11" t="str">
        <f t="shared" si="58"/>
        <v>0</v>
      </c>
    </row>
    <row r="756" spans="1:116" ht="12" x14ac:dyDescent="0.2">
      <c r="A756" s="47">
        <v>1008030104</v>
      </c>
      <c r="B756" s="47" t="str">
        <f t="shared" si="59"/>
        <v>1008030104-RAMOS RAJRA</v>
      </c>
      <c r="C756" s="47" t="s">
        <v>3654</v>
      </c>
      <c r="D756" s="47" t="s">
        <v>58</v>
      </c>
      <c r="E756" s="47" t="s">
        <v>112</v>
      </c>
      <c r="F756" s="47" t="s">
        <v>2903</v>
      </c>
      <c r="G756" s="47" t="s">
        <v>60</v>
      </c>
      <c r="H756" s="47">
        <v>52</v>
      </c>
      <c r="I756" s="47">
        <v>40</v>
      </c>
      <c r="J756" s="47" t="s">
        <v>62</v>
      </c>
      <c r="K756" s="47" t="s">
        <v>63</v>
      </c>
      <c r="L756" s="47" t="s">
        <v>64</v>
      </c>
      <c r="M756" s="47" t="s">
        <v>3650</v>
      </c>
      <c r="N756" s="47" t="s">
        <v>3651</v>
      </c>
      <c r="O756" s="47" t="s">
        <v>58</v>
      </c>
      <c r="P756" s="47" t="s">
        <v>112</v>
      </c>
      <c r="Q756" s="47" t="s">
        <v>2903</v>
      </c>
      <c r="R756" s="47">
        <v>75135</v>
      </c>
      <c r="S756" s="47" t="s">
        <v>67</v>
      </c>
      <c r="T756" s="47" t="s">
        <v>3655</v>
      </c>
      <c r="U756" s="47">
        <v>13430</v>
      </c>
      <c r="V756" s="47" t="s">
        <v>69</v>
      </c>
      <c r="W756" s="47" t="s">
        <v>3656</v>
      </c>
      <c r="X756" s="47">
        <v>1269883</v>
      </c>
      <c r="Y756" s="47">
        <v>4183832</v>
      </c>
      <c r="Z756" s="47">
        <v>385419</v>
      </c>
      <c r="AA756" s="47">
        <v>8895381</v>
      </c>
      <c r="AB756" s="47" t="s">
        <v>71</v>
      </c>
      <c r="AC756" s="47">
        <v>2908</v>
      </c>
      <c r="AD756" s="47" t="s">
        <v>72</v>
      </c>
      <c r="AE756" s="47" t="s">
        <v>4951</v>
      </c>
      <c r="AF756" s="47" t="s">
        <v>5109</v>
      </c>
      <c r="AG756" s="47" t="s">
        <v>61</v>
      </c>
      <c r="AH756" s="47" t="s">
        <v>75</v>
      </c>
      <c r="AI756" s="47" t="s">
        <v>76</v>
      </c>
      <c r="AJ756" s="47" t="s">
        <v>77</v>
      </c>
      <c r="AK756" s="47" t="s">
        <v>78</v>
      </c>
      <c r="AV756" s="47">
        <v>0.8</v>
      </c>
      <c r="AZ756" s="47">
        <v>56</v>
      </c>
      <c r="BM756" s="47">
        <v>6.8</v>
      </c>
      <c r="BS756" s="47">
        <v>14</v>
      </c>
      <c r="BT756" s="47">
        <v>0.42</v>
      </c>
      <c r="DI756" s="1">
        <f t="shared" si="55"/>
        <v>4</v>
      </c>
      <c r="DJ756" s="9" t="str">
        <f t="shared" si="56"/>
        <v>NO BACTERIOLOGICO</v>
      </c>
      <c r="DK756" s="10" t="str">
        <f t="shared" si="57"/>
        <v>-</v>
      </c>
      <c r="DL756" s="11" t="str">
        <f t="shared" si="58"/>
        <v>0</v>
      </c>
    </row>
    <row r="757" spans="1:116" ht="12" x14ac:dyDescent="0.2">
      <c r="A757" s="47">
        <v>1008030104</v>
      </c>
      <c r="B757" s="47" t="str">
        <f t="shared" si="59"/>
        <v>1008030104-RAMOS RAJRA</v>
      </c>
      <c r="C757" s="47" t="s">
        <v>3654</v>
      </c>
      <c r="D757" s="47" t="s">
        <v>58</v>
      </c>
      <c r="E757" s="47" t="s">
        <v>112</v>
      </c>
      <c r="F757" s="47" t="s">
        <v>2903</v>
      </c>
      <c r="G757" s="47" t="s">
        <v>60</v>
      </c>
      <c r="H757" s="47">
        <v>52</v>
      </c>
      <c r="I757" s="47">
        <v>40</v>
      </c>
      <c r="J757" s="47" t="s">
        <v>62</v>
      </c>
      <c r="K757" s="47" t="s">
        <v>63</v>
      </c>
      <c r="L757" s="47" t="s">
        <v>64</v>
      </c>
      <c r="M757" s="47" t="s">
        <v>3650</v>
      </c>
      <c r="N757" s="47" t="s">
        <v>3651</v>
      </c>
      <c r="O757" s="47" t="s">
        <v>58</v>
      </c>
      <c r="P757" s="47" t="s">
        <v>112</v>
      </c>
      <c r="Q757" s="47" t="s">
        <v>2903</v>
      </c>
      <c r="R757" s="47">
        <v>75135</v>
      </c>
      <c r="S757" s="47" t="s">
        <v>67</v>
      </c>
      <c r="T757" s="47" t="s">
        <v>3655</v>
      </c>
      <c r="U757" s="47">
        <v>13430</v>
      </c>
      <c r="V757" s="47" t="s">
        <v>69</v>
      </c>
      <c r="W757" s="47" t="s">
        <v>3656</v>
      </c>
      <c r="X757" s="47">
        <v>1269883</v>
      </c>
      <c r="Y757" s="47">
        <v>4183833</v>
      </c>
      <c r="Z757" s="47">
        <v>385457</v>
      </c>
      <c r="AA757" s="47">
        <v>8895381</v>
      </c>
      <c r="AB757" s="47" t="s">
        <v>71</v>
      </c>
      <c r="AC757" s="47">
        <v>2901</v>
      </c>
      <c r="AD757" s="47" t="s">
        <v>72</v>
      </c>
      <c r="AE757" s="47" t="s">
        <v>4951</v>
      </c>
      <c r="AF757" s="47" t="s">
        <v>5109</v>
      </c>
      <c r="AG757" s="47" t="s">
        <v>61</v>
      </c>
      <c r="AH757" s="47" t="s">
        <v>75</v>
      </c>
      <c r="AI757" s="47" t="s">
        <v>76</v>
      </c>
      <c r="AJ757" s="47" t="s">
        <v>77</v>
      </c>
      <c r="AK757" s="47" t="s">
        <v>78</v>
      </c>
      <c r="AV757" s="47">
        <v>0.7</v>
      </c>
      <c r="AZ757" s="47">
        <v>76</v>
      </c>
      <c r="BM757" s="47">
        <v>6.6</v>
      </c>
      <c r="BS757" s="47">
        <v>14.6</v>
      </c>
      <c r="BT757" s="47">
        <v>0.34</v>
      </c>
      <c r="DI757" s="1">
        <f t="shared" si="55"/>
        <v>4</v>
      </c>
      <c r="DJ757" s="9" t="str">
        <f t="shared" si="56"/>
        <v>NO BACTERIOLOGICO</v>
      </c>
      <c r="DK757" s="10" t="str">
        <f t="shared" si="57"/>
        <v>-</v>
      </c>
      <c r="DL757" s="11" t="str">
        <f t="shared" si="58"/>
        <v>0</v>
      </c>
    </row>
    <row r="758" spans="1:116" ht="12" x14ac:dyDescent="0.2">
      <c r="A758" s="47">
        <v>1008030061</v>
      </c>
      <c r="B758" s="47" t="str">
        <f t="shared" si="59"/>
        <v>1008030061-JARAHUASI</v>
      </c>
      <c r="C758" s="47" t="s">
        <v>3649</v>
      </c>
      <c r="D758" s="47" t="s">
        <v>58</v>
      </c>
      <c r="E758" s="47" t="s">
        <v>112</v>
      </c>
      <c r="F758" s="47" t="s">
        <v>2903</v>
      </c>
      <c r="G758" s="47" t="s">
        <v>60</v>
      </c>
      <c r="H758" s="47">
        <v>150</v>
      </c>
      <c r="I758" s="47">
        <v>130</v>
      </c>
      <c r="J758" s="47" t="s">
        <v>62</v>
      </c>
      <c r="K758" s="47" t="s">
        <v>63</v>
      </c>
      <c r="L758" s="47" t="s">
        <v>64</v>
      </c>
      <c r="M758" s="47" t="s">
        <v>3650</v>
      </c>
      <c r="N758" s="47" t="s">
        <v>3651</v>
      </c>
      <c r="O758" s="47" t="s">
        <v>58</v>
      </c>
      <c r="P758" s="47" t="s">
        <v>112</v>
      </c>
      <c r="Q758" s="47" t="s">
        <v>2903</v>
      </c>
      <c r="R758" s="47">
        <v>75073</v>
      </c>
      <c r="S758" s="47" t="s">
        <v>67</v>
      </c>
      <c r="T758" s="47" t="s">
        <v>3652</v>
      </c>
      <c r="U758" s="47">
        <v>13464</v>
      </c>
      <c r="V758" s="47" t="s">
        <v>69</v>
      </c>
      <c r="W758" s="47" t="s">
        <v>3653</v>
      </c>
      <c r="X758" s="47">
        <v>1269891</v>
      </c>
      <c r="Y758" s="47">
        <v>4183849</v>
      </c>
      <c r="Z758" s="47">
        <v>385792</v>
      </c>
      <c r="AA758" s="47">
        <v>8895158</v>
      </c>
      <c r="AB758" s="47" t="s">
        <v>71</v>
      </c>
      <c r="AC758" s="47">
        <v>2978</v>
      </c>
      <c r="AD758" s="47" t="s">
        <v>72</v>
      </c>
      <c r="AE758" s="47" t="s">
        <v>4951</v>
      </c>
      <c r="AF758" s="47" t="s">
        <v>5110</v>
      </c>
      <c r="AG758" s="47">
        <v>64561</v>
      </c>
      <c r="AH758" s="47" t="s">
        <v>73</v>
      </c>
      <c r="AI758" s="47" t="s">
        <v>4045</v>
      </c>
      <c r="AJ758" s="47" t="s">
        <v>61</v>
      </c>
      <c r="AK758" s="47" t="s">
        <v>61</v>
      </c>
      <c r="AV758" s="47">
        <v>1</v>
      </c>
      <c r="AZ758" s="47">
        <v>21</v>
      </c>
      <c r="BM758" s="47">
        <v>7.8</v>
      </c>
      <c r="BS758" s="47">
        <v>12.4</v>
      </c>
      <c r="BT758" s="47">
        <v>0.64</v>
      </c>
      <c r="DI758" s="1">
        <f t="shared" si="55"/>
        <v>4</v>
      </c>
      <c r="DJ758" s="9" t="str">
        <f t="shared" si="56"/>
        <v>NO BACTERIOLOGICO</v>
      </c>
      <c r="DK758" s="10" t="str">
        <f t="shared" si="57"/>
        <v>-</v>
      </c>
      <c r="DL758" s="11" t="str">
        <f t="shared" si="58"/>
        <v>0</v>
      </c>
    </row>
    <row r="759" spans="1:116" ht="12" x14ac:dyDescent="0.2">
      <c r="A759" s="47">
        <v>1008030061</v>
      </c>
      <c r="B759" s="47" t="str">
        <f t="shared" si="59"/>
        <v>1008030061-JARAHUASI</v>
      </c>
      <c r="C759" s="47" t="s">
        <v>3649</v>
      </c>
      <c r="D759" s="47" t="s">
        <v>58</v>
      </c>
      <c r="E759" s="47" t="s">
        <v>112</v>
      </c>
      <c r="F759" s="47" t="s">
        <v>2903</v>
      </c>
      <c r="G759" s="47" t="s">
        <v>60</v>
      </c>
      <c r="H759" s="47">
        <v>150</v>
      </c>
      <c r="I759" s="47">
        <v>130</v>
      </c>
      <c r="J759" s="47" t="s">
        <v>62</v>
      </c>
      <c r="K759" s="47" t="s">
        <v>63</v>
      </c>
      <c r="L759" s="47" t="s">
        <v>64</v>
      </c>
      <c r="M759" s="47" t="s">
        <v>3650</v>
      </c>
      <c r="N759" s="47" t="s">
        <v>3651</v>
      </c>
      <c r="O759" s="47" t="s">
        <v>58</v>
      </c>
      <c r="P759" s="47" t="s">
        <v>112</v>
      </c>
      <c r="Q759" s="47" t="s">
        <v>2903</v>
      </c>
      <c r="R759" s="47">
        <v>75073</v>
      </c>
      <c r="S759" s="47" t="s">
        <v>67</v>
      </c>
      <c r="T759" s="47" t="s">
        <v>3652</v>
      </c>
      <c r="U759" s="47">
        <v>13464</v>
      </c>
      <c r="V759" s="47" t="s">
        <v>69</v>
      </c>
      <c r="W759" s="47" t="s">
        <v>3653</v>
      </c>
      <c r="X759" s="47">
        <v>1269891</v>
      </c>
      <c r="Y759" s="47">
        <v>4183850</v>
      </c>
      <c r="Z759" s="47">
        <v>385575</v>
      </c>
      <c r="AA759" s="47">
        <v>8895160</v>
      </c>
      <c r="AB759" s="47" t="s">
        <v>71</v>
      </c>
      <c r="AC759" s="47">
        <v>2956</v>
      </c>
      <c r="AD759" s="47" t="s">
        <v>72</v>
      </c>
      <c r="AE759" s="47" t="s">
        <v>4951</v>
      </c>
      <c r="AF759" s="47" t="s">
        <v>5110</v>
      </c>
      <c r="AG759" s="47" t="s">
        <v>61</v>
      </c>
      <c r="AH759" s="47" t="s">
        <v>75</v>
      </c>
      <c r="AI759" s="47" t="s">
        <v>76</v>
      </c>
      <c r="AJ759" s="47" t="s">
        <v>77</v>
      </c>
      <c r="AK759" s="47" t="s">
        <v>78</v>
      </c>
      <c r="AV759" s="47">
        <v>0.9</v>
      </c>
      <c r="AZ759" s="47">
        <v>38</v>
      </c>
      <c r="BM759" s="47">
        <v>7.6</v>
      </c>
      <c r="BS759" s="47">
        <v>12.6</v>
      </c>
      <c r="BT759" s="47">
        <v>0.48</v>
      </c>
      <c r="DI759" s="1">
        <f t="shared" si="55"/>
        <v>4</v>
      </c>
      <c r="DJ759" s="9" t="str">
        <f t="shared" si="56"/>
        <v>NO BACTERIOLOGICO</v>
      </c>
      <c r="DK759" s="10" t="str">
        <f t="shared" si="57"/>
        <v>-</v>
      </c>
      <c r="DL759" s="11" t="str">
        <f t="shared" si="58"/>
        <v>0</v>
      </c>
    </row>
    <row r="760" spans="1:116" ht="12" x14ac:dyDescent="0.2">
      <c r="A760" s="47">
        <v>1008030061</v>
      </c>
      <c r="B760" s="47" t="str">
        <f t="shared" si="59"/>
        <v>1008030061-JARAHUASI</v>
      </c>
      <c r="C760" s="47" t="s">
        <v>3649</v>
      </c>
      <c r="D760" s="47" t="s">
        <v>58</v>
      </c>
      <c r="E760" s="47" t="s">
        <v>112</v>
      </c>
      <c r="F760" s="47" t="s">
        <v>2903</v>
      </c>
      <c r="G760" s="47" t="s">
        <v>60</v>
      </c>
      <c r="H760" s="47">
        <v>150</v>
      </c>
      <c r="I760" s="47">
        <v>130</v>
      </c>
      <c r="J760" s="47" t="s">
        <v>62</v>
      </c>
      <c r="K760" s="47" t="s">
        <v>63</v>
      </c>
      <c r="L760" s="47" t="s">
        <v>64</v>
      </c>
      <c r="M760" s="47" t="s">
        <v>3650</v>
      </c>
      <c r="N760" s="47" t="s">
        <v>3651</v>
      </c>
      <c r="O760" s="47" t="s">
        <v>58</v>
      </c>
      <c r="P760" s="47" t="s">
        <v>112</v>
      </c>
      <c r="Q760" s="47" t="s">
        <v>2903</v>
      </c>
      <c r="R760" s="47">
        <v>75073</v>
      </c>
      <c r="S760" s="47" t="s">
        <v>67</v>
      </c>
      <c r="T760" s="47" t="s">
        <v>3652</v>
      </c>
      <c r="U760" s="47">
        <v>13464</v>
      </c>
      <c r="V760" s="47" t="s">
        <v>69</v>
      </c>
      <c r="W760" s="47" t="s">
        <v>3653</v>
      </c>
      <c r="X760" s="47">
        <v>1269891</v>
      </c>
      <c r="Y760" s="47">
        <v>4183851</v>
      </c>
      <c r="Z760" s="47">
        <v>385736</v>
      </c>
      <c r="AA760" s="47">
        <v>8895186</v>
      </c>
      <c r="AB760" s="47" t="s">
        <v>71</v>
      </c>
      <c r="AC760" s="47">
        <v>2938</v>
      </c>
      <c r="AD760" s="47" t="s">
        <v>72</v>
      </c>
      <c r="AE760" s="47" t="s">
        <v>4951</v>
      </c>
      <c r="AF760" s="47" t="s">
        <v>5110</v>
      </c>
      <c r="AG760" s="47" t="s">
        <v>61</v>
      </c>
      <c r="AH760" s="47" t="s">
        <v>75</v>
      </c>
      <c r="AI760" s="47" t="s">
        <v>76</v>
      </c>
      <c r="AJ760" s="47" t="s">
        <v>77</v>
      </c>
      <c r="AK760" s="47" t="s">
        <v>78</v>
      </c>
      <c r="AV760" s="47">
        <v>0.6</v>
      </c>
      <c r="AZ760" s="47">
        <v>56</v>
      </c>
      <c r="BM760" s="47">
        <v>7.4</v>
      </c>
      <c r="BS760" s="47">
        <v>13.2</v>
      </c>
      <c r="BT760" s="47">
        <v>0.36</v>
      </c>
      <c r="DI760" s="1">
        <f t="shared" si="55"/>
        <v>4</v>
      </c>
      <c r="DJ760" s="9" t="str">
        <f t="shared" si="56"/>
        <v>NO BACTERIOLOGICO</v>
      </c>
      <c r="DK760" s="10" t="str">
        <f t="shared" si="57"/>
        <v>-</v>
      </c>
      <c r="DL760" s="11" t="str">
        <f t="shared" si="58"/>
        <v>0</v>
      </c>
    </row>
    <row r="761" spans="1:116" ht="12" x14ac:dyDescent="0.2">
      <c r="A761" s="47">
        <v>1008030061</v>
      </c>
      <c r="B761" s="47" t="str">
        <f t="shared" si="59"/>
        <v>1008030061-JARAHUASI</v>
      </c>
      <c r="C761" s="47" t="s">
        <v>3649</v>
      </c>
      <c r="D761" s="47" t="s">
        <v>58</v>
      </c>
      <c r="E761" s="47" t="s">
        <v>112</v>
      </c>
      <c r="F761" s="47" t="s">
        <v>2903</v>
      </c>
      <c r="G761" s="47" t="s">
        <v>60</v>
      </c>
      <c r="H761" s="47">
        <v>150</v>
      </c>
      <c r="I761" s="47">
        <v>130</v>
      </c>
      <c r="J761" s="47" t="s">
        <v>62</v>
      </c>
      <c r="K761" s="47" t="s">
        <v>63</v>
      </c>
      <c r="L761" s="47" t="s">
        <v>64</v>
      </c>
      <c r="M761" s="47" t="s">
        <v>3650</v>
      </c>
      <c r="N761" s="47" t="s">
        <v>3651</v>
      </c>
      <c r="O761" s="47" t="s">
        <v>58</v>
      </c>
      <c r="P761" s="47" t="s">
        <v>112</v>
      </c>
      <c r="Q761" s="47" t="s">
        <v>2903</v>
      </c>
      <c r="R761" s="47">
        <v>75073</v>
      </c>
      <c r="S761" s="47" t="s">
        <v>67</v>
      </c>
      <c r="T761" s="47" t="s">
        <v>3652</v>
      </c>
      <c r="U761" s="47">
        <v>13464</v>
      </c>
      <c r="V761" s="47" t="s">
        <v>69</v>
      </c>
      <c r="W761" s="47" t="s">
        <v>3653</v>
      </c>
      <c r="X761" s="47">
        <v>1269891</v>
      </c>
      <c r="Y761" s="47">
        <v>4183852</v>
      </c>
      <c r="Z761" s="47">
        <v>385516</v>
      </c>
      <c r="AA761" s="47">
        <v>8895219</v>
      </c>
      <c r="AB761" s="47" t="s">
        <v>71</v>
      </c>
      <c r="AC761" s="47">
        <v>2933</v>
      </c>
      <c r="AD761" s="47" t="s">
        <v>72</v>
      </c>
      <c r="AE761" s="47" t="s">
        <v>4951</v>
      </c>
      <c r="AF761" s="47" t="s">
        <v>5110</v>
      </c>
      <c r="AG761" s="47" t="s">
        <v>61</v>
      </c>
      <c r="AH761" s="47" t="s">
        <v>75</v>
      </c>
      <c r="AI761" s="47" t="s">
        <v>76</v>
      </c>
      <c r="AJ761" s="47" t="s">
        <v>77</v>
      </c>
      <c r="AK761" s="47" t="s">
        <v>78</v>
      </c>
      <c r="AV761" s="47">
        <v>0.5</v>
      </c>
      <c r="AZ761" s="47">
        <v>66</v>
      </c>
      <c r="BM761" s="47">
        <v>6.8</v>
      </c>
      <c r="BS761" s="47">
        <v>13.4</v>
      </c>
      <c r="BT761" s="47">
        <v>0.28000000000000003</v>
      </c>
      <c r="DI761" s="1">
        <f t="shared" si="55"/>
        <v>4</v>
      </c>
      <c r="DJ761" s="9" t="str">
        <f t="shared" si="56"/>
        <v>NO BACTERIOLOGICO</v>
      </c>
      <c r="DK761" s="10" t="str">
        <f t="shared" si="57"/>
        <v>-</v>
      </c>
      <c r="DL761" s="11" t="str">
        <f t="shared" si="58"/>
        <v>0</v>
      </c>
    </row>
    <row r="762" spans="1:116" ht="12" x14ac:dyDescent="0.2">
      <c r="A762" s="47">
        <v>1008010068</v>
      </c>
      <c r="B762" s="47" t="str">
        <f t="shared" si="59"/>
        <v>1008010068-POTOSI (HUARIJIRCA)</v>
      </c>
      <c r="C762" s="47" t="s">
        <v>887</v>
      </c>
      <c r="D762" s="47" t="s">
        <v>58</v>
      </c>
      <c r="E762" s="47" t="s">
        <v>112</v>
      </c>
      <c r="F762" s="47" t="s">
        <v>828</v>
      </c>
      <c r="G762" s="47" t="s">
        <v>60</v>
      </c>
      <c r="H762" s="47">
        <v>52</v>
      </c>
      <c r="I762" s="47">
        <v>26</v>
      </c>
      <c r="J762" s="47" t="s">
        <v>88</v>
      </c>
      <c r="K762" s="47" t="s">
        <v>63</v>
      </c>
      <c r="L762" s="47" t="s">
        <v>64</v>
      </c>
      <c r="M762" s="47" t="s">
        <v>829</v>
      </c>
      <c r="N762" s="47" t="s">
        <v>828</v>
      </c>
      <c r="O762" s="47" t="s">
        <v>58</v>
      </c>
      <c r="P762" s="47" t="s">
        <v>112</v>
      </c>
      <c r="Q762" s="47" t="s">
        <v>828</v>
      </c>
      <c r="R762" s="47">
        <v>95756</v>
      </c>
      <c r="S762" s="47" t="s">
        <v>67</v>
      </c>
      <c r="T762" s="47" t="s">
        <v>4005</v>
      </c>
      <c r="U762" s="47">
        <v>13401</v>
      </c>
      <c r="V762" s="47" t="s">
        <v>69</v>
      </c>
      <c r="W762" s="47" t="s">
        <v>4006</v>
      </c>
      <c r="X762" s="47">
        <v>1269907</v>
      </c>
      <c r="Y762" s="47">
        <v>4183930</v>
      </c>
      <c r="Z762" s="47">
        <v>390385</v>
      </c>
      <c r="AA762" s="47">
        <v>8903623</v>
      </c>
      <c r="AB762" s="47" t="s">
        <v>71</v>
      </c>
      <c r="AC762" s="47">
        <v>2745</v>
      </c>
      <c r="AD762" s="47" t="s">
        <v>72</v>
      </c>
      <c r="AE762" s="47" t="s">
        <v>4900</v>
      </c>
      <c r="AF762" s="47" t="s">
        <v>5111</v>
      </c>
      <c r="AG762" s="47">
        <v>32530</v>
      </c>
      <c r="AH762" s="47" t="s">
        <v>73</v>
      </c>
      <c r="AI762" s="47" t="s">
        <v>4007</v>
      </c>
      <c r="AJ762" s="47" t="s">
        <v>61</v>
      </c>
      <c r="AK762" s="47" t="s">
        <v>61</v>
      </c>
      <c r="AV762" s="47">
        <v>1.1200000000000001</v>
      </c>
      <c r="AZ762" s="47">
        <v>43.7</v>
      </c>
      <c r="BM762" s="47">
        <v>7.7</v>
      </c>
      <c r="BS762" s="47">
        <v>13.9</v>
      </c>
      <c r="BT762" s="47">
        <v>0</v>
      </c>
      <c r="DI762" s="1">
        <f t="shared" si="55"/>
        <v>4</v>
      </c>
      <c r="DJ762" s="9" t="str">
        <f t="shared" si="56"/>
        <v>NO BACTERIOLOGICO</v>
      </c>
      <c r="DK762" s="10" t="str">
        <f t="shared" si="57"/>
        <v>-</v>
      </c>
      <c r="DL762" s="11" t="str">
        <f t="shared" si="58"/>
        <v>0</v>
      </c>
    </row>
    <row r="763" spans="1:116" ht="12" x14ac:dyDescent="0.2">
      <c r="A763" s="47">
        <v>1008010068</v>
      </c>
      <c r="B763" s="47" t="str">
        <f t="shared" si="59"/>
        <v>1008010068-POTOSI (HUARIJIRCA)</v>
      </c>
      <c r="C763" s="47" t="s">
        <v>887</v>
      </c>
      <c r="D763" s="47" t="s">
        <v>58</v>
      </c>
      <c r="E763" s="47" t="s">
        <v>112</v>
      </c>
      <c r="F763" s="47" t="s">
        <v>828</v>
      </c>
      <c r="G763" s="47" t="s">
        <v>60</v>
      </c>
      <c r="H763" s="47">
        <v>52</v>
      </c>
      <c r="I763" s="47">
        <v>26</v>
      </c>
      <c r="J763" s="47" t="s">
        <v>88</v>
      </c>
      <c r="K763" s="47" t="s">
        <v>63</v>
      </c>
      <c r="L763" s="47" t="s">
        <v>64</v>
      </c>
      <c r="M763" s="47" t="s">
        <v>829</v>
      </c>
      <c r="N763" s="47" t="s">
        <v>828</v>
      </c>
      <c r="O763" s="47" t="s">
        <v>58</v>
      </c>
      <c r="P763" s="47" t="s">
        <v>112</v>
      </c>
      <c r="Q763" s="47" t="s">
        <v>828</v>
      </c>
      <c r="R763" s="47">
        <v>95756</v>
      </c>
      <c r="S763" s="47" t="s">
        <v>67</v>
      </c>
      <c r="T763" s="47" t="s">
        <v>4005</v>
      </c>
      <c r="U763" s="47">
        <v>13401</v>
      </c>
      <c r="V763" s="47" t="s">
        <v>69</v>
      </c>
      <c r="W763" s="47" t="s">
        <v>4006</v>
      </c>
      <c r="X763" s="47">
        <v>1269907</v>
      </c>
      <c r="Y763" s="47">
        <v>4183931</v>
      </c>
      <c r="Z763" s="47">
        <v>390176</v>
      </c>
      <c r="AA763" s="47">
        <v>8903821</v>
      </c>
      <c r="AB763" s="47" t="s">
        <v>71</v>
      </c>
      <c r="AC763" s="47">
        <v>2731</v>
      </c>
      <c r="AD763" s="47" t="s">
        <v>72</v>
      </c>
      <c r="AE763" s="47" t="s">
        <v>4900</v>
      </c>
      <c r="AF763" s="47" t="s">
        <v>5111</v>
      </c>
      <c r="AG763" s="47" t="s">
        <v>61</v>
      </c>
      <c r="AH763" s="47" t="s">
        <v>75</v>
      </c>
      <c r="AI763" s="47" t="s">
        <v>76</v>
      </c>
      <c r="AJ763" s="47" t="s">
        <v>77</v>
      </c>
      <c r="AK763" s="47" t="s">
        <v>78</v>
      </c>
      <c r="AV763" s="47">
        <v>0.87</v>
      </c>
      <c r="AZ763" s="47">
        <v>45.1</v>
      </c>
      <c r="BM763" s="47">
        <v>7.75</v>
      </c>
      <c r="BS763" s="47">
        <v>14.2</v>
      </c>
      <c r="BT763" s="47">
        <v>0</v>
      </c>
      <c r="DI763" s="1">
        <f t="shared" si="55"/>
        <v>4</v>
      </c>
      <c r="DJ763" s="9" t="str">
        <f t="shared" si="56"/>
        <v>NO BACTERIOLOGICO</v>
      </c>
      <c r="DK763" s="10" t="str">
        <f t="shared" si="57"/>
        <v>-</v>
      </c>
      <c r="DL763" s="11" t="str">
        <f t="shared" si="58"/>
        <v>0</v>
      </c>
    </row>
    <row r="764" spans="1:116" ht="12" x14ac:dyDescent="0.2">
      <c r="A764" s="47">
        <v>1008010068</v>
      </c>
      <c r="B764" s="47" t="str">
        <f t="shared" si="59"/>
        <v>1008010068-POTOSI (HUARIJIRCA)</v>
      </c>
      <c r="C764" s="47" t="s">
        <v>887</v>
      </c>
      <c r="D764" s="47" t="s">
        <v>58</v>
      </c>
      <c r="E764" s="47" t="s">
        <v>112</v>
      </c>
      <c r="F764" s="47" t="s">
        <v>828</v>
      </c>
      <c r="G764" s="47" t="s">
        <v>60</v>
      </c>
      <c r="H764" s="47">
        <v>52</v>
      </c>
      <c r="I764" s="47">
        <v>26</v>
      </c>
      <c r="J764" s="47" t="s">
        <v>88</v>
      </c>
      <c r="K764" s="47" t="s">
        <v>63</v>
      </c>
      <c r="L764" s="47" t="s">
        <v>64</v>
      </c>
      <c r="M764" s="47" t="s">
        <v>829</v>
      </c>
      <c r="N764" s="47" t="s">
        <v>828</v>
      </c>
      <c r="O764" s="47" t="s">
        <v>58</v>
      </c>
      <c r="P764" s="47" t="s">
        <v>112</v>
      </c>
      <c r="Q764" s="47" t="s">
        <v>828</v>
      </c>
      <c r="R764" s="47">
        <v>95756</v>
      </c>
      <c r="S764" s="47" t="s">
        <v>67</v>
      </c>
      <c r="T764" s="47" t="s">
        <v>4005</v>
      </c>
      <c r="U764" s="47">
        <v>13401</v>
      </c>
      <c r="V764" s="47" t="s">
        <v>69</v>
      </c>
      <c r="W764" s="47" t="s">
        <v>4006</v>
      </c>
      <c r="X764" s="47">
        <v>1269907</v>
      </c>
      <c r="Y764" s="47">
        <v>4183932</v>
      </c>
      <c r="Z764" s="47">
        <v>390176</v>
      </c>
      <c r="AA764" s="47">
        <v>8903821</v>
      </c>
      <c r="AB764" s="47" t="s">
        <v>71</v>
      </c>
      <c r="AC764" s="47">
        <v>2731</v>
      </c>
      <c r="AD764" s="47" t="s">
        <v>72</v>
      </c>
      <c r="AE764" s="47" t="s">
        <v>4900</v>
      </c>
      <c r="AF764" s="47" t="s">
        <v>5111</v>
      </c>
      <c r="AG764" s="47" t="s">
        <v>61</v>
      </c>
      <c r="AH764" s="47" t="s">
        <v>75</v>
      </c>
      <c r="AI764" s="47" t="s">
        <v>76</v>
      </c>
      <c r="AJ764" s="47" t="s">
        <v>77</v>
      </c>
      <c r="AK764" s="47" t="s">
        <v>78</v>
      </c>
      <c r="AV764" s="47">
        <v>0.67</v>
      </c>
      <c r="AZ764" s="47">
        <v>48.5</v>
      </c>
      <c r="BM764" s="47">
        <v>7.81</v>
      </c>
      <c r="BS764" s="47">
        <v>14.4</v>
      </c>
      <c r="BT764" s="47">
        <v>0</v>
      </c>
      <c r="DI764" s="1">
        <f t="shared" si="55"/>
        <v>4</v>
      </c>
      <c r="DJ764" s="9" t="str">
        <f t="shared" si="56"/>
        <v>NO BACTERIOLOGICO</v>
      </c>
      <c r="DK764" s="10" t="str">
        <f t="shared" si="57"/>
        <v>-</v>
      </c>
      <c r="DL764" s="11" t="str">
        <f t="shared" si="58"/>
        <v>0</v>
      </c>
    </row>
    <row r="765" spans="1:116" ht="12" x14ac:dyDescent="0.2">
      <c r="A765" s="47">
        <v>1008010068</v>
      </c>
      <c r="B765" s="47" t="str">
        <f t="shared" si="59"/>
        <v>1008010068-POTOSI (HUARIJIRCA)</v>
      </c>
      <c r="C765" s="47" t="s">
        <v>887</v>
      </c>
      <c r="D765" s="47" t="s">
        <v>58</v>
      </c>
      <c r="E765" s="47" t="s">
        <v>112</v>
      </c>
      <c r="F765" s="47" t="s">
        <v>828</v>
      </c>
      <c r="G765" s="47" t="s">
        <v>60</v>
      </c>
      <c r="H765" s="47">
        <v>52</v>
      </c>
      <c r="I765" s="47">
        <v>26</v>
      </c>
      <c r="J765" s="47" t="s">
        <v>88</v>
      </c>
      <c r="K765" s="47" t="s">
        <v>63</v>
      </c>
      <c r="L765" s="47" t="s">
        <v>64</v>
      </c>
      <c r="M765" s="47" t="s">
        <v>829</v>
      </c>
      <c r="N765" s="47" t="s">
        <v>828</v>
      </c>
      <c r="O765" s="47" t="s">
        <v>58</v>
      </c>
      <c r="P765" s="47" t="s">
        <v>112</v>
      </c>
      <c r="Q765" s="47" t="s">
        <v>828</v>
      </c>
      <c r="R765" s="47">
        <v>95756</v>
      </c>
      <c r="S765" s="47" t="s">
        <v>67</v>
      </c>
      <c r="T765" s="47" t="s">
        <v>4005</v>
      </c>
      <c r="U765" s="47">
        <v>13401</v>
      </c>
      <c r="V765" s="47" t="s">
        <v>69</v>
      </c>
      <c r="W765" s="47" t="s">
        <v>4006</v>
      </c>
      <c r="X765" s="47">
        <v>1269907</v>
      </c>
      <c r="Y765" s="47">
        <v>4183933</v>
      </c>
      <c r="Z765" s="47">
        <v>390284</v>
      </c>
      <c r="AA765" s="47">
        <v>8903876</v>
      </c>
      <c r="AB765" s="47" t="s">
        <v>71</v>
      </c>
      <c r="AC765" s="47">
        <v>2701</v>
      </c>
      <c r="AD765" s="47" t="s">
        <v>72</v>
      </c>
      <c r="AE765" s="47" t="s">
        <v>4900</v>
      </c>
      <c r="AF765" s="47" t="s">
        <v>5111</v>
      </c>
      <c r="AG765" s="47" t="s">
        <v>61</v>
      </c>
      <c r="AH765" s="47" t="s">
        <v>75</v>
      </c>
      <c r="AI765" s="47" t="s">
        <v>76</v>
      </c>
      <c r="AJ765" s="47" t="s">
        <v>77</v>
      </c>
      <c r="AK765" s="47" t="s">
        <v>78</v>
      </c>
      <c r="AV765" s="47">
        <v>0.56000000000000005</v>
      </c>
      <c r="AZ765" s="47">
        <v>53.6</v>
      </c>
      <c r="BM765" s="47">
        <v>7.83</v>
      </c>
      <c r="BS765" s="47">
        <v>14.5</v>
      </c>
      <c r="BT765" s="47">
        <v>0</v>
      </c>
      <c r="DI765" s="1">
        <f t="shared" si="55"/>
        <v>4</v>
      </c>
      <c r="DJ765" s="9" t="str">
        <f t="shared" si="56"/>
        <v>NO BACTERIOLOGICO</v>
      </c>
      <c r="DK765" s="10" t="str">
        <f t="shared" si="57"/>
        <v>-</v>
      </c>
      <c r="DL765" s="11" t="str">
        <f t="shared" si="58"/>
        <v>0</v>
      </c>
    </row>
    <row r="766" spans="1:116" ht="12" x14ac:dyDescent="0.2">
      <c r="A766" s="47">
        <v>1008010068</v>
      </c>
      <c r="B766" s="47" t="str">
        <f t="shared" si="59"/>
        <v>1008010068-POTOSI (HUARIJIRCA)</v>
      </c>
      <c r="C766" s="47" t="s">
        <v>887</v>
      </c>
      <c r="D766" s="47" t="s">
        <v>58</v>
      </c>
      <c r="E766" s="47" t="s">
        <v>112</v>
      </c>
      <c r="F766" s="47" t="s">
        <v>828</v>
      </c>
      <c r="G766" s="47" t="s">
        <v>60</v>
      </c>
      <c r="H766" s="47">
        <v>52</v>
      </c>
      <c r="I766" s="47">
        <v>26</v>
      </c>
      <c r="J766" s="47" t="s">
        <v>88</v>
      </c>
      <c r="K766" s="47" t="s">
        <v>63</v>
      </c>
      <c r="L766" s="47" t="s">
        <v>64</v>
      </c>
      <c r="M766" s="47" t="s">
        <v>829</v>
      </c>
      <c r="N766" s="47" t="s">
        <v>828</v>
      </c>
      <c r="O766" s="47" t="s">
        <v>58</v>
      </c>
      <c r="P766" s="47" t="s">
        <v>112</v>
      </c>
      <c r="Q766" s="47" t="s">
        <v>828</v>
      </c>
      <c r="R766" s="47">
        <v>25547</v>
      </c>
      <c r="S766" s="47" t="s">
        <v>67</v>
      </c>
      <c r="T766" s="47" t="s">
        <v>888</v>
      </c>
      <c r="U766" s="47">
        <v>13402</v>
      </c>
      <c r="V766" s="47" t="s">
        <v>69</v>
      </c>
      <c r="W766" s="47" t="s">
        <v>889</v>
      </c>
      <c r="X766" s="47">
        <v>1269924</v>
      </c>
      <c r="Y766" s="47">
        <v>4183969</v>
      </c>
      <c r="Z766" s="47">
        <v>390509</v>
      </c>
      <c r="AA766" s="47">
        <v>8903851</v>
      </c>
      <c r="AB766" s="47" t="s">
        <v>71</v>
      </c>
      <c r="AC766" s="47">
        <v>2733</v>
      </c>
      <c r="AD766" s="47" t="s">
        <v>72</v>
      </c>
      <c r="AE766" s="47" t="s">
        <v>4900</v>
      </c>
      <c r="AF766" s="47" t="s">
        <v>5112</v>
      </c>
      <c r="AG766" s="47">
        <v>28567</v>
      </c>
      <c r="AH766" s="47" t="s">
        <v>73</v>
      </c>
      <c r="AI766" s="47" t="s">
        <v>890</v>
      </c>
      <c r="AJ766" s="47" t="s">
        <v>61</v>
      </c>
      <c r="AK766" s="47" t="s">
        <v>61</v>
      </c>
      <c r="AV766" s="47">
        <v>0.97</v>
      </c>
      <c r="AZ766" s="47">
        <v>71</v>
      </c>
      <c r="BM766" s="47">
        <v>7.35</v>
      </c>
      <c r="BS766" s="47">
        <v>14.1</v>
      </c>
      <c r="BT766" s="47">
        <v>0</v>
      </c>
      <c r="DI766" s="1">
        <f t="shared" si="55"/>
        <v>4</v>
      </c>
      <c r="DJ766" s="9" t="str">
        <f t="shared" si="56"/>
        <v>NO BACTERIOLOGICO</v>
      </c>
      <c r="DK766" s="10" t="str">
        <f t="shared" si="57"/>
        <v>-</v>
      </c>
      <c r="DL766" s="11" t="str">
        <f t="shared" si="58"/>
        <v>0</v>
      </c>
    </row>
    <row r="767" spans="1:116" ht="12" x14ac:dyDescent="0.2">
      <c r="A767" s="47">
        <v>1008010068</v>
      </c>
      <c r="B767" s="47" t="str">
        <f t="shared" si="59"/>
        <v>1008010068-POTOSI (HUARIJIRCA)</v>
      </c>
      <c r="C767" s="47" t="s">
        <v>887</v>
      </c>
      <c r="D767" s="47" t="s">
        <v>58</v>
      </c>
      <c r="E767" s="47" t="s">
        <v>112</v>
      </c>
      <c r="F767" s="47" t="s">
        <v>828</v>
      </c>
      <c r="G767" s="47" t="s">
        <v>60</v>
      </c>
      <c r="H767" s="47">
        <v>52</v>
      </c>
      <c r="I767" s="47">
        <v>26</v>
      </c>
      <c r="J767" s="47" t="s">
        <v>88</v>
      </c>
      <c r="K767" s="47" t="s">
        <v>63</v>
      </c>
      <c r="L767" s="47" t="s">
        <v>64</v>
      </c>
      <c r="M767" s="47" t="s">
        <v>829</v>
      </c>
      <c r="N767" s="47" t="s">
        <v>828</v>
      </c>
      <c r="O767" s="47" t="s">
        <v>58</v>
      </c>
      <c r="P767" s="47" t="s">
        <v>112</v>
      </c>
      <c r="Q767" s="47" t="s">
        <v>828</v>
      </c>
      <c r="R767" s="47">
        <v>25547</v>
      </c>
      <c r="S767" s="47" t="s">
        <v>67</v>
      </c>
      <c r="T767" s="47" t="s">
        <v>888</v>
      </c>
      <c r="U767" s="47">
        <v>13402</v>
      </c>
      <c r="V767" s="47" t="s">
        <v>69</v>
      </c>
      <c r="W767" s="47" t="s">
        <v>889</v>
      </c>
      <c r="X767" s="47">
        <v>1269924</v>
      </c>
      <c r="Y767" s="47">
        <v>4183970</v>
      </c>
      <c r="Z767" s="47">
        <v>390493</v>
      </c>
      <c r="AA767" s="47">
        <v>8903866</v>
      </c>
      <c r="AB767" s="47" t="s">
        <v>71</v>
      </c>
      <c r="AC767" s="47">
        <v>2728</v>
      </c>
      <c r="AD767" s="47" t="s">
        <v>72</v>
      </c>
      <c r="AE767" s="47" t="s">
        <v>4900</v>
      </c>
      <c r="AF767" s="47" t="s">
        <v>5112</v>
      </c>
      <c r="AG767" s="47" t="s">
        <v>61</v>
      </c>
      <c r="AH767" s="47" t="s">
        <v>75</v>
      </c>
      <c r="AI767" s="47" t="s">
        <v>76</v>
      </c>
      <c r="AJ767" s="47" t="s">
        <v>77</v>
      </c>
      <c r="AK767" s="47" t="s">
        <v>78</v>
      </c>
      <c r="AV767" s="47">
        <v>0.71</v>
      </c>
      <c r="AZ767" s="47">
        <v>75.5</v>
      </c>
      <c r="BM767" s="47">
        <v>7.51</v>
      </c>
      <c r="BS767" s="47">
        <v>14.2</v>
      </c>
      <c r="BT767" s="47">
        <v>0</v>
      </c>
      <c r="DI767" s="1">
        <f t="shared" si="55"/>
        <v>4</v>
      </c>
      <c r="DJ767" s="9" t="str">
        <f t="shared" si="56"/>
        <v>NO BACTERIOLOGICO</v>
      </c>
      <c r="DK767" s="10" t="str">
        <f t="shared" si="57"/>
        <v>-</v>
      </c>
      <c r="DL767" s="11" t="str">
        <f t="shared" si="58"/>
        <v>0</v>
      </c>
    </row>
    <row r="768" spans="1:116" ht="12" x14ac:dyDescent="0.2">
      <c r="A768" s="47">
        <v>1008010068</v>
      </c>
      <c r="B768" s="47" t="str">
        <f t="shared" si="59"/>
        <v>1008010068-POTOSI (HUARIJIRCA)</v>
      </c>
      <c r="C768" s="47" t="s">
        <v>887</v>
      </c>
      <c r="D768" s="47" t="s">
        <v>58</v>
      </c>
      <c r="E768" s="47" t="s">
        <v>112</v>
      </c>
      <c r="F768" s="47" t="s">
        <v>828</v>
      </c>
      <c r="G768" s="47" t="s">
        <v>60</v>
      </c>
      <c r="H768" s="47">
        <v>52</v>
      </c>
      <c r="I768" s="47">
        <v>26</v>
      </c>
      <c r="J768" s="47" t="s">
        <v>88</v>
      </c>
      <c r="K768" s="47" t="s">
        <v>63</v>
      </c>
      <c r="L768" s="47" t="s">
        <v>64</v>
      </c>
      <c r="M768" s="47" t="s">
        <v>829</v>
      </c>
      <c r="N768" s="47" t="s">
        <v>828</v>
      </c>
      <c r="O768" s="47" t="s">
        <v>58</v>
      </c>
      <c r="P768" s="47" t="s">
        <v>112</v>
      </c>
      <c r="Q768" s="47" t="s">
        <v>828</v>
      </c>
      <c r="R768" s="47">
        <v>25547</v>
      </c>
      <c r="S768" s="47" t="s">
        <v>67</v>
      </c>
      <c r="T768" s="47" t="s">
        <v>888</v>
      </c>
      <c r="U768" s="47">
        <v>13402</v>
      </c>
      <c r="V768" s="47" t="s">
        <v>69</v>
      </c>
      <c r="W768" s="47" t="s">
        <v>889</v>
      </c>
      <c r="X768" s="47">
        <v>1269924</v>
      </c>
      <c r="Y768" s="47">
        <v>4183971</v>
      </c>
      <c r="Z768" s="47">
        <v>390448</v>
      </c>
      <c r="AA768" s="47">
        <v>8903913</v>
      </c>
      <c r="AB768" s="47" t="s">
        <v>71</v>
      </c>
      <c r="AC768" s="47">
        <v>2721</v>
      </c>
      <c r="AD768" s="47" t="s">
        <v>72</v>
      </c>
      <c r="AE768" s="47" t="s">
        <v>4900</v>
      </c>
      <c r="AF768" s="47" t="s">
        <v>5112</v>
      </c>
      <c r="AG768" s="47" t="s">
        <v>61</v>
      </c>
      <c r="AH768" s="47" t="s">
        <v>75</v>
      </c>
      <c r="AI768" s="47" t="s">
        <v>76</v>
      </c>
      <c r="AJ768" s="47" t="s">
        <v>77</v>
      </c>
      <c r="AK768" s="47" t="s">
        <v>78</v>
      </c>
      <c r="AV768" s="47">
        <v>0.63</v>
      </c>
      <c r="AZ768" s="47">
        <v>79.3</v>
      </c>
      <c r="BM768" s="47">
        <v>7.57</v>
      </c>
      <c r="BS768" s="47">
        <v>14.5</v>
      </c>
      <c r="BT768" s="47">
        <v>0</v>
      </c>
      <c r="DI768" s="1">
        <f t="shared" si="55"/>
        <v>4</v>
      </c>
      <c r="DJ768" s="9" t="str">
        <f t="shared" si="56"/>
        <v>NO BACTERIOLOGICO</v>
      </c>
      <c r="DK768" s="10" t="str">
        <f t="shared" si="57"/>
        <v>-</v>
      </c>
      <c r="DL768" s="11" t="str">
        <f t="shared" si="58"/>
        <v>0</v>
      </c>
    </row>
    <row r="769" spans="1:116" ht="12" x14ac:dyDescent="0.2">
      <c r="A769" s="47">
        <v>1008010068</v>
      </c>
      <c r="B769" s="47" t="str">
        <f t="shared" si="59"/>
        <v>1008010068-POTOSI (HUARIJIRCA)</v>
      </c>
      <c r="C769" s="47" t="s">
        <v>887</v>
      </c>
      <c r="D769" s="47" t="s">
        <v>58</v>
      </c>
      <c r="E769" s="47" t="s">
        <v>112</v>
      </c>
      <c r="F769" s="47" t="s">
        <v>828</v>
      </c>
      <c r="G769" s="47" t="s">
        <v>60</v>
      </c>
      <c r="H769" s="47">
        <v>52</v>
      </c>
      <c r="I769" s="47">
        <v>26</v>
      </c>
      <c r="J769" s="47" t="s">
        <v>88</v>
      </c>
      <c r="K769" s="47" t="s">
        <v>63</v>
      </c>
      <c r="L769" s="47" t="s">
        <v>64</v>
      </c>
      <c r="M769" s="47" t="s">
        <v>829</v>
      </c>
      <c r="N769" s="47" t="s">
        <v>828</v>
      </c>
      <c r="O769" s="47" t="s">
        <v>58</v>
      </c>
      <c r="P769" s="47" t="s">
        <v>112</v>
      </c>
      <c r="Q769" s="47" t="s">
        <v>828</v>
      </c>
      <c r="R769" s="47">
        <v>25547</v>
      </c>
      <c r="S769" s="47" t="s">
        <v>67</v>
      </c>
      <c r="T769" s="47" t="s">
        <v>888</v>
      </c>
      <c r="U769" s="47">
        <v>13402</v>
      </c>
      <c r="V769" s="47" t="s">
        <v>69</v>
      </c>
      <c r="W769" s="47" t="s">
        <v>889</v>
      </c>
      <c r="X769" s="47">
        <v>1269924</v>
      </c>
      <c r="Y769" s="47">
        <v>4183972</v>
      </c>
      <c r="Z769" s="47">
        <v>390426</v>
      </c>
      <c r="AA769" s="47">
        <v>8903610</v>
      </c>
      <c r="AB769" s="47" t="s">
        <v>71</v>
      </c>
      <c r="AC769" s="47">
        <v>2716</v>
      </c>
      <c r="AD769" s="47" t="s">
        <v>72</v>
      </c>
      <c r="AE769" s="47" t="s">
        <v>4900</v>
      </c>
      <c r="AF769" s="47" t="s">
        <v>5112</v>
      </c>
      <c r="AG769" s="47" t="s">
        <v>61</v>
      </c>
      <c r="AH769" s="47" t="s">
        <v>75</v>
      </c>
      <c r="AI769" s="47" t="s">
        <v>76</v>
      </c>
      <c r="AJ769" s="47" t="s">
        <v>77</v>
      </c>
      <c r="AK769" s="47" t="s">
        <v>78</v>
      </c>
      <c r="AV769" s="47">
        <v>0.5</v>
      </c>
      <c r="AZ769" s="47">
        <v>81</v>
      </c>
      <c r="BM769" s="47">
        <v>7.61</v>
      </c>
      <c r="BS769" s="47">
        <v>14.7</v>
      </c>
      <c r="BT769" s="47">
        <v>0</v>
      </c>
      <c r="DI769" s="1">
        <f t="shared" si="55"/>
        <v>4</v>
      </c>
      <c r="DJ769" s="9" t="str">
        <f t="shared" si="56"/>
        <v>NO BACTERIOLOGICO</v>
      </c>
      <c r="DK769" s="10" t="str">
        <f t="shared" si="57"/>
        <v>-</v>
      </c>
      <c r="DL769" s="11" t="str">
        <f t="shared" si="58"/>
        <v>0</v>
      </c>
    </row>
    <row r="770" spans="1:116" ht="12" x14ac:dyDescent="0.2">
      <c r="A770" s="47">
        <v>1008010029</v>
      </c>
      <c r="B770" s="47" t="str">
        <f t="shared" si="59"/>
        <v>1008010029-TAMAR</v>
      </c>
      <c r="C770" s="47" t="s">
        <v>891</v>
      </c>
      <c r="D770" s="47" t="s">
        <v>58</v>
      </c>
      <c r="E770" s="47" t="s">
        <v>112</v>
      </c>
      <c r="F770" s="47" t="s">
        <v>828</v>
      </c>
      <c r="G770" s="47" t="s">
        <v>60</v>
      </c>
      <c r="H770" s="47">
        <v>690</v>
      </c>
      <c r="I770" s="47">
        <v>160</v>
      </c>
      <c r="J770" s="47" t="s">
        <v>88</v>
      </c>
      <c r="K770" s="47" t="s">
        <v>63</v>
      </c>
      <c r="L770" s="47" t="s">
        <v>64</v>
      </c>
      <c r="M770" s="47" t="s">
        <v>829</v>
      </c>
      <c r="N770" s="47" t="s">
        <v>828</v>
      </c>
      <c r="O770" s="47" t="s">
        <v>58</v>
      </c>
      <c r="P770" s="47" t="s">
        <v>112</v>
      </c>
      <c r="Q770" s="47" t="s">
        <v>828</v>
      </c>
      <c r="R770" s="47">
        <v>90427</v>
      </c>
      <c r="S770" s="47" t="s">
        <v>67</v>
      </c>
      <c r="T770" s="47" t="s">
        <v>892</v>
      </c>
      <c r="U770" s="47">
        <v>13403</v>
      </c>
      <c r="V770" s="47" t="s">
        <v>69</v>
      </c>
      <c r="W770" s="47" t="s">
        <v>893</v>
      </c>
      <c r="X770" s="47">
        <v>1269934</v>
      </c>
      <c r="Y770" s="47">
        <v>4184009</v>
      </c>
      <c r="Z770" s="47">
        <v>390226</v>
      </c>
      <c r="AA770" s="47">
        <v>8901495</v>
      </c>
      <c r="AB770" s="47" t="s">
        <v>71</v>
      </c>
      <c r="AC770" s="47">
        <v>2853</v>
      </c>
      <c r="AD770" s="47" t="s">
        <v>72</v>
      </c>
      <c r="AE770" s="47" t="s">
        <v>4900</v>
      </c>
      <c r="AF770" s="47" t="s">
        <v>5113</v>
      </c>
      <c r="AG770" s="47">
        <v>32391</v>
      </c>
      <c r="AH770" s="47" t="s">
        <v>73</v>
      </c>
      <c r="AI770" s="47" t="s">
        <v>894</v>
      </c>
      <c r="AJ770" s="47" t="s">
        <v>61</v>
      </c>
      <c r="AK770" s="47" t="s">
        <v>61</v>
      </c>
      <c r="AV770" s="47">
        <v>1.5</v>
      </c>
      <c r="AZ770" s="47">
        <v>98.3</v>
      </c>
      <c r="BM770" s="47">
        <v>7.38</v>
      </c>
      <c r="BS770" s="47">
        <v>14.7</v>
      </c>
      <c r="BT770" s="47">
        <v>0</v>
      </c>
      <c r="DI770" s="1">
        <f t="shared" si="55"/>
        <v>4</v>
      </c>
      <c r="DJ770" s="9" t="str">
        <f t="shared" si="56"/>
        <v>NO BACTERIOLOGICO</v>
      </c>
      <c r="DK770" s="10" t="str">
        <f t="shared" si="57"/>
        <v>-</v>
      </c>
      <c r="DL770" s="11" t="str">
        <f t="shared" si="58"/>
        <v>0</v>
      </c>
    </row>
    <row r="771" spans="1:116" ht="12" x14ac:dyDescent="0.2">
      <c r="A771" s="47">
        <v>1008010029</v>
      </c>
      <c r="B771" s="47" t="str">
        <f t="shared" si="59"/>
        <v>1008010029-TAMAR</v>
      </c>
      <c r="C771" s="47" t="s">
        <v>891</v>
      </c>
      <c r="D771" s="47" t="s">
        <v>58</v>
      </c>
      <c r="E771" s="47" t="s">
        <v>112</v>
      </c>
      <c r="F771" s="47" t="s">
        <v>828</v>
      </c>
      <c r="G771" s="47" t="s">
        <v>60</v>
      </c>
      <c r="H771" s="47">
        <v>690</v>
      </c>
      <c r="I771" s="47">
        <v>160</v>
      </c>
      <c r="J771" s="47" t="s">
        <v>88</v>
      </c>
      <c r="K771" s="47" t="s">
        <v>63</v>
      </c>
      <c r="L771" s="47" t="s">
        <v>64</v>
      </c>
      <c r="M771" s="47" t="s">
        <v>829</v>
      </c>
      <c r="N771" s="47" t="s">
        <v>828</v>
      </c>
      <c r="O771" s="47" t="s">
        <v>58</v>
      </c>
      <c r="P771" s="47" t="s">
        <v>112</v>
      </c>
      <c r="Q771" s="47" t="s">
        <v>828</v>
      </c>
      <c r="R771" s="47">
        <v>90427</v>
      </c>
      <c r="S771" s="47" t="s">
        <v>67</v>
      </c>
      <c r="T771" s="47" t="s">
        <v>892</v>
      </c>
      <c r="U771" s="47">
        <v>13403</v>
      </c>
      <c r="V771" s="47" t="s">
        <v>69</v>
      </c>
      <c r="W771" s="47" t="s">
        <v>893</v>
      </c>
      <c r="X771" s="47">
        <v>1269934</v>
      </c>
      <c r="Y771" s="47">
        <v>4184010</v>
      </c>
      <c r="Z771" s="47">
        <v>390081</v>
      </c>
      <c r="AA771" s="47">
        <v>8901726</v>
      </c>
      <c r="AB771" s="47" t="s">
        <v>71</v>
      </c>
      <c r="AC771" s="47">
        <v>2829</v>
      </c>
      <c r="AD771" s="47" t="s">
        <v>72</v>
      </c>
      <c r="AE771" s="47" t="s">
        <v>4900</v>
      </c>
      <c r="AF771" s="47" t="s">
        <v>5113</v>
      </c>
      <c r="AG771" s="47" t="s">
        <v>61</v>
      </c>
      <c r="AH771" s="47" t="s">
        <v>75</v>
      </c>
      <c r="AI771" s="47" t="s">
        <v>76</v>
      </c>
      <c r="AJ771" s="47" t="s">
        <v>77</v>
      </c>
      <c r="AK771" s="47" t="s">
        <v>78</v>
      </c>
      <c r="AV771" s="47">
        <v>1</v>
      </c>
      <c r="AZ771" s="47">
        <v>103.5</v>
      </c>
      <c r="BM771" s="47">
        <v>7.5</v>
      </c>
      <c r="BS771" s="47">
        <v>14.9</v>
      </c>
      <c r="BT771" s="47">
        <v>0</v>
      </c>
      <c r="DI771" s="1">
        <f t="shared" ref="DI771:DI834" si="60">MONTH(AE771)</f>
        <v>4</v>
      </c>
      <c r="DJ771" s="9" t="str">
        <f t="shared" ref="DJ771:DJ834" si="61">IF(ISBLANK(AV771),"-",IF(ISBLANK(BT771),"-",IF(AND(AV771&gt;=0.5,BT771&gt;5),"BACTERIOLÓGICO",IF(AND(AV771&lt;0.5,BT771&lt;=5),"BACTERIOLÓGICO",IF(AND(AV771&lt;0.5,BT771&gt;5),"BACTERIOLÓGICO","NO BACTERIOLOGICO")))))</f>
        <v>NO BACTERIOLOGICO</v>
      </c>
      <c r="DK771" s="10" t="str">
        <f t="shared" ref="DK771:DK834" si="62">IF(ISBLANK(AO771),"-",IF(ISBLANK(AP771),"-",IF(ISBLANK(AQ771),"-",IF(AND(AO771&gt;=0,AP771&gt;=0,AQ771&gt;=0),"Realizado Bactereológico","No realizado Bacteriológico"))))</f>
        <v>-</v>
      </c>
      <c r="DL771" s="11" t="str">
        <f t="shared" ref="DL771:DL834" si="63">IF(ISBLANK(BE771),"0",IF(BE771&gt;=0,"1","0"))</f>
        <v>0</v>
      </c>
    </row>
    <row r="772" spans="1:116" ht="12" x14ac:dyDescent="0.2">
      <c r="A772" s="47">
        <v>1008010029</v>
      </c>
      <c r="B772" s="47" t="str">
        <f t="shared" ref="B772:B835" si="64">CONCATENATE(A772,"-",C772)</f>
        <v>1008010029-TAMAR</v>
      </c>
      <c r="C772" s="47" t="s">
        <v>891</v>
      </c>
      <c r="D772" s="47" t="s">
        <v>58</v>
      </c>
      <c r="E772" s="47" t="s">
        <v>112</v>
      </c>
      <c r="F772" s="47" t="s">
        <v>828</v>
      </c>
      <c r="G772" s="47" t="s">
        <v>60</v>
      </c>
      <c r="H772" s="47">
        <v>690</v>
      </c>
      <c r="I772" s="47">
        <v>160</v>
      </c>
      <c r="J772" s="47" t="s">
        <v>88</v>
      </c>
      <c r="K772" s="47" t="s">
        <v>63</v>
      </c>
      <c r="L772" s="47" t="s">
        <v>64</v>
      </c>
      <c r="M772" s="47" t="s">
        <v>829</v>
      </c>
      <c r="N772" s="47" t="s">
        <v>828</v>
      </c>
      <c r="O772" s="47" t="s">
        <v>58</v>
      </c>
      <c r="P772" s="47" t="s">
        <v>112</v>
      </c>
      <c r="Q772" s="47" t="s">
        <v>828</v>
      </c>
      <c r="R772" s="47">
        <v>90427</v>
      </c>
      <c r="S772" s="47" t="s">
        <v>67</v>
      </c>
      <c r="T772" s="47" t="s">
        <v>892</v>
      </c>
      <c r="U772" s="47">
        <v>13403</v>
      </c>
      <c r="V772" s="47" t="s">
        <v>69</v>
      </c>
      <c r="W772" s="47" t="s">
        <v>893</v>
      </c>
      <c r="X772" s="47">
        <v>1269934</v>
      </c>
      <c r="Y772" s="47">
        <v>4184011</v>
      </c>
      <c r="Z772" s="47">
        <v>399391</v>
      </c>
      <c r="AA772" s="47">
        <v>8901410</v>
      </c>
      <c r="AB772" s="47" t="s">
        <v>71</v>
      </c>
      <c r="AC772" s="47">
        <v>2787</v>
      </c>
      <c r="AD772" s="47" t="s">
        <v>72</v>
      </c>
      <c r="AE772" s="47" t="s">
        <v>4900</v>
      </c>
      <c r="AF772" s="47" t="s">
        <v>5113</v>
      </c>
      <c r="AG772" s="47" t="s">
        <v>61</v>
      </c>
      <c r="AH772" s="47" t="s">
        <v>75</v>
      </c>
      <c r="AI772" s="47" t="s">
        <v>76</v>
      </c>
      <c r="AJ772" s="47" t="s">
        <v>77</v>
      </c>
      <c r="AK772" s="47" t="s">
        <v>78</v>
      </c>
      <c r="AV772" s="47">
        <v>0.8</v>
      </c>
      <c r="AZ772" s="47">
        <v>105.7</v>
      </c>
      <c r="BM772" s="47">
        <v>7.53</v>
      </c>
      <c r="BS772" s="47">
        <v>15.1</v>
      </c>
      <c r="BT772" s="47">
        <v>0</v>
      </c>
      <c r="DI772" s="1">
        <f t="shared" si="60"/>
        <v>4</v>
      </c>
      <c r="DJ772" s="9" t="str">
        <f t="shared" si="61"/>
        <v>NO BACTERIOLOGICO</v>
      </c>
      <c r="DK772" s="10" t="str">
        <f t="shared" si="62"/>
        <v>-</v>
      </c>
      <c r="DL772" s="11" t="str">
        <f t="shared" si="63"/>
        <v>0</v>
      </c>
    </row>
    <row r="773" spans="1:116" ht="12" x14ac:dyDescent="0.2">
      <c r="A773" s="47">
        <v>1008010029</v>
      </c>
      <c r="B773" s="47" t="str">
        <f t="shared" si="64"/>
        <v>1008010029-TAMAR</v>
      </c>
      <c r="C773" s="47" t="s">
        <v>891</v>
      </c>
      <c r="D773" s="47" t="s">
        <v>58</v>
      </c>
      <c r="E773" s="47" t="s">
        <v>112</v>
      </c>
      <c r="F773" s="47" t="s">
        <v>828</v>
      </c>
      <c r="G773" s="47" t="s">
        <v>60</v>
      </c>
      <c r="H773" s="47">
        <v>690</v>
      </c>
      <c r="I773" s="47">
        <v>160</v>
      </c>
      <c r="J773" s="47" t="s">
        <v>88</v>
      </c>
      <c r="K773" s="47" t="s">
        <v>63</v>
      </c>
      <c r="L773" s="47" t="s">
        <v>64</v>
      </c>
      <c r="M773" s="47" t="s">
        <v>829</v>
      </c>
      <c r="N773" s="47" t="s">
        <v>828</v>
      </c>
      <c r="O773" s="47" t="s">
        <v>58</v>
      </c>
      <c r="P773" s="47" t="s">
        <v>112</v>
      </c>
      <c r="Q773" s="47" t="s">
        <v>828</v>
      </c>
      <c r="R773" s="47">
        <v>90427</v>
      </c>
      <c r="S773" s="47" t="s">
        <v>67</v>
      </c>
      <c r="T773" s="47" t="s">
        <v>892</v>
      </c>
      <c r="U773" s="47">
        <v>13403</v>
      </c>
      <c r="V773" s="47" t="s">
        <v>69</v>
      </c>
      <c r="W773" s="47" t="s">
        <v>893</v>
      </c>
      <c r="X773" s="47">
        <v>1269934</v>
      </c>
      <c r="Y773" s="47">
        <v>4184012</v>
      </c>
      <c r="Z773" s="47">
        <v>399688</v>
      </c>
      <c r="AA773" s="47">
        <v>8902224</v>
      </c>
      <c r="AB773" s="47" t="s">
        <v>71</v>
      </c>
      <c r="AC773" s="47">
        <v>2764</v>
      </c>
      <c r="AD773" s="47" t="s">
        <v>72</v>
      </c>
      <c r="AE773" s="47" t="s">
        <v>4900</v>
      </c>
      <c r="AF773" s="47" t="s">
        <v>5113</v>
      </c>
      <c r="AG773" s="47" t="s">
        <v>61</v>
      </c>
      <c r="AH773" s="47" t="s">
        <v>75</v>
      </c>
      <c r="AI773" s="47" t="s">
        <v>76</v>
      </c>
      <c r="AJ773" s="47" t="s">
        <v>77</v>
      </c>
      <c r="AK773" s="47" t="s">
        <v>78</v>
      </c>
      <c r="AV773" s="47">
        <v>0.5</v>
      </c>
      <c r="AZ773" s="47">
        <v>107.9</v>
      </c>
      <c r="BM773" s="47">
        <v>7.55</v>
      </c>
      <c r="BS773" s="47">
        <v>15.3</v>
      </c>
      <c r="BT773" s="47">
        <v>0</v>
      </c>
      <c r="DI773" s="1">
        <f t="shared" si="60"/>
        <v>4</v>
      </c>
      <c r="DJ773" s="9" t="str">
        <f t="shared" si="61"/>
        <v>NO BACTERIOLOGICO</v>
      </c>
      <c r="DK773" s="10" t="str">
        <f t="shared" si="62"/>
        <v>-</v>
      </c>
      <c r="DL773" s="11" t="str">
        <f t="shared" si="63"/>
        <v>0</v>
      </c>
    </row>
    <row r="774" spans="1:116" ht="12" x14ac:dyDescent="0.2">
      <c r="A774" s="47">
        <v>1008010020</v>
      </c>
      <c r="B774" s="47" t="str">
        <f t="shared" si="64"/>
        <v>1008010020-COLICOCHA</v>
      </c>
      <c r="C774" s="47" t="s">
        <v>981</v>
      </c>
      <c r="D774" s="47" t="s">
        <v>58</v>
      </c>
      <c r="E774" s="47" t="s">
        <v>112</v>
      </c>
      <c r="F774" s="47" t="s">
        <v>828</v>
      </c>
      <c r="G774" s="47" t="s">
        <v>60</v>
      </c>
      <c r="H774" s="47">
        <v>324</v>
      </c>
      <c r="I774" s="47">
        <v>300</v>
      </c>
      <c r="J774" s="47" t="s">
        <v>88</v>
      </c>
      <c r="K774" s="47" t="s">
        <v>63</v>
      </c>
      <c r="L774" s="47" t="s">
        <v>64</v>
      </c>
      <c r="M774" s="47" t="s">
        <v>829</v>
      </c>
      <c r="N774" s="47" t="s">
        <v>828</v>
      </c>
      <c r="O774" s="47" t="s">
        <v>58</v>
      </c>
      <c r="P774" s="47" t="s">
        <v>112</v>
      </c>
      <c r="Q774" s="47" t="s">
        <v>828</v>
      </c>
      <c r="R774" s="47">
        <v>33866</v>
      </c>
      <c r="S774" s="47" t="s">
        <v>67</v>
      </c>
      <c r="T774" s="47" t="s">
        <v>982</v>
      </c>
      <c r="U774" s="47">
        <v>7917</v>
      </c>
      <c r="V774" s="47" t="s">
        <v>69</v>
      </c>
      <c r="W774" s="47" t="s">
        <v>983</v>
      </c>
      <c r="X774" s="47">
        <v>1269943</v>
      </c>
      <c r="Y774" s="47">
        <v>4184019</v>
      </c>
      <c r="Z774" s="47">
        <v>390845</v>
      </c>
      <c r="AA774" s="47">
        <v>8809304</v>
      </c>
      <c r="AB774" s="47" t="s">
        <v>71</v>
      </c>
      <c r="AC774" s="47">
        <v>3641</v>
      </c>
      <c r="AD774" s="47" t="s">
        <v>72</v>
      </c>
      <c r="AE774" s="47" t="s">
        <v>4909</v>
      </c>
      <c r="AF774" s="47" t="s">
        <v>5114</v>
      </c>
      <c r="AG774" s="47">
        <v>32356</v>
      </c>
      <c r="AH774" s="47" t="s">
        <v>73</v>
      </c>
      <c r="AI774" s="47" t="s">
        <v>984</v>
      </c>
      <c r="AJ774" s="47" t="s">
        <v>61</v>
      </c>
      <c r="AK774" s="47" t="s">
        <v>61</v>
      </c>
      <c r="AV774" s="47">
        <v>1.0900000000000001</v>
      </c>
      <c r="AZ774" s="47">
        <v>39.5</v>
      </c>
      <c r="BM774" s="47">
        <v>7.41</v>
      </c>
      <c r="BS774" s="47">
        <v>13.8</v>
      </c>
      <c r="BT774" s="47">
        <v>0</v>
      </c>
      <c r="DI774" s="1">
        <f t="shared" si="60"/>
        <v>4</v>
      </c>
      <c r="DJ774" s="9" t="str">
        <f t="shared" si="61"/>
        <v>NO BACTERIOLOGICO</v>
      </c>
      <c r="DK774" s="10" t="str">
        <f t="shared" si="62"/>
        <v>-</v>
      </c>
      <c r="DL774" s="11" t="str">
        <f t="shared" si="63"/>
        <v>0</v>
      </c>
    </row>
    <row r="775" spans="1:116" ht="12" x14ac:dyDescent="0.2">
      <c r="A775" s="47">
        <v>1008010020</v>
      </c>
      <c r="B775" s="47" t="str">
        <f t="shared" si="64"/>
        <v>1008010020-COLICOCHA</v>
      </c>
      <c r="C775" s="47" t="s">
        <v>981</v>
      </c>
      <c r="D775" s="47" t="s">
        <v>58</v>
      </c>
      <c r="E775" s="47" t="s">
        <v>112</v>
      </c>
      <c r="F775" s="47" t="s">
        <v>828</v>
      </c>
      <c r="G775" s="47" t="s">
        <v>60</v>
      </c>
      <c r="H775" s="47">
        <v>324</v>
      </c>
      <c r="I775" s="47">
        <v>300</v>
      </c>
      <c r="J775" s="47" t="s">
        <v>88</v>
      </c>
      <c r="K775" s="47" t="s">
        <v>63</v>
      </c>
      <c r="L775" s="47" t="s">
        <v>64</v>
      </c>
      <c r="M775" s="47" t="s">
        <v>829</v>
      </c>
      <c r="N775" s="47" t="s">
        <v>828</v>
      </c>
      <c r="O775" s="47" t="s">
        <v>58</v>
      </c>
      <c r="P775" s="47" t="s">
        <v>112</v>
      </c>
      <c r="Q775" s="47" t="s">
        <v>828</v>
      </c>
      <c r="R775" s="47">
        <v>33866</v>
      </c>
      <c r="S775" s="47" t="s">
        <v>67</v>
      </c>
      <c r="T775" s="47" t="s">
        <v>982</v>
      </c>
      <c r="U775" s="47">
        <v>7917</v>
      </c>
      <c r="V775" s="47" t="s">
        <v>69</v>
      </c>
      <c r="W775" s="47" t="s">
        <v>983</v>
      </c>
      <c r="X775" s="47">
        <v>1269943</v>
      </c>
      <c r="Y775" s="47">
        <v>4184020</v>
      </c>
      <c r="Z775" s="47">
        <v>390897</v>
      </c>
      <c r="AA775" s="47">
        <v>8909335</v>
      </c>
      <c r="AB775" s="47" t="s">
        <v>71</v>
      </c>
      <c r="AC775" s="47">
        <v>2630</v>
      </c>
      <c r="AD775" s="47" t="s">
        <v>72</v>
      </c>
      <c r="AE775" s="47" t="s">
        <v>4909</v>
      </c>
      <c r="AF775" s="47" t="s">
        <v>5114</v>
      </c>
      <c r="AG775" s="47" t="s">
        <v>61</v>
      </c>
      <c r="AH775" s="47" t="s">
        <v>75</v>
      </c>
      <c r="AI775" s="47" t="s">
        <v>76</v>
      </c>
      <c r="AJ775" s="47" t="s">
        <v>77</v>
      </c>
      <c r="AK775" s="47" t="s">
        <v>78</v>
      </c>
      <c r="AV775" s="47">
        <v>0.87</v>
      </c>
      <c r="AZ775" s="47">
        <v>42.3</v>
      </c>
      <c r="BM775" s="47">
        <v>7.45</v>
      </c>
      <c r="BS775" s="47">
        <v>14.1</v>
      </c>
      <c r="BT775" s="47">
        <v>0</v>
      </c>
      <c r="DI775" s="1">
        <f t="shared" si="60"/>
        <v>4</v>
      </c>
      <c r="DJ775" s="9" t="str">
        <f t="shared" si="61"/>
        <v>NO BACTERIOLOGICO</v>
      </c>
      <c r="DK775" s="10" t="str">
        <f t="shared" si="62"/>
        <v>-</v>
      </c>
      <c r="DL775" s="11" t="str">
        <f t="shared" si="63"/>
        <v>0</v>
      </c>
    </row>
    <row r="776" spans="1:116" ht="12" x14ac:dyDescent="0.2">
      <c r="A776" s="47">
        <v>1008010020</v>
      </c>
      <c r="B776" s="47" t="str">
        <f t="shared" si="64"/>
        <v>1008010020-COLICOCHA</v>
      </c>
      <c r="C776" s="47" t="s">
        <v>981</v>
      </c>
      <c r="D776" s="47" t="s">
        <v>58</v>
      </c>
      <c r="E776" s="47" t="s">
        <v>112</v>
      </c>
      <c r="F776" s="47" t="s">
        <v>828</v>
      </c>
      <c r="G776" s="47" t="s">
        <v>60</v>
      </c>
      <c r="H776" s="47">
        <v>324</v>
      </c>
      <c r="I776" s="47">
        <v>300</v>
      </c>
      <c r="J776" s="47" t="s">
        <v>88</v>
      </c>
      <c r="K776" s="47" t="s">
        <v>63</v>
      </c>
      <c r="L776" s="47" t="s">
        <v>64</v>
      </c>
      <c r="M776" s="47" t="s">
        <v>829</v>
      </c>
      <c r="N776" s="47" t="s">
        <v>828</v>
      </c>
      <c r="O776" s="47" t="s">
        <v>58</v>
      </c>
      <c r="P776" s="47" t="s">
        <v>112</v>
      </c>
      <c r="Q776" s="47" t="s">
        <v>828</v>
      </c>
      <c r="R776" s="47">
        <v>33866</v>
      </c>
      <c r="S776" s="47" t="s">
        <v>67</v>
      </c>
      <c r="T776" s="47" t="s">
        <v>982</v>
      </c>
      <c r="U776" s="47">
        <v>7917</v>
      </c>
      <c r="V776" s="47" t="s">
        <v>69</v>
      </c>
      <c r="W776" s="47" t="s">
        <v>983</v>
      </c>
      <c r="X776" s="47">
        <v>1269943</v>
      </c>
      <c r="Y776" s="47">
        <v>4184021</v>
      </c>
      <c r="Z776" s="47">
        <v>390634</v>
      </c>
      <c r="AA776" s="47">
        <v>8906323</v>
      </c>
      <c r="AB776" s="47" t="s">
        <v>71</v>
      </c>
      <c r="AC776" s="47">
        <v>2545</v>
      </c>
      <c r="AD776" s="47" t="s">
        <v>72</v>
      </c>
      <c r="AE776" s="47" t="s">
        <v>4909</v>
      </c>
      <c r="AF776" s="47" t="s">
        <v>5114</v>
      </c>
      <c r="AG776" s="47" t="s">
        <v>61</v>
      </c>
      <c r="AH776" s="47" t="s">
        <v>75</v>
      </c>
      <c r="AI776" s="47" t="s">
        <v>76</v>
      </c>
      <c r="AJ776" s="47" t="s">
        <v>77</v>
      </c>
      <c r="AK776" s="47" t="s">
        <v>78</v>
      </c>
      <c r="AV776" s="47">
        <v>0.63</v>
      </c>
      <c r="AZ776" s="47">
        <v>45.1</v>
      </c>
      <c r="BM776" s="47">
        <v>7.53</v>
      </c>
      <c r="BS776" s="47">
        <v>14.3</v>
      </c>
      <c r="BT776" s="47">
        <v>0</v>
      </c>
      <c r="DI776" s="1">
        <f t="shared" si="60"/>
        <v>4</v>
      </c>
      <c r="DJ776" s="9" t="str">
        <f t="shared" si="61"/>
        <v>NO BACTERIOLOGICO</v>
      </c>
      <c r="DK776" s="10" t="str">
        <f t="shared" si="62"/>
        <v>-</v>
      </c>
      <c r="DL776" s="11" t="str">
        <f t="shared" si="63"/>
        <v>0</v>
      </c>
    </row>
    <row r="777" spans="1:116" ht="12" x14ac:dyDescent="0.2">
      <c r="A777" s="47">
        <v>1008010020</v>
      </c>
      <c r="B777" s="47" t="str">
        <f t="shared" si="64"/>
        <v>1008010020-COLICOCHA</v>
      </c>
      <c r="C777" s="47" t="s">
        <v>981</v>
      </c>
      <c r="D777" s="47" t="s">
        <v>58</v>
      </c>
      <c r="E777" s="47" t="s">
        <v>112</v>
      </c>
      <c r="F777" s="47" t="s">
        <v>828</v>
      </c>
      <c r="G777" s="47" t="s">
        <v>60</v>
      </c>
      <c r="H777" s="47">
        <v>324</v>
      </c>
      <c r="I777" s="47">
        <v>300</v>
      </c>
      <c r="J777" s="47" t="s">
        <v>88</v>
      </c>
      <c r="K777" s="47" t="s">
        <v>63</v>
      </c>
      <c r="L777" s="47" t="s">
        <v>64</v>
      </c>
      <c r="M777" s="47" t="s">
        <v>829</v>
      </c>
      <c r="N777" s="47" t="s">
        <v>828</v>
      </c>
      <c r="O777" s="47" t="s">
        <v>58</v>
      </c>
      <c r="P777" s="47" t="s">
        <v>112</v>
      </c>
      <c r="Q777" s="47" t="s">
        <v>828</v>
      </c>
      <c r="R777" s="47">
        <v>33866</v>
      </c>
      <c r="S777" s="47" t="s">
        <v>67</v>
      </c>
      <c r="T777" s="47" t="s">
        <v>982</v>
      </c>
      <c r="U777" s="47">
        <v>7917</v>
      </c>
      <c r="V777" s="47" t="s">
        <v>69</v>
      </c>
      <c r="W777" s="47" t="s">
        <v>983</v>
      </c>
      <c r="X777" s="47">
        <v>1269943</v>
      </c>
      <c r="Y777" s="47">
        <v>4184022</v>
      </c>
      <c r="Z777" s="47">
        <v>390615</v>
      </c>
      <c r="AA777" s="47">
        <v>8905327</v>
      </c>
      <c r="AB777" s="47" t="s">
        <v>71</v>
      </c>
      <c r="AC777" s="47">
        <v>2579</v>
      </c>
      <c r="AD777" s="47" t="s">
        <v>72</v>
      </c>
      <c r="AE777" s="47" t="s">
        <v>4909</v>
      </c>
      <c r="AF777" s="47" t="s">
        <v>5114</v>
      </c>
      <c r="AG777" s="47" t="s">
        <v>61</v>
      </c>
      <c r="AH777" s="47" t="s">
        <v>75</v>
      </c>
      <c r="AI777" s="47" t="s">
        <v>76</v>
      </c>
      <c r="AJ777" s="47" t="s">
        <v>77</v>
      </c>
      <c r="AK777" s="47" t="s">
        <v>78</v>
      </c>
      <c r="AV777" s="47">
        <v>0.52</v>
      </c>
      <c r="AZ777" s="47">
        <v>49.8</v>
      </c>
      <c r="BM777" s="47">
        <v>7.55</v>
      </c>
      <c r="BS777" s="47">
        <v>14.5</v>
      </c>
      <c r="BT777" s="47">
        <v>0</v>
      </c>
      <c r="DI777" s="1">
        <f t="shared" si="60"/>
        <v>4</v>
      </c>
      <c r="DJ777" s="9" t="str">
        <f t="shared" si="61"/>
        <v>NO BACTERIOLOGICO</v>
      </c>
      <c r="DK777" s="10" t="str">
        <f t="shared" si="62"/>
        <v>-</v>
      </c>
      <c r="DL777" s="11" t="str">
        <f t="shared" si="63"/>
        <v>0</v>
      </c>
    </row>
    <row r="778" spans="1:116" ht="12" x14ac:dyDescent="0.2">
      <c r="A778" s="47">
        <v>1002030025</v>
      </c>
      <c r="B778" s="47" t="str">
        <f t="shared" si="64"/>
        <v>1002030025-UCRUMARCA</v>
      </c>
      <c r="C778" s="47" t="s">
        <v>490</v>
      </c>
      <c r="D778" s="47" t="s">
        <v>58</v>
      </c>
      <c r="E778" s="47" t="s">
        <v>1</v>
      </c>
      <c r="F778" s="47" t="s">
        <v>5</v>
      </c>
      <c r="G778" s="47" t="s">
        <v>60</v>
      </c>
      <c r="H778" s="47">
        <v>20</v>
      </c>
      <c r="I778" s="47">
        <v>10</v>
      </c>
      <c r="J778" s="47" t="s">
        <v>88</v>
      </c>
      <c r="K778" s="47" t="s">
        <v>63</v>
      </c>
      <c r="L778" s="47" t="s">
        <v>64</v>
      </c>
      <c r="M778" s="47" t="s">
        <v>473</v>
      </c>
      <c r="N778" s="47" t="s">
        <v>5</v>
      </c>
      <c r="O778" s="47" t="s">
        <v>58</v>
      </c>
      <c r="P778" s="47" t="s">
        <v>1</v>
      </c>
      <c r="Q778" s="47" t="s">
        <v>5</v>
      </c>
      <c r="R778" s="47">
        <v>172360</v>
      </c>
      <c r="S778" s="47" t="s">
        <v>67</v>
      </c>
      <c r="T778" s="47" t="s">
        <v>491</v>
      </c>
      <c r="U778" s="47">
        <v>23630</v>
      </c>
      <c r="V778" s="47" t="s">
        <v>69</v>
      </c>
      <c r="W778" s="47" t="s">
        <v>492</v>
      </c>
      <c r="X778" s="47">
        <v>1269803</v>
      </c>
      <c r="Y778" s="47">
        <v>4184751</v>
      </c>
      <c r="Z778" s="47">
        <v>337816</v>
      </c>
      <c r="AA778" s="47">
        <v>8866365</v>
      </c>
      <c r="AB778" s="47" t="s">
        <v>71</v>
      </c>
      <c r="AC778" s="47">
        <v>3837</v>
      </c>
      <c r="AD778" s="47" t="s">
        <v>72</v>
      </c>
      <c r="AE778" s="47" t="s">
        <v>4921</v>
      </c>
      <c r="AF778" s="47" t="s">
        <v>5102</v>
      </c>
      <c r="AG778" s="47" t="s">
        <v>61</v>
      </c>
      <c r="AH778" s="47" t="s">
        <v>75</v>
      </c>
      <c r="AI778" s="47" t="s">
        <v>76</v>
      </c>
      <c r="AJ778" s="47" t="s">
        <v>77</v>
      </c>
      <c r="AK778" s="47" t="s">
        <v>78</v>
      </c>
      <c r="AV778" s="47">
        <v>0.6</v>
      </c>
      <c r="AZ778" s="47">
        <v>68</v>
      </c>
      <c r="BM778" s="47">
        <v>7.3</v>
      </c>
      <c r="BS778" s="47">
        <v>11</v>
      </c>
      <c r="BT778" s="47">
        <v>0</v>
      </c>
      <c r="DI778" s="1">
        <f t="shared" si="60"/>
        <v>4</v>
      </c>
      <c r="DJ778" s="9" t="str">
        <f t="shared" si="61"/>
        <v>NO BACTERIOLOGICO</v>
      </c>
      <c r="DK778" s="10" t="str">
        <f t="shared" si="62"/>
        <v>-</v>
      </c>
      <c r="DL778" s="11" t="str">
        <f t="shared" si="63"/>
        <v>0</v>
      </c>
    </row>
    <row r="779" spans="1:116" ht="12" x14ac:dyDescent="0.2">
      <c r="A779" s="47">
        <v>1002030025</v>
      </c>
      <c r="B779" s="47" t="str">
        <f t="shared" si="64"/>
        <v>1002030025-UCRUMARCA</v>
      </c>
      <c r="C779" s="47" t="s">
        <v>490</v>
      </c>
      <c r="D779" s="47" t="s">
        <v>58</v>
      </c>
      <c r="E779" s="47" t="s">
        <v>1</v>
      </c>
      <c r="F779" s="47" t="s">
        <v>5</v>
      </c>
      <c r="G779" s="47" t="s">
        <v>60</v>
      </c>
      <c r="H779" s="47">
        <v>20</v>
      </c>
      <c r="I779" s="47">
        <v>10</v>
      </c>
      <c r="J779" s="47" t="s">
        <v>88</v>
      </c>
      <c r="K779" s="47" t="s">
        <v>63</v>
      </c>
      <c r="L779" s="47" t="s">
        <v>64</v>
      </c>
      <c r="M779" s="47" t="s">
        <v>473</v>
      </c>
      <c r="N779" s="47" t="s">
        <v>5</v>
      </c>
      <c r="O779" s="47" t="s">
        <v>58</v>
      </c>
      <c r="P779" s="47" t="s">
        <v>1</v>
      </c>
      <c r="Q779" s="47" t="s">
        <v>5</v>
      </c>
      <c r="R779" s="47">
        <v>172360</v>
      </c>
      <c r="S779" s="47" t="s">
        <v>67</v>
      </c>
      <c r="T779" s="47" t="s">
        <v>491</v>
      </c>
      <c r="U779" s="47">
        <v>23630</v>
      </c>
      <c r="V779" s="47" t="s">
        <v>69</v>
      </c>
      <c r="W779" s="47" t="s">
        <v>492</v>
      </c>
      <c r="X779" s="47">
        <v>1269803</v>
      </c>
      <c r="Y779" s="47">
        <v>4184752</v>
      </c>
      <c r="Z779" s="47">
        <v>339810</v>
      </c>
      <c r="AA779" s="47">
        <v>8866405</v>
      </c>
      <c r="AB779" s="47" t="s">
        <v>71</v>
      </c>
      <c r="AC779" s="47">
        <v>3835</v>
      </c>
      <c r="AD779" s="47" t="s">
        <v>72</v>
      </c>
      <c r="AE779" s="47" t="s">
        <v>4921</v>
      </c>
      <c r="AF779" s="47" t="s">
        <v>5102</v>
      </c>
      <c r="AG779" s="47" t="s">
        <v>61</v>
      </c>
      <c r="AH779" s="47" t="s">
        <v>75</v>
      </c>
      <c r="AI779" s="47" t="s">
        <v>76</v>
      </c>
      <c r="AJ779" s="47" t="s">
        <v>77</v>
      </c>
      <c r="AK779" s="47" t="s">
        <v>78</v>
      </c>
      <c r="AV779" s="47">
        <v>0.5</v>
      </c>
      <c r="AZ779" s="47">
        <v>68</v>
      </c>
      <c r="BM779" s="47">
        <v>7.3</v>
      </c>
      <c r="BS779" s="47">
        <v>11</v>
      </c>
      <c r="BT779" s="47">
        <v>0</v>
      </c>
      <c r="DI779" s="1">
        <f t="shared" si="60"/>
        <v>4</v>
      </c>
      <c r="DJ779" s="9" t="str">
        <f t="shared" si="61"/>
        <v>NO BACTERIOLOGICO</v>
      </c>
      <c r="DK779" s="10" t="str">
        <f t="shared" si="62"/>
        <v>-</v>
      </c>
      <c r="DL779" s="11" t="str">
        <f t="shared" si="63"/>
        <v>0</v>
      </c>
    </row>
    <row r="780" spans="1:116" ht="12" x14ac:dyDescent="0.2">
      <c r="A780" s="47">
        <v>1002050052</v>
      </c>
      <c r="B780" s="47" t="str">
        <f t="shared" si="64"/>
        <v>1002050052-COCHACHINCHE</v>
      </c>
      <c r="C780" s="47" t="s">
        <v>2550</v>
      </c>
      <c r="D780" s="47" t="s">
        <v>58</v>
      </c>
      <c r="E780" s="47" t="s">
        <v>1</v>
      </c>
      <c r="F780" s="47" t="s">
        <v>7</v>
      </c>
      <c r="G780" s="47" t="s">
        <v>60</v>
      </c>
      <c r="H780" s="47">
        <v>400</v>
      </c>
      <c r="I780" s="47">
        <v>107</v>
      </c>
      <c r="J780" s="47" t="s">
        <v>82</v>
      </c>
      <c r="K780" s="47" t="s">
        <v>63</v>
      </c>
      <c r="L780" s="47" t="s">
        <v>64</v>
      </c>
      <c r="M780" s="47" t="s">
        <v>2219</v>
      </c>
      <c r="N780" s="47" t="s">
        <v>2220</v>
      </c>
      <c r="O780" s="47" t="s">
        <v>58</v>
      </c>
      <c r="P780" s="47" t="s">
        <v>1</v>
      </c>
      <c r="Q780" s="47" t="s">
        <v>7</v>
      </c>
      <c r="R780" s="47">
        <v>110401</v>
      </c>
      <c r="S780" s="47" t="s">
        <v>171</v>
      </c>
      <c r="T780" s="47" t="s">
        <v>2551</v>
      </c>
      <c r="U780" s="47">
        <v>14408</v>
      </c>
      <c r="V780" s="47" t="s">
        <v>69</v>
      </c>
      <c r="W780" s="47" t="s">
        <v>2552</v>
      </c>
      <c r="X780" s="47">
        <v>1270120</v>
      </c>
      <c r="Y780" s="47">
        <v>4184804</v>
      </c>
      <c r="Z780" s="47">
        <v>364061</v>
      </c>
      <c r="AA780" s="47">
        <v>8871081</v>
      </c>
      <c r="AB780" s="47" t="s">
        <v>71</v>
      </c>
      <c r="AC780" s="47">
        <v>2228</v>
      </c>
      <c r="AD780" s="47" t="s">
        <v>297</v>
      </c>
      <c r="AE780" s="47" t="s">
        <v>5004</v>
      </c>
      <c r="AF780" s="47" t="s">
        <v>5115</v>
      </c>
      <c r="AG780" s="47">
        <v>13327</v>
      </c>
      <c r="AH780" s="47" t="s">
        <v>73</v>
      </c>
      <c r="AI780" s="47" t="s">
        <v>2553</v>
      </c>
      <c r="AJ780" s="47" t="s">
        <v>61</v>
      </c>
      <c r="AK780" s="47" t="s">
        <v>61</v>
      </c>
      <c r="AV780" s="47">
        <v>0</v>
      </c>
      <c r="AZ780" s="47">
        <v>95</v>
      </c>
      <c r="BM780" s="47">
        <v>7.3</v>
      </c>
      <c r="BS780" s="47">
        <v>18</v>
      </c>
      <c r="BT780" s="47">
        <v>0</v>
      </c>
      <c r="DI780" s="1">
        <f t="shared" si="60"/>
        <v>4</v>
      </c>
      <c r="DJ780" s="9" t="str">
        <f t="shared" si="61"/>
        <v>BACTERIOLÓGICO</v>
      </c>
      <c r="DK780" s="10" t="str">
        <f t="shared" si="62"/>
        <v>-</v>
      </c>
      <c r="DL780" s="11" t="str">
        <f t="shared" si="63"/>
        <v>0</v>
      </c>
    </row>
    <row r="781" spans="1:116" ht="12" x14ac:dyDescent="0.2">
      <c r="A781" s="47">
        <v>1002050052</v>
      </c>
      <c r="B781" s="47" t="str">
        <f t="shared" si="64"/>
        <v>1002050052-COCHACHINCHE</v>
      </c>
      <c r="C781" s="47" t="s">
        <v>2550</v>
      </c>
      <c r="D781" s="47" t="s">
        <v>58</v>
      </c>
      <c r="E781" s="47" t="s">
        <v>1</v>
      </c>
      <c r="F781" s="47" t="s">
        <v>7</v>
      </c>
      <c r="G781" s="47" t="s">
        <v>60</v>
      </c>
      <c r="H781" s="47">
        <v>400</v>
      </c>
      <c r="I781" s="47">
        <v>107</v>
      </c>
      <c r="J781" s="47" t="s">
        <v>82</v>
      </c>
      <c r="K781" s="47" t="s">
        <v>63</v>
      </c>
      <c r="L781" s="47" t="s">
        <v>64</v>
      </c>
      <c r="M781" s="47" t="s">
        <v>2219</v>
      </c>
      <c r="N781" s="47" t="s">
        <v>2220</v>
      </c>
      <c r="O781" s="47" t="s">
        <v>58</v>
      </c>
      <c r="P781" s="47" t="s">
        <v>1</v>
      </c>
      <c r="Q781" s="47" t="s">
        <v>7</v>
      </c>
      <c r="R781" s="47">
        <v>110401</v>
      </c>
      <c r="S781" s="47" t="s">
        <v>171</v>
      </c>
      <c r="T781" s="47" t="s">
        <v>2551</v>
      </c>
      <c r="U781" s="47">
        <v>14408</v>
      </c>
      <c r="V781" s="47" t="s">
        <v>69</v>
      </c>
      <c r="W781" s="47" t="s">
        <v>2552</v>
      </c>
      <c r="X781" s="47">
        <v>1270120</v>
      </c>
      <c r="Y781" s="47">
        <v>4184805</v>
      </c>
      <c r="Z781" s="47">
        <v>364061</v>
      </c>
      <c r="AA781" s="47">
        <v>8871081</v>
      </c>
      <c r="AB781" s="47" t="s">
        <v>71</v>
      </c>
      <c r="AC781" s="47">
        <v>2228</v>
      </c>
      <c r="AD781" s="47" t="s">
        <v>297</v>
      </c>
      <c r="AE781" s="47" t="s">
        <v>5004</v>
      </c>
      <c r="AF781" s="47" t="s">
        <v>5115</v>
      </c>
      <c r="AG781" s="47" t="s">
        <v>61</v>
      </c>
      <c r="AH781" s="47" t="s">
        <v>75</v>
      </c>
      <c r="AI781" s="47" t="s">
        <v>76</v>
      </c>
      <c r="AJ781" s="47" t="s">
        <v>77</v>
      </c>
      <c r="AK781" s="47" t="s">
        <v>78</v>
      </c>
      <c r="AO781" s="47">
        <v>39</v>
      </c>
      <c r="AP781" s="47">
        <v>57</v>
      </c>
      <c r="AQ781" s="47">
        <v>65</v>
      </c>
      <c r="AV781" s="47">
        <v>0</v>
      </c>
      <c r="AZ781" s="47">
        <v>95</v>
      </c>
      <c r="BC781" s="47">
        <v>0</v>
      </c>
      <c r="BM781" s="47">
        <v>7.3</v>
      </c>
      <c r="BS781" s="47">
        <v>18</v>
      </c>
      <c r="BT781" s="47">
        <v>0</v>
      </c>
      <c r="DI781" s="1">
        <f t="shared" si="60"/>
        <v>4</v>
      </c>
      <c r="DJ781" s="9" t="str">
        <f t="shared" si="61"/>
        <v>BACTERIOLÓGICO</v>
      </c>
      <c r="DK781" s="10" t="str">
        <f t="shared" si="62"/>
        <v>Realizado Bactereológico</v>
      </c>
      <c r="DL781" s="11" t="str">
        <f t="shared" si="63"/>
        <v>0</v>
      </c>
    </row>
    <row r="782" spans="1:116" ht="12" x14ac:dyDescent="0.2">
      <c r="A782" s="47">
        <v>1002050052</v>
      </c>
      <c r="B782" s="47" t="str">
        <f t="shared" si="64"/>
        <v>1002050052-COCHACHINCHE</v>
      </c>
      <c r="C782" s="47" t="s">
        <v>2550</v>
      </c>
      <c r="D782" s="47" t="s">
        <v>58</v>
      </c>
      <c r="E782" s="47" t="s">
        <v>1</v>
      </c>
      <c r="F782" s="47" t="s">
        <v>7</v>
      </c>
      <c r="G782" s="47" t="s">
        <v>60</v>
      </c>
      <c r="H782" s="47">
        <v>400</v>
      </c>
      <c r="I782" s="47">
        <v>107</v>
      </c>
      <c r="J782" s="47" t="s">
        <v>82</v>
      </c>
      <c r="K782" s="47" t="s">
        <v>63</v>
      </c>
      <c r="L782" s="47" t="s">
        <v>64</v>
      </c>
      <c r="M782" s="47" t="s">
        <v>2219</v>
      </c>
      <c r="N782" s="47" t="s">
        <v>2220</v>
      </c>
      <c r="O782" s="47" t="s">
        <v>58</v>
      </c>
      <c r="P782" s="47" t="s">
        <v>1</v>
      </c>
      <c r="Q782" s="47" t="s">
        <v>7</v>
      </c>
      <c r="R782" s="47">
        <v>110401</v>
      </c>
      <c r="S782" s="47" t="s">
        <v>171</v>
      </c>
      <c r="T782" s="47" t="s">
        <v>2551</v>
      </c>
      <c r="U782" s="47">
        <v>14408</v>
      </c>
      <c r="V782" s="47" t="s">
        <v>69</v>
      </c>
      <c r="W782" s="47" t="s">
        <v>2552</v>
      </c>
      <c r="X782" s="47">
        <v>1270120</v>
      </c>
      <c r="Y782" s="47">
        <v>4184806</v>
      </c>
      <c r="Z782" s="47">
        <v>364060</v>
      </c>
      <c r="AA782" s="47">
        <v>8871080</v>
      </c>
      <c r="AB782" s="47" t="s">
        <v>71</v>
      </c>
      <c r="AC782" s="47">
        <v>2226</v>
      </c>
      <c r="AD782" s="47" t="s">
        <v>297</v>
      </c>
      <c r="AE782" s="47" t="s">
        <v>5004</v>
      </c>
      <c r="AF782" s="47" t="s">
        <v>5115</v>
      </c>
      <c r="AG782" s="47" t="s">
        <v>61</v>
      </c>
      <c r="AH782" s="47" t="s">
        <v>75</v>
      </c>
      <c r="AI782" s="47" t="s">
        <v>76</v>
      </c>
      <c r="AJ782" s="47" t="s">
        <v>77</v>
      </c>
      <c r="AK782" s="47" t="s">
        <v>78</v>
      </c>
      <c r="AV782" s="47">
        <v>0</v>
      </c>
      <c r="AZ782" s="47">
        <v>95</v>
      </c>
      <c r="BM782" s="47">
        <v>7.1</v>
      </c>
      <c r="BS782" s="47">
        <v>18</v>
      </c>
      <c r="BT782" s="47">
        <v>0</v>
      </c>
      <c r="DI782" s="1">
        <f t="shared" si="60"/>
        <v>4</v>
      </c>
      <c r="DJ782" s="9" t="str">
        <f t="shared" si="61"/>
        <v>BACTERIOLÓGICO</v>
      </c>
      <c r="DK782" s="10" t="str">
        <f t="shared" si="62"/>
        <v>-</v>
      </c>
      <c r="DL782" s="11" t="str">
        <f t="shared" si="63"/>
        <v>0</v>
      </c>
    </row>
    <row r="783" spans="1:116" ht="12" x14ac:dyDescent="0.2">
      <c r="A783" s="47">
        <v>1002050052</v>
      </c>
      <c r="B783" s="47" t="str">
        <f t="shared" si="64"/>
        <v>1002050052-COCHACHINCHE</v>
      </c>
      <c r="C783" s="47" t="s">
        <v>2550</v>
      </c>
      <c r="D783" s="47" t="s">
        <v>58</v>
      </c>
      <c r="E783" s="47" t="s">
        <v>1</v>
      </c>
      <c r="F783" s="47" t="s">
        <v>7</v>
      </c>
      <c r="G783" s="47" t="s">
        <v>60</v>
      </c>
      <c r="H783" s="47">
        <v>400</v>
      </c>
      <c r="I783" s="47">
        <v>107</v>
      </c>
      <c r="J783" s="47" t="s">
        <v>82</v>
      </c>
      <c r="K783" s="47" t="s">
        <v>63</v>
      </c>
      <c r="L783" s="47" t="s">
        <v>64</v>
      </c>
      <c r="M783" s="47" t="s">
        <v>2219</v>
      </c>
      <c r="N783" s="47" t="s">
        <v>2220</v>
      </c>
      <c r="O783" s="47" t="s">
        <v>58</v>
      </c>
      <c r="P783" s="47" t="s">
        <v>1</v>
      </c>
      <c r="Q783" s="47" t="s">
        <v>7</v>
      </c>
      <c r="R783" s="47">
        <v>110401</v>
      </c>
      <c r="S783" s="47" t="s">
        <v>171</v>
      </c>
      <c r="T783" s="47" t="s">
        <v>2551</v>
      </c>
      <c r="U783" s="47">
        <v>14408</v>
      </c>
      <c r="V783" s="47" t="s">
        <v>69</v>
      </c>
      <c r="W783" s="47" t="s">
        <v>2552</v>
      </c>
      <c r="X783" s="47">
        <v>1270120</v>
      </c>
      <c r="Y783" s="47">
        <v>4184807</v>
      </c>
      <c r="Z783" s="47">
        <v>364040</v>
      </c>
      <c r="AA783" s="47">
        <v>8871079</v>
      </c>
      <c r="AB783" s="47" t="s">
        <v>71</v>
      </c>
      <c r="AC783" s="47">
        <v>2226</v>
      </c>
      <c r="AD783" s="47" t="s">
        <v>297</v>
      </c>
      <c r="AE783" s="47" t="s">
        <v>5004</v>
      </c>
      <c r="AF783" s="47" t="s">
        <v>5115</v>
      </c>
      <c r="AG783" s="47" t="s">
        <v>61</v>
      </c>
      <c r="AH783" s="47" t="s">
        <v>75</v>
      </c>
      <c r="AI783" s="47" t="s">
        <v>76</v>
      </c>
      <c r="AJ783" s="47" t="s">
        <v>77</v>
      </c>
      <c r="AK783" s="47" t="s">
        <v>78</v>
      </c>
      <c r="AV783" s="47">
        <v>0</v>
      </c>
      <c r="AZ783" s="47">
        <v>92</v>
      </c>
      <c r="BM783" s="47">
        <v>7</v>
      </c>
      <c r="BS783" s="47">
        <v>18</v>
      </c>
      <c r="BT783" s="47">
        <v>0</v>
      </c>
      <c r="DI783" s="1">
        <f t="shared" si="60"/>
        <v>4</v>
      </c>
      <c r="DJ783" s="9" t="str">
        <f t="shared" si="61"/>
        <v>BACTERIOLÓGICO</v>
      </c>
      <c r="DK783" s="10" t="str">
        <f t="shared" si="62"/>
        <v>-</v>
      </c>
      <c r="DL783" s="11" t="str">
        <f t="shared" si="63"/>
        <v>0</v>
      </c>
    </row>
    <row r="784" spans="1:116" ht="12" x14ac:dyDescent="0.2">
      <c r="A784" s="47">
        <v>1002050067</v>
      </c>
      <c r="B784" s="47" t="str">
        <f t="shared" si="64"/>
        <v>1002050067-BUENA VISTA (VIROY)</v>
      </c>
      <c r="C784" s="47" t="s">
        <v>2546</v>
      </c>
      <c r="D784" s="47" t="s">
        <v>58</v>
      </c>
      <c r="E784" s="47" t="s">
        <v>1</v>
      </c>
      <c r="F784" s="47" t="s">
        <v>7</v>
      </c>
      <c r="G784" s="47" t="s">
        <v>60</v>
      </c>
      <c r="H784" s="47">
        <v>280</v>
      </c>
      <c r="I784" s="47">
        <v>150</v>
      </c>
      <c r="J784" s="47" t="s">
        <v>82</v>
      </c>
      <c r="K784" s="47" t="s">
        <v>63</v>
      </c>
      <c r="L784" s="47" t="s">
        <v>64</v>
      </c>
      <c r="M784" s="47" t="s">
        <v>2219</v>
      </c>
      <c r="N784" s="47" t="s">
        <v>2220</v>
      </c>
      <c r="O784" s="47" t="s">
        <v>58</v>
      </c>
      <c r="P784" s="47" t="s">
        <v>1</v>
      </c>
      <c r="Q784" s="47" t="s">
        <v>7</v>
      </c>
      <c r="R784" s="47">
        <v>110408</v>
      </c>
      <c r="S784" s="47" t="s">
        <v>171</v>
      </c>
      <c r="T784" s="47" t="s">
        <v>2547</v>
      </c>
      <c r="U784" s="47">
        <v>14409</v>
      </c>
      <c r="V784" s="47" t="s">
        <v>69</v>
      </c>
      <c r="W784" s="47" t="s">
        <v>2548</v>
      </c>
      <c r="X784" s="47">
        <v>1270137</v>
      </c>
      <c r="Y784" s="47">
        <v>4184822</v>
      </c>
      <c r="Z784" s="47">
        <v>364283</v>
      </c>
      <c r="AA784" s="47">
        <v>8872917</v>
      </c>
      <c r="AB784" s="47" t="s">
        <v>71</v>
      </c>
      <c r="AC784" s="47">
        <v>2214</v>
      </c>
      <c r="AD784" s="47" t="s">
        <v>72</v>
      </c>
      <c r="AE784" s="47" t="s">
        <v>5116</v>
      </c>
      <c r="AF784" s="47" t="s">
        <v>5117</v>
      </c>
      <c r="AG784" s="47">
        <v>13331</v>
      </c>
      <c r="AH784" s="47" t="s">
        <v>73</v>
      </c>
      <c r="AI784" s="47" t="s">
        <v>2549</v>
      </c>
      <c r="AJ784" s="47" t="s">
        <v>61</v>
      </c>
      <c r="AK784" s="47" t="s">
        <v>61</v>
      </c>
      <c r="AV784" s="47">
        <v>1.2</v>
      </c>
      <c r="AZ784" s="47">
        <v>128</v>
      </c>
      <c r="BM784" s="47">
        <v>7.6</v>
      </c>
      <c r="BS784" s="47">
        <v>18</v>
      </c>
      <c r="BT784" s="47">
        <v>0</v>
      </c>
      <c r="DI784" s="1">
        <f t="shared" si="60"/>
        <v>4</v>
      </c>
      <c r="DJ784" s="9" t="str">
        <f t="shared" si="61"/>
        <v>NO BACTERIOLOGICO</v>
      </c>
      <c r="DK784" s="10" t="str">
        <f t="shared" si="62"/>
        <v>-</v>
      </c>
      <c r="DL784" s="11" t="str">
        <f t="shared" si="63"/>
        <v>0</v>
      </c>
    </row>
    <row r="785" spans="1:116" ht="12" x14ac:dyDescent="0.2">
      <c r="A785" s="47">
        <v>1002050067</v>
      </c>
      <c r="B785" s="47" t="str">
        <f t="shared" si="64"/>
        <v>1002050067-BUENA VISTA (VIROY)</v>
      </c>
      <c r="C785" s="47" t="s">
        <v>2546</v>
      </c>
      <c r="D785" s="47" t="s">
        <v>58</v>
      </c>
      <c r="E785" s="47" t="s">
        <v>1</v>
      </c>
      <c r="F785" s="47" t="s">
        <v>7</v>
      </c>
      <c r="G785" s="47" t="s">
        <v>60</v>
      </c>
      <c r="H785" s="47">
        <v>280</v>
      </c>
      <c r="I785" s="47">
        <v>150</v>
      </c>
      <c r="J785" s="47" t="s">
        <v>82</v>
      </c>
      <c r="K785" s="47" t="s">
        <v>63</v>
      </c>
      <c r="L785" s="47" t="s">
        <v>64</v>
      </c>
      <c r="M785" s="47" t="s">
        <v>2219</v>
      </c>
      <c r="N785" s="47" t="s">
        <v>2220</v>
      </c>
      <c r="O785" s="47" t="s">
        <v>58</v>
      </c>
      <c r="P785" s="47" t="s">
        <v>1</v>
      </c>
      <c r="Q785" s="47" t="s">
        <v>7</v>
      </c>
      <c r="R785" s="47">
        <v>110408</v>
      </c>
      <c r="S785" s="47" t="s">
        <v>171</v>
      </c>
      <c r="T785" s="47" t="s">
        <v>2547</v>
      </c>
      <c r="U785" s="47">
        <v>14409</v>
      </c>
      <c r="V785" s="47" t="s">
        <v>69</v>
      </c>
      <c r="W785" s="47" t="s">
        <v>2548</v>
      </c>
      <c r="X785" s="47">
        <v>1270137</v>
      </c>
      <c r="Y785" s="47">
        <v>4184823</v>
      </c>
      <c r="Z785" s="47">
        <v>361882</v>
      </c>
      <c r="AA785" s="47">
        <v>8868658</v>
      </c>
      <c r="AB785" s="47" t="s">
        <v>71</v>
      </c>
      <c r="AC785" s="47">
        <v>2215</v>
      </c>
      <c r="AD785" s="47" t="s">
        <v>72</v>
      </c>
      <c r="AE785" s="47" t="s">
        <v>5116</v>
      </c>
      <c r="AF785" s="47" t="s">
        <v>5117</v>
      </c>
      <c r="AG785" s="47" t="s">
        <v>61</v>
      </c>
      <c r="AH785" s="47" t="s">
        <v>75</v>
      </c>
      <c r="AI785" s="47" t="s">
        <v>76</v>
      </c>
      <c r="AJ785" s="47" t="s">
        <v>77</v>
      </c>
      <c r="AK785" s="47" t="s">
        <v>78</v>
      </c>
      <c r="AV785" s="47">
        <v>1</v>
      </c>
      <c r="AZ785" s="47">
        <v>128</v>
      </c>
      <c r="BM785" s="47">
        <v>7.6</v>
      </c>
      <c r="BS785" s="47">
        <v>18</v>
      </c>
      <c r="BT785" s="47">
        <v>0</v>
      </c>
      <c r="DI785" s="1">
        <f t="shared" si="60"/>
        <v>4</v>
      </c>
      <c r="DJ785" s="9" t="str">
        <f t="shared" si="61"/>
        <v>NO BACTERIOLOGICO</v>
      </c>
      <c r="DK785" s="10" t="str">
        <f t="shared" si="62"/>
        <v>-</v>
      </c>
      <c r="DL785" s="11" t="str">
        <f t="shared" si="63"/>
        <v>0</v>
      </c>
    </row>
    <row r="786" spans="1:116" ht="12" x14ac:dyDescent="0.2">
      <c r="A786" s="47">
        <v>1002050067</v>
      </c>
      <c r="B786" s="47" t="str">
        <f t="shared" si="64"/>
        <v>1002050067-BUENA VISTA (VIROY)</v>
      </c>
      <c r="C786" s="47" t="s">
        <v>2546</v>
      </c>
      <c r="D786" s="47" t="s">
        <v>58</v>
      </c>
      <c r="E786" s="47" t="s">
        <v>1</v>
      </c>
      <c r="F786" s="47" t="s">
        <v>7</v>
      </c>
      <c r="G786" s="47" t="s">
        <v>60</v>
      </c>
      <c r="H786" s="47">
        <v>280</v>
      </c>
      <c r="I786" s="47">
        <v>150</v>
      </c>
      <c r="J786" s="47" t="s">
        <v>82</v>
      </c>
      <c r="K786" s="47" t="s">
        <v>63</v>
      </c>
      <c r="L786" s="47" t="s">
        <v>64</v>
      </c>
      <c r="M786" s="47" t="s">
        <v>2219</v>
      </c>
      <c r="N786" s="47" t="s">
        <v>2220</v>
      </c>
      <c r="O786" s="47" t="s">
        <v>58</v>
      </c>
      <c r="P786" s="47" t="s">
        <v>1</v>
      </c>
      <c r="Q786" s="47" t="s">
        <v>7</v>
      </c>
      <c r="R786" s="47">
        <v>110408</v>
      </c>
      <c r="S786" s="47" t="s">
        <v>171</v>
      </c>
      <c r="T786" s="47" t="s">
        <v>2547</v>
      </c>
      <c r="U786" s="47">
        <v>14409</v>
      </c>
      <c r="V786" s="47" t="s">
        <v>69</v>
      </c>
      <c r="W786" s="47" t="s">
        <v>2548</v>
      </c>
      <c r="X786" s="47">
        <v>1270137</v>
      </c>
      <c r="Y786" s="47">
        <v>4184824</v>
      </c>
      <c r="Z786" s="47">
        <v>361851</v>
      </c>
      <c r="AA786" s="47">
        <v>8868765</v>
      </c>
      <c r="AB786" s="47" t="s">
        <v>71</v>
      </c>
      <c r="AC786" s="47">
        <v>2209</v>
      </c>
      <c r="AD786" s="47" t="s">
        <v>72</v>
      </c>
      <c r="AE786" s="47" t="s">
        <v>5116</v>
      </c>
      <c r="AF786" s="47" t="s">
        <v>5117</v>
      </c>
      <c r="AG786" s="47" t="s">
        <v>61</v>
      </c>
      <c r="AH786" s="47" t="s">
        <v>75</v>
      </c>
      <c r="AI786" s="47" t="s">
        <v>76</v>
      </c>
      <c r="AJ786" s="47" t="s">
        <v>77</v>
      </c>
      <c r="AK786" s="47" t="s">
        <v>78</v>
      </c>
      <c r="AV786" s="47">
        <v>0.8</v>
      </c>
      <c r="AZ786" s="47">
        <v>127</v>
      </c>
      <c r="BM786" s="47">
        <v>7.4</v>
      </c>
      <c r="BS786" s="47">
        <v>18</v>
      </c>
      <c r="BT786" s="47">
        <v>0</v>
      </c>
      <c r="DI786" s="1">
        <f t="shared" si="60"/>
        <v>4</v>
      </c>
      <c r="DJ786" s="9" t="str">
        <f t="shared" si="61"/>
        <v>NO BACTERIOLOGICO</v>
      </c>
      <c r="DK786" s="10" t="str">
        <f t="shared" si="62"/>
        <v>-</v>
      </c>
      <c r="DL786" s="11" t="str">
        <f t="shared" si="63"/>
        <v>0</v>
      </c>
    </row>
    <row r="787" spans="1:116" ht="12" x14ac:dyDescent="0.2">
      <c r="A787" s="47">
        <v>1002050067</v>
      </c>
      <c r="B787" s="47" t="str">
        <f t="shared" si="64"/>
        <v>1002050067-BUENA VISTA (VIROY)</v>
      </c>
      <c r="C787" s="47" t="s">
        <v>2546</v>
      </c>
      <c r="D787" s="47" t="s">
        <v>58</v>
      </c>
      <c r="E787" s="47" t="s">
        <v>1</v>
      </c>
      <c r="F787" s="47" t="s">
        <v>7</v>
      </c>
      <c r="G787" s="47" t="s">
        <v>60</v>
      </c>
      <c r="H787" s="47">
        <v>280</v>
      </c>
      <c r="I787" s="47">
        <v>150</v>
      </c>
      <c r="J787" s="47" t="s">
        <v>82</v>
      </c>
      <c r="K787" s="47" t="s">
        <v>63</v>
      </c>
      <c r="L787" s="47" t="s">
        <v>64</v>
      </c>
      <c r="M787" s="47" t="s">
        <v>2219</v>
      </c>
      <c r="N787" s="47" t="s">
        <v>2220</v>
      </c>
      <c r="O787" s="47" t="s">
        <v>58</v>
      </c>
      <c r="P787" s="47" t="s">
        <v>1</v>
      </c>
      <c r="Q787" s="47" t="s">
        <v>7</v>
      </c>
      <c r="R787" s="47">
        <v>110408</v>
      </c>
      <c r="S787" s="47" t="s">
        <v>171</v>
      </c>
      <c r="T787" s="47" t="s">
        <v>2547</v>
      </c>
      <c r="U787" s="47">
        <v>14409</v>
      </c>
      <c r="V787" s="47" t="s">
        <v>69</v>
      </c>
      <c r="W787" s="47" t="s">
        <v>2548</v>
      </c>
      <c r="X787" s="47">
        <v>1270137</v>
      </c>
      <c r="Y787" s="47">
        <v>4184825</v>
      </c>
      <c r="Z787" s="47">
        <v>361878</v>
      </c>
      <c r="AA787" s="47">
        <v>8869273</v>
      </c>
      <c r="AB787" s="47" t="s">
        <v>71</v>
      </c>
      <c r="AC787" s="47">
        <v>2175</v>
      </c>
      <c r="AD787" s="47" t="s">
        <v>72</v>
      </c>
      <c r="AE787" s="47" t="s">
        <v>5116</v>
      </c>
      <c r="AF787" s="47" t="s">
        <v>5117</v>
      </c>
      <c r="AG787" s="47" t="s">
        <v>61</v>
      </c>
      <c r="AH787" s="47" t="s">
        <v>75</v>
      </c>
      <c r="AI787" s="47" t="s">
        <v>76</v>
      </c>
      <c r="AJ787" s="47" t="s">
        <v>77</v>
      </c>
      <c r="AK787" s="47" t="s">
        <v>78</v>
      </c>
      <c r="AV787" s="47">
        <v>0.5</v>
      </c>
      <c r="AZ787" s="47">
        <v>127</v>
      </c>
      <c r="BM787" s="47">
        <v>7.3</v>
      </c>
      <c r="BS787" s="47">
        <v>18</v>
      </c>
      <c r="BT787" s="47">
        <v>0</v>
      </c>
      <c r="DI787" s="1">
        <f t="shared" si="60"/>
        <v>4</v>
      </c>
      <c r="DJ787" s="9" t="str">
        <f t="shared" si="61"/>
        <v>NO BACTERIOLOGICO</v>
      </c>
      <c r="DK787" s="10" t="str">
        <f t="shared" si="62"/>
        <v>-</v>
      </c>
      <c r="DL787" s="11" t="str">
        <f t="shared" si="63"/>
        <v>0</v>
      </c>
    </row>
    <row r="788" spans="1:116" ht="12" x14ac:dyDescent="0.2">
      <c r="A788" s="47">
        <v>1002050023</v>
      </c>
      <c r="B788" s="47" t="str">
        <f t="shared" si="64"/>
        <v>1002050023-MAUCA</v>
      </c>
      <c r="C788" s="47" t="s">
        <v>2368</v>
      </c>
      <c r="D788" s="47" t="s">
        <v>58</v>
      </c>
      <c r="E788" s="47" t="s">
        <v>1</v>
      </c>
      <c r="F788" s="47" t="s">
        <v>7</v>
      </c>
      <c r="G788" s="47" t="s">
        <v>60</v>
      </c>
      <c r="H788" s="47">
        <v>96</v>
      </c>
      <c r="I788" s="47">
        <v>40</v>
      </c>
      <c r="J788" s="47" t="s">
        <v>82</v>
      </c>
      <c r="K788" s="47" t="s">
        <v>63</v>
      </c>
      <c r="L788" s="47" t="s">
        <v>64</v>
      </c>
      <c r="M788" s="47" t="s">
        <v>2219</v>
      </c>
      <c r="N788" s="47" t="s">
        <v>2220</v>
      </c>
      <c r="O788" s="47" t="s">
        <v>58</v>
      </c>
      <c r="P788" s="47" t="s">
        <v>1</v>
      </c>
      <c r="Q788" s="47" t="s">
        <v>7</v>
      </c>
      <c r="R788" s="47">
        <v>110431</v>
      </c>
      <c r="S788" s="47" t="s">
        <v>171</v>
      </c>
      <c r="T788" s="47" t="s">
        <v>2369</v>
      </c>
      <c r="U788" s="47">
        <v>14412</v>
      </c>
      <c r="V788" s="47" t="s">
        <v>69</v>
      </c>
      <c r="W788" s="47" t="s">
        <v>2370</v>
      </c>
      <c r="X788" s="47">
        <v>1269268</v>
      </c>
      <c r="Y788" s="47">
        <v>4184846</v>
      </c>
      <c r="Z788" s="47">
        <v>363440</v>
      </c>
      <c r="AA788" s="47">
        <v>8878931</v>
      </c>
      <c r="AB788" s="47" t="s">
        <v>71</v>
      </c>
      <c r="AC788" s="47">
        <v>4257</v>
      </c>
      <c r="AD788" s="47" t="s">
        <v>297</v>
      </c>
      <c r="AE788" s="47" t="s">
        <v>5002</v>
      </c>
      <c r="AF788" s="47" t="s">
        <v>5052</v>
      </c>
      <c r="AG788" s="47" t="s">
        <v>61</v>
      </c>
      <c r="AH788" s="47" t="s">
        <v>75</v>
      </c>
      <c r="AI788" s="47" t="s">
        <v>76</v>
      </c>
      <c r="AJ788" s="47" t="s">
        <v>77</v>
      </c>
      <c r="AK788" s="47" t="s">
        <v>78</v>
      </c>
      <c r="AV788" s="47">
        <v>0</v>
      </c>
      <c r="AZ788" s="47">
        <v>118</v>
      </c>
      <c r="BM788" s="47">
        <v>7.4</v>
      </c>
      <c r="BS788" s="47">
        <v>18</v>
      </c>
      <c r="BT788" s="47">
        <v>0</v>
      </c>
      <c r="DI788" s="1">
        <f t="shared" si="60"/>
        <v>4</v>
      </c>
      <c r="DJ788" s="9" t="str">
        <f t="shared" si="61"/>
        <v>BACTERIOLÓGICO</v>
      </c>
      <c r="DK788" s="10" t="str">
        <f t="shared" si="62"/>
        <v>-</v>
      </c>
      <c r="DL788" s="11" t="str">
        <f t="shared" si="63"/>
        <v>0</v>
      </c>
    </row>
    <row r="789" spans="1:116" ht="12" x14ac:dyDescent="0.2">
      <c r="A789" s="47">
        <v>1002050023</v>
      </c>
      <c r="B789" s="47" t="str">
        <f t="shared" si="64"/>
        <v>1002050023-MAUCA</v>
      </c>
      <c r="C789" s="47" t="s">
        <v>2368</v>
      </c>
      <c r="D789" s="47" t="s">
        <v>58</v>
      </c>
      <c r="E789" s="47" t="s">
        <v>1</v>
      </c>
      <c r="F789" s="47" t="s">
        <v>7</v>
      </c>
      <c r="G789" s="47" t="s">
        <v>60</v>
      </c>
      <c r="H789" s="47">
        <v>96</v>
      </c>
      <c r="I789" s="47">
        <v>40</v>
      </c>
      <c r="J789" s="47" t="s">
        <v>82</v>
      </c>
      <c r="K789" s="47" t="s">
        <v>63</v>
      </c>
      <c r="L789" s="47" t="s">
        <v>64</v>
      </c>
      <c r="M789" s="47" t="s">
        <v>2219</v>
      </c>
      <c r="N789" s="47" t="s">
        <v>2220</v>
      </c>
      <c r="O789" s="47" t="s">
        <v>58</v>
      </c>
      <c r="P789" s="47" t="s">
        <v>1</v>
      </c>
      <c r="Q789" s="47" t="s">
        <v>7</v>
      </c>
      <c r="R789" s="47">
        <v>110431</v>
      </c>
      <c r="S789" s="47" t="s">
        <v>171</v>
      </c>
      <c r="T789" s="47" t="s">
        <v>2369</v>
      </c>
      <c r="U789" s="47">
        <v>14412</v>
      </c>
      <c r="V789" s="47" t="s">
        <v>69</v>
      </c>
      <c r="W789" s="47" t="s">
        <v>2370</v>
      </c>
      <c r="X789" s="47">
        <v>1269268</v>
      </c>
      <c r="Y789" s="47">
        <v>4184847</v>
      </c>
      <c r="Z789" s="47">
        <v>363417</v>
      </c>
      <c r="AA789" s="47">
        <v>8876933</v>
      </c>
      <c r="AB789" s="47" t="s">
        <v>71</v>
      </c>
      <c r="AC789" s="47">
        <v>4240</v>
      </c>
      <c r="AD789" s="47" t="s">
        <v>297</v>
      </c>
      <c r="AE789" s="47" t="s">
        <v>5002</v>
      </c>
      <c r="AF789" s="47" t="s">
        <v>5052</v>
      </c>
      <c r="AG789" s="47" t="s">
        <v>61</v>
      </c>
      <c r="AH789" s="47" t="s">
        <v>75</v>
      </c>
      <c r="AI789" s="47" t="s">
        <v>76</v>
      </c>
      <c r="AJ789" s="47" t="s">
        <v>77</v>
      </c>
      <c r="AK789" s="47" t="s">
        <v>78</v>
      </c>
      <c r="AV789" s="47">
        <v>0</v>
      </c>
      <c r="AZ789" s="47">
        <v>118</v>
      </c>
      <c r="BM789" s="47">
        <v>7.4</v>
      </c>
      <c r="BS789" s="47">
        <v>18</v>
      </c>
      <c r="BT789" s="47">
        <v>0</v>
      </c>
      <c r="DI789" s="1">
        <f t="shared" si="60"/>
        <v>4</v>
      </c>
      <c r="DJ789" s="9" t="str">
        <f t="shared" si="61"/>
        <v>BACTERIOLÓGICO</v>
      </c>
      <c r="DK789" s="10" t="str">
        <f t="shared" si="62"/>
        <v>-</v>
      </c>
      <c r="DL789" s="11" t="str">
        <f t="shared" si="63"/>
        <v>0</v>
      </c>
    </row>
    <row r="790" spans="1:116" ht="12" x14ac:dyDescent="0.2">
      <c r="A790" s="47">
        <v>1002050023</v>
      </c>
      <c r="B790" s="47" t="str">
        <f t="shared" si="64"/>
        <v>1002050023-MAUCA</v>
      </c>
      <c r="C790" s="47" t="s">
        <v>2368</v>
      </c>
      <c r="D790" s="47" t="s">
        <v>58</v>
      </c>
      <c r="E790" s="47" t="s">
        <v>1</v>
      </c>
      <c r="F790" s="47" t="s">
        <v>7</v>
      </c>
      <c r="G790" s="47" t="s">
        <v>60</v>
      </c>
      <c r="H790" s="47">
        <v>96</v>
      </c>
      <c r="I790" s="47">
        <v>40</v>
      </c>
      <c r="J790" s="47" t="s">
        <v>82</v>
      </c>
      <c r="K790" s="47" t="s">
        <v>63</v>
      </c>
      <c r="L790" s="47" t="s">
        <v>64</v>
      </c>
      <c r="M790" s="47" t="s">
        <v>2219</v>
      </c>
      <c r="N790" s="47" t="s">
        <v>2220</v>
      </c>
      <c r="O790" s="47" t="s">
        <v>58</v>
      </c>
      <c r="P790" s="47" t="s">
        <v>1</v>
      </c>
      <c r="Q790" s="47" t="s">
        <v>7</v>
      </c>
      <c r="R790" s="47">
        <v>110431</v>
      </c>
      <c r="S790" s="47" t="s">
        <v>171</v>
      </c>
      <c r="T790" s="47" t="s">
        <v>2369</v>
      </c>
      <c r="U790" s="47">
        <v>14412</v>
      </c>
      <c r="V790" s="47" t="s">
        <v>69</v>
      </c>
      <c r="W790" s="47" t="s">
        <v>2370</v>
      </c>
      <c r="X790" s="47">
        <v>1269268</v>
      </c>
      <c r="Y790" s="47">
        <v>4184848</v>
      </c>
      <c r="Z790" s="47">
        <v>363414</v>
      </c>
      <c r="AA790" s="47">
        <v>8878928</v>
      </c>
      <c r="AB790" s="47" t="s">
        <v>71</v>
      </c>
      <c r="AC790" s="47">
        <v>116</v>
      </c>
      <c r="AD790" s="47" t="s">
        <v>297</v>
      </c>
      <c r="AE790" s="47" t="s">
        <v>5002</v>
      </c>
      <c r="AF790" s="47" t="s">
        <v>5052</v>
      </c>
      <c r="AG790" s="47" t="s">
        <v>61</v>
      </c>
      <c r="AH790" s="47" t="s">
        <v>75</v>
      </c>
      <c r="AI790" s="47" t="s">
        <v>76</v>
      </c>
      <c r="AJ790" s="47" t="s">
        <v>77</v>
      </c>
      <c r="AK790" s="47" t="s">
        <v>78</v>
      </c>
      <c r="AO790" s="47">
        <v>10</v>
      </c>
      <c r="AP790" s="47">
        <v>39</v>
      </c>
      <c r="AQ790" s="47">
        <v>301</v>
      </c>
      <c r="AV790" s="47">
        <v>0</v>
      </c>
      <c r="AZ790" s="47">
        <v>116</v>
      </c>
      <c r="BC790" s="47">
        <v>0</v>
      </c>
      <c r="BM790" s="47">
        <v>7.3</v>
      </c>
      <c r="BS790" s="47">
        <v>18</v>
      </c>
      <c r="BT790" s="47">
        <v>0</v>
      </c>
      <c r="DI790" s="1">
        <f t="shared" si="60"/>
        <v>4</v>
      </c>
      <c r="DJ790" s="9" t="str">
        <f t="shared" si="61"/>
        <v>BACTERIOLÓGICO</v>
      </c>
      <c r="DK790" s="10" t="str">
        <f t="shared" si="62"/>
        <v>Realizado Bactereológico</v>
      </c>
      <c r="DL790" s="11" t="str">
        <f t="shared" si="63"/>
        <v>0</v>
      </c>
    </row>
    <row r="791" spans="1:116" ht="12" x14ac:dyDescent="0.2">
      <c r="A791" s="47">
        <v>1002060012</v>
      </c>
      <c r="B791" s="47" t="str">
        <f t="shared" si="64"/>
        <v>1002060012-MUÑAURA (UÑAURA)</v>
      </c>
      <c r="C791" s="47" t="s">
        <v>689</v>
      </c>
      <c r="D791" s="47" t="s">
        <v>58</v>
      </c>
      <c r="E791" s="47" t="s">
        <v>1</v>
      </c>
      <c r="F791" s="47" t="s">
        <v>8</v>
      </c>
      <c r="G791" s="47" t="s">
        <v>60</v>
      </c>
      <c r="H791" s="47">
        <v>20</v>
      </c>
      <c r="I791" s="47">
        <v>20</v>
      </c>
      <c r="J791" s="47" t="s">
        <v>62</v>
      </c>
      <c r="K791" s="47" t="s">
        <v>63</v>
      </c>
      <c r="L791" s="47" t="s">
        <v>64</v>
      </c>
      <c r="M791" s="47" t="s">
        <v>684</v>
      </c>
      <c r="N791" s="47" t="s">
        <v>685</v>
      </c>
      <c r="O791" s="47" t="s">
        <v>58</v>
      </c>
      <c r="P791" s="47" t="s">
        <v>1</v>
      </c>
      <c r="Q791" s="47" t="s">
        <v>625</v>
      </c>
      <c r="R791" s="47">
        <v>109446</v>
      </c>
      <c r="S791" s="47" t="s">
        <v>67</v>
      </c>
      <c r="T791" s="47" t="s">
        <v>690</v>
      </c>
      <c r="U791" s="47">
        <v>14264</v>
      </c>
      <c r="V791" s="47" t="s">
        <v>69</v>
      </c>
      <c r="W791" s="47" t="s">
        <v>4027</v>
      </c>
      <c r="X791" s="47">
        <v>1270153</v>
      </c>
      <c r="Y791" s="47">
        <v>4184956</v>
      </c>
      <c r="Z791" s="47">
        <v>356339</v>
      </c>
      <c r="AA791" s="47">
        <v>8859585</v>
      </c>
      <c r="AB791" s="47" t="s">
        <v>71</v>
      </c>
      <c r="AC791" s="47">
        <v>3377</v>
      </c>
      <c r="AD791" s="47" t="s">
        <v>72</v>
      </c>
      <c r="AE791" s="47" t="s">
        <v>4990</v>
      </c>
      <c r="AF791" s="47" t="s">
        <v>5118</v>
      </c>
      <c r="AG791" s="47">
        <v>12038</v>
      </c>
      <c r="AH791" s="47" t="s">
        <v>73</v>
      </c>
      <c r="AI791" s="47" t="s">
        <v>691</v>
      </c>
      <c r="AJ791" s="47" t="s">
        <v>61</v>
      </c>
      <c r="AK791" s="47" t="s">
        <v>61</v>
      </c>
      <c r="AV791" s="47">
        <v>0</v>
      </c>
      <c r="AZ791" s="47">
        <v>32</v>
      </c>
      <c r="BM791" s="47">
        <v>7.45</v>
      </c>
      <c r="BS791" s="47">
        <v>12.3</v>
      </c>
      <c r="BT791" s="47">
        <v>0.1</v>
      </c>
      <c r="DI791" s="1">
        <f t="shared" si="60"/>
        <v>4</v>
      </c>
      <c r="DJ791" s="9" t="str">
        <f t="shared" si="61"/>
        <v>BACTERIOLÓGICO</v>
      </c>
      <c r="DK791" s="10" t="str">
        <f t="shared" si="62"/>
        <v>-</v>
      </c>
      <c r="DL791" s="11" t="str">
        <f t="shared" si="63"/>
        <v>0</v>
      </c>
    </row>
    <row r="792" spans="1:116" ht="12" x14ac:dyDescent="0.2">
      <c r="A792" s="47">
        <v>1002060012</v>
      </c>
      <c r="B792" s="47" t="str">
        <f t="shared" si="64"/>
        <v>1002060012-MUÑAURA (UÑAURA)</v>
      </c>
      <c r="C792" s="47" t="s">
        <v>689</v>
      </c>
      <c r="D792" s="47" t="s">
        <v>58</v>
      </c>
      <c r="E792" s="47" t="s">
        <v>1</v>
      </c>
      <c r="F792" s="47" t="s">
        <v>8</v>
      </c>
      <c r="G792" s="47" t="s">
        <v>60</v>
      </c>
      <c r="H792" s="47">
        <v>20</v>
      </c>
      <c r="I792" s="47">
        <v>20</v>
      </c>
      <c r="J792" s="47" t="s">
        <v>62</v>
      </c>
      <c r="K792" s="47" t="s">
        <v>63</v>
      </c>
      <c r="L792" s="47" t="s">
        <v>64</v>
      </c>
      <c r="M792" s="47" t="s">
        <v>684</v>
      </c>
      <c r="N792" s="47" t="s">
        <v>685</v>
      </c>
      <c r="O792" s="47" t="s">
        <v>58</v>
      </c>
      <c r="P792" s="47" t="s">
        <v>1</v>
      </c>
      <c r="Q792" s="47" t="s">
        <v>625</v>
      </c>
      <c r="R792" s="47">
        <v>109446</v>
      </c>
      <c r="S792" s="47" t="s">
        <v>67</v>
      </c>
      <c r="T792" s="47" t="s">
        <v>690</v>
      </c>
      <c r="U792" s="47">
        <v>14264</v>
      </c>
      <c r="V792" s="47" t="s">
        <v>69</v>
      </c>
      <c r="W792" s="47" t="s">
        <v>4027</v>
      </c>
      <c r="X792" s="47">
        <v>1270153</v>
      </c>
      <c r="Y792" s="47">
        <v>4184957</v>
      </c>
      <c r="Z792" s="47">
        <v>356275</v>
      </c>
      <c r="AA792" s="47">
        <v>8859557</v>
      </c>
      <c r="AB792" s="47" t="s">
        <v>71</v>
      </c>
      <c r="AC792" s="47">
        <v>3382</v>
      </c>
      <c r="AD792" s="47" t="s">
        <v>72</v>
      </c>
      <c r="AE792" s="47" t="s">
        <v>4990</v>
      </c>
      <c r="AF792" s="47" t="s">
        <v>5118</v>
      </c>
      <c r="AG792" s="47" t="s">
        <v>61</v>
      </c>
      <c r="AH792" s="47" t="s">
        <v>75</v>
      </c>
      <c r="AI792" s="47" t="s">
        <v>76</v>
      </c>
      <c r="AJ792" s="47" t="s">
        <v>77</v>
      </c>
      <c r="AK792" s="47" t="s">
        <v>78</v>
      </c>
      <c r="AV792" s="47">
        <v>0</v>
      </c>
      <c r="AZ792" s="47">
        <v>36</v>
      </c>
      <c r="BM792" s="47">
        <v>7.48</v>
      </c>
      <c r="BS792" s="47">
        <v>12.4</v>
      </c>
      <c r="BT792" s="47">
        <v>0.05</v>
      </c>
      <c r="DI792" s="1">
        <f t="shared" si="60"/>
        <v>4</v>
      </c>
      <c r="DJ792" s="9" t="str">
        <f t="shared" si="61"/>
        <v>BACTERIOLÓGICO</v>
      </c>
      <c r="DK792" s="10" t="str">
        <f t="shared" si="62"/>
        <v>-</v>
      </c>
      <c r="DL792" s="11" t="str">
        <f t="shared" si="63"/>
        <v>0</v>
      </c>
    </row>
    <row r="793" spans="1:116" ht="12" x14ac:dyDescent="0.2">
      <c r="A793" s="47">
        <v>1002060012</v>
      </c>
      <c r="B793" s="47" t="str">
        <f t="shared" si="64"/>
        <v>1002060012-MUÑAURA (UÑAURA)</v>
      </c>
      <c r="C793" s="47" t="s">
        <v>689</v>
      </c>
      <c r="D793" s="47" t="s">
        <v>58</v>
      </c>
      <c r="E793" s="47" t="s">
        <v>1</v>
      </c>
      <c r="F793" s="47" t="s">
        <v>8</v>
      </c>
      <c r="G793" s="47" t="s">
        <v>60</v>
      </c>
      <c r="H793" s="47">
        <v>20</v>
      </c>
      <c r="I793" s="47">
        <v>20</v>
      </c>
      <c r="J793" s="47" t="s">
        <v>62</v>
      </c>
      <c r="K793" s="47" t="s">
        <v>63</v>
      </c>
      <c r="L793" s="47" t="s">
        <v>64</v>
      </c>
      <c r="M793" s="47" t="s">
        <v>684</v>
      </c>
      <c r="N793" s="47" t="s">
        <v>685</v>
      </c>
      <c r="O793" s="47" t="s">
        <v>58</v>
      </c>
      <c r="P793" s="47" t="s">
        <v>1</v>
      </c>
      <c r="Q793" s="47" t="s">
        <v>625</v>
      </c>
      <c r="R793" s="47">
        <v>109446</v>
      </c>
      <c r="S793" s="47" t="s">
        <v>67</v>
      </c>
      <c r="T793" s="47" t="s">
        <v>690</v>
      </c>
      <c r="U793" s="47">
        <v>14264</v>
      </c>
      <c r="V793" s="47" t="s">
        <v>69</v>
      </c>
      <c r="W793" s="47" t="s">
        <v>4027</v>
      </c>
      <c r="X793" s="47">
        <v>1270153</v>
      </c>
      <c r="Y793" s="47">
        <v>4184958</v>
      </c>
      <c r="Z793" s="47">
        <v>356266</v>
      </c>
      <c r="AA793" s="47">
        <v>8859380</v>
      </c>
      <c r="AB793" s="47" t="s">
        <v>71</v>
      </c>
      <c r="AC793" s="47">
        <v>3325</v>
      </c>
      <c r="AD793" s="47" t="s">
        <v>72</v>
      </c>
      <c r="AE793" s="47" t="s">
        <v>4990</v>
      </c>
      <c r="AF793" s="47" t="s">
        <v>5118</v>
      </c>
      <c r="AG793" s="47" t="s">
        <v>61</v>
      </c>
      <c r="AH793" s="47" t="s">
        <v>75</v>
      </c>
      <c r="AI793" s="47" t="s">
        <v>76</v>
      </c>
      <c r="AJ793" s="47" t="s">
        <v>77</v>
      </c>
      <c r="AK793" s="47" t="s">
        <v>78</v>
      </c>
      <c r="AV793" s="47">
        <v>0</v>
      </c>
      <c r="AZ793" s="47">
        <v>37</v>
      </c>
      <c r="BM793" s="47">
        <v>7.45</v>
      </c>
      <c r="BS793" s="47">
        <v>12.6</v>
      </c>
      <c r="BT793" s="47">
        <v>0.1</v>
      </c>
      <c r="DI793" s="1">
        <f t="shared" si="60"/>
        <v>4</v>
      </c>
      <c r="DJ793" s="9" t="str">
        <f t="shared" si="61"/>
        <v>BACTERIOLÓGICO</v>
      </c>
      <c r="DK793" s="10" t="str">
        <f t="shared" si="62"/>
        <v>-</v>
      </c>
      <c r="DL793" s="11" t="str">
        <f t="shared" si="63"/>
        <v>0</v>
      </c>
    </row>
    <row r="794" spans="1:116" ht="12" x14ac:dyDescent="0.2">
      <c r="A794" s="47">
        <v>1002060012</v>
      </c>
      <c r="B794" s="47" t="str">
        <f t="shared" si="64"/>
        <v>1002060012-MUÑAURA (UÑAURA)</v>
      </c>
      <c r="C794" s="47" t="s">
        <v>689</v>
      </c>
      <c r="D794" s="47" t="s">
        <v>58</v>
      </c>
      <c r="E794" s="47" t="s">
        <v>1</v>
      </c>
      <c r="F794" s="47" t="s">
        <v>8</v>
      </c>
      <c r="G794" s="47" t="s">
        <v>60</v>
      </c>
      <c r="H794" s="47">
        <v>20</v>
      </c>
      <c r="I794" s="47">
        <v>20</v>
      </c>
      <c r="J794" s="47" t="s">
        <v>62</v>
      </c>
      <c r="K794" s="47" t="s">
        <v>63</v>
      </c>
      <c r="L794" s="47" t="s">
        <v>64</v>
      </c>
      <c r="M794" s="47" t="s">
        <v>684</v>
      </c>
      <c r="N794" s="47" t="s">
        <v>685</v>
      </c>
      <c r="O794" s="47" t="s">
        <v>58</v>
      </c>
      <c r="P794" s="47" t="s">
        <v>1</v>
      </c>
      <c r="Q794" s="47" t="s">
        <v>625</v>
      </c>
      <c r="R794" s="47">
        <v>109446</v>
      </c>
      <c r="S794" s="47" t="s">
        <v>67</v>
      </c>
      <c r="T794" s="47" t="s">
        <v>690</v>
      </c>
      <c r="U794" s="47">
        <v>14264</v>
      </c>
      <c r="V794" s="47" t="s">
        <v>69</v>
      </c>
      <c r="W794" s="47" t="s">
        <v>4027</v>
      </c>
      <c r="X794" s="47">
        <v>1270153</v>
      </c>
      <c r="Y794" s="47">
        <v>4184959</v>
      </c>
      <c r="Z794" s="47">
        <v>356213</v>
      </c>
      <c r="AA794" s="47">
        <v>8859336</v>
      </c>
      <c r="AB794" s="47" t="s">
        <v>71</v>
      </c>
      <c r="AC794" s="47">
        <v>3312</v>
      </c>
      <c r="AD794" s="47" t="s">
        <v>72</v>
      </c>
      <c r="AE794" s="47" t="s">
        <v>4990</v>
      </c>
      <c r="AF794" s="47" t="s">
        <v>5118</v>
      </c>
      <c r="AG794" s="47" t="s">
        <v>61</v>
      </c>
      <c r="AH794" s="47" t="s">
        <v>75</v>
      </c>
      <c r="AI794" s="47" t="s">
        <v>76</v>
      </c>
      <c r="AJ794" s="47" t="s">
        <v>77</v>
      </c>
      <c r="AK794" s="47" t="s">
        <v>78</v>
      </c>
      <c r="AV794" s="47">
        <v>0</v>
      </c>
      <c r="AZ794" s="47">
        <v>41</v>
      </c>
      <c r="BM794" s="47">
        <v>7.5</v>
      </c>
      <c r="BS794" s="47">
        <v>12</v>
      </c>
      <c r="BT794" s="47">
        <v>0.14000000000000001</v>
      </c>
      <c r="DI794" s="1">
        <f t="shared" si="60"/>
        <v>4</v>
      </c>
      <c r="DJ794" s="9" t="str">
        <f t="shared" si="61"/>
        <v>BACTERIOLÓGICO</v>
      </c>
      <c r="DK794" s="10" t="str">
        <f t="shared" si="62"/>
        <v>-</v>
      </c>
      <c r="DL794" s="11" t="str">
        <f t="shared" si="63"/>
        <v>0</v>
      </c>
    </row>
    <row r="795" spans="1:116" ht="12" x14ac:dyDescent="0.2">
      <c r="A795" s="47">
        <v>1002060006</v>
      </c>
      <c r="B795" s="47" t="str">
        <f t="shared" si="64"/>
        <v>1002060006-ACOCHACAN (PACUYA)</v>
      </c>
      <c r="C795" s="47" t="s">
        <v>693</v>
      </c>
      <c r="D795" s="47" t="s">
        <v>58</v>
      </c>
      <c r="E795" s="47" t="s">
        <v>1</v>
      </c>
      <c r="F795" s="47" t="s">
        <v>8</v>
      </c>
      <c r="G795" s="47" t="s">
        <v>60</v>
      </c>
      <c r="H795" s="47">
        <v>175</v>
      </c>
      <c r="I795" s="47">
        <v>175</v>
      </c>
      <c r="J795" s="47" t="s">
        <v>62</v>
      </c>
      <c r="K795" s="47" t="s">
        <v>63</v>
      </c>
      <c r="L795" s="47" t="s">
        <v>64</v>
      </c>
      <c r="M795" s="47" t="s">
        <v>684</v>
      </c>
      <c r="N795" s="47" t="s">
        <v>685</v>
      </c>
      <c r="O795" s="47" t="s">
        <v>58</v>
      </c>
      <c r="P795" s="47" t="s">
        <v>1</v>
      </c>
      <c r="Q795" s="47" t="s">
        <v>625</v>
      </c>
      <c r="R795" s="47">
        <v>109461</v>
      </c>
      <c r="S795" s="47" t="s">
        <v>67</v>
      </c>
      <c r="T795" s="47" t="s">
        <v>694</v>
      </c>
      <c r="U795" s="47">
        <v>14267</v>
      </c>
      <c r="V795" s="47" t="s">
        <v>69</v>
      </c>
      <c r="W795" s="47" t="s">
        <v>695</v>
      </c>
      <c r="X795" s="47">
        <v>1270227</v>
      </c>
      <c r="Y795" s="47">
        <v>4185265</v>
      </c>
      <c r="Z795" s="47">
        <v>354444</v>
      </c>
      <c r="AA795" s="47">
        <v>8861614</v>
      </c>
      <c r="AB795" s="47" t="s">
        <v>71</v>
      </c>
      <c r="AC795" s="47">
        <v>2449</v>
      </c>
      <c r="AD795" s="47" t="s">
        <v>72</v>
      </c>
      <c r="AE795" s="47" t="s">
        <v>4924</v>
      </c>
      <c r="AF795" s="47" t="s">
        <v>5119</v>
      </c>
      <c r="AG795" s="47">
        <v>12068</v>
      </c>
      <c r="AH795" s="47" t="s">
        <v>73</v>
      </c>
      <c r="AI795" s="47" t="s">
        <v>696</v>
      </c>
      <c r="AJ795" s="47" t="s">
        <v>61</v>
      </c>
      <c r="AK795" s="47" t="s">
        <v>61</v>
      </c>
      <c r="AV795" s="47">
        <v>0</v>
      </c>
      <c r="AZ795" s="47">
        <v>143</v>
      </c>
      <c r="BM795" s="47">
        <v>7.94</v>
      </c>
      <c r="BS795" s="47">
        <v>18.5</v>
      </c>
      <c r="BT795" s="47">
        <v>0</v>
      </c>
      <c r="DI795" s="1">
        <f t="shared" si="60"/>
        <v>4</v>
      </c>
      <c r="DJ795" s="9" t="str">
        <f t="shared" si="61"/>
        <v>BACTERIOLÓGICO</v>
      </c>
      <c r="DK795" s="10" t="str">
        <f t="shared" si="62"/>
        <v>-</v>
      </c>
      <c r="DL795" s="11" t="str">
        <f t="shared" si="63"/>
        <v>0</v>
      </c>
    </row>
    <row r="796" spans="1:116" ht="12" x14ac:dyDescent="0.2">
      <c r="A796" s="47">
        <v>1002060006</v>
      </c>
      <c r="B796" s="47" t="str">
        <f t="shared" si="64"/>
        <v>1002060006-ACOCHACAN (PACUYA)</v>
      </c>
      <c r="C796" s="47" t="s">
        <v>693</v>
      </c>
      <c r="D796" s="47" t="s">
        <v>58</v>
      </c>
      <c r="E796" s="47" t="s">
        <v>1</v>
      </c>
      <c r="F796" s="47" t="s">
        <v>8</v>
      </c>
      <c r="G796" s="47" t="s">
        <v>60</v>
      </c>
      <c r="H796" s="47">
        <v>175</v>
      </c>
      <c r="I796" s="47">
        <v>175</v>
      </c>
      <c r="J796" s="47" t="s">
        <v>62</v>
      </c>
      <c r="K796" s="47" t="s">
        <v>63</v>
      </c>
      <c r="L796" s="47" t="s">
        <v>64</v>
      </c>
      <c r="M796" s="47" t="s">
        <v>684</v>
      </c>
      <c r="N796" s="47" t="s">
        <v>685</v>
      </c>
      <c r="O796" s="47" t="s">
        <v>58</v>
      </c>
      <c r="P796" s="47" t="s">
        <v>1</v>
      </c>
      <c r="Q796" s="47" t="s">
        <v>625</v>
      </c>
      <c r="R796" s="47">
        <v>109461</v>
      </c>
      <c r="S796" s="47" t="s">
        <v>67</v>
      </c>
      <c r="T796" s="47" t="s">
        <v>694</v>
      </c>
      <c r="U796" s="47">
        <v>14267</v>
      </c>
      <c r="V796" s="47" t="s">
        <v>69</v>
      </c>
      <c r="W796" s="47" t="s">
        <v>695</v>
      </c>
      <c r="X796" s="47">
        <v>1270227</v>
      </c>
      <c r="Y796" s="47">
        <v>4185266</v>
      </c>
      <c r="Z796" s="47">
        <v>354415</v>
      </c>
      <c r="AA796" s="47">
        <v>8861589</v>
      </c>
      <c r="AB796" s="47" t="s">
        <v>71</v>
      </c>
      <c r="AC796" s="47">
        <v>2430</v>
      </c>
      <c r="AD796" s="47" t="s">
        <v>72</v>
      </c>
      <c r="AE796" s="47" t="s">
        <v>4924</v>
      </c>
      <c r="AF796" s="47" t="s">
        <v>5119</v>
      </c>
      <c r="AG796" s="47" t="s">
        <v>61</v>
      </c>
      <c r="AH796" s="47" t="s">
        <v>75</v>
      </c>
      <c r="AI796" s="47" t="s">
        <v>76</v>
      </c>
      <c r="AJ796" s="47" t="s">
        <v>77</v>
      </c>
      <c r="AK796" s="47" t="s">
        <v>78</v>
      </c>
      <c r="AV796" s="47">
        <v>0</v>
      </c>
      <c r="AZ796" s="47">
        <v>146</v>
      </c>
      <c r="BM796" s="47">
        <v>7.94</v>
      </c>
      <c r="BS796" s="47">
        <v>18.600000000000001</v>
      </c>
      <c r="BT796" s="47">
        <v>0</v>
      </c>
      <c r="DI796" s="1">
        <f t="shared" si="60"/>
        <v>4</v>
      </c>
      <c r="DJ796" s="9" t="str">
        <f t="shared" si="61"/>
        <v>BACTERIOLÓGICO</v>
      </c>
      <c r="DK796" s="10" t="str">
        <f t="shared" si="62"/>
        <v>-</v>
      </c>
      <c r="DL796" s="11" t="str">
        <f t="shared" si="63"/>
        <v>0</v>
      </c>
    </row>
    <row r="797" spans="1:116" ht="12" x14ac:dyDescent="0.2">
      <c r="A797" s="47">
        <v>1002060006</v>
      </c>
      <c r="B797" s="47" t="str">
        <f t="shared" si="64"/>
        <v>1002060006-ACOCHACAN (PACUYA)</v>
      </c>
      <c r="C797" s="47" t="s">
        <v>693</v>
      </c>
      <c r="D797" s="47" t="s">
        <v>58</v>
      </c>
      <c r="E797" s="47" t="s">
        <v>1</v>
      </c>
      <c r="F797" s="47" t="s">
        <v>8</v>
      </c>
      <c r="G797" s="47" t="s">
        <v>60</v>
      </c>
      <c r="H797" s="47">
        <v>175</v>
      </c>
      <c r="I797" s="47">
        <v>175</v>
      </c>
      <c r="J797" s="47" t="s">
        <v>62</v>
      </c>
      <c r="K797" s="47" t="s">
        <v>63</v>
      </c>
      <c r="L797" s="47" t="s">
        <v>64</v>
      </c>
      <c r="M797" s="47" t="s">
        <v>684</v>
      </c>
      <c r="N797" s="47" t="s">
        <v>685</v>
      </c>
      <c r="O797" s="47" t="s">
        <v>58</v>
      </c>
      <c r="P797" s="47" t="s">
        <v>1</v>
      </c>
      <c r="Q797" s="47" t="s">
        <v>625</v>
      </c>
      <c r="R797" s="47">
        <v>109461</v>
      </c>
      <c r="S797" s="47" t="s">
        <v>67</v>
      </c>
      <c r="T797" s="47" t="s">
        <v>694</v>
      </c>
      <c r="U797" s="47">
        <v>14267</v>
      </c>
      <c r="V797" s="47" t="s">
        <v>69</v>
      </c>
      <c r="W797" s="47" t="s">
        <v>695</v>
      </c>
      <c r="X797" s="47">
        <v>1270227</v>
      </c>
      <c r="Y797" s="47">
        <v>4185267</v>
      </c>
      <c r="Z797" s="47">
        <v>354095</v>
      </c>
      <c r="AA797" s="47">
        <v>8861615</v>
      </c>
      <c r="AB797" s="47" t="s">
        <v>71</v>
      </c>
      <c r="AC797" s="47">
        <v>2388</v>
      </c>
      <c r="AD797" s="47" t="s">
        <v>72</v>
      </c>
      <c r="AE797" s="47" t="s">
        <v>4924</v>
      </c>
      <c r="AF797" s="47" t="s">
        <v>5119</v>
      </c>
      <c r="AG797" s="47" t="s">
        <v>61</v>
      </c>
      <c r="AH797" s="47" t="s">
        <v>75</v>
      </c>
      <c r="AI797" s="47" t="s">
        <v>76</v>
      </c>
      <c r="AJ797" s="47" t="s">
        <v>77</v>
      </c>
      <c r="AK797" s="47" t="s">
        <v>78</v>
      </c>
      <c r="AV797" s="47">
        <v>0</v>
      </c>
      <c r="AZ797" s="47">
        <v>146</v>
      </c>
      <c r="BM797" s="47">
        <v>7.96</v>
      </c>
      <c r="BS797" s="47">
        <v>18.8</v>
      </c>
      <c r="BT797" s="47">
        <v>0</v>
      </c>
      <c r="DI797" s="1">
        <f t="shared" si="60"/>
        <v>4</v>
      </c>
      <c r="DJ797" s="9" t="str">
        <f t="shared" si="61"/>
        <v>BACTERIOLÓGICO</v>
      </c>
      <c r="DK797" s="10" t="str">
        <f t="shared" si="62"/>
        <v>-</v>
      </c>
      <c r="DL797" s="11" t="str">
        <f t="shared" si="63"/>
        <v>0</v>
      </c>
    </row>
    <row r="798" spans="1:116" ht="12" x14ac:dyDescent="0.2">
      <c r="A798" s="47">
        <v>1002060006</v>
      </c>
      <c r="B798" s="47" t="str">
        <f t="shared" si="64"/>
        <v>1002060006-ACOCHACAN (PACUYA)</v>
      </c>
      <c r="C798" s="47" t="s">
        <v>693</v>
      </c>
      <c r="D798" s="47" t="s">
        <v>58</v>
      </c>
      <c r="E798" s="47" t="s">
        <v>1</v>
      </c>
      <c r="F798" s="47" t="s">
        <v>8</v>
      </c>
      <c r="G798" s="47" t="s">
        <v>60</v>
      </c>
      <c r="H798" s="47">
        <v>175</v>
      </c>
      <c r="I798" s="47">
        <v>175</v>
      </c>
      <c r="J798" s="47" t="s">
        <v>62</v>
      </c>
      <c r="K798" s="47" t="s">
        <v>63</v>
      </c>
      <c r="L798" s="47" t="s">
        <v>64</v>
      </c>
      <c r="M798" s="47" t="s">
        <v>684</v>
      </c>
      <c r="N798" s="47" t="s">
        <v>685</v>
      </c>
      <c r="O798" s="47" t="s">
        <v>58</v>
      </c>
      <c r="P798" s="47" t="s">
        <v>1</v>
      </c>
      <c r="Q798" s="47" t="s">
        <v>625</v>
      </c>
      <c r="R798" s="47">
        <v>109461</v>
      </c>
      <c r="S798" s="47" t="s">
        <v>67</v>
      </c>
      <c r="T798" s="47" t="s">
        <v>694</v>
      </c>
      <c r="U798" s="47">
        <v>14267</v>
      </c>
      <c r="V798" s="47" t="s">
        <v>69</v>
      </c>
      <c r="W798" s="47" t="s">
        <v>695</v>
      </c>
      <c r="X798" s="47">
        <v>1270227</v>
      </c>
      <c r="Y798" s="47">
        <v>4185268</v>
      </c>
      <c r="Z798" s="47">
        <v>354078</v>
      </c>
      <c r="AA798" s="47">
        <v>8861698</v>
      </c>
      <c r="AB798" s="47" t="s">
        <v>71</v>
      </c>
      <c r="AC798" s="47">
        <v>2353</v>
      </c>
      <c r="AD798" s="47" t="s">
        <v>72</v>
      </c>
      <c r="AE798" s="47" t="s">
        <v>4924</v>
      </c>
      <c r="AF798" s="47" t="s">
        <v>5119</v>
      </c>
      <c r="AG798" s="47" t="s">
        <v>61</v>
      </c>
      <c r="AH798" s="47" t="s">
        <v>75</v>
      </c>
      <c r="AI798" s="47" t="s">
        <v>76</v>
      </c>
      <c r="AJ798" s="47" t="s">
        <v>77</v>
      </c>
      <c r="AK798" s="47" t="s">
        <v>78</v>
      </c>
      <c r="AV798" s="47">
        <v>0</v>
      </c>
      <c r="AZ798" s="47">
        <v>149</v>
      </c>
      <c r="BM798" s="47">
        <v>7.96</v>
      </c>
      <c r="BS798" s="47">
        <v>18.8</v>
      </c>
      <c r="BT798" s="47">
        <v>0</v>
      </c>
      <c r="DI798" s="1">
        <f t="shared" si="60"/>
        <v>4</v>
      </c>
      <c r="DJ798" s="9" t="str">
        <f t="shared" si="61"/>
        <v>BACTERIOLÓGICO</v>
      </c>
      <c r="DK798" s="10" t="str">
        <f t="shared" si="62"/>
        <v>-</v>
      </c>
      <c r="DL798" s="11" t="str">
        <f t="shared" si="63"/>
        <v>0</v>
      </c>
    </row>
    <row r="799" spans="1:116" ht="12" x14ac:dyDescent="0.2">
      <c r="A799" s="47">
        <v>1002060002</v>
      </c>
      <c r="B799" s="47" t="str">
        <f t="shared" si="64"/>
        <v>1002060002-UCHUCYACU</v>
      </c>
      <c r="C799" s="47" t="s">
        <v>683</v>
      </c>
      <c r="D799" s="47" t="s">
        <v>58</v>
      </c>
      <c r="E799" s="47" t="s">
        <v>1</v>
      </c>
      <c r="F799" s="47" t="s">
        <v>8</v>
      </c>
      <c r="G799" s="47" t="s">
        <v>60</v>
      </c>
      <c r="H799" s="47">
        <v>149</v>
      </c>
      <c r="I799" s="47">
        <v>149</v>
      </c>
      <c r="J799" s="47" t="s">
        <v>62</v>
      </c>
      <c r="K799" s="47" t="s">
        <v>63</v>
      </c>
      <c r="L799" s="47" t="s">
        <v>64</v>
      </c>
      <c r="M799" s="47" t="s">
        <v>684</v>
      </c>
      <c r="N799" s="47" t="s">
        <v>685</v>
      </c>
      <c r="O799" s="47" t="s">
        <v>58</v>
      </c>
      <c r="P799" s="47" t="s">
        <v>1</v>
      </c>
      <c r="Q799" s="47" t="s">
        <v>625</v>
      </c>
      <c r="R799" s="47">
        <v>109458</v>
      </c>
      <c r="S799" s="47" t="s">
        <v>67</v>
      </c>
      <c r="T799" s="47" t="s">
        <v>686</v>
      </c>
      <c r="U799" s="47">
        <v>14266</v>
      </c>
      <c r="V799" s="47" t="s">
        <v>69</v>
      </c>
      <c r="W799" s="47" t="s">
        <v>687</v>
      </c>
      <c r="X799" s="47">
        <v>1270285</v>
      </c>
      <c r="Y799" s="47">
        <v>4185330</v>
      </c>
      <c r="Z799" s="47">
        <v>355679</v>
      </c>
      <c r="AA799" s="47">
        <v>8865084</v>
      </c>
      <c r="AB799" s="47" t="s">
        <v>71</v>
      </c>
      <c r="AC799" s="47">
        <v>2269</v>
      </c>
      <c r="AD799" s="47" t="s">
        <v>72</v>
      </c>
      <c r="AE799" s="47" t="s">
        <v>4905</v>
      </c>
      <c r="AF799" s="47" t="s">
        <v>5120</v>
      </c>
      <c r="AG799" s="47">
        <v>12060</v>
      </c>
      <c r="AH799" s="47" t="s">
        <v>73</v>
      </c>
      <c r="AI799" s="47" t="s">
        <v>688</v>
      </c>
      <c r="AJ799" s="47" t="s">
        <v>61</v>
      </c>
      <c r="AK799" s="47" t="s">
        <v>61</v>
      </c>
      <c r="AV799" s="47">
        <v>0</v>
      </c>
      <c r="AZ799" s="47">
        <v>56</v>
      </c>
      <c r="BM799" s="47">
        <v>7.95</v>
      </c>
      <c r="BS799" s="47">
        <v>18.2</v>
      </c>
      <c r="BT799" s="47">
        <v>3.75</v>
      </c>
      <c r="DI799" s="1">
        <f t="shared" si="60"/>
        <v>4</v>
      </c>
      <c r="DJ799" s="9" t="str">
        <f t="shared" si="61"/>
        <v>BACTERIOLÓGICO</v>
      </c>
      <c r="DK799" s="10" t="str">
        <f t="shared" si="62"/>
        <v>-</v>
      </c>
      <c r="DL799" s="11" t="str">
        <f t="shared" si="63"/>
        <v>0</v>
      </c>
    </row>
    <row r="800" spans="1:116" ht="12" x14ac:dyDescent="0.2">
      <c r="A800" s="47">
        <v>1002060002</v>
      </c>
      <c r="B800" s="47" t="str">
        <f t="shared" si="64"/>
        <v>1002060002-UCHUCYACU</v>
      </c>
      <c r="C800" s="47" t="s">
        <v>683</v>
      </c>
      <c r="D800" s="47" t="s">
        <v>58</v>
      </c>
      <c r="E800" s="47" t="s">
        <v>1</v>
      </c>
      <c r="F800" s="47" t="s">
        <v>8</v>
      </c>
      <c r="G800" s="47" t="s">
        <v>60</v>
      </c>
      <c r="H800" s="47">
        <v>149</v>
      </c>
      <c r="I800" s="47">
        <v>149</v>
      </c>
      <c r="J800" s="47" t="s">
        <v>62</v>
      </c>
      <c r="K800" s="47" t="s">
        <v>63</v>
      </c>
      <c r="L800" s="47" t="s">
        <v>64</v>
      </c>
      <c r="M800" s="47" t="s">
        <v>684</v>
      </c>
      <c r="N800" s="47" t="s">
        <v>685</v>
      </c>
      <c r="O800" s="47" t="s">
        <v>58</v>
      </c>
      <c r="P800" s="47" t="s">
        <v>1</v>
      </c>
      <c r="Q800" s="47" t="s">
        <v>625</v>
      </c>
      <c r="R800" s="47">
        <v>109458</v>
      </c>
      <c r="S800" s="47" t="s">
        <v>67</v>
      </c>
      <c r="T800" s="47" t="s">
        <v>686</v>
      </c>
      <c r="U800" s="47">
        <v>14266</v>
      </c>
      <c r="V800" s="47" t="s">
        <v>69</v>
      </c>
      <c r="W800" s="47" t="s">
        <v>687</v>
      </c>
      <c r="X800" s="47">
        <v>1270285</v>
      </c>
      <c r="Y800" s="47">
        <v>4185331</v>
      </c>
      <c r="Z800" s="47">
        <v>355651</v>
      </c>
      <c r="AA800" s="47">
        <v>8865139</v>
      </c>
      <c r="AB800" s="47" t="s">
        <v>71</v>
      </c>
      <c r="AC800" s="47">
        <v>2320</v>
      </c>
      <c r="AD800" s="47" t="s">
        <v>72</v>
      </c>
      <c r="AE800" s="47" t="s">
        <v>4905</v>
      </c>
      <c r="AF800" s="47" t="s">
        <v>5120</v>
      </c>
      <c r="AG800" s="47" t="s">
        <v>61</v>
      </c>
      <c r="AH800" s="47" t="s">
        <v>75</v>
      </c>
      <c r="AI800" s="47" t="s">
        <v>76</v>
      </c>
      <c r="AJ800" s="47" t="s">
        <v>77</v>
      </c>
      <c r="AK800" s="47" t="s">
        <v>78</v>
      </c>
      <c r="AV800" s="47">
        <v>0</v>
      </c>
      <c r="AZ800" s="47">
        <v>76</v>
      </c>
      <c r="BM800" s="47">
        <v>7.94</v>
      </c>
      <c r="BS800" s="47">
        <v>18.3</v>
      </c>
      <c r="BT800" s="47">
        <v>3.7</v>
      </c>
      <c r="DI800" s="1">
        <f t="shared" si="60"/>
        <v>4</v>
      </c>
      <c r="DJ800" s="9" t="str">
        <f t="shared" si="61"/>
        <v>BACTERIOLÓGICO</v>
      </c>
      <c r="DK800" s="10" t="str">
        <f t="shared" si="62"/>
        <v>-</v>
      </c>
      <c r="DL800" s="11" t="str">
        <f t="shared" si="63"/>
        <v>0</v>
      </c>
    </row>
    <row r="801" spans="1:116" ht="12" x14ac:dyDescent="0.2">
      <c r="A801" s="47">
        <v>1002060002</v>
      </c>
      <c r="B801" s="47" t="str">
        <f t="shared" si="64"/>
        <v>1002060002-UCHUCYACU</v>
      </c>
      <c r="C801" s="47" t="s">
        <v>683</v>
      </c>
      <c r="D801" s="47" t="s">
        <v>58</v>
      </c>
      <c r="E801" s="47" t="s">
        <v>1</v>
      </c>
      <c r="F801" s="47" t="s">
        <v>8</v>
      </c>
      <c r="G801" s="47" t="s">
        <v>60</v>
      </c>
      <c r="H801" s="47">
        <v>149</v>
      </c>
      <c r="I801" s="47">
        <v>149</v>
      </c>
      <c r="J801" s="47" t="s">
        <v>62</v>
      </c>
      <c r="K801" s="47" t="s">
        <v>63</v>
      </c>
      <c r="L801" s="47" t="s">
        <v>64</v>
      </c>
      <c r="M801" s="47" t="s">
        <v>684</v>
      </c>
      <c r="N801" s="47" t="s">
        <v>685</v>
      </c>
      <c r="O801" s="47" t="s">
        <v>58</v>
      </c>
      <c r="P801" s="47" t="s">
        <v>1</v>
      </c>
      <c r="Q801" s="47" t="s">
        <v>625</v>
      </c>
      <c r="R801" s="47">
        <v>109458</v>
      </c>
      <c r="S801" s="47" t="s">
        <v>67</v>
      </c>
      <c r="T801" s="47" t="s">
        <v>686</v>
      </c>
      <c r="U801" s="47">
        <v>14266</v>
      </c>
      <c r="V801" s="47" t="s">
        <v>69</v>
      </c>
      <c r="W801" s="47" t="s">
        <v>687</v>
      </c>
      <c r="X801" s="47">
        <v>1270285</v>
      </c>
      <c r="Y801" s="47">
        <v>4185332</v>
      </c>
      <c r="Z801" s="47">
        <v>355673</v>
      </c>
      <c r="AA801" s="47">
        <v>8865244</v>
      </c>
      <c r="AB801" s="47" t="s">
        <v>71</v>
      </c>
      <c r="AC801" s="47">
        <v>2296</v>
      </c>
      <c r="AD801" s="47" t="s">
        <v>72</v>
      </c>
      <c r="AE801" s="47" t="s">
        <v>4905</v>
      </c>
      <c r="AF801" s="47" t="s">
        <v>5120</v>
      </c>
      <c r="AG801" s="47" t="s">
        <v>61</v>
      </c>
      <c r="AH801" s="47" t="s">
        <v>75</v>
      </c>
      <c r="AI801" s="47" t="s">
        <v>76</v>
      </c>
      <c r="AJ801" s="47" t="s">
        <v>77</v>
      </c>
      <c r="AK801" s="47" t="s">
        <v>78</v>
      </c>
      <c r="AV801" s="47">
        <v>0</v>
      </c>
      <c r="AZ801" s="47">
        <v>100</v>
      </c>
      <c r="BM801" s="47">
        <v>7.96</v>
      </c>
      <c r="BS801" s="47">
        <v>18.5</v>
      </c>
      <c r="BT801" s="47">
        <v>3.85</v>
      </c>
      <c r="DI801" s="1">
        <f t="shared" si="60"/>
        <v>4</v>
      </c>
      <c r="DJ801" s="9" t="str">
        <f t="shared" si="61"/>
        <v>BACTERIOLÓGICO</v>
      </c>
      <c r="DK801" s="10" t="str">
        <f t="shared" si="62"/>
        <v>-</v>
      </c>
      <c r="DL801" s="11" t="str">
        <f t="shared" si="63"/>
        <v>0</v>
      </c>
    </row>
    <row r="802" spans="1:116" ht="12" x14ac:dyDescent="0.2">
      <c r="A802" s="47">
        <v>1002060002</v>
      </c>
      <c r="B802" s="47" t="str">
        <f t="shared" si="64"/>
        <v>1002060002-UCHUCYACU</v>
      </c>
      <c r="C802" s="47" t="s">
        <v>683</v>
      </c>
      <c r="D802" s="47" t="s">
        <v>58</v>
      </c>
      <c r="E802" s="47" t="s">
        <v>1</v>
      </c>
      <c r="F802" s="47" t="s">
        <v>8</v>
      </c>
      <c r="G802" s="47" t="s">
        <v>60</v>
      </c>
      <c r="H802" s="47">
        <v>149</v>
      </c>
      <c r="I802" s="47">
        <v>149</v>
      </c>
      <c r="J802" s="47" t="s">
        <v>62</v>
      </c>
      <c r="K802" s="47" t="s">
        <v>63</v>
      </c>
      <c r="L802" s="47" t="s">
        <v>64</v>
      </c>
      <c r="M802" s="47" t="s">
        <v>684</v>
      </c>
      <c r="N802" s="47" t="s">
        <v>685</v>
      </c>
      <c r="O802" s="47" t="s">
        <v>58</v>
      </c>
      <c r="P802" s="47" t="s">
        <v>1</v>
      </c>
      <c r="Q802" s="47" t="s">
        <v>625</v>
      </c>
      <c r="R802" s="47">
        <v>109458</v>
      </c>
      <c r="S802" s="47" t="s">
        <v>67</v>
      </c>
      <c r="T802" s="47" t="s">
        <v>686</v>
      </c>
      <c r="U802" s="47">
        <v>14266</v>
      </c>
      <c r="V802" s="47" t="s">
        <v>69</v>
      </c>
      <c r="W802" s="47" t="s">
        <v>687</v>
      </c>
      <c r="X802" s="47">
        <v>1270285</v>
      </c>
      <c r="Y802" s="47">
        <v>4185333</v>
      </c>
      <c r="Z802" s="47">
        <v>355712</v>
      </c>
      <c r="AA802" s="47">
        <v>8865275</v>
      </c>
      <c r="AB802" s="47" t="s">
        <v>71</v>
      </c>
      <c r="AC802" s="47">
        <v>2276</v>
      </c>
      <c r="AD802" s="47" t="s">
        <v>72</v>
      </c>
      <c r="AE802" s="47" t="s">
        <v>4905</v>
      </c>
      <c r="AF802" s="47" t="s">
        <v>5120</v>
      </c>
      <c r="AG802" s="47" t="s">
        <v>61</v>
      </c>
      <c r="AH802" s="47" t="s">
        <v>75</v>
      </c>
      <c r="AI802" s="47" t="s">
        <v>76</v>
      </c>
      <c r="AJ802" s="47" t="s">
        <v>77</v>
      </c>
      <c r="AK802" s="47" t="s">
        <v>78</v>
      </c>
      <c r="AV802" s="47">
        <v>0</v>
      </c>
      <c r="AZ802" s="47">
        <v>112</v>
      </c>
      <c r="BM802" s="47">
        <v>7.98</v>
      </c>
      <c r="BS802" s="47">
        <v>19</v>
      </c>
      <c r="BT802" s="47">
        <v>4.2</v>
      </c>
      <c r="DI802" s="1">
        <f t="shared" si="60"/>
        <v>4</v>
      </c>
      <c r="DJ802" s="9" t="str">
        <f t="shared" si="61"/>
        <v>BACTERIOLÓGICO</v>
      </c>
      <c r="DK802" s="10" t="str">
        <f t="shared" si="62"/>
        <v>-</v>
      </c>
      <c r="DL802" s="11" t="str">
        <f t="shared" si="63"/>
        <v>0</v>
      </c>
    </row>
    <row r="803" spans="1:116" ht="12" x14ac:dyDescent="0.2">
      <c r="A803" s="47">
        <v>1002060009</v>
      </c>
      <c r="B803" s="47" t="str">
        <f t="shared" si="64"/>
        <v>1002060009-PULPOL</v>
      </c>
      <c r="C803" s="47" t="s">
        <v>697</v>
      </c>
      <c r="D803" s="47" t="s">
        <v>58</v>
      </c>
      <c r="E803" s="47" t="s">
        <v>1</v>
      </c>
      <c r="F803" s="47" t="s">
        <v>8</v>
      </c>
      <c r="G803" s="47" t="s">
        <v>60</v>
      </c>
      <c r="H803" s="47">
        <v>78</v>
      </c>
      <c r="I803" s="47">
        <v>78</v>
      </c>
      <c r="J803" s="47" t="s">
        <v>62</v>
      </c>
      <c r="K803" s="47" t="s">
        <v>63</v>
      </c>
      <c r="L803" s="47" t="s">
        <v>64</v>
      </c>
      <c r="M803" s="47" t="s">
        <v>684</v>
      </c>
      <c r="N803" s="47" t="s">
        <v>685</v>
      </c>
      <c r="O803" s="47" t="s">
        <v>58</v>
      </c>
      <c r="P803" s="47" t="s">
        <v>1</v>
      </c>
      <c r="Q803" s="47" t="s">
        <v>625</v>
      </c>
      <c r="R803" s="47">
        <v>109450</v>
      </c>
      <c r="S803" s="47" t="s">
        <v>67</v>
      </c>
      <c r="T803" s="47" t="s">
        <v>698</v>
      </c>
      <c r="U803" s="47">
        <v>14265</v>
      </c>
      <c r="V803" s="47" t="s">
        <v>69</v>
      </c>
      <c r="W803" s="47" t="s">
        <v>4026</v>
      </c>
      <c r="X803" s="47">
        <v>1270323</v>
      </c>
      <c r="Y803" s="47">
        <v>4185530</v>
      </c>
      <c r="Z803" s="47">
        <v>356621</v>
      </c>
      <c r="AA803" s="47">
        <v>8861659</v>
      </c>
      <c r="AB803" s="47" t="s">
        <v>71</v>
      </c>
      <c r="AC803" s="47">
        <v>3298</v>
      </c>
      <c r="AD803" s="47" t="s">
        <v>72</v>
      </c>
      <c r="AE803" s="47" t="s">
        <v>5022</v>
      </c>
      <c r="AF803" s="47" t="s">
        <v>5121</v>
      </c>
      <c r="AG803" s="47">
        <v>12041</v>
      </c>
      <c r="AH803" s="47" t="s">
        <v>73</v>
      </c>
      <c r="AI803" s="47" t="s">
        <v>699</v>
      </c>
      <c r="AJ803" s="47" t="s">
        <v>61</v>
      </c>
      <c r="AK803" s="47" t="s">
        <v>61</v>
      </c>
      <c r="AV803" s="47">
        <v>0</v>
      </c>
      <c r="AZ803" s="47">
        <v>31</v>
      </c>
      <c r="BM803" s="47">
        <v>7.48</v>
      </c>
      <c r="BS803" s="47">
        <v>11.9</v>
      </c>
      <c r="BT803" s="47">
        <v>2.2000000000000002</v>
      </c>
      <c r="DI803" s="1">
        <f t="shared" si="60"/>
        <v>4</v>
      </c>
      <c r="DJ803" s="9" t="str">
        <f t="shared" si="61"/>
        <v>BACTERIOLÓGICO</v>
      </c>
      <c r="DK803" s="10" t="str">
        <f t="shared" si="62"/>
        <v>-</v>
      </c>
      <c r="DL803" s="11" t="str">
        <f t="shared" si="63"/>
        <v>0</v>
      </c>
    </row>
    <row r="804" spans="1:116" ht="12" x14ac:dyDescent="0.2">
      <c r="A804" s="47">
        <v>1002060009</v>
      </c>
      <c r="B804" s="47" t="str">
        <f t="shared" si="64"/>
        <v>1002060009-PULPOL</v>
      </c>
      <c r="C804" s="47" t="s">
        <v>697</v>
      </c>
      <c r="D804" s="47" t="s">
        <v>58</v>
      </c>
      <c r="E804" s="47" t="s">
        <v>1</v>
      </c>
      <c r="F804" s="47" t="s">
        <v>8</v>
      </c>
      <c r="G804" s="47" t="s">
        <v>60</v>
      </c>
      <c r="H804" s="47">
        <v>78</v>
      </c>
      <c r="I804" s="47">
        <v>78</v>
      </c>
      <c r="J804" s="47" t="s">
        <v>62</v>
      </c>
      <c r="K804" s="47" t="s">
        <v>63</v>
      </c>
      <c r="L804" s="47" t="s">
        <v>64</v>
      </c>
      <c r="M804" s="47" t="s">
        <v>684</v>
      </c>
      <c r="N804" s="47" t="s">
        <v>685</v>
      </c>
      <c r="O804" s="47" t="s">
        <v>58</v>
      </c>
      <c r="P804" s="47" t="s">
        <v>1</v>
      </c>
      <c r="Q804" s="47" t="s">
        <v>625</v>
      </c>
      <c r="R804" s="47">
        <v>109450</v>
      </c>
      <c r="S804" s="47" t="s">
        <v>67</v>
      </c>
      <c r="T804" s="47" t="s">
        <v>698</v>
      </c>
      <c r="U804" s="47">
        <v>14265</v>
      </c>
      <c r="V804" s="47" t="s">
        <v>69</v>
      </c>
      <c r="W804" s="47" t="s">
        <v>4026</v>
      </c>
      <c r="X804" s="47">
        <v>1270323</v>
      </c>
      <c r="Y804" s="47">
        <v>4185531</v>
      </c>
      <c r="Z804" s="47">
        <v>356524</v>
      </c>
      <c r="AA804" s="47">
        <v>8861601</v>
      </c>
      <c r="AB804" s="47" t="s">
        <v>71</v>
      </c>
      <c r="AC804" s="47">
        <v>3308</v>
      </c>
      <c r="AD804" s="47" t="s">
        <v>72</v>
      </c>
      <c r="AE804" s="47" t="s">
        <v>5022</v>
      </c>
      <c r="AF804" s="47" t="s">
        <v>5121</v>
      </c>
      <c r="AG804" s="47" t="s">
        <v>61</v>
      </c>
      <c r="AH804" s="47" t="s">
        <v>75</v>
      </c>
      <c r="AI804" s="47" t="s">
        <v>76</v>
      </c>
      <c r="AJ804" s="47" t="s">
        <v>77</v>
      </c>
      <c r="AK804" s="47" t="s">
        <v>78</v>
      </c>
      <c r="AV804" s="47">
        <v>0</v>
      </c>
      <c r="AZ804" s="47">
        <v>37</v>
      </c>
      <c r="BM804" s="47">
        <v>7.5</v>
      </c>
      <c r="BS804" s="47">
        <v>12</v>
      </c>
      <c r="BT804" s="47">
        <v>2.36</v>
      </c>
      <c r="DI804" s="1">
        <f t="shared" si="60"/>
        <v>4</v>
      </c>
      <c r="DJ804" s="9" t="str">
        <f t="shared" si="61"/>
        <v>BACTERIOLÓGICO</v>
      </c>
      <c r="DK804" s="10" t="str">
        <f t="shared" si="62"/>
        <v>-</v>
      </c>
      <c r="DL804" s="11" t="str">
        <f t="shared" si="63"/>
        <v>0</v>
      </c>
    </row>
    <row r="805" spans="1:116" ht="12" x14ac:dyDescent="0.2">
      <c r="A805" s="47">
        <v>1002060009</v>
      </c>
      <c r="B805" s="47" t="str">
        <f t="shared" si="64"/>
        <v>1002060009-PULPOL</v>
      </c>
      <c r="C805" s="47" t="s">
        <v>697</v>
      </c>
      <c r="D805" s="47" t="s">
        <v>58</v>
      </c>
      <c r="E805" s="47" t="s">
        <v>1</v>
      </c>
      <c r="F805" s="47" t="s">
        <v>8</v>
      </c>
      <c r="G805" s="47" t="s">
        <v>60</v>
      </c>
      <c r="H805" s="47">
        <v>78</v>
      </c>
      <c r="I805" s="47">
        <v>78</v>
      </c>
      <c r="J805" s="47" t="s">
        <v>62</v>
      </c>
      <c r="K805" s="47" t="s">
        <v>63</v>
      </c>
      <c r="L805" s="47" t="s">
        <v>64</v>
      </c>
      <c r="M805" s="47" t="s">
        <v>684</v>
      </c>
      <c r="N805" s="47" t="s">
        <v>685</v>
      </c>
      <c r="O805" s="47" t="s">
        <v>58</v>
      </c>
      <c r="P805" s="47" t="s">
        <v>1</v>
      </c>
      <c r="Q805" s="47" t="s">
        <v>625</v>
      </c>
      <c r="R805" s="47">
        <v>109450</v>
      </c>
      <c r="S805" s="47" t="s">
        <v>67</v>
      </c>
      <c r="T805" s="47" t="s">
        <v>698</v>
      </c>
      <c r="U805" s="47">
        <v>14265</v>
      </c>
      <c r="V805" s="47" t="s">
        <v>69</v>
      </c>
      <c r="W805" s="47" t="s">
        <v>4026</v>
      </c>
      <c r="X805" s="47">
        <v>1270323</v>
      </c>
      <c r="Y805" s="47">
        <v>4185532</v>
      </c>
      <c r="Z805" s="47">
        <v>356474</v>
      </c>
      <c r="AA805" s="47">
        <v>8861602</v>
      </c>
      <c r="AB805" s="47" t="s">
        <v>71</v>
      </c>
      <c r="AC805" s="47">
        <v>3284</v>
      </c>
      <c r="AD805" s="47" t="s">
        <v>72</v>
      </c>
      <c r="AE805" s="47" t="s">
        <v>5022</v>
      </c>
      <c r="AF805" s="47" t="s">
        <v>5121</v>
      </c>
      <c r="AG805" s="47" t="s">
        <v>61</v>
      </c>
      <c r="AH805" s="47" t="s">
        <v>75</v>
      </c>
      <c r="AI805" s="47" t="s">
        <v>76</v>
      </c>
      <c r="AJ805" s="47" t="s">
        <v>77</v>
      </c>
      <c r="AK805" s="47" t="s">
        <v>78</v>
      </c>
      <c r="AV805" s="47">
        <v>0</v>
      </c>
      <c r="AZ805" s="47">
        <v>39</v>
      </c>
      <c r="BM805" s="47">
        <v>7.5</v>
      </c>
      <c r="BS805" s="47">
        <v>12</v>
      </c>
      <c r="BT805" s="47">
        <v>2.2200000000000002</v>
      </c>
      <c r="DI805" s="1">
        <f t="shared" si="60"/>
        <v>4</v>
      </c>
      <c r="DJ805" s="9" t="str">
        <f t="shared" si="61"/>
        <v>BACTERIOLÓGICO</v>
      </c>
      <c r="DK805" s="10" t="str">
        <f t="shared" si="62"/>
        <v>-</v>
      </c>
      <c r="DL805" s="11" t="str">
        <f t="shared" si="63"/>
        <v>0</v>
      </c>
    </row>
    <row r="806" spans="1:116" ht="12" x14ac:dyDescent="0.2">
      <c r="A806" s="47">
        <v>1002060009</v>
      </c>
      <c r="B806" s="47" t="str">
        <f t="shared" si="64"/>
        <v>1002060009-PULPOL</v>
      </c>
      <c r="C806" s="47" t="s">
        <v>697</v>
      </c>
      <c r="D806" s="47" t="s">
        <v>58</v>
      </c>
      <c r="E806" s="47" t="s">
        <v>1</v>
      </c>
      <c r="F806" s="47" t="s">
        <v>8</v>
      </c>
      <c r="G806" s="47" t="s">
        <v>60</v>
      </c>
      <c r="H806" s="47">
        <v>78</v>
      </c>
      <c r="I806" s="47">
        <v>78</v>
      </c>
      <c r="J806" s="47" t="s">
        <v>62</v>
      </c>
      <c r="K806" s="47" t="s">
        <v>63</v>
      </c>
      <c r="L806" s="47" t="s">
        <v>64</v>
      </c>
      <c r="M806" s="47" t="s">
        <v>684</v>
      </c>
      <c r="N806" s="47" t="s">
        <v>685</v>
      </c>
      <c r="O806" s="47" t="s">
        <v>58</v>
      </c>
      <c r="P806" s="47" t="s">
        <v>1</v>
      </c>
      <c r="Q806" s="47" t="s">
        <v>625</v>
      </c>
      <c r="R806" s="47">
        <v>109450</v>
      </c>
      <c r="S806" s="47" t="s">
        <v>67</v>
      </c>
      <c r="T806" s="47" t="s">
        <v>698</v>
      </c>
      <c r="U806" s="47">
        <v>14265</v>
      </c>
      <c r="V806" s="47" t="s">
        <v>69</v>
      </c>
      <c r="W806" s="47" t="s">
        <v>4026</v>
      </c>
      <c r="X806" s="47">
        <v>1270323</v>
      </c>
      <c r="Y806" s="47">
        <v>4185533</v>
      </c>
      <c r="Z806" s="47">
        <v>356508</v>
      </c>
      <c r="AA806" s="47">
        <v>886151</v>
      </c>
      <c r="AB806" s="47" t="s">
        <v>71</v>
      </c>
      <c r="AC806" s="47">
        <v>3271</v>
      </c>
      <c r="AD806" s="47" t="s">
        <v>72</v>
      </c>
      <c r="AE806" s="47" t="s">
        <v>5022</v>
      </c>
      <c r="AF806" s="47" t="s">
        <v>5121</v>
      </c>
      <c r="AG806" s="47" t="s">
        <v>61</v>
      </c>
      <c r="AH806" s="47" t="s">
        <v>75</v>
      </c>
      <c r="AI806" s="47" t="s">
        <v>76</v>
      </c>
      <c r="AJ806" s="47" t="s">
        <v>77</v>
      </c>
      <c r="AK806" s="47" t="s">
        <v>78</v>
      </c>
      <c r="AV806" s="47">
        <v>0</v>
      </c>
      <c r="AZ806" s="47">
        <v>40</v>
      </c>
      <c r="BM806" s="47">
        <v>7.56</v>
      </c>
      <c r="BS806" s="47">
        <v>12.3</v>
      </c>
      <c r="BT806" s="47">
        <v>3.1</v>
      </c>
      <c r="DI806" s="1">
        <f t="shared" si="60"/>
        <v>4</v>
      </c>
      <c r="DJ806" s="9" t="str">
        <f t="shared" si="61"/>
        <v>BACTERIOLÓGICO</v>
      </c>
      <c r="DK806" s="10" t="str">
        <f t="shared" si="62"/>
        <v>-</v>
      </c>
      <c r="DL806" s="11" t="str">
        <f t="shared" si="63"/>
        <v>0</v>
      </c>
    </row>
    <row r="807" spans="1:116" ht="12" x14ac:dyDescent="0.2">
      <c r="A807" s="47">
        <v>1001090075</v>
      </c>
      <c r="B807" s="47" t="str">
        <f t="shared" si="64"/>
        <v>1001090075-CASHA</v>
      </c>
      <c r="C807" s="47" t="s">
        <v>4084</v>
      </c>
      <c r="D807" s="47" t="s">
        <v>58</v>
      </c>
      <c r="E807" s="47" t="s">
        <v>58</v>
      </c>
      <c r="F807" s="47" t="s">
        <v>1234</v>
      </c>
      <c r="G807" s="47" t="s">
        <v>60</v>
      </c>
      <c r="H807" s="47">
        <v>282</v>
      </c>
      <c r="I807" s="47" t="s">
        <v>61</v>
      </c>
      <c r="J807" s="47" t="s">
        <v>88</v>
      </c>
      <c r="K807" s="47" t="s">
        <v>63</v>
      </c>
      <c r="L807" s="47" t="s">
        <v>64</v>
      </c>
      <c r="M807" s="47" t="s">
        <v>4075</v>
      </c>
      <c r="N807" s="47" t="s">
        <v>1234</v>
      </c>
      <c r="O807" s="47" t="s">
        <v>58</v>
      </c>
      <c r="P807" s="47" t="s">
        <v>58</v>
      </c>
      <c r="Q807" s="47" t="s">
        <v>1234</v>
      </c>
      <c r="R807" s="47">
        <v>125419</v>
      </c>
      <c r="S807" s="47" t="s">
        <v>67</v>
      </c>
      <c r="T807" s="47" t="s">
        <v>4085</v>
      </c>
      <c r="U807" s="47">
        <v>15542</v>
      </c>
      <c r="V807" s="47" t="s">
        <v>69</v>
      </c>
      <c r="W807" s="47" t="s">
        <v>4086</v>
      </c>
      <c r="X807" s="47">
        <v>1270355</v>
      </c>
      <c r="Y807" s="47">
        <v>4185545</v>
      </c>
      <c r="Z807" s="47">
        <v>374804</v>
      </c>
      <c r="AA807" s="47">
        <v>8909903</v>
      </c>
      <c r="AB807" s="47" t="s">
        <v>71</v>
      </c>
      <c r="AC807" s="47">
        <v>2189</v>
      </c>
      <c r="AD807" s="47" t="s">
        <v>86</v>
      </c>
      <c r="AE807" s="47" t="s">
        <v>4968</v>
      </c>
      <c r="AF807" s="47" t="s">
        <v>5122</v>
      </c>
      <c r="AG807" s="47">
        <v>24281</v>
      </c>
      <c r="AH807" s="47" t="s">
        <v>73</v>
      </c>
      <c r="AI807" s="47" t="s">
        <v>4087</v>
      </c>
      <c r="AJ807" s="47" t="s">
        <v>61</v>
      </c>
      <c r="AK807" s="47" t="s">
        <v>61</v>
      </c>
      <c r="AV807" s="47">
        <v>0</v>
      </c>
      <c r="AZ807" s="47">
        <v>106</v>
      </c>
      <c r="BM807" s="47">
        <v>7.8</v>
      </c>
      <c r="BS807" s="47">
        <v>20</v>
      </c>
      <c r="BT807" s="47">
        <v>0.7</v>
      </c>
      <c r="DI807" s="1">
        <f t="shared" si="60"/>
        <v>4</v>
      </c>
      <c r="DJ807" s="9" t="str">
        <f t="shared" si="61"/>
        <v>BACTERIOLÓGICO</v>
      </c>
      <c r="DK807" s="10" t="str">
        <f t="shared" si="62"/>
        <v>-</v>
      </c>
      <c r="DL807" s="11" t="str">
        <f t="shared" si="63"/>
        <v>0</v>
      </c>
    </row>
    <row r="808" spans="1:116" ht="12" x14ac:dyDescent="0.2">
      <c r="A808" s="47">
        <v>1001090075</v>
      </c>
      <c r="B808" s="47" t="str">
        <f t="shared" si="64"/>
        <v>1001090075-CASHA</v>
      </c>
      <c r="C808" s="47" t="s">
        <v>4084</v>
      </c>
      <c r="D808" s="47" t="s">
        <v>58</v>
      </c>
      <c r="E808" s="47" t="s">
        <v>58</v>
      </c>
      <c r="F808" s="47" t="s">
        <v>1234</v>
      </c>
      <c r="G808" s="47" t="s">
        <v>60</v>
      </c>
      <c r="H808" s="47">
        <v>282</v>
      </c>
      <c r="I808" s="47" t="s">
        <v>61</v>
      </c>
      <c r="J808" s="47" t="s">
        <v>88</v>
      </c>
      <c r="K808" s="47" t="s">
        <v>63</v>
      </c>
      <c r="L808" s="47" t="s">
        <v>64</v>
      </c>
      <c r="M808" s="47" t="s">
        <v>4075</v>
      </c>
      <c r="N808" s="47" t="s">
        <v>1234</v>
      </c>
      <c r="O808" s="47" t="s">
        <v>58</v>
      </c>
      <c r="P808" s="47" t="s">
        <v>58</v>
      </c>
      <c r="Q808" s="47" t="s">
        <v>1234</v>
      </c>
      <c r="R808" s="47">
        <v>125419</v>
      </c>
      <c r="S808" s="47" t="s">
        <v>67</v>
      </c>
      <c r="T808" s="47" t="s">
        <v>4085</v>
      </c>
      <c r="U808" s="47">
        <v>15542</v>
      </c>
      <c r="V808" s="47" t="s">
        <v>69</v>
      </c>
      <c r="W808" s="47" t="s">
        <v>4086</v>
      </c>
      <c r="X808" s="47">
        <v>1270355</v>
      </c>
      <c r="Y808" s="47">
        <v>4185546</v>
      </c>
      <c r="Z808" s="47">
        <v>373880</v>
      </c>
      <c r="AA808" s="47">
        <v>8909770</v>
      </c>
      <c r="AB808" s="47" t="s">
        <v>71</v>
      </c>
      <c r="AC808" s="47">
        <v>1962</v>
      </c>
      <c r="AD808" s="47" t="s">
        <v>86</v>
      </c>
      <c r="AE808" s="47" t="s">
        <v>4968</v>
      </c>
      <c r="AF808" s="47" t="s">
        <v>5122</v>
      </c>
      <c r="AG808" s="47" t="s">
        <v>61</v>
      </c>
      <c r="AH808" s="47" t="s">
        <v>75</v>
      </c>
      <c r="AI808" s="47" t="s">
        <v>76</v>
      </c>
      <c r="AJ808" s="47" t="s">
        <v>77</v>
      </c>
      <c r="AK808" s="47" t="s">
        <v>78</v>
      </c>
      <c r="AV808" s="47">
        <v>0</v>
      </c>
      <c r="AZ808" s="47">
        <v>106</v>
      </c>
      <c r="BM808" s="47">
        <v>7.8</v>
      </c>
      <c r="BS808" s="47">
        <v>20</v>
      </c>
      <c r="BT808" s="47">
        <v>0.7</v>
      </c>
      <c r="DI808" s="1">
        <f t="shared" si="60"/>
        <v>4</v>
      </c>
      <c r="DJ808" s="9" t="str">
        <f t="shared" si="61"/>
        <v>BACTERIOLÓGICO</v>
      </c>
      <c r="DK808" s="10" t="str">
        <f t="shared" si="62"/>
        <v>-</v>
      </c>
      <c r="DL808" s="11" t="str">
        <f t="shared" si="63"/>
        <v>0</v>
      </c>
    </row>
    <row r="809" spans="1:116" ht="12" x14ac:dyDescent="0.2">
      <c r="A809" s="47">
        <v>1001090075</v>
      </c>
      <c r="B809" s="47" t="str">
        <f t="shared" si="64"/>
        <v>1001090075-CASHA</v>
      </c>
      <c r="C809" s="47" t="s">
        <v>4084</v>
      </c>
      <c r="D809" s="47" t="s">
        <v>58</v>
      </c>
      <c r="E809" s="47" t="s">
        <v>58</v>
      </c>
      <c r="F809" s="47" t="s">
        <v>1234</v>
      </c>
      <c r="G809" s="47" t="s">
        <v>60</v>
      </c>
      <c r="H809" s="47">
        <v>282</v>
      </c>
      <c r="I809" s="47" t="s">
        <v>61</v>
      </c>
      <c r="J809" s="47" t="s">
        <v>88</v>
      </c>
      <c r="K809" s="47" t="s">
        <v>63</v>
      </c>
      <c r="L809" s="47" t="s">
        <v>64</v>
      </c>
      <c r="M809" s="47" t="s">
        <v>4075</v>
      </c>
      <c r="N809" s="47" t="s">
        <v>1234</v>
      </c>
      <c r="O809" s="47" t="s">
        <v>58</v>
      </c>
      <c r="P809" s="47" t="s">
        <v>58</v>
      </c>
      <c r="Q809" s="47" t="s">
        <v>1234</v>
      </c>
      <c r="R809" s="47">
        <v>125419</v>
      </c>
      <c r="S809" s="47" t="s">
        <v>67</v>
      </c>
      <c r="T809" s="47" t="s">
        <v>4085</v>
      </c>
      <c r="U809" s="47">
        <v>15542</v>
      </c>
      <c r="V809" s="47" t="s">
        <v>69</v>
      </c>
      <c r="W809" s="47" t="s">
        <v>4086</v>
      </c>
      <c r="X809" s="47">
        <v>1270355</v>
      </c>
      <c r="Y809" s="47">
        <v>4185547</v>
      </c>
      <c r="Z809" s="47">
        <v>373639</v>
      </c>
      <c r="AA809" s="47">
        <v>8910308</v>
      </c>
      <c r="AB809" s="47" t="s">
        <v>71</v>
      </c>
      <c r="AC809" s="47">
        <v>1860</v>
      </c>
      <c r="AD809" s="47" t="s">
        <v>86</v>
      </c>
      <c r="AE809" s="47" t="s">
        <v>4968</v>
      </c>
      <c r="AF809" s="47" t="s">
        <v>5122</v>
      </c>
      <c r="AG809" s="47" t="s">
        <v>61</v>
      </c>
      <c r="AH809" s="47" t="s">
        <v>75</v>
      </c>
      <c r="AI809" s="47" t="s">
        <v>76</v>
      </c>
      <c r="AJ809" s="47" t="s">
        <v>77</v>
      </c>
      <c r="AK809" s="47" t="s">
        <v>78</v>
      </c>
      <c r="AV809" s="47">
        <v>0</v>
      </c>
      <c r="AZ809" s="47">
        <v>104</v>
      </c>
      <c r="BM809" s="47">
        <v>7.7</v>
      </c>
      <c r="BS809" s="47">
        <v>21</v>
      </c>
      <c r="BT809" s="47">
        <v>0.6</v>
      </c>
      <c r="DI809" s="1">
        <f t="shared" si="60"/>
        <v>4</v>
      </c>
      <c r="DJ809" s="9" t="str">
        <f t="shared" si="61"/>
        <v>BACTERIOLÓGICO</v>
      </c>
      <c r="DK809" s="10" t="str">
        <f t="shared" si="62"/>
        <v>-</v>
      </c>
      <c r="DL809" s="11" t="str">
        <f t="shared" si="63"/>
        <v>0</v>
      </c>
    </row>
    <row r="810" spans="1:116" ht="12" x14ac:dyDescent="0.2">
      <c r="A810" s="47">
        <v>1001090083</v>
      </c>
      <c r="B810" s="47" t="str">
        <f t="shared" si="64"/>
        <v>1001090083-MIRACHI</v>
      </c>
      <c r="C810" s="47" t="s">
        <v>4652</v>
      </c>
      <c r="D810" s="47" t="s">
        <v>58</v>
      </c>
      <c r="E810" s="47" t="s">
        <v>58</v>
      </c>
      <c r="F810" s="47" t="s">
        <v>1234</v>
      </c>
      <c r="G810" s="47" t="s">
        <v>60</v>
      </c>
      <c r="H810" s="47">
        <v>129</v>
      </c>
      <c r="I810" s="47">
        <v>160</v>
      </c>
      <c r="J810" s="47" t="s">
        <v>88</v>
      </c>
      <c r="K810" s="47" t="s">
        <v>63</v>
      </c>
      <c r="L810" s="47" t="s">
        <v>64</v>
      </c>
      <c r="M810" s="47" t="s">
        <v>4075</v>
      </c>
      <c r="N810" s="47" t="s">
        <v>1234</v>
      </c>
      <c r="O810" s="47" t="s">
        <v>58</v>
      </c>
      <c r="P810" s="47" t="s">
        <v>58</v>
      </c>
      <c r="Q810" s="47" t="s">
        <v>1234</v>
      </c>
      <c r="R810" s="47">
        <v>7310</v>
      </c>
      <c r="S810" s="47" t="s">
        <v>67</v>
      </c>
      <c r="T810" s="47" t="s">
        <v>4653</v>
      </c>
      <c r="U810" s="47">
        <v>3737</v>
      </c>
      <c r="V810" s="47" t="s">
        <v>69</v>
      </c>
      <c r="W810" s="47" t="s">
        <v>4654</v>
      </c>
      <c r="X810" s="47">
        <v>1270378</v>
      </c>
      <c r="Y810" s="47">
        <v>4185622</v>
      </c>
      <c r="Z810" s="47">
        <v>374280</v>
      </c>
      <c r="AA810" s="47">
        <v>8907056</v>
      </c>
      <c r="AB810" s="47" t="s">
        <v>71</v>
      </c>
      <c r="AC810" s="47">
        <v>2883</v>
      </c>
      <c r="AD810" s="47" t="s">
        <v>86</v>
      </c>
      <c r="AE810" s="47" t="s">
        <v>5123</v>
      </c>
      <c r="AF810" s="47" t="s">
        <v>5124</v>
      </c>
      <c r="AG810" s="47">
        <v>2392</v>
      </c>
      <c r="AH810" s="47" t="s">
        <v>73</v>
      </c>
      <c r="AI810" s="47" t="s">
        <v>4655</v>
      </c>
      <c r="AJ810" s="47" t="s">
        <v>61</v>
      </c>
      <c r="AK810" s="47" t="s">
        <v>61</v>
      </c>
      <c r="AV810" s="47">
        <v>0</v>
      </c>
      <c r="AZ810" s="47">
        <v>93</v>
      </c>
      <c r="BM810" s="47">
        <v>7.8</v>
      </c>
      <c r="BS810" s="47">
        <v>15</v>
      </c>
      <c r="BT810" s="47">
        <v>0</v>
      </c>
      <c r="DI810" s="1">
        <f t="shared" si="60"/>
        <v>4</v>
      </c>
      <c r="DJ810" s="9" t="str">
        <f t="shared" si="61"/>
        <v>BACTERIOLÓGICO</v>
      </c>
      <c r="DK810" s="10" t="str">
        <f t="shared" si="62"/>
        <v>-</v>
      </c>
      <c r="DL810" s="11" t="str">
        <f t="shared" si="63"/>
        <v>0</v>
      </c>
    </row>
    <row r="811" spans="1:116" ht="12" x14ac:dyDescent="0.2">
      <c r="A811" s="47">
        <v>1001090083</v>
      </c>
      <c r="B811" s="47" t="str">
        <f t="shared" si="64"/>
        <v>1001090083-MIRACHI</v>
      </c>
      <c r="C811" s="47" t="s">
        <v>4652</v>
      </c>
      <c r="D811" s="47" t="s">
        <v>58</v>
      </c>
      <c r="E811" s="47" t="s">
        <v>58</v>
      </c>
      <c r="F811" s="47" t="s">
        <v>1234</v>
      </c>
      <c r="G811" s="47" t="s">
        <v>60</v>
      </c>
      <c r="H811" s="47">
        <v>129</v>
      </c>
      <c r="I811" s="47">
        <v>160</v>
      </c>
      <c r="J811" s="47" t="s">
        <v>88</v>
      </c>
      <c r="K811" s="47" t="s">
        <v>63</v>
      </c>
      <c r="L811" s="47" t="s">
        <v>64</v>
      </c>
      <c r="M811" s="47" t="s">
        <v>4075</v>
      </c>
      <c r="N811" s="47" t="s">
        <v>1234</v>
      </c>
      <c r="O811" s="47" t="s">
        <v>58</v>
      </c>
      <c r="P811" s="47" t="s">
        <v>58</v>
      </c>
      <c r="Q811" s="47" t="s">
        <v>1234</v>
      </c>
      <c r="R811" s="47">
        <v>7310</v>
      </c>
      <c r="S811" s="47" t="s">
        <v>67</v>
      </c>
      <c r="T811" s="47" t="s">
        <v>4653</v>
      </c>
      <c r="U811" s="47">
        <v>3737</v>
      </c>
      <c r="V811" s="47" t="s">
        <v>69</v>
      </c>
      <c r="W811" s="47" t="s">
        <v>4654</v>
      </c>
      <c r="X811" s="47">
        <v>1270378</v>
      </c>
      <c r="Y811" s="47">
        <v>4185623</v>
      </c>
      <c r="Z811" s="47">
        <v>373857</v>
      </c>
      <c r="AA811" s="47">
        <v>8907432</v>
      </c>
      <c r="AB811" s="47" t="s">
        <v>71</v>
      </c>
      <c r="AC811" s="47">
        <v>2729</v>
      </c>
      <c r="AD811" s="47" t="s">
        <v>86</v>
      </c>
      <c r="AE811" s="47" t="s">
        <v>5123</v>
      </c>
      <c r="AF811" s="47" t="s">
        <v>5124</v>
      </c>
      <c r="AG811" s="47" t="s">
        <v>61</v>
      </c>
      <c r="AH811" s="47" t="s">
        <v>75</v>
      </c>
      <c r="AI811" s="47" t="s">
        <v>76</v>
      </c>
      <c r="AJ811" s="47" t="s">
        <v>77</v>
      </c>
      <c r="AK811" s="47" t="s">
        <v>78</v>
      </c>
      <c r="AV811" s="47">
        <v>0</v>
      </c>
      <c r="AZ811" s="47">
        <v>92</v>
      </c>
      <c r="BM811" s="47">
        <v>7.8</v>
      </c>
      <c r="BS811" s="47">
        <v>16</v>
      </c>
      <c r="BT811" s="47">
        <v>0</v>
      </c>
      <c r="DI811" s="1">
        <f t="shared" si="60"/>
        <v>4</v>
      </c>
      <c r="DJ811" s="9" t="str">
        <f t="shared" si="61"/>
        <v>BACTERIOLÓGICO</v>
      </c>
      <c r="DK811" s="10" t="str">
        <f t="shared" si="62"/>
        <v>-</v>
      </c>
      <c r="DL811" s="11" t="str">
        <f t="shared" si="63"/>
        <v>0</v>
      </c>
    </row>
    <row r="812" spans="1:116" ht="12" x14ac:dyDescent="0.2">
      <c r="A812" s="47">
        <v>1001090083</v>
      </c>
      <c r="B812" s="47" t="str">
        <f t="shared" si="64"/>
        <v>1001090083-MIRACHI</v>
      </c>
      <c r="C812" s="47" t="s">
        <v>4652</v>
      </c>
      <c r="D812" s="47" t="s">
        <v>58</v>
      </c>
      <c r="E812" s="47" t="s">
        <v>58</v>
      </c>
      <c r="F812" s="47" t="s">
        <v>1234</v>
      </c>
      <c r="G812" s="47" t="s">
        <v>60</v>
      </c>
      <c r="H812" s="47">
        <v>129</v>
      </c>
      <c r="I812" s="47">
        <v>160</v>
      </c>
      <c r="J812" s="47" t="s">
        <v>88</v>
      </c>
      <c r="K812" s="47" t="s">
        <v>63</v>
      </c>
      <c r="L812" s="47" t="s">
        <v>64</v>
      </c>
      <c r="M812" s="47" t="s">
        <v>4075</v>
      </c>
      <c r="N812" s="47" t="s">
        <v>1234</v>
      </c>
      <c r="O812" s="47" t="s">
        <v>58</v>
      </c>
      <c r="P812" s="47" t="s">
        <v>58</v>
      </c>
      <c r="Q812" s="47" t="s">
        <v>1234</v>
      </c>
      <c r="R812" s="47">
        <v>7310</v>
      </c>
      <c r="S812" s="47" t="s">
        <v>67</v>
      </c>
      <c r="T812" s="47" t="s">
        <v>4653</v>
      </c>
      <c r="U812" s="47">
        <v>3737</v>
      </c>
      <c r="V812" s="47" t="s">
        <v>69</v>
      </c>
      <c r="W812" s="47" t="s">
        <v>4654</v>
      </c>
      <c r="X812" s="47">
        <v>1270378</v>
      </c>
      <c r="Y812" s="47">
        <v>4185624</v>
      </c>
      <c r="Z812" s="47">
        <v>374305</v>
      </c>
      <c r="AA812" s="47">
        <v>8905681</v>
      </c>
      <c r="AB812" s="47" t="s">
        <v>71</v>
      </c>
      <c r="AC812" s="47">
        <v>2665</v>
      </c>
      <c r="AD812" s="47" t="s">
        <v>86</v>
      </c>
      <c r="AE812" s="47" t="s">
        <v>5123</v>
      </c>
      <c r="AF812" s="47" t="s">
        <v>5124</v>
      </c>
      <c r="AG812" s="47" t="s">
        <v>61</v>
      </c>
      <c r="AH812" s="47" t="s">
        <v>75</v>
      </c>
      <c r="AI812" s="47" t="s">
        <v>76</v>
      </c>
      <c r="AJ812" s="47" t="s">
        <v>77</v>
      </c>
      <c r="AK812" s="47" t="s">
        <v>78</v>
      </c>
      <c r="AV812" s="47">
        <v>0</v>
      </c>
      <c r="AZ812" s="47">
        <v>90</v>
      </c>
      <c r="BM812" s="47">
        <v>7.7</v>
      </c>
      <c r="BS812" s="47">
        <v>17</v>
      </c>
      <c r="BT812" s="47">
        <v>0</v>
      </c>
      <c r="DI812" s="1">
        <f t="shared" si="60"/>
        <v>4</v>
      </c>
      <c r="DJ812" s="9" t="str">
        <f t="shared" si="61"/>
        <v>BACTERIOLÓGICO</v>
      </c>
      <c r="DK812" s="10" t="str">
        <f t="shared" si="62"/>
        <v>-</v>
      </c>
      <c r="DL812" s="11" t="str">
        <f t="shared" si="63"/>
        <v>0</v>
      </c>
    </row>
    <row r="813" spans="1:116" ht="12" x14ac:dyDescent="0.2">
      <c r="A813" s="47">
        <v>1002020074</v>
      </c>
      <c r="B813" s="47" t="str">
        <f t="shared" si="64"/>
        <v>1002020074-PARCOY</v>
      </c>
      <c r="C813" s="47" t="s">
        <v>700</v>
      </c>
      <c r="D813" s="47" t="s">
        <v>58</v>
      </c>
      <c r="E813" s="47" t="s">
        <v>1</v>
      </c>
      <c r="F813" s="47" t="s">
        <v>4</v>
      </c>
      <c r="G813" s="47" t="s">
        <v>60</v>
      </c>
      <c r="H813" s="47">
        <v>68</v>
      </c>
      <c r="I813" s="47">
        <v>68</v>
      </c>
      <c r="J813" s="47" t="s">
        <v>62</v>
      </c>
      <c r="K813" s="47" t="s">
        <v>63</v>
      </c>
      <c r="L813" s="47" t="s">
        <v>64</v>
      </c>
      <c r="M813" s="47" t="s">
        <v>309</v>
      </c>
      <c r="N813" s="47" t="s">
        <v>4</v>
      </c>
      <c r="O813" s="47" t="s">
        <v>58</v>
      </c>
      <c r="P813" s="47" t="s">
        <v>1</v>
      </c>
      <c r="Q813" s="47" t="s">
        <v>4</v>
      </c>
      <c r="R813" s="47">
        <v>93189</v>
      </c>
      <c r="S813" s="47" t="s">
        <v>67</v>
      </c>
      <c r="T813" s="47" t="s">
        <v>701</v>
      </c>
      <c r="U813" s="47">
        <v>14328</v>
      </c>
      <c r="V813" s="47" t="s">
        <v>69</v>
      </c>
      <c r="W813" s="47" t="s">
        <v>702</v>
      </c>
      <c r="X813" s="47">
        <v>1270306</v>
      </c>
      <c r="Y813" s="47">
        <v>4185678</v>
      </c>
      <c r="Z813" s="47">
        <v>353183</v>
      </c>
      <c r="AA813" s="47">
        <v>8862884</v>
      </c>
      <c r="AB813" s="47" t="s">
        <v>71</v>
      </c>
      <c r="AC813" s="47">
        <v>2467</v>
      </c>
      <c r="AD813" s="47" t="s">
        <v>72</v>
      </c>
      <c r="AE813" s="47" t="s">
        <v>5002</v>
      </c>
      <c r="AF813" s="47" t="s">
        <v>5125</v>
      </c>
      <c r="AG813" s="47">
        <v>5522</v>
      </c>
      <c r="AH813" s="47" t="s">
        <v>73</v>
      </c>
      <c r="AI813" s="47" t="s">
        <v>703</v>
      </c>
      <c r="AJ813" s="47" t="s">
        <v>61</v>
      </c>
      <c r="AK813" s="47" t="s">
        <v>61</v>
      </c>
      <c r="AV813" s="47">
        <v>1.58</v>
      </c>
      <c r="AZ813" s="47">
        <v>364</v>
      </c>
      <c r="BM813" s="47">
        <v>8.06</v>
      </c>
      <c r="BS813" s="47">
        <v>19</v>
      </c>
      <c r="BT813" s="47">
        <v>1.02</v>
      </c>
      <c r="DI813" s="1">
        <f t="shared" si="60"/>
        <v>4</v>
      </c>
      <c r="DJ813" s="9" t="str">
        <f t="shared" si="61"/>
        <v>NO BACTERIOLOGICO</v>
      </c>
      <c r="DK813" s="10" t="str">
        <f t="shared" si="62"/>
        <v>-</v>
      </c>
      <c r="DL813" s="11" t="str">
        <f t="shared" si="63"/>
        <v>0</v>
      </c>
    </row>
    <row r="814" spans="1:116" ht="12" x14ac:dyDescent="0.2">
      <c r="A814" s="47">
        <v>1002020074</v>
      </c>
      <c r="B814" s="47" t="str">
        <f t="shared" si="64"/>
        <v>1002020074-PARCOY</v>
      </c>
      <c r="C814" s="47" t="s">
        <v>700</v>
      </c>
      <c r="D814" s="47" t="s">
        <v>58</v>
      </c>
      <c r="E814" s="47" t="s">
        <v>1</v>
      </c>
      <c r="F814" s="47" t="s">
        <v>4</v>
      </c>
      <c r="G814" s="47" t="s">
        <v>60</v>
      </c>
      <c r="H814" s="47">
        <v>68</v>
      </c>
      <c r="I814" s="47">
        <v>68</v>
      </c>
      <c r="J814" s="47" t="s">
        <v>62</v>
      </c>
      <c r="K814" s="47" t="s">
        <v>63</v>
      </c>
      <c r="L814" s="47" t="s">
        <v>64</v>
      </c>
      <c r="M814" s="47" t="s">
        <v>309</v>
      </c>
      <c r="N814" s="47" t="s">
        <v>4</v>
      </c>
      <c r="O814" s="47" t="s">
        <v>58</v>
      </c>
      <c r="P814" s="47" t="s">
        <v>1</v>
      </c>
      <c r="Q814" s="47" t="s">
        <v>4</v>
      </c>
      <c r="R814" s="47">
        <v>93189</v>
      </c>
      <c r="S814" s="47" t="s">
        <v>67</v>
      </c>
      <c r="T814" s="47" t="s">
        <v>701</v>
      </c>
      <c r="U814" s="47">
        <v>14328</v>
      </c>
      <c r="V814" s="47" t="s">
        <v>69</v>
      </c>
      <c r="W814" s="47" t="s">
        <v>702</v>
      </c>
      <c r="X814" s="47">
        <v>1270306</v>
      </c>
      <c r="Y814" s="47">
        <v>4185679</v>
      </c>
      <c r="Z814" s="47">
        <v>353211</v>
      </c>
      <c r="AA814" s="47">
        <v>8862767</v>
      </c>
      <c r="AB814" s="47" t="s">
        <v>71</v>
      </c>
      <c r="AC814" s="47">
        <v>2391</v>
      </c>
      <c r="AD814" s="47" t="s">
        <v>72</v>
      </c>
      <c r="AE814" s="47" t="s">
        <v>5002</v>
      </c>
      <c r="AF814" s="47" t="s">
        <v>5125</v>
      </c>
      <c r="AG814" s="47" t="s">
        <v>61</v>
      </c>
      <c r="AH814" s="47" t="s">
        <v>75</v>
      </c>
      <c r="AI814" s="47" t="s">
        <v>76</v>
      </c>
      <c r="AJ814" s="47" t="s">
        <v>77</v>
      </c>
      <c r="AK814" s="47" t="s">
        <v>78</v>
      </c>
      <c r="AV814" s="47">
        <v>0.92</v>
      </c>
      <c r="AZ814" s="47">
        <v>366</v>
      </c>
      <c r="BM814" s="47">
        <v>8.1199999999999992</v>
      </c>
      <c r="BS814" s="47">
        <v>19.100000000000001</v>
      </c>
      <c r="BT814" s="47">
        <v>0.2</v>
      </c>
      <c r="DI814" s="1">
        <f t="shared" si="60"/>
        <v>4</v>
      </c>
      <c r="DJ814" s="9" t="str">
        <f t="shared" si="61"/>
        <v>NO BACTERIOLOGICO</v>
      </c>
      <c r="DK814" s="10" t="str">
        <f t="shared" si="62"/>
        <v>-</v>
      </c>
      <c r="DL814" s="11" t="str">
        <f t="shared" si="63"/>
        <v>0</v>
      </c>
    </row>
    <row r="815" spans="1:116" ht="12" x14ac:dyDescent="0.2">
      <c r="A815" s="47">
        <v>1002020074</v>
      </c>
      <c r="B815" s="47" t="str">
        <f t="shared" si="64"/>
        <v>1002020074-PARCOY</v>
      </c>
      <c r="C815" s="47" t="s">
        <v>700</v>
      </c>
      <c r="D815" s="47" t="s">
        <v>58</v>
      </c>
      <c r="E815" s="47" t="s">
        <v>1</v>
      </c>
      <c r="F815" s="47" t="s">
        <v>4</v>
      </c>
      <c r="G815" s="47" t="s">
        <v>60</v>
      </c>
      <c r="H815" s="47">
        <v>68</v>
      </c>
      <c r="I815" s="47">
        <v>68</v>
      </c>
      <c r="J815" s="47" t="s">
        <v>62</v>
      </c>
      <c r="K815" s="47" t="s">
        <v>63</v>
      </c>
      <c r="L815" s="47" t="s">
        <v>64</v>
      </c>
      <c r="M815" s="47" t="s">
        <v>309</v>
      </c>
      <c r="N815" s="47" t="s">
        <v>4</v>
      </c>
      <c r="O815" s="47" t="s">
        <v>58</v>
      </c>
      <c r="P815" s="47" t="s">
        <v>1</v>
      </c>
      <c r="Q815" s="47" t="s">
        <v>4</v>
      </c>
      <c r="R815" s="47">
        <v>93189</v>
      </c>
      <c r="S815" s="47" t="s">
        <v>67</v>
      </c>
      <c r="T815" s="47" t="s">
        <v>701</v>
      </c>
      <c r="U815" s="47">
        <v>14328</v>
      </c>
      <c r="V815" s="47" t="s">
        <v>69</v>
      </c>
      <c r="W815" s="47" t="s">
        <v>702</v>
      </c>
      <c r="X815" s="47">
        <v>1270306</v>
      </c>
      <c r="Y815" s="47">
        <v>4185680</v>
      </c>
      <c r="Z815" s="47">
        <v>353098</v>
      </c>
      <c r="AA815" s="47">
        <v>8862666</v>
      </c>
      <c r="AB815" s="47" t="s">
        <v>71</v>
      </c>
      <c r="AC815" s="47">
        <v>2347</v>
      </c>
      <c r="AD815" s="47" t="s">
        <v>72</v>
      </c>
      <c r="AE815" s="47" t="s">
        <v>5002</v>
      </c>
      <c r="AF815" s="47" t="s">
        <v>5125</v>
      </c>
      <c r="AG815" s="47" t="s">
        <v>61</v>
      </c>
      <c r="AH815" s="47" t="s">
        <v>75</v>
      </c>
      <c r="AI815" s="47" t="s">
        <v>76</v>
      </c>
      <c r="AJ815" s="47" t="s">
        <v>77</v>
      </c>
      <c r="AK815" s="47" t="s">
        <v>78</v>
      </c>
      <c r="AV815" s="47">
        <v>0.62</v>
      </c>
      <c r="AZ815" s="47">
        <v>370</v>
      </c>
      <c r="BM815" s="47">
        <v>8.0500000000000007</v>
      </c>
      <c r="BS815" s="47">
        <v>19.600000000000001</v>
      </c>
      <c r="BT815" s="47">
        <v>0.8</v>
      </c>
      <c r="DI815" s="1">
        <f t="shared" si="60"/>
        <v>4</v>
      </c>
      <c r="DJ815" s="9" t="str">
        <f t="shared" si="61"/>
        <v>NO BACTERIOLOGICO</v>
      </c>
      <c r="DK815" s="10" t="str">
        <f t="shared" si="62"/>
        <v>-</v>
      </c>
      <c r="DL815" s="11" t="str">
        <f t="shared" si="63"/>
        <v>0</v>
      </c>
    </row>
    <row r="816" spans="1:116" ht="12" x14ac:dyDescent="0.2">
      <c r="A816" s="47">
        <v>1002020074</v>
      </c>
      <c r="B816" s="47" t="str">
        <f t="shared" si="64"/>
        <v>1002020074-PARCOY</v>
      </c>
      <c r="C816" s="47" t="s">
        <v>700</v>
      </c>
      <c r="D816" s="47" t="s">
        <v>58</v>
      </c>
      <c r="E816" s="47" t="s">
        <v>1</v>
      </c>
      <c r="F816" s="47" t="s">
        <v>4</v>
      </c>
      <c r="G816" s="47" t="s">
        <v>60</v>
      </c>
      <c r="H816" s="47">
        <v>68</v>
      </c>
      <c r="I816" s="47">
        <v>68</v>
      </c>
      <c r="J816" s="47" t="s">
        <v>62</v>
      </c>
      <c r="K816" s="47" t="s">
        <v>63</v>
      </c>
      <c r="L816" s="47" t="s">
        <v>64</v>
      </c>
      <c r="M816" s="47" t="s">
        <v>309</v>
      </c>
      <c r="N816" s="47" t="s">
        <v>4</v>
      </c>
      <c r="O816" s="47" t="s">
        <v>58</v>
      </c>
      <c r="P816" s="47" t="s">
        <v>1</v>
      </c>
      <c r="Q816" s="47" t="s">
        <v>4</v>
      </c>
      <c r="R816" s="47">
        <v>93189</v>
      </c>
      <c r="S816" s="47" t="s">
        <v>67</v>
      </c>
      <c r="T816" s="47" t="s">
        <v>701</v>
      </c>
      <c r="U816" s="47">
        <v>14328</v>
      </c>
      <c r="V816" s="47" t="s">
        <v>69</v>
      </c>
      <c r="W816" s="47" t="s">
        <v>702</v>
      </c>
      <c r="X816" s="47">
        <v>1270306</v>
      </c>
      <c r="Y816" s="47">
        <v>4185681</v>
      </c>
      <c r="Z816" s="47">
        <v>353171</v>
      </c>
      <c r="AA816" s="47">
        <v>8862071</v>
      </c>
      <c r="AB816" s="47" t="s">
        <v>71</v>
      </c>
      <c r="AC816" s="47">
        <v>2301</v>
      </c>
      <c r="AD816" s="47" t="s">
        <v>72</v>
      </c>
      <c r="AE816" s="47" t="s">
        <v>5002</v>
      </c>
      <c r="AF816" s="47" t="s">
        <v>5125</v>
      </c>
      <c r="AG816" s="47" t="s">
        <v>61</v>
      </c>
      <c r="AH816" s="47" t="s">
        <v>75</v>
      </c>
      <c r="AI816" s="47" t="s">
        <v>76</v>
      </c>
      <c r="AJ816" s="47" t="s">
        <v>77</v>
      </c>
      <c r="AK816" s="47" t="s">
        <v>78</v>
      </c>
      <c r="AV816" s="47">
        <v>0.54</v>
      </c>
      <c r="AZ816" s="47">
        <v>400</v>
      </c>
      <c r="BM816" s="47">
        <v>8.1</v>
      </c>
      <c r="BS816" s="47">
        <v>20</v>
      </c>
      <c r="BT816" s="47">
        <v>0.92</v>
      </c>
      <c r="DI816" s="1">
        <f t="shared" si="60"/>
        <v>4</v>
      </c>
      <c r="DJ816" s="9" t="str">
        <f t="shared" si="61"/>
        <v>NO BACTERIOLOGICO</v>
      </c>
      <c r="DK816" s="10" t="str">
        <f t="shared" si="62"/>
        <v>-</v>
      </c>
      <c r="DL816" s="11" t="str">
        <f t="shared" si="63"/>
        <v>0</v>
      </c>
    </row>
    <row r="817" spans="1:116" ht="12" x14ac:dyDescent="0.2">
      <c r="A817" s="47">
        <v>1002010039</v>
      </c>
      <c r="B817" s="47" t="str">
        <f t="shared" si="64"/>
        <v>1002010039-HUARACALLA</v>
      </c>
      <c r="C817" s="47" t="s">
        <v>1785</v>
      </c>
      <c r="D817" s="47" t="s">
        <v>58</v>
      </c>
      <c r="E817" s="47" t="s">
        <v>1</v>
      </c>
      <c r="F817" s="47" t="s">
        <v>1</v>
      </c>
      <c r="G817" s="47" t="s">
        <v>60</v>
      </c>
      <c r="H817" s="47">
        <v>800</v>
      </c>
      <c r="I817" s="47">
        <v>800</v>
      </c>
      <c r="J817" s="47" t="s">
        <v>82</v>
      </c>
      <c r="K817" s="47" t="s">
        <v>63</v>
      </c>
      <c r="L817" s="47" t="s">
        <v>64</v>
      </c>
      <c r="M817" s="47" t="s">
        <v>1763</v>
      </c>
      <c r="N817" s="47" t="s">
        <v>1</v>
      </c>
      <c r="O817" s="47" t="s">
        <v>58</v>
      </c>
      <c r="P817" s="47" t="s">
        <v>1</v>
      </c>
      <c r="Q817" s="47" t="s">
        <v>1</v>
      </c>
      <c r="R817" s="47">
        <v>110243</v>
      </c>
      <c r="S817" s="47" t="s">
        <v>67</v>
      </c>
      <c r="T817" s="47" t="s">
        <v>1786</v>
      </c>
      <c r="U817" s="47">
        <v>14383</v>
      </c>
      <c r="V817" s="47" t="s">
        <v>69</v>
      </c>
      <c r="W817" s="47" t="s">
        <v>1787</v>
      </c>
      <c r="X817" s="47">
        <v>1270410</v>
      </c>
      <c r="Y817" s="47">
        <v>4185832</v>
      </c>
      <c r="Z817" s="47">
        <v>369468</v>
      </c>
      <c r="AA817" s="47">
        <v>8874901</v>
      </c>
      <c r="AB817" s="47" t="s">
        <v>71</v>
      </c>
      <c r="AC817" s="47">
        <v>2282</v>
      </c>
      <c r="AD817" s="47" t="s">
        <v>91</v>
      </c>
      <c r="AE817" s="47" t="s">
        <v>4905</v>
      </c>
      <c r="AF817" s="47" t="s">
        <v>5126</v>
      </c>
      <c r="AG817" s="47">
        <v>13093</v>
      </c>
      <c r="AH817" s="47" t="s">
        <v>73</v>
      </c>
      <c r="AI817" s="47" t="s">
        <v>1788</v>
      </c>
      <c r="AJ817" s="47" t="s">
        <v>61</v>
      </c>
      <c r="AK817" s="47" t="s">
        <v>61</v>
      </c>
      <c r="AV817" s="47">
        <v>1.7</v>
      </c>
      <c r="AZ817" s="47">
        <v>10</v>
      </c>
      <c r="BM817" s="47">
        <v>7.68</v>
      </c>
      <c r="BS817" s="47">
        <v>21.6</v>
      </c>
      <c r="BT817" s="47">
        <v>1.47</v>
      </c>
      <c r="DI817" s="1">
        <f t="shared" si="60"/>
        <v>4</v>
      </c>
      <c r="DJ817" s="9" t="str">
        <f t="shared" si="61"/>
        <v>NO BACTERIOLOGICO</v>
      </c>
      <c r="DK817" s="10" t="str">
        <f t="shared" si="62"/>
        <v>-</v>
      </c>
      <c r="DL817" s="11" t="str">
        <f t="shared" si="63"/>
        <v>0</v>
      </c>
    </row>
    <row r="818" spans="1:116" ht="12" x14ac:dyDescent="0.2">
      <c r="A818" s="47">
        <v>1002010039</v>
      </c>
      <c r="B818" s="47" t="str">
        <f t="shared" si="64"/>
        <v>1002010039-HUARACALLA</v>
      </c>
      <c r="C818" s="47" t="s">
        <v>1785</v>
      </c>
      <c r="D818" s="47" t="s">
        <v>58</v>
      </c>
      <c r="E818" s="47" t="s">
        <v>1</v>
      </c>
      <c r="F818" s="47" t="s">
        <v>1</v>
      </c>
      <c r="G818" s="47" t="s">
        <v>60</v>
      </c>
      <c r="H818" s="47">
        <v>800</v>
      </c>
      <c r="I818" s="47">
        <v>800</v>
      </c>
      <c r="J818" s="47" t="s">
        <v>82</v>
      </c>
      <c r="K818" s="47" t="s">
        <v>63</v>
      </c>
      <c r="L818" s="47" t="s">
        <v>64</v>
      </c>
      <c r="M818" s="47" t="s">
        <v>1763</v>
      </c>
      <c r="N818" s="47" t="s">
        <v>1</v>
      </c>
      <c r="O818" s="47" t="s">
        <v>58</v>
      </c>
      <c r="P818" s="47" t="s">
        <v>1</v>
      </c>
      <c r="Q818" s="47" t="s">
        <v>1</v>
      </c>
      <c r="R818" s="47">
        <v>110243</v>
      </c>
      <c r="S818" s="47" t="s">
        <v>67</v>
      </c>
      <c r="T818" s="47" t="s">
        <v>1786</v>
      </c>
      <c r="U818" s="47">
        <v>14383</v>
      </c>
      <c r="V818" s="47" t="s">
        <v>69</v>
      </c>
      <c r="W818" s="47" t="s">
        <v>1787</v>
      </c>
      <c r="X818" s="47">
        <v>1270410</v>
      </c>
      <c r="Y818" s="47">
        <v>4185833</v>
      </c>
      <c r="Z818" s="47">
        <v>369625</v>
      </c>
      <c r="AA818" s="47">
        <v>8875037</v>
      </c>
      <c r="AB818" s="47" t="s">
        <v>71</v>
      </c>
      <c r="AC818" s="47">
        <v>2249</v>
      </c>
      <c r="AD818" s="47" t="s">
        <v>91</v>
      </c>
      <c r="AE818" s="47" t="s">
        <v>4905</v>
      </c>
      <c r="AF818" s="47" t="s">
        <v>5126</v>
      </c>
      <c r="AG818" s="47" t="s">
        <v>61</v>
      </c>
      <c r="AH818" s="47" t="s">
        <v>75</v>
      </c>
      <c r="AI818" s="47" t="s">
        <v>76</v>
      </c>
      <c r="AJ818" s="47" t="s">
        <v>77</v>
      </c>
      <c r="AK818" s="47" t="s">
        <v>78</v>
      </c>
      <c r="AV818" s="47">
        <v>1.62</v>
      </c>
      <c r="AZ818" s="47">
        <v>5</v>
      </c>
      <c r="BM818" s="47">
        <v>7.84</v>
      </c>
      <c r="BS818" s="47">
        <v>22</v>
      </c>
      <c r="BT818" s="47">
        <v>0</v>
      </c>
      <c r="DI818" s="1">
        <f t="shared" si="60"/>
        <v>4</v>
      </c>
      <c r="DJ818" s="9" t="str">
        <f t="shared" si="61"/>
        <v>NO BACTERIOLOGICO</v>
      </c>
      <c r="DK818" s="10" t="str">
        <f t="shared" si="62"/>
        <v>-</v>
      </c>
      <c r="DL818" s="11" t="str">
        <f t="shared" si="63"/>
        <v>0</v>
      </c>
    </row>
    <row r="819" spans="1:116" ht="12" x14ac:dyDescent="0.2">
      <c r="A819" s="47">
        <v>1002010039</v>
      </c>
      <c r="B819" s="47" t="str">
        <f t="shared" si="64"/>
        <v>1002010039-HUARACALLA</v>
      </c>
      <c r="C819" s="47" t="s">
        <v>1785</v>
      </c>
      <c r="D819" s="47" t="s">
        <v>58</v>
      </c>
      <c r="E819" s="47" t="s">
        <v>1</v>
      </c>
      <c r="F819" s="47" t="s">
        <v>1</v>
      </c>
      <c r="G819" s="47" t="s">
        <v>60</v>
      </c>
      <c r="H819" s="47">
        <v>800</v>
      </c>
      <c r="I819" s="47">
        <v>800</v>
      </c>
      <c r="J819" s="47" t="s">
        <v>82</v>
      </c>
      <c r="K819" s="47" t="s">
        <v>63</v>
      </c>
      <c r="L819" s="47" t="s">
        <v>64</v>
      </c>
      <c r="M819" s="47" t="s">
        <v>1763</v>
      </c>
      <c r="N819" s="47" t="s">
        <v>1</v>
      </c>
      <c r="O819" s="47" t="s">
        <v>58</v>
      </c>
      <c r="P819" s="47" t="s">
        <v>1</v>
      </c>
      <c r="Q819" s="47" t="s">
        <v>1</v>
      </c>
      <c r="R819" s="47">
        <v>110243</v>
      </c>
      <c r="S819" s="47" t="s">
        <v>67</v>
      </c>
      <c r="T819" s="47" t="s">
        <v>1786</v>
      </c>
      <c r="U819" s="47">
        <v>14383</v>
      </c>
      <c r="V819" s="47" t="s">
        <v>69</v>
      </c>
      <c r="W819" s="47" t="s">
        <v>1787</v>
      </c>
      <c r="X819" s="47">
        <v>1270410</v>
      </c>
      <c r="Y819" s="47">
        <v>4185834</v>
      </c>
      <c r="Z819" s="47">
        <v>369708</v>
      </c>
      <c r="AA819" s="47">
        <v>8875937</v>
      </c>
      <c r="AB819" s="47" t="s">
        <v>71</v>
      </c>
      <c r="AC819" s="47">
        <v>2812</v>
      </c>
      <c r="AD819" s="47" t="s">
        <v>91</v>
      </c>
      <c r="AE819" s="47" t="s">
        <v>4905</v>
      </c>
      <c r="AF819" s="47" t="s">
        <v>5126</v>
      </c>
      <c r="AG819" s="47" t="s">
        <v>61</v>
      </c>
      <c r="AH819" s="47" t="s">
        <v>75</v>
      </c>
      <c r="AI819" s="47" t="s">
        <v>76</v>
      </c>
      <c r="AJ819" s="47" t="s">
        <v>77</v>
      </c>
      <c r="AK819" s="47" t="s">
        <v>78</v>
      </c>
      <c r="AV819" s="47">
        <v>1.5</v>
      </c>
      <c r="AZ819" s="47">
        <v>7</v>
      </c>
      <c r="BM819" s="47">
        <v>7.75</v>
      </c>
      <c r="BS819" s="47">
        <v>23.7</v>
      </c>
      <c r="BT819" s="47">
        <v>0.26</v>
      </c>
      <c r="DI819" s="1">
        <f t="shared" si="60"/>
        <v>4</v>
      </c>
      <c r="DJ819" s="9" t="str">
        <f t="shared" si="61"/>
        <v>NO BACTERIOLOGICO</v>
      </c>
      <c r="DK819" s="10" t="str">
        <f t="shared" si="62"/>
        <v>-</v>
      </c>
      <c r="DL819" s="11" t="str">
        <f t="shared" si="63"/>
        <v>0</v>
      </c>
    </row>
    <row r="820" spans="1:116" ht="12" x14ac:dyDescent="0.2">
      <c r="A820" s="47">
        <v>1002010039</v>
      </c>
      <c r="B820" s="47" t="str">
        <f t="shared" si="64"/>
        <v>1002010039-HUARACALLA</v>
      </c>
      <c r="C820" s="47" t="s">
        <v>1785</v>
      </c>
      <c r="D820" s="47" t="s">
        <v>58</v>
      </c>
      <c r="E820" s="47" t="s">
        <v>1</v>
      </c>
      <c r="F820" s="47" t="s">
        <v>1</v>
      </c>
      <c r="G820" s="47" t="s">
        <v>60</v>
      </c>
      <c r="H820" s="47">
        <v>800</v>
      </c>
      <c r="I820" s="47">
        <v>800</v>
      </c>
      <c r="J820" s="47" t="s">
        <v>82</v>
      </c>
      <c r="K820" s="47" t="s">
        <v>63</v>
      </c>
      <c r="L820" s="47" t="s">
        <v>64</v>
      </c>
      <c r="M820" s="47" t="s">
        <v>1763</v>
      </c>
      <c r="N820" s="47" t="s">
        <v>1</v>
      </c>
      <c r="O820" s="47" t="s">
        <v>58</v>
      </c>
      <c r="P820" s="47" t="s">
        <v>1</v>
      </c>
      <c r="Q820" s="47" t="s">
        <v>1</v>
      </c>
      <c r="R820" s="47">
        <v>110243</v>
      </c>
      <c r="S820" s="47" t="s">
        <v>67</v>
      </c>
      <c r="T820" s="47" t="s">
        <v>1786</v>
      </c>
      <c r="U820" s="47">
        <v>14383</v>
      </c>
      <c r="V820" s="47" t="s">
        <v>69</v>
      </c>
      <c r="W820" s="47" t="s">
        <v>1787</v>
      </c>
      <c r="X820" s="47">
        <v>1270410</v>
      </c>
      <c r="Y820" s="47">
        <v>4185835</v>
      </c>
      <c r="Z820" s="47">
        <v>369680</v>
      </c>
      <c r="AA820" s="47">
        <v>8876569</v>
      </c>
      <c r="AB820" s="47" t="s">
        <v>71</v>
      </c>
      <c r="AC820" s="47">
        <v>2194</v>
      </c>
      <c r="AD820" s="47" t="s">
        <v>91</v>
      </c>
      <c r="AE820" s="47" t="s">
        <v>4905</v>
      </c>
      <c r="AF820" s="47" t="s">
        <v>5126</v>
      </c>
      <c r="AG820" s="47" t="s">
        <v>61</v>
      </c>
      <c r="AH820" s="47" t="s">
        <v>75</v>
      </c>
      <c r="AI820" s="47" t="s">
        <v>76</v>
      </c>
      <c r="AJ820" s="47" t="s">
        <v>77</v>
      </c>
      <c r="AK820" s="47" t="s">
        <v>78</v>
      </c>
      <c r="AV820" s="47">
        <v>0.57999999999999996</v>
      </c>
      <c r="AZ820" s="47">
        <v>8</v>
      </c>
      <c r="BM820" s="47">
        <v>7.89</v>
      </c>
      <c r="BS820" s="47">
        <v>21.6</v>
      </c>
      <c r="BT820" s="47">
        <v>0.13</v>
      </c>
      <c r="DI820" s="1">
        <f t="shared" si="60"/>
        <v>4</v>
      </c>
      <c r="DJ820" s="9" t="str">
        <f t="shared" si="61"/>
        <v>NO BACTERIOLOGICO</v>
      </c>
      <c r="DK820" s="10" t="str">
        <f t="shared" si="62"/>
        <v>-</v>
      </c>
      <c r="DL820" s="11" t="str">
        <f t="shared" si="63"/>
        <v>0</v>
      </c>
    </row>
    <row r="821" spans="1:116" ht="12" x14ac:dyDescent="0.2">
      <c r="A821" s="47">
        <v>1002010024</v>
      </c>
      <c r="B821" s="47" t="str">
        <f t="shared" si="64"/>
        <v>1002010024-LLUNCO</v>
      </c>
      <c r="C821" s="47" t="s">
        <v>1888</v>
      </c>
      <c r="D821" s="47" t="s">
        <v>58</v>
      </c>
      <c r="E821" s="47" t="s">
        <v>1</v>
      </c>
      <c r="F821" s="47" t="s">
        <v>1</v>
      </c>
      <c r="G821" s="47" t="s">
        <v>60</v>
      </c>
      <c r="H821" s="47">
        <v>287</v>
      </c>
      <c r="I821" s="47">
        <v>287</v>
      </c>
      <c r="J821" s="47" t="s">
        <v>82</v>
      </c>
      <c r="K821" s="47" t="s">
        <v>63</v>
      </c>
      <c r="L821" s="47" t="s">
        <v>64</v>
      </c>
      <c r="M821" s="47" t="s">
        <v>1763</v>
      </c>
      <c r="N821" s="47" t="s">
        <v>1</v>
      </c>
      <c r="O821" s="47" t="s">
        <v>58</v>
      </c>
      <c r="P821" s="47" t="s">
        <v>1</v>
      </c>
      <c r="Q821" s="47" t="s">
        <v>1</v>
      </c>
      <c r="R821" s="47">
        <v>110249</v>
      </c>
      <c r="S821" s="47" t="s">
        <v>67</v>
      </c>
      <c r="T821" s="47" t="s">
        <v>1889</v>
      </c>
      <c r="U821" s="47">
        <v>14385</v>
      </c>
      <c r="V821" s="47" t="s">
        <v>69</v>
      </c>
      <c r="W821" s="47" t="s">
        <v>1890</v>
      </c>
      <c r="X821" s="47">
        <v>1270465</v>
      </c>
      <c r="Y821" s="47">
        <v>4186017</v>
      </c>
      <c r="Z821" s="47">
        <v>370393</v>
      </c>
      <c r="AA821" s="47">
        <v>880483</v>
      </c>
      <c r="AB821" s="47" t="s">
        <v>71</v>
      </c>
      <c r="AC821" s="47">
        <v>2453</v>
      </c>
      <c r="AD821" s="47" t="s">
        <v>72</v>
      </c>
      <c r="AE821" s="47" t="s">
        <v>4924</v>
      </c>
      <c r="AF821" s="47" t="s">
        <v>5127</v>
      </c>
      <c r="AG821" s="47">
        <v>13097</v>
      </c>
      <c r="AH821" s="47" t="s">
        <v>73</v>
      </c>
      <c r="AI821" s="47" t="s">
        <v>1891</v>
      </c>
      <c r="AJ821" s="47" t="s">
        <v>61</v>
      </c>
      <c r="AK821" s="47" t="s">
        <v>61</v>
      </c>
      <c r="AV821" s="47">
        <v>1.38</v>
      </c>
      <c r="AZ821" s="47">
        <v>6</v>
      </c>
      <c r="BM821" s="47">
        <v>7.13</v>
      </c>
      <c r="BS821" s="47">
        <v>18.7</v>
      </c>
      <c r="BT821" s="47">
        <v>0</v>
      </c>
      <c r="DI821" s="1">
        <f t="shared" si="60"/>
        <v>4</v>
      </c>
      <c r="DJ821" s="9" t="str">
        <f t="shared" si="61"/>
        <v>NO BACTERIOLOGICO</v>
      </c>
      <c r="DK821" s="10" t="str">
        <f t="shared" si="62"/>
        <v>-</v>
      </c>
      <c r="DL821" s="11" t="str">
        <f t="shared" si="63"/>
        <v>0</v>
      </c>
    </row>
    <row r="822" spans="1:116" ht="12" x14ac:dyDescent="0.2">
      <c r="A822" s="47">
        <v>1002010024</v>
      </c>
      <c r="B822" s="47" t="str">
        <f t="shared" si="64"/>
        <v>1002010024-LLUNCO</v>
      </c>
      <c r="C822" s="47" t="s">
        <v>1888</v>
      </c>
      <c r="D822" s="47" t="s">
        <v>58</v>
      </c>
      <c r="E822" s="47" t="s">
        <v>1</v>
      </c>
      <c r="F822" s="47" t="s">
        <v>1</v>
      </c>
      <c r="G822" s="47" t="s">
        <v>60</v>
      </c>
      <c r="H822" s="47">
        <v>287</v>
      </c>
      <c r="I822" s="47">
        <v>287</v>
      </c>
      <c r="J822" s="47" t="s">
        <v>82</v>
      </c>
      <c r="K822" s="47" t="s">
        <v>63</v>
      </c>
      <c r="L822" s="47" t="s">
        <v>64</v>
      </c>
      <c r="M822" s="47" t="s">
        <v>1763</v>
      </c>
      <c r="N822" s="47" t="s">
        <v>1</v>
      </c>
      <c r="O822" s="47" t="s">
        <v>58</v>
      </c>
      <c r="P822" s="47" t="s">
        <v>1</v>
      </c>
      <c r="Q822" s="47" t="s">
        <v>1</v>
      </c>
      <c r="R822" s="47">
        <v>110249</v>
      </c>
      <c r="S822" s="47" t="s">
        <v>67</v>
      </c>
      <c r="T822" s="47" t="s">
        <v>1889</v>
      </c>
      <c r="U822" s="47">
        <v>14385</v>
      </c>
      <c r="V822" s="47" t="s">
        <v>69</v>
      </c>
      <c r="W822" s="47" t="s">
        <v>1890</v>
      </c>
      <c r="X822" s="47">
        <v>1270465</v>
      </c>
      <c r="Y822" s="47">
        <v>4186018</v>
      </c>
      <c r="Z822" s="47">
        <v>370285</v>
      </c>
      <c r="AA822" s="47">
        <v>8880469</v>
      </c>
      <c r="AB822" s="47" t="s">
        <v>71</v>
      </c>
      <c r="AC822" s="47">
        <v>2459</v>
      </c>
      <c r="AD822" s="47" t="s">
        <v>72</v>
      </c>
      <c r="AE822" s="47" t="s">
        <v>4924</v>
      </c>
      <c r="AF822" s="47" t="s">
        <v>5127</v>
      </c>
      <c r="AG822" s="47" t="s">
        <v>61</v>
      </c>
      <c r="AH822" s="47" t="s">
        <v>75</v>
      </c>
      <c r="AI822" s="47" t="s">
        <v>76</v>
      </c>
      <c r="AJ822" s="47" t="s">
        <v>77</v>
      </c>
      <c r="AK822" s="47" t="s">
        <v>78</v>
      </c>
      <c r="AV822" s="47">
        <v>1.1100000000000001</v>
      </c>
      <c r="AZ822" s="47">
        <v>10</v>
      </c>
      <c r="BM822" s="47">
        <v>7.17</v>
      </c>
      <c r="BS822" s="47">
        <v>18.5</v>
      </c>
      <c r="BT822" s="47">
        <v>0</v>
      </c>
      <c r="DI822" s="1">
        <f t="shared" si="60"/>
        <v>4</v>
      </c>
      <c r="DJ822" s="9" t="str">
        <f t="shared" si="61"/>
        <v>NO BACTERIOLOGICO</v>
      </c>
      <c r="DK822" s="10" t="str">
        <f t="shared" si="62"/>
        <v>-</v>
      </c>
      <c r="DL822" s="11" t="str">
        <f t="shared" si="63"/>
        <v>0</v>
      </c>
    </row>
    <row r="823" spans="1:116" ht="12" x14ac:dyDescent="0.2">
      <c r="A823" s="47">
        <v>1002010024</v>
      </c>
      <c r="B823" s="47" t="str">
        <f t="shared" si="64"/>
        <v>1002010024-LLUNCO</v>
      </c>
      <c r="C823" s="47" t="s">
        <v>1888</v>
      </c>
      <c r="D823" s="47" t="s">
        <v>58</v>
      </c>
      <c r="E823" s="47" t="s">
        <v>1</v>
      </c>
      <c r="F823" s="47" t="s">
        <v>1</v>
      </c>
      <c r="G823" s="47" t="s">
        <v>60</v>
      </c>
      <c r="H823" s="47">
        <v>287</v>
      </c>
      <c r="I823" s="47">
        <v>287</v>
      </c>
      <c r="J823" s="47" t="s">
        <v>82</v>
      </c>
      <c r="K823" s="47" t="s">
        <v>63</v>
      </c>
      <c r="L823" s="47" t="s">
        <v>64</v>
      </c>
      <c r="M823" s="47" t="s">
        <v>1763</v>
      </c>
      <c r="N823" s="47" t="s">
        <v>1</v>
      </c>
      <c r="O823" s="47" t="s">
        <v>58</v>
      </c>
      <c r="P823" s="47" t="s">
        <v>1</v>
      </c>
      <c r="Q823" s="47" t="s">
        <v>1</v>
      </c>
      <c r="R823" s="47">
        <v>110249</v>
      </c>
      <c r="S823" s="47" t="s">
        <v>67</v>
      </c>
      <c r="T823" s="47" t="s">
        <v>1889</v>
      </c>
      <c r="U823" s="47">
        <v>14385</v>
      </c>
      <c r="V823" s="47" t="s">
        <v>69</v>
      </c>
      <c r="W823" s="47" t="s">
        <v>1890</v>
      </c>
      <c r="X823" s="47">
        <v>1270465</v>
      </c>
      <c r="Y823" s="47">
        <v>4186019</v>
      </c>
      <c r="Z823" s="47">
        <v>369653</v>
      </c>
      <c r="AA823" s="47">
        <v>8880218</v>
      </c>
      <c r="AB823" s="47" t="s">
        <v>71</v>
      </c>
      <c r="AC823" s="47">
        <v>2367</v>
      </c>
      <c r="AD823" s="47" t="s">
        <v>72</v>
      </c>
      <c r="AE823" s="47" t="s">
        <v>4924</v>
      </c>
      <c r="AF823" s="47" t="s">
        <v>5127</v>
      </c>
      <c r="AG823" s="47" t="s">
        <v>61</v>
      </c>
      <c r="AH823" s="47" t="s">
        <v>75</v>
      </c>
      <c r="AI823" s="47" t="s">
        <v>76</v>
      </c>
      <c r="AJ823" s="47" t="s">
        <v>77</v>
      </c>
      <c r="AK823" s="47" t="s">
        <v>78</v>
      </c>
      <c r="AV823" s="47">
        <v>0.8</v>
      </c>
      <c r="AZ823" s="47">
        <v>8</v>
      </c>
      <c r="BM823" s="47">
        <v>7.2</v>
      </c>
      <c r="BS823" s="47">
        <v>18.3</v>
      </c>
      <c r="BT823" s="47">
        <v>0</v>
      </c>
      <c r="DI823" s="1">
        <f t="shared" si="60"/>
        <v>4</v>
      </c>
      <c r="DJ823" s="9" t="str">
        <f t="shared" si="61"/>
        <v>NO BACTERIOLOGICO</v>
      </c>
      <c r="DK823" s="10" t="str">
        <f t="shared" si="62"/>
        <v>-</v>
      </c>
      <c r="DL823" s="11" t="str">
        <f t="shared" si="63"/>
        <v>0</v>
      </c>
    </row>
    <row r="824" spans="1:116" ht="12" x14ac:dyDescent="0.2">
      <c r="A824" s="47">
        <v>1002010024</v>
      </c>
      <c r="B824" s="47" t="str">
        <f t="shared" si="64"/>
        <v>1002010024-LLUNCO</v>
      </c>
      <c r="C824" s="47" t="s">
        <v>1888</v>
      </c>
      <c r="D824" s="47" t="s">
        <v>58</v>
      </c>
      <c r="E824" s="47" t="s">
        <v>1</v>
      </c>
      <c r="F824" s="47" t="s">
        <v>1</v>
      </c>
      <c r="G824" s="47" t="s">
        <v>60</v>
      </c>
      <c r="H824" s="47">
        <v>287</v>
      </c>
      <c r="I824" s="47">
        <v>287</v>
      </c>
      <c r="J824" s="47" t="s">
        <v>82</v>
      </c>
      <c r="K824" s="47" t="s">
        <v>63</v>
      </c>
      <c r="L824" s="47" t="s">
        <v>64</v>
      </c>
      <c r="M824" s="47" t="s">
        <v>1763</v>
      </c>
      <c r="N824" s="47" t="s">
        <v>1</v>
      </c>
      <c r="O824" s="47" t="s">
        <v>58</v>
      </c>
      <c r="P824" s="47" t="s">
        <v>1</v>
      </c>
      <c r="Q824" s="47" t="s">
        <v>1</v>
      </c>
      <c r="R824" s="47">
        <v>110249</v>
      </c>
      <c r="S824" s="47" t="s">
        <v>67</v>
      </c>
      <c r="T824" s="47" t="s">
        <v>1889</v>
      </c>
      <c r="U824" s="47">
        <v>14385</v>
      </c>
      <c r="V824" s="47" t="s">
        <v>69</v>
      </c>
      <c r="W824" s="47" t="s">
        <v>1890</v>
      </c>
      <c r="X824" s="47">
        <v>1270465</v>
      </c>
      <c r="Y824" s="47">
        <v>4186020</v>
      </c>
      <c r="Z824" s="47">
        <v>369401</v>
      </c>
      <c r="AA824" s="47">
        <v>8801305</v>
      </c>
      <c r="AB824" s="47" t="s">
        <v>71</v>
      </c>
      <c r="AC824" s="47">
        <v>2329</v>
      </c>
      <c r="AD824" s="47" t="s">
        <v>72</v>
      </c>
      <c r="AE824" s="47" t="s">
        <v>4924</v>
      </c>
      <c r="AF824" s="47" t="s">
        <v>5127</v>
      </c>
      <c r="AG824" s="47" t="s">
        <v>61</v>
      </c>
      <c r="AH824" s="47" t="s">
        <v>75</v>
      </c>
      <c r="AI824" s="47" t="s">
        <v>76</v>
      </c>
      <c r="AJ824" s="47" t="s">
        <v>77</v>
      </c>
      <c r="AK824" s="47" t="s">
        <v>78</v>
      </c>
      <c r="AV824" s="47">
        <v>0.56999999999999995</v>
      </c>
      <c r="AZ824" s="47">
        <v>9</v>
      </c>
      <c r="BM824" s="47">
        <v>7.24</v>
      </c>
      <c r="BS824" s="47">
        <v>18.8</v>
      </c>
      <c r="BT824" s="47">
        <v>0</v>
      </c>
      <c r="DI824" s="1">
        <f t="shared" si="60"/>
        <v>4</v>
      </c>
      <c r="DJ824" s="9" t="str">
        <f t="shared" si="61"/>
        <v>NO BACTERIOLOGICO</v>
      </c>
      <c r="DK824" s="10" t="str">
        <f t="shared" si="62"/>
        <v>-</v>
      </c>
      <c r="DL824" s="11" t="str">
        <f t="shared" si="63"/>
        <v>0</v>
      </c>
    </row>
    <row r="825" spans="1:116" ht="12" x14ac:dyDescent="0.2">
      <c r="A825" s="47">
        <v>1002010007</v>
      </c>
      <c r="B825" s="47" t="str">
        <f t="shared" si="64"/>
        <v>1002010007-CASACAN</v>
      </c>
      <c r="C825" s="47" t="s">
        <v>2613</v>
      </c>
      <c r="D825" s="47" t="s">
        <v>58</v>
      </c>
      <c r="E825" s="47" t="s">
        <v>1</v>
      </c>
      <c r="F825" s="47" t="s">
        <v>1</v>
      </c>
      <c r="G825" s="47" t="s">
        <v>60</v>
      </c>
      <c r="H825" s="47">
        <v>175</v>
      </c>
      <c r="I825" s="47">
        <v>175</v>
      </c>
      <c r="J825" s="47" t="s">
        <v>82</v>
      </c>
      <c r="K825" s="47" t="s">
        <v>63</v>
      </c>
      <c r="L825" s="47" t="s">
        <v>64</v>
      </c>
      <c r="M825" s="47" t="s">
        <v>1763</v>
      </c>
      <c r="N825" s="47" t="s">
        <v>1</v>
      </c>
      <c r="O825" s="47" t="s">
        <v>58</v>
      </c>
      <c r="P825" s="47" t="s">
        <v>1</v>
      </c>
      <c r="Q825" s="47" t="s">
        <v>1</v>
      </c>
      <c r="R825" s="47">
        <v>110245</v>
      </c>
      <c r="S825" s="47" t="s">
        <v>67</v>
      </c>
      <c r="T825" s="47" t="s">
        <v>2614</v>
      </c>
      <c r="U825" s="47">
        <v>14384</v>
      </c>
      <c r="V825" s="47" t="s">
        <v>69</v>
      </c>
      <c r="W825" s="47" t="s">
        <v>2615</v>
      </c>
      <c r="X825" s="47">
        <v>1270491</v>
      </c>
      <c r="Y825" s="47">
        <v>4186099</v>
      </c>
      <c r="Z825" s="47">
        <v>369782</v>
      </c>
      <c r="AA825" s="47">
        <v>8881921</v>
      </c>
      <c r="AB825" s="47" t="s">
        <v>71</v>
      </c>
      <c r="AC825" s="47">
        <v>2526</v>
      </c>
      <c r="AD825" s="47" t="s">
        <v>72</v>
      </c>
      <c r="AE825" s="47" t="s">
        <v>4951</v>
      </c>
      <c r="AF825" s="47" t="s">
        <v>5128</v>
      </c>
      <c r="AG825" s="47">
        <v>13094</v>
      </c>
      <c r="AH825" s="47" t="s">
        <v>73</v>
      </c>
      <c r="AI825" s="47" t="s">
        <v>2616</v>
      </c>
      <c r="AJ825" s="47" t="s">
        <v>61</v>
      </c>
      <c r="AK825" s="47" t="s">
        <v>61</v>
      </c>
      <c r="AV825" s="47">
        <v>1.25</v>
      </c>
      <c r="AZ825" s="47">
        <v>6</v>
      </c>
      <c r="BM825" s="47">
        <v>6.53</v>
      </c>
      <c r="BS825" s="47">
        <v>18.2</v>
      </c>
      <c r="BT825" s="47">
        <v>0.23</v>
      </c>
      <c r="DI825" s="1">
        <f t="shared" si="60"/>
        <v>4</v>
      </c>
      <c r="DJ825" s="9" t="str">
        <f t="shared" si="61"/>
        <v>NO BACTERIOLOGICO</v>
      </c>
      <c r="DK825" s="10" t="str">
        <f t="shared" si="62"/>
        <v>-</v>
      </c>
      <c r="DL825" s="11" t="str">
        <f t="shared" si="63"/>
        <v>0</v>
      </c>
    </row>
    <row r="826" spans="1:116" ht="12" x14ac:dyDescent="0.2">
      <c r="A826" s="47">
        <v>1002010007</v>
      </c>
      <c r="B826" s="47" t="str">
        <f t="shared" si="64"/>
        <v>1002010007-CASACAN</v>
      </c>
      <c r="C826" s="47" t="s">
        <v>2613</v>
      </c>
      <c r="D826" s="47" t="s">
        <v>58</v>
      </c>
      <c r="E826" s="47" t="s">
        <v>1</v>
      </c>
      <c r="F826" s="47" t="s">
        <v>1</v>
      </c>
      <c r="G826" s="47" t="s">
        <v>60</v>
      </c>
      <c r="H826" s="47">
        <v>175</v>
      </c>
      <c r="I826" s="47">
        <v>175</v>
      </c>
      <c r="J826" s="47" t="s">
        <v>82</v>
      </c>
      <c r="K826" s="47" t="s">
        <v>63</v>
      </c>
      <c r="L826" s="47" t="s">
        <v>64</v>
      </c>
      <c r="M826" s="47" t="s">
        <v>1763</v>
      </c>
      <c r="N826" s="47" t="s">
        <v>1</v>
      </c>
      <c r="O826" s="47" t="s">
        <v>58</v>
      </c>
      <c r="P826" s="47" t="s">
        <v>1</v>
      </c>
      <c r="Q826" s="47" t="s">
        <v>1</v>
      </c>
      <c r="R826" s="47">
        <v>110245</v>
      </c>
      <c r="S826" s="47" t="s">
        <v>67</v>
      </c>
      <c r="T826" s="47" t="s">
        <v>2614</v>
      </c>
      <c r="U826" s="47">
        <v>14384</v>
      </c>
      <c r="V826" s="47" t="s">
        <v>69</v>
      </c>
      <c r="W826" s="47" t="s">
        <v>2615</v>
      </c>
      <c r="X826" s="47">
        <v>1270491</v>
      </c>
      <c r="Y826" s="47">
        <v>4186100</v>
      </c>
      <c r="Z826" s="47">
        <v>369562</v>
      </c>
      <c r="AA826" s="47">
        <v>8881165</v>
      </c>
      <c r="AB826" s="47" t="s">
        <v>71</v>
      </c>
      <c r="AC826" s="47">
        <v>2449</v>
      </c>
      <c r="AD826" s="47" t="s">
        <v>72</v>
      </c>
      <c r="AE826" s="47" t="s">
        <v>4951</v>
      </c>
      <c r="AF826" s="47" t="s">
        <v>5128</v>
      </c>
      <c r="AG826" s="47" t="s">
        <v>61</v>
      </c>
      <c r="AH826" s="47" t="s">
        <v>75</v>
      </c>
      <c r="AI826" s="47" t="s">
        <v>76</v>
      </c>
      <c r="AJ826" s="47" t="s">
        <v>77</v>
      </c>
      <c r="AK826" s="47" t="s">
        <v>78</v>
      </c>
      <c r="AV826" s="47">
        <v>0.98</v>
      </c>
      <c r="AZ826" s="47">
        <v>18</v>
      </c>
      <c r="BM826" s="47">
        <v>6.51</v>
      </c>
      <c r="BS826" s="47">
        <v>19</v>
      </c>
      <c r="BT826" s="47">
        <v>3.68</v>
      </c>
      <c r="DI826" s="1">
        <f t="shared" si="60"/>
        <v>4</v>
      </c>
      <c r="DJ826" s="9" t="str">
        <f t="shared" si="61"/>
        <v>NO BACTERIOLOGICO</v>
      </c>
      <c r="DK826" s="10" t="str">
        <f t="shared" si="62"/>
        <v>-</v>
      </c>
      <c r="DL826" s="11" t="str">
        <f t="shared" si="63"/>
        <v>0</v>
      </c>
    </row>
    <row r="827" spans="1:116" ht="12" x14ac:dyDescent="0.2">
      <c r="A827" s="47">
        <v>1002010007</v>
      </c>
      <c r="B827" s="47" t="str">
        <f t="shared" si="64"/>
        <v>1002010007-CASACAN</v>
      </c>
      <c r="C827" s="47" t="s">
        <v>2613</v>
      </c>
      <c r="D827" s="47" t="s">
        <v>58</v>
      </c>
      <c r="E827" s="47" t="s">
        <v>1</v>
      </c>
      <c r="F827" s="47" t="s">
        <v>1</v>
      </c>
      <c r="G827" s="47" t="s">
        <v>60</v>
      </c>
      <c r="H827" s="47">
        <v>175</v>
      </c>
      <c r="I827" s="47">
        <v>175</v>
      </c>
      <c r="J827" s="47" t="s">
        <v>82</v>
      </c>
      <c r="K827" s="47" t="s">
        <v>63</v>
      </c>
      <c r="L827" s="47" t="s">
        <v>64</v>
      </c>
      <c r="M827" s="47" t="s">
        <v>1763</v>
      </c>
      <c r="N827" s="47" t="s">
        <v>1</v>
      </c>
      <c r="O827" s="47" t="s">
        <v>58</v>
      </c>
      <c r="P827" s="47" t="s">
        <v>1</v>
      </c>
      <c r="Q827" s="47" t="s">
        <v>1</v>
      </c>
      <c r="R827" s="47">
        <v>110245</v>
      </c>
      <c r="S827" s="47" t="s">
        <v>67</v>
      </c>
      <c r="T827" s="47" t="s">
        <v>2614</v>
      </c>
      <c r="U827" s="47">
        <v>14384</v>
      </c>
      <c r="V827" s="47" t="s">
        <v>69</v>
      </c>
      <c r="W827" s="47" t="s">
        <v>2615</v>
      </c>
      <c r="X827" s="47">
        <v>1270491</v>
      </c>
      <c r="Y827" s="47">
        <v>4186101</v>
      </c>
      <c r="Z827" s="47">
        <v>369081</v>
      </c>
      <c r="AA827" s="47">
        <v>8881234</v>
      </c>
      <c r="AB827" s="47" t="s">
        <v>71</v>
      </c>
      <c r="AC827" s="47">
        <v>2339</v>
      </c>
      <c r="AD827" s="47" t="s">
        <v>72</v>
      </c>
      <c r="AE827" s="47" t="s">
        <v>4951</v>
      </c>
      <c r="AF827" s="47" t="s">
        <v>5128</v>
      </c>
      <c r="AG827" s="47" t="s">
        <v>61</v>
      </c>
      <c r="AH827" s="47" t="s">
        <v>75</v>
      </c>
      <c r="AI827" s="47" t="s">
        <v>76</v>
      </c>
      <c r="AJ827" s="47" t="s">
        <v>77</v>
      </c>
      <c r="AK827" s="47" t="s">
        <v>78</v>
      </c>
      <c r="AV827" s="47">
        <v>0.7</v>
      </c>
      <c r="AZ827" s="47">
        <v>14</v>
      </c>
      <c r="BM827" s="47">
        <v>6.63</v>
      </c>
      <c r="BS827" s="47">
        <v>19.899999999999999</v>
      </c>
      <c r="BT827" s="47">
        <v>1.8</v>
      </c>
      <c r="DI827" s="1">
        <f t="shared" si="60"/>
        <v>4</v>
      </c>
      <c r="DJ827" s="9" t="str">
        <f t="shared" si="61"/>
        <v>NO BACTERIOLOGICO</v>
      </c>
      <c r="DK827" s="10" t="str">
        <f t="shared" si="62"/>
        <v>-</v>
      </c>
      <c r="DL827" s="11" t="str">
        <f t="shared" si="63"/>
        <v>0</v>
      </c>
    </row>
    <row r="828" spans="1:116" ht="12" x14ac:dyDescent="0.2">
      <c r="A828" s="47">
        <v>1002010007</v>
      </c>
      <c r="B828" s="47" t="str">
        <f t="shared" si="64"/>
        <v>1002010007-CASACAN</v>
      </c>
      <c r="C828" s="47" t="s">
        <v>2613</v>
      </c>
      <c r="D828" s="47" t="s">
        <v>58</v>
      </c>
      <c r="E828" s="47" t="s">
        <v>1</v>
      </c>
      <c r="F828" s="47" t="s">
        <v>1</v>
      </c>
      <c r="G828" s="47" t="s">
        <v>60</v>
      </c>
      <c r="H828" s="47">
        <v>175</v>
      </c>
      <c r="I828" s="47">
        <v>175</v>
      </c>
      <c r="J828" s="47" t="s">
        <v>82</v>
      </c>
      <c r="K828" s="47" t="s">
        <v>63</v>
      </c>
      <c r="L828" s="47" t="s">
        <v>64</v>
      </c>
      <c r="M828" s="47" t="s">
        <v>1763</v>
      </c>
      <c r="N828" s="47" t="s">
        <v>1</v>
      </c>
      <c r="O828" s="47" t="s">
        <v>58</v>
      </c>
      <c r="P828" s="47" t="s">
        <v>1</v>
      </c>
      <c r="Q828" s="47" t="s">
        <v>1</v>
      </c>
      <c r="R828" s="47">
        <v>110245</v>
      </c>
      <c r="S828" s="47" t="s">
        <v>67</v>
      </c>
      <c r="T828" s="47" t="s">
        <v>2614</v>
      </c>
      <c r="U828" s="47">
        <v>14384</v>
      </c>
      <c r="V828" s="47" t="s">
        <v>69</v>
      </c>
      <c r="W828" s="47" t="s">
        <v>2615</v>
      </c>
      <c r="X828" s="47">
        <v>1270491</v>
      </c>
      <c r="Y828" s="47">
        <v>4186102</v>
      </c>
      <c r="Z828" s="47">
        <v>368654</v>
      </c>
      <c r="AA828" s="47">
        <v>8880401</v>
      </c>
      <c r="AB828" s="47" t="s">
        <v>71</v>
      </c>
      <c r="AC828" s="47">
        <v>2274</v>
      </c>
      <c r="AD828" s="47" t="s">
        <v>72</v>
      </c>
      <c r="AE828" s="47" t="s">
        <v>4951</v>
      </c>
      <c r="AF828" s="47" t="s">
        <v>5128</v>
      </c>
      <c r="AG828" s="47" t="s">
        <v>61</v>
      </c>
      <c r="AH828" s="47" t="s">
        <v>75</v>
      </c>
      <c r="AI828" s="47" t="s">
        <v>76</v>
      </c>
      <c r="AJ828" s="47" t="s">
        <v>77</v>
      </c>
      <c r="AK828" s="47" t="s">
        <v>78</v>
      </c>
      <c r="AV828" s="47">
        <v>0.51</v>
      </c>
      <c r="AZ828" s="47">
        <v>13</v>
      </c>
      <c r="BM828" s="47">
        <v>6.71</v>
      </c>
      <c r="BS828" s="47">
        <v>20.3</v>
      </c>
      <c r="BT828" s="47">
        <v>1.49</v>
      </c>
      <c r="DI828" s="1">
        <f t="shared" si="60"/>
        <v>4</v>
      </c>
      <c r="DJ828" s="9" t="str">
        <f t="shared" si="61"/>
        <v>NO BACTERIOLOGICO</v>
      </c>
      <c r="DK828" s="10" t="str">
        <f t="shared" si="62"/>
        <v>-</v>
      </c>
      <c r="DL828" s="11" t="str">
        <f t="shared" si="63"/>
        <v>0</v>
      </c>
    </row>
    <row r="829" spans="1:116" ht="12" x14ac:dyDescent="0.2">
      <c r="A829" s="47">
        <v>1006010001</v>
      </c>
      <c r="B829" s="47" t="str">
        <f t="shared" si="64"/>
        <v>1006010001-TINGO MARIA</v>
      </c>
      <c r="C829" s="47" t="s">
        <v>2595</v>
      </c>
      <c r="D829" s="47" t="s">
        <v>58</v>
      </c>
      <c r="E829" s="47" t="s">
        <v>1533</v>
      </c>
      <c r="F829" s="47" t="s">
        <v>2596</v>
      </c>
      <c r="G829" s="47" t="s">
        <v>60</v>
      </c>
      <c r="H829" s="47">
        <v>638</v>
      </c>
      <c r="I829" s="47">
        <v>638</v>
      </c>
      <c r="J829" s="47" t="s">
        <v>495</v>
      </c>
      <c r="K829" s="47" t="s">
        <v>63</v>
      </c>
      <c r="L829" s="47" t="s">
        <v>64</v>
      </c>
      <c r="M829" s="47" t="s">
        <v>2597</v>
      </c>
      <c r="N829" s="47" t="s">
        <v>2598</v>
      </c>
      <c r="O829" s="47" t="s">
        <v>58</v>
      </c>
      <c r="P829" s="47" t="s">
        <v>1533</v>
      </c>
      <c r="Q829" s="47" t="s">
        <v>2599</v>
      </c>
      <c r="R829" s="47">
        <v>163799</v>
      </c>
      <c r="S829" s="47" t="s">
        <v>904</v>
      </c>
      <c r="T829" s="47" t="s">
        <v>5129</v>
      </c>
      <c r="U829" s="47" t="s">
        <v>61</v>
      </c>
      <c r="V829" s="47" t="s">
        <v>61</v>
      </c>
      <c r="W829" s="47" t="s">
        <v>61</v>
      </c>
      <c r="X829" s="47">
        <v>1270529</v>
      </c>
      <c r="Y829" s="47">
        <v>4186195</v>
      </c>
      <c r="Z829" s="47">
        <v>390650</v>
      </c>
      <c r="AA829" s="47">
        <v>8969861</v>
      </c>
      <c r="AB829" s="47" t="s">
        <v>71</v>
      </c>
      <c r="AC829" s="47">
        <v>674</v>
      </c>
      <c r="AD829" s="47" t="s">
        <v>72</v>
      </c>
      <c r="AE829" s="47" t="s">
        <v>5004</v>
      </c>
      <c r="AF829" s="47" t="s">
        <v>5130</v>
      </c>
      <c r="AG829" s="47">
        <v>57129</v>
      </c>
      <c r="AH829" s="47" t="s">
        <v>73</v>
      </c>
      <c r="AI829" s="47" t="s">
        <v>5131</v>
      </c>
      <c r="AJ829" s="47" t="s">
        <v>61</v>
      </c>
      <c r="AK829" s="47" t="s">
        <v>61</v>
      </c>
      <c r="AV829" s="47">
        <v>1.31</v>
      </c>
      <c r="AZ829" s="47">
        <v>520</v>
      </c>
      <c r="BM829" s="47">
        <v>7.39</v>
      </c>
      <c r="BS829" s="47">
        <v>25</v>
      </c>
      <c r="BT829" s="47">
        <v>0.28999999999999998</v>
      </c>
      <c r="DI829" s="1">
        <f t="shared" si="60"/>
        <v>4</v>
      </c>
      <c r="DJ829" s="9" t="str">
        <f t="shared" si="61"/>
        <v>NO BACTERIOLOGICO</v>
      </c>
      <c r="DK829" s="10" t="str">
        <f t="shared" si="62"/>
        <v>-</v>
      </c>
      <c r="DL829" s="11" t="str">
        <f t="shared" si="63"/>
        <v>0</v>
      </c>
    </row>
    <row r="830" spans="1:116" ht="12" x14ac:dyDescent="0.2">
      <c r="A830" s="47">
        <v>1006010001</v>
      </c>
      <c r="B830" s="47" t="str">
        <f t="shared" si="64"/>
        <v>1006010001-TINGO MARIA</v>
      </c>
      <c r="C830" s="47" t="s">
        <v>2595</v>
      </c>
      <c r="D830" s="47" t="s">
        <v>58</v>
      </c>
      <c r="E830" s="47" t="s">
        <v>1533</v>
      </c>
      <c r="F830" s="47" t="s">
        <v>2596</v>
      </c>
      <c r="G830" s="47" t="s">
        <v>60</v>
      </c>
      <c r="H830" s="47">
        <v>638</v>
      </c>
      <c r="I830" s="47">
        <v>638</v>
      </c>
      <c r="J830" s="47" t="s">
        <v>495</v>
      </c>
      <c r="K830" s="47" t="s">
        <v>63</v>
      </c>
      <c r="L830" s="47" t="s">
        <v>64</v>
      </c>
      <c r="M830" s="47" t="s">
        <v>2597</v>
      </c>
      <c r="N830" s="47" t="s">
        <v>2598</v>
      </c>
      <c r="O830" s="47" t="s">
        <v>58</v>
      </c>
      <c r="P830" s="47" t="s">
        <v>1533</v>
      </c>
      <c r="Q830" s="47" t="s">
        <v>2599</v>
      </c>
      <c r="R830" s="47">
        <v>163799</v>
      </c>
      <c r="S830" s="47" t="s">
        <v>904</v>
      </c>
      <c r="T830" s="47" t="s">
        <v>5129</v>
      </c>
      <c r="U830" s="47" t="s">
        <v>61</v>
      </c>
      <c r="V830" s="47" t="s">
        <v>61</v>
      </c>
      <c r="W830" s="47" t="s">
        <v>61</v>
      </c>
      <c r="X830" s="47">
        <v>1270529</v>
      </c>
      <c r="Y830" s="47">
        <v>4186196</v>
      </c>
      <c r="Z830" s="47">
        <v>389738</v>
      </c>
      <c r="AA830" s="47">
        <v>8970787</v>
      </c>
      <c r="AB830" s="47" t="s">
        <v>71</v>
      </c>
      <c r="AC830" s="47">
        <v>675</v>
      </c>
      <c r="AD830" s="47" t="s">
        <v>72</v>
      </c>
      <c r="AE830" s="47" t="s">
        <v>5004</v>
      </c>
      <c r="AF830" s="47" t="s">
        <v>5130</v>
      </c>
      <c r="AG830" s="47" t="s">
        <v>61</v>
      </c>
      <c r="AH830" s="47" t="s">
        <v>75</v>
      </c>
      <c r="AI830" s="47" t="s">
        <v>4514</v>
      </c>
      <c r="AJ830" s="47" t="s">
        <v>61</v>
      </c>
      <c r="AK830" s="47" t="s">
        <v>61</v>
      </c>
      <c r="AV830" s="47">
        <v>0.94</v>
      </c>
      <c r="AZ830" s="47">
        <v>520</v>
      </c>
      <c r="BM830" s="47">
        <v>7.33</v>
      </c>
      <c r="BS830" s="47">
        <v>25</v>
      </c>
      <c r="BT830" s="47">
        <v>0.28999999999999998</v>
      </c>
      <c r="DI830" s="1">
        <f t="shared" si="60"/>
        <v>4</v>
      </c>
      <c r="DJ830" s="9" t="str">
        <f t="shared" si="61"/>
        <v>NO BACTERIOLOGICO</v>
      </c>
      <c r="DK830" s="10" t="str">
        <f t="shared" si="62"/>
        <v>-</v>
      </c>
      <c r="DL830" s="11" t="str">
        <f t="shared" si="63"/>
        <v>0</v>
      </c>
    </row>
    <row r="831" spans="1:116" ht="12" x14ac:dyDescent="0.2">
      <c r="A831" s="47">
        <v>1006010001</v>
      </c>
      <c r="B831" s="47" t="str">
        <f t="shared" si="64"/>
        <v>1006010001-TINGO MARIA</v>
      </c>
      <c r="C831" s="47" t="s">
        <v>2595</v>
      </c>
      <c r="D831" s="47" t="s">
        <v>58</v>
      </c>
      <c r="E831" s="47" t="s">
        <v>1533</v>
      </c>
      <c r="F831" s="47" t="s">
        <v>2596</v>
      </c>
      <c r="G831" s="47" t="s">
        <v>60</v>
      </c>
      <c r="H831" s="47">
        <v>638</v>
      </c>
      <c r="I831" s="47">
        <v>638</v>
      </c>
      <c r="J831" s="47" t="s">
        <v>495</v>
      </c>
      <c r="K831" s="47" t="s">
        <v>63</v>
      </c>
      <c r="L831" s="47" t="s">
        <v>64</v>
      </c>
      <c r="M831" s="47" t="s">
        <v>2597</v>
      </c>
      <c r="N831" s="47" t="s">
        <v>2598</v>
      </c>
      <c r="O831" s="47" t="s">
        <v>58</v>
      </c>
      <c r="P831" s="47" t="s">
        <v>1533</v>
      </c>
      <c r="Q831" s="47" t="s">
        <v>2599</v>
      </c>
      <c r="R831" s="47">
        <v>163799</v>
      </c>
      <c r="S831" s="47" t="s">
        <v>904</v>
      </c>
      <c r="T831" s="47" t="s">
        <v>5129</v>
      </c>
      <c r="U831" s="47" t="s">
        <v>61</v>
      </c>
      <c r="V831" s="47" t="s">
        <v>61</v>
      </c>
      <c r="W831" s="47" t="s">
        <v>61</v>
      </c>
      <c r="X831" s="47">
        <v>1270529</v>
      </c>
      <c r="Y831" s="47">
        <v>4186197</v>
      </c>
      <c r="Z831" s="47">
        <v>390483</v>
      </c>
      <c r="AA831" s="47">
        <v>8972687</v>
      </c>
      <c r="AB831" s="47" t="s">
        <v>71</v>
      </c>
      <c r="AC831" s="47">
        <v>665</v>
      </c>
      <c r="AD831" s="47" t="s">
        <v>72</v>
      </c>
      <c r="AE831" s="47" t="s">
        <v>5004</v>
      </c>
      <c r="AF831" s="47" t="s">
        <v>5130</v>
      </c>
      <c r="AG831" s="47" t="s">
        <v>61</v>
      </c>
      <c r="AH831" s="47" t="s">
        <v>75</v>
      </c>
      <c r="AI831" s="47" t="s">
        <v>4515</v>
      </c>
      <c r="AJ831" s="47" t="s">
        <v>61</v>
      </c>
      <c r="AK831" s="47" t="s">
        <v>61</v>
      </c>
      <c r="AV831" s="47">
        <v>1.19</v>
      </c>
      <c r="AZ831" s="47">
        <v>547</v>
      </c>
      <c r="BM831" s="47">
        <v>7.52</v>
      </c>
      <c r="BS831" s="47">
        <v>25.4</v>
      </c>
      <c r="BT831" s="47">
        <v>0.33</v>
      </c>
      <c r="DI831" s="1">
        <f t="shared" si="60"/>
        <v>4</v>
      </c>
      <c r="DJ831" s="9" t="str">
        <f t="shared" si="61"/>
        <v>NO BACTERIOLOGICO</v>
      </c>
      <c r="DK831" s="10" t="str">
        <f t="shared" si="62"/>
        <v>-</v>
      </c>
      <c r="DL831" s="11" t="str">
        <f t="shared" si="63"/>
        <v>0</v>
      </c>
    </row>
    <row r="832" spans="1:116" ht="12" x14ac:dyDescent="0.2">
      <c r="A832" s="47">
        <v>1006010001</v>
      </c>
      <c r="B832" s="47" t="str">
        <f t="shared" si="64"/>
        <v>1006010001-TINGO MARIA</v>
      </c>
      <c r="C832" s="47" t="s">
        <v>2595</v>
      </c>
      <c r="D832" s="47" t="s">
        <v>58</v>
      </c>
      <c r="E832" s="47" t="s">
        <v>1533</v>
      </c>
      <c r="F832" s="47" t="s">
        <v>2596</v>
      </c>
      <c r="G832" s="47" t="s">
        <v>60</v>
      </c>
      <c r="H832" s="47">
        <v>638</v>
      </c>
      <c r="I832" s="47">
        <v>638</v>
      </c>
      <c r="J832" s="47" t="s">
        <v>495</v>
      </c>
      <c r="K832" s="47" t="s">
        <v>63</v>
      </c>
      <c r="L832" s="47" t="s">
        <v>64</v>
      </c>
      <c r="M832" s="47" t="s">
        <v>2597</v>
      </c>
      <c r="N832" s="47" t="s">
        <v>2598</v>
      </c>
      <c r="O832" s="47" t="s">
        <v>58</v>
      </c>
      <c r="P832" s="47" t="s">
        <v>1533</v>
      </c>
      <c r="Q832" s="47" t="s">
        <v>2599</v>
      </c>
      <c r="R832" s="47">
        <v>163799</v>
      </c>
      <c r="S832" s="47" t="s">
        <v>904</v>
      </c>
      <c r="T832" s="47" t="s">
        <v>5129</v>
      </c>
      <c r="U832" s="47" t="s">
        <v>61</v>
      </c>
      <c r="V832" s="47" t="s">
        <v>61</v>
      </c>
      <c r="W832" s="47" t="s">
        <v>61</v>
      </c>
      <c r="X832" s="47">
        <v>1270529</v>
      </c>
      <c r="Y832" s="47">
        <v>4186198</v>
      </c>
      <c r="Z832" s="47">
        <v>390411</v>
      </c>
      <c r="AA832" s="47">
        <v>8973630</v>
      </c>
      <c r="AB832" s="47" t="s">
        <v>71</v>
      </c>
      <c r="AC832" s="47">
        <v>658</v>
      </c>
      <c r="AD832" s="47" t="s">
        <v>72</v>
      </c>
      <c r="AE832" s="47" t="s">
        <v>5004</v>
      </c>
      <c r="AF832" s="47" t="s">
        <v>5130</v>
      </c>
      <c r="AG832" s="47" t="s">
        <v>61</v>
      </c>
      <c r="AH832" s="47" t="s">
        <v>75</v>
      </c>
      <c r="AI832" s="47" t="s">
        <v>3873</v>
      </c>
      <c r="AJ832" s="47" t="s">
        <v>61</v>
      </c>
      <c r="AK832" s="47" t="s">
        <v>61</v>
      </c>
      <c r="AV832" s="47">
        <v>1.26</v>
      </c>
      <c r="AZ832" s="47">
        <v>551</v>
      </c>
      <c r="BM832" s="47">
        <v>7.5</v>
      </c>
      <c r="BS832" s="47">
        <v>26</v>
      </c>
      <c r="BT832" s="47">
        <v>0.18</v>
      </c>
      <c r="DI832" s="1">
        <f t="shared" si="60"/>
        <v>4</v>
      </c>
      <c r="DJ832" s="9" t="str">
        <f t="shared" si="61"/>
        <v>NO BACTERIOLOGICO</v>
      </c>
      <c r="DK832" s="10" t="str">
        <f t="shared" si="62"/>
        <v>-</v>
      </c>
      <c r="DL832" s="11" t="str">
        <f t="shared" si="63"/>
        <v>0</v>
      </c>
    </row>
    <row r="833" spans="1:116" ht="12" x14ac:dyDescent="0.2">
      <c r="A833" s="47">
        <v>1006010001</v>
      </c>
      <c r="B833" s="47" t="str">
        <f t="shared" si="64"/>
        <v>1006010001-TINGO MARIA</v>
      </c>
      <c r="C833" s="47" t="s">
        <v>2595</v>
      </c>
      <c r="D833" s="47" t="s">
        <v>58</v>
      </c>
      <c r="E833" s="47" t="s">
        <v>1533</v>
      </c>
      <c r="F833" s="47" t="s">
        <v>2596</v>
      </c>
      <c r="G833" s="47" t="s">
        <v>60</v>
      </c>
      <c r="H833" s="47">
        <v>638</v>
      </c>
      <c r="I833" s="47">
        <v>638</v>
      </c>
      <c r="J833" s="47" t="s">
        <v>495</v>
      </c>
      <c r="K833" s="47" t="s">
        <v>63</v>
      </c>
      <c r="L833" s="47" t="s">
        <v>64</v>
      </c>
      <c r="M833" s="47" t="s">
        <v>2597</v>
      </c>
      <c r="N833" s="47" t="s">
        <v>2598</v>
      </c>
      <c r="O833" s="47" t="s">
        <v>58</v>
      </c>
      <c r="P833" s="47" t="s">
        <v>1533</v>
      </c>
      <c r="Q833" s="47" t="s">
        <v>2599</v>
      </c>
      <c r="R833" s="47">
        <v>163799</v>
      </c>
      <c r="S833" s="47" t="s">
        <v>904</v>
      </c>
      <c r="T833" s="47" t="s">
        <v>5129</v>
      </c>
      <c r="U833" s="47" t="s">
        <v>61</v>
      </c>
      <c r="V833" s="47" t="s">
        <v>61</v>
      </c>
      <c r="W833" s="47" t="s">
        <v>61</v>
      </c>
      <c r="X833" s="47">
        <v>1270529</v>
      </c>
      <c r="Y833" s="47">
        <v>4186199</v>
      </c>
      <c r="Z833" s="47">
        <v>340129</v>
      </c>
      <c r="AA833" s="47">
        <v>8972704</v>
      </c>
      <c r="AB833" s="47" t="s">
        <v>71</v>
      </c>
      <c r="AC833" s="47">
        <v>658</v>
      </c>
      <c r="AD833" s="47" t="s">
        <v>72</v>
      </c>
      <c r="AE833" s="47" t="s">
        <v>5004</v>
      </c>
      <c r="AF833" s="47" t="s">
        <v>5130</v>
      </c>
      <c r="AG833" s="47" t="s">
        <v>61</v>
      </c>
      <c r="AH833" s="47" t="s">
        <v>75</v>
      </c>
      <c r="AI833" s="47" t="s">
        <v>76</v>
      </c>
      <c r="AJ833" s="47" t="s">
        <v>61</v>
      </c>
      <c r="AK833" s="47" t="s">
        <v>61</v>
      </c>
      <c r="AV833" s="47">
        <v>1.29</v>
      </c>
      <c r="AZ833" s="47">
        <v>552</v>
      </c>
      <c r="BM833" s="47">
        <v>7.51</v>
      </c>
      <c r="BS833" s="47">
        <v>25.9</v>
      </c>
      <c r="BT833" s="47">
        <v>0.22</v>
      </c>
      <c r="DI833" s="1">
        <f t="shared" si="60"/>
        <v>4</v>
      </c>
      <c r="DJ833" s="9" t="str">
        <f t="shared" si="61"/>
        <v>NO BACTERIOLOGICO</v>
      </c>
      <c r="DK833" s="10" t="str">
        <f t="shared" si="62"/>
        <v>-</v>
      </c>
      <c r="DL833" s="11" t="str">
        <f t="shared" si="63"/>
        <v>0</v>
      </c>
    </row>
    <row r="834" spans="1:116" ht="12" x14ac:dyDescent="0.2">
      <c r="A834" s="47">
        <v>1002010012</v>
      </c>
      <c r="B834" s="47" t="str">
        <f t="shared" si="64"/>
        <v>1002010012-AYANCOCHA (JUAN JOSE CRESPO Y CASTILLO)</v>
      </c>
      <c r="C834" s="47" t="s">
        <v>1820</v>
      </c>
      <c r="D834" s="47" t="s">
        <v>58</v>
      </c>
      <c r="E834" s="47" t="s">
        <v>1</v>
      </c>
      <c r="F834" s="47" t="s">
        <v>1</v>
      </c>
      <c r="G834" s="47" t="s">
        <v>265</v>
      </c>
      <c r="H834" s="47">
        <v>5850</v>
      </c>
      <c r="I834" s="47">
        <v>1170</v>
      </c>
      <c r="J834" s="47" t="s">
        <v>82</v>
      </c>
      <c r="K834" s="47" t="s">
        <v>63</v>
      </c>
      <c r="L834" s="47" t="s">
        <v>64</v>
      </c>
      <c r="M834" s="47" t="s">
        <v>1763</v>
      </c>
      <c r="N834" s="47" t="s">
        <v>1</v>
      </c>
      <c r="O834" s="47" t="s">
        <v>58</v>
      </c>
      <c r="P834" s="47" t="s">
        <v>1</v>
      </c>
      <c r="Q834" s="47" t="s">
        <v>1</v>
      </c>
      <c r="R834" s="47">
        <v>110239</v>
      </c>
      <c r="S834" s="47" t="s">
        <v>67</v>
      </c>
      <c r="T834" s="47" t="s">
        <v>1821</v>
      </c>
      <c r="U834" s="47">
        <v>14382</v>
      </c>
      <c r="V834" s="47" t="s">
        <v>69</v>
      </c>
      <c r="W834" s="47" t="s">
        <v>1822</v>
      </c>
      <c r="X834" s="47">
        <v>1270633</v>
      </c>
      <c r="Y834" s="47">
        <v>4186716</v>
      </c>
      <c r="Z834" s="47">
        <v>367554</v>
      </c>
      <c r="AA834" s="47">
        <v>8881926</v>
      </c>
      <c r="AB834" s="47" t="s">
        <v>71</v>
      </c>
      <c r="AC834" s="47">
        <v>2056</v>
      </c>
      <c r="AD834" s="47" t="s">
        <v>297</v>
      </c>
      <c r="AE834" s="47" t="s">
        <v>5004</v>
      </c>
      <c r="AF834" s="47" t="s">
        <v>5132</v>
      </c>
      <c r="AG834" s="47">
        <v>13092</v>
      </c>
      <c r="AH834" s="47" t="s">
        <v>73</v>
      </c>
      <c r="AI834" s="47" t="s">
        <v>1823</v>
      </c>
      <c r="AJ834" s="47" t="s">
        <v>61</v>
      </c>
      <c r="AK834" s="47" t="s">
        <v>61</v>
      </c>
      <c r="AO834" s="47">
        <v>98</v>
      </c>
      <c r="AP834" s="47">
        <v>132</v>
      </c>
      <c r="AQ834" s="47">
        <v>291</v>
      </c>
      <c r="AV834" s="47">
        <v>0</v>
      </c>
      <c r="AZ834" s="47">
        <v>53</v>
      </c>
      <c r="BC834" s="47">
        <v>66</v>
      </c>
      <c r="BM834" s="47">
        <v>8.19</v>
      </c>
      <c r="BS834" s="47">
        <v>24.9</v>
      </c>
      <c r="BT834" s="47">
        <v>11.96</v>
      </c>
      <c r="DI834" s="1">
        <f t="shared" si="60"/>
        <v>4</v>
      </c>
      <c r="DJ834" s="9" t="str">
        <f t="shared" si="61"/>
        <v>BACTERIOLÓGICO</v>
      </c>
      <c r="DK834" s="10" t="str">
        <f t="shared" si="62"/>
        <v>Realizado Bactereológico</v>
      </c>
      <c r="DL834" s="11" t="str">
        <f t="shared" si="63"/>
        <v>0</v>
      </c>
    </row>
    <row r="835" spans="1:116" ht="12" x14ac:dyDescent="0.2">
      <c r="A835" s="47">
        <v>1002010012</v>
      </c>
      <c r="B835" s="47" t="str">
        <f t="shared" si="64"/>
        <v>1002010012-AYANCOCHA (JUAN JOSE CRESPO Y CASTILLO)</v>
      </c>
      <c r="C835" s="47" t="s">
        <v>1820</v>
      </c>
      <c r="D835" s="47" t="s">
        <v>58</v>
      </c>
      <c r="E835" s="47" t="s">
        <v>1</v>
      </c>
      <c r="F835" s="47" t="s">
        <v>1</v>
      </c>
      <c r="G835" s="47" t="s">
        <v>265</v>
      </c>
      <c r="H835" s="47">
        <v>5850</v>
      </c>
      <c r="I835" s="47">
        <v>1170</v>
      </c>
      <c r="J835" s="47" t="s">
        <v>82</v>
      </c>
      <c r="K835" s="47" t="s">
        <v>63</v>
      </c>
      <c r="L835" s="47" t="s">
        <v>64</v>
      </c>
      <c r="M835" s="47" t="s">
        <v>1763</v>
      </c>
      <c r="N835" s="47" t="s">
        <v>1</v>
      </c>
      <c r="O835" s="47" t="s">
        <v>58</v>
      </c>
      <c r="P835" s="47" t="s">
        <v>1</v>
      </c>
      <c r="Q835" s="47" t="s">
        <v>1</v>
      </c>
      <c r="R835" s="47">
        <v>110239</v>
      </c>
      <c r="S835" s="47" t="s">
        <v>67</v>
      </c>
      <c r="T835" s="47" t="s">
        <v>1821</v>
      </c>
      <c r="U835" s="47">
        <v>14382</v>
      </c>
      <c r="V835" s="47" t="s">
        <v>69</v>
      </c>
      <c r="W835" s="47" t="s">
        <v>1822</v>
      </c>
      <c r="X835" s="47">
        <v>1270633</v>
      </c>
      <c r="Y835" s="47">
        <v>4186717</v>
      </c>
      <c r="Z835" s="47">
        <v>367438</v>
      </c>
      <c r="AA835" s="47">
        <v>8881821</v>
      </c>
      <c r="AB835" s="47" t="s">
        <v>71</v>
      </c>
      <c r="AC835" s="47">
        <v>2051</v>
      </c>
      <c r="AD835" s="47" t="s">
        <v>297</v>
      </c>
      <c r="AE835" s="47" t="s">
        <v>5004</v>
      </c>
      <c r="AF835" s="47" t="s">
        <v>5132</v>
      </c>
      <c r="AG835" s="47" t="s">
        <v>61</v>
      </c>
      <c r="AH835" s="47" t="s">
        <v>75</v>
      </c>
      <c r="AI835" s="47" t="s">
        <v>76</v>
      </c>
      <c r="AJ835" s="47" t="s">
        <v>77</v>
      </c>
      <c r="AK835" s="47" t="s">
        <v>78</v>
      </c>
      <c r="AO835" s="47">
        <v>83</v>
      </c>
      <c r="AP835" s="47">
        <v>101</v>
      </c>
      <c r="AQ835" s="47">
        <v>272</v>
      </c>
      <c r="AV835" s="47">
        <v>0</v>
      </c>
      <c r="AZ835" s="47">
        <v>55</v>
      </c>
      <c r="BC835" s="47">
        <v>65</v>
      </c>
      <c r="BM835" s="47">
        <v>8.17</v>
      </c>
      <c r="BS835" s="47">
        <v>24.7</v>
      </c>
      <c r="BT835" s="47">
        <v>9.8000000000000007</v>
      </c>
      <c r="DI835" s="1">
        <f t="shared" ref="DI835:DI898" si="65">MONTH(AE835)</f>
        <v>4</v>
      </c>
      <c r="DJ835" s="9" t="str">
        <f t="shared" ref="DJ835:DJ898" si="66">IF(ISBLANK(AV835),"-",IF(ISBLANK(BT835),"-",IF(AND(AV835&gt;=0.5,BT835&gt;5),"BACTERIOLÓGICO",IF(AND(AV835&lt;0.5,BT835&lt;=5),"BACTERIOLÓGICO",IF(AND(AV835&lt;0.5,BT835&gt;5),"BACTERIOLÓGICO","NO BACTERIOLOGICO")))))</f>
        <v>BACTERIOLÓGICO</v>
      </c>
      <c r="DK835" s="10" t="str">
        <f t="shared" ref="DK835:DK898" si="67">IF(ISBLANK(AO835),"-",IF(ISBLANK(AP835),"-",IF(ISBLANK(AQ835),"-",IF(AND(AO835&gt;=0,AP835&gt;=0,AQ835&gt;=0),"Realizado Bactereológico","No realizado Bacteriológico"))))</f>
        <v>Realizado Bactereológico</v>
      </c>
      <c r="DL835" s="11" t="str">
        <f t="shared" ref="DL835:DL898" si="68">IF(ISBLANK(BE835),"0",IF(BE835&gt;=0,"1","0"))</f>
        <v>0</v>
      </c>
    </row>
    <row r="836" spans="1:116" ht="12" x14ac:dyDescent="0.2">
      <c r="A836" s="47">
        <v>1002010012</v>
      </c>
      <c r="B836" s="47" t="str">
        <f t="shared" ref="B836:B899" si="69">CONCATENATE(A836,"-",C836)</f>
        <v>1002010012-AYANCOCHA (JUAN JOSE CRESPO Y CASTILLO)</v>
      </c>
      <c r="C836" s="47" t="s">
        <v>1820</v>
      </c>
      <c r="D836" s="47" t="s">
        <v>58</v>
      </c>
      <c r="E836" s="47" t="s">
        <v>1</v>
      </c>
      <c r="F836" s="47" t="s">
        <v>1</v>
      </c>
      <c r="G836" s="47" t="s">
        <v>265</v>
      </c>
      <c r="H836" s="47">
        <v>5850</v>
      </c>
      <c r="I836" s="47">
        <v>1170</v>
      </c>
      <c r="J836" s="47" t="s">
        <v>82</v>
      </c>
      <c r="K836" s="47" t="s">
        <v>63</v>
      </c>
      <c r="L836" s="47" t="s">
        <v>64</v>
      </c>
      <c r="M836" s="47" t="s">
        <v>1763</v>
      </c>
      <c r="N836" s="47" t="s">
        <v>1</v>
      </c>
      <c r="O836" s="47" t="s">
        <v>58</v>
      </c>
      <c r="P836" s="47" t="s">
        <v>1</v>
      </c>
      <c r="Q836" s="47" t="s">
        <v>1</v>
      </c>
      <c r="R836" s="47">
        <v>110239</v>
      </c>
      <c r="S836" s="47" t="s">
        <v>67</v>
      </c>
      <c r="T836" s="47" t="s">
        <v>1821</v>
      </c>
      <c r="U836" s="47">
        <v>14382</v>
      </c>
      <c r="V836" s="47" t="s">
        <v>69</v>
      </c>
      <c r="W836" s="47" t="s">
        <v>1822</v>
      </c>
      <c r="X836" s="47">
        <v>1270633</v>
      </c>
      <c r="Y836" s="47">
        <v>4186718</v>
      </c>
      <c r="Z836" s="47">
        <v>367494</v>
      </c>
      <c r="AA836" s="47">
        <v>8882346</v>
      </c>
      <c r="AB836" s="47" t="s">
        <v>71</v>
      </c>
      <c r="AC836" s="47">
        <v>2047</v>
      </c>
      <c r="AD836" s="47" t="s">
        <v>297</v>
      </c>
      <c r="AE836" s="47" t="s">
        <v>5004</v>
      </c>
      <c r="AF836" s="47" t="s">
        <v>5132</v>
      </c>
      <c r="AG836" s="47" t="s">
        <v>61</v>
      </c>
      <c r="AH836" s="47" t="s">
        <v>75</v>
      </c>
      <c r="AI836" s="47" t="s">
        <v>76</v>
      </c>
      <c r="AJ836" s="47" t="s">
        <v>77</v>
      </c>
      <c r="AK836" s="47" t="s">
        <v>78</v>
      </c>
      <c r="AV836" s="47">
        <v>0</v>
      </c>
      <c r="AZ836" s="47">
        <v>57</v>
      </c>
      <c r="BM836" s="47">
        <v>7.88</v>
      </c>
      <c r="BS836" s="47">
        <v>24.8</v>
      </c>
      <c r="BT836" s="47">
        <v>9.57</v>
      </c>
      <c r="DI836" s="1">
        <f t="shared" si="65"/>
        <v>4</v>
      </c>
      <c r="DJ836" s="9" t="str">
        <f t="shared" si="66"/>
        <v>BACTERIOLÓGICO</v>
      </c>
      <c r="DK836" s="10" t="str">
        <f t="shared" si="67"/>
        <v>-</v>
      </c>
      <c r="DL836" s="11" t="str">
        <f t="shared" si="68"/>
        <v>0</v>
      </c>
    </row>
    <row r="837" spans="1:116" ht="12" x14ac:dyDescent="0.2">
      <c r="A837" s="47">
        <v>1002010012</v>
      </c>
      <c r="B837" s="47" t="str">
        <f t="shared" si="69"/>
        <v>1002010012-AYANCOCHA (JUAN JOSE CRESPO Y CASTILLO)</v>
      </c>
      <c r="C837" s="47" t="s">
        <v>1820</v>
      </c>
      <c r="D837" s="47" t="s">
        <v>58</v>
      </c>
      <c r="E837" s="47" t="s">
        <v>1</v>
      </c>
      <c r="F837" s="47" t="s">
        <v>1</v>
      </c>
      <c r="G837" s="47" t="s">
        <v>265</v>
      </c>
      <c r="H837" s="47">
        <v>5850</v>
      </c>
      <c r="I837" s="47">
        <v>1170</v>
      </c>
      <c r="J837" s="47" t="s">
        <v>82</v>
      </c>
      <c r="K837" s="47" t="s">
        <v>63</v>
      </c>
      <c r="L837" s="47" t="s">
        <v>64</v>
      </c>
      <c r="M837" s="47" t="s">
        <v>1763</v>
      </c>
      <c r="N837" s="47" t="s">
        <v>1</v>
      </c>
      <c r="O837" s="47" t="s">
        <v>58</v>
      </c>
      <c r="P837" s="47" t="s">
        <v>1</v>
      </c>
      <c r="Q837" s="47" t="s">
        <v>1</v>
      </c>
      <c r="R837" s="47">
        <v>110239</v>
      </c>
      <c r="S837" s="47" t="s">
        <v>67</v>
      </c>
      <c r="T837" s="47" t="s">
        <v>1821</v>
      </c>
      <c r="U837" s="47">
        <v>14382</v>
      </c>
      <c r="V837" s="47" t="s">
        <v>69</v>
      </c>
      <c r="W837" s="47" t="s">
        <v>1822</v>
      </c>
      <c r="X837" s="47">
        <v>1270633</v>
      </c>
      <c r="Y837" s="47">
        <v>4186719</v>
      </c>
      <c r="Z837" s="47">
        <v>367330</v>
      </c>
      <c r="AA837" s="47">
        <v>8881781</v>
      </c>
      <c r="AB837" s="47" t="s">
        <v>71</v>
      </c>
      <c r="AC837" s="47">
        <v>2045</v>
      </c>
      <c r="AD837" s="47" t="s">
        <v>297</v>
      </c>
      <c r="AE837" s="47" t="s">
        <v>5004</v>
      </c>
      <c r="AF837" s="47" t="s">
        <v>5132</v>
      </c>
      <c r="AG837" s="47" t="s">
        <v>61</v>
      </c>
      <c r="AH837" s="47" t="s">
        <v>75</v>
      </c>
      <c r="AI837" s="47" t="s">
        <v>76</v>
      </c>
      <c r="AJ837" s="47" t="s">
        <v>77</v>
      </c>
      <c r="AK837" s="47" t="s">
        <v>78</v>
      </c>
      <c r="AV837" s="47">
        <v>0</v>
      </c>
      <c r="AZ837" s="47">
        <v>54</v>
      </c>
      <c r="BM837" s="47">
        <v>8.01</v>
      </c>
      <c r="BS837" s="47">
        <v>24.9</v>
      </c>
      <c r="BT837" s="47">
        <v>9.3000000000000007</v>
      </c>
      <c r="DI837" s="1">
        <f t="shared" si="65"/>
        <v>4</v>
      </c>
      <c r="DJ837" s="9" t="str">
        <f t="shared" si="66"/>
        <v>BACTERIOLÓGICO</v>
      </c>
      <c r="DK837" s="10" t="str">
        <f t="shared" si="67"/>
        <v>-</v>
      </c>
      <c r="DL837" s="11" t="str">
        <f t="shared" si="68"/>
        <v>0</v>
      </c>
    </row>
    <row r="838" spans="1:116" ht="12" x14ac:dyDescent="0.2">
      <c r="A838" s="47">
        <v>1003220068</v>
      </c>
      <c r="B838" s="47" t="str">
        <f t="shared" si="69"/>
        <v>1003220068-GACHUPAMPA (SHIULA)</v>
      </c>
      <c r="C838" s="47" t="s">
        <v>5133</v>
      </c>
      <c r="D838" s="47" t="s">
        <v>58</v>
      </c>
      <c r="E838" s="47" t="s">
        <v>80</v>
      </c>
      <c r="F838" s="47" t="s">
        <v>81</v>
      </c>
      <c r="G838" s="47" t="s">
        <v>60</v>
      </c>
      <c r="H838" s="47">
        <v>62</v>
      </c>
      <c r="I838" s="47">
        <v>50</v>
      </c>
      <c r="J838" s="47" t="s">
        <v>82</v>
      </c>
      <c r="K838" s="47" t="s">
        <v>63</v>
      </c>
      <c r="L838" s="47" t="s">
        <v>64</v>
      </c>
      <c r="M838" s="47" t="s">
        <v>83</v>
      </c>
      <c r="N838" s="47" t="s">
        <v>81</v>
      </c>
      <c r="O838" s="47" t="s">
        <v>58</v>
      </c>
      <c r="P838" s="47" t="s">
        <v>80</v>
      </c>
      <c r="Q838" s="47" t="s">
        <v>81</v>
      </c>
      <c r="R838" s="47">
        <v>90267</v>
      </c>
      <c r="S838" s="47" t="s">
        <v>67</v>
      </c>
      <c r="T838" s="47" t="s">
        <v>2398</v>
      </c>
      <c r="U838" s="47">
        <v>14443</v>
      </c>
      <c r="V838" s="47" t="s">
        <v>69</v>
      </c>
      <c r="W838" s="47" t="s">
        <v>2399</v>
      </c>
      <c r="X838" s="47">
        <v>1270679</v>
      </c>
      <c r="Y838" s="47">
        <v>4186761</v>
      </c>
      <c r="Z838" s="47">
        <v>304623</v>
      </c>
      <c r="AA838" s="47">
        <v>8919129</v>
      </c>
      <c r="AB838" s="47" t="s">
        <v>71</v>
      </c>
      <c r="AC838" s="47">
        <v>3744</v>
      </c>
      <c r="AD838" s="47" t="s">
        <v>86</v>
      </c>
      <c r="AE838" s="47" t="s">
        <v>4935</v>
      </c>
      <c r="AF838" s="47" t="s">
        <v>5134</v>
      </c>
      <c r="AG838" s="47">
        <v>44601</v>
      </c>
      <c r="AH838" s="47" t="s">
        <v>73</v>
      </c>
      <c r="AI838" s="47" t="s">
        <v>2400</v>
      </c>
      <c r="AJ838" s="47" t="s">
        <v>61</v>
      </c>
      <c r="AK838" s="47" t="s">
        <v>61</v>
      </c>
      <c r="AV838" s="47">
        <v>1</v>
      </c>
      <c r="AZ838" s="47">
        <v>367</v>
      </c>
      <c r="BM838" s="47">
        <v>8</v>
      </c>
      <c r="BS838" s="47">
        <v>10</v>
      </c>
      <c r="BT838" s="47">
        <v>1.6</v>
      </c>
      <c r="DI838" s="1">
        <f t="shared" si="65"/>
        <v>4</v>
      </c>
      <c r="DJ838" s="9" t="str">
        <f t="shared" si="66"/>
        <v>NO BACTERIOLOGICO</v>
      </c>
      <c r="DK838" s="10" t="str">
        <f t="shared" si="67"/>
        <v>-</v>
      </c>
      <c r="DL838" s="11" t="str">
        <f t="shared" si="68"/>
        <v>0</v>
      </c>
    </row>
    <row r="839" spans="1:116" ht="12" x14ac:dyDescent="0.2">
      <c r="A839" s="47">
        <v>1003220068</v>
      </c>
      <c r="B839" s="47" t="str">
        <f t="shared" si="69"/>
        <v>1003220068-GACHUPAMPA (SHIULA)</v>
      </c>
      <c r="C839" s="47" t="s">
        <v>5133</v>
      </c>
      <c r="D839" s="47" t="s">
        <v>58</v>
      </c>
      <c r="E839" s="47" t="s">
        <v>80</v>
      </c>
      <c r="F839" s="47" t="s">
        <v>81</v>
      </c>
      <c r="G839" s="47" t="s">
        <v>60</v>
      </c>
      <c r="H839" s="47">
        <v>62</v>
      </c>
      <c r="I839" s="47">
        <v>50</v>
      </c>
      <c r="J839" s="47" t="s">
        <v>82</v>
      </c>
      <c r="K839" s="47" t="s">
        <v>63</v>
      </c>
      <c r="L839" s="47" t="s">
        <v>64</v>
      </c>
      <c r="M839" s="47" t="s">
        <v>83</v>
      </c>
      <c r="N839" s="47" t="s">
        <v>81</v>
      </c>
      <c r="O839" s="47" t="s">
        <v>58</v>
      </c>
      <c r="P839" s="47" t="s">
        <v>80</v>
      </c>
      <c r="Q839" s="47" t="s">
        <v>81</v>
      </c>
      <c r="R839" s="47">
        <v>90267</v>
      </c>
      <c r="S839" s="47" t="s">
        <v>67</v>
      </c>
      <c r="T839" s="47" t="s">
        <v>2398</v>
      </c>
      <c r="U839" s="47">
        <v>14443</v>
      </c>
      <c r="V839" s="47" t="s">
        <v>69</v>
      </c>
      <c r="W839" s="47" t="s">
        <v>2399</v>
      </c>
      <c r="X839" s="47">
        <v>1270679</v>
      </c>
      <c r="Y839" s="47">
        <v>4186762</v>
      </c>
      <c r="Z839" s="47">
        <v>0</v>
      </c>
      <c r="AA839" s="47">
        <v>0</v>
      </c>
      <c r="AB839" s="47" t="s">
        <v>61</v>
      </c>
      <c r="AC839" s="47">
        <v>0</v>
      </c>
      <c r="AD839" s="47" t="s">
        <v>86</v>
      </c>
      <c r="AE839" s="47" t="s">
        <v>4935</v>
      </c>
      <c r="AF839" s="47" t="s">
        <v>5134</v>
      </c>
      <c r="AG839" s="47" t="s">
        <v>61</v>
      </c>
      <c r="AH839" s="47" t="s">
        <v>75</v>
      </c>
      <c r="AI839" s="47" t="s">
        <v>76</v>
      </c>
      <c r="AJ839" s="47" t="s">
        <v>77</v>
      </c>
      <c r="AK839" s="47" t="s">
        <v>78</v>
      </c>
      <c r="AV839" s="47">
        <v>0.5</v>
      </c>
      <c r="AZ839" s="47">
        <v>350</v>
      </c>
      <c r="BM839" s="47">
        <v>8</v>
      </c>
      <c r="BS839" s="47">
        <v>11</v>
      </c>
      <c r="BT839" s="47">
        <v>1.6</v>
      </c>
      <c r="DI839" s="1">
        <f t="shared" si="65"/>
        <v>4</v>
      </c>
      <c r="DJ839" s="9" t="str">
        <f t="shared" si="66"/>
        <v>NO BACTERIOLOGICO</v>
      </c>
      <c r="DK839" s="10" t="str">
        <f t="shared" si="67"/>
        <v>-</v>
      </c>
      <c r="DL839" s="11" t="str">
        <f t="shared" si="68"/>
        <v>0</v>
      </c>
    </row>
    <row r="840" spans="1:116" ht="12" x14ac:dyDescent="0.2">
      <c r="A840" s="47">
        <v>1003220068</v>
      </c>
      <c r="B840" s="47" t="str">
        <f t="shared" si="69"/>
        <v>1003220068-GACHUPAMPA (SHIULA)</v>
      </c>
      <c r="C840" s="47" t="s">
        <v>5133</v>
      </c>
      <c r="D840" s="47" t="s">
        <v>58</v>
      </c>
      <c r="E840" s="47" t="s">
        <v>80</v>
      </c>
      <c r="F840" s="47" t="s">
        <v>81</v>
      </c>
      <c r="G840" s="47" t="s">
        <v>60</v>
      </c>
      <c r="H840" s="47">
        <v>62</v>
      </c>
      <c r="I840" s="47">
        <v>50</v>
      </c>
      <c r="J840" s="47" t="s">
        <v>82</v>
      </c>
      <c r="K840" s="47" t="s">
        <v>63</v>
      </c>
      <c r="L840" s="47" t="s">
        <v>64</v>
      </c>
      <c r="M840" s="47" t="s">
        <v>83</v>
      </c>
      <c r="N840" s="47" t="s">
        <v>81</v>
      </c>
      <c r="O840" s="47" t="s">
        <v>58</v>
      </c>
      <c r="P840" s="47" t="s">
        <v>80</v>
      </c>
      <c r="Q840" s="47" t="s">
        <v>81</v>
      </c>
      <c r="R840" s="47">
        <v>90267</v>
      </c>
      <c r="S840" s="47" t="s">
        <v>67</v>
      </c>
      <c r="T840" s="47" t="s">
        <v>2398</v>
      </c>
      <c r="U840" s="47">
        <v>14443</v>
      </c>
      <c r="V840" s="47" t="s">
        <v>69</v>
      </c>
      <c r="W840" s="47" t="s">
        <v>2399</v>
      </c>
      <c r="X840" s="47">
        <v>1270679</v>
      </c>
      <c r="Y840" s="47">
        <v>4186763</v>
      </c>
      <c r="Z840" s="47">
        <v>0</v>
      </c>
      <c r="AA840" s="47">
        <v>0</v>
      </c>
      <c r="AB840" s="47" t="s">
        <v>61</v>
      </c>
      <c r="AC840" s="47">
        <v>0</v>
      </c>
      <c r="AD840" s="47" t="s">
        <v>86</v>
      </c>
      <c r="AE840" s="47" t="s">
        <v>4935</v>
      </c>
      <c r="AF840" s="47" t="s">
        <v>5134</v>
      </c>
      <c r="AG840" s="47" t="s">
        <v>61</v>
      </c>
      <c r="AH840" s="47" t="s">
        <v>75</v>
      </c>
      <c r="AI840" s="47" t="s">
        <v>76</v>
      </c>
      <c r="AJ840" s="47" t="s">
        <v>77</v>
      </c>
      <c r="AK840" s="47" t="s">
        <v>78</v>
      </c>
      <c r="AV840" s="47">
        <v>0.5</v>
      </c>
      <c r="AZ840" s="47">
        <v>11</v>
      </c>
      <c r="BE840" s="47">
        <v>0</v>
      </c>
      <c r="BM840" s="47">
        <v>8</v>
      </c>
      <c r="BS840" s="47">
        <v>11</v>
      </c>
      <c r="BT840" s="47">
        <v>1.6</v>
      </c>
      <c r="DI840" s="1">
        <f t="shared" si="65"/>
        <v>4</v>
      </c>
      <c r="DJ840" s="9" t="str">
        <f t="shared" si="66"/>
        <v>NO BACTERIOLOGICO</v>
      </c>
      <c r="DK840" s="10" t="str">
        <f t="shared" si="67"/>
        <v>-</v>
      </c>
      <c r="DL840" s="11" t="str">
        <f t="shared" si="68"/>
        <v>1</v>
      </c>
    </row>
    <row r="841" spans="1:116" ht="12" x14ac:dyDescent="0.2">
      <c r="A841" s="47">
        <v>1003220022</v>
      </c>
      <c r="B841" s="47" t="str">
        <f t="shared" si="69"/>
        <v>1003220022-COYLLARMARCA</v>
      </c>
      <c r="C841" s="47" t="s">
        <v>2490</v>
      </c>
      <c r="D841" s="47" t="s">
        <v>58</v>
      </c>
      <c r="E841" s="47" t="s">
        <v>80</v>
      </c>
      <c r="F841" s="47" t="s">
        <v>81</v>
      </c>
      <c r="G841" s="47" t="s">
        <v>60</v>
      </c>
      <c r="H841" s="47">
        <v>38</v>
      </c>
      <c r="I841" s="47">
        <v>28</v>
      </c>
      <c r="J841" s="47" t="s">
        <v>82</v>
      </c>
      <c r="K841" s="47" t="s">
        <v>63</v>
      </c>
      <c r="L841" s="47" t="s">
        <v>64</v>
      </c>
      <c r="M841" s="47" t="s">
        <v>83</v>
      </c>
      <c r="N841" s="47" t="s">
        <v>81</v>
      </c>
      <c r="O841" s="47" t="s">
        <v>58</v>
      </c>
      <c r="P841" s="47" t="s">
        <v>80</v>
      </c>
      <c r="Q841" s="47" t="s">
        <v>81</v>
      </c>
      <c r="R841" s="47">
        <v>135476</v>
      </c>
      <c r="S841" s="47" t="s">
        <v>67</v>
      </c>
      <c r="T841" s="47" t="s">
        <v>2491</v>
      </c>
      <c r="U841" s="47">
        <v>15973</v>
      </c>
      <c r="V841" s="47" t="s">
        <v>69</v>
      </c>
      <c r="W841" s="47" t="s">
        <v>2492</v>
      </c>
      <c r="X841" s="47">
        <v>1270696</v>
      </c>
      <c r="Y841" s="47">
        <v>4186781</v>
      </c>
      <c r="Z841" s="47">
        <v>308642</v>
      </c>
      <c r="AA841" s="47">
        <v>8915754</v>
      </c>
      <c r="AB841" s="47" t="s">
        <v>71</v>
      </c>
      <c r="AC841" s="47">
        <v>3793</v>
      </c>
      <c r="AD841" s="47" t="s">
        <v>86</v>
      </c>
      <c r="AE841" s="47" t="s">
        <v>4916</v>
      </c>
      <c r="AF841" s="47" t="s">
        <v>5135</v>
      </c>
      <c r="AG841" s="47">
        <v>33595</v>
      </c>
      <c r="AH841" s="47" t="s">
        <v>73</v>
      </c>
      <c r="AI841" s="47" t="s">
        <v>2493</v>
      </c>
      <c r="AJ841" s="47" t="s">
        <v>61</v>
      </c>
      <c r="AK841" s="47" t="s">
        <v>61</v>
      </c>
      <c r="AV841" s="47">
        <v>0.9</v>
      </c>
      <c r="AZ841" s="47">
        <v>473</v>
      </c>
      <c r="BM841" s="47">
        <v>8.1</v>
      </c>
      <c r="BS841" s="47">
        <v>10</v>
      </c>
      <c r="BT841" s="47">
        <v>3.3</v>
      </c>
      <c r="DI841" s="1">
        <f t="shared" si="65"/>
        <v>4</v>
      </c>
      <c r="DJ841" s="9" t="str">
        <f t="shared" si="66"/>
        <v>NO BACTERIOLOGICO</v>
      </c>
      <c r="DK841" s="10" t="str">
        <f t="shared" si="67"/>
        <v>-</v>
      </c>
      <c r="DL841" s="11" t="str">
        <f t="shared" si="68"/>
        <v>0</v>
      </c>
    </row>
    <row r="842" spans="1:116" ht="12" x14ac:dyDescent="0.2">
      <c r="A842" s="47">
        <v>1003220022</v>
      </c>
      <c r="B842" s="47" t="str">
        <f t="shared" si="69"/>
        <v>1003220022-COYLLARMARCA</v>
      </c>
      <c r="C842" s="47" t="s">
        <v>2490</v>
      </c>
      <c r="D842" s="47" t="s">
        <v>58</v>
      </c>
      <c r="E842" s="47" t="s">
        <v>80</v>
      </c>
      <c r="F842" s="47" t="s">
        <v>81</v>
      </c>
      <c r="G842" s="47" t="s">
        <v>60</v>
      </c>
      <c r="H842" s="47">
        <v>38</v>
      </c>
      <c r="I842" s="47">
        <v>28</v>
      </c>
      <c r="J842" s="47" t="s">
        <v>82</v>
      </c>
      <c r="K842" s="47" t="s">
        <v>63</v>
      </c>
      <c r="L842" s="47" t="s">
        <v>64</v>
      </c>
      <c r="M842" s="47" t="s">
        <v>83</v>
      </c>
      <c r="N842" s="47" t="s">
        <v>81</v>
      </c>
      <c r="O842" s="47" t="s">
        <v>58</v>
      </c>
      <c r="P842" s="47" t="s">
        <v>80</v>
      </c>
      <c r="Q842" s="47" t="s">
        <v>81</v>
      </c>
      <c r="R842" s="47">
        <v>135476</v>
      </c>
      <c r="S842" s="47" t="s">
        <v>67</v>
      </c>
      <c r="T842" s="47" t="s">
        <v>2491</v>
      </c>
      <c r="U842" s="47">
        <v>15973</v>
      </c>
      <c r="V842" s="47" t="s">
        <v>69</v>
      </c>
      <c r="W842" s="47" t="s">
        <v>2492</v>
      </c>
      <c r="X842" s="47">
        <v>1270696</v>
      </c>
      <c r="Y842" s="47">
        <v>4186782</v>
      </c>
      <c r="Z842" s="47">
        <v>0</v>
      </c>
      <c r="AA842" s="47">
        <v>0</v>
      </c>
      <c r="AB842" s="47" t="s">
        <v>61</v>
      </c>
      <c r="AC842" s="47">
        <v>0</v>
      </c>
      <c r="AD842" s="47" t="s">
        <v>86</v>
      </c>
      <c r="AE842" s="47" t="s">
        <v>4916</v>
      </c>
      <c r="AF842" s="47" t="s">
        <v>5135</v>
      </c>
      <c r="AG842" s="47" t="s">
        <v>61</v>
      </c>
      <c r="AH842" s="47" t="s">
        <v>75</v>
      </c>
      <c r="AI842" s="47" t="s">
        <v>76</v>
      </c>
      <c r="AJ842" s="47" t="s">
        <v>77</v>
      </c>
      <c r="AK842" s="47" t="s">
        <v>78</v>
      </c>
      <c r="AV842" s="47">
        <v>0.9</v>
      </c>
      <c r="AZ842" s="47">
        <v>473</v>
      </c>
      <c r="BM842" s="47">
        <v>8.1</v>
      </c>
      <c r="BS842" s="47">
        <v>10</v>
      </c>
      <c r="BT842" s="47">
        <v>3.3</v>
      </c>
      <c r="DI842" s="1">
        <f t="shared" si="65"/>
        <v>4</v>
      </c>
      <c r="DJ842" s="9" t="str">
        <f t="shared" si="66"/>
        <v>NO BACTERIOLOGICO</v>
      </c>
      <c r="DK842" s="10" t="str">
        <f t="shared" si="67"/>
        <v>-</v>
      </c>
      <c r="DL842" s="11" t="str">
        <f t="shared" si="68"/>
        <v>0</v>
      </c>
    </row>
    <row r="843" spans="1:116" ht="12" x14ac:dyDescent="0.2">
      <c r="A843" s="47">
        <v>1003220022</v>
      </c>
      <c r="B843" s="47" t="str">
        <f t="shared" si="69"/>
        <v>1003220022-COYLLARMARCA</v>
      </c>
      <c r="C843" s="47" t="s">
        <v>2490</v>
      </c>
      <c r="D843" s="47" t="s">
        <v>58</v>
      </c>
      <c r="E843" s="47" t="s">
        <v>80</v>
      </c>
      <c r="F843" s="47" t="s">
        <v>81</v>
      </c>
      <c r="G843" s="47" t="s">
        <v>60</v>
      </c>
      <c r="H843" s="47">
        <v>38</v>
      </c>
      <c r="I843" s="47">
        <v>28</v>
      </c>
      <c r="J843" s="47" t="s">
        <v>82</v>
      </c>
      <c r="K843" s="47" t="s">
        <v>63</v>
      </c>
      <c r="L843" s="47" t="s">
        <v>64</v>
      </c>
      <c r="M843" s="47" t="s">
        <v>83</v>
      </c>
      <c r="N843" s="47" t="s">
        <v>81</v>
      </c>
      <c r="O843" s="47" t="s">
        <v>58</v>
      </c>
      <c r="P843" s="47" t="s">
        <v>80</v>
      </c>
      <c r="Q843" s="47" t="s">
        <v>81</v>
      </c>
      <c r="R843" s="47">
        <v>135476</v>
      </c>
      <c r="S843" s="47" t="s">
        <v>67</v>
      </c>
      <c r="T843" s="47" t="s">
        <v>2491</v>
      </c>
      <c r="U843" s="47">
        <v>15973</v>
      </c>
      <c r="V843" s="47" t="s">
        <v>69</v>
      </c>
      <c r="W843" s="47" t="s">
        <v>2492</v>
      </c>
      <c r="X843" s="47">
        <v>1270696</v>
      </c>
      <c r="Y843" s="47">
        <v>4186783</v>
      </c>
      <c r="Z843" s="47">
        <v>0</v>
      </c>
      <c r="AA843" s="47">
        <v>0</v>
      </c>
      <c r="AB843" s="47" t="s">
        <v>61</v>
      </c>
      <c r="AC843" s="47">
        <v>0</v>
      </c>
      <c r="AD843" s="47" t="s">
        <v>86</v>
      </c>
      <c r="AE843" s="47" t="s">
        <v>4916</v>
      </c>
      <c r="AF843" s="47" t="s">
        <v>5135</v>
      </c>
      <c r="AG843" s="47" t="s">
        <v>61</v>
      </c>
      <c r="AH843" s="47" t="s">
        <v>75</v>
      </c>
      <c r="AI843" s="47" t="s">
        <v>76</v>
      </c>
      <c r="AJ843" s="47" t="s">
        <v>77</v>
      </c>
      <c r="AK843" s="47" t="s">
        <v>78</v>
      </c>
      <c r="AV843" s="47">
        <v>0.5</v>
      </c>
      <c r="AZ843" s="47">
        <v>454</v>
      </c>
      <c r="BM843" s="47">
        <v>8.1999999999999993</v>
      </c>
      <c r="BS843" s="47">
        <v>11</v>
      </c>
      <c r="BT843" s="47">
        <v>3.3</v>
      </c>
      <c r="DI843" s="1">
        <f t="shared" si="65"/>
        <v>4</v>
      </c>
      <c r="DJ843" s="9" t="str">
        <f t="shared" si="66"/>
        <v>NO BACTERIOLOGICO</v>
      </c>
      <c r="DK843" s="10" t="str">
        <f t="shared" si="67"/>
        <v>-</v>
      </c>
      <c r="DL843" s="11" t="str">
        <f t="shared" si="68"/>
        <v>0</v>
      </c>
    </row>
    <row r="844" spans="1:116" ht="12" x14ac:dyDescent="0.2">
      <c r="A844" s="47">
        <v>1003220033</v>
      </c>
      <c r="B844" s="47" t="str">
        <f t="shared" si="69"/>
        <v>1003220033-SHIULLA</v>
      </c>
      <c r="C844" s="47" t="s">
        <v>2397</v>
      </c>
      <c r="D844" s="47" t="s">
        <v>58</v>
      </c>
      <c r="E844" s="47" t="s">
        <v>80</v>
      </c>
      <c r="F844" s="47" t="s">
        <v>81</v>
      </c>
      <c r="G844" s="47" t="s">
        <v>60</v>
      </c>
      <c r="H844" s="47">
        <v>42</v>
      </c>
      <c r="I844" s="47">
        <v>42</v>
      </c>
      <c r="J844" s="47" t="s">
        <v>82</v>
      </c>
      <c r="K844" s="47" t="s">
        <v>63</v>
      </c>
      <c r="L844" s="47" t="s">
        <v>64</v>
      </c>
      <c r="M844" s="47" t="s">
        <v>83</v>
      </c>
      <c r="N844" s="47" t="s">
        <v>81</v>
      </c>
      <c r="O844" s="47" t="s">
        <v>58</v>
      </c>
      <c r="P844" s="47" t="s">
        <v>80</v>
      </c>
      <c r="Q844" s="47" t="s">
        <v>81</v>
      </c>
      <c r="R844" s="47">
        <v>90267</v>
      </c>
      <c r="S844" s="47" t="s">
        <v>67</v>
      </c>
      <c r="T844" s="47" t="s">
        <v>2398</v>
      </c>
      <c r="U844" s="47">
        <v>14443</v>
      </c>
      <c r="V844" s="47" t="s">
        <v>69</v>
      </c>
      <c r="W844" s="47" t="s">
        <v>2399</v>
      </c>
      <c r="X844" s="47">
        <v>1270681</v>
      </c>
      <c r="Y844" s="47">
        <v>4186807</v>
      </c>
      <c r="Z844" s="47">
        <v>304623</v>
      </c>
      <c r="AA844" s="47">
        <v>8919129</v>
      </c>
      <c r="AB844" s="47" t="s">
        <v>71</v>
      </c>
      <c r="AC844" s="47">
        <v>3744</v>
      </c>
      <c r="AD844" s="47" t="s">
        <v>91</v>
      </c>
      <c r="AE844" s="47" t="s">
        <v>4935</v>
      </c>
      <c r="AF844" s="47" t="s">
        <v>5136</v>
      </c>
      <c r="AG844" s="47">
        <v>44601</v>
      </c>
      <c r="AH844" s="47" t="s">
        <v>73</v>
      </c>
      <c r="AI844" s="47" t="s">
        <v>2400</v>
      </c>
      <c r="AJ844" s="47" t="s">
        <v>61</v>
      </c>
      <c r="AK844" s="47" t="s">
        <v>61</v>
      </c>
      <c r="AV844" s="47">
        <v>1</v>
      </c>
      <c r="AZ844" s="47">
        <v>367</v>
      </c>
      <c r="BM844" s="47">
        <v>8</v>
      </c>
      <c r="BS844" s="47">
        <v>10</v>
      </c>
      <c r="BT844" s="47">
        <v>1.6</v>
      </c>
      <c r="DI844" s="1">
        <f t="shared" si="65"/>
        <v>4</v>
      </c>
      <c r="DJ844" s="9" t="str">
        <f t="shared" si="66"/>
        <v>NO BACTERIOLOGICO</v>
      </c>
      <c r="DK844" s="10" t="str">
        <f t="shared" si="67"/>
        <v>-</v>
      </c>
      <c r="DL844" s="11" t="str">
        <f t="shared" si="68"/>
        <v>0</v>
      </c>
    </row>
    <row r="845" spans="1:116" ht="12" x14ac:dyDescent="0.2">
      <c r="A845" s="47">
        <v>1003220033</v>
      </c>
      <c r="B845" s="47" t="str">
        <f t="shared" si="69"/>
        <v>1003220033-SHIULLA</v>
      </c>
      <c r="C845" s="47" t="s">
        <v>2397</v>
      </c>
      <c r="D845" s="47" t="s">
        <v>58</v>
      </c>
      <c r="E845" s="47" t="s">
        <v>80</v>
      </c>
      <c r="F845" s="47" t="s">
        <v>81</v>
      </c>
      <c r="G845" s="47" t="s">
        <v>60</v>
      </c>
      <c r="H845" s="47">
        <v>42</v>
      </c>
      <c r="I845" s="47">
        <v>42</v>
      </c>
      <c r="J845" s="47" t="s">
        <v>82</v>
      </c>
      <c r="K845" s="47" t="s">
        <v>63</v>
      </c>
      <c r="L845" s="47" t="s">
        <v>64</v>
      </c>
      <c r="M845" s="47" t="s">
        <v>83</v>
      </c>
      <c r="N845" s="47" t="s">
        <v>81</v>
      </c>
      <c r="O845" s="47" t="s">
        <v>58</v>
      </c>
      <c r="P845" s="47" t="s">
        <v>80</v>
      </c>
      <c r="Q845" s="47" t="s">
        <v>81</v>
      </c>
      <c r="R845" s="47">
        <v>90267</v>
      </c>
      <c r="S845" s="47" t="s">
        <v>67</v>
      </c>
      <c r="T845" s="47" t="s">
        <v>2398</v>
      </c>
      <c r="U845" s="47">
        <v>14443</v>
      </c>
      <c r="V845" s="47" t="s">
        <v>69</v>
      </c>
      <c r="W845" s="47" t="s">
        <v>2399</v>
      </c>
      <c r="X845" s="47">
        <v>1270681</v>
      </c>
      <c r="Y845" s="47">
        <v>4186808</v>
      </c>
      <c r="Z845" s="47">
        <v>0</v>
      </c>
      <c r="AA845" s="47">
        <v>0</v>
      </c>
      <c r="AB845" s="47" t="s">
        <v>61</v>
      </c>
      <c r="AC845" s="47">
        <v>0</v>
      </c>
      <c r="AD845" s="47" t="s">
        <v>91</v>
      </c>
      <c r="AE845" s="47" t="s">
        <v>4935</v>
      </c>
      <c r="AF845" s="47" t="s">
        <v>5136</v>
      </c>
      <c r="AG845" s="47" t="s">
        <v>61</v>
      </c>
      <c r="AH845" s="47" t="s">
        <v>75</v>
      </c>
      <c r="AI845" s="47" t="s">
        <v>76</v>
      </c>
      <c r="AJ845" s="47" t="s">
        <v>77</v>
      </c>
      <c r="AK845" s="47" t="s">
        <v>78</v>
      </c>
      <c r="AV845" s="47">
        <v>0.5</v>
      </c>
      <c r="AZ845" s="47">
        <v>350</v>
      </c>
      <c r="BM845" s="47">
        <v>8</v>
      </c>
      <c r="BS845" s="47">
        <v>11</v>
      </c>
      <c r="BT845" s="47">
        <v>1.6</v>
      </c>
      <c r="DI845" s="1">
        <f t="shared" si="65"/>
        <v>4</v>
      </c>
      <c r="DJ845" s="9" t="str">
        <f t="shared" si="66"/>
        <v>NO BACTERIOLOGICO</v>
      </c>
      <c r="DK845" s="10" t="str">
        <f t="shared" si="67"/>
        <v>-</v>
      </c>
      <c r="DL845" s="11" t="str">
        <f t="shared" si="68"/>
        <v>0</v>
      </c>
    </row>
    <row r="846" spans="1:116" ht="12" x14ac:dyDescent="0.2">
      <c r="A846" s="47">
        <v>1003220033</v>
      </c>
      <c r="B846" s="47" t="str">
        <f t="shared" si="69"/>
        <v>1003220033-SHIULLA</v>
      </c>
      <c r="C846" s="47" t="s">
        <v>2397</v>
      </c>
      <c r="D846" s="47" t="s">
        <v>58</v>
      </c>
      <c r="E846" s="47" t="s">
        <v>80</v>
      </c>
      <c r="F846" s="47" t="s">
        <v>81</v>
      </c>
      <c r="G846" s="47" t="s">
        <v>60</v>
      </c>
      <c r="H846" s="47">
        <v>42</v>
      </c>
      <c r="I846" s="47">
        <v>42</v>
      </c>
      <c r="J846" s="47" t="s">
        <v>82</v>
      </c>
      <c r="K846" s="47" t="s">
        <v>63</v>
      </c>
      <c r="L846" s="47" t="s">
        <v>64</v>
      </c>
      <c r="M846" s="47" t="s">
        <v>83</v>
      </c>
      <c r="N846" s="47" t="s">
        <v>81</v>
      </c>
      <c r="O846" s="47" t="s">
        <v>58</v>
      </c>
      <c r="P846" s="47" t="s">
        <v>80</v>
      </c>
      <c r="Q846" s="47" t="s">
        <v>81</v>
      </c>
      <c r="R846" s="47">
        <v>90267</v>
      </c>
      <c r="S846" s="47" t="s">
        <v>67</v>
      </c>
      <c r="T846" s="47" t="s">
        <v>2398</v>
      </c>
      <c r="U846" s="47">
        <v>14443</v>
      </c>
      <c r="V846" s="47" t="s">
        <v>69</v>
      </c>
      <c r="W846" s="47" t="s">
        <v>2399</v>
      </c>
      <c r="X846" s="47">
        <v>1270681</v>
      </c>
      <c r="Y846" s="47">
        <v>4186809</v>
      </c>
      <c r="Z846" s="47">
        <v>0</v>
      </c>
      <c r="AA846" s="47">
        <v>0</v>
      </c>
      <c r="AB846" s="47" t="s">
        <v>61</v>
      </c>
      <c r="AC846" s="47">
        <v>0</v>
      </c>
      <c r="AD846" s="47" t="s">
        <v>91</v>
      </c>
      <c r="AE846" s="47" t="s">
        <v>4935</v>
      </c>
      <c r="AF846" s="47" t="s">
        <v>5136</v>
      </c>
      <c r="AG846" s="47" t="s">
        <v>61</v>
      </c>
      <c r="AH846" s="47" t="s">
        <v>75</v>
      </c>
      <c r="AI846" s="47" t="s">
        <v>76</v>
      </c>
      <c r="AJ846" s="47" t="s">
        <v>77</v>
      </c>
      <c r="AK846" s="47" t="s">
        <v>78</v>
      </c>
      <c r="AV846" s="47">
        <v>0.5</v>
      </c>
      <c r="AZ846" s="47">
        <v>335</v>
      </c>
      <c r="BM846" s="47">
        <v>8</v>
      </c>
      <c r="BS846" s="47">
        <v>11</v>
      </c>
      <c r="BT846" s="47">
        <v>1.6</v>
      </c>
      <c r="DI846" s="1">
        <f t="shared" si="65"/>
        <v>4</v>
      </c>
      <c r="DJ846" s="9" t="str">
        <f t="shared" si="66"/>
        <v>NO BACTERIOLOGICO</v>
      </c>
      <c r="DK846" s="10" t="str">
        <f t="shared" si="67"/>
        <v>-</v>
      </c>
      <c r="DL846" s="11" t="str">
        <f t="shared" si="68"/>
        <v>0</v>
      </c>
    </row>
    <row r="847" spans="1:116" ht="12" x14ac:dyDescent="0.2">
      <c r="A847" s="47">
        <v>1005070001</v>
      </c>
      <c r="B847" s="47" t="str">
        <f t="shared" si="69"/>
        <v>1005070001-MONZON</v>
      </c>
      <c r="C847" s="47" t="s">
        <v>2685</v>
      </c>
      <c r="D847" s="47" t="s">
        <v>58</v>
      </c>
      <c r="E847" s="47" t="s">
        <v>542</v>
      </c>
      <c r="F847" s="47" t="s">
        <v>2685</v>
      </c>
      <c r="G847" s="47" t="s">
        <v>60</v>
      </c>
      <c r="H847" s="47">
        <v>1113</v>
      </c>
      <c r="I847" s="47">
        <v>1113</v>
      </c>
      <c r="J847" s="47" t="s">
        <v>495</v>
      </c>
      <c r="K847" s="47" t="s">
        <v>63</v>
      </c>
      <c r="L847" s="47" t="s">
        <v>64</v>
      </c>
      <c r="M847" s="47" t="s">
        <v>2686</v>
      </c>
      <c r="N847" s="47" t="s">
        <v>2685</v>
      </c>
      <c r="O847" s="47" t="s">
        <v>58</v>
      </c>
      <c r="P847" s="47" t="s">
        <v>1533</v>
      </c>
      <c r="Q847" s="47" t="s">
        <v>2685</v>
      </c>
      <c r="R847" s="47">
        <v>102601</v>
      </c>
      <c r="S847" s="47" t="s">
        <v>171</v>
      </c>
      <c r="T847" s="47" t="s">
        <v>2687</v>
      </c>
      <c r="U847" s="47">
        <v>20592</v>
      </c>
      <c r="V847" s="47" t="s">
        <v>98</v>
      </c>
      <c r="W847" s="47" t="s">
        <v>2688</v>
      </c>
      <c r="X847" s="47">
        <v>1270691</v>
      </c>
      <c r="Y847" s="47">
        <v>4186820</v>
      </c>
      <c r="Z847" s="47">
        <v>346487</v>
      </c>
      <c r="AA847" s="47">
        <v>8974051</v>
      </c>
      <c r="AB847" s="47" t="s">
        <v>71</v>
      </c>
      <c r="AC847" s="47">
        <v>1047</v>
      </c>
      <c r="AD847" s="47" t="s">
        <v>72</v>
      </c>
      <c r="AE847" s="47" t="s">
        <v>4886</v>
      </c>
      <c r="AF847" s="47" t="s">
        <v>5137</v>
      </c>
      <c r="AG847" s="47">
        <v>60148</v>
      </c>
      <c r="AH847" s="47" t="s">
        <v>73</v>
      </c>
      <c r="AI847" s="47" t="s">
        <v>2689</v>
      </c>
      <c r="AJ847" s="47" t="s">
        <v>61</v>
      </c>
      <c r="AK847" s="47" t="s">
        <v>61</v>
      </c>
      <c r="AV847" s="47">
        <v>1.2</v>
      </c>
      <c r="AZ847" s="47">
        <v>46.8</v>
      </c>
      <c r="BM847" s="47">
        <v>7.2</v>
      </c>
      <c r="BS847" s="47">
        <v>23.3</v>
      </c>
      <c r="BT847" s="47">
        <v>2.2000000000000002</v>
      </c>
      <c r="DI847" s="1">
        <f t="shared" si="65"/>
        <v>4</v>
      </c>
      <c r="DJ847" s="9" t="str">
        <f t="shared" si="66"/>
        <v>NO BACTERIOLOGICO</v>
      </c>
      <c r="DK847" s="10" t="str">
        <f t="shared" si="67"/>
        <v>-</v>
      </c>
      <c r="DL847" s="11" t="str">
        <f t="shared" si="68"/>
        <v>0</v>
      </c>
    </row>
    <row r="848" spans="1:116" ht="12" x14ac:dyDescent="0.2">
      <c r="A848" s="47">
        <v>1005070001</v>
      </c>
      <c r="B848" s="47" t="str">
        <f t="shared" si="69"/>
        <v>1005070001-MONZON</v>
      </c>
      <c r="C848" s="47" t="s">
        <v>2685</v>
      </c>
      <c r="D848" s="47" t="s">
        <v>58</v>
      </c>
      <c r="E848" s="47" t="s">
        <v>542</v>
      </c>
      <c r="F848" s="47" t="s">
        <v>2685</v>
      </c>
      <c r="G848" s="47" t="s">
        <v>60</v>
      </c>
      <c r="H848" s="47">
        <v>1113</v>
      </c>
      <c r="I848" s="47">
        <v>1113</v>
      </c>
      <c r="J848" s="47" t="s">
        <v>495</v>
      </c>
      <c r="K848" s="47" t="s">
        <v>63</v>
      </c>
      <c r="L848" s="47" t="s">
        <v>64</v>
      </c>
      <c r="M848" s="47" t="s">
        <v>2686</v>
      </c>
      <c r="N848" s="47" t="s">
        <v>2685</v>
      </c>
      <c r="O848" s="47" t="s">
        <v>58</v>
      </c>
      <c r="P848" s="47" t="s">
        <v>1533</v>
      </c>
      <c r="Q848" s="47" t="s">
        <v>2685</v>
      </c>
      <c r="R848" s="47">
        <v>102601</v>
      </c>
      <c r="S848" s="47" t="s">
        <v>171</v>
      </c>
      <c r="T848" s="47" t="s">
        <v>2687</v>
      </c>
      <c r="U848" s="47">
        <v>20592</v>
      </c>
      <c r="V848" s="47" t="s">
        <v>98</v>
      </c>
      <c r="W848" s="47" t="s">
        <v>2688</v>
      </c>
      <c r="X848" s="47">
        <v>1270691</v>
      </c>
      <c r="Y848" s="47">
        <v>4186821</v>
      </c>
      <c r="Z848" s="47">
        <v>344219</v>
      </c>
      <c r="AA848" s="47">
        <v>8922211</v>
      </c>
      <c r="AB848" s="47" t="s">
        <v>71</v>
      </c>
      <c r="AC848" s="47">
        <v>814</v>
      </c>
      <c r="AD848" s="47" t="s">
        <v>72</v>
      </c>
      <c r="AE848" s="47" t="s">
        <v>4886</v>
      </c>
      <c r="AF848" s="47" t="s">
        <v>5137</v>
      </c>
      <c r="AG848" s="47" t="s">
        <v>61</v>
      </c>
      <c r="AH848" s="47" t="s">
        <v>75</v>
      </c>
      <c r="AI848" s="47" t="s">
        <v>76</v>
      </c>
      <c r="AJ848" s="47" t="s">
        <v>61</v>
      </c>
      <c r="AK848" s="47" t="s">
        <v>61</v>
      </c>
      <c r="AV848" s="47">
        <v>0.7</v>
      </c>
      <c r="AZ848" s="47">
        <v>45.3</v>
      </c>
      <c r="BM848" s="47">
        <v>7.1</v>
      </c>
      <c r="BS848" s="47">
        <v>23.5</v>
      </c>
      <c r="BT848" s="47">
        <v>1.6</v>
      </c>
      <c r="DI848" s="1">
        <f t="shared" si="65"/>
        <v>4</v>
      </c>
      <c r="DJ848" s="9" t="str">
        <f t="shared" si="66"/>
        <v>NO BACTERIOLOGICO</v>
      </c>
      <c r="DK848" s="10" t="str">
        <f t="shared" si="67"/>
        <v>-</v>
      </c>
      <c r="DL848" s="11" t="str">
        <f t="shared" si="68"/>
        <v>0</v>
      </c>
    </row>
    <row r="849" spans="1:116" ht="12" x14ac:dyDescent="0.2">
      <c r="A849" s="47">
        <v>1005070001</v>
      </c>
      <c r="B849" s="47" t="str">
        <f t="shared" si="69"/>
        <v>1005070001-MONZON</v>
      </c>
      <c r="C849" s="47" t="s">
        <v>2685</v>
      </c>
      <c r="D849" s="47" t="s">
        <v>58</v>
      </c>
      <c r="E849" s="47" t="s">
        <v>542</v>
      </c>
      <c r="F849" s="47" t="s">
        <v>2685</v>
      </c>
      <c r="G849" s="47" t="s">
        <v>60</v>
      </c>
      <c r="H849" s="47">
        <v>1113</v>
      </c>
      <c r="I849" s="47">
        <v>1113</v>
      </c>
      <c r="J849" s="47" t="s">
        <v>495</v>
      </c>
      <c r="K849" s="47" t="s">
        <v>63</v>
      </c>
      <c r="L849" s="47" t="s">
        <v>64</v>
      </c>
      <c r="M849" s="47" t="s">
        <v>2686</v>
      </c>
      <c r="N849" s="47" t="s">
        <v>2685</v>
      </c>
      <c r="O849" s="47" t="s">
        <v>58</v>
      </c>
      <c r="P849" s="47" t="s">
        <v>1533</v>
      </c>
      <c r="Q849" s="47" t="s">
        <v>2685</v>
      </c>
      <c r="R849" s="47">
        <v>102601</v>
      </c>
      <c r="S849" s="47" t="s">
        <v>171</v>
      </c>
      <c r="T849" s="47" t="s">
        <v>2687</v>
      </c>
      <c r="U849" s="47">
        <v>20592</v>
      </c>
      <c r="V849" s="47" t="s">
        <v>98</v>
      </c>
      <c r="W849" s="47" t="s">
        <v>2688</v>
      </c>
      <c r="X849" s="47">
        <v>1270691</v>
      </c>
      <c r="Y849" s="47">
        <v>4186822</v>
      </c>
      <c r="Z849" s="47">
        <v>344213</v>
      </c>
      <c r="AA849" s="47">
        <v>8922205</v>
      </c>
      <c r="AB849" s="47" t="s">
        <v>71</v>
      </c>
      <c r="AC849" s="47">
        <v>814</v>
      </c>
      <c r="AD849" s="47" t="s">
        <v>72</v>
      </c>
      <c r="AE849" s="47" t="s">
        <v>4886</v>
      </c>
      <c r="AF849" s="47" t="s">
        <v>5137</v>
      </c>
      <c r="AG849" s="47" t="s">
        <v>61</v>
      </c>
      <c r="AH849" s="47" t="s">
        <v>75</v>
      </c>
      <c r="AI849" s="47" t="s">
        <v>76</v>
      </c>
      <c r="AJ849" s="47" t="s">
        <v>61</v>
      </c>
      <c r="AK849" s="47" t="s">
        <v>61</v>
      </c>
      <c r="AV849" s="47">
        <v>0.5</v>
      </c>
      <c r="AZ849" s="47">
        <v>43.8</v>
      </c>
      <c r="BM849" s="47">
        <v>7</v>
      </c>
      <c r="BS849" s="47">
        <v>23.9</v>
      </c>
      <c r="BT849" s="47">
        <v>1.5</v>
      </c>
      <c r="DI849" s="1">
        <f t="shared" si="65"/>
        <v>4</v>
      </c>
      <c r="DJ849" s="9" t="str">
        <f t="shared" si="66"/>
        <v>NO BACTERIOLOGICO</v>
      </c>
      <c r="DK849" s="10" t="str">
        <f t="shared" si="67"/>
        <v>-</v>
      </c>
      <c r="DL849" s="11" t="str">
        <f t="shared" si="68"/>
        <v>0</v>
      </c>
    </row>
    <row r="850" spans="1:116" ht="12" x14ac:dyDescent="0.2">
      <c r="A850" s="47">
        <v>1005070014</v>
      </c>
      <c r="B850" s="47" t="str">
        <f t="shared" si="69"/>
        <v>1005070014-SAN BENITO</v>
      </c>
      <c r="C850" s="47" t="s">
        <v>2690</v>
      </c>
      <c r="D850" s="47" t="s">
        <v>58</v>
      </c>
      <c r="E850" s="47" t="s">
        <v>542</v>
      </c>
      <c r="F850" s="47" t="s">
        <v>2685</v>
      </c>
      <c r="G850" s="47" t="s">
        <v>60</v>
      </c>
      <c r="H850" s="47">
        <v>345</v>
      </c>
      <c r="I850" s="47">
        <v>256</v>
      </c>
      <c r="J850" s="47" t="s">
        <v>495</v>
      </c>
      <c r="K850" s="47" t="s">
        <v>63</v>
      </c>
      <c r="L850" s="47" t="s">
        <v>64</v>
      </c>
      <c r="M850" s="47" t="s">
        <v>2686</v>
      </c>
      <c r="N850" s="47" t="s">
        <v>2685</v>
      </c>
      <c r="O850" s="47" t="s">
        <v>58</v>
      </c>
      <c r="P850" s="47" t="s">
        <v>1533</v>
      </c>
      <c r="Q850" s="47" t="s">
        <v>2685</v>
      </c>
      <c r="R850" s="47">
        <v>107763</v>
      </c>
      <c r="S850" s="47" t="s">
        <v>171</v>
      </c>
      <c r="T850" s="47" t="s">
        <v>2691</v>
      </c>
      <c r="U850" s="47">
        <v>19944</v>
      </c>
      <c r="V850" s="47" t="s">
        <v>69</v>
      </c>
      <c r="W850" s="47" t="s">
        <v>2692</v>
      </c>
      <c r="X850" s="47">
        <v>1270715</v>
      </c>
      <c r="Y850" s="47">
        <v>4186837</v>
      </c>
      <c r="Z850" s="47">
        <v>346096</v>
      </c>
      <c r="AA850" s="47">
        <v>8973692</v>
      </c>
      <c r="AB850" s="47" t="s">
        <v>71</v>
      </c>
      <c r="AC850" s="47">
        <v>1019</v>
      </c>
      <c r="AD850" s="47" t="s">
        <v>72</v>
      </c>
      <c r="AE850" s="47" t="s">
        <v>5022</v>
      </c>
      <c r="AF850" s="47" t="s">
        <v>5138</v>
      </c>
      <c r="AG850" s="47">
        <v>10768</v>
      </c>
      <c r="AH850" s="47" t="s">
        <v>73</v>
      </c>
      <c r="AI850" s="47" t="s">
        <v>2690</v>
      </c>
      <c r="AJ850" s="47" t="s">
        <v>61</v>
      </c>
      <c r="AK850" s="47" t="s">
        <v>61</v>
      </c>
      <c r="AV850" s="47">
        <v>1.1000000000000001</v>
      </c>
      <c r="AZ850" s="47">
        <v>45.3</v>
      </c>
      <c r="BM850" s="47">
        <v>7.1</v>
      </c>
      <c r="BS850" s="47">
        <v>23.6</v>
      </c>
      <c r="BT850" s="47">
        <v>4.2</v>
      </c>
      <c r="DI850" s="1">
        <f t="shared" si="65"/>
        <v>4</v>
      </c>
      <c r="DJ850" s="9" t="str">
        <f t="shared" si="66"/>
        <v>NO BACTERIOLOGICO</v>
      </c>
      <c r="DK850" s="10" t="str">
        <f t="shared" si="67"/>
        <v>-</v>
      </c>
      <c r="DL850" s="11" t="str">
        <f t="shared" si="68"/>
        <v>0</v>
      </c>
    </row>
    <row r="851" spans="1:116" ht="12" x14ac:dyDescent="0.2">
      <c r="A851" s="47">
        <v>1005070014</v>
      </c>
      <c r="B851" s="47" t="str">
        <f t="shared" si="69"/>
        <v>1005070014-SAN BENITO</v>
      </c>
      <c r="C851" s="47" t="s">
        <v>2690</v>
      </c>
      <c r="D851" s="47" t="s">
        <v>58</v>
      </c>
      <c r="E851" s="47" t="s">
        <v>542</v>
      </c>
      <c r="F851" s="47" t="s">
        <v>2685</v>
      </c>
      <c r="G851" s="47" t="s">
        <v>60</v>
      </c>
      <c r="H851" s="47">
        <v>345</v>
      </c>
      <c r="I851" s="47">
        <v>256</v>
      </c>
      <c r="J851" s="47" t="s">
        <v>495</v>
      </c>
      <c r="K851" s="47" t="s">
        <v>63</v>
      </c>
      <c r="L851" s="47" t="s">
        <v>64</v>
      </c>
      <c r="M851" s="47" t="s">
        <v>2686</v>
      </c>
      <c r="N851" s="47" t="s">
        <v>2685</v>
      </c>
      <c r="O851" s="47" t="s">
        <v>58</v>
      </c>
      <c r="P851" s="47" t="s">
        <v>1533</v>
      </c>
      <c r="Q851" s="47" t="s">
        <v>2685</v>
      </c>
      <c r="R851" s="47">
        <v>107763</v>
      </c>
      <c r="S851" s="47" t="s">
        <v>171</v>
      </c>
      <c r="T851" s="47" t="s">
        <v>2691</v>
      </c>
      <c r="U851" s="47">
        <v>19944</v>
      </c>
      <c r="V851" s="47" t="s">
        <v>69</v>
      </c>
      <c r="W851" s="47" t="s">
        <v>2692</v>
      </c>
      <c r="X851" s="47">
        <v>1270715</v>
      </c>
      <c r="Y851" s="47">
        <v>4186838</v>
      </c>
      <c r="Z851" s="47">
        <v>346087</v>
      </c>
      <c r="AA851" s="47">
        <v>8973690</v>
      </c>
      <c r="AB851" s="47" t="s">
        <v>71</v>
      </c>
      <c r="AC851" s="47">
        <v>829</v>
      </c>
      <c r="AD851" s="47" t="s">
        <v>72</v>
      </c>
      <c r="AE851" s="47" t="s">
        <v>5022</v>
      </c>
      <c r="AF851" s="47" t="s">
        <v>5138</v>
      </c>
      <c r="AG851" s="47" t="s">
        <v>61</v>
      </c>
      <c r="AH851" s="47" t="s">
        <v>75</v>
      </c>
      <c r="AI851" s="47" t="s">
        <v>76</v>
      </c>
      <c r="AJ851" s="47" t="s">
        <v>61</v>
      </c>
      <c r="AK851" s="47" t="s">
        <v>61</v>
      </c>
      <c r="AV851" s="47">
        <v>0.7</v>
      </c>
      <c r="AZ851" s="47">
        <v>46.2</v>
      </c>
      <c r="BM851" s="47">
        <v>6.9</v>
      </c>
      <c r="BS851" s="47">
        <v>23.4</v>
      </c>
      <c r="BT851" s="47">
        <v>4.5</v>
      </c>
      <c r="DI851" s="1">
        <f t="shared" si="65"/>
        <v>4</v>
      </c>
      <c r="DJ851" s="9" t="str">
        <f t="shared" si="66"/>
        <v>NO BACTERIOLOGICO</v>
      </c>
      <c r="DK851" s="10" t="str">
        <f t="shared" si="67"/>
        <v>-</v>
      </c>
      <c r="DL851" s="11" t="str">
        <f t="shared" si="68"/>
        <v>0</v>
      </c>
    </row>
    <row r="852" spans="1:116" ht="12" x14ac:dyDescent="0.2">
      <c r="A852" s="47">
        <v>1005070014</v>
      </c>
      <c r="B852" s="47" t="str">
        <f t="shared" si="69"/>
        <v>1005070014-SAN BENITO</v>
      </c>
      <c r="C852" s="47" t="s">
        <v>2690</v>
      </c>
      <c r="D852" s="47" t="s">
        <v>58</v>
      </c>
      <c r="E852" s="47" t="s">
        <v>542</v>
      </c>
      <c r="F852" s="47" t="s">
        <v>2685</v>
      </c>
      <c r="G852" s="47" t="s">
        <v>60</v>
      </c>
      <c r="H852" s="47">
        <v>345</v>
      </c>
      <c r="I852" s="47">
        <v>256</v>
      </c>
      <c r="J852" s="47" t="s">
        <v>495</v>
      </c>
      <c r="K852" s="47" t="s">
        <v>63</v>
      </c>
      <c r="L852" s="47" t="s">
        <v>64</v>
      </c>
      <c r="M852" s="47" t="s">
        <v>2686</v>
      </c>
      <c r="N852" s="47" t="s">
        <v>2685</v>
      </c>
      <c r="O852" s="47" t="s">
        <v>58</v>
      </c>
      <c r="P852" s="47" t="s">
        <v>1533</v>
      </c>
      <c r="Q852" s="47" t="s">
        <v>2685</v>
      </c>
      <c r="R852" s="47">
        <v>107763</v>
      </c>
      <c r="S852" s="47" t="s">
        <v>171</v>
      </c>
      <c r="T852" s="47" t="s">
        <v>2691</v>
      </c>
      <c r="U852" s="47">
        <v>19944</v>
      </c>
      <c r="V852" s="47" t="s">
        <v>69</v>
      </c>
      <c r="W852" s="47" t="s">
        <v>2692</v>
      </c>
      <c r="X852" s="47">
        <v>1270715</v>
      </c>
      <c r="Y852" s="47">
        <v>4186839</v>
      </c>
      <c r="Z852" s="47">
        <v>346083</v>
      </c>
      <c r="AA852" s="47">
        <v>8973686</v>
      </c>
      <c r="AB852" s="47" t="s">
        <v>71</v>
      </c>
      <c r="AC852" s="47">
        <v>822</v>
      </c>
      <c r="AD852" s="47" t="s">
        <v>72</v>
      </c>
      <c r="AE852" s="47" t="s">
        <v>5022</v>
      </c>
      <c r="AF852" s="47" t="s">
        <v>5138</v>
      </c>
      <c r="AG852" s="47" t="s">
        <v>61</v>
      </c>
      <c r="AH852" s="47" t="s">
        <v>75</v>
      </c>
      <c r="AI852" s="47" t="s">
        <v>76</v>
      </c>
      <c r="AJ852" s="47" t="s">
        <v>61</v>
      </c>
      <c r="AK852" s="47" t="s">
        <v>61</v>
      </c>
      <c r="AV852" s="47">
        <v>0.5</v>
      </c>
      <c r="AZ852" s="47">
        <v>45.3</v>
      </c>
      <c r="BM852" s="47">
        <v>6.8</v>
      </c>
      <c r="BS852" s="47">
        <v>23.5</v>
      </c>
      <c r="BT852" s="47">
        <v>4.8</v>
      </c>
      <c r="DI852" s="1">
        <f t="shared" si="65"/>
        <v>4</v>
      </c>
      <c r="DJ852" s="9" t="str">
        <f t="shared" si="66"/>
        <v>NO BACTERIOLOGICO</v>
      </c>
      <c r="DK852" s="10" t="str">
        <f t="shared" si="67"/>
        <v>-</v>
      </c>
      <c r="DL852" s="11" t="str">
        <f t="shared" si="68"/>
        <v>0</v>
      </c>
    </row>
    <row r="853" spans="1:116" ht="12" x14ac:dyDescent="0.2">
      <c r="A853" s="47">
        <v>1003220005</v>
      </c>
      <c r="B853" s="47" t="str">
        <f t="shared" si="69"/>
        <v>1003220005-OCROSPATA</v>
      </c>
      <c r="C853" s="47" t="s">
        <v>2401</v>
      </c>
      <c r="D853" s="47" t="s">
        <v>58</v>
      </c>
      <c r="E853" s="47" t="s">
        <v>80</v>
      </c>
      <c r="F853" s="47" t="s">
        <v>81</v>
      </c>
      <c r="G853" s="47" t="s">
        <v>60</v>
      </c>
      <c r="H853" s="47">
        <v>36</v>
      </c>
      <c r="I853" s="47">
        <v>28</v>
      </c>
      <c r="J853" s="47" t="s">
        <v>82</v>
      </c>
      <c r="K853" s="47" t="s">
        <v>63</v>
      </c>
      <c r="L853" s="47" t="s">
        <v>64</v>
      </c>
      <c r="M853" s="47" t="s">
        <v>83</v>
      </c>
      <c r="N853" s="47" t="s">
        <v>81</v>
      </c>
      <c r="O853" s="47" t="s">
        <v>58</v>
      </c>
      <c r="P853" s="47" t="s">
        <v>80</v>
      </c>
      <c r="Q853" s="47" t="s">
        <v>81</v>
      </c>
      <c r="R853" s="47">
        <v>90287</v>
      </c>
      <c r="S853" s="47" t="s">
        <v>67</v>
      </c>
      <c r="T853" s="47" t="s">
        <v>2402</v>
      </c>
      <c r="U853" s="47">
        <v>14843</v>
      </c>
      <c r="V853" s="47" t="s">
        <v>69</v>
      </c>
      <c r="W853" s="47" t="s">
        <v>2403</v>
      </c>
      <c r="X853" s="47">
        <v>1270717</v>
      </c>
      <c r="Y853" s="47">
        <v>4186843</v>
      </c>
      <c r="Z853" s="47">
        <v>0</v>
      </c>
      <c r="AA853" s="47">
        <v>0</v>
      </c>
      <c r="AB853" s="47" t="s">
        <v>61</v>
      </c>
      <c r="AC853" s="47">
        <v>0</v>
      </c>
      <c r="AD853" s="47" t="s">
        <v>86</v>
      </c>
      <c r="AE853" s="47" t="s">
        <v>4964</v>
      </c>
      <c r="AF853" s="47" t="s">
        <v>5139</v>
      </c>
      <c r="AG853" s="47">
        <v>63543</v>
      </c>
      <c r="AH853" s="47" t="s">
        <v>73</v>
      </c>
      <c r="AI853" s="47" t="s">
        <v>2401</v>
      </c>
      <c r="AJ853" s="47" t="s">
        <v>61</v>
      </c>
      <c r="AK853" s="47" t="s">
        <v>61</v>
      </c>
      <c r="AV853" s="47">
        <v>0.9</v>
      </c>
      <c r="AZ853" s="47">
        <v>368</v>
      </c>
      <c r="BM853" s="47">
        <v>8.1999999999999993</v>
      </c>
      <c r="BS853" s="47">
        <v>10</v>
      </c>
      <c r="BT853" s="47">
        <v>1.7</v>
      </c>
      <c r="DI853" s="1">
        <f t="shared" si="65"/>
        <v>4</v>
      </c>
      <c r="DJ853" s="9" t="str">
        <f t="shared" si="66"/>
        <v>NO BACTERIOLOGICO</v>
      </c>
      <c r="DK853" s="10" t="str">
        <f t="shared" si="67"/>
        <v>-</v>
      </c>
      <c r="DL853" s="11" t="str">
        <f t="shared" si="68"/>
        <v>0</v>
      </c>
    </row>
    <row r="854" spans="1:116" ht="12" x14ac:dyDescent="0.2">
      <c r="A854" s="47">
        <v>1003220005</v>
      </c>
      <c r="B854" s="47" t="str">
        <f t="shared" si="69"/>
        <v>1003220005-OCROSPATA</v>
      </c>
      <c r="C854" s="47" t="s">
        <v>2401</v>
      </c>
      <c r="D854" s="47" t="s">
        <v>58</v>
      </c>
      <c r="E854" s="47" t="s">
        <v>80</v>
      </c>
      <c r="F854" s="47" t="s">
        <v>81</v>
      </c>
      <c r="G854" s="47" t="s">
        <v>60</v>
      </c>
      <c r="H854" s="47">
        <v>36</v>
      </c>
      <c r="I854" s="47">
        <v>28</v>
      </c>
      <c r="J854" s="47" t="s">
        <v>82</v>
      </c>
      <c r="K854" s="47" t="s">
        <v>63</v>
      </c>
      <c r="L854" s="47" t="s">
        <v>64</v>
      </c>
      <c r="M854" s="47" t="s">
        <v>83</v>
      </c>
      <c r="N854" s="47" t="s">
        <v>81</v>
      </c>
      <c r="O854" s="47" t="s">
        <v>58</v>
      </c>
      <c r="P854" s="47" t="s">
        <v>80</v>
      </c>
      <c r="Q854" s="47" t="s">
        <v>81</v>
      </c>
      <c r="R854" s="47">
        <v>90287</v>
      </c>
      <c r="S854" s="47" t="s">
        <v>67</v>
      </c>
      <c r="T854" s="47" t="s">
        <v>2402</v>
      </c>
      <c r="U854" s="47">
        <v>14843</v>
      </c>
      <c r="V854" s="47" t="s">
        <v>69</v>
      </c>
      <c r="W854" s="47" t="s">
        <v>2403</v>
      </c>
      <c r="X854" s="47">
        <v>1270717</v>
      </c>
      <c r="Y854" s="47">
        <v>4186844</v>
      </c>
      <c r="Z854" s="47">
        <v>0</v>
      </c>
      <c r="AA854" s="47">
        <v>0</v>
      </c>
      <c r="AB854" s="47" t="s">
        <v>61</v>
      </c>
      <c r="AC854" s="47">
        <v>0</v>
      </c>
      <c r="AD854" s="47" t="s">
        <v>86</v>
      </c>
      <c r="AE854" s="47" t="s">
        <v>4964</v>
      </c>
      <c r="AF854" s="47" t="s">
        <v>5139</v>
      </c>
      <c r="AG854" s="47" t="s">
        <v>61</v>
      </c>
      <c r="AH854" s="47" t="s">
        <v>75</v>
      </c>
      <c r="AI854" s="47" t="s">
        <v>76</v>
      </c>
      <c r="AJ854" s="47" t="s">
        <v>77</v>
      </c>
      <c r="AK854" s="47" t="s">
        <v>78</v>
      </c>
      <c r="AV854" s="47">
        <v>0.5</v>
      </c>
      <c r="AZ854" s="47">
        <v>405</v>
      </c>
      <c r="BM854" s="47">
        <v>8.1999999999999993</v>
      </c>
      <c r="BS854" s="47">
        <v>11</v>
      </c>
      <c r="BT854" s="47">
        <v>1.7</v>
      </c>
      <c r="DI854" s="1">
        <f t="shared" si="65"/>
        <v>4</v>
      </c>
      <c r="DJ854" s="9" t="str">
        <f t="shared" si="66"/>
        <v>NO BACTERIOLOGICO</v>
      </c>
      <c r="DK854" s="10" t="str">
        <f t="shared" si="67"/>
        <v>-</v>
      </c>
      <c r="DL854" s="11" t="str">
        <f t="shared" si="68"/>
        <v>0</v>
      </c>
    </row>
    <row r="855" spans="1:116" ht="12" x14ac:dyDescent="0.2">
      <c r="A855" s="47">
        <v>1003220005</v>
      </c>
      <c r="B855" s="47" t="str">
        <f t="shared" si="69"/>
        <v>1003220005-OCROSPATA</v>
      </c>
      <c r="C855" s="47" t="s">
        <v>2401</v>
      </c>
      <c r="D855" s="47" t="s">
        <v>58</v>
      </c>
      <c r="E855" s="47" t="s">
        <v>80</v>
      </c>
      <c r="F855" s="47" t="s">
        <v>81</v>
      </c>
      <c r="G855" s="47" t="s">
        <v>60</v>
      </c>
      <c r="H855" s="47">
        <v>36</v>
      </c>
      <c r="I855" s="47">
        <v>28</v>
      </c>
      <c r="J855" s="47" t="s">
        <v>82</v>
      </c>
      <c r="K855" s="47" t="s">
        <v>63</v>
      </c>
      <c r="L855" s="47" t="s">
        <v>64</v>
      </c>
      <c r="M855" s="47" t="s">
        <v>83</v>
      </c>
      <c r="N855" s="47" t="s">
        <v>81</v>
      </c>
      <c r="O855" s="47" t="s">
        <v>58</v>
      </c>
      <c r="P855" s="47" t="s">
        <v>80</v>
      </c>
      <c r="Q855" s="47" t="s">
        <v>81</v>
      </c>
      <c r="R855" s="47">
        <v>90287</v>
      </c>
      <c r="S855" s="47" t="s">
        <v>67</v>
      </c>
      <c r="T855" s="47" t="s">
        <v>2402</v>
      </c>
      <c r="U855" s="47">
        <v>14843</v>
      </c>
      <c r="V855" s="47" t="s">
        <v>69</v>
      </c>
      <c r="W855" s="47" t="s">
        <v>2403</v>
      </c>
      <c r="X855" s="47">
        <v>1270717</v>
      </c>
      <c r="Y855" s="47">
        <v>4186845</v>
      </c>
      <c r="Z855" s="47">
        <v>0</v>
      </c>
      <c r="AA855" s="47">
        <v>0</v>
      </c>
      <c r="AB855" s="47" t="s">
        <v>61</v>
      </c>
      <c r="AC855" s="47">
        <v>0</v>
      </c>
      <c r="AD855" s="47" t="s">
        <v>86</v>
      </c>
      <c r="AE855" s="47" t="s">
        <v>4964</v>
      </c>
      <c r="AF855" s="47" t="s">
        <v>5139</v>
      </c>
      <c r="AG855" s="47" t="s">
        <v>61</v>
      </c>
      <c r="AH855" s="47" t="s">
        <v>75</v>
      </c>
      <c r="AI855" s="47" t="s">
        <v>76</v>
      </c>
      <c r="AJ855" s="47" t="s">
        <v>77</v>
      </c>
      <c r="AK855" s="47" t="s">
        <v>78</v>
      </c>
      <c r="AV855" s="47">
        <v>0.5</v>
      </c>
      <c r="AZ855" s="47">
        <v>400</v>
      </c>
      <c r="BE855" s="47">
        <v>0</v>
      </c>
      <c r="BM855" s="47">
        <v>8.1999999999999993</v>
      </c>
      <c r="BS855" s="47">
        <v>11</v>
      </c>
      <c r="BT855" s="47">
        <v>1.6</v>
      </c>
      <c r="DI855" s="1">
        <f t="shared" si="65"/>
        <v>4</v>
      </c>
      <c r="DJ855" s="9" t="str">
        <f t="shared" si="66"/>
        <v>NO BACTERIOLOGICO</v>
      </c>
      <c r="DK855" s="10" t="str">
        <f t="shared" si="67"/>
        <v>-</v>
      </c>
      <c r="DL855" s="11" t="str">
        <f t="shared" si="68"/>
        <v>1</v>
      </c>
    </row>
    <row r="856" spans="1:116" ht="12" x14ac:dyDescent="0.2">
      <c r="A856" s="47">
        <v>1005070019</v>
      </c>
      <c r="B856" s="47" t="str">
        <f t="shared" si="69"/>
        <v>1005070019-PISTA LOLI</v>
      </c>
      <c r="C856" s="47" t="s">
        <v>2693</v>
      </c>
      <c r="D856" s="47" t="s">
        <v>58</v>
      </c>
      <c r="E856" s="47" t="s">
        <v>542</v>
      </c>
      <c r="F856" s="47" t="s">
        <v>2685</v>
      </c>
      <c r="G856" s="47" t="s">
        <v>60</v>
      </c>
      <c r="H856" s="47">
        <v>437</v>
      </c>
      <c r="I856" s="47">
        <v>167</v>
      </c>
      <c r="J856" s="47" t="s">
        <v>495</v>
      </c>
      <c r="K856" s="47" t="s">
        <v>63</v>
      </c>
      <c r="L856" s="47" t="s">
        <v>64</v>
      </c>
      <c r="M856" s="47" t="s">
        <v>2686</v>
      </c>
      <c r="N856" s="47" t="s">
        <v>2685</v>
      </c>
      <c r="O856" s="47" t="s">
        <v>58</v>
      </c>
      <c r="P856" s="47" t="s">
        <v>1533</v>
      </c>
      <c r="Q856" s="47" t="s">
        <v>2685</v>
      </c>
      <c r="R856" s="47">
        <v>103313</v>
      </c>
      <c r="S856" s="47" t="s">
        <v>171</v>
      </c>
      <c r="T856" s="47" t="s">
        <v>2694</v>
      </c>
      <c r="U856" s="47">
        <v>22505</v>
      </c>
      <c r="V856" s="47" t="s">
        <v>69</v>
      </c>
      <c r="W856" s="47" t="s">
        <v>2695</v>
      </c>
      <c r="X856" s="47">
        <v>1270723</v>
      </c>
      <c r="Y856" s="47">
        <v>4186853</v>
      </c>
      <c r="Z856" s="47">
        <v>348255</v>
      </c>
      <c r="AA856" s="47">
        <v>8974700</v>
      </c>
      <c r="AB856" s="47" t="s">
        <v>71</v>
      </c>
      <c r="AC856" s="47">
        <v>1011</v>
      </c>
      <c r="AD856" s="47" t="s">
        <v>72</v>
      </c>
      <c r="AE856" s="47" t="s">
        <v>5004</v>
      </c>
      <c r="AF856" s="47" t="s">
        <v>5140</v>
      </c>
      <c r="AG856" s="47">
        <v>60149</v>
      </c>
      <c r="AH856" s="47" t="s">
        <v>73</v>
      </c>
      <c r="AI856" s="47" t="s">
        <v>2696</v>
      </c>
      <c r="AJ856" s="47" t="s">
        <v>61</v>
      </c>
      <c r="AK856" s="47" t="s">
        <v>61</v>
      </c>
      <c r="AV856" s="47">
        <v>0.9</v>
      </c>
      <c r="AZ856" s="47">
        <v>56.1</v>
      </c>
      <c r="BM856" s="47">
        <v>7.1</v>
      </c>
      <c r="BS856" s="47">
        <v>24</v>
      </c>
      <c r="BT856" s="47">
        <v>3.9</v>
      </c>
      <c r="DI856" s="1">
        <f t="shared" si="65"/>
        <v>4</v>
      </c>
      <c r="DJ856" s="9" t="str">
        <f t="shared" si="66"/>
        <v>NO BACTERIOLOGICO</v>
      </c>
      <c r="DK856" s="10" t="str">
        <f t="shared" si="67"/>
        <v>-</v>
      </c>
      <c r="DL856" s="11" t="str">
        <f t="shared" si="68"/>
        <v>0</v>
      </c>
    </row>
    <row r="857" spans="1:116" ht="12" x14ac:dyDescent="0.2">
      <c r="A857" s="47">
        <v>1005070019</v>
      </c>
      <c r="B857" s="47" t="str">
        <f t="shared" si="69"/>
        <v>1005070019-PISTA LOLI</v>
      </c>
      <c r="C857" s="47" t="s">
        <v>2693</v>
      </c>
      <c r="D857" s="47" t="s">
        <v>58</v>
      </c>
      <c r="E857" s="47" t="s">
        <v>542</v>
      </c>
      <c r="F857" s="47" t="s">
        <v>2685</v>
      </c>
      <c r="G857" s="47" t="s">
        <v>60</v>
      </c>
      <c r="H857" s="47">
        <v>437</v>
      </c>
      <c r="I857" s="47">
        <v>167</v>
      </c>
      <c r="J857" s="47" t="s">
        <v>495</v>
      </c>
      <c r="K857" s="47" t="s">
        <v>63</v>
      </c>
      <c r="L857" s="47" t="s">
        <v>64</v>
      </c>
      <c r="M857" s="47" t="s">
        <v>2686</v>
      </c>
      <c r="N857" s="47" t="s">
        <v>2685</v>
      </c>
      <c r="O857" s="47" t="s">
        <v>58</v>
      </c>
      <c r="P857" s="47" t="s">
        <v>1533</v>
      </c>
      <c r="Q857" s="47" t="s">
        <v>2685</v>
      </c>
      <c r="R857" s="47">
        <v>103313</v>
      </c>
      <c r="S857" s="47" t="s">
        <v>171</v>
      </c>
      <c r="T857" s="47" t="s">
        <v>2694</v>
      </c>
      <c r="U857" s="47">
        <v>22505</v>
      </c>
      <c r="V857" s="47" t="s">
        <v>69</v>
      </c>
      <c r="W857" s="47" t="s">
        <v>2695</v>
      </c>
      <c r="X857" s="47">
        <v>1270723</v>
      </c>
      <c r="Y857" s="47">
        <v>4186854</v>
      </c>
      <c r="Z857" s="47">
        <v>348253</v>
      </c>
      <c r="AA857" s="47">
        <v>8974687</v>
      </c>
      <c r="AB857" s="47" t="s">
        <v>71</v>
      </c>
      <c r="AC857" s="47">
        <v>810</v>
      </c>
      <c r="AD857" s="47" t="s">
        <v>72</v>
      </c>
      <c r="AE857" s="47" t="s">
        <v>5004</v>
      </c>
      <c r="AF857" s="47" t="s">
        <v>5140</v>
      </c>
      <c r="AG857" s="47" t="s">
        <v>61</v>
      </c>
      <c r="AH857" s="47" t="s">
        <v>75</v>
      </c>
      <c r="AI857" s="47" t="s">
        <v>76</v>
      </c>
      <c r="AJ857" s="47" t="s">
        <v>61</v>
      </c>
      <c r="AK857" s="47" t="s">
        <v>61</v>
      </c>
      <c r="AV857" s="47">
        <v>0.6</v>
      </c>
      <c r="AZ857" s="47">
        <v>55.9</v>
      </c>
      <c r="BM857" s="47">
        <v>7.2</v>
      </c>
      <c r="BS857" s="47">
        <v>23.9</v>
      </c>
      <c r="BT857" s="47">
        <v>3.7</v>
      </c>
      <c r="DI857" s="1">
        <f t="shared" si="65"/>
        <v>4</v>
      </c>
      <c r="DJ857" s="9" t="str">
        <f t="shared" si="66"/>
        <v>NO BACTERIOLOGICO</v>
      </c>
      <c r="DK857" s="10" t="str">
        <f t="shared" si="67"/>
        <v>-</v>
      </c>
      <c r="DL857" s="11" t="str">
        <f t="shared" si="68"/>
        <v>0</v>
      </c>
    </row>
    <row r="858" spans="1:116" ht="12" x14ac:dyDescent="0.2">
      <c r="A858" s="47">
        <v>1005070019</v>
      </c>
      <c r="B858" s="47" t="str">
        <f t="shared" si="69"/>
        <v>1005070019-PISTA LOLI</v>
      </c>
      <c r="C858" s="47" t="s">
        <v>2693</v>
      </c>
      <c r="D858" s="47" t="s">
        <v>58</v>
      </c>
      <c r="E858" s="47" t="s">
        <v>542</v>
      </c>
      <c r="F858" s="47" t="s">
        <v>2685</v>
      </c>
      <c r="G858" s="47" t="s">
        <v>60</v>
      </c>
      <c r="H858" s="47">
        <v>437</v>
      </c>
      <c r="I858" s="47">
        <v>167</v>
      </c>
      <c r="J858" s="47" t="s">
        <v>495</v>
      </c>
      <c r="K858" s="47" t="s">
        <v>63</v>
      </c>
      <c r="L858" s="47" t="s">
        <v>64</v>
      </c>
      <c r="M858" s="47" t="s">
        <v>2686</v>
      </c>
      <c r="N858" s="47" t="s">
        <v>2685</v>
      </c>
      <c r="O858" s="47" t="s">
        <v>58</v>
      </c>
      <c r="P858" s="47" t="s">
        <v>1533</v>
      </c>
      <c r="Q858" s="47" t="s">
        <v>2685</v>
      </c>
      <c r="R858" s="47">
        <v>103313</v>
      </c>
      <c r="S858" s="47" t="s">
        <v>171</v>
      </c>
      <c r="T858" s="47" t="s">
        <v>2694</v>
      </c>
      <c r="U858" s="47">
        <v>22505</v>
      </c>
      <c r="V858" s="47" t="s">
        <v>69</v>
      </c>
      <c r="W858" s="47" t="s">
        <v>2695</v>
      </c>
      <c r="X858" s="47">
        <v>1270723</v>
      </c>
      <c r="Y858" s="47">
        <v>4186855</v>
      </c>
      <c r="Z858" s="47">
        <v>348250</v>
      </c>
      <c r="AA858" s="47">
        <v>8974684</v>
      </c>
      <c r="AB858" s="47" t="s">
        <v>71</v>
      </c>
      <c r="AC858" s="47">
        <v>805</v>
      </c>
      <c r="AD858" s="47" t="s">
        <v>72</v>
      </c>
      <c r="AE858" s="47" t="s">
        <v>5004</v>
      </c>
      <c r="AF858" s="47" t="s">
        <v>5140</v>
      </c>
      <c r="AG858" s="47" t="s">
        <v>61</v>
      </c>
      <c r="AH858" s="47" t="s">
        <v>75</v>
      </c>
      <c r="AI858" s="47" t="s">
        <v>76</v>
      </c>
      <c r="AJ858" s="47" t="s">
        <v>61</v>
      </c>
      <c r="AK858" s="47" t="s">
        <v>61</v>
      </c>
      <c r="AV858" s="47">
        <v>0.5</v>
      </c>
      <c r="AZ858" s="47">
        <v>54.2</v>
      </c>
      <c r="BM858" s="47">
        <v>6.9</v>
      </c>
      <c r="BS858" s="47">
        <v>23.7</v>
      </c>
      <c r="BT858" s="47">
        <v>3.3</v>
      </c>
      <c r="DI858" s="1">
        <f t="shared" si="65"/>
        <v>4</v>
      </c>
      <c r="DJ858" s="9" t="str">
        <f t="shared" si="66"/>
        <v>NO BACTERIOLOGICO</v>
      </c>
      <c r="DK858" s="10" t="str">
        <f t="shared" si="67"/>
        <v>-</v>
      </c>
      <c r="DL858" s="11" t="str">
        <f t="shared" si="68"/>
        <v>0</v>
      </c>
    </row>
    <row r="859" spans="1:116" ht="12" x14ac:dyDescent="0.2">
      <c r="A859" s="47">
        <v>1005070026</v>
      </c>
      <c r="B859" s="47" t="str">
        <f t="shared" si="69"/>
        <v>1005070026-MONTE GRANDE</v>
      </c>
      <c r="C859" s="47" t="s">
        <v>2705</v>
      </c>
      <c r="D859" s="47" t="s">
        <v>58</v>
      </c>
      <c r="E859" s="47" t="s">
        <v>542</v>
      </c>
      <c r="F859" s="47" t="s">
        <v>2685</v>
      </c>
      <c r="G859" s="47" t="s">
        <v>60</v>
      </c>
      <c r="H859" s="47">
        <v>178</v>
      </c>
      <c r="I859" s="47">
        <v>108</v>
      </c>
      <c r="J859" s="47" t="s">
        <v>495</v>
      </c>
      <c r="K859" s="47" t="s">
        <v>63</v>
      </c>
      <c r="L859" s="47" t="s">
        <v>64</v>
      </c>
      <c r="M859" s="47" t="s">
        <v>2686</v>
      </c>
      <c r="N859" s="47" t="s">
        <v>2685</v>
      </c>
      <c r="O859" s="47" t="s">
        <v>58</v>
      </c>
      <c r="P859" s="47" t="s">
        <v>1533</v>
      </c>
      <c r="Q859" s="47" t="s">
        <v>2685</v>
      </c>
      <c r="R859" s="47">
        <v>148145</v>
      </c>
      <c r="S859" s="47" t="s">
        <v>67</v>
      </c>
      <c r="T859" s="47" t="s">
        <v>2706</v>
      </c>
      <c r="U859" s="47">
        <v>22503</v>
      </c>
      <c r="V859" s="47" t="s">
        <v>69</v>
      </c>
      <c r="W859" s="47" t="s">
        <v>2707</v>
      </c>
      <c r="X859" s="47">
        <v>1270727</v>
      </c>
      <c r="Y859" s="47">
        <v>4186885</v>
      </c>
      <c r="Z859" s="47">
        <v>352802</v>
      </c>
      <c r="AA859" s="47">
        <v>8976131</v>
      </c>
      <c r="AB859" s="47" t="s">
        <v>71</v>
      </c>
      <c r="AC859" s="47">
        <v>977</v>
      </c>
      <c r="AD859" s="47" t="s">
        <v>72</v>
      </c>
      <c r="AE859" s="47" t="s">
        <v>5002</v>
      </c>
      <c r="AF859" s="47" t="s">
        <v>5141</v>
      </c>
      <c r="AG859" s="47">
        <v>45105</v>
      </c>
      <c r="AH859" s="47" t="s">
        <v>73</v>
      </c>
      <c r="AI859" s="47" t="s">
        <v>2705</v>
      </c>
      <c r="AJ859" s="47" t="s">
        <v>61</v>
      </c>
      <c r="AK859" s="47" t="s">
        <v>61</v>
      </c>
      <c r="AV859" s="47">
        <v>1.1000000000000001</v>
      </c>
      <c r="AZ859" s="47">
        <v>79.099999999999994</v>
      </c>
      <c r="BM859" s="47">
        <v>7.4</v>
      </c>
      <c r="BS859" s="47">
        <v>24</v>
      </c>
      <c r="BT859" s="47">
        <v>1.3</v>
      </c>
      <c r="DI859" s="1">
        <f t="shared" si="65"/>
        <v>4</v>
      </c>
      <c r="DJ859" s="9" t="str">
        <f t="shared" si="66"/>
        <v>NO BACTERIOLOGICO</v>
      </c>
      <c r="DK859" s="10" t="str">
        <f t="shared" si="67"/>
        <v>-</v>
      </c>
      <c r="DL859" s="11" t="str">
        <f t="shared" si="68"/>
        <v>0</v>
      </c>
    </row>
    <row r="860" spans="1:116" ht="12" x14ac:dyDescent="0.2">
      <c r="A860" s="47">
        <v>1005070026</v>
      </c>
      <c r="B860" s="47" t="str">
        <f t="shared" si="69"/>
        <v>1005070026-MONTE GRANDE</v>
      </c>
      <c r="C860" s="47" t="s">
        <v>2705</v>
      </c>
      <c r="D860" s="47" t="s">
        <v>58</v>
      </c>
      <c r="E860" s="47" t="s">
        <v>542</v>
      </c>
      <c r="F860" s="47" t="s">
        <v>2685</v>
      </c>
      <c r="G860" s="47" t="s">
        <v>60</v>
      </c>
      <c r="H860" s="47">
        <v>178</v>
      </c>
      <c r="I860" s="47">
        <v>108</v>
      </c>
      <c r="J860" s="47" t="s">
        <v>495</v>
      </c>
      <c r="K860" s="47" t="s">
        <v>63</v>
      </c>
      <c r="L860" s="47" t="s">
        <v>64</v>
      </c>
      <c r="M860" s="47" t="s">
        <v>2686</v>
      </c>
      <c r="N860" s="47" t="s">
        <v>2685</v>
      </c>
      <c r="O860" s="47" t="s">
        <v>58</v>
      </c>
      <c r="P860" s="47" t="s">
        <v>1533</v>
      </c>
      <c r="Q860" s="47" t="s">
        <v>2685</v>
      </c>
      <c r="R860" s="47">
        <v>148145</v>
      </c>
      <c r="S860" s="47" t="s">
        <v>67</v>
      </c>
      <c r="T860" s="47" t="s">
        <v>2706</v>
      </c>
      <c r="U860" s="47">
        <v>22503</v>
      </c>
      <c r="V860" s="47" t="s">
        <v>69</v>
      </c>
      <c r="W860" s="47" t="s">
        <v>2707</v>
      </c>
      <c r="X860" s="47">
        <v>1270727</v>
      </c>
      <c r="Y860" s="47">
        <v>4186886</v>
      </c>
      <c r="Z860" s="47">
        <v>352792</v>
      </c>
      <c r="AA860" s="47">
        <v>8976118</v>
      </c>
      <c r="AB860" s="47" t="s">
        <v>71</v>
      </c>
      <c r="AC860" s="47">
        <v>890</v>
      </c>
      <c r="AD860" s="47" t="s">
        <v>72</v>
      </c>
      <c r="AE860" s="47" t="s">
        <v>5002</v>
      </c>
      <c r="AF860" s="47" t="s">
        <v>5141</v>
      </c>
      <c r="AG860" s="47" t="s">
        <v>61</v>
      </c>
      <c r="AH860" s="47" t="s">
        <v>75</v>
      </c>
      <c r="AI860" s="47" t="s">
        <v>76</v>
      </c>
      <c r="AJ860" s="47" t="s">
        <v>61</v>
      </c>
      <c r="AK860" s="47" t="s">
        <v>61</v>
      </c>
      <c r="AV860" s="47">
        <v>0.7</v>
      </c>
      <c r="AZ860" s="47">
        <v>78.5</v>
      </c>
      <c r="BM860" s="47">
        <v>7.3</v>
      </c>
      <c r="BS860" s="47">
        <v>23.9</v>
      </c>
      <c r="BT860" s="47">
        <v>1.1000000000000001</v>
      </c>
      <c r="DI860" s="1">
        <f t="shared" si="65"/>
        <v>4</v>
      </c>
      <c r="DJ860" s="9" t="str">
        <f t="shared" si="66"/>
        <v>NO BACTERIOLOGICO</v>
      </c>
      <c r="DK860" s="10" t="str">
        <f t="shared" si="67"/>
        <v>-</v>
      </c>
      <c r="DL860" s="11" t="str">
        <f t="shared" si="68"/>
        <v>0</v>
      </c>
    </row>
    <row r="861" spans="1:116" ht="12" x14ac:dyDescent="0.2">
      <c r="A861" s="47">
        <v>1005070026</v>
      </c>
      <c r="B861" s="47" t="str">
        <f t="shared" si="69"/>
        <v>1005070026-MONTE GRANDE</v>
      </c>
      <c r="C861" s="47" t="s">
        <v>2705</v>
      </c>
      <c r="D861" s="47" t="s">
        <v>58</v>
      </c>
      <c r="E861" s="47" t="s">
        <v>542</v>
      </c>
      <c r="F861" s="47" t="s">
        <v>2685</v>
      </c>
      <c r="G861" s="47" t="s">
        <v>60</v>
      </c>
      <c r="H861" s="47">
        <v>178</v>
      </c>
      <c r="I861" s="47">
        <v>108</v>
      </c>
      <c r="J861" s="47" t="s">
        <v>495</v>
      </c>
      <c r="K861" s="47" t="s">
        <v>63</v>
      </c>
      <c r="L861" s="47" t="s">
        <v>64</v>
      </c>
      <c r="M861" s="47" t="s">
        <v>2686</v>
      </c>
      <c r="N861" s="47" t="s">
        <v>2685</v>
      </c>
      <c r="O861" s="47" t="s">
        <v>58</v>
      </c>
      <c r="P861" s="47" t="s">
        <v>1533</v>
      </c>
      <c r="Q861" s="47" t="s">
        <v>2685</v>
      </c>
      <c r="R861" s="47">
        <v>148145</v>
      </c>
      <c r="S861" s="47" t="s">
        <v>67</v>
      </c>
      <c r="T861" s="47" t="s">
        <v>2706</v>
      </c>
      <c r="U861" s="47">
        <v>22503</v>
      </c>
      <c r="V861" s="47" t="s">
        <v>69</v>
      </c>
      <c r="W861" s="47" t="s">
        <v>2707</v>
      </c>
      <c r="X861" s="47">
        <v>1270727</v>
      </c>
      <c r="Y861" s="47">
        <v>4186887</v>
      </c>
      <c r="Z861" s="47">
        <v>352786</v>
      </c>
      <c r="AA861" s="47">
        <v>8976112</v>
      </c>
      <c r="AB861" s="47" t="s">
        <v>71</v>
      </c>
      <c r="AC861" s="47">
        <v>888</v>
      </c>
      <c r="AD861" s="47" t="s">
        <v>72</v>
      </c>
      <c r="AE861" s="47" t="s">
        <v>5002</v>
      </c>
      <c r="AF861" s="47" t="s">
        <v>5141</v>
      </c>
      <c r="AG861" s="47" t="s">
        <v>61</v>
      </c>
      <c r="AH861" s="47" t="s">
        <v>75</v>
      </c>
      <c r="AI861" s="47" t="s">
        <v>76</v>
      </c>
      <c r="AJ861" s="47" t="s">
        <v>61</v>
      </c>
      <c r="AK861" s="47" t="s">
        <v>61</v>
      </c>
      <c r="AV861" s="47">
        <v>0.5</v>
      </c>
      <c r="AZ861" s="47">
        <v>78.2</v>
      </c>
      <c r="BM861" s="47">
        <v>7.1</v>
      </c>
      <c r="BS861" s="47">
        <v>23.6</v>
      </c>
      <c r="BT861" s="47">
        <v>1</v>
      </c>
      <c r="DI861" s="1">
        <f t="shared" si="65"/>
        <v>4</v>
      </c>
      <c r="DJ861" s="9" t="str">
        <f t="shared" si="66"/>
        <v>NO BACTERIOLOGICO</v>
      </c>
      <c r="DK861" s="10" t="str">
        <f t="shared" si="67"/>
        <v>-</v>
      </c>
      <c r="DL861" s="11" t="str">
        <f t="shared" si="68"/>
        <v>0</v>
      </c>
    </row>
    <row r="862" spans="1:116" ht="12" x14ac:dyDescent="0.2">
      <c r="A862" s="47">
        <v>1003220007</v>
      </c>
      <c r="B862" s="47" t="str">
        <f t="shared" si="69"/>
        <v>1003220007-HUAYLLAPATA</v>
      </c>
      <c r="C862" s="47" t="s">
        <v>2421</v>
      </c>
      <c r="D862" s="47" t="s">
        <v>58</v>
      </c>
      <c r="E862" s="47" t="s">
        <v>80</v>
      </c>
      <c r="F862" s="47" t="s">
        <v>81</v>
      </c>
      <c r="G862" s="47" t="s">
        <v>60</v>
      </c>
      <c r="H862" s="47">
        <v>49</v>
      </c>
      <c r="I862" s="47">
        <v>26</v>
      </c>
      <c r="J862" s="47" t="s">
        <v>82</v>
      </c>
      <c r="K862" s="47" t="s">
        <v>63</v>
      </c>
      <c r="L862" s="47" t="s">
        <v>64</v>
      </c>
      <c r="M862" s="47" t="s">
        <v>83</v>
      </c>
      <c r="N862" s="47" t="s">
        <v>81</v>
      </c>
      <c r="O862" s="47" t="s">
        <v>58</v>
      </c>
      <c r="P862" s="47" t="s">
        <v>80</v>
      </c>
      <c r="Q862" s="47" t="s">
        <v>81</v>
      </c>
      <c r="R862" s="47">
        <v>90367</v>
      </c>
      <c r="S862" s="47" t="s">
        <v>67</v>
      </c>
      <c r="T862" s="47" t="s">
        <v>2422</v>
      </c>
      <c r="U862" s="47">
        <v>14845</v>
      </c>
      <c r="V862" s="47" t="s">
        <v>69</v>
      </c>
      <c r="W862" s="47" t="s">
        <v>2423</v>
      </c>
      <c r="X862" s="47">
        <v>1270732</v>
      </c>
      <c r="Y862" s="47">
        <v>4186888</v>
      </c>
      <c r="Z862" s="47">
        <v>0</v>
      </c>
      <c r="AA862" s="47">
        <v>0</v>
      </c>
      <c r="AB862" s="47" t="s">
        <v>61</v>
      </c>
      <c r="AC862" s="47">
        <v>0</v>
      </c>
      <c r="AD862" s="47" t="s">
        <v>86</v>
      </c>
      <c r="AE862" s="47" t="s">
        <v>4964</v>
      </c>
      <c r="AF862" s="47" t="s">
        <v>5142</v>
      </c>
      <c r="AG862" s="47">
        <v>63544</v>
      </c>
      <c r="AH862" s="47" t="s">
        <v>73</v>
      </c>
      <c r="AI862" s="47" t="s">
        <v>2421</v>
      </c>
      <c r="AJ862" s="47" t="s">
        <v>61</v>
      </c>
      <c r="AK862" s="47" t="s">
        <v>61</v>
      </c>
      <c r="AV862" s="47">
        <v>0.9</v>
      </c>
      <c r="AZ862" s="47">
        <v>362</v>
      </c>
      <c r="BM862" s="47">
        <v>8.1</v>
      </c>
      <c r="BS862" s="47">
        <v>10</v>
      </c>
      <c r="BT862" s="47">
        <v>3.7</v>
      </c>
      <c r="DI862" s="1">
        <f t="shared" si="65"/>
        <v>4</v>
      </c>
      <c r="DJ862" s="9" t="str">
        <f t="shared" si="66"/>
        <v>NO BACTERIOLOGICO</v>
      </c>
      <c r="DK862" s="10" t="str">
        <f t="shared" si="67"/>
        <v>-</v>
      </c>
      <c r="DL862" s="11" t="str">
        <f t="shared" si="68"/>
        <v>0</v>
      </c>
    </row>
    <row r="863" spans="1:116" ht="12" x14ac:dyDescent="0.2">
      <c r="A863" s="47">
        <v>1003220007</v>
      </c>
      <c r="B863" s="47" t="str">
        <f t="shared" si="69"/>
        <v>1003220007-HUAYLLAPATA</v>
      </c>
      <c r="C863" s="47" t="s">
        <v>2421</v>
      </c>
      <c r="D863" s="47" t="s">
        <v>58</v>
      </c>
      <c r="E863" s="47" t="s">
        <v>80</v>
      </c>
      <c r="F863" s="47" t="s">
        <v>81</v>
      </c>
      <c r="G863" s="47" t="s">
        <v>60</v>
      </c>
      <c r="H863" s="47">
        <v>49</v>
      </c>
      <c r="I863" s="47">
        <v>26</v>
      </c>
      <c r="J863" s="47" t="s">
        <v>82</v>
      </c>
      <c r="K863" s="47" t="s">
        <v>63</v>
      </c>
      <c r="L863" s="47" t="s">
        <v>64</v>
      </c>
      <c r="M863" s="47" t="s">
        <v>83</v>
      </c>
      <c r="N863" s="47" t="s">
        <v>81</v>
      </c>
      <c r="O863" s="47" t="s">
        <v>58</v>
      </c>
      <c r="P863" s="47" t="s">
        <v>80</v>
      </c>
      <c r="Q863" s="47" t="s">
        <v>81</v>
      </c>
      <c r="R863" s="47">
        <v>90367</v>
      </c>
      <c r="S863" s="47" t="s">
        <v>67</v>
      </c>
      <c r="T863" s="47" t="s">
        <v>2422</v>
      </c>
      <c r="U863" s="47">
        <v>14845</v>
      </c>
      <c r="V863" s="47" t="s">
        <v>69</v>
      </c>
      <c r="W863" s="47" t="s">
        <v>2423</v>
      </c>
      <c r="X863" s="47">
        <v>1270732</v>
      </c>
      <c r="Y863" s="47">
        <v>4186889</v>
      </c>
      <c r="Z863" s="47">
        <v>0</v>
      </c>
      <c r="AA863" s="47">
        <v>0</v>
      </c>
      <c r="AB863" s="47" t="s">
        <v>61</v>
      </c>
      <c r="AC863" s="47">
        <v>0</v>
      </c>
      <c r="AD863" s="47" t="s">
        <v>86</v>
      </c>
      <c r="AE863" s="47" t="s">
        <v>4964</v>
      </c>
      <c r="AF863" s="47" t="s">
        <v>5142</v>
      </c>
      <c r="AG863" s="47" t="s">
        <v>61</v>
      </c>
      <c r="AH863" s="47" t="s">
        <v>75</v>
      </c>
      <c r="AI863" s="47" t="s">
        <v>76</v>
      </c>
      <c r="AJ863" s="47" t="s">
        <v>77</v>
      </c>
      <c r="AK863" s="47" t="s">
        <v>78</v>
      </c>
      <c r="AV863" s="47">
        <v>0.5</v>
      </c>
      <c r="AZ863" s="47">
        <v>371</v>
      </c>
      <c r="BM863" s="47">
        <v>8.1</v>
      </c>
      <c r="BS863" s="47">
        <v>11</v>
      </c>
      <c r="BT863" s="47">
        <v>3.8</v>
      </c>
      <c r="DI863" s="1">
        <f t="shared" si="65"/>
        <v>4</v>
      </c>
      <c r="DJ863" s="9" t="str">
        <f t="shared" si="66"/>
        <v>NO BACTERIOLOGICO</v>
      </c>
      <c r="DK863" s="10" t="str">
        <f t="shared" si="67"/>
        <v>-</v>
      </c>
      <c r="DL863" s="11" t="str">
        <f t="shared" si="68"/>
        <v>0</v>
      </c>
    </row>
    <row r="864" spans="1:116" ht="12" x14ac:dyDescent="0.2">
      <c r="A864" s="47">
        <v>1003220007</v>
      </c>
      <c r="B864" s="47" t="str">
        <f t="shared" si="69"/>
        <v>1003220007-HUAYLLAPATA</v>
      </c>
      <c r="C864" s="47" t="s">
        <v>2421</v>
      </c>
      <c r="D864" s="47" t="s">
        <v>58</v>
      </c>
      <c r="E864" s="47" t="s">
        <v>80</v>
      </c>
      <c r="F864" s="47" t="s">
        <v>81</v>
      </c>
      <c r="G864" s="47" t="s">
        <v>60</v>
      </c>
      <c r="H864" s="47">
        <v>49</v>
      </c>
      <c r="I864" s="47">
        <v>26</v>
      </c>
      <c r="J864" s="47" t="s">
        <v>82</v>
      </c>
      <c r="K864" s="47" t="s">
        <v>63</v>
      </c>
      <c r="L864" s="47" t="s">
        <v>64</v>
      </c>
      <c r="M864" s="47" t="s">
        <v>83</v>
      </c>
      <c r="N864" s="47" t="s">
        <v>81</v>
      </c>
      <c r="O864" s="47" t="s">
        <v>58</v>
      </c>
      <c r="P864" s="47" t="s">
        <v>80</v>
      </c>
      <c r="Q864" s="47" t="s">
        <v>81</v>
      </c>
      <c r="R864" s="47">
        <v>90367</v>
      </c>
      <c r="S864" s="47" t="s">
        <v>67</v>
      </c>
      <c r="T864" s="47" t="s">
        <v>2422</v>
      </c>
      <c r="U864" s="47">
        <v>14845</v>
      </c>
      <c r="V864" s="47" t="s">
        <v>69</v>
      </c>
      <c r="W864" s="47" t="s">
        <v>2423</v>
      </c>
      <c r="X864" s="47">
        <v>1270732</v>
      </c>
      <c r="Y864" s="47">
        <v>4186890</v>
      </c>
      <c r="Z864" s="47">
        <v>0</v>
      </c>
      <c r="AA864" s="47">
        <v>0</v>
      </c>
      <c r="AB864" s="47" t="s">
        <v>61</v>
      </c>
      <c r="AC864" s="47">
        <v>0</v>
      </c>
      <c r="AD864" s="47" t="s">
        <v>86</v>
      </c>
      <c r="AE864" s="47" t="s">
        <v>4964</v>
      </c>
      <c r="AF864" s="47" t="s">
        <v>5142</v>
      </c>
      <c r="AG864" s="47" t="s">
        <v>61</v>
      </c>
      <c r="AH864" s="47" t="s">
        <v>75</v>
      </c>
      <c r="AI864" s="47" t="s">
        <v>76</v>
      </c>
      <c r="AJ864" s="47" t="s">
        <v>77</v>
      </c>
      <c r="AK864" s="47" t="s">
        <v>78</v>
      </c>
      <c r="AV864" s="47">
        <v>0.5</v>
      </c>
      <c r="AZ864" s="47">
        <v>366</v>
      </c>
      <c r="BE864" s="47">
        <v>0</v>
      </c>
      <c r="BM864" s="47">
        <v>8.1999999999999993</v>
      </c>
      <c r="BS864" s="47">
        <v>11</v>
      </c>
      <c r="BT864" s="47">
        <v>3.7</v>
      </c>
      <c r="DI864" s="1">
        <f t="shared" si="65"/>
        <v>4</v>
      </c>
      <c r="DJ864" s="9" t="str">
        <f t="shared" si="66"/>
        <v>NO BACTERIOLOGICO</v>
      </c>
      <c r="DK864" s="10" t="str">
        <f t="shared" si="67"/>
        <v>-</v>
      </c>
      <c r="DL864" s="11" t="str">
        <f t="shared" si="68"/>
        <v>1</v>
      </c>
    </row>
    <row r="865" spans="1:116" ht="12" x14ac:dyDescent="0.2">
      <c r="A865" s="47">
        <v>1005070020</v>
      </c>
      <c r="B865" s="47" t="str">
        <f t="shared" si="69"/>
        <v>1005070020-CHAUPIYACU</v>
      </c>
      <c r="C865" s="47" t="s">
        <v>2714</v>
      </c>
      <c r="D865" s="47" t="s">
        <v>58</v>
      </c>
      <c r="E865" s="47" t="s">
        <v>542</v>
      </c>
      <c r="F865" s="47" t="s">
        <v>2685</v>
      </c>
      <c r="G865" s="47" t="s">
        <v>60</v>
      </c>
      <c r="H865" s="47">
        <v>184</v>
      </c>
      <c r="I865" s="47">
        <v>69</v>
      </c>
      <c r="J865" s="47" t="s">
        <v>495</v>
      </c>
      <c r="K865" s="47" t="s">
        <v>63</v>
      </c>
      <c r="L865" s="47" t="s">
        <v>64</v>
      </c>
      <c r="M865" s="47" t="s">
        <v>2686</v>
      </c>
      <c r="N865" s="47" t="s">
        <v>2685</v>
      </c>
      <c r="O865" s="47" t="s">
        <v>58</v>
      </c>
      <c r="P865" s="47" t="s">
        <v>1533</v>
      </c>
      <c r="Q865" s="47" t="s">
        <v>2685</v>
      </c>
      <c r="R865" s="47">
        <v>103321</v>
      </c>
      <c r="S865" s="47" t="s">
        <v>67</v>
      </c>
      <c r="T865" s="47" t="s">
        <v>2715</v>
      </c>
      <c r="U865" s="47">
        <v>22501</v>
      </c>
      <c r="V865" s="47" t="s">
        <v>69</v>
      </c>
      <c r="W865" s="47" t="s">
        <v>2716</v>
      </c>
      <c r="X865" s="47">
        <v>1270736</v>
      </c>
      <c r="Y865" s="47">
        <v>4186906</v>
      </c>
      <c r="Z865" s="47">
        <v>349508</v>
      </c>
      <c r="AA865" s="47">
        <v>8973297</v>
      </c>
      <c r="AB865" s="47" t="s">
        <v>71</v>
      </c>
      <c r="AC865" s="47">
        <v>984</v>
      </c>
      <c r="AD865" s="47" t="s">
        <v>72</v>
      </c>
      <c r="AE865" s="47" t="s">
        <v>5065</v>
      </c>
      <c r="AF865" s="47" t="s">
        <v>5143</v>
      </c>
      <c r="AG865" s="47">
        <v>60150</v>
      </c>
      <c r="AH865" s="47" t="s">
        <v>73</v>
      </c>
      <c r="AI865" s="47" t="s">
        <v>2717</v>
      </c>
      <c r="AJ865" s="47" t="s">
        <v>61</v>
      </c>
      <c r="AK865" s="47" t="s">
        <v>61</v>
      </c>
      <c r="AV865" s="47">
        <v>0.9</v>
      </c>
      <c r="AZ865" s="47">
        <v>65.2</v>
      </c>
      <c r="BM865" s="47">
        <v>7.1</v>
      </c>
      <c r="BS865" s="47">
        <v>23.5</v>
      </c>
      <c r="BT865" s="47">
        <v>2.5</v>
      </c>
      <c r="DI865" s="1">
        <f t="shared" si="65"/>
        <v>4</v>
      </c>
      <c r="DJ865" s="9" t="str">
        <f t="shared" si="66"/>
        <v>NO BACTERIOLOGICO</v>
      </c>
      <c r="DK865" s="10" t="str">
        <f t="shared" si="67"/>
        <v>-</v>
      </c>
      <c r="DL865" s="11" t="str">
        <f t="shared" si="68"/>
        <v>0</v>
      </c>
    </row>
    <row r="866" spans="1:116" ht="12" x14ac:dyDescent="0.2">
      <c r="A866" s="47">
        <v>1005070020</v>
      </c>
      <c r="B866" s="47" t="str">
        <f t="shared" si="69"/>
        <v>1005070020-CHAUPIYACU</v>
      </c>
      <c r="C866" s="47" t="s">
        <v>2714</v>
      </c>
      <c r="D866" s="47" t="s">
        <v>58</v>
      </c>
      <c r="E866" s="47" t="s">
        <v>542</v>
      </c>
      <c r="F866" s="47" t="s">
        <v>2685</v>
      </c>
      <c r="G866" s="47" t="s">
        <v>60</v>
      </c>
      <c r="H866" s="47">
        <v>184</v>
      </c>
      <c r="I866" s="47">
        <v>69</v>
      </c>
      <c r="J866" s="47" t="s">
        <v>495</v>
      </c>
      <c r="K866" s="47" t="s">
        <v>63</v>
      </c>
      <c r="L866" s="47" t="s">
        <v>64</v>
      </c>
      <c r="M866" s="47" t="s">
        <v>2686</v>
      </c>
      <c r="N866" s="47" t="s">
        <v>2685</v>
      </c>
      <c r="O866" s="47" t="s">
        <v>58</v>
      </c>
      <c r="P866" s="47" t="s">
        <v>1533</v>
      </c>
      <c r="Q866" s="47" t="s">
        <v>2685</v>
      </c>
      <c r="R866" s="47">
        <v>103321</v>
      </c>
      <c r="S866" s="47" t="s">
        <v>67</v>
      </c>
      <c r="T866" s="47" t="s">
        <v>2715</v>
      </c>
      <c r="U866" s="47">
        <v>22501</v>
      </c>
      <c r="V866" s="47" t="s">
        <v>69</v>
      </c>
      <c r="W866" s="47" t="s">
        <v>2716</v>
      </c>
      <c r="X866" s="47">
        <v>1270736</v>
      </c>
      <c r="Y866" s="47">
        <v>4186907</v>
      </c>
      <c r="Z866" s="47">
        <v>349491</v>
      </c>
      <c r="AA866" s="47">
        <v>8973288</v>
      </c>
      <c r="AB866" s="47" t="s">
        <v>71</v>
      </c>
      <c r="AC866" s="47">
        <v>886</v>
      </c>
      <c r="AD866" s="47" t="s">
        <v>72</v>
      </c>
      <c r="AE866" s="47" t="s">
        <v>5065</v>
      </c>
      <c r="AF866" s="47" t="s">
        <v>5143</v>
      </c>
      <c r="AG866" s="47" t="s">
        <v>61</v>
      </c>
      <c r="AH866" s="47" t="s">
        <v>75</v>
      </c>
      <c r="AI866" s="47" t="s">
        <v>76</v>
      </c>
      <c r="AJ866" s="47" t="s">
        <v>61</v>
      </c>
      <c r="AK866" s="47" t="s">
        <v>61</v>
      </c>
      <c r="AV866" s="47">
        <v>0.7</v>
      </c>
      <c r="AZ866" s="47">
        <v>68.900000000000006</v>
      </c>
      <c r="BM866" s="47">
        <v>6.9</v>
      </c>
      <c r="BS866" s="47">
        <v>23.2</v>
      </c>
      <c r="BT866" s="47">
        <v>2.1</v>
      </c>
      <c r="DI866" s="1">
        <f t="shared" si="65"/>
        <v>4</v>
      </c>
      <c r="DJ866" s="9" t="str">
        <f t="shared" si="66"/>
        <v>NO BACTERIOLOGICO</v>
      </c>
      <c r="DK866" s="10" t="str">
        <f t="shared" si="67"/>
        <v>-</v>
      </c>
      <c r="DL866" s="11" t="str">
        <f t="shared" si="68"/>
        <v>0</v>
      </c>
    </row>
    <row r="867" spans="1:116" ht="12" x14ac:dyDescent="0.2">
      <c r="A867" s="47">
        <v>1005070020</v>
      </c>
      <c r="B867" s="47" t="str">
        <f t="shared" si="69"/>
        <v>1005070020-CHAUPIYACU</v>
      </c>
      <c r="C867" s="47" t="s">
        <v>2714</v>
      </c>
      <c r="D867" s="47" t="s">
        <v>58</v>
      </c>
      <c r="E867" s="47" t="s">
        <v>542</v>
      </c>
      <c r="F867" s="47" t="s">
        <v>2685</v>
      </c>
      <c r="G867" s="47" t="s">
        <v>60</v>
      </c>
      <c r="H867" s="47">
        <v>184</v>
      </c>
      <c r="I867" s="47">
        <v>69</v>
      </c>
      <c r="J867" s="47" t="s">
        <v>495</v>
      </c>
      <c r="K867" s="47" t="s">
        <v>63</v>
      </c>
      <c r="L867" s="47" t="s">
        <v>64</v>
      </c>
      <c r="M867" s="47" t="s">
        <v>2686</v>
      </c>
      <c r="N867" s="47" t="s">
        <v>2685</v>
      </c>
      <c r="O867" s="47" t="s">
        <v>58</v>
      </c>
      <c r="P867" s="47" t="s">
        <v>1533</v>
      </c>
      <c r="Q867" s="47" t="s">
        <v>2685</v>
      </c>
      <c r="R867" s="47">
        <v>103321</v>
      </c>
      <c r="S867" s="47" t="s">
        <v>67</v>
      </c>
      <c r="T867" s="47" t="s">
        <v>2715</v>
      </c>
      <c r="U867" s="47">
        <v>22501</v>
      </c>
      <c r="V867" s="47" t="s">
        <v>69</v>
      </c>
      <c r="W867" s="47" t="s">
        <v>2716</v>
      </c>
      <c r="X867" s="47">
        <v>1270736</v>
      </c>
      <c r="Y867" s="47">
        <v>4186908</v>
      </c>
      <c r="Z867" s="47">
        <v>349486</v>
      </c>
      <c r="AA867" s="47">
        <v>8973283</v>
      </c>
      <c r="AB867" s="47" t="s">
        <v>71</v>
      </c>
      <c r="AC867" s="47">
        <v>881</v>
      </c>
      <c r="AD867" s="47" t="s">
        <v>72</v>
      </c>
      <c r="AE867" s="47" t="s">
        <v>5065</v>
      </c>
      <c r="AF867" s="47" t="s">
        <v>5143</v>
      </c>
      <c r="AG867" s="47" t="s">
        <v>61</v>
      </c>
      <c r="AH867" s="47" t="s">
        <v>75</v>
      </c>
      <c r="AI867" s="47" t="s">
        <v>76</v>
      </c>
      <c r="AJ867" s="47" t="s">
        <v>61</v>
      </c>
      <c r="AK867" s="47" t="s">
        <v>61</v>
      </c>
      <c r="AV867" s="47">
        <v>0.6</v>
      </c>
      <c r="AZ867" s="47">
        <v>65.400000000000006</v>
      </c>
      <c r="BM867" s="47">
        <v>6.7</v>
      </c>
      <c r="BS867" s="47">
        <v>23.4</v>
      </c>
      <c r="BT867" s="47">
        <v>2.1</v>
      </c>
      <c r="DI867" s="1">
        <f t="shared" si="65"/>
        <v>4</v>
      </c>
      <c r="DJ867" s="9" t="str">
        <f t="shared" si="66"/>
        <v>NO BACTERIOLOGICO</v>
      </c>
      <c r="DK867" s="10" t="str">
        <f t="shared" si="67"/>
        <v>-</v>
      </c>
      <c r="DL867" s="11" t="str">
        <f t="shared" si="68"/>
        <v>0</v>
      </c>
    </row>
    <row r="868" spans="1:116" ht="12" x14ac:dyDescent="0.2">
      <c r="A868" s="47">
        <v>1005070015</v>
      </c>
      <c r="B868" s="47" t="str">
        <f t="shared" si="69"/>
        <v>1005070015-PACCHAC</v>
      </c>
      <c r="C868" s="47" t="s">
        <v>2718</v>
      </c>
      <c r="D868" s="47" t="s">
        <v>58</v>
      </c>
      <c r="E868" s="47" t="s">
        <v>542</v>
      </c>
      <c r="F868" s="47" t="s">
        <v>2685</v>
      </c>
      <c r="G868" s="47" t="s">
        <v>60</v>
      </c>
      <c r="H868" s="47">
        <v>163</v>
      </c>
      <c r="I868" s="47">
        <v>163</v>
      </c>
      <c r="J868" s="47" t="s">
        <v>495</v>
      </c>
      <c r="K868" s="47" t="s">
        <v>63</v>
      </c>
      <c r="L868" s="47" t="s">
        <v>64</v>
      </c>
      <c r="M868" s="47" t="s">
        <v>2686</v>
      </c>
      <c r="N868" s="47" t="s">
        <v>2685</v>
      </c>
      <c r="O868" s="47" t="s">
        <v>58</v>
      </c>
      <c r="P868" s="47" t="s">
        <v>1533</v>
      </c>
      <c r="Q868" s="47" t="s">
        <v>2685</v>
      </c>
      <c r="R868" s="47">
        <v>103381</v>
      </c>
      <c r="S868" s="47" t="s">
        <v>67</v>
      </c>
      <c r="T868" s="47" t="s">
        <v>2719</v>
      </c>
      <c r="U868" s="47">
        <v>22507</v>
      </c>
      <c r="V868" s="47" t="s">
        <v>69</v>
      </c>
      <c r="W868" s="47" t="s">
        <v>2720</v>
      </c>
      <c r="X868" s="47">
        <v>1270752</v>
      </c>
      <c r="Y868" s="47">
        <v>4186938</v>
      </c>
      <c r="Z868" s="47">
        <v>344680</v>
      </c>
      <c r="AA868" s="47">
        <v>8974202</v>
      </c>
      <c r="AB868" s="47" t="s">
        <v>71</v>
      </c>
      <c r="AC868" s="47">
        <v>1001</v>
      </c>
      <c r="AD868" s="47" t="s">
        <v>72</v>
      </c>
      <c r="AE868" s="47" t="s">
        <v>5116</v>
      </c>
      <c r="AF868" s="47" t="s">
        <v>5144</v>
      </c>
      <c r="AG868" s="47">
        <v>60151</v>
      </c>
      <c r="AH868" s="47" t="s">
        <v>73</v>
      </c>
      <c r="AI868" s="47" t="s">
        <v>2721</v>
      </c>
      <c r="AJ868" s="47" t="s">
        <v>61</v>
      </c>
      <c r="AK868" s="47" t="s">
        <v>61</v>
      </c>
      <c r="AV868" s="47">
        <v>1.3</v>
      </c>
      <c r="AZ868" s="47">
        <v>72.099999999999994</v>
      </c>
      <c r="BM868" s="47">
        <v>7</v>
      </c>
      <c r="BS868" s="47">
        <v>23.5</v>
      </c>
      <c r="BT868" s="47">
        <v>3.29</v>
      </c>
      <c r="DI868" s="1">
        <f t="shared" si="65"/>
        <v>4</v>
      </c>
      <c r="DJ868" s="9" t="str">
        <f t="shared" si="66"/>
        <v>NO BACTERIOLOGICO</v>
      </c>
      <c r="DK868" s="10" t="str">
        <f t="shared" si="67"/>
        <v>-</v>
      </c>
      <c r="DL868" s="11" t="str">
        <f t="shared" si="68"/>
        <v>0</v>
      </c>
    </row>
    <row r="869" spans="1:116" ht="12" x14ac:dyDescent="0.2">
      <c r="A869" s="47">
        <v>1005070015</v>
      </c>
      <c r="B869" s="47" t="str">
        <f t="shared" si="69"/>
        <v>1005070015-PACCHAC</v>
      </c>
      <c r="C869" s="47" t="s">
        <v>2718</v>
      </c>
      <c r="D869" s="47" t="s">
        <v>58</v>
      </c>
      <c r="E869" s="47" t="s">
        <v>542</v>
      </c>
      <c r="F869" s="47" t="s">
        <v>2685</v>
      </c>
      <c r="G869" s="47" t="s">
        <v>60</v>
      </c>
      <c r="H869" s="47">
        <v>163</v>
      </c>
      <c r="I869" s="47">
        <v>163</v>
      </c>
      <c r="J869" s="47" t="s">
        <v>495</v>
      </c>
      <c r="K869" s="47" t="s">
        <v>63</v>
      </c>
      <c r="L869" s="47" t="s">
        <v>64</v>
      </c>
      <c r="M869" s="47" t="s">
        <v>2686</v>
      </c>
      <c r="N869" s="47" t="s">
        <v>2685</v>
      </c>
      <c r="O869" s="47" t="s">
        <v>58</v>
      </c>
      <c r="P869" s="47" t="s">
        <v>1533</v>
      </c>
      <c r="Q869" s="47" t="s">
        <v>2685</v>
      </c>
      <c r="R869" s="47">
        <v>103381</v>
      </c>
      <c r="S869" s="47" t="s">
        <v>67</v>
      </c>
      <c r="T869" s="47" t="s">
        <v>2719</v>
      </c>
      <c r="U869" s="47">
        <v>22507</v>
      </c>
      <c r="V869" s="47" t="s">
        <v>69</v>
      </c>
      <c r="W869" s="47" t="s">
        <v>2720</v>
      </c>
      <c r="X869" s="47">
        <v>1270752</v>
      </c>
      <c r="Y869" s="47">
        <v>4186939</v>
      </c>
      <c r="Z869" s="47">
        <v>344661</v>
      </c>
      <c r="AA869" s="47">
        <v>8974180</v>
      </c>
      <c r="AB869" s="47" t="s">
        <v>71</v>
      </c>
      <c r="AC869" s="47">
        <v>818</v>
      </c>
      <c r="AD869" s="47" t="s">
        <v>72</v>
      </c>
      <c r="AE869" s="47" t="s">
        <v>5116</v>
      </c>
      <c r="AF869" s="47" t="s">
        <v>5144</v>
      </c>
      <c r="AG869" s="47" t="s">
        <v>61</v>
      </c>
      <c r="AH869" s="47" t="s">
        <v>75</v>
      </c>
      <c r="AI869" s="47" t="s">
        <v>76</v>
      </c>
      <c r="AJ869" s="47" t="s">
        <v>61</v>
      </c>
      <c r="AK869" s="47" t="s">
        <v>61</v>
      </c>
      <c r="AV869" s="47">
        <v>0.8</v>
      </c>
      <c r="AZ869" s="47">
        <v>71.900000000000006</v>
      </c>
      <c r="BM869" s="47">
        <v>6.9</v>
      </c>
      <c r="BS869" s="47">
        <v>23.6</v>
      </c>
      <c r="BT869" s="47">
        <v>3.54</v>
      </c>
      <c r="DI869" s="1">
        <f t="shared" si="65"/>
        <v>4</v>
      </c>
      <c r="DJ869" s="9" t="str">
        <f t="shared" si="66"/>
        <v>NO BACTERIOLOGICO</v>
      </c>
      <c r="DK869" s="10" t="str">
        <f t="shared" si="67"/>
        <v>-</v>
      </c>
      <c r="DL869" s="11" t="str">
        <f t="shared" si="68"/>
        <v>0</v>
      </c>
    </row>
    <row r="870" spans="1:116" ht="12" x14ac:dyDescent="0.2">
      <c r="A870" s="47">
        <v>1005070015</v>
      </c>
      <c r="B870" s="47" t="str">
        <f t="shared" si="69"/>
        <v>1005070015-PACCHAC</v>
      </c>
      <c r="C870" s="47" t="s">
        <v>2718</v>
      </c>
      <c r="D870" s="47" t="s">
        <v>58</v>
      </c>
      <c r="E870" s="47" t="s">
        <v>542</v>
      </c>
      <c r="F870" s="47" t="s">
        <v>2685</v>
      </c>
      <c r="G870" s="47" t="s">
        <v>60</v>
      </c>
      <c r="H870" s="47">
        <v>163</v>
      </c>
      <c r="I870" s="47">
        <v>163</v>
      </c>
      <c r="J870" s="47" t="s">
        <v>495</v>
      </c>
      <c r="K870" s="47" t="s">
        <v>63</v>
      </c>
      <c r="L870" s="47" t="s">
        <v>64</v>
      </c>
      <c r="M870" s="47" t="s">
        <v>2686</v>
      </c>
      <c r="N870" s="47" t="s">
        <v>2685</v>
      </c>
      <c r="O870" s="47" t="s">
        <v>58</v>
      </c>
      <c r="P870" s="47" t="s">
        <v>1533</v>
      </c>
      <c r="Q870" s="47" t="s">
        <v>2685</v>
      </c>
      <c r="R870" s="47">
        <v>103381</v>
      </c>
      <c r="S870" s="47" t="s">
        <v>67</v>
      </c>
      <c r="T870" s="47" t="s">
        <v>2719</v>
      </c>
      <c r="U870" s="47">
        <v>22507</v>
      </c>
      <c r="V870" s="47" t="s">
        <v>69</v>
      </c>
      <c r="W870" s="47" t="s">
        <v>2720</v>
      </c>
      <c r="X870" s="47">
        <v>1270752</v>
      </c>
      <c r="Y870" s="47">
        <v>4186940</v>
      </c>
      <c r="Z870" s="47">
        <v>344652</v>
      </c>
      <c r="AA870" s="47">
        <v>8974171</v>
      </c>
      <c r="AB870" s="47" t="s">
        <v>71</v>
      </c>
      <c r="AC870" s="47">
        <v>815</v>
      </c>
      <c r="AD870" s="47" t="s">
        <v>72</v>
      </c>
      <c r="AE870" s="47" t="s">
        <v>5116</v>
      </c>
      <c r="AF870" s="47" t="s">
        <v>5144</v>
      </c>
      <c r="AG870" s="47" t="s">
        <v>61</v>
      </c>
      <c r="AH870" s="47" t="s">
        <v>75</v>
      </c>
      <c r="AI870" s="47" t="s">
        <v>76</v>
      </c>
      <c r="AJ870" s="47" t="s">
        <v>61</v>
      </c>
      <c r="AK870" s="47" t="s">
        <v>61</v>
      </c>
      <c r="AV870" s="47">
        <v>0.6</v>
      </c>
      <c r="AZ870" s="47">
        <v>73</v>
      </c>
      <c r="BM870" s="47">
        <v>6.8</v>
      </c>
      <c r="BS870" s="47">
        <v>24</v>
      </c>
      <c r="BT870" s="47">
        <v>3.15</v>
      </c>
      <c r="DI870" s="1">
        <f t="shared" si="65"/>
        <v>4</v>
      </c>
      <c r="DJ870" s="9" t="str">
        <f t="shared" si="66"/>
        <v>NO BACTERIOLOGICO</v>
      </c>
      <c r="DK870" s="10" t="str">
        <f t="shared" si="67"/>
        <v>-</v>
      </c>
      <c r="DL870" s="11" t="str">
        <f t="shared" si="68"/>
        <v>0</v>
      </c>
    </row>
    <row r="871" spans="1:116" ht="12" x14ac:dyDescent="0.2">
      <c r="A871" s="47">
        <v>1005070010</v>
      </c>
      <c r="B871" s="47" t="str">
        <f t="shared" si="69"/>
        <v>1005070010-SAN JUAN DE CAPI</v>
      </c>
      <c r="C871" s="47" t="s">
        <v>2734</v>
      </c>
      <c r="D871" s="47" t="s">
        <v>58</v>
      </c>
      <c r="E871" s="47" t="s">
        <v>542</v>
      </c>
      <c r="F871" s="47" t="s">
        <v>2685</v>
      </c>
      <c r="G871" s="47" t="s">
        <v>60</v>
      </c>
      <c r="H871" s="47">
        <v>63</v>
      </c>
      <c r="I871" s="47">
        <v>49</v>
      </c>
      <c r="J871" s="47" t="s">
        <v>495</v>
      </c>
      <c r="K871" s="47" t="s">
        <v>63</v>
      </c>
      <c r="L871" s="47" t="s">
        <v>64</v>
      </c>
      <c r="M871" s="47" t="s">
        <v>2686</v>
      </c>
      <c r="N871" s="47" t="s">
        <v>2685</v>
      </c>
      <c r="O871" s="47" t="s">
        <v>58</v>
      </c>
      <c r="P871" s="47" t="s">
        <v>1533</v>
      </c>
      <c r="Q871" s="47" t="s">
        <v>2685</v>
      </c>
      <c r="R871" s="47">
        <v>103325</v>
      </c>
      <c r="S871" s="47" t="s">
        <v>171</v>
      </c>
      <c r="T871" s="47" t="s">
        <v>2735</v>
      </c>
      <c r="U871" s="47">
        <v>19950</v>
      </c>
      <c r="V871" s="47" t="s">
        <v>69</v>
      </c>
      <c r="W871" s="47" t="s">
        <v>2736</v>
      </c>
      <c r="X871" s="47">
        <v>1270762</v>
      </c>
      <c r="Y871" s="47">
        <v>4186974</v>
      </c>
      <c r="Z871" s="47">
        <v>343195</v>
      </c>
      <c r="AA871" s="47">
        <v>8973417</v>
      </c>
      <c r="AB871" s="47" t="s">
        <v>71</v>
      </c>
      <c r="AC871" s="47">
        <v>1033</v>
      </c>
      <c r="AD871" s="47" t="s">
        <v>72</v>
      </c>
      <c r="AE871" s="47" t="s">
        <v>4935</v>
      </c>
      <c r="AF871" s="47" t="s">
        <v>5145</v>
      </c>
      <c r="AG871" s="47">
        <v>60152</v>
      </c>
      <c r="AH871" s="47" t="s">
        <v>73</v>
      </c>
      <c r="AI871" s="47" t="s">
        <v>2737</v>
      </c>
      <c r="AJ871" s="47" t="s">
        <v>61</v>
      </c>
      <c r="AK871" s="47" t="s">
        <v>61</v>
      </c>
      <c r="AV871" s="47">
        <v>1.2</v>
      </c>
      <c r="AZ871" s="47">
        <v>93</v>
      </c>
      <c r="BM871" s="47">
        <v>7.25</v>
      </c>
      <c r="BS871" s="47">
        <v>24.5</v>
      </c>
      <c r="BT871" s="47">
        <v>1.49</v>
      </c>
      <c r="DI871" s="1">
        <f t="shared" si="65"/>
        <v>4</v>
      </c>
      <c r="DJ871" s="9" t="str">
        <f t="shared" si="66"/>
        <v>NO BACTERIOLOGICO</v>
      </c>
      <c r="DK871" s="10" t="str">
        <f t="shared" si="67"/>
        <v>-</v>
      </c>
      <c r="DL871" s="11" t="str">
        <f t="shared" si="68"/>
        <v>0</v>
      </c>
    </row>
    <row r="872" spans="1:116" ht="12" x14ac:dyDescent="0.2">
      <c r="A872" s="47">
        <v>1005070010</v>
      </c>
      <c r="B872" s="47" t="str">
        <f t="shared" si="69"/>
        <v>1005070010-SAN JUAN DE CAPI</v>
      </c>
      <c r="C872" s="47" t="s">
        <v>2734</v>
      </c>
      <c r="D872" s="47" t="s">
        <v>58</v>
      </c>
      <c r="E872" s="47" t="s">
        <v>542</v>
      </c>
      <c r="F872" s="47" t="s">
        <v>2685</v>
      </c>
      <c r="G872" s="47" t="s">
        <v>60</v>
      </c>
      <c r="H872" s="47">
        <v>63</v>
      </c>
      <c r="I872" s="47">
        <v>49</v>
      </c>
      <c r="J872" s="47" t="s">
        <v>495</v>
      </c>
      <c r="K872" s="47" t="s">
        <v>63</v>
      </c>
      <c r="L872" s="47" t="s">
        <v>64</v>
      </c>
      <c r="M872" s="47" t="s">
        <v>2686</v>
      </c>
      <c r="N872" s="47" t="s">
        <v>2685</v>
      </c>
      <c r="O872" s="47" t="s">
        <v>58</v>
      </c>
      <c r="P872" s="47" t="s">
        <v>1533</v>
      </c>
      <c r="Q872" s="47" t="s">
        <v>2685</v>
      </c>
      <c r="R872" s="47">
        <v>103325</v>
      </c>
      <c r="S872" s="47" t="s">
        <v>171</v>
      </c>
      <c r="T872" s="47" t="s">
        <v>2735</v>
      </c>
      <c r="U872" s="47">
        <v>19950</v>
      </c>
      <c r="V872" s="47" t="s">
        <v>69</v>
      </c>
      <c r="W872" s="47" t="s">
        <v>2736</v>
      </c>
      <c r="X872" s="47">
        <v>1270762</v>
      </c>
      <c r="Y872" s="47">
        <v>4186975</v>
      </c>
      <c r="Z872" s="47">
        <v>343182</v>
      </c>
      <c r="AA872" s="47">
        <v>8973404</v>
      </c>
      <c r="AB872" s="47" t="s">
        <v>71</v>
      </c>
      <c r="AC872" s="47">
        <v>822</v>
      </c>
      <c r="AD872" s="47" t="s">
        <v>72</v>
      </c>
      <c r="AE872" s="47" t="s">
        <v>4935</v>
      </c>
      <c r="AF872" s="47" t="s">
        <v>5145</v>
      </c>
      <c r="AG872" s="47" t="s">
        <v>61</v>
      </c>
      <c r="AH872" s="47" t="s">
        <v>75</v>
      </c>
      <c r="AI872" s="47" t="s">
        <v>76</v>
      </c>
      <c r="AJ872" s="47" t="s">
        <v>61</v>
      </c>
      <c r="AK872" s="47" t="s">
        <v>61</v>
      </c>
      <c r="AV872" s="47">
        <v>0.7</v>
      </c>
      <c r="AZ872" s="47">
        <v>91</v>
      </c>
      <c r="BM872" s="47">
        <v>7.25</v>
      </c>
      <c r="BS872" s="47">
        <v>23.9</v>
      </c>
      <c r="BT872" s="47">
        <v>1.38</v>
      </c>
      <c r="DI872" s="1">
        <f t="shared" si="65"/>
        <v>4</v>
      </c>
      <c r="DJ872" s="9" t="str">
        <f t="shared" si="66"/>
        <v>NO BACTERIOLOGICO</v>
      </c>
      <c r="DK872" s="10" t="str">
        <f t="shared" si="67"/>
        <v>-</v>
      </c>
      <c r="DL872" s="11" t="str">
        <f t="shared" si="68"/>
        <v>0</v>
      </c>
    </row>
    <row r="873" spans="1:116" ht="12" x14ac:dyDescent="0.2">
      <c r="A873" s="47">
        <v>1005070010</v>
      </c>
      <c r="B873" s="47" t="str">
        <f t="shared" si="69"/>
        <v>1005070010-SAN JUAN DE CAPI</v>
      </c>
      <c r="C873" s="47" t="s">
        <v>2734</v>
      </c>
      <c r="D873" s="47" t="s">
        <v>58</v>
      </c>
      <c r="E873" s="47" t="s">
        <v>542</v>
      </c>
      <c r="F873" s="47" t="s">
        <v>2685</v>
      </c>
      <c r="G873" s="47" t="s">
        <v>60</v>
      </c>
      <c r="H873" s="47">
        <v>63</v>
      </c>
      <c r="I873" s="47">
        <v>49</v>
      </c>
      <c r="J873" s="47" t="s">
        <v>495</v>
      </c>
      <c r="K873" s="47" t="s">
        <v>63</v>
      </c>
      <c r="L873" s="47" t="s">
        <v>64</v>
      </c>
      <c r="M873" s="47" t="s">
        <v>2686</v>
      </c>
      <c r="N873" s="47" t="s">
        <v>2685</v>
      </c>
      <c r="O873" s="47" t="s">
        <v>58</v>
      </c>
      <c r="P873" s="47" t="s">
        <v>1533</v>
      </c>
      <c r="Q873" s="47" t="s">
        <v>2685</v>
      </c>
      <c r="R873" s="47">
        <v>103325</v>
      </c>
      <c r="S873" s="47" t="s">
        <v>171</v>
      </c>
      <c r="T873" s="47" t="s">
        <v>2735</v>
      </c>
      <c r="U873" s="47">
        <v>19950</v>
      </c>
      <c r="V873" s="47" t="s">
        <v>69</v>
      </c>
      <c r="W873" s="47" t="s">
        <v>2736</v>
      </c>
      <c r="X873" s="47">
        <v>1270762</v>
      </c>
      <c r="Y873" s="47">
        <v>4186976</v>
      </c>
      <c r="Z873" s="47">
        <v>343175</v>
      </c>
      <c r="AA873" s="47">
        <v>8973397</v>
      </c>
      <c r="AB873" s="47" t="s">
        <v>71</v>
      </c>
      <c r="AC873" s="47">
        <v>818</v>
      </c>
      <c r="AD873" s="47" t="s">
        <v>72</v>
      </c>
      <c r="AE873" s="47" t="s">
        <v>4935</v>
      </c>
      <c r="AF873" s="47" t="s">
        <v>5145</v>
      </c>
      <c r="AG873" s="47" t="s">
        <v>61</v>
      </c>
      <c r="AH873" s="47" t="s">
        <v>75</v>
      </c>
      <c r="AI873" s="47" t="s">
        <v>76</v>
      </c>
      <c r="AJ873" s="47" t="s">
        <v>61</v>
      </c>
      <c r="AK873" s="47" t="s">
        <v>61</v>
      </c>
      <c r="AV873" s="47">
        <v>0.6</v>
      </c>
      <c r="AZ873" s="47">
        <v>85.5</v>
      </c>
      <c r="BM873" s="47">
        <v>7.28</v>
      </c>
      <c r="BS873" s="47">
        <v>23.5</v>
      </c>
      <c r="BT873" s="47">
        <v>0.95</v>
      </c>
      <c r="DI873" s="1">
        <f t="shared" si="65"/>
        <v>4</v>
      </c>
      <c r="DJ873" s="9" t="str">
        <f t="shared" si="66"/>
        <v>NO BACTERIOLOGICO</v>
      </c>
      <c r="DK873" s="10" t="str">
        <f t="shared" si="67"/>
        <v>-</v>
      </c>
      <c r="DL873" s="11" t="str">
        <f t="shared" si="68"/>
        <v>0</v>
      </c>
    </row>
    <row r="874" spans="1:116" ht="12" x14ac:dyDescent="0.2">
      <c r="A874" s="47">
        <v>1005070022</v>
      </c>
      <c r="B874" s="47" t="str">
        <f t="shared" si="69"/>
        <v>1005070022-CONSOLADO</v>
      </c>
      <c r="C874" s="47" t="s">
        <v>2745</v>
      </c>
      <c r="D874" s="47" t="s">
        <v>58</v>
      </c>
      <c r="E874" s="47" t="s">
        <v>542</v>
      </c>
      <c r="F874" s="47" t="s">
        <v>2685</v>
      </c>
      <c r="G874" s="47" t="s">
        <v>60</v>
      </c>
      <c r="H874" s="47">
        <v>64</v>
      </c>
      <c r="I874" s="47">
        <v>47</v>
      </c>
      <c r="J874" s="47" t="s">
        <v>495</v>
      </c>
      <c r="K874" s="47" t="s">
        <v>63</v>
      </c>
      <c r="L874" s="47" t="s">
        <v>64</v>
      </c>
      <c r="M874" s="47" t="s">
        <v>2686</v>
      </c>
      <c r="N874" s="47" t="s">
        <v>2685</v>
      </c>
      <c r="O874" s="47" t="s">
        <v>58</v>
      </c>
      <c r="P874" s="47" t="s">
        <v>1533</v>
      </c>
      <c r="Q874" s="47" t="s">
        <v>2685</v>
      </c>
      <c r="R874" s="47">
        <v>103327</v>
      </c>
      <c r="S874" s="47" t="s">
        <v>67</v>
      </c>
      <c r="T874" s="47" t="s">
        <v>2746</v>
      </c>
      <c r="U874" s="47">
        <v>22506</v>
      </c>
      <c r="V874" s="47" t="s">
        <v>69</v>
      </c>
      <c r="W874" s="47" t="s">
        <v>2747</v>
      </c>
      <c r="X874" s="47">
        <v>1270771</v>
      </c>
      <c r="Y874" s="47">
        <v>4186984</v>
      </c>
      <c r="Z874" s="47">
        <v>351152</v>
      </c>
      <c r="AA874" s="47">
        <v>8975058</v>
      </c>
      <c r="AB874" s="47" t="s">
        <v>71</v>
      </c>
      <c r="AC874" s="47">
        <v>915</v>
      </c>
      <c r="AD874" s="47" t="s">
        <v>72</v>
      </c>
      <c r="AE874" s="47" t="s">
        <v>4951</v>
      </c>
      <c r="AF874" s="47" t="s">
        <v>5146</v>
      </c>
      <c r="AG874" s="47">
        <v>60153</v>
      </c>
      <c r="AH874" s="47" t="s">
        <v>73</v>
      </c>
      <c r="AI874" s="47" t="s">
        <v>2748</v>
      </c>
      <c r="AJ874" s="47" t="s">
        <v>61</v>
      </c>
      <c r="AK874" s="47" t="s">
        <v>61</v>
      </c>
      <c r="AV874" s="47">
        <v>0.77</v>
      </c>
      <c r="AZ874" s="47">
        <v>62.2</v>
      </c>
      <c r="BM874" s="47">
        <v>7.1</v>
      </c>
      <c r="BS874" s="47">
        <v>23.1</v>
      </c>
      <c r="BT874" s="47">
        <v>0.77</v>
      </c>
      <c r="DI874" s="1">
        <f t="shared" si="65"/>
        <v>4</v>
      </c>
      <c r="DJ874" s="9" t="str">
        <f t="shared" si="66"/>
        <v>NO BACTERIOLOGICO</v>
      </c>
      <c r="DK874" s="10" t="str">
        <f t="shared" si="67"/>
        <v>-</v>
      </c>
      <c r="DL874" s="11" t="str">
        <f t="shared" si="68"/>
        <v>0</v>
      </c>
    </row>
    <row r="875" spans="1:116" ht="12" x14ac:dyDescent="0.2">
      <c r="A875" s="47">
        <v>1005070022</v>
      </c>
      <c r="B875" s="47" t="str">
        <f t="shared" si="69"/>
        <v>1005070022-CONSOLADO</v>
      </c>
      <c r="C875" s="47" t="s">
        <v>2745</v>
      </c>
      <c r="D875" s="47" t="s">
        <v>58</v>
      </c>
      <c r="E875" s="47" t="s">
        <v>542</v>
      </c>
      <c r="F875" s="47" t="s">
        <v>2685</v>
      </c>
      <c r="G875" s="47" t="s">
        <v>60</v>
      </c>
      <c r="H875" s="47">
        <v>64</v>
      </c>
      <c r="I875" s="47">
        <v>47</v>
      </c>
      <c r="J875" s="47" t="s">
        <v>495</v>
      </c>
      <c r="K875" s="47" t="s">
        <v>63</v>
      </c>
      <c r="L875" s="47" t="s">
        <v>64</v>
      </c>
      <c r="M875" s="47" t="s">
        <v>2686</v>
      </c>
      <c r="N875" s="47" t="s">
        <v>2685</v>
      </c>
      <c r="O875" s="47" t="s">
        <v>58</v>
      </c>
      <c r="P875" s="47" t="s">
        <v>1533</v>
      </c>
      <c r="Q875" s="47" t="s">
        <v>2685</v>
      </c>
      <c r="R875" s="47">
        <v>103327</v>
      </c>
      <c r="S875" s="47" t="s">
        <v>67</v>
      </c>
      <c r="T875" s="47" t="s">
        <v>2746</v>
      </c>
      <c r="U875" s="47">
        <v>22506</v>
      </c>
      <c r="V875" s="47" t="s">
        <v>69</v>
      </c>
      <c r="W875" s="47" t="s">
        <v>2747</v>
      </c>
      <c r="X875" s="47">
        <v>1270771</v>
      </c>
      <c r="Y875" s="47">
        <v>4186985</v>
      </c>
      <c r="Z875" s="47">
        <v>349496</v>
      </c>
      <c r="AA875" s="47">
        <v>8973290</v>
      </c>
      <c r="AB875" s="47" t="s">
        <v>71</v>
      </c>
      <c r="AC875" s="47">
        <v>878</v>
      </c>
      <c r="AD875" s="47" t="s">
        <v>72</v>
      </c>
      <c r="AE875" s="47" t="s">
        <v>4951</v>
      </c>
      <c r="AF875" s="47" t="s">
        <v>5146</v>
      </c>
      <c r="AG875" s="47" t="s">
        <v>61</v>
      </c>
      <c r="AH875" s="47" t="s">
        <v>75</v>
      </c>
      <c r="AI875" s="47" t="s">
        <v>76</v>
      </c>
      <c r="AJ875" s="47" t="s">
        <v>61</v>
      </c>
      <c r="AK875" s="47" t="s">
        <v>61</v>
      </c>
      <c r="AV875" s="47">
        <v>0.72</v>
      </c>
      <c r="AZ875" s="47">
        <v>60.5</v>
      </c>
      <c r="BM875" s="47">
        <v>7.2</v>
      </c>
      <c r="BS875" s="47">
        <v>23.5</v>
      </c>
      <c r="BT875" s="47">
        <v>0.8</v>
      </c>
      <c r="DI875" s="1">
        <f t="shared" si="65"/>
        <v>4</v>
      </c>
      <c r="DJ875" s="9" t="str">
        <f t="shared" si="66"/>
        <v>NO BACTERIOLOGICO</v>
      </c>
      <c r="DK875" s="10" t="str">
        <f t="shared" si="67"/>
        <v>-</v>
      </c>
      <c r="DL875" s="11" t="str">
        <f t="shared" si="68"/>
        <v>0</v>
      </c>
    </row>
    <row r="876" spans="1:116" ht="12" x14ac:dyDescent="0.2">
      <c r="A876" s="47">
        <v>1005070022</v>
      </c>
      <c r="B876" s="47" t="str">
        <f t="shared" si="69"/>
        <v>1005070022-CONSOLADO</v>
      </c>
      <c r="C876" s="47" t="s">
        <v>2745</v>
      </c>
      <c r="D876" s="47" t="s">
        <v>58</v>
      </c>
      <c r="E876" s="47" t="s">
        <v>542</v>
      </c>
      <c r="F876" s="47" t="s">
        <v>2685</v>
      </c>
      <c r="G876" s="47" t="s">
        <v>60</v>
      </c>
      <c r="H876" s="47">
        <v>64</v>
      </c>
      <c r="I876" s="47">
        <v>47</v>
      </c>
      <c r="J876" s="47" t="s">
        <v>495</v>
      </c>
      <c r="K876" s="47" t="s">
        <v>63</v>
      </c>
      <c r="L876" s="47" t="s">
        <v>64</v>
      </c>
      <c r="M876" s="47" t="s">
        <v>2686</v>
      </c>
      <c r="N876" s="47" t="s">
        <v>2685</v>
      </c>
      <c r="O876" s="47" t="s">
        <v>58</v>
      </c>
      <c r="P876" s="47" t="s">
        <v>1533</v>
      </c>
      <c r="Q876" s="47" t="s">
        <v>2685</v>
      </c>
      <c r="R876" s="47">
        <v>103327</v>
      </c>
      <c r="S876" s="47" t="s">
        <v>67</v>
      </c>
      <c r="T876" s="47" t="s">
        <v>2746</v>
      </c>
      <c r="U876" s="47">
        <v>22506</v>
      </c>
      <c r="V876" s="47" t="s">
        <v>69</v>
      </c>
      <c r="W876" s="47" t="s">
        <v>2747</v>
      </c>
      <c r="X876" s="47">
        <v>1270771</v>
      </c>
      <c r="Y876" s="47">
        <v>4186986</v>
      </c>
      <c r="Z876" s="47">
        <v>349488</v>
      </c>
      <c r="AA876" s="47">
        <v>8973282</v>
      </c>
      <c r="AB876" s="47" t="s">
        <v>71</v>
      </c>
      <c r="AC876" s="47">
        <v>875</v>
      </c>
      <c r="AD876" s="47" t="s">
        <v>72</v>
      </c>
      <c r="AE876" s="47" t="s">
        <v>4951</v>
      </c>
      <c r="AF876" s="47" t="s">
        <v>5146</v>
      </c>
      <c r="AG876" s="47" t="s">
        <v>61</v>
      </c>
      <c r="AH876" s="47" t="s">
        <v>75</v>
      </c>
      <c r="AI876" s="47" t="s">
        <v>76</v>
      </c>
      <c r="AJ876" s="47" t="s">
        <v>61</v>
      </c>
      <c r="AK876" s="47" t="s">
        <v>61</v>
      </c>
      <c r="AV876" s="47">
        <v>0.51</v>
      </c>
      <c r="AZ876" s="47">
        <v>64.7</v>
      </c>
      <c r="BM876" s="47">
        <v>7</v>
      </c>
      <c r="BS876" s="47">
        <v>23.7</v>
      </c>
      <c r="BT876" s="47">
        <v>0.83</v>
      </c>
      <c r="DI876" s="1">
        <f t="shared" si="65"/>
        <v>4</v>
      </c>
      <c r="DJ876" s="9" t="str">
        <f t="shared" si="66"/>
        <v>NO BACTERIOLOGICO</v>
      </c>
      <c r="DK876" s="10" t="str">
        <f t="shared" si="67"/>
        <v>-</v>
      </c>
      <c r="DL876" s="11" t="str">
        <f t="shared" si="68"/>
        <v>0</v>
      </c>
    </row>
    <row r="877" spans="1:116" ht="12" x14ac:dyDescent="0.2">
      <c r="A877" s="47">
        <v>1005070016</v>
      </c>
      <c r="B877" s="47" t="str">
        <f t="shared" si="69"/>
        <v>1005070016-MANAHUIYAY</v>
      </c>
      <c r="C877" s="47" t="s">
        <v>4102</v>
      </c>
      <c r="D877" s="47" t="s">
        <v>58</v>
      </c>
      <c r="E877" s="47" t="s">
        <v>542</v>
      </c>
      <c r="F877" s="47" t="s">
        <v>2685</v>
      </c>
      <c r="G877" s="47" t="s">
        <v>60</v>
      </c>
      <c r="H877" s="47">
        <v>48</v>
      </c>
      <c r="I877" s="47">
        <v>45</v>
      </c>
      <c r="J877" s="47" t="s">
        <v>495</v>
      </c>
      <c r="K877" s="47" t="s">
        <v>63</v>
      </c>
      <c r="L877" s="47" t="s">
        <v>64</v>
      </c>
      <c r="M877" s="47" t="s">
        <v>2686</v>
      </c>
      <c r="N877" s="47" t="s">
        <v>2685</v>
      </c>
      <c r="O877" s="47" t="s">
        <v>58</v>
      </c>
      <c r="P877" s="47" t="s">
        <v>1533</v>
      </c>
      <c r="Q877" s="47" t="s">
        <v>2685</v>
      </c>
      <c r="R877" s="47">
        <v>103375</v>
      </c>
      <c r="S877" s="47" t="s">
        <v>171</v>
      </c>
      <c r="T877" s="47" t="s">
        <v>4103</v>
      </c>
      <c r="U877" s="47">
        <v>20742</v>
      </c>
      <c r="V877" s="47" t="s">
        <v>69</v>
      </c>
      <c r="W877" s="47" t="s">
        <v>4104</v>
      </c>
      <c r="X877" s="47">
        <v>1270774</v>
      </c>
      <c r="Y877" s="47">
        <v>4187013</v>
      </c>
      <c r="Z877" s="47">
        <v>341923</v>
      </c>
      <c r="AA877" s="47">
        <v>8974168</v>
      </c>
      <c r="AB877" s="47" t="s">
        <v>71</v>
      </c>
      <c r="AC877" s="47">
        <v>1532</v>
      </c>
      <c r="AD877" s="47" t="s">
        <v>72</v>
      </c>
      <c r="AE877" s="47" t="s">
        <v>5008</v>
      </c>
      <c r="AF877" s="47" t="s">
        <v>5147</v>
      </c>
      <c r="AG877" s="47">
        <v>61004</v>
      </c>
      <c r="AH877" s="47" t="s">
        <v>73</v>
      </c>
      <c r="AI877" s="47" t="s">
        <v>4105</v>
      </c>
      <c r="AJ877" s="47" t="s">
        <v>61</v>
      </c>
      <c r="AK877" s="47" t="s">
        <v>61</v>
      </c>
      <c r="AV877" s="47">
        <v>1.2</v>
      </c>
      <c r="AZ877" s="47">
        <v>30.2</v>
      </c>
      <c r="BM877" s="47">
        <v>7.2</v>
      </c>
      <c r="BS877" s="47">
        <v>23.5</v>
      </c>
      <c r="BT877" s="47">
        <v>2.2000000000000002</v>
      </c>
      <c r="DI877" s="1">
        <f t="shared" si="65"/>
        <v>4</v>
      </c>
      <c r="DJ877" s="9" t="str">
        <f t="shared" si="66"/>
        <v>NO BACTERIOLOGICO</v>
      </c>
      <c r="DK877" s="10" t="str">
        <f t="shared" si="67"/>
        <v>-</v>
      </c>
      <c r="DL877" s="11" t="str">
        <f t="shared" si="68"/>
        <v>0</v>
      </c>
    </row>
    <row r="878" spans="1:116" ht="12" x14ac:dyDescent="0.2">
      <c r="A878" s="47">
        <v>1005070016</v>
      </c>
      <c r="B878" s="47" t="str">
        <f t="shared" si="69"/>
        <v>1005070016-MANAHUIYAY</v>
      </c>
      <c r="C878" s="47" t="s">
        <v>4102</v>
      </c>
      <c r="D878" s="47" t="s">
        <v>58</v>
      </c>
      <c r="E878" s="47" t="s">
        <v>542</v>
      </c>
      <c r="F878" s="47" t="s">
        <v>2685</v>
      </c>
      <c r="G878" s="47" t="s">
        <v>60</v>
      </c>
      <c r="H878" s="47">
        <v>48</v>
      </c>
      <c r="I878" s="47">
        <v>45</v>
      </c>
      <c r="J878" s="47" t="s">
        <v>495</v>
      </c>
      <c r="K878" s="47" t="s">
        <v>63</v>
      </c>
      <c r="L878" s="47" t="s">
        <v>64</v>
      </c>
      <c r="M878" s="47" t="s">
        <v>2686</v>
      </c>
      <c r="N878" s="47" t="s">
        <v>2685</v>
      </c>
      <c r="O878" s="47" t="s">
        <v>58</v>
      </c>
      <c r="P878" s="47" t="s">
        <v>1533</v>
      </c>
      <c r="Q878" s="47" t="s">
        <v>2685</v>
      </c>
      <c r="R878" s="47">
        <v>103375</v>
      </c>
      <c r="S878" s="47" t="s">
        <v>171</v>
      </c>
      <c r="T878" s="47" t="s">
        <v>4103</v>
      </c>
      <c r="U878" s="47">
        <v>20742</v>
      </c>
      <c r="V878" s="47" t="s">
        <v>69</v>
      </c>
      <c r="W878" s="47" t="s">
        <v>4104</v>
      </c>
      <c r="X878" s="47">
        <v>1270774</v>
      </c>
      <c r="Y878" s="47">
        <v>4187014</v>
      </c>
      <c r="Z878" s="47">
        <v>348253</v>
      </c>
      <c r="AA878" s="47">
        <v>8974687</v>
      </c>
      <c r="AB878" s="47" t="s">
        <v>71</v>
      </c>
      <c r="AC878" s="47">
        <v>810</v>
      </c>
      <c r="AD878" s="47" t="s">
        <v>72</v>
      </c>
      <c r="AE878" s="47" t="s">
        <v>5008</v>
      </c>
      <c r="AF878" s="47" t="s">
        <v>5147</v>
      </c>
      <c r="AG878" s="47" t="s">
        <v>61</v>
      </c>
      <c r="AH878" s="47" t="s">
        <v>75</v>
      </c>
      <c r="AI878" s="47" t="s">
        <v>76</v>
      </c>
      <c r="AJ878" s="47" t="s">
        <v>61</v>
      </c>
      <c r="AK878" s="47" t="s">
        <v>61</v>
      </c>
      <c r="AV878" s="47">
        <v>0.7</v>
      </c>
      <c r="AZ878" s="47">
        <v>23.4</v>
      </c>
      <c r="BM878" s="47">
        <v>7</v>
      </c>
      <c r="BS878" s="47">
        <v>23.4</v>
      </c>
      <c r="BT878" s="47">
        <v>2.1</v>
      </c>
      <c r="DI878" s="1">
        <f t="shared" si="65"/>
        <v>4</v>
      </c>
      <c r="DJ878" s="9" t="str">
        <f t="shared" si="66"/>
        <v>NO BACTERIOLOGICO</v>
      </c>
      <c r="DK878" s="10" t="str">
        <f t="shared" si="67"/>
        <v>-</v>
      </c>
      <c r="DL878" s="11" t="str">
        <f t="shared" si="68"/>
        <v>0</v>
      </c>
    </row>
    <row r="879" spans="1:116" ht="12" x14ac:dyDescent="0.2">
      <c r="A879" s="47">
        <v>1005070016</v>
      </c>
      <c r="B879" s="47" t="str">
        <f t="shared" si="69"/>
        <v>1005070016-MANAHUIYAY</v>
      </c>
      <c r="C879" s="47" t="s">
        <v>4102</v>
      </c>
      <c r="D879" s="47" t="s">
        <v>58</v>
      </c>
      <c r="E879" s="47" t="s">
        <v>542</v>
      </c>
      <c r="F879" s="47" t="s">
        <v>2685</v>
      </c>
      <c r="G879" s="47" t="s">
        <v>60</v>
      </c>
      <c r="H879" s="47">
        <v>48</v>
      </c>
      <c r="I879" s="47">
        <v>45</v>
      </c>
      <c r="J879" s="47" t="s">
        <v>495</v>
      </c>
      <c r="K879" s="47" t="s">
        <v>63</v>
      </c>
      <c r="L879" s="47" t="s">
        <v>64</v>
      </c>
      <c r="M879" s="47" t="s">
        <v>2686</v>
      </c>
      <c r="N879" s="47" t="s">
        <v>2685</v>
      </c>
      <c r="O879" s="47" t="s">
        <v>58</v>
      </c>
      <c r="P879" s="47" t="s">
        <v>1533</v>
      </c>
      <c r="Q879" s="47" t="s">
        <v>2685</v>
      </c>
      <c r="R879" s="47">
        <v>103375</v>
      </c>
      <c r="S879" s="47" t="s">
        <v>171</v>
      </c>
      <c r="T879" s="47" t="s">
        <v>4103</v>
      </c>
      <c r="U879" s="47">
        <v>20742</v>
      </c>
      <c r="V879" s="47" t="s">
        <v>69</v>
      </c>
      <c r="W879" s="47" t="s">
        <v>4104</v>
      </c>
      <c r="X879" s="47">
        <v>1270774</v>
      </c>
      <c r="Y879" s="47">
        <v>4187015</v>
      </c>
      <c r="Z879" s="47">
        <v>348250</v>
      </c>
      <c r="AA879" s="47">
        <v>8974684</v>
      </c>
      <c r="AB879" s="47" t="s">
        <v>71</v>
      </c>
      <c r="AC879" s="47">
        <v>805</v>
      </c>
      <c r="AD879" s="47" t="s">
        <v>72</v>
      </c>
      <c r="AE879" s="47" t="s">
        <v>5008</v>
      </c>
      <c r="AF879" s="47" t="s">
        <v>5147</v>
      </c>
      <c r="AG879" s="47" t="s">
        <v>61</v>
      </c>
      <c r="AH879" s="47" t="s">
        <v>75</v>
      </c>
      <c r="AI879" s="47" t="s">
        <v>76</v>
      </c>
      <c r="AJ879" s="47" t="s">
        <v>61</v>
      </c>
      <c r="AK879" s="47" t="s">
        <v>61</v>
      </c>
      <c r="AV879" s="47">
        <v>0.5</v>
      </c>
      <c r="AZ879" s="47">
        <v>25.4</v>
      </c>
      <c r="BM879" s="47">
        <v>6.8</v>
      </c>
      <c r="BS879" s="47">
        <v>24</v>
      </c>
      <c r="BT879" s="47">
        <v>1.9</v>
      </c>
      <c r="DI879" s="1">
        <f t="shared" si="65"/>
        <v>4</v>
      </c>
      <c r="DJ879" s="9" t="str">
        <f t="shared" si="66"/>
        <v>NO BACTERIOLOGICO</v>
      </c>
      <c r="DK879" s="10" t="str">
        <f t="shared" si="67"/>
        <v>-</v>
      </c>
      <c r="DL879" s="11" t="str">
        <f t="shared" si="68"/>
        <v>0</v>
      </c>
    </row>
    <row r="880" spans="1:116" ht="12" x14ac:dyDescent="0.2">
      <c r="A880" s="47">
        <v>1005070002</v>
      </c>
      <c r="B880" s="47" t="str">
        <f t="shared" si="69"/>
        <v>1005070002-CACHICOTO</v>
      </c>
      <c r="C880" s="47" t="s">
        <v>2796</v>
      </c>
      <c r="D880" s="47" t="s">
        <v>58</v>
      </c>
      <c r="E880" s="47" t="s">
        <v>542</v>
      </c>
      <c r="F880" s="47" t="s">
        <v>2685</v>
      </c>
      <c r="G880" s="47" t="s">
        <v>265</v>
      </c>
      <c r="H880" s="47">
        <v>4460</v>
      </c>
      <c r="I880" s="47">
        <v>1863</v>
      </c>
      <c r="J880" s="47" t="s">
        <v>495</v>
      </c>
      <c r="K880" s="47" t="s">
        <v>63</v>
      </c>
      <c r="L880" s="47" t="s">
        <v>64</v>
      </c>
      <c r="M880" s="47" t="s">
        <v>2797</v>
      </c>
      <c r="N880" s="47" t="s">
        <v>2796</v>
      </c>
      <c r="O880" s="47" t="s">
        <v>58</v>
      </c>
      <c r="P880" s="47" t="s">
        <v>1533</v>
      </c>
      <c r="Q880" s="47" t="s">
        <v>2685</v>
      </c>
      <c r="R880" s="47">
        <v>103329</v>
      </c>
      <c r="S880" s="47" t="s">
        <v>67</v>
      </c>
      <c r="T880" s="47" t="s">
        <v>2798</v>
      </c>
      <c r="U880" s="47">
        <v>22516</v>
      </c>
      <c r="V880" s="47" t="s">
        <v>98</v>
      </c>
      <c r="W880" s="47" t="s">
        <v>2799</v>
      </c>
      <c r="X880" s="47">
        <v>1270781</v>
      </c>
      <c r="Y880" s="47">
        <v>4187029</v>
      </c>
      <c r="Z880" s="47">
        <v>366170</v>
      </c>
      <c r="AA880" s="47">
        <v>8981098</v>
      </c>
      <c r="AB880" s="47" t="s">
        <v>71</v>
      </c>
      <c r="AC880" s="47">
        <v>814</v>
      </c>
      <c r="AD880" s="47" t="s">
        <v>72</v>
      </c>
      <c r="AE880" s="47" t="s">
        <v>5116</v>
      </c>
      <c r="AF880" s="47" t="s">
        <v>5148</v>
      </c>
      <c r="AG880" s="47">
        <v>60147</v>
      </c>
      <c r="AH880" s="47" t="s">
        <v>73</v>
      </c>
      <c r="AI880" s="47" t="s">
        <v>2800</v>
      </c>
      <c r="AJ880" s="47" t="s">
        <v>61</v>
      </c>
      <c r="AK880" s="47" t="s">
        <v>61</v>
      </c>
      <c r="AV880" s="47">
        <v>1.8</v>
      </c>
      <c r="AZ880" s="47">
        <v>69.3</v>
      </c>
      <c r="BM880" s="47">
        <v>7.82</v>
      </c>
      <c r="BS880" s="47">
        <v>25.6</v>
      </c>
      <c r="BT880" s="47">
        <v>2.1</v>
      </c>
      <c r="DI880" s="1">
        <f t="shared" si="65"/>
        <v>4</v>
      </c>
      <c r="DJ880" s="9" t="str">
        <f t="shared" si="66"/>
        <v>NO BACTERIOLOGICO</v>
      </c>
      <c r="DK880" s="10" t="str">
        <f t="shared" si="67"/>
        <v>-</v>
      </c>
      <c r="DL880" s="11" t="str">
        <f t="shared" si="68"/>
        <v>0</v>
      </c>
    </row>
    <row r="881" spans="1:116" ht="12" x14ac:dyDescent="0.2">
      <c r="A881" s="47">
        <v>1005070002</v>
      </c>
      <c r="B881" s="47" t="str">
        <f t="shared" si="69"/>
        <v>1005070002-CACHICOTO</v>
      </c>
      <c r="C881" s="47" t="s">
        <v>2796</v>
      </c>
      <c r="D881" s="47" t="s">
        <v>58</v>
      </c>
      <c r="E881" s="47" t="s">
        <v>542</v>
      </c>
      <c r="F881" s="47" t="s">
        <v>2685</v>
      </c>
      <c r="G881" s="47" t="s">
        <v>265</v>
      </c>
      <c r="H881" s="47">
        <v>4460</v>
      </c>
      <c r="I881" s="47">
        <v>1863</v>
      </c>
      <c r="J881" s="47" t="s">
        <v>495</v>
      </c>
      <c r="K881" s="47" t="s">
        <v>63</v>
      </c>
      <c r="L881" s="47" t="s">
        <v>64</v>
      </c>
      <c r="M881" s="47" t="s">
        <v>2797</v>
      </c>
      <c r="N881" s="47" t="s">
        <v>2796</v>
      </c>
      <c r="O881" s="47" t="s">
        <v>58</v>
      </c>
      <c r="P881" s="47" t="s">
        <v>1533</v>
      </c>
      <c r="Q881" s="47" t="s">
        <v>2685</v>
      </c>
      <c r="R881" s="47">
        <v>103329</v>
      </c>
      <c r="S881" s="47" t="s">
        <v>67</v>
      </c>
      <c r="T881" s="47" t="s">
        <v>2798</v>
      </c>
      <c r="U881" s="47">
        <v>22516</v>
      </c>
      <c r="V881" s="47" t="s">
        <v>98</v>
      </c>
      <c r="W881" s="47" t="s">
        <v>2799</v>
      </c>
      <c r="X881" s="47">
        <v>1270781</v>
      </c>
      <c r="Y881" s="47">
        <v>4187030</v>
      </c>
      <c r="Z881" s="47">
        <v>366151</v>
      </c>
      <c r="AA881" s="47">
        <v>8979699</v>
      </c>
      <c r="AB881" s="47" t="s">
        <v>71</v>
      </c>
      <c r="AC881" s="47">
        <v>811</v>
      </c>
      <c r="AD881" s="47" t="s">
        <v>72</v>
      </c>
      <c r="AE881" s="47" t="s">
        <v>5116</v>
      </c>
      <c r="AF881" s="47" t="s">
        <v>5148</v>
      </c>
      <c r="AG881" s="47" t="s">
        <v>61</v>
      </c>
      <c r="AH881" s="47" t="s">
        <v>75</v>
      </c>
      <c r="AI881" s="47" t="s">
        <v>76</v>
      </c>
      <c r="AJ881" s="47" t="s">
        <v>61</v>
      </c>
      <c r="AK881" s="47" t="s">
        <v>61</v>
      </c>
      <c r="AV881" s="47">
        <v>0.8</v>
      </c>
      <c r="AZ881" s="47">
        <v>59.4</v>
      </c>
      <c r="BM881" s="47">
        <v>7.34</v>
      </c>
      <c r="BS881" s="47">
        <v>25.5</v>
      </c>
      <c r="BT881" s="47">
        <v>1.6</v>
      </c>
      <c r="DI881" s="1">
        <f t="shared" si="65"/>
        <v>4</v>
      </c>
      <c r="DJ881" s="9" t="str">
        <f t="shared" si="66"/>
        <v>NO BACTERIOLOGICO</v>
      </c>
      <c r="DK881" s="10" t="str">
        <f t="shared" si="67"/>
        <v>-</v>
      </c>
      <c r="DL881" s="11" t="str">
        <f t="shared" si="68"/>
        <v>0</v>
      </c>
    </row>
    <row r="882" spans="1:116" ht="12" x14ac:dyDescent="0.2">
      <c r="A882" s="47">
        <v>1005070002</v>
      </c>
      <c r="B882" s="47" t="str">
        <f t="shared" si="69"/>
        <v>1005070002-CACHICOTO</v>
      </c>
      <c r="C882" s="47" t="s">
        <v>2796</v>
      </c>
      <c r="D882" s="47" t="s">
        <v>58</v>
      </c>
      <c r="E882" s="47" t="s">
        <v>542</v>
      </c>
      <c r="F882" s="47" t="s">
        <v>2685</v>
      </c>
      <c r="G882" s="47" t="s">
        <v>265</v>
      </c>
      <c r="H882" s="47">
        <v>4460</v>
      </c>
      <c r="I882" s="47">
        <v>1863</v>
      </c>
      <c r="J882" s="47" t="s">
        <v>495</v>
      </c>
      <c r="K882" s="47" t="s">
        <v>63</v>
      </c>
      <c r="L882" s="47" t="s">
        <v>64</v>
      </c>
      <c r="M882" s="47" t="s">
        <v>2797</v>
      </c>
      <c r="N882" s="47" t="s">
        <v>2796</v>
      </c>
      <c r="O882" s="47" t="s">
        <v>58</v>
      </c>
      <c r="P882" s="47" t="s">
        <v>1533</v>
      </c>
      <c r="Q882" s="47" t="s">
        <v>2685</v>
      </c>
      <c r="R882" s="47">
        <v>103329</v>
      </c>
      <c r="S882" s="47" t="s">
        <v>67</v>
      </c>
      <c r="T882" s="47" t="s">
        <v>2798</v>
      </c>
      <c r="U882" s="47">
        <v>22516</v>
      </c>
      <c r="V882" s="47" t="s">
        <v>98</v>
      </c>
      <c r="W882" s="47" t="s">
        <v>2799</v>
      </c>
      <c r="X882" s="47">
        <v>1270781</v>
      </c>
      <c r="Y882" s="47">
        <v>4187031</v>
      </c>
      <c r="Z882" s="47">
        <v>366066</v>
      </c>
      <c r="AA882" s="47">
        <v>8979668</v>
      </c>
      <c r="AB882" s="47" t="s">
        <v>71</v>
      </c>
      <c r="AC882" s="47">
        <v>810</v>
      </c>
      <c r="AD882" s="47" t="s">
        <v>72</v>
      </c>
      <c r="AE882" s="47" t="s">
        <v>5116</v>
      </c>
      <c r="AF882" s="47" t="s">
        <v>5148</v>
      </c>
      <c r="AG882" s="47" t="s">
        <v>61</v>
      </c>
      <c r="AH882" s="47" t="s">
        <v>75</v>
      </c>
      <c r="AI882" s="47" t="s">
        <v>76</v>
      </c>
      <c r="AJ882" s="47" t="s">
        <v>61</v>
      </c>
      <c r="AK882" s="47" t="s">
        <v>61</v>
      </c>
      <c r="AV882" s="47">
        <v>0.5</v>
      </c>
      <c r="AZ882" s="47">
        <v>51.1</v>
      </c>
      <c r="BM882" s="47">
        <v>6.51</v>
      </c>
      <c r="BS882" s="47">
        <v>26</v>
      </c>
      <c r="BT882" s="47">
        <v>1.4</v>
      </c>
      <c r="DI882" s="1">
        <f t="shared" si="65"/>
        <v>4</v>
      </c>
      <c r="DJ882" s="9" t="str">
        <f t="shared" si="66"/>
        <v>NO BACTERIOLOGICO</v>
      </c>
      <c r="DK882" s="10" t="str">
        <f t="shared" si="67"/>
        <v>-</v>
      </c>
      <c r="DL882" s="11" t="str">
        <f t="shared" si="68"/>
        <v>0</v>
      </c>
    </row>
    <row r="883" spans="1:116" ht="12" x14ac:dyDescent="0.2">
      <c r="A883" s="47">
        <v>1005070041</v>
      </c>
      <c r="B883" s="47" t="str">
        <f t="shared" si="69"/>
        <v>1005070041-CAMOTE</v>
      </c>
      <c r="C883" s="47" t="s">
        <v>2801</v>
      </c>
      <c r="D883" s="47" t="s">
        <v>58</v>
      </c>
      <c r="E883" s="47" t="s">
        <v>542</v>
      </c>
      <c r="F883" s="47" t="s">
        <v>2685</v>
      </c>
      <c r="G883" s="47" t="s">
        <v>60</v>
      </c>
      <c r="H883" s="47">
        <v>600</v>
      </c>
      <c r="I883" s="47">
        <v>300</v>
      </c>
      <c r="J883" s="47" t="s">
        <v>495</v>
      </c>
      <c r="K883" s="47" t="s">
        <v>63</v>
      </c>
      <c r="L883" s="47" t="s">
        <v>64</v>
      </c>
      <c r="M883" s="47" t="s">
        <v>2797</v>
      </c>
      <c r="N883" s="47" t="s">
        <v>2796</v>
      </c>
      <c r="O883" s="47" t="s">
        <v>58</v>
      </c>
      <c r="P883" s="47" t="s">
        <v>1533</v>
      </c>
      <c r="Q883" s="47" t="s">
        <v>2685</v>
      </c>
      <c r="R883" s="47">
        <v>103331</v>
      </c>
      <c r="S883" s="47" t="s">
        <v>67</v>
      </c>
      <c r="T883" s="47" t="s">
        <v>2802</v>
      </c>
      <c r="U883" s="47">
        <v>19958</v>
      </c>
      <c r="V883" s="47" t="s">
        <v>69</v>
      </c>
      <c r="W883" s="47" t="s">
        <v>2803</v>
      </c>
      <c r="X883" s="47">
        <v>1270786</v>
      </c>
      <c r="Y883" s="47">
        <v>4187048</v>
      </c>
      <c r="Z883" s="47">
        <v>366187</v>
      </c>
      <c r="AA883" s="47">
        <v>8979716</v>
      </c>
      <c r="AB883" s="47" t="s">
        <v>71</v>
      </c>
      <c r="AC883" s="47">
        <v>831</v>
      </c>
      <c r="AD883" s="47" t="s">
        <v>72</v>
      </c>
      <c r="AE883" s="47" t="s">
        <v>4964</v>
      </c>
      <c r="AF883" s="47" t="s">
        <v>5149</v>
      </c>
      <c r="AG883" s="47">
        <v>60145</v>
      </c>
      <c r="AH883" s="47" t="s">
        <v>73</v>
      </c>
      <c r="AI883" s="47" t="s">
        <v>2804</v>
      </c>
      <c r="AJ883" s="47" t="s">
        <v>61</v>
      </c>
      <c r="AK883" s="47" t="s">
        <v>61</v>
      </c>
      <c r="AV883" s="47">
        <v>0</v>
      </c>
      <c r="AZ883" s="47">
        <v>73.2</v>
      </c>
      <c r="BM883" s="47">
        <v>6.72</v>
      </c>
      <c r="BS883" s="47">
        <v>25</v>
      </c>
      <c r="BT883" s="47">
        <v>5.6</v>
      </c>
      <c r="DI883" s="1">
        <f t="shared" si="65"/>
        <v>4</v>
      </c>
      <c r="DJ883" s="9" t="str">
        <f t="shared" si="66"/>
        <v>BACTERIOLÓGICO</v>
      </c>
      <c r="DK883" s="10" t="str">
        <f t="shared" si="67"/>
        <v>-</v>
      </c>
      <c r="DL883" s="11" t="str">
        <f t="shared" si="68"/>
        <v>0</v>
      </c>
    </row>
    <row r="884" spans="1:116" ht="12" x14ac:dyDescent="0.2">
      <c r="A884" s="47">
        <v>1005070041</v>
      </c>
      <c r="B884" s="47" t="str">
        <f t="shared" si="69"/>
        <v>1005070041-CAMOTE</v>
      </c>
      <c r="C884" s="47" t="s">
        <v>2801</v>
      </c>
      <c r="D884" s="47" t="s">
        <v>58</v>
      </c>
      <c r="E884" s="47" t="s">
        <v>542</v>
      </c>
      <c r="F884" s="47" t="s">
        <v>2685</v>
      </c>
      <c r="G884" s="47" t="s">
        <v>60</v>
      </c>
      <c r="H884" s="47">
        <v>600</v>
      </c>
      <c r="I884" s="47">
        <v>300</v>
      </c>
      <c r="J884" s="47" t="s">
        <v>495</v>
      </c>
      <c r="K884" s="47" t="s">
        <v>63</v>
      </c>
      <c r="L884" s="47" t="s">
        <v>64</v>
      </c>
      <c r="M884" s="47" t="s">
        <v>2797</v>
      </c>
      <c r="N884" s="47" t="s">
        <v>2796</v>
      </c>
      <c r="O884" s="47" t="s">
        <v>58</v>
      </c>
      <c r="P884" s="47" t="s">
        <v>1533</v>
      </c>
      <c r="Q884" s="47" t="s">
        <v>2685</v>
      </c>
      <c r="R884" s="47">
        <v>103331</v>
      </c>
      <c r="S884" s="47" t="s">
        <v>67</v>
      </c>
      <c r="T884" s="47" t="s">
        <v>2802</v>
      </c>
      <c r="U884" s="47">
        <v>19958</v>
      </c>
      <c r="V884" s="47" t="s">
        <v>69</v>
      </c>
      <c r="W884" s="47" t="s">
        <v>2803</v>
      </c>
      <c r="X884" s="47">
        <v>1270786</v>
      </c>
      <c r="Y884" s="47">
        <v>4187050</v>
      </c>
      <c r="Z884" s="47">
        <v>366180</v>
      </c>
      <c r="AA884" s="47">
        <v>8979709</v>
      </c>
      <c r="AB884" s="47" t="s">
        <v>71</v>
      </c>
      <c r="AC884" s="47">
        <v>824</v>
      </c>
      <c r="AD884" s="47" t="s">
        <v>72</v>
      </c>
      <c r="AE884" s="47" t="s">
        <v>4964</v>
      </c>
      <c r="AF884" s="47" t="s">
        <v>5149</v>
      </c>
      <c r="AG884" s="47" t="s">
        <v>61</v>
      </c>
      <c r="AH884" s="47" t="s">
        <v>75</v>
      </c>
      <c r="AI884" s="47" t="s">
        <v>76</v>
      </c>
      <c r="AJ884" s="47" t="s">
        <v>61</v>
      </c>
      <c r="AK884" s="47" t="s">
        <v>61</v>
      </c>
      <c r="AV884" s="47">
        <v>0</v>
      </c>
      <c r="AZ884" s="47">
        <v>74.099999999999994</v>
      </c>
      <c r="BM884" s="47">
        <v>6.7</v>
      </c>
      <c r="BS884" s="47">
        <v>25.3</v>
      </c>
      <c r="BT884" s="47">
        <v>1.58</v>
      </c>
      <c r="DI884" s="1">
        <f t="shared" si="65"/>
        <v>4</v>
      </c>
      <c r="DJ884" s="9" t="str">
        <f t="shared" si="66"/>
        <v>BACTERIOLÓGICO</v>
      </c>
      <c r="DK884" s="10" t="str">
        <f t="shared" si="67"/>
        <v>-</v>
      </c>
      <c r="DL884" s="11" t="str">
        <f t="shared" si="68"/>
        <v>0</v>
      </c>
    </row>
    <row r="885" spans="1:116" ht="12" x14ac:dyDescent="0.2">
      <c r="A885" s="47">
        <v>1005070041</v>
      </c>
      <c r="B885" s="47" t="str">
        <f t="shared" si="69"/>
        <v>1005070041-CAMOTE</v>
      </c>
      <c r="C885" s="47" t="s">
        <v>2801</v>
      </c>
      <c r="D885" s="47" t="s">
        <v>58</v>
      </c>
      <c r="E885" s="47" t="s">
        <v>542</v>
      </c>
      <c r="F885" s="47" t="s">
        <v>2685</v>
      </c>
      <c r="G885" s="47" t="s">
        <v>60</v>
      </c>
      <c r="H885" s="47">
        <v>600</v>
      </c>
      <c r="I885" s="47">
        <v>300</v>
      </c>
      <c r="J885" s="47" t="s">
        <v>495</v>
      </c>
      <c r="K885" s="47" t="s">
        <v>63</v>
      </c>
      <c r="L885" s="47" t="s">
        <v>64</v>
      </c>
      <c r="M885" s="47" t="s">
        <v>2797</v>
      </c>
      <c r="N885" s="47" t="s">
        <v>2796</v>
      </c>
      <c r="O885" s="47" t="s">
        <v>58</v>
      </c>
      <c r="P885" s="47" t="s">
        <v>1533</v>
      </c>
      <c r="Q885" s="47" t="s">
        <v>2685</v>
      </c>
      <c r="R885" s="47">
        <v>103331</v>
      </c>
      <c r="S885" s="47" t="s">
        <v>67</v>
      </c>
      <c r="T885" s="47" t="s">
        <v>2802</v>
      </c>
      <c r="U885" s="47">
        <v>19958</v>
      </c>
      <c r="V885" s="47" t="s">
        <v>69</v>
      </c>
      <c r="W885" s="47" t="s">
        <v>2803</v>
      </c>
      <c r="X885" s="47">
        <v>1270786</v>
      </c>
      <c r="Y885" s="47">
        <v>4187052</v>
      </c>
      <c r="Z885" s="47">
        <v>366177</v>
      </c>
      <c r="AA885" s="47">
        <v>8979706</v>
      </c>
      <c r="AB885" s="47" t="s">
        <v>71</v>
      </c>
      <c r="AC885" s="47">
        <v>821</v>
      </c>
      <c r="AD885" s="47" t="s">
        <v>72</v>
      </c>
      <c r="AE885" s="47" t="s">
        <v>4964</v>
      </c>
      <c r="AF885" s="47" t="s">
        <v>5149</v>
      </c>
      <c r="AG885" s="47" t="s">
        <v>61</v>
      </c>
      <c r="AH885" s="47" t="s">
        <v>75</v>
      </c>
      <c r="AI885" s="47" t="s">
        <v>76</v>
      </c>
      <c r="AJ885" s="47" t="s">
        <v>61</v>
      </c>
      <c r="AK885" s="47" t="s">
        <v>61</v>
      </c>
      <c r="AV885" s="47">
        <v>0</v>
      </c>
      <c r="AZ885" s="47">
        <v>74.400000000000006</v>
      </c>
      <c r="BM885" s="47">
        <v>6.38</v>
      </c>
      <c r="BS885" s="47">
        <v>25.6</v>
      </c>
      <c r="BT885" s="47">
        <v>2.1</v>
      </c>
      <c r="DI885" s="1">
        <f t="shared" si="65"/>
        <v>4</v>
      </c>
      <c r="DJ885" s="9" t="str">
        <f t="shared" si="66"/>
        <v>BACTERIOLÓGICO</v>
      </c>
      <c r="DK885" s="10" t="str">
        <f t="shared" si="67"/>
        <v>-</v>
      </c>
      <c r="DL885" s="11" t="str">
        <f t="shared" si="68"/>
        <v>0</v>
      </c>
    </row>
    <row r="886" spans="1:116" ht="12" x14ac:dyDescent="0.2">
      <c r="A886" s="47">
        <v>1005070039</v>
      </c>
      <c r="B886" s="47" t="str">
        <f t="shared" si="69"/>
        <v>1005070039-GRANJA</v>
      </c>
      <c r="C886" s="47" t="s">
        <v>2805</v>
      </c>
      <c r="D886" s="47" t="s">
        <v>58</v>
      </c>
      <c r="E886" s="47" t="s">
        <v>542</v>
      </c>
      <c r="F886" s="47" t="s">
        <v>2685</v>
      </c>
      <c r="G886" s="47" t="s">
        <v>60</v>
      </c>
      <c r="H886" s="47">
        <v>500</v>
      </c>
      <c r="I886" s="47">
        <v>318</v>
      </c>
      <c r="J886" s="47" t="s">
        <v>495</v>
      </c>
      <c r="K886" s="47" t="s">
        <v>63</v>
      </c>
      <c r="L886" s="47" t="s">
        <v>64</v>
      </c>
      <c r="M886" s="47" t="s">
        <v>2797</v>
      </c>
      <c r="N886" s="47" t="s">
        <v>2796</v>
      </c>
      <c r="O886" s="47" t="s">
        <v>58</v>
      </c>
      <c r="P886" s="47" t="s">
        <v>1533</v>
      </c>
      <c r="Q886" s="47" t="s">
        <v>2685</v>
      </c>
      <c r="R886" s="47">
        <v>103335</v>
      </c>
      <c r="S886" s="47" t="s">
        <v>67</v>
      </c>
      <c r="T886" s="47" t="s">
        <v>2806</v>
      </c>
      <c r="U886" s="47">
        <v>22517</v>
      </c>
      <c r="V886" s="47" t="s">
        <v>69</v>
      </c>
      <c r="W886" s="47" t="s">
        <v>2807</v>
      </c>
      <c r="X886" s="47">
        <v>1270793</v>
      </c>
      <c r="Y886" s="47">
        <v>4187069</v>
      </c>
      <c r="Z886" s="47">
        <v>366191</v>
      </c>
      <c r="AA886" s="47">
        <v>8979720</v>
      </c>
      <c r="AB886" s="47" t="s">
        <v>71</v>
      </c>
      <c r="AC886" s="47">
        <v>835</v>
      </c>
      <c r="AD886" s="47" t="s">
        <v>72</v>
      </c>
      <c r="AE886" s="47" t="s">
        <v>4990</v>
      </c>
      <c r="AF886" s="47" t="s">
        <v>5150</v>
      </c>
      <c r="AG886" s="47">
        <v>60146</v>
      </c>
      <c r="AH886" s="47" t="s">
        <v>73</v>
      </c>
      <c r="AI886" s="47" t="s">
        <v>2808</v>
      </c>
      <c r="AJ886" s="47" t="s">
        <v>61</v>
      </c>
      <c r="AK886" s="47" t="s">
        <v>61</v>
      </c>
      <c r="AV886" s="47">
        <v>1.5</v>
      </c>
      <c r="AZ886" s="47">
        <v>75</v>
      </c>
      <c r="BM886" s="47">
        <v>6.75</v>
      </c>
      <c r="BS886" s="47">
        <v>25.2</v>
      </c>
      <c r="BT886" s="47">
        <v>0.1</v>
      </c>
      <c r="DI886" s="1">
        <f t="shared" si="65"/>
        <v>4</v>
      </c>
      <c r="DJ886" s="9" t="str">
        <f t="shared" si="66"/>
        <v>NO BACTERIOLOGICO</v>
      </c>
      <c r="DK886" s="10" t="str">
        <f t="shared" si="67"/>
        <v>-</v>
      </c>
      <c r="DL886" s="11" t="str">
        <f t="shared" si="68"/>
        <v>0</v>
      </c>
    </row>
    <row r="887" spans="1:116" ht="12" x14ac:dyDescent="0.2">
      <c r="A887" s="47">
        <v>1005070039</v>
      </c>
      <c r="B887" s="47" t="str">
        <f t="shared" si="69"/>
        <v>1005070039-GRANJA</v>
      </c>
      <c r="C887" s="47" t="s">
        <v>2805</v>
      </c>
      <c r="D887" s="47" t="s">
        <v>58</v>
      </c>
      <c r="E887" s="47" t="s">
        <v>542</v>
      </c>
      <c r="F887" s="47" t="s">
        <v>2685</v>
      </c>
      <c r="G887" s="47" t="s">
        <v>60</v>
      </c>
      <c r="H887" s="47">
        <v>500</v>
      </c>
      <c r="I887" s="47">
        <v>318</v>
      </c>
      <c r="J887" s="47" t="s">
        <v>495</v>
      </c>
      <c r="K887" s="47" t="s">
        <v>63</v>
      </c>
      <c r="L887" s="47" t="s">
        <v>64</v>
      </c>
      <c r="M887" s="47" t="s">
        <v>2797</v>
      </c>
      <c r="N887" s="47" t="s">
        <v>2796</v>
      </c>
      <c r="O887" s="47" t="s">
        <v>58</v>
      </c>
      <c r="P887" s="47" t="s">
        <v>1533</v>
      </c>
      <c r="Q887" s="47" t="s">
        <v>2685</v>
      </c>
      <c r="R887" s="47">
        <v>103335</v>
      </c>
      <c r="S887" s="47" t="s">
        <v>67</v>
      </c>
      <c r="T887" s="47" t="s">
        <v>2806</v>
      </c>
      <c r="U887" s="47">
        <v>22517</v>
      </c>
      <c r="V887" s="47" t="s">
        <v>69</v>
      </c>
      <c r="W887" s="47" t="s">
        <v>2807</v>
      </c>
      <c r="X887" s="47">
        <v>1270793</v>
      </c>
      <c r="Y887" s="47">
        <v>4187070</v>
      </c>
      <c r="Z887" s="47">
        <v>366184</v>
      </c>
      <c r="AA887" s="47">
        <v>8979713</v>
      </c>
      <c r="AB887" s="47" t="s">
        <v>71</v>
      </c>
      <c r="AC887" s="47">
        <v>828</v>
      </c>
      <c r="AD887" s="47" t="s">
        <v>72</v>
      </c>
      <c r="AE887" s="47" t="s">
        <v>4990</v>
      </c>
      <c r="AF887" s="47" t="s">
        <v>5150</v>
      </c>
      <c r="AG887" s="47" t="s">
        <v>61</v>
      </c>
      <c r="AH887" s="47" t="s">
        <v>75</v>
      </c>
      <c r="AI887" s="47" t="s">
        <v>76</v>
      </c>
      <c r="AJ887" s="47" t="s">
        <v>61</v>
      </c>
      <c r="AK887" s="47" t="s">
        <v>61</v>
      </c>
      <c r="AV887" s="47">
        <v>0.8</v>
      </c>
      <c r="AZ887" s="47">
        <v>73.099999999999994</v>
      </c>
      <c r="BM887" s="47">
        <v>6.6</v>
      </c>
      <c r="BS887" s="47">
        <v>25.5</v>
      </c>
      <c r="BT887" s="47">
        <v>1.76</v>
      </c>
      <c r="DI887" s="1">
        <f t="shared" si="65"/>
        <v>4</v>
      </c>
      <c r="DJ887" s="9" t="str">
        <f t="shared" si="66"/>
        <v>NO BACTERIOLOGICO</v>
      </c>
      <c r="DK887" s="10" t="str">
        <f t="shared" si="67"/>
        <v>-</v>
      </c>
      <c r="DL887" s="11" t="str">
        <f t="shared" si="68"/>
        <v>0</v>
      </c>
    </row>
    <row r="888" spans="1:116" ht="12" x14ac:dyDescent="0.2">
      <c r="A888" s="47">
        <v>1005070039</v>
      </c>
      <c r="B888" s="47" t="str">
        <f t="shared" si="69"/>
        <v>1005070039-GRANJA</v>
      </c>
      <c r="C888" s="47" t="s">
        <v>2805</v>
      </c>
      <c r="D888" s="47" t="s">
        <v>58</v>
      </c>
      <c r="E888" s="47" t="s">
        <v>542</v>
      </c>
      <c r="F888" s="47" t="s">
        <v>2685</v>
      </c>
      <c r="G888" s="47" t="s">
        <v>60</v>
      </c>
      <c r="H888" s="47">
        <v>500</v>
      </c>
      <c r="I888" s="47">
        <v>318</v>
      </c>
      <c r="J888" s="47" t="s">
        <v>495</v>
      </c>
      <c r="K888" s="47" t="s">
        <v>63</v>
      </c>
      <c r="L888" s="47" t="s">
        <v>64</v>
      </c>
      <c r="M888" s="47" t="s">
        <v>2797</v>
      </c>
      <c r="N888" s="47" t="s">
        <v>2796</v>
      </c>
      <c r="O888" s="47" t="s">
        <v>58</v>
      </c>
      <c r="P888" s="47" t="s">
        <v>1533</v>
      </c>
      <c r="Q888" s="47" t="s">
        <v>2685</v>
      </c>
      <c r="R888" s="47">
        <v>103335</v>
      </c>
      <c r="S888" s="47" t="s">
        <v>67</v>
      </c>
      <c r="T888" s="47" t="s">
        <v>2806</v>
      </c>
      <c r="U888" s="47">
        <v>22517</v>
      </c>
      <c r="V888" s="47" t="s">
        <v>69</v>
      </c>
      <c r="W888" s="47" t="s">
        <v>2807</v>
      </c>
      <c r="X888" s="47">
        <v>1270793</v>
      </c>
      <c r="Y888" s="47">
        <v>4187071</v>
      </c>
      <c r="Z888" s="47">
        <v>366181</v>
      </c>
      <c r="AA888" s="47">
        <v>8979710</v>
      </c>
      <c r="AB888" s="47" t="s">
        <v>71</v>
      </c>
      <c r="AC888" s="47">
        <v>825</v>
      </c>
      <c r="AD888" s="47" t="s">
        <v>72</v>
      </c>
      <c r="AE888" s="47" t="s">
        <v>4990</v>
      </c>
      <c r="AF888" s="47" t="s">
        <v>5150</v>
      </c>
      <c r="AG888" s="47" t="s">
        <v>61</v>
      </c>
      <c r="AH888" s="47" t="s">
        <v>75</v>
      </c>
      <c r="AI888" s="47" t="s">
        <v>76</v>
      </c>
      <c r="AJ888" s="47" t="s">
        <v>61</v>
      </c>
      <c r="AK888" s="47" t="s">
        <v>61</v>
      </c>
      <c r="AV888" s="47">
        <v>0.5</v>
      </c>
      <c r="AZ888" s="47">
        <v>72.099999999999994</v>
      </c>
      <c r="BM888" s="47">
        <v>6.91</v>
      </c>
      <c r="BS888" s="47">
        <v>25.9</v>
      </c>
      <c r="BT888" s="47">
        <v>0.52</v>
      </c>
      <c r="DI888" s="1">
        <f t="shared" si="65"/>
        <v>4</v>
      </c>
      <c r="DJ888" s="9" t="str">
        <f t="shared" si="66"/>
        <v>NO BACTERIOLOGICO</v>
      </c>
      <c r="DK888" s="10" t="str">
        <f t="shared" si="67"/>
        <v>-</v>
      </c>
      <c r="DL888" s="11" t="str">
        <f t="shared" si="68"/>
        <v>0</v>
      </c>
    </row>
    <row r="889" spans="1:116" ht="12" x14ac:dyDescent="0.2">
      <c r="A889" s="47">
        <v>1005070044</v>
      </c>
      <c r="B889" s="47" t="str">
        <f t="shared" si="69"/>
        <v>1005070044-SANTA ROSA DE CHACRITA</v>
      </c>
      <c r="C889" s="47" t="s">
        <v>2809</v>
      </c>
      <c r="D889" s="47" t="s">
        <v>58</v>
      </c>
      <c r="E889" s="47" t="s">
        <v>542</v>
      </c>
      <c r="F889" s="47" t="s">
        <v>2685</v>
      </c>
      <c r="G889" s="47" t="s">
        <v>60</v>
      </c>
      <c r="H889" s="47">
        <v>400</v>
      </c>
      <c r="I889" s="47">
        <v>255</v>
      </c>
      <c r="J889" s="47" t="s">
        <v>495</v>
      </c>
      <c r="K889" s="47" t="s">
        <v>63</v>
      </c>
      <c r="L889" s="47" t="s">
        <v>64</v>
      </c>
      <c r="M889" s="47" t="s">
        <v>2797</v>
      </c>
      <c r="N889" s="47" t="s">
        <v>2796</v>
      </c>
      <c r="O889" s="47" t="s">
        <v>58</v>
      </c>
      <c r="P889" s="47" t="s">
        <v>1533</v>
      </c>
      <c r="Q889" s="47" t="s">
        <v>2685</v>
      </c>
      <c r="R889" s="47">
        <v>103337</v>
      </c>
      <c r="S889" s="47" t="s">
        <v>67</v>
      </c>
      <c r="T889" s="47" t="s">
        <v>2810</v>
      </c>
      <c r="U889" s="47">
        <v>22518</v>
      </c>
      <c r="V889" s="47" t="s">
        <v>69</v>
      </c>
      <c r="W889" s="47" t="s">
        <v>2811</v>
      </c>
      <c r="X889" s="47">
        <v>1270800</v>
      </c>
      <c r="Y889" s="47">
        <v>4187089</v>
      </c>
      <c r="Z889" s="47">
        <v>366192</v>
      </c>
      <c r="AA889" s="47">
        <v>8979721</v>
      </c>
      <c r="AB889" s="47" t="s">
        <v>1084</v>
      </c>
      <c r="AC889" s="47">
        <v>836</v>
      </c>
      <c r="AD889" s="47" t="s">
        <v>72</v>
      </c>
      <c r="AE889" s="47" t="s">
        <v>4949</v>
      </c>
      <c r="AF889" s="47" t="s">
        <v>5151</v>
      </c>
      <c r="AG889" s="47">
        <v>60163</v>
      </c>
      <c r="AH889" s="47" t="s">
        <v>73</v>
      </c>
      <c r="AI889" s="47" t="s">
        <v>2812</v>
      </c>
      <c r="AJ889" s="47" t="s">
        <v>61</v>
      </c>
      <c r="AK889" s="47" t="s">
        <v>61</v>
      </c>
      <c r="AV889" s="47">
        <v>1.6</v>
      </c>
      <c r="AZ889" s="47">
        <v>55.2</v>
      </c>
      <c r="BM889" s="47">
        <v>7.2</v>
      </c>
      <c r="BS889" s="47">
        <v>25</v>
      </c>
      <c r="BT889" s="47">
        <v>0.14000000000000001</v>
      </c>
      <c r="DI889" s="1">
        <f t="shared" si="65"/>
        <v>4</v>
      </c>
      <c r="DJ889" s="9" t="str">
        <f t="shared" si="66"/>
        <v>NO BACTERIOLOGICO</v>
      </c>
      <c r="DK889" s="10" t="str">
        <f t="shared" si="67"/>
        <v>-</v>
      </c>
      <c r="DL889" s="11" t="str">
        <f t="shared" si="68"/>
        <v>0</v>
      </c>
    </row>
    <row r="890" spans="1:116" ht="12" x14ac:dyDescent="0.2">
      <c r="A890" s="47">
        <v>1005070044</v>
      </c>
      <c r="B890" s="47" t="str">
        <f t="shared" si="69"/>
        <v>1005070044-SANTA ROSA DE CHACRITA</v>
      </c>
      <c r="C890" s="47" t="s">
        <v>2809</v>
      </c>
      <c r="D890" s="47" t="s">
        <v>58</v>
      </c>
      <c r="E890" s="47" t="s">
        <v>542</v>
      </c>
      <c r="F890" s="47" t="s">
        <v>2685</v>
      </c>
      <c r="G890" s="47" t="s">
        <v>60</v>
      </c>
      <c r="H890" s="47">
        <v>400</v>
      </c>
      <c r="I890" s="47">
        <v>255</v>
      </c>
      <c r="J890" s="47" t="s">
        <v>495</v>
      </c>
      <c r="K890" s="47" t="s">
        <v>63</v>
      </c>
      <c r="L890" s="47" t="s">
        <v>64</v>
      </c>
      <c r="M890" s="47" t="s">
        <v>2797</v>
      </c>
      <c r="N890" s="47" t="s">
        <v>2796</v>
      </c>
      <c r="O890" s="47" t="s">
        <v>58</v>
      </c>
      <c r="P890" s="47" t="s">
        <v>1533</v>
      </c>
      <c r="Q890" s="47" t="s">
        <v>2685</v>
      </c>
      <c r="R890" s="47">
        <v>103337</v>
      </c>
      <c r="S890" s="47" t="s">
        <v>67</v>
      </c>
      <c r="T890" s="47" t="s">
        <v>2810</v>
      </c>
      <c r="U890" s="47">
        <v>22518</v>
      </c>
      <c r="V890" s="47" t="s">
        <v>69</v>
      </c>
      <c r="W890" s="47" t="s">
        <v>2811</v>
      </c>
      <c r="X890" s="47">
        <v>1270800</v>
      </c>
      <c r="Y890" s="47">
        <v>4187090</v>
      </c>
      <c r="Z890" s="47">
        <v>366185</v>
      </c>
      <c r="AA890" s="47">
        <v>8979714</v>
      </c>
      <c r="AB890" s="47" t="s">
        <v>71</v>
      </c>
      <c r="AC890" s="47">
        <v>829</v>
      </c>
      <c r="AD890" s="47" t="s">
        <v>72</v>
      </c>
      <c r="AE890" s="47" t="s">
        <v>4949</v>
      </c>
      <c r="AF890" s="47" t="s">
        <v>5151</v>
      </c>
      <c r="AG890" s="47" t="s">
        <v>61</v>
      </c>
      <c r="AH890" s="47" t="s">
        <v>75</v>
      </c>
      <c r="AI890" s="47" t="s">
        <v>76</v>
      </c>
      <c r="AJ890" s="47" t="s">
        <v>61</v>
      </c>
      <c r="AK890" s="47" t="s">
        <v>61</v>
      </c>
      <c r="AV890" s="47">
        <v>0.8</v>
      </c>
      <c r="AZ890" s="47">
        <v>54.1</v>
      </c>
      <c r="BM890" s="47">
        <v>7.34</v>
      </c>
      <c r="BS890" s="47">
        <v>25.2</v>
      </c>
      <c r="BT890" s="47">
        <v>1.24</v>
      </c>
      <c r="DI890" s="1">
        <f t="shared" si="65"/>
        <v>4</v>
      </c>
      <c r="DJ890" s="9" t="str">
        <f t="shared" si="66"/>
        <v>NO BACTERIOLOGICO</v>
      </c>
      <c r="DK890" s="10" t="str">
        <f t="shared" si="67"/>
        <v>-</v>
      </c>
      <c r="DL890" s="11" t="str">
        <f t="shared" si="68"/>
        <v>0</v>
      </c>
    </row>
    <row r="891" spans="1:116" ht="12" x14ac:dyDescent="0.2">
      <c r="A891" s="47">
        <v>1005070044</v>
      </c>
      <c r="B891" s="47" t="str">
        <f t="shared" si="69"/>
        <v>1005070044-SANTA ROSA DE CHACRITA</v>
      </c>
      <c r="C891" s="47" t="s">
        <v>2809</v>
      </c>
      <c r="D891" s="47" t="s">
        <v>58</v>
      </c>
      <c r="E891" s="47" t="s">
        <v>542</v>
      </c>
      <c r="F891" s="47" t="s">
        <v>2685</v>
      </c>
      <c r="G891" s="47" t="s">
        <v>60</v>
      </c>
      <c r="H891" s="47">
        <v>400</v>
      </c>
      <c r="I891" s="47">
        <v>255</v>
      </c>
      <c r="J891" s="47" t="s">
        <v>495</v>
      </c>
      <c r="K891" s="47" t="s">
        <v>63</v>
      </c>
      <c r="L891" s="47" t="s">
        <v>64</v>
      </c>
      <c r="M891" s="47" t="s">
        <v>2797</v>
      </c>
      <c r="N891" s="47" t="s">
        <v>2796</v>
      </c>
      <c r="O891" s="47" t="s">
        <v>58</v>
      </c>
      <c r="P891" s="47" t="s">
        <v>1533</v>
      </c>
      <c r="Q891" s="47" t="s">
        <v>2685</v>
      </c>
      <c r="R891" s="47">
        <v>103337</v>
      </c>
      <c r="S891" s="47" t="s">
        <v>67</v>
      </c>
      <c r="T891" s="47" t="s">
        <v>2810</v>
      </c>
      <c r="U891" s="47">
        <v>22518</v>
      </c>
      <c r="V891" s="47" t="s">
        <v>69</v>
      </c>
      <c r="W891" s="47" t="s">
        <v>2811</v>
      </c>
      <c r="X891" s="47">
        <v>1270800</v>
      </c>
      <c r="Y891" s="47">
        <v>4187091</v>
      </c>
      <c r="Z891" s="47">
        <v>366183</v>
      </c>
      <c r="AA891" s="47">
        <v>8979712</v>
      </c>
      <c r="AB891" s="47" t="s">
        <v>71</v>
      </c>
      <c r="AC891" s="47">
        <v>827</v>
      </c>
      <c r="AD891" s="47" t="s">
        <v>72</v>
      </c>
      <c r="AE891" s="47" t="s">
        <v>4949</v>
      </c>
      <c r="AF891" s="47" t="s">
        <v>5151</v>
      </c>
      <c r="AG891" s="47" t="s">
        <v>61</v>
      </c>
      <c r="AH891" s="47" t="s">
        <v>75</v>
      </c>
      <c r="AI891" s="47" t="s">
        <v>76</v>
      </c>
      <c r="AJ891" s="47" t="s">
        <v>61</v>
      </c>
      <c r="AK891" s="47" t="s">
        <v>61</v>
      </c>
      <c r="AV891" s="47">
        <v>0.5</v>
      </c>
      <c r="AZ891" s="47">
        <v>54.3</v>
      </c>
      <c r="BM891" s="47">
        <v>6.28</v>
      </c>
      <c r="BS891" s="47">
        <v>25.5</v>
      </c>
      <c r="BT891" s="47">
        <v>1.74</v>
      </c>
      <c r="DI891" s="1">
        <f t="shared" si="65"/>
        <v>4</v>
      </c>
      <c r="DJ891" s="9" t="str">
        <f t="shared" si="66"/>
        <v>NO BACTERIOLOGICO</v>
      </c>
      <c r="DK891" s="10" t="str">
        <f t="shared" si="67"/>
        <v>-</v>
      </c>
      <c r="DL891" s="11" t="str">
        <f t="shared" si="68"/>
        <v>0</v>
      </c>
    </row>
    <row r="892" spans="1:116" ht="12" x14ac:dyDescent="0.2">
      <c r="A892" s="47">
        <v>1003220046</v>
      </c>
      <c r="B892" s="47" t="str">
        <f t="shared" si="69"/>
        <v>1003220046-PUNCURIN</v>
      </c>
      <c r="C892" s="47" t="s">
        <v>2436</v>
      </c>
      <c r="D892" s="47" t="s">
        <v>58</v>
      </c>
      <c r="E892" s="47" t="s">
        <v>80</v>
      </c>
      <c r="F892" s="47" t="s">
        <v>81</v>
      </c>
      <c r="G892" s="47" t="s">
        <v>60</v>
      </c>
      <c r="H892" s="47">
        <v>110</v>
      </c>
      <c r="I892" s="47">
        <v>81</v>
      </c>
      <c r="J892" s="47" t="s">
        <v>82</v>
      </c>
      <c r="K892" s="47" t="s">
        <v>63</v>
      </c>
      <c r="L892" s="47" t="s">
        <v>64</v>
      </c>
      <c r="M892" s="47" t="s">
        <v>83</v>
      </c>
      <c r="N892" s="47" t="s">
        <v>81</v>
      </c>
      <c r="O892" s="47" t="s">
        <v>58</v>
      </c>
      <c r="P892" s="47" t="s">
        <v>80</v>
      </c>
      <c r="Q892" s="47" t="s">
        <v>81</v>
      </c>
      <c r="R892" s="47">
        <v>90413</v>
      </c>
      <c r="S892" s="47" t="s">
        <v>67</v>
      </c>
      <c r="T892" s="47" t="s">
        <v>2437</v>
      </c>
      <c r="U892" s="47">
        <v>14445</v>
      </c>
      <c r="V892" s="47" t="s">
        <v>69</v>
      </c>
      <c r="W892" s="47" t="s">
        <v>2438</v>
      </c>
      <c r="X892" s="47">
        <v>1270802</v>
      </c>
      <c r="Y892" s="47">
        <v>4187096</v>
      </c>
      <c r="Z892" s="47">
        <v>0</v>
      </c>
      <c r="AA892" s="47">
        <v>0</v>
      </c>
      <c r="AB892" s="47" t="s">
        <v>61</v>
      </c>
      <c r="AC892" s="47">
        <v>0</v>
      </c>
      <c r="AD892" s="47" t="s">
        <v>86</v>
      </c>
      <c r="AE892" s="47" t="s">
        <v>4903</v>
      </c>
      <c r="AF892" s="47" t="s">
        <v>5152</v>
      </c>
      <c r="AG892" s="47">
        <v>63557</v>
      </c>
      <c r="AH892" s="47" t="s">
        <v>73</v>
      </c>
      <c r="AI892" s="47" t="s">
        <v>2436</v>
      </c>
      <c r="AJ892" s="47" t="s">
        <v>61</v>
      </c>
      <c r="AK892" s="47" t="s">
        <v>61</v>
      </c>
      <c r="AV892" s="47">
        <v>0.9</v>
      </c>
      <c r="AZ892" s="47">
        <v>461</v>
      </c>
      <c r="BM892" s="47">
        <v>8</v>
      </c>
      <c r="BS892" s="47">
        <v>10</v>
      </c>
      <c r="BT892" s="47">
        <v>2</v>
      </c>
      <c r="DI892" s="1">
        <f t="shared" si="65"/>
        <v>4</v>
      </c>
      <c r="DJ892" s="9" t="str">
        <f t="shared" si="66"/>
        <v>NO BACTERIOLOGICO</v>
      </c>
      <c r="DK892" s="10" t="str">
        <f t="shared" si="67"/>
        <v>-</v>
      </c>
      <c r="DL892" s="11" t="str">
        <f t="shared" si="68"/>
        <v>0</v>
      </c>
    </row>
    <row r="893" spans="1:116" ht="12" x14ac:dyDescent="0.2">
      <c r="A893" s="47">
        <v>1003220046</v>
      </c>
      <c r="B893" s="47" t="str">
        <f t="shared" si="69"/>
        <v>1003220046-PUNCURIN</v>
      </c>
      <c r="C893" s="47" t="s">
        <v>2436</v>
      </c>
      <c r="D893" s="47" t="s">
        <v>58</v>
      </c>
      <c r="E893" s="47" t="s">
        <v>80</v>
      </c>
      <c r="F893" s="47" t="s">
        <v>81</v>
      </c>
      <c r="G893" s="47" t="s">
        <v>60</v>
      </c>
      <c r="H893" s="47">
        <v>110</v>
      </c>
      <c r="I893" s="47">
        <v>81</v>
      </c>
      <c r="J893" s="47" t="s">
        <v>82</v>
      </c>
      <c r="K893" s="47" t="s">
        <v>63</v>
      </c>
      <c r="L893" s="47" t="s">
        <v>64</v>
      </c>
      <c r="M893" s="47" t="s">
        <v>83</v>
      </c>
      <c r="N893" s="47" t="s">
        <v>81</v>
      </c>
      <c r="O893" s="47" t="s">
        <v>58</v>
      </c>
      <c r="P893" s="47" t="s">
        <v>80</v>
      </c>
      <c r="Q893" s="47" t="s">
        <v>81</v>
      </c>
      <c r="R893" s="47">
        <v>90413</v>
      </c>
      <c r="S893" s="47" t="s">
        <v>67</v>
      </c>
      <c r="T893" s="47" t="s">
        <v>2437</v>
      </c>
      <c r="U893" s="47">
        <v>14445</v>
      </c>
      <c r="V893" s="47" t="s">
        <v>69</v>
      </c>
      <c r="W893" s="47" t="s">
        <v>2438</v>
      </c>
      <c r="X893" s="47">
        <v>1270802</v>
      </c>
      <c r="Y893" s="47">
        <v>4187097</v>
      </c>
      <c r="Z893" s="47">
        <v>0</v>
      </c>
      <c r="AA893" s="47">
        <v>0</v>
      </c>
      <c r="AB893" s="47" t="s">
        <v>61</v>
      </c>
      <c r="AC893" s="47">
        <v>0</v>
      </c>
      <c r="AD893" s="47" t="s">
        <v>86</v>
      </c>
      <c r="AE893" s="47" t="s">
        <v>4903</v>
      </c>
      <c r="AF893" s="47" t="s">
        <v>5152</v>
      </c>
      <c r="AG893" s="47" t="s">
        <v>61</v>
      </c>
      <c r="AH893" s="47" t="s">
        <v>75</v>
      </c>
      <c r="AI893" s="47" t="s">
        <v>76</v>
      </c>
      <c r="AJ893" s="47" t="s">
        <v>77</v>
      </c>
      <c r="AK893" s="47" t="s">
        <v>78</v>
      </c>
      <c r="AV893" s="47">
        <v>0.5</v>
      </c>
      <c r="AZ893" s="47">
        <v>483</v>
      </c>
      <c r="BM893" s="47">
        <v>8.1</v>
      </c>
      <c r="BS893" s="47">
        <v>11</v>
      </c>
      <c r="BT893" s="47">
        <v>2</v>
      </c>
      <c r="DI893" s="1">
        <f t="shared" si="65"/>
        <v>4</v>
      </c>
      <c r="DJ893" s="9" t="str">
        <f t="shared" si="66"/>
        <v>NO BACTERIOLOGICO</v>
      </c>
      <c r="DK893" s="10" t="str">
        <f t="shared" si="67"/>
        <v>-</v>
      </c>
      <c r="DL893" s="11" t="str">
        <f t="shared" si="68"/>
        <v>0</v>
      </c>
    </row>
    <row r="894" spans="1:116" ht="12" x14ac:dyDescent="0.2">
      <c r="A894" s="47">
        <v>1003220046</v>
      </c>
      <c r="B894" s="47" t="str">
        <f t="shared" si="69"/>
        <v>1003220046-PUNCURIN</v>
      </c>
      <c r="C894" s="47" t="s">
        <v>2436</v>
      </c>
      <c r="D894" s="47" t="s">
        <v>58</v>
      </c>
      <c r="E894" s="47" t="s">
        <v>80</v>
      </c>
      <c r="F894" s="47" t="s">
        <v>81</v>
      </c>
      <c r="G894" s="47" t="s">
        <v>60</v>
      </c>
      <c r="H894" s="47">
        <v>110</v>
      </c>
      <c r="I894" s="47">
        <v>81</v>
      </c>
      <c r="J894" s="47" t="s">
        <v>82</v>
      </c>
      <c r="K894" s="47" t="s">
        <v>63</v>
      </c>
      <c r="L894" s="47" t="s">
        <v>64</v>
      </c>
      <c r="M894" s="47" t="s">
        <v>83</v>
      </c>
      <c r="N894" s="47" t="s">
        <v>81</v>
      </c>
      <c r="O894" s="47" t="s">
        <v>58</v>
      </c>
      <c r="P894" s="47" t="s">
        <v>80</v>
      </c>
      <c r="Q894" s="47" t="s">
        <v>81</v>
      </c>
      <c r="R894" s="47">
        <v>90413</v>
      </c>
      <c r="S894" s="47" t="s">
        <v>67</v>
      </c>
      <c r="T894" s="47" t="s">
        <v>2437</v>
      </c>
      <c r="U894" s="47">
        <v>14445</v>
      </c>
      <c r="V894" s="47" t="s">
        <v>69</v>
      </c>
      <c r="W894" s="47" t="s">
        <v>2438</v>
      </c>
      <c r="X894" s="47">
        <v>1270802</v>
      </c>
      <c r="Y894" s="47">
        <v>4187098</v>
      </c>
      <c r="Z894" s="47">
        <v>0</v>
      </c>
      <c r="AA894" s="47">
        <v>0</v>
      </c>
      <c r="AB894" s="47" t="s">
        <v>61</v>
      </c>
      <c r="AC894" s="47">
        <v>0</v>
      </c>
      <c r="AD894" s="47" t="s">
        <v>86</v>
      </c>
      <c r="AE894" s="47" t="s">
        <v>4903</v>
      </c>
      <c r="AF894" s="47" t="s">
        <v>5152</v>
      </c>
      <c r="AG894" s="47" t="s">
        <v>61</v>
      </c>
      <c r="AH894" s="47" t="s">
        <v>75</v>
      </c>
      <c r="AI894" s="47" t="s">
        <v>76</v>
      </c>
      <c r="AJ894" s="47" t="s">
        <v>77</v>
      </c>
      <c r="AK894" s="47" t="s">
        <v>78</v>
      </c>
      <c r="AV894" s="47">
        <v>0.5</v>
      </c>
      <c r="AZ894" s="47">
        <v>452</v>
      </c>
      <c r="BM894" s="47">
        <v>8.1</v>
      </c>
      <c r="BS894" s="47">
        <v>11</v>
      </c>
      <c r="BT894" s="47">
        <v>2</v>
      </c>
      <c r="DI894" s="1">
        <f t="shared" si="65"/>
        <v>4</v>
      </c>
      <c r="DJ894" s="9" t="str">
        <f t="shared" si="66"/>
        <v>NO BACTERIOLOGICO</v>
      </c>
      <c r="DK894" s="10" t="str">
        <f t="shared" si="67"/>
        <v>-</v>
      </c>
      <c r="DL894" s="11" t="str">
        <f t="shared" si="68"/>
        <v>0</v>
      </c>
    </row>
    <row r="895" spans="1:116" ht="12" x14ac:dyDescent="0.2">
      <c r="A895" s="47">
        <v>1005070050</v>
      </c>
      <c r="B895" s="47" t="str">
        <f t="shared" si="69"/>
        <v>1005070050-SHITARI</v>
      </c>
      <c r="C895" s="47" t="s">
        <v>2819</v>
      </c>
      <c r="D895" s="47" t="s">
        <v>58</v>
      </c>
      <c r="E895" s="47" t="s">
        <v>542</v>
      </c>
      <c r="F895" s="47" t="s">
        <v>2685</v>
      </c>
      <c r="G895" s="47" t="s">
        <v>60</v>
      </c>
      <c r="H895" s="47">
        <v>113</v>
      </c>
      <c r="I895" s="47">
        <v>107</v>
      </c>
      <c r="J895" s="47" t="s">
        <v>495</v>
      </c>
      <c r="K895" s="47" t="s">
        <v>63</v>
      </c>
      <c r="L895" s="47" t="s">
        <v>64</v>
      </c>
      <c r="M895" s="47" t="s">
        <v>2814</v>
      </c>
      <c r="N895" s="47" t="s">
        <v>2815</v>
      </c>
      <c r="O895" s="47" t="s">
        <v>58</v>
      </c>
      <c r="P895" s="47" t="s">
        <v>1533</v>
      </c>
      <c r="Q895" s="47" t="s">
        <v>2685</v>
      </c>
      <c r="R895" s="47">
        <v>141824</v>
      </c>
      <c r="S895" s="47" t="s">
        <v>171</v>
      </c>
      <c r="T895" s="47" t="s">
        <v>2820</v>
      </c>
      <c r="U895" s="47">
        <v>22520</v>
      </c>
      <c r="V895" s="47" t="s">
        <v>69</v>
      </c>
      <c r="W895" s="47" t="s">
        <v>2821</v>
      </c>
      <c r="X895" s="47">
        <v>1270807</v>
      </c>
      <c r="Y895" s="47">
        <v>4187104</v>
      </c>
      <c r="Z895" s="47">
        <v>366202</v>
      </c>
      <c r="AA895" s="47">
        <v>8979731</v>
      </c>
      <c r="AB895" s="47" t="s">
        <v>1189</v>
      </c>
      <c r="AC895" s="47">
        <v>846</v>
      </c>
      <c r="AD895" s="47" t="s">
        <v>72</v>
      </c>
      <c r="AE895" s="47" t="s">
        <v>5123</v>
      </c>
      <c r="AF895" s="47" t="s">
        <v>5153</v>
      </c>
      <c r="AG895" s="47">
        <v>39704</v>
      </c>
      <c r="AH895" s="47" t="s">
        <v>73</v>
      </c>
      <c r="AI895" s="47" t="s">
        <v>2822</v>
      </c>
      <c r="AJ895" s="47" t="s">
        <v>61</v>
      </c>
      <c r="AK895" s="47" t="s">
        <v>61</v>
      </c>
      <c r="AV895" s="47">
        <v>0</v>
      </c>
      <c r="AZ895" s="47">
        <v>20.399999999999999</v>
      </c>
      <c r="BM895" s="47">
        <v>7.2</v>
      </c>
      <c r="BS895" s="47">
        <v>22.6</v>
      </c>
      <c r="BT895" s="47">
        <v>0.94</v>
      </c>
      <c r="DI895" s="1">
        <f t="shared" si="65"/>
        <v>4</v>
      </c>
      <c r="DJ895" s="9" t="str">
        <f t="shared" si="66"/>
        <v>BACTERIOLÓGICO</v>
      </c>
      <c r="DK895" s="10" t="str">
        <f t="shared" si="67"/>
        <v>-</v>
      </c>
      <c r="DL895" s="11" t="str">
        <f t="shared" si="68"/>
        <v>0</v>
      </c>
    </row>
    <row r="896" spans="1:116" ht="12" x14ac:dyDescent="0.2">
      <c r="A896" s="47">
        <v>1005070050</v>
      </c>
      <c r="B896" s="47" t="str">
        <f t="shared" si="69"/>
        <v>1005070050-SHITARI</v>
      </c>
      <c r="C896" s="47" t="s">
        <v>2819</v>
      </c>
      <c r="D896" s="47" t="s">
        <v>58</v>
      </c>
      <c r="E896" s="47" t="s">
        <v>542</v>
      </c>
      <c r="F896" s="47" t="s">
        <v>2685</v>
      </c>
      <c r="G896" s="47" t="s">
        <v>60</v>
      </c>
      <c r="H896" s="47">
        <v>113</v>
      </c>
      <c r="I896" s="47">
        <v>107</v>
      </c>
      <c r="J896" s="47" t="s">
        <v>495</v>
      </c>
      <c r="K896" s="47" t="s">
        <v>63</v>
      </c>
      <c r="L896" s="47" t="s">
        <v>64</v>
      </c>
      <c r="M896" s="47" t="s">
        <v>2814</v>
      </c>
      <c r="N896" s="47" t="s">
        <v>2815</v>
      </c>
      <c r="O896" s="47" t="s">
        <v>58</v>
      </c>
      <c r="P896" s="47" t="s">
        <v>1533</v>
      </c>
      <c r="Q896" s="47" t="s">
        <v>2685</v>
      </c>
      <c r="R896" s="47">
        <v>141824</v>
      </c>
      <c r="S896" s="47" t="s">
        <v>171</v>
      </c>
      <c r="T896" s="47" t="s">
        <v>2820</v>
      </c>
      <c r="U896" s="47">
        <v>22520</v>
      </c>
      <c r="V896" s="47" t="s">
        <v>69</v>
      </c>
      <c r="W896" s="47" t="s">
        <v>2821</v>
      </c>
      <c r="X896" s="47">
        <v>1270807</v>
      </c>
      <c r="Y896" s="47">
        <v>4187105</v>
      </c>
      <c r="Z896" s="47">
        <v>366194</v>
      </c>
      <c r="AA896" s="47">
        <v>8979723</v>
      </c>
      <c r="AB896" s="47" t="s">
        <v>71</v>
      </c>
      <c r="AC896" s="47">
        <v>838</v>
      </c>
      <c r="AD896" s="47" t="s">
        <v>72</v>
      </c>
      <c r="AE896" s="47" t="s">
        <v>5123</v>
      </c>
      <c r="AF896" s="47" t="s">
        <v>5153</v>
      </c>
      <c r="AG896" s="47" t="s">
        <v>61</v>
      </c>
      <c r="AH896" s="47" t="s">
        <v>75</v>
      </c>
      <c r="AI896" s="47" t="s">
        <v>76</v>
      </c>
      <c r="AJ896" s="47" t="s">
        <v>61</v>
      </c>
      <c r="AK896" s="47" t="s">
        <v>61</v>
      </c>
      <c r="AV896" s="47">
        <v>0</v>
      </c>
      <c r="AZ896" s="47">
        <v>20.100000000000001</v>
      </c>
      <c r="BM896" s="47">
        <v>7.05</v>
      </c>
      <c r="BS896" s="47">
        <v>20.100000000000001</v>
      </c>
      <c r="BT896" s="47">
        <v>1.05</v>
      </c>
      <c r="DI896" s="1">
        <f t="shared" si="65"/>
        <v>4</v>
      </c>
      <c r="DJ896" s="9" t="str">
        <f t="shared" si="66"/>
        <v>BACTERIOLÓGICO</v>
      </c>
      <c r="DK896" s="10" t="str">
        <f t="shared" si="67"/>
        <v>-</v>
      </c>
      <c r="DL896" s="11" t="str">
        <f t="shared" si="68"/>
        <v>0</v>
      </c>
    </row>
    <row r="897" spans="1:116" ht="12" x14ac:dyDescent="0.2">
      <c r="A897" s="47">
        <v>1005070050</v>
      </c>
      <c r="B897" s="47" t="str">
        <f t="shared" si="69"/>
        <v>1005070050-SHITARI</v>
      </c>
      <c r="C897" s="47" t="s">
        <v>2819</v>
      </c>
      <c r="D897" s="47" t="s">
        <v>58</v>
      </c>
      <c r="E897" s="47" t="s">
        <v>542</v>
      </c>
      <c r="F897" s="47" t="s">
        <v>2685</v>
      </c>
      <c r="G897" s="47" t="s">
        <v>60</v>
      </c>
      <c r="H897" s="47">
        <v>113</v>
      </c>
      <c r="I897" s="47">
        <v>107</v>
      </c>
      <c r="J897" s="47" t="s">
        <v>495</v>
      </c>
      <c r="K897" s="47" t="s">
        <v>63</v>
      </c>
      <c r="L897" s="47" t="s">
        <v>64</v>
      </c>
      <c r="M897" s="47" t="s">
        <v>2814</v>
      </c>
      <c r="N897" s="47" t="s">
        <v>2815</v>
      </c>
      <c r="O897" s="47" t="s">
        <v>58</v>
      </c>
      <c r="P897" s="47" t="s">
        <v>1533</v>
      </c>
      <c r="Q897" s="47" t="s">
        <v>2685</v>
      </c>
      <c r="R897" s="47">
        <v>141824</v>
      </c>
      <c r="S897" s="47" t="s">
        <v>171</v>
      </c>
      <c r="T897" s="47" t="s">
        <v>2820</v>
      </c>
      <c r="U897" s="47">
        <v>22520</v>
      </c>
      <c r="V897" s="47" t="s">
        <v>69</v>
      </c>
      <c r="W897" s="47" t="s">
        <v>2821</v>
      </c>
      <c r="X897" s="47">
        <v>1270807</v>
      </c>
      <c r="Y897" s="47">
        <v>4187106</v>
      </c>
      <c r="Z897" s="47">
        <v>366190</v>
      </c>
      <c r="AA897" s="47">
        <v>8979719</v>
      </c>
      <c r="AB897" s="47" t="s">
        <v>71</v>
      </c>
      <c r="AC897" s="47">
        <v>834</v>
      </c>
      <c r="AD897" s="47" t="s">
        <v>72</v>
      </c>
      <c r="AE897" s="47" t="s">
        <v>5123</v>
      </c>
      <c r="AF897" s="47" t="s">
        <v>5153</v>
      </c>
      <c r="AG897" s="47" t="s">
        <v>61</v>
      </c>
      <c r="AH897" s="47" t="s">
        <v>75</v>
      </c>
      <c r="AI897" s="47" t="s">
        <v>76</v>
      </c>
      <c r="AJ897" s="47" t="s">
        <v>61</v>
      </c>
      <c r="AK897" s="47" t="s">
        <v>61</v>
      </c>
      <c r="AV897" s="47">
        <v>0</v>
      </c>
      <c r="AZ897" s="47">
        <v>23</v>
      </c>
      <c r="BM897" s="47">
        <v>7.4</v>
      </c>
      <c r="BS897" s="47">
        <v>23</v>
      </c>
      <c r="BT897" s="47">
        <v>0.86</v>
      </c>
      <c r="DI897" s="1">
        <f t="shared" si="65"/>
        <v>4</v>
      </c>
      <c r="DJ897" s="9" t="str">
        <f t="shared" si="66"/>
        <v>BACTERIOLÓGICO</v>
      </c>
      <c r="DK897" s="10" t="str">
        <f t="shared" si="67"/>
        <v>-</v>
      </c>
      <c r="DL897" s="11" t="str">
        <f t="shared" si="68"/>
        <v>0</v>
      </c>
    </row>
    <row r="898" spans="1:116" ht="12" x14ac:dyDescent="0.2">
      <c r="A898" s="47">
        <v>1003220039</v>
      </c>
      <c r="B898" s="47" t="str">
        <f t="shared" si="69"/>
        <v>1003220039-VISTA ALEGRE</v>
      </c>
      <c r="C898" s="47" t="s">
        <v>871</v>
      </c>
      <c r="D898" s="47" t="s">
        <v>58</v>
      </c>
      <c r="E898" s="47" t="s">
        <v>80</v>
      </c>
      <c r="F898" s="47" t="s">
        <v>81</v>
      </c>
      <c r="G898" s="47" t="s">
        <v>60</v>
      </c>
      <c r="H898" s="47">
        <v>112</v>
      </c>
      <c r="I898" s="47">
        <v>44</v>
      </c>
      <c r="J898" s="47" t="s">
        <v>82</v>
      </c>
      <c r="K898" s="47" t="s">
        <v>63</v>
      </c>
      <c r="L898" s="47" t="s">
        <v>64</v>
      </c>
      <c r="M898" s="47" t="s">
        <v>83</v>
      </c>
      <c r="N898" s="47" t="s">
        <v>81</v>
      </c>
      <c r="O898" s="47" t="s">
        <v>58</v>
      </c>
      <c r="P898" s="47" t="s">
        <v>80</v>
      </c>
      <c r="Q898" s="47" t="s">
        <v>81</v>
      </c>
      <c r="R898" s="47">
        <v>90443</v>
      </c>
      <c r="S898" s="47" t="s">
        <v>67</v>
      </c>
      <c r="T898" s="47" t="s">
        <v>2244</v>
      </c>
      <c r="U898" s="47">
        <v>14454</v>
      </c>
      <c r="V898" s="47" t="s">
        <v>69</v>
      </c>
      <c r="W898" s="47" t="s">
        <v>2443</v>
      </c>
      <c r="X898" s="47">
        <v>1270812</v>
      </c>
      <c r="Y898" s="47">
        <v>4187113</v>
      </c>
      <c r="Z898" s="47">
        <v>304276</v>
      </c>
      <c r="AA898" s="47">
        <v>8918762</v>
      </c>
      <c r="AB898" s="47" t="s">
        <v>71</v>
      </c>
      <c r="AC898" s="47">
        <v>0</v>
      </c>
      <c r="AD898" s="47" t="s">
        <v>86</v>
      </c>
      <c r="AE898" s="47" t="s">
        <v>5123</v>
      </c>
      <c r="AF898" s="47" t="s">
        <v>5154</v>
      </c>
      <c r="AG898" s="47">
        <v>2427</v>
      </c>
      <c r="AH898" s="47" t="s">
        <v>73</v>
      </c>
      <c r="AI898" s="47" t="s">
        <v>871</v>
      </c>
      <c r="AJ898" s="47" t="s">
        <v>61</v>
      </c>
      <c r="AK898" s="47" t="s">
        <v>61</v>
      </c>
      <c r="AV898" s="47">
        <v>1</v>
      </c>
      <c r="AZ898" s="47">
        <v>367</v>
      </c>
      <c r="BM898" s="47">
        <v>8.1</v>
      </c>
      <c r="BS898" s="47">
        <v>10</v>
      </c>
      <c r="BT898" s="47">
        <v>1.2</v>
      </c>
      <c r="DI898" s="1">
        <f t="shared" si="65"/>
        <v>4</v>
      </c>
      <c r="DJ898" s="9" t="str">
        <f t="shared" si="66"/>
        <v>NO BACTERIOLOGICO</v>
      </c>
      <c r="DK898" s="10" t="str">
        <f t="shared" si="67"/>
        <v>-</v>
      </c>
      <c r="DL898" s="11" t="str">
        <f t="shared" si="68"/>
        <v>0</v>
      </c>
    </row>
    <row r="899" spans="1:116" ht="12" x14ac:dyDescent="0.2">
      <c r="A899" s="47">
        <v>1003220039</v>
      </c>
      <c r="B899" s="47" t="str">
        <f t="shared" si="69"/>
        <v>1003220039-VISTA ALEGRE</v>
      </c>
      <c r="C899" s="47" t="s">
        <v>871</v>
      </c>
      <c r="D899" s="47" t="s">
        <v>58</v>
      </c>
      <c r="E899" s="47" t="s">
        <v>80</v>
      </c>
      <c r="F899" s="47" t="s">
        <v>81</v>
      </c>
      <c r="G899" s="47" t="s">
        <v>60</v>
      </c>
      <c r="H899" s="47">
        <v>112</v>
      </c>
      <c r="I899" s="47">
        <v>44</v>
      </c>
      <c r="J899" s="47" t="s">
        <v>82</v>
      </c>
      <c r="K899" s="47" t="s">
        <v>63</v>
      </c>
      <c r="L899" s="47" t="s">
        <v>64</v>
      </c>
      <c r="M899" s="47" t="s">
        <v>83</v>
      </c>
      <c r="N899" s="47" t="s">
        <v>81</v>
      </c>
      <c r="O899" s="47" t="s">
        <v>58</v>
      </c>
      <c r="P899" s="47" t="s">
        <v>80</v>
      </c>
      <c r="Q899" s="47" t="s">
        <v>81</v>
      </c>
      <c r="R899" s="47">
        <v>90443</v>
      </c>
      <c r="S899" s="47" t="s">
        <v>67</v>
      </c>
      <c r="T899" s="47" t="s">
        <v>2244</v>
      </c>
      <c r="U899" s="47">
        <v>14454</v>
      </c>
      <c r="V899" s="47" t="s">
        <v>69</v>
      </c>
      <c r="W899" s="47" t="s">
        <v>2443</v>
      </c>
      <c r="X899" s="47">
        <v>1270812</v>
      </c>
      <c r="Y899" s="47">
        <v>4187114</v>
      </c>
      <c r="Z899" s="47">
        <v>0</v>
      </c>
      <c r="AA899" s="47">
        <v>0</v>
      </c>
      <c r="AB899" s="47" t="s">
        <v>61</v>
      </c>
      <c r="AC899" s="47">
        <v>0</v>
      </c>
      <c r="AD899" s="47" t="s">
        <v>86</v>
      </c>
      <c r="AE899" s="47" t="s">
        <v>5123</v>
      </c>
      <c r="AF899" s="47" t="s">
        <v>5154</v>
      </c>
      <c r="AG899" s="47" t="s">
        <v>61</v>
      </c>
      <c r="AH899" s="47" t="s">
        <v>75</v>
      </c>
      <c r="AI899" s="47" t="s">
        <v>76</v>
      </c>
      <c r="AJ899" s="47" t="s">
        <v>77</v>
      </c>
      <c r="AK899" s="47" t="s">
        <v>78</v>
      </c>
      <c r="AV899" s="47">
        <v>0.5</v>
      </c>
      <c r="AZ899" s="47">
        <v>394</v>
      </c>
      <c r="BM899" s="47">
        <v>8</v>
      </c>
      <c r="BS899" s="47">
        <v>11</v>
      </c>
      <c r="BT899" s="47">
        <v>1.3</v>
      </c>
      <c r="DI899" s="1">
        <f t="shared" ref="DI899:DI962" si="70">MONTH(AE899)</f>
        <v>4</v>
      </c>
      <c r="DJ899" s="9" t="str">
        <f t="shared" ref="DJ899:DJ962" si="71">IF(ISBLANK(AV899),"-",IF(ISBLANK(BT899),"-",IF(AND(AV899&gt;=0.5,BT899&gt;5),"BACTERIOLÓGICO",IF(AND(AV899&lt;0.5,BT899&lt;=5),"BACTERIOLÓGICO",IF(AND(AV899&lt;0.5,BT899&gt;5),"BACTERIOLÓGICO","NO BACTERIOLOGICO")))))</f>
        <v>NO BACTERIOLOGICO</v>
      </c>
      <c r="DK899" s="10" t="str">
        <f t="shared" ref="DK899:DK962" si="72">IF(ISBLANK(AO899),"-",IF(ISBLANK(AP899),"-",IF(ISBLANK(AQ899),"-",IF(AND(AO899&gt;=0,AP899&gt;=0,AQ899&gt;=0),"Realizado Bactereológico","No realizado Bacteriológico"))))</f>
        <v>-</v>
      </c>
      <c r="DL899" s="11" t="str">
        <f t="shared" ref="DL899:DL962" si="73">IF(ISBLANK(BE899),"0",IF(BE899&gt;=0,"1","0"))</f>
        <v>0</v>
      </c>
    </row>
    <row r="900" spans="1:116" ht="12" x14ac:dyDescent="0.2">
      <c r="A900" s="47">
        <v>1003220039</v>
      </c>
      <c r="B900" s="47" t="str">
        <f t="shared" ref="B900:B963" si="74">CONCATENATE(A900,"-",C900)</f>
        <v>1003220039-VISTA ALEGRE</v>
      </c>
      <c r="C900" s="47" t="s">
        <v>871</v>
      </c>
      <c r="D900" s="47" t="s">
        <v>58</v>
      </c>
      <c r="E900" s="47" t="s">
        <v>80</v>
      </c>
      <c r="F900" s="47" t="s">
        <v>81</v>
      </c>
      <c r="G900" s="47" t="s">
        <v>60</v>
      </c>
      <c r="H900" s="47">
        <v>112</v>
      </c>
      <c r="I900" s="47">
        <v>44</v>
      </c>
      <c r="J900" s="47" t="s">
        <v>82</v>
      </c>
      <c r="K900" s="47" t="s">
        <v>63</v>
      </c>
      <c r="L900" s="47" t="s">
        <v>64</v>
      </c>
      <c r="M900" s="47" t="s">
        <v>83</v>
      </c>
      <c r="N900" s="47" t="s">
        <v>81</v>
      </c>
      <c r="O900" s="47" t="s">
        <v>58</v>
      </c>
      <c r="P900" s="47" t="s">
        <v>80</v>
      </c>
      <c r="Q900" s="47" t="s">
        <v>81</v>
      </c>
      <c r="R900" s="47">
        <v>90443</v>
      </c>
      <c r="S900" s="47" t="s">
        <v>67</v>
      </c>
      <c r="T900" s="47" t="s">
        <v>2244</v>
      </c>
      <c r="U900" s="47">
        <v>14454</v>
      </c>
      <c r="V900" s="47" t="s">
        <v>69</v>
      </c>
      <c r="W900" s="47" t="s">
        <v>2443</v>
      </c>
      <c r="X900" s="47">
        <v>1270812</v>
      </c>
      <c r="Y900" s="47">
        <v>4187115</v>
      </c>
      <c r="Z900" s="47">
        <v>0</v>
      </c>
      <c r="AA900" s="47">
        <v>0</v>
      </c>
      <c r="AB900" s="47" t="s">
        <v>61</v>
      </c>
      <c r="AC900" s="47">
        <v>0</v>
      </c>
      <c r="AD900" s="47" t="s">
        <v>86</v>
      </c>
      <c r="AE900" s="47" t="s">
        <v>5123</v>
      </c>
      <c r="AF900" s="47" t="s">
        <v>5154</v>
      </c>
      <c r="AG900" s="47" t="s">
        <v>61</v>
      </c>
      <c r="AH900" s="47" t="s">
        <v>75</v>
      </c>
      <c r="AI900" s="47" t="s">
        <v>76</v>
      </c>
      <c r="AJ900" s="47" t="s">
        <v>77</v>
      </c>
      <c r="AK900" s="47" t="s">
        <v>78</v>
      </c>
      <c r="AV900" s="47">
        <v>0.6</v>
      </c>
      <c r="AZ900" s="47">
        <v>358</v>
      </c>
      <c r="BM900" s="47">
        <v>8</v>
      </c>
      <c r="BS900" s="47">
        <v>11</v>
      </c>
      <c r="BT900" s="47">
        <v>1.2</v>
      </c>
      <c r="DI900" s="1">
        <f t="shared" si="70"/>
        <v>4</v>
      </c>
      <c r="DJ900" s="9" t="str">
        <f t="shared" si="71"/>
        <v>NO BACTERIOLOGICO</v>
      </c>
      <c r="DK900" s="10" t="str">
        <f t="shared" si="72"/>
        <v>-</v>
      </c>
      <c r="DL900" s="11" t="str">
        <f t="shared" si="73"/>
        <v>0</v>
      </c>
    </row>
    <row r="901" spans="1:116" ht="12" x14ac:dyDescent="0.2">
      <c r="A901" s="47">
        <v>1005070011</v>
      </c>
      <c r="B901" s="47" t="str">
        <f t="shared" si="74"/>
        <v>1005070011-CAUNARAPA (LA LIBERTAD)</v>
      </c>
      <c r="C901" s="47" t="s">
        <v>2823</v>
      </c>
      <c r="D901" s="47" t="s">
        <v>58</v>
      </c>
      <c r="E901" s="47" t="s">
        <v>542</v>
      </c>
      <c r="F901" s="47" t="s">
        <v>2685</v>
      </c>
      <c r="G901" s="47" t="s">
        <v>60</v>
      </c>
      <c r="H901" s="47">
        <v>289</v>
      </c>
      <c r="I901" s="47">
        <v>289</v>
      </c>
      <c r="J901" s="47" t="s">
        <v>495</v>
      </c>
      <c r="K901" s="47" t="s">
        <v>63</v>
      </c>
      <c r="L901" s="47" t="s">
        <v>64</v>
      </c>
      <c r="M901" s="47" t="s">
        <v>2824</v>
      </c>
      <c r="N901" s="47" t="s">
        <v>2825</v>
      </c>
      <c r="O901" s="47" t="s">
        <v>58</v>
      </c>
      <c r="P901" s="47" t="s">
        <v>1533</v>
      </c>
      <c r="Q901" s="47" t="s">
        <v>2685</v>
      </c>
      <c r="R901" s="47">
        <v>172777</v>
      </c>
      <c r="S901" s="47" t="s">
        <v>171</v>
      </c>
      <c r="T901" s="47" t="s">
        <v>2826</v>
      </c>
      <c r="U901" s="47">
        <v>22521</v>
      </c>
      <c r="V901" s="47" t="s">
        <v>69</v>
      </c>
      <c r="W901" s="47" t="s">
        <v>2827</v>
      </c>
      <c r="X901" s="47">
        <v>1270814</v>
      </c>
      <c r="Y901" s="47">
        <v>4187116</v>
      </c>
      <c r="Z901" s="47">
        <v>341719</v>
      </c>
      <c r="AA901" s="47">
        <v>8972538</v>
      </c>
      <c r="AB901" s="47" t="s">
        <v>71</v>
      </c>
      <c r="AC901" s="47">
        <v>1037</v>
      </c>
      <c r="AD901" s="47" t="s">
        <v>72</v>
      </c>
      <c r="AE901" s="47" t="s">
        <v>5063</v>
      </c>
      <c r="AF901" s="47" t="s">
        <v>5155</v>
      </c>
      <c r="AG901" s="47">
        <v>66095</v>
      </c>
      <c r="AH901" s="47" t="s">
        <v>73</v>
      </c>
      <c r="AI901" s="47" t="s">
        <v>2828</v>
      </c>
      <c r="AJ901" s="47" t="s">
        <v>61</v>
      </c>
      <c r="AK901" s="47" t="s">
        <v>61</v>
      </c>
      <c r="AV901" s="47">
        <v>1.2</v>
      </c>
      <c r="AZ901" s="47">
        <v>46</v>
      </c>
      <c r="BM901" s="47">
        <v>7.34</v>
      </c>
      <c r="BS901" s="47">
        <v>24</v>
      </c>
      <c r="BT901" s="47">
        <v>1.36</v>
      </c>
      <c r="DI901" s="1">
        <f t="shared" si="70"/>
        <v>4</v>
      </c>
      <c r="DJ901" s="9" t="str">
        <f t="shared" si="71"/>
        <v>NO BACTERIOLOGICO</v>
      </c>
      <c r="DK901" s="10" t="str">
        <f t="shared" si="72"/>
        <v>-</v>
      </c>
      <c r="DL901" s="11" t="str">
        <f t="shared" si="73"/>
        <v>0</v>
      </c>
    </row>
    <row r="902" spans="1:116" ht="12" x14ac:dyDescent="0.2">
      <c r="A902" s="47">
        <v>1005070011</v>
      </c>
      <c r="B902" s="47" t="str">
        <f t="shared" si="74"/>
        <v>1005070011-CAUNARAPA (LA LIBERTAD)</v>
      </c>
      <c r="C902" s="47" t="s">
        <v>2823</v>
      </c>
      <c r="D902" s="47" t="s">
        <v>58</v>
      </c>
      <c r="E902" s="47" t="s">
        <v>542</v>
      </c>
      <c r="F902" s="47" t="s">
        <v>2685</v>
      </c>
      <c r="G902" s="47" t="s">
        <v>60</v>
      </c>
      <c r="H902" s="47">
        <v>289</v>
      </c>
      <c r="I902" s="47">
        <v>289</v>
      </c>
      <c r="J902" s="47" t="s">
        <v>495</v>
      </c>
      <c r="K902" s="47" t="s">
        <v>63</v>
      </c>
      <c r="L902" s="47" t="s">
        <v>64</v>
      </c>
      <c r="M902" s="47" t="s">
        <v>2824</v>
      </c>
      <c r="N902" s="47" t="s">
        <v>2825</v>
      </c>
      <c r="O902" s="47" t="s">
        <v>58</v>
      </c>
      <c r="P902" s="47" t="s">
        <v>1533</v>
      </c>
      <c r="Q902" s="47" t="s">
        <v>2685</v>
      </c>
      <c r="R902" s="47">
        <v>172777</v>
      </c>
      <c r="S902" s="47" t="s">
        <v>171</v>
      </c>
      <c r="T902" s="47" t="s">
        <v>2826</v>
      </c>
      <c r="U902" s="47">
        <v>22521</v>
      </c>
      <c r="V902" s="47" t="s">
        <v>69</v>
      </c>
      <c r="W902" s="47" t="s">
        <v>2827</v>
      </c>
      <c r="X902" s="47">
        <v>1270814</v>
      </c>
      <c r="Y902" s="47">
        <v>4187117</v>
      </c>
      <c r="Z902" s="47">
        <v>366193</v>
      </c>
      <c r="AA902" s="47">
        <v>8979722</v>
      </c>
      <c r="AB902" s="47" t="s">
        <v>71</v>
      </c>
      <c r="AC902" s="47">
        <v>837</v>
      </c>
      <c r="AD902" s="47" t="s">
        <v>72</v>
      </c>
      <c r="AE902" s="47" t="s">
        <v>5063</v>
      </c>
      <c r="AF902" s="47" t="s">
        <v>5155</v>
      </c>
      <c r="AG902" s="47" t="s">
        <v>61</v>
      </c>
      <c r="AH902" s="47" t="s">
        <v>75</v>
      </c>
      <c r="AI902" s="47" t="s">
        <v>76</v>
      </c>
      <c r="AJ902" s="47" t="s">
        <v>61</v>
      </c>
      <c r="AK902" s="47" t="s">
        <v>61</v>
      </c>
      <c r="AV902" s="47">
        <v>0.82</v>
      </c>
      <c r="AZ902" s="47">
        <v>44</v>
      </c>
      <c r="BM902" s="47">
        <v>7.31</v>
      </c>
      <c r="BS902" s="47">
        <v>22</v>
      </c>
      <c r="BT902" s="47">
        <v>1.34</v>
      </c>
      <c r="DI902" s="1">
        <f t="shared" si="70"/>
        <v>4</v>
      </c>
      <c r="DJ902" s="9" t="str">
        <f t="shared" si="71"/>
        <v>NO BACTERIOLOGICO</v>
      </c>
      <c r="DK902" s="10" t="str">
        <f t="shared" si="72"/>
        <v>-</v>
      </c>
      <c r="DL902" s="11" t="str">
        <f t="shared" si="73"/>
        <v>0</v>
      </c>
    </row>
    <row r="903" spans="1:116" ht="12" x14ac:dyDescent="0.2">
      <c r="A903" s="47">
        <v>1005070011</v>
      </c>
      <c r="B903" s="47" t="str">
        <f t="shared" si="74"/>
        <v>1005070011-CAUNARAPA (LA LIBERTAD)</v>
      </c>
      <c r="C903" s="47" t="s">
        <v>2823</v>
      </c>
      <c r="D903" s="47" t="s">
        <v>58</v>
      </c>
      <c r="E903" s="47" t="s">
        <v>542</v>
      </c>
      <c r="F903" s="47" t="s">
        <v>2685</v>
      </c>
      <c r="G903" s="47" t="s">
        <v>60</v>
      </c>
      <c r="H903" s="47">
        <v>289</v>
      </c>
      <c r="I903" s="47">
        <v>289</v>
      </c>
      <c r="J903" s="47" t="s">
        <v>495</v>
      </c>
      <c r="K903" s="47" t="s">
        <v>63</v>
      </c>
      <c r="L903" s="47" t="s">
        <v>64</v>
      </c>
      <c r="M903" s="47" t="s">
        <v>2824</v>
      </c>
      <c r="N903" s="47" t="s">
        <v>2825</v>
      </c>
      <c r="O903" s="47" t="s">
        <v>58</v>
      </c>
      <c r="P903" s="47" t="s">
        <v>1533</v>
      </c>
      <c r="Q903" s="47" t="s">
        <v>2685</v>
      </c>
      <c r="R903" s="47">
        <v>172777</v>
      </c>
      <c r="S903" s="47" t="s">
        <v>171</v>
      </c>
      <c r="T903" s="47" t="s">
        <v>2826</v>
      </c>
      <c r="U903" s="47">
        <v>22521</v>
      </c>
      <c r="V903" s="47" t="s">
        <v>69</v>
      </c>
      <c r="W903" s="47" t="s">
        <v>2827</v>
      </c>
      <c r="X903" s="47">
        <v>1270814</v>
      </c>
      <c r="Y903" s="47">
        <v>4187118</v>
      </c>
      <c r="Z903" s="47">
        <v>366189</v>
      </c>
      <c r="AA903" s="47">
        <v>8979718</v>
      </c>
      <c r="AB903" s="47" t="s">
        <v>71</v>
      </c>
      <c r="AC903" s="47">
        <v>833</v>
      </c>
      <c r="AD903" s="47" t="s">
        <v>72</v>
      </c>
      <c r="AE903" s="47" t="s">
        <v>5063</v>
      </c>
      <c r="AF903" s="47" t="s">
        <v>5155</v>
      </c>
      <c r="AG903" s="47" t="s">
        <v>61</v>
      </c>
      <c r="AH903" s="47" t="s">
        <v>75</v>
      </c>
      <c r="AI903" s="47" t="s">
        <v>76</v>
      </c>
      <c r="AJ903" s="47" t="s">
        <v>61</v>
      </c>
      <c r="AK903" s="47" t="s">
        <v>61</v>
      </c>
      <c r="AV903" s="47">
        <v>0.56000000000000005</v>
      </c>
      <c r="AZ903" s="47">
        <v>42</v>
      </c>
      <c r="BM903" s="47">
        <v>7.3</v>
      </c>
      <c r="BS903" s="47">
        <v>21</v>
      </c>
      <c r="BT903" s="47">
        <v>1.32</v>
      </c>
      <c r="DI903" s="1">
        <f t="shared" si="70"/>
        <v>4</v>
      </c>
      <c r="DJ903" s="9" t="str">
        <f t="shared" si="71"/>
        <v>NO BACTERIOLOGICO</v>
      </c>
      <c r="DK903" s="10" t="str">
        <f t="shared" si="72"/>
        <v>-</v>
      </c>
      <c r="DL903" s="11" t="str">
        <f t="shared" si="73"/>
        <v>0</v>
      </c>
    </row>
    <row r="904" spans="1:116" ht="12" x14ac:dyDescent="0.2">
      <c r="A904" s="47">
        <v>1003220038</v>
      </c>
      <c r="B904" s="47" t="str">
        <f t="shared" si="74"/>
        <v>1003220038-CHOGO PAMPA</v>
      </c>
      <c r="C904" s="47" t="s">
        <v>2444</v>
      </c>
      <c r="D904" s="47" t="s">
        <v>58</v>
      </c>
      <c r="E904" s="47" t="s">
        <v>80</v>
      </c>
      <c r="F904" s="47" t="s">
        <v>81</v>
      </c>
      <c r="G904" s="47" t="s">
        <v>60</v>
      </c>
      <c r="H904" s="47">
        <v>36</v>
      </c>
      <c r="I904" s="47">
        <v>36</v>
      </c>
      <c r="J904" s="47" t="s">
        <v>82</v>
      </c>
      <c r="K904" s="47" t="s">
        <v>63</v>
      </c>
      <c r="L904" s="47" t="s">
        <v>64</v>
      </c>
      <c r="M904" s="47" t="s">
        <v>83</v>
      </c>
      <c r="N904" s="47" t="s">
        <v>81</v>
      </c>
      <c r="O904" s="47" t="s">
        <v>58</v>
      </c>
      <c r="P904" s="47" t="s">
        <v>80</v>
      </c>
      <c r="Q904" s="47" t="s">
        <v>81</v>
      </c>
      <c r="R904" s="47">
        <v>90479</v>
      </c>
      <c r="S904" s="47" t="s">
        <v>67</v>
      </c>
      <c r="T904" s="47" t="s">
        <v>2445</v>
      </c>
      <c r="U904" s="47">
        <v>14848</v>
      </c>
      <c r="V904" s="47" t="s">
        <v>69</v>
      </c>
      <c r="W904" s="47" t="s">
        <v>2446</v>
      </c>
      <c r="X904" s="47">
        <v>1270817</v>
      </c>
      <c r="Y904" s="47">
        <v>4187153</v>
      </c>
      <c r="Z904" s="47">
        <v>0</v>
      </c>
      <c r="AA904" s="47">
        <v>0</v>
      </c>
      <c r="AB904" s="47" t="s">
        <v>61</v>
      </c>
      <c r="AC904" s="47">
        <v>0</v>
      </c>
      <c r="AD904" s="47" t="s">
        <v>86</v>
      </c>
      <c r="AE904" s="47" t="s">
        <v>5123</v>
      </c>
      <c r="AF904" s="47" t="s">
        <v>5156</v>
      </c>
      <c r="AG904" s="47">
        <v>63556</v>
      </c>
      <c r="AH904" s="47" t="s">
        <v>73</v>
      </c>
      <c r="AI904" s="47" t="s">
        <v>2447</v>
      </c>
      <c r="AJ904" s="47" t="s">
        <v>61</v>
      </c>
      <c r="AK904" s="47" t="s">
        <v>61</v>
      </c>
      <c r="AV904" s="47">
        <v>0.9</v>
      </c>
      <c r="AZ904" s="47">
        <v>387</v>
      </c>
      <c r="BM904" s="47">
        <v>8.1</v>
      </c>
      <c r="BS904" s="47">
        <v>10</v>
      </c>
      <c r="BT904" s="47">
        <v>1.3</v>
      </c>
      <c r="DI904" s="1">
        <f t="shared" si="70"/>
        <v>4</v>
      </c>
      <c r="DJ904" s="9" t="str">
        <f t="shared" si="71"/>
        <v>NO BACTERIOLOGICO</v>
      </c>
      <c r="DK904" s="10" t="str">
        <f t="shared" si="72"/>
        <v>-</v>
      </c>
      <c r="DL904" s="11" t="str">
        <f t="shared" si="73"/>
        <v>0</v>
      </c>
    </row>
    <row r="905" spans="1:116" ht="12" x14ac:dyDescent="0.2">
      <c r="A905" s="47">
        <v>1003220038</v>
      </c>
      <c r="B905" s="47" t="str">
        <f t="shared" si="74"/>
        <v>1003220038-CHOGO PAMPA</v>
      </c>
      <c r="C905" s="47" t="s">
        <v>2444</v>
      </c>
      <c r="D905" s="47" t="s">
        <v>58</v>
      </c>
      <c r="E905" s="47" t="s">
        <v>80</v>
      </c>
      <c r="F905" s="47" t="s">
        <v>81</v>
      </c>
      <c r="G905" s="47" t="s">
        <v>60</v>
      </c>
      <c r="H905" s="47">
        <v>36</v>
      </c>
      <c r="I905" s="47">
        <v>36</v>
      </c>
      <c r="J905" s="47" t="s">
        <v>82</v>
      </c>
      <c r="K905" s="47" t="s">
        <v>63</v>
      </c>
      <c r="L905" s="47" t="s">
        <v>64</v>
      </c>
      <c r="M905" s="47" t="s">
        <v>83</v>
      </c>
      <c r="N905" s="47" t="s">
        <v>81</v>
      </c>
      <c r="O905" s="47" t="s">
        <v>58</v>
      </c>
      <c r="P905" s="47" t="s">
        <v>80</v>
      </c>
      <c r="Q905" s="47" t="s">
        <v>81</v>
      </c>
      <c r="R905" s="47">
        <v>90479</v>
      </c>
      <c r="S905" s="47" t="s">
        <v>67</v>
      </c>
      <c r="T905" s="47" t="s">
        <v>2445</v>
      </c>
      <c r="U905" s="47">
        <v>14848</v>
      </c>
      <c r="V905" s="47" t="s">
        <v>69</v>
      </c>
      <c r="W905" s="47" t="s">
        <v>2446</v>
      </c>
      <c r="X905" s="47">
        <v>1270817</v>
      </c>
      <c r="Y905" s="47">
        <v>4187154</v>
      </c>
      <c r="Z905" s="47">
        <v>0</v>
      </c>
      <c r="AA905" s="47">
        <v>0</v>
      </c>
      <c r="AB905" s="47" t="s">
        <v>61</v>
      </c>
      <c r="AC905" s="47">
        <v>0</v>
      </c>
      <c r="AD905" s="47" t="s">
        <v>86</v>
      </c>
      <c r="AE905" s="47" t="s">
        <v>5123</v>
      </c>
      <c r="AF905" s="47" t="s">
        <v>5156</v>
      </c>
      <c r="AG905" s="47" t="s">
        <v>61</v>
      </c>
      <c r="AH905" s="47" t="s">
        <v>75</v>
      </c>
      <c r="AI905" s="47" t="s">
        <v>76</v>
      </c>
      <c r="AJ905" s="47" t="s">
        <v>77</v>
      </c>
      <c r="AK905" s="47" t="s">
        <v>78</v>
      </c>
      <c r="AV905" s="47">
        <v>0.5</v>
      </c>
      <c r="AZ905" s="47">
        <v>406</v>
      </c>
      <c r="BM905" s="47">
        <v>8</v>
      </c>
      <c r="BS905" s="47">
        <v>11</v>
      </c>
      <c r="BT905" s="47">
        <v>1.3</v>
      </c>
      <c r="DI905" s="1">
        <f t="shared" si="70"/>
        <v>4</v>
      </c>
      <c r="DJ905" s="9" t="str">
        <f t="shared" si="71"/>
        <v>NO BACTERIOLOGICO</v>
      </c>
      <c r="DK905" s="10" t="str">
        <f t="shared" si="72"/>
        <v>-</v>
      </c>
      <c r="DL905" s="11" t="str">
        <f t="shared" si="73"/>
        <v>0</v>
      </c>
    </row>
    <row r="906" spans="1:116" ht="12" x14ac:dyDescent="0.2">
      <c r="A906" s="47">
        <v>1003220038</v>
      </c>
      <c r="B906" s="47" t="str">
        <f t="shared" si="74"/>
        <v>1003220038-CHOGO PAMPA</v>
      </c>
      <c r="C906" s="47" t="s">
        <v>2444</v>
      </c>
      <c r="D906" s="47" t="s">
        <v>58</v>
      </c>
      <c r="E906" s="47" t="s">
        <v>80</v>
      </c>
      <c r="F906" s="47" t="s">
        <v>81</v>
      </c>
      <c r="G906" s="47" t="s">
        <v>60</v>
      </c>
      <c r="H906" s="47">
        <v>36</v>
      </c>
      <c r="I906" s="47">
        <v>36</v>
      </c>
      <c r="J906" s="47" t="s">
        <v>82</v>
      </c>
      <c r="K906" s="47" t="s">
        <v>63</v>
      </c>
      <c r="L906" s="47" t="s">
        <v>64</v>
      </c>
      <c r="M906" s="47" t="s">
        <v>83</v>
      </c>
      <c r="N906" s="47" t="s">
        <v>81</v>
      </c>
      <c r="O906" s="47" t="s">
        <v>58</v>
      </c>
      <c r="P906" s="47" t="s">
        <v>80</v>
      </c>
      <c r="Q906" s="47" t="s">
        <v>81</v>
      </c>
      <c r="R906" s="47">
        <v>90479</v>
      </c>
      <c r="S906" s="47" t="s">
        <v>67</v>
      </c>
      <c r="T906" s="47" t="s">
        <v>2445</v>
      </c>
      <c r="U906" s="47">
        <v>14848</v>
      </c>
      <c r="V906" s="47" t="s">
        <v>69</v>
      </c>
      <c r="W906" s="47" t="s">
        <v>2446</v>
      </c>
      <c r="X906" s="47">
        <v>1270817</v>
      </c>
      <c r="Y906" s="47">
        <v>4187155</v>
      </c>
      <c r="Z906" s="47">
        <v>0</v>
      </c>
      <c r="AA906" s="47">
        <v>0</v>
      </c>
      <c r="AB906" s="47" t="s">
        <v>61</v>
      </c>
      <c r="AC906" s="47">
        <v>0</v>
      </c>
      <c r="AD906" s="47" t="s">
        <v>86</v>
      </c>
      <c r="AE906" s="47" t="s">
        <v>5123</v>
      </c>
      <c r="AF906" s="47" t="s">
        <v>5156</v>
      </c>
      <c r="AG906" s="47" t="s">
        <v>61</v>
      </c>
      <c r="AH906" s="47" t="s">
        <v>75</v>
      </c>
      <c r="AI906" s="47" t="s">
        <v>76</v>
      </c>
      <c r="AJ906" s="47" t="s">
        <v>77</v>
      </c>
      <c r="AK906" s="47" t="s">
        <v>78</v>
      </c>
      <c r="AV906" s="47">
        <v>0.5</v>
      </c>
      <c r="AZ906" s="47">
        <v>381</v>
      </c>
      <c r="BE906" s="47">
        <v>0</v>
      </c>
      <c r="BM906" s="47">
        <v>8</v>
      </c>
      <c r="BS906" s="47">
        <v>11</v>
      </c>
      <c r="BT906" s="47">
        <v>1.3</v>
      </c>
      <c r="DI906" s="1">
        <f t="shared" si="70"/>
        <v>4</v>
      </c>
      <c r="DJ906" s="9" t="str">
        <f t="shared" si="71"/>
        <v>NO BACTERIOLOGICO</v>
      </c>
      <c r="DK906" s="10" t="str">
        <f t="shared" si="72"/>
        <v>-</v>
      </c>
      <c r="DL906" s="11" t="str">
        <f t="shared" si="73"/>
        <v>1</v>
      </c>
    </row>
    <row r="907" spans="1:116" ht="12" x14ac:dyDescent="0.2">
      <c r="A907" s="47">
        <v>1005070112</v>
      </c>
      <c r="B907" s="47" t="str">
        <f t="shared" si="74"/>
        <v>1005070112-AGUACANTAGUA</v>
      </c>
      <c r="C907" s="47" t="s">
        <v>2829</v>
      </c>
      <c r="D907" s="47" t="s">
        <v>58</v>
      </c>
      <c r="E907" s="47" t="s">
        <v>542</v>
      </c>
      <c r="F907" s="47" t="s">
        <v>2685</v>
      </c>
      <c r="G907" s="47" t="s">
        <v>60</v>
      </c>
      <c r="H907" s="47">
        <v>53</v>
      </c>
      <c r="I907" s="47">
        <v>42</v>
      </c>
      <c r="J907" s="47" t="s">
        <v>495</v>
      </c>
      <c r="K907" s="47" t="s">
        <v>63</v>
      </c>
      <c r="L907" s="47" t="s">
        <v>64</v>
      </c>
      <c r="M907" s="47" t="s">
        <v>2824</v>
      </c>
      <c r="N907" s="47" t="s">
        <v>2825</v>
      </c>
      <c r="O907" s="47" t="s">
        <v>58</v>
      </c>
      <c r="P907" s="47" t="s">
        <v>1533</v>
      </c>
      <c r="Q907" s="47" t="s">
        <v>2685</v>
      </c>
      <c r="R907" s="47">
        <v>103343</v>
      </c>
      <c r="S907" s="47" t="s">
        <v>171</v>
      </c>
      <c r="T907" s="47" t="s">
        <v>2830</v>
      </c>
      <c r="U907" s="47">
        <v>22522</v>
      </c>
      <c r="V907" s="47" t="s">
        <v>69</v>
      </c>
      <c r="W907" s="47" t="s">
        <v>2831</v>
      </c>
      <c r="X907" s="47">
        <v>1270818</v>
      </c>
      <c r="Y907" s="47">
        <v>4187156</v>
      </c>
      <c r="Z907" s="47">
        <v>339878</v>
      </c>
      <c r="AA907" s="47">
        <v>8972133</v>
      </c>
      <c r="AB907" s="47" t="s">
        <v>71</v>
      </c>
      <c r="AC907" s="47">
        <v>1074</v>
      </c>
      <c r="AD907" s="47" t="s">
        <v>72</v>
      </c>
      <c r="AE907" s="47" t="s">
        <v>5116</v>
      </c>
      <c r="AF907" s="47" t="s">
        <v>5157</v>
      </c>
      <c r="AG907" s="47">
        <v>60160</v>
      </c>
      <c r="AH907" s="47" t="s">
        <v>73</v>
      </c>
      <c r="AI907" s="47" t="s">
        <v>2832</v>
      </c>
      <c r="AJ907" s="47" t="s">
        <v>61</v>
      </c>
      <c r="AK907" s="47" t="s">
        <v>61</v>
      </c>
      <c r="AV907" s="47">
        <v>1.1000000000000001</v>
      </c>
      <c r="AZ907" s="47">
        <v>46</v>
      </c>
      <c r="BM907" s="47">
        <v>7.34</v>
      </c>
      <c r="BS907" s="47">
        <v>28</v>
      </c>
      <c r="BT907" s="47">
        <v>1.36</v>
      </c>
      <c r="DI907" s="1">
        <f t="shared" si="70"/>
        <v>4</v>
      </c>
      <c r="DJ907" s="9" t="str">
        <f t="shared" si="71"/>
        <v>NO BACTERIOLOGICO</v>
      </c>
      <c r="DK907" s="10" t="str">
        <f t="shared" si="72"/>
        <v>-</v>
      </c>
      <c r="DL907" s="11" t="str">
        <f t="shared" si="73"/>
        <v>0</v>
      </c>
    </row>
    <row r="908" spans="1:116" ht="12" x14ac:dyDescent="0.2">
      <c r="A908" s="47">
        <v>1005070112</v>
      </c>
      <c r="B908" s="47" t="str">
        <f t="shared" si="74"/>
        <v>1005070112-AGUACANTAGUA</v>
      </c>
      <c r="C908" s="47" t="s">
        <v>2829</v>
      </c>
      <c r="D908" s="47" t="s">
        <v>58</v>
      </c>
      <c r="E908" s="47" t="s">
        <v>542</v>
      </c>
      <c r="F908" s="47" t="s">
        <v>2685</v>
      </c>
      <c r="G908" s="47" t="s">
        <v>60</v>
      </c>
      <c r="H908" s="47">
        <v>53</v>
      </c>
      <c r="I908" s="47">
        <v>42</v>
      </c>
      <c r="J908" s="47" t="s">
        <v>495</v>
      </c>
      <c r="K908" s="47" t="s">
        <v>63</v>
      </c>
      <c r="L908" s="47" t="s">
        <v>64</v>
      </c>
      <c r="M908" s="47" t="s">
        <v>2824</v>
      </c>
      <c r="N908" s="47" t="s">
        <v>2825</v>
      </c>
      <c r="O908" s="47" t="s">
        <v>58</v>
      </c>
      <c r="P908" s="47" t="s">
        <v>1533</v>
      </c>
      <c r="Q908" s="47" t="s">
        <v>2685</v>
      </c>
      <c r="R908" s="47">
        <v>103343</v>
      </c>
      <c r="S908" s="47" t="s">
        <v>171</v>
      </c>
      <c r="T908" s="47" t="s">
        <v>2830</v>
      </c>
      <c r="U908" s="47">
        <v>22522</v>
      </c>
      <c r="V908" s="47" t="s">
        <v>69</v>
      </c>
      <c r="W908" s="47" t="s">
        <v>2831</v>
      </c>
      <c r="X908" s="47">
        <v>1270818</v>
      </c>
      <c r="Y908" s="47">
        <v>4187157</v>
      </c>
      <c r="Z908" s="47">
        <v>366217</v>
      </c>
      <c r="AA908" s="47">
        <v>8979746</v>
      </c>
      <c r="AB908" s="47" t="s">
        <v>71</v>
      </c>
      <c r="AC908" s="47">
        <v>861</v>
      </c>
      <c r="AD908" s="47" t="s">
        <v>72</v>
      </c>
      <c r="AE908" s="47" t="s">
        <v>5116</v>
      </c>
      <c r="AF908" s="47" t="s">
        <v>5157</v>
      </c>
      <c r="AG908" s="47" t="s">
        <v>61</v>
      </c>
      <c r="AH908" s="47" t="s">
        <v>75</v>
      </c>
      <c r="AI908" s="47" t="s">
        <v>76</v>
      </c>
      <c r="AJ908" s="47" t="s">
        <v>61</v>
      </c>
      <c r="AK908" s="47" t="s">
        <v>61</v>
      </c>
      <c r="AV908" s="47">
        <v>0.8</v>
      </c>
      <c r="AZ908" s="47">
        <v>44</v>
      </c>
      <c r="BM908" s="47">
        <v>7.32</v>
      </c>
      <c r="BS908" s="47">
        <v>26</v>
      </c>
      <c r="BT908" s="47">
        <v>1.33</v>
      </c>
      <c r="DI908" s="1">
        <f t="shared" si="70"/>
        <v>4</v>
      </c>
      <c r="DJ908" s="9" t="str">
        <f t="shared" si="71"/>
        <v>NO BACTERIOLOGICO</v>
      </c>
      <c r="DK908" s="10" t="str">
        <f t="shared" si="72"/>
        <v>-</v>
      </c>
      <c r="DL908" s="11" t="str">
        <f t="shared" si="73"/>
        <v>0</v>
      </c>
    </row>
    <row r="909" spans="1:116" ht="12" x14ac:dyDescent="0.2">
      <c r="A909" s="47">
        <v>1005070112</v>
      </c>
      <c r="B909" s="47" t="str">
        <f t="shared" si="74"/>
        <v>1005070112-AGUACANTAGUA</v>
      </c>
      <c r="C909" s="47" t="s">
        <v>2829</v>
      </c>
      <c r="D909" s="47" t="s">
        <v>58</v>
      </c>
      <c r="E909" s="47" t="s">
        <v>542</v>
      </c>
      <c r="F909" s="47" t="s">
        <v>2685</v>
      </c>
      <c r="G909" s="47" t="s">
        <v>60</v>
      </c>
      <c r="H909" s="47">
        <v>53</v>
      </c>
      <c r="I909" s="47">
        <v>42</v>
      </c>
      <c r="J909" s="47" t="s">
        <v>495</v>
      </c>
      <c r="K909" s="47" t="s">
        <v>63</v>
      </c>
      <c r="L909" s="47" t="s">
        <v>64</v>
      </c>
      <c r="M909" s="47" t="s">
        <v>2824</v>
      </c>
      <c r="N909" s="47" t="s">
        <v>2825</v>
      </c>
      <c r="O909" s="47" t="s">
        <v>58</v>
      </c>
      <c r="P909" s="47" t="s">
        <v>1533</v>
      </c>
      <c r="Q909" s="47" t="s">
        <v>2685</v>
      </c>
      <c r="R909" s="47">
        <v>103343</v>
      </c>
      <c r="S909" s="47" t="s">
        <v>171</v>
      </c>
      <c r="T909" s="47" t="s">
        <v>2830</v>
      </c>
      <c r="U909" s="47">
        <v>22522</v>
      </c>
      <c r="V909" s="47" t="s">
        <v>69</v>
      </c>
      <c r="W909" s="47" t="s">
        <v>2831</v>
      </c>
      <c r="X909" s="47">
        <v>1270818</v>
      </c>
      <c r="Y909" s="47">
        <v>4187158</v>
      </c>
      <c r="Z909" s="47">
        <v>366206</v>
      </c>
      <c r="AA909" s="47">
        <v>8979735</v>
      </c>
      <c r="AB909" s="47" t="s">
        <v>71</v>
      </c>
      <c r="AC909" s="47">
        <v>850</v>
      </c>
      <c r="AD909" s="47" t="s">
        <v>72</v>
      </c>
      <c r="AE909" s="47" t="s">
        <v>5116</v>
      </c>
      <c r="AF909" s="47" t="s">
        <v>5157</v>
      </c>
      <c r="AG909" s="47" t="s">
        <v>61</v>
      </c>
      <c r="AH909" s="47" t="s">
        <v>75</v>
      </c>
      <c r="AI909" s="47" t="s">
        <v>76</v>
      </c>
      <c r="AJ909" s="47" t="s">
        <v>61</v>
      </c>
      <c r="AK909" s="47" t="s">
        <v>61</v>
      </c>
      <c r="AV909" s="47">
        <v>0.54</v>
      </c>
      <c r="AZ909" s="47">
        <v>32</v>
      </c>
      <c r="BM909" s="47">
        <v>7.31</v>
      </c>
      <c r="BS909" s="47">
        <v>23</v>
      </c>
      <c r="BT909" s="47">
        <v>1.32</v>
      </c>
      <c r="DI909" s="1">
        <f t="shared" si="70"/>
        <v>4</v>
      </c>
      <c r="DJ909" s="9" t="str">
        <f t="shared" si="71"/>
        <v>NO BACTERIOLOGICO</v>
      </c>
      <c r="DK909" s="10" t="str">
        <f t="shared" si="72"/>
        <v>-</v>
      </c>
      <c r="DL909" s="11" t="str">
        <f t="shared" si="73"/>
        <v>0</v>
      </c>
    </row>
    <row r="910" spans="1:116" ht="12" x14ac:dyDescent="0.2">
      <c r="A910" s="47">
        <v>1005010001</v>
      </c>
      <c r="B910" s="47" t="str">
        <f t="shared" si="74"/>
        <v>1005010001-LLATA</v>
      </c>
      <c r="C910" s="47" t="s">
        <v>2187</v>
      </c>
      <c r="D910" s="47" t="s">
        <v>58</v>
      </c>
      <c r="E910" s="47" t="s">
        <v>542</v>
      </c>
      <c r="F910" s="47" t="s">
        <v>2187</v>
      </c>
      <c r="G910" s="47" t="s">
        <v>265</v>
      </c>
      <c r="H910" s="47">
        <v>11000</v>
      </c>
      <c r="I910" s="47">
        <v>11000</v>
      </c>
      <c r="J910" s="47" t="s">
        <v>82</v>
      </c>
      <c r="K910" s="47" t="s">
        <v>63</v>
      </c>
      <c r="L910" s="47" t="s">
        <v>64</v>
      </c>
      <c r="M910" s="47" t="s">
        <v>2188</v>
      </c>
      <c r="N910" s="47" t="s">
        <v>2187</v>
      </c>
      <c r="O910" s="47" t="s">
        <v>58</v>
      </c>
      <c r="P910" s="47" t="s">
        <v>542</v>
      </c>
      <c r="Q910" s="47" t="s">
        <v>2187</v>
      </c>
      <c r="R910" s="47">
        <v>89041</v>
      </c>
      <c r="S910" s="47" t="s">
        <v>67</v>
      </c>
      <c r="T910" s="47" t="s">
        <v>2189</v>
      </c>
      <c r="U910" s="47">
        <v>13658</v>
      </c>
      <c r="V910" s="47" t="s">
        <v>98</v>
      </c>
      <c r="W910" s="47" t="s">
        <v>2190</v>
      </c>
      <c r="X910" s="47">
        <v>1270826</v>
      </c>
      <c r="Y910" s="47">
        <v>4187203</v>
      </c>
      <c r="Z910" s="47">
        <v>299618</v>
      </c>
      <c r="AA910" s="47">
        <v>8943375</v>
      </c>
      <c r="AB910" s="47" t="s">
        <v>71</v>
      </c>
      <c r="AC910" s="47">
        <v>3562</v>
      </c>
      <c r="AD910" s="47" t="s">
        <v>126</v>
      </c>
      <c r="AE910" s="47" t="s">
        <v>5004</v>
      </c>
      <c r="AF910" s="47" t="s">
        <v>5158</v>
      </c>
      <c r="AG910" s="47">
        <v>361</v>
      </c>
      <c r="AH910" s="47" t="s">
        <v>73</v>
      </c>
      <c r="AI910" s="47" t="s">
        <v>1807</v>
      </c>
      <c r="AJ910" s="47" t="s">
        <v>61</v>
      </c>
      <c r="AK910" s="47" t="s">
        <v>61</v>
      </c>
      <c r="AV910" s="47">
        <v>1.18</v>
      </c>
      <c r="AZ910" s="47">
        <v>194</v>
      </c>
      <c r="BM910" s="47">
        <v>7.93</v>
      </c>
      <c r="BQ910" s="47">
        <v>0</v>
      </c>
      <c r="BS910" s="47">
        <v>13</v>
      </c>
      <c r="BT910" s="47">
        <v>2.15</v>
      </c>
      <c r="DI910" s="1">
        <f t="shared" si="70"/>
        <v>4</v>
      </c>
      <c r="DJ910" s="9" t="str">
        <f t="shared" si="71"/>
        <v>NO BACTERIOLOGICO</v>
      </c>
      <c r="DK910" s="10" t="str">
        <f t="shared" si="72"/>
        <v>-</v>
      </c>
      <c r="DL910" s="11" t="str">
        <f t="shared" si="73"/>
        <v>0</v>
      </c>
    </row>
    <row r="911" spans="1:116" ht="12" x14ac:dyDescent="0.2">
      <c r="A911" s="47">
        <v>1005010001</v>
      </c>
      <c r="B911" s="47" t="str">
        <f t="shared" si="74"/>
        <v>1005010001-LLATA</v>
      </c>
      <c r="C911" s="47" t="s">
        <v>2187</v>
      </c>
      <c r="D911" s="47" t="s">
        <v>58</v>
      </c>
      <c r="E911" s="47" t="s">
        <v>542</v>
      </c>
      <c r="F911" s="47" t="s">
        <v>2187</v>
      </c>
      <c r="G911" s="47" t="s">
        <v>265</v>
      </c>
      <c r="H911" s="47">
        <v>11000</v>
      </c>
      <c r="I911" s="47">
        <v>11000</v>
      </c>
      <c r="J911" s="47" t="s">
        <v>82</v>
      </c>
      <c r="K911" s="47" t="s">
        <v>63</v>
      </c>
      <c r="L911" s="47" t="s">
        <v>64</v>
      </c>
      <c r="M911" s="47" t="s">
        <v>2188</v>
      </c>
      <c r="N911" s="47" t="s">
        <v>2187</v>
      </c>
      <c r="O911" s="47" t="s">
        <v>58</v>
      </c>
      <c r="P911" s="47" t="s">
        <v>542</v>
      </c>
      <c r="Q911" s="47" t="s">
        <v>2187</v>
      </c>
      <c r="R911" s="47">
        <v>89041</v>
      </c>
      <c r="S911" s="47" t="s">
        <v>67</v>
      </c>
      <c r="T911" s="47" t="s">
        <v>2189</v>
      </c>
      <c r="U911" s="47">
        <v>13658</v>
      </c>
      <c r="V911" s="47" t="s">
        <v>98</v>
      </c>
      <c r="W911" s="47" t="s">
        <v>2190</v>
      </c>
      <c r="X911" s="47">
        <v>1270826</v>
      </c>
      <c r="Y911" s="47">
        <v>4187204</v>
      </c>
      <c r="Z911" s="47">
        <v>300268</v>
      </c>
      <c r="AA911" s="47">
        <v>8943874</v>
      </c>
      <c r="AB911" s="47" t="s">
        <v>71</v>
      </c>
      <c r="AC911" s="47">
        <v>3460</v>
      </c>
      <c r="AD911" s="47" t="s">
        <v>126</v>
      </c>
      <c r="AE911" s="47" t="s">
        <v>5004</v>
      </c>
      <c r="AF911" s="47" t="s">
        <v>5158</v>
      </c>
      <c r="AG911" s="47" t="s">
        <v>61</v>
      </c>
      <c r="AH911" s="47" t="s">
        <v>75</v>
      </c>
      <c r="AI911" s="47" t="s">
        <v>76</v>
      </c>
      <c r="AJ911" s="47" t="s">
        <v>77</v>
      </c>
      <c r="AK911" s="47" t="s">
        <v>78</v>
      </c>
      <c r="AV911" s="47">
        <v>0.8</v>
      </c>
      <c r="AZ911" s="47">
        <v>191</v>
      </c>
      <c r="BM911" s="47">
        <v>7.62</v>
      </c>
      <c r="BQ911" s="47">
        <v>0</v>
      </c>
      <c r="BS911" s="47">
        <v>12.8</v>
      </c>
      <c r="BT911" s="47">
        <v>1.8</v>
      </c>
      <c r="DI911" s="1">
        <f t="shared" si="70"/>
        <v>4</v>
      </c>
      <c r="DJ911" s="9" t="str">
        <f t="shared" si="71"/>
        <v>NO BACTERIOLOGICO</v>
      </c>
      <c r="DK911" s="10" t="str">
        <f t="shared" si="72"/>
        <v>-</v>
      </c>
      <c r="DL911" s="11" t="str">
        <f t="shared" si="73"/>
        <v>0</v>
      </c>
    </row>
    <row r="912" spans="1:116" ht="12" x14ac:dyDescent="0.2">
      <c r="A912" s="47">
        <v>1005010001</v>
      </c>
      <c r="B912" s="47" t="str">
        <f t="shared" si="74"/>
        <v>1005010001-LLATA</v>
      </c>
      <c r="C912" s="47" t="s">
        <v>2187</v>
      </c>
      <c r="D912" s="47" t="s">
        <v>58</v>
      </c>
      <c r="E912" s="47" t="s">
        <v>542</v>
      </c>
      <c r="F912" s="47" t="s">
        <v>2187</v>
      </c>
      <c r="G912" s="47" t="s">
        <v>265</v>
      </c>
      <c r="H912" s="47">
        <v>11000</v>
      </c>
      <c r="I912" s="47">
        <v>11000</v>
      </c>
      <c r="J912" s="47" t="s">
        <v>82</v>
      </c>
      <c r="K912" s="47" t="s">
        <v>63</v>
      </c>
      <c r="L912" s="47" t="s">
        <v>64</v>
      </c>
      <c r="M912" s="47" t="s">
        <v>2188</v>
      </c>
      <c r="N912" s="47" t="s">
        <v>2187</v>
      </c>
      <c r="O912" s="47" t="s">
        <v>58</v>
      </c>
      <c r="P912" s="47" t="s">
        <v>542</v>
      </c>
      <c r="Q912" s="47" t="s">
        <v>2187</v>
      </c>
      <c r="R912" s="47">
        <v>89041</v>
      </c>
      <c r="S912" s="47" t="s">
        <v>67</v>
      </c>
      <c r="T912" s="47" t="s">
        <v>2189</v>
      </c>
      <c r="U912" s="47">
        <v>13658</v>
      </c>
      <c r="V912" s="47" t="s">
        <v>98</v>
      </c>
      <c r="W912" s="47" t="s">
        <v>2190</v>
      </c>
      <c r="X912" s="47">
        <v>1270826</v>
      </c>
      <c r="Y912" s="47">
        <v>4187205</v>
      </c>
      <c r="Z912" s="47">
        <v>300499</v>
      </c>
      <c r="AA912" s="47">
        <v>8943141</v>
      </c>
      <c r="AB912" s="47" t="s">
        <v>71</v>
      </c>
      <c r="AC912" s="47">
        <v>3448</v>
      </c>
      <c r="AD912" s="47" t="s">
        <v>126</v>
      </c>
      <c r="AE912" s="47" t="s">
        <v>5004</v>
      </c>
      <c r="AF912" s="47" t="s">
        <v>5158</v>
      </c>
      <c r="AG912" s="47" t="s">
        <v>61</v>
      </c>
      <c r="AH912" s="47" t="s">
        <v>75</v>
      </c>
      <c r="AI912" s="47" t="s">
        <v>76</v>
      </c>
      <c r="AJ912" s="47" t="s">
        <v>77</v>
      </c>
      <c r="AK912" s="47" t="s">
        <v>78</v>
      </c>
      <c r="AV912" s="47">
        <v>0.62</v>
      </c>
      <c r="AZ912" s="47">
        <v>178</v>
      </c>
      <c r="BM912" s="47">
        <v>7.74</v>
      </c>
      <c r="BQ912" s="47">
        <v>0</v>
      </c>
      <c r="BS912" s="47">
        <v>13.5</v>
      </c>
      <c r="BT912" s="47">
        <v>1.2</v>
      </c>
      <c r="DI912" s="1">
        <f t="shared" si="70"/>
        <v>4</v>
      </c>
      <c r="DJ912" s="9" t="str">
        <f t="shared" si="71"/>
        <v>NO BACTERIOLOGICO</v>
      </c>
      <c r="DK912" s="10" t="str">
        <f t="shared" si="72"/>
        <v>-</v>
      </c>
      <c r="DL912" s="11" t="str">
        <f t="shared" si="73"/>
        <v>0</v>
      </c>
    </row>
    <row r="913" spans="1:116" ht="12" x14ac:dyDescent="0.2">
      <c r="A913" s="47">
        <v>1005010022</v>
      </c>
      <c r="B913" s="47" t="str">
        <f t="shared" si="74"/>
        <v>1005010022-COCHAS</v>
      </c>
      <c r="C913" s="47" t="s">
        <v>485</v>
      </c>
      <c r="D913" s="47" t="s">
        <v>58</v>
      </c>
      <c r="E913" s="47" t="s">
        <v>542</v>
      </c>
      <c r="F913" s="47" t="s">
        <v>2187</v>
      </c>
      <c r="G913" s="47" t="s">
        <v>60</v>
      </c>
      <c r="H913" s="47">
        <v>66</v>
      </c>
      <c r="I913" s="47">
        <v>66</v>
      </c>
      <c r="J913" s="47" t="s">
        <v>82</v>
      </c>
      <c r="K913" s="47" t="s">
        <v>63</v>
      </c>
      <c r="L913" s="47" t="s">
        <v>64</v>
      </c>
      <c r="M913" s="47" t="s">
        <v>2188</v>
      </c>
      <c r="N913" s="47" t="s">
        <v>2187</v>
      </c>
      <c r="O913" s="47" t="s">
        <v>58</v>
      </c>
      <c r="P913" s="47" t="s">
        <v>542</v>
      </c>
      <c r="Q913" s="47" t="s">
        <v>2187</v>
      </c>
      <c r="R913" s="47">
        <v>89041</v>
      </c>
      <c r="S913" s="47" t="s">
        <v>67</v>
      </c>
      <c r="T913" s="47" t="s">
        <v>2189</v>
      </c>
      <c r="U913" s="47">
        <v>13658</v>
      </c>
      <c r="V913" s="47" t="s">
        <v>98</v>
      </c>
      <c r="W913" s="47" t="s">
        <v>2190</v>
      </c>
      <c r="X913" s="47">
        <v>1270839</v>
      </c>
      <c r="Y913" s="47">
        <v>4187242</v>
      </c>
      <c r="Z913" s="47">
        <v>299618</v>
      </c>
      <c r="AA913" s="47">
        <v>8943375</v>
      </c>
      <c r="AB913" s="47" t="s">
        <v>71</v>
      </c>
      <c r="AC913" s="47">
        <v>3562</v>
      </c>
      <c r="AD913" s="47" t="s">
        <v>126</v>
      </c>
      <c r="AE913" s="47" t="s">
        <v>5004</v>
      </c>
      <c r="AF913" s="47" t="s">
        <v>5159</v>
      </c>
      <c r="AG913" s="47">
        <v>361</v>
      </c>
      <c r="AH913" s="47" t="s">
        <v>73</v>
      </c>
      <c r="AI913" s="47" t="s">
        <v>1807</v>
      </c>
      <c r="AJ913" s="47" t="s">
        <v>61</v>
      </c>
      <c r="AK913" s="47" t="s">
        <v>61</v>
      </c>
      <c r="AV913" s="47">
        <v>1.18</v>
      </c>
      <c r="AZ913" s="47">
        <v>194</v>
      </c>
      <c r="BM913" s="47">
        <v>7.93</v>
      </c>
      <c r="BQ913" s="47">
        <v>0</v>
      </c>
      <c r="BS913" s="47">
        <v>13</v>
      </c>
      <c r="BT913" s="47">
        <v>2.87</v>
      </c>
      <c r="DI913" s="1">
        <f t="shared" si="70"/>
        <v>4</v>
      </c>
      <c r="DJ913" s="9" t="str">
        <f t="shared" si="71"/>
        <v>NO BACTERIOLOGICO</v>
      </c>
      <c r="DK913" s="10" t="str">
        <f t="shared" si="72"/>
        <v>-</v>
      </c>
      <c r="DL913" s="11" t="str">
        <f t="shared" si="73"/>
        <v>0</v>
      </c>
    </row>
    <row r="914" spans="1:116" ht="12" x14ac:dyDescent="0.2">
      <c r="A914" s="47">
        <v>1005010022</v>
      </c>
      <c r="B914" s="47" t="str">
        <f t="shared" si="74"/>
        <v>1005010022-COCHAS</v>
      </c>
      <c r="C914" s="47" t="s">
        <v>485</v>
      </c>
      <c r="D914" s="47" t="s">
        <v>58</v>
      </c>
      <c r="E914" s="47" t="s">
        <v>542</v>
      </c>
      <c r="F914" s="47" t="s">
        <v>2187</v>
      </c>
      <c r="G914" s="47" t="s">
        <v>60</v>
      </c>
      <c r="H914" s="47">
        <v>66</v>
      </c>
      <c r="I914" s="47">
        <v>66</v>
      </c>
      <c r="J914" s="47" t="s">
        <v>82</v>
      </c>
      <c r="K914" s="47" t="s">
        <v>63</v>
      </c>
      <c r="L914" s="47" t="s">
        <v>64</v>
      </c>
      <c r="M914" s="47" t="s">
        <v>2188</v>
      </c>
      <c r="N914" s="47" t="s">
        <v>2187</v>
      </c>
      <c r="O914" s="47" t="s">
        <v>58</v>
      </c>
      <c r="P914" s="47" t="s">
        <v>542</v>
      </c>
      <c r="Q914" s="47" t="s">
        <v>2187</v>
      </c>
      <c r="R914" s="47">
        <v>89041</v>
      </c>
      <c r="S914" s="47" t="s">
        <v>67</v>
      </c>
      <c r="T914" s="47" t="s">
        <v>2189</v>
      </c>
      <c r="U914" s="47">
        <v>13658</v>
      </c>
      <c r="V914" s="47" t="s">
        <v>98</v>
      </c>
      <c r="W914" s="47" t="s">
        <v>2190</v>
      </c>
      <c r="X914" s="47">
        <v>1270839</v>
      </c>
      <c r="Y914" s="47">
        <v>4187243</v>
      </c>
      <c r="Z914" s="47">
        <v>299854</v>
      </c>
      <c r="AA914" s="47">
        <v>8943818</v>
      </c>
      <c r="AB914" s="47" t="s">
        <v>71</v>
      </c>
      <c r="AC914" s="47">
        <v>3508</v>
      </c>
      <c r="AD914" s="47" t="s">
        <v>126</v>
      </c>
      <c r="AE914" s="47" t="s">
        <v>5004</v>
      </c>
      <c r="AF914" s="47" t="s">
        <v>5159</v>
      </c>
      <c r="AG914" s="47" t="s">
        <v>61</v>
      </c>
      <c r="AH914" s="47" t="s">
        <v>75</v>
      </c>
      <c r="AI914" s="47" t="s">
        <v>76</v>
      </c>
      <c r="AJ914" s="47" t="s">
        <v>77</v>
      </c>
      <c r="AK914" s="47" t="s">
        <v>78</v>
      </c>
      <c r="AV914" s="47">
        <v>0.87</v>
      </c>
      <c r="AZ914" s="47">
        <v>157</v>
      </c>
      <c r="BM914" s="47">
        <v>7.28</v>
      </c>
      <c r="BQ914" s="47">
        <v>0</v>
      </c>
      <c r="BS914" s="47">
        <v>18.2</v>
      </c>
      <c r="BT914" s="47">
        <v>2.0299999999999998</v>
      </c>
      <c r="DI914" s="1">
        <f t="shared" si="70"/>
        <v>4</v>
      </c>
      <c r="DJ914" s="9" t="str">
        <f t="shared" si="71"/>
        <v>NO BACTERIOLOGICO</v>
      </c>
      <c r="DK914" s="10" t="str">
        <f t="shared" si="72"/>
        <v>-</v>
      </c>
      <c r="DL914" s="11" t="str">
        <f t="shared" si="73"/>
        <v>0</v>
      </c>
    </row>
    <row r="915" spans="1:116" ht="12" x14ac:dyDescent="0.2">
      <c r="A915" s="47">
        <v>1005010022</v>
      </c>
      <c r="B915" s="47" t="str">
        <f t="shared" si="74"/>
        <v>1005010022-COCHAS</v>
      </c>
      <c r="C915" s="47" t="s">
        <v>485</v>
      </c>
      <c r="D915" s="47" t="s">
        <v>58</v>
      </c>
      <c r="E915" s="47" t="s">
        <v>542</v>
      </c>
      <c r="F915" s="47" t="s">
        <v>2187</v>
      </c>
      <c r="G915" s="47" t="s">
        <v>60</v>
      </c>
      <c r="H915" s="47">
        <v>66</v>
      </c>
      <c r="I915" s="47">
        <v>66</v>
      </c>
      <c r="J915" s="47" t="s">
        <v>82</v>
      </c>
      <c r="K915" s="47" t="s">
        <v>63</v>
      </c>
      <c r="L915" s="47" t="s">
        <v>64</v>
      </c>
      <c r="M915" s="47" t="s">
        <v>2188</v>
      </c>
      <c r="N915" s="47" t="s">
        <v>2187</v>
      </c>
      <c r="O915" s="47" t="s">
        <v>58</v>
      </c>
      <c r="P915" s="47" t="s">
        <v>542</v>
      </c>
      <c r="Q915" s="47" t="s">
        <v>2187</v>
      </c>
      <c r="R915" s="47">
        <v>89041</v>
      </c>
      <c r="S915" s="47" t="s">
        <v>67</v>
      </c>
      <c r="T915" s="47" t="s">
        <v>2189</v>
      </c>
      <c r="U915" s="47">
        <v>13658</v>
      </c>
      <c r="V915" s="47" t="s">
        <v>98</v>
      </c>
      <c r="W915" s="47" t="s">
        <v>2190</v>
      </c>
      <c r="X915" s="47">
        <v>1270839</v>
      </c>
      <c r="Y915" s="47">
        <v>4187244</v>
      </c>
      <c r="Z915" s="47">
        <v>299764</v>
      </c>
      <c r="AA915" s="47">
        <v>8943903</v>
      </c>
      <c r="AB915" s="47" t="s">
        <v>71</v>
      </c>
      <c r="AC915" s="47">
        <v>3477</v>
      </c>
      <c r="AD915" s="47" t="s">
        <v>126</v>
      </c>
      <c r="AE915" s="47" t="s">
        <v>5004</v>
      </c>
      <c r="AF915" s="47" t="s">
        <v>5159</v>
      </c>
      <c r="AG915" s="47" t="s">
        <v>61</v>
      </c>
      <c r="AH915" s="47" t="s">
        <v>75</v>
      </c>
      <c r="AI915" s="47" t="s">
        <v>76</v>
      </c>
      <c r="AJ915" s="47" t="s">
        <v>77</v>
      </c>
      <c r="AK915" s="47" t="s">
        <v>78</v>
      </c>
      <c r="AV915" s="47">
        <v>0.79</v>
      </c>
      <c r="AZ915" s="47">
        <v>199</v>
      </c>
      <c r="BM915" s="47">
        <v>7.9</v>
      </c>
      <c r="BQ915" s="47">
        <v>0</v>
      </c>
      <c r="BS915" s="47">
        <v>13.7</v>
      </c>
      <c r="BT915" s="47">
        <v>2.14</v>
      </c>
      <c r="DI915" s="1">
        <f t="shared" si="70"/>
        <v>4</v>
      </c>
      <c r="DJ915" s="9" t="str">
        <f t="shared" si="71"/>
        <v>NO BACTERIOLOGICO</v>
      </c>
      <c r="DK915" s="10" t="str">
        <f t="shared" si="72"/>
        <v>-</v>
      </c>
      <c r="DL915" s="11" t="str">
        <f t="shared" si="73"/>
        <v>0</v>
      </c>
    </row>
    <row r="916" spans="1:116" ht="12" x14ac:dyDescent="0.2">
      <c r="A916" s="47">
        <v>1005010043</v>
      </c>
      <c r="B916" s="47" t="str">
        <f t="shared" si="74"/>
        <v>1005010043-SHAURI</v>
      </c>
      <c r="C916" s="47" t="s">
        <v>2214</v>
      </c>
      <c r="D916" s="47" t="s">
        <v>58</v>
      </c>
      <c r="E916" s="47" t="s">
        <v>542</v>
      </c>
      <c r="F916" s="47" t="s">
        <v>2187</v>
      </c>
      <c r="G916" s="47" t="s">
        <v>60</v>
      </c>
      <c r="H916" s="47">
        <v>10</v>
      </c>
      <c r="I916" s="47">
        <v>10</v>
      </c>
      <c r="J916" s="47" t="s">
        <v>82</v>
      </c>
      <c r="K916" s="47" t="s">
        <v>63</v>
      </c>
      <c r="L916" s="47" t="s">
        <v>64</v>
      </c>
      <c r="M916" s="47" t="s">
        <v>2188</v>
      </c>
      <c r="N916" s="47" t="s">
        <v>2187</v>
      </c>
      <c r="O916" s="47" t="s">
        <v>58</v>
      </c>
      <c r="P916" s="47" t="s">
        <v>542</v>
      </c>
      <c r="Q916" s="47" t="s">
        <v>2187</v>
      </c>
      <c r="R916" s="47">
        <v>89041</v>
      </c>
      <c r="S916" s="47" t="s">
        <v>67</v>
      </c>
      <c r="T916" s="47" t="s">
        <v>2189</v>
      </c>
      <c r="U916" s="47">
        <v>13658</v>
      </c>
      <c r="V916" s="47" t="s">
        <v>98</v>
      </c>
      <c r="W916" s="47" t="s">
        <v>2190</v>
      </c>
      <c r="X916" s="47">
        <v>1270851</v>
      </c>
      <c r="Y916" s="47">
        <v>4187264</v>
      </c>
      <c r="Z916" s="47">
        <v>299618</v>
      </c>
      <c r="AA916" s="47">
        <v>8943375</v>
      </c>
      <c r="AB916" s="47" t="s">
        <v>71</v>
      </c>
      <c r="AC916" s="47">
        <v>3562</v>
      </c>
      <c r="AD916" s="47" t="s">
        <v>126</v>
      </c>
      <c r="AE916" s="47" t="s">
        <v>5004</v>
      </c>
      <c r="AF916" s="47" t="s">
        <v>5160</v>
      </c>
      <c r="AG916" s="47">
        <v>361</v>
      </c>
      <c r="AH916" s="47" t="s">
        <v>73</v>
      </c>
      <c r="AI916" s="47" t="s">
        <v>1807</v>
      </c>
      <c r="AJ916" s="47" t="s">
        <v>61</v>
      </c>
      <c r="AK916" s="47" t="s">
        <v>61</v>
      </c>
      <c r="AV916" s="47">
        <v>1.18</v>
      </c>
      <c r="AZ916" s="47">
        <v>194</v>
      </c>
      <c r="BM916" s="47">
        <v>7.93</v>
      </c>
      <c r="BQ916" s="47">
        <v>0</v>
      </c>
      <c r="BS916" s="47">
        <v>13</v>
      </c>
      <c r="BT916" s="47">
        <v>2.15</v>
      </c>
      <c r="DI916" s="1">
        <f t="shared" si="70"/>
        <v>4</v>
      </c>
      <c r="DJ916" s="9" t="str">
        <f t="shared" si="71"/>
        <v>NO BACTERIOLOGICO</v>
      </c>
      <c r="DK916" s="10" t="str">
        <f t="shared" si="72"/>
        <v>-</v>
      </c>
      <c r="DL916" s="11" t="str">
        <f t="shared" si="73"/>
        <v>0</v>
      </c>
    </row>
    <row r="917" spans="1:116" ht="12" x14ac:dyDescent="0.2">
      <c r="A917" s="47">
        <v>1005010043</v>
      </c>
      <c r="B917" s="47" t="str">
        <f t="shared" si="74"/>
        <v>1005010043-SHAURI</v>
      </c>
      <c r="C917" s="47" t="s">
        <v>2214</v>
      </c>
      <c r="D917" s="47" t="s">
        <v>58</v>
      </c>
      <c r="E917" s="47" t="s">
        <v>542</v>
      </c>
      <c r="F917" s="47" t="s">
        <v>2187</v>
      </c>
      <c r="G917" s="47" t="s">
        <v>60</v>
      </c>
      <c r="H917" s="47">
        <v>10</v>
      </c>
      <c r="I917" s="47">
        <v>10</v>
      </c>
      <c r="J917" s="47" t="s">
        <v>82</v>
      </c>
      <c r="K917" s="47" t="s">
        <v>63</v>
      </c>
      <c r="L917" s="47" t="s">
        <v>64</v>
      </c>
      <c r="M917" s="47" t="s">
        <v>2188</v>
      </c>
      <c r="N917" s="47" t="s">
        <v>2187</v>
      </c>
      <c r="O917" s="47" t="s">
        <v>58</v>
      </c>
      <c r="P917" s="47" t="s">
        <v>542</v>
      </c>
      <c r="Q917" s="47" t="s">
        <v>2187</v>
      </c>
      <c r="R917" s="47">
        <v>89041</v>
      </c>
      <c r="S917" s="47" t="s">
        <v>67</v>
      </c>
      <c r="T917" s="47" t="s">
        <v>2189</v>
      </c>
      <c r="U917" s="47">
        <v>13658</v>
      </c>
      <c r="V917" s="47" t="s">
        <v>98</v>
      </c>
      <c r="W917" s="47" t="s">
        <v>2190</v>
      </c>
      <c r="X917" s="47">
        <v>1270851</v>
      </c>
      <c r="Y917" s="47">
        <v>4187265</v>
      </c>
      <c r="Z917" s="47">
        <v>300105</v>
      </c>
      <c r="AA917" s="47">
        <v>8922650</v>
      </c>
      <c r="AB917" s="47" t="s">
        <v>71</v>
      </c>
      <c r="AC917" s="47">
        <v>3431</v>
      </c>
      <c r="AD917" s="47" t="s">
        <v>126</v>
      </c>
      <c r="AE917" s="47" t="s">
        <v>5004</v>
      </c>
      <c r="AF917" s="47" t="s">
        <v>5160</v>
      </c>
      <c r="AG917" s="47" t="s">
        <v>61</v>
      </c>
      <c r="AH917" s="47" t="s">
        <v>75</v>
      </c>
      <c r="AI917" s="47" t="s">
        <v>76</v>
      </c>
      <c r="AJ917" s="47" t="s">
        <v>77</v>
      </c>
      <c r="AK917" s="47" t="s">
        <v>78</v>
      </c>
      <c r="AV917" s="47">
        <v>0.75</v>
      </c>
      <c r="AZ917" s="47">
        <v>192</v>
      </c>
      <c r="BM917" s="47">
        <v>7.67</v>
      </c>
      <c r="BQ917" s="47">
        <v>0</v>
      </c>
      <c r="BS917" s="47">
        <v>14.6</v>
      </c>
      <c r="BT917" s="47">
        <v>1.79</v>
      </c>
      <c r="DI917" s="1">
        <f t="shared" si="70"/>
        <v>4</v>
      </c>
      <c r="DJ917" s="9" t="str">
        <f t="shared" si="71"/>
        <v>NO BACTERIOLOGICO</v>
      </c>
      <c r="DK917" s="10" t="str">
        <f t="shared" si="72"/>
        <v>-</v>
      </c>
      <c r="DL917" s="11" t="str">
        <f t="shared" si="73"/>
        <v>0</v>
      </c>
    </row>
    <row r="918" spans="1:116" ht="12" x14ac:dyDescent="0.2">
      <c r="A918" s="47">
        <v>1005010043</v>
      </c>
      <c r="B918" s="47" t="str">
        <f t="shared" si="74"/>
        <v>1005010043-SHAURI</v>
      </c>
      <c r="C918" s="47" t="s">
        <v>2214</v>
      </c>
      <c r="D918" s="47" t="s">
        <v>58</v>
      </c>
      <c r="E918" s="47" t="s">
        <v>542</v>
      </c>
      <c r="F918" s="47" t="s">
        <v>2187</v>
      </c>
      <c r="G918" s="47" t="s">
        <v>60</v>
      </c>
      <c r="H918" s="47">
        <v>10</v>
      </c>
      <c r="I918" s="47">
        <v>10</v>
      </c>
      <c r="J918" s="47" t="s">
        <v>82</v>
      </c>
      <c r="K918" s="47" t="s">
        <v>63</v>
      </c>
      <c r="L918" s="47" t="s">
        <v>64</v>
      </c>
      <c r="M918" s="47" t="s">
        <v>2188</v>
      </c>
      <c r="N918" s="47" t="s">
        <v>2187</v>
      </c>
      <c r="O918" s="47" t="s">
        <v>58</v>
      </c>
      <c r="P918" s="47" t="s">
        <v>542</v>
      </c>
      <c r="Q918" s="47" t="s">
        <v>2187</v>
      </c>
      <c r="R918" s="47">
        <v>89041</v>
      </c>
      <c r="S918" s="47" t="s">
        <v>67</v>
      </c>
      <c r="T918" s="47" t="s">
        <v>2189</v>
      </c>
      <c r="U918" s="47">
        <v>13658</v>
      </c>
      <c r="V918" s="47" t="s">
        <v>98</v>
      </c>
      <c r="W918" s="47" t="s">
        <v>2190</v>
      </c>
      <c r="X918" s="47">
        <v>1270851</v>
      </c>
      <c r="Y918" s="47">
        <v>4187266</v>
      </c>
      <c r="Z918" s="47">
        <v>300247</v>
      </c>
      <c r="AA918" s="47">
        <v>8992226</v>
      </c>
      <c r="AB918" s="47" t="s">
        <v>71</v>
      </c>
      <c r="AC918" s="47">
        <v>3420</v>
      </c>
      <c r="AD918" s="47" t="s">
        <v>126</v>
      </c>
      <c r="AE918" s="47" t="s">
        <v>5004</v>
      </c>
      <c r="AF918" s="47" t="s">
        <v>5160</v>
      </c>
      <c r="AG918" s="47" t="s">
        <v>61</v>
      </c>
      <c r="AH918" s="47" t="s">
        <v>75</v>
      </c>
      <c r="AI918" s="47" t="s">
        <v>76</v>
      </c>
      <c r="AJ918" s="47" t="s">
        <v>77</v>
      </c>
      <c r="AK918" s="47" t="s">
        <v>78</v>
      </c>
      <c r="AV918" s="47">
        <v>0.92</v>
      </c>
      <c r="AZ918" s="47">
        <v>197</v>
      </c>
      <c r="BM918" s="47">
        <v>8.09</v>
      </c>
      <c r="BQ918" s="47">
        <v>0</v>
      </c>
      <c r="BS918" s="47">
        <v>15</v>
      </c>
      <c r="BT918" s="47">
        <v>2.66</v>
      </c>
      <c r="DI918" s="1">
        <f t="shared" si="70"/>
        <v>4</v>
      </c>
      <c r="DJ918" s="9" t="str">
        <f t="shared" si="71"/>
        <v>NO BACTERIOLOGICO</v>
      </c>
      <c r="DK918" s="10" t="str">
        <f t="shared" si="72"/>
        <v>-</v>
      </c>
      <c r="DL918" s="11" t="str">
        <f t="shared" si="73"/>
        <v>0</v>
      </c>
    </row>
    <row r="919" spans="1:116" ht="12" x14ac:dyDescent="0.2">
      <c r="A919" s="47">
        <v>1005010042</v>
      </c>
      <c r="B919" s="47" t="str">
        <f t="shared" si="74"/>
        <v>1005010042-ICHIC SHAURI</v>
      </c>
      <c r="C919" s="47" t="s">
        <v>2231</v>
      </c>
      <c r="D919" s="47" t="s">
        <v>58</v>
      </c>
      <c r="E919" s="47" t="s">
        <v>542</v>
      </c>
      <c r="F919" s="47" t="s">
        <v>2187</v>
      </c>
      <c r="G919" s="47" t="s">
        <v>60</v>
      </c>
      <c r="H919" s="47">
        <v>15</v>
      </c>
      <c r="I919" s="47">
        <v>15</v>
      </c>
      <c r="J919" s="47" t="s">
        <v>82</v>
      </c>
      <c r="K919" s="47" t="s">
        <v>63</v>
      </c>
      <c r="L919" s="47" t="s">
        <v>64</v>
      </c>
      <c r="M919" s="47" t="s">
        <v>2188</v>
      </c>
      <c r="N919" s="47" t="s">
        <v>2187</v>
      </c>
      <c r="O919" s="47" t="s">
        <v>58</v>
      </c>
      <c r="P919" s="47" t="s">
        <v>542</v>
      </c>
      <c r="Q919" s="47" t="s">
        <v>2187</v>
      </c>
      <c r="R919" s="47">
        <v>89041</v>
      </c>
      <c r="S919" s="47" t="s">
        <v>67</v>
      </c>
      <c r="T919" s="47" t="s">
        <v>2189</v>
      </c>
      <c r="U919" s="47">
        <v>13658</v>
      </c>
      <c r="V919" s="47" t="s">
        <v>98</v>
      </c>
      <c r="W919" s="47" t="s">
        <v>2190</v>
      </c>
      <c r="X919" s="47">
        <v>1270856</v>
      </c>
      <c r="Y919" s="47">
        <v>4187306</v>
      </c>
      <c r="Z919" s="47">
        <v>299618</v>
      </c>
      <c r="AA919" s="47">
        <v>8943375</v>
      </c>
      <c r="AB919" s="47" t="s">
        <v>71</v>
      </c>
      <c r="AC919" s="47">
        <v>3562</v>
      </c>
      <c r="AD919" s="47" t="s">
        <v>126</v>
      </c>
      <c r="AE919" s="47" t="s">
        <v>5004</v>
      </c>
      <c r="AF919" s="47" t="s">
        <v>5161</v>
      </c>
      <c r="AG919" s="47">
        <v>361</v>
      </c>
      <c r="AH919" s="47" t="s">
        <v>73</v>
      </c>
      <c r="AI919" s="47" t="s">
        <v>1807</v>
      </c>
      <c r="AJ919" s="47" t="s">
        <v>61</v>
      </c>
      <c r="AK919" s="47" t="s">
        <v>61</v>
      </c>
      <c r="AV919" s="47">
        <v>1.18</v>
      </c>
      <c r="AZ919" s="47">
        <v>194</v>
      </c>
      <c r="BM919" s="47">
        <v>7.93</v>
      </c>
      <c r="BQ919" s="47">
        <v>0</v>
      </c>
      <c r="BS919" s="47">
        <v>13</v>
      </c>
      <c r="BT919" s="47">
        <v>2.87</v>
      </c>
      <c r="DI919" s="1">
        <f t="shared" si="70"/>
        <v>4</v>
      </c>
      <c r="DJ919" s="9" t="str">
        <f t="shared" si="71"/>
        <v>NO BACTERIOLOGICO</v>
      </c>
      <c r="DK919" s="10" t="str">
        <f t="shared" si="72"/>
        <v>-</v>
      </c>
      <c r="DL919" s="11" t="str">
        <f t="shared" si="73"/>
        <v>0</v>
      </c>
    </row>
    <row r="920" spans="1:116" ht="12" x14ac:dyDescent="0.2">
      <c r="A920" s="47">
        <v>1005010042</v>
      </c>
      <c r="B920" s="47" t="str">
        <f t="shared" si="74"/>
        <v>1005010042-ICHIC SHAURI</v>
      </c>
      <c r="C920" s="47" t="s">
        <v>2231</v>
      </c>
      <c r="D920" s="47" t="s">
        <v>58</v>
      </c>
      <c r="E920" s="47" t="s">
        <v>542</v>
      </c>
      <c r="F920" s="47" t="s">
        <v>2187</v>
      </c>
      <c r="G920" s="47" t="s">
        <v>60</v>
      </c>
      <c r="H920" s="47">
        <v>15</v>
      </c>
      <c r="I920" s="47">
        <v>15</v>
      </c>
      <c r="J920" s="47" t="s">
        <v>82</v>
      </c>
      <c r="K920" s="47" t="s">
        <v>63</v>
      </c>
      <c r="L920" s="47" t="s">
        <v>64</v>
      </c>
      <c r="M920" s="47" t="s">
        <v>2188</v>
      </c>
      <c r="N920" s="47" t="s">
        <v>2187</v>
      </c>
      <c r="O920" s="47" t="s">
        <v>58</v>
      </c>
      <c r="P920" s="47" t="s">
        <v>542</v>
      </c>
      <c r="Q920" s="47" t="s">
        <v>2187</v>
      </c>
      <c r="R920" s="47">
        <v>89041</v>
      </c>
      <c r="S920" s="47" t="s">
        <v>67</v>
      </c>
      <c r="T920" s="47" t="s">
        <v>2189</v>
      </c>
      <c r="U920" s="47">
        <v>13658</v>
      </c>
      <c r="V920" s="47" t="s">
        <v>98</v>
      </c>
      <c r="W920" s="47" t="s">
        <v>2190</v>
      </c>
      <c r="X920" s="47">
        <v>1270856</v>
      </c>
      <c r="Y920" s="47">
        <v>4187307</v>
      </c>
      <c r="Z920" s="47">
        <v>299652</v>
      </c>
      <c r="AA920" s="47">
        <v>8942007</v>
      </c>
      <c r="AB920" s="47" t="s">
        <v>71</v>
      </c>
      <c r="AC920" s="47">
        <v>3389</v>
      </c>
      <c r="AD920" s="47" t="s">
        <v>126</v>
      </c>
      <c r="AE920" s="47" t="s">
        <v>5004</v>
      </c>
      <c r="AF920" s="47" t="s">
        <v>5161</v>
      </c>
      <c r="AG920" s="47" t="s">
        <v>61</v>
      </c>
      <c r="AH920" s="47" t="s">
        <v>75</v>
      </c>
      <c r="AI920" s="47" t="s">
        <v>76</v>
      </c>
      <c r="AJ920" s="47" t="s">
        <v>77</v>
      </c>
      <c r="AK920" s="47" t="s">
        <v>78</v>
      </c>
      <c r="AV920" s="47">
        <v>0.64</v>
      </c>
      <c r="AZ920" s="47">
        <v>200</v>
      </c>
      <c r="BM920" s="47">
        <v>7.12</v>
      </c>
      <c r="BQ920" s="47">
        <v>0</v>
      </c>
      <c r="BS920" s="47">
        <v>13.3</v>
      </c>
      <c r="BT920" s="47">
        <v>1.84</v>
      </c>
      <c r="DI920" s="1">
        <f t="shared" si="70"/>
        <v>4</v>
      </c>
      <c r="DJ920" s="9" t="str">
        <f t="shared" si="71"/>
        <v>NO BACTERIOLOGICO</v>
      </c>
      <c r="DK920" s="10" t="str">
        <f t="shared" si="72"/>
        <v>-</v>
      </c>
      <c r="DL920" s="11" t="str">
        <f t="shared" si="73"/>
        <v>0</v>
      </c>
    </row>
    <row r="921" spans="1:116" ht="12" x14ac:dyDescent="0.2">
      <c r="A921" s="47">
        <v>1005010042</v>
      </c>
      <c r="B921" s="47" t="str">
        <f t="shared" si="74"/>
        <v>1005010042-ICHIC SHAURI</v>
      </c>
      <c r="C921" s="47" t="s">
        <v>2231</v>
      </c>
      <c r="D921" s="47" t="s">
        <v>58</v>
      </c>
      <c r="E921" s="47" t="s">
        <v>542</v>
      </c>
      <c r="F921" s="47" t="s">
        <v>2187</v>
      </c>
      <c r="G921" s="47" t="s">
        <v>60</v>
      </c>
      <c r="H921" s="47">
        <v>15</v>
      </c>
      <c r="I921" s="47">
        <v>15</v>
      </c>
      <c r="J921" s="47" t="s">
        <v>82</v>
      </c>
      <c r="K921" s="47" t="s">
        <v>63</v>
      </c>
      <c r="L921" s="47" t="s">
        <v>64</v>
      </c>
      <c r="M921" s="47" t="s">
        <v>2188</v>
      </c>
      <c r="N921" s="47" t="s">
        <v>2187</v>
      </c>
      <c r="O921" s="47" t="s">
        <v>58</v>
      </c>
      <c r="P921" s="47" t="s">
        <v>542</v>
      </c>
      <c r="Q921" s="47" t="s">
        <v>2187</v>
      </c>
      <c r="R921" s="47">
        <v>89041</v>
      </c>
      <c r="S921" s="47" t="s">
        <v>67</v>
      </c>
      <c r="T921" s="47" t="s">
        <v>2189</v>
      </c>
      <c r="U921" s="47">
        <v>13658</v>
      </c>
      <c r="V921" s="47" t="s">
        <v>98</v>
      </c>
      <c r="W921" s="47" t="s">
        <v>2190</v>
      </c>
      <c r="X921" s="47">
        <v>1270856</v>
      </c>
      <c r="Y921" s="47">
        <v>4187308</v>
      </c>
      <c r="Z921" s="47">
        <v>299475</v>
      </c>
      <c r="AA921" s="47">
        <v>8941918</v>
      </c>
      <c r="AB921" s="47" t="s">
        <v>71</v>
      </c>
      <c r="AC921" s="47">
        <v>3878</v>
      </c>
      <c r="AD921" s="47" t="s">
        <v>126</v>
      </c>
      <c r="AE921" s="47" t="s">
        <v>5004</v>
      </c>
      <c r="AF921" s="47" t="s">
        <v>5161</v>
      </c>
      <c r="AG921" s="47" t="s">
        <v>61</v>
      </c>
      <c r="AH921" s="47" t="s">
        <v>75</v>
      </c>
      <c r="AI921" s="47" t="s">
        <v>76</v>
      </c>
      <c r="AJ921" s="47" t="s">
        <v>77</v>
      </c>
      <c r="AK921" s="47" t="s">
        <v>78</v>
      </c>
      <c r="AV921" s="47">
        <v>0.51</v>
      </c>
      <c r="AZ921" s="47">
        <v>197</v>
      </c>
      <c r="BM921" s="47">
        <v>6.87</v>
      </c>
      <c r="BQ921" s="47">
        <v>0</v>
      </c>
      <c r="BS921" s="47">
        <v>14.2</v>
      </c>
      <c r="BT921" s="47">
        <v>1.97</v>
      </c>
      <c r="DI921" s="1">
        <f t="shared" si="70"/>
        <v>4</v>
      </c>
      <c r="DJ921" s="9" t="str">
        <f t="shared" si="71"/>
        <v>NO BACTERIOLOGICO</v>
      </c>
      <c r="DK921" s="10" t="str">
        <f t="shared" si="72"/>
        <v>-</v>
      </c>
      <c r="DL921" s="11" t="str">
        <f t="shared" si="73"/>
        <v>0</v>
      </c>
    </row>
    <row r="922" spans="1:116" ht="12" x14ac:dyDescent="0.2">
      <c r="A922" s="47">
        <v>1003220020</v>
      </c>
      <c r="B922" s="47" t="str">
        <f t="shared" si="74"/>
        <v>1003220020-BUENA VISTA</v>
      </c>
      <c r="C922" s="47" t="s">
        <v>1019</v>
      </c>
      <c r="D922" s="47" t="s">
        <v>58</v>
      </c>
      <c r="E922" s="47" t="s">
        <v>80</v>
      </c>
      <c r="F922" s="47" t="s">
        <v>81</v>
      </c>
      <c r="G922" s="47" t="s">
        <v>60</v>
      </c>
      <c r="H922" s="47">
        <v>38</v>
      </c>
      <c r="I922" s="47">
        <v>10</v>
      </c>
      <c r="J922" s="47" t="s">
        <v>82</v>
      </c>
      <c r="K922" s="47" t="s">
        <v>63</v>
      </c>
      <c r="L922" s="47" t="s">
        <v>64</v>
      </c>
      <c r="M922" s="47" t="s">
        <v>83</v>
      </c>
      <c r="N922" s="47" t="s">
        <v>81</v>
      </c>
      <c r="O922" s="47" t="s">
        <v>58</v>
      </c>
      <c r="P922" s="47" t="s">
        <v>80</v>
      </c>
      <c r="Q922" s="47" t="s">
        <v>81</v>
      </c>
      <c r="R922" s="47">
        <v>96187</v>
      </c>
      <c r="S922" s="47" t="s">
        <v>67</v>
      </c>
      <c r="T922" s="47" t="s">
        <v>2448</v>
      </c>
      <c r="U922" s="47">
        <v>13668</v>
      </c>
      <c r="V922" s="47" t="s">
        <v>69</v>
      </c>
      <c r="W922" s="47" t="s">
        <v>2449</v>
      </c>
      <c r="X922" s="47">
        <v>1270823</v>
      </c>
      <c r="Y922" s="47">
        <v>4187321</v>
      </c>
      <c r="Z922" s="47">
        <v>308204</v>
      </c>
      <c r="AA922" s="47">
        <v>8917359</v>
      </c>
      <c r="AB922" s="47" t="s">
        <v>71</v>
      </c>
      <c r="AC922" s="47">
        <v>3858</v>
      </c>
      <c r="AD922" s="47" t="s">
        <v>86</v>
      </c>
      <c r="AE922" s="47" t="s">
        <v>5123</v>
      </c>
      <c r="AF922" s="47" t="s">
        <v>5162</v>
      </c>
      <c r="AG922" s="47">
        <v>2430</v>
      </c>
      <c r="AH922" s="47" t="s">
        <v>73</v>
      </c>
      <c r="AI922" s="47" t="s">
        <v>1019</v>
      </c>
      <c r="AJ922" s="47" t="s">
        <v>61</v>
      </c>
      <c r="AK922" s="47" t="s">
        <v>61</v>
      </c>
      <c r="AV922" s="47">
        <v>0.9</v>
      </c>
      <c r="AZ922" s="47">
        <v>494</v>
      </c>
      <c r="BM922" s="47">
        <v>8.1999999999999993</v>
      </c>
      <c r="BS922" s="47">
        <v>10</v>
      </c>
      <c r="BT922" s="47">
        <v>3</v>
      </c>
      <c r="DI922" s="1">
        <f t="shared" si="70"/>
        <v>4</v>
      </c>
      <c r="DJ922" s="9" t="str">
        <f t="shared" si="71"/>
        <v>NO BACTERIOLOGICO</v>
      </c>
      <c r="DK922" s="10" t="str">
        <f t="shared" si="72"/>
        <v>-</v>
      </c>
      <c r="DL922" s="11" t="str">
        <f t="shared" si="73"/>
        <v>0</v>
      </c>
    </row>
    <row r="923" spans="1:116" ht="12" x14ac:dyDescent="0.2">
      <c r="A923" s="47">
        <v>1003220020</v>
      </c>
      <c r="B923" s="47" t="str">
        <f t="shared" si="74"/>
        <v>1003220020-BUENA VISTA</v>
      </c>
      <c r="C923" s="47" t="s">
        <v>1019</v>
      </c>
      <c r="D923" s="47" t="s">
        <v>58</v>
      </c>
      <c r="E923" s="47" t="s">
        <v>80</v>
      </c>
      <c r="F923" s="47" t="s">
        <v>81</v>
      </c>
      <c r="G923" s="47" t="s">
        <v>60</v>
      </c>
      <c r="H923" s="47">
        <v>38</v>
      </c>
      <c r="I923" s="47">
        <v>10</v>
      </c>
      <c r="J923" s="47" t="s">
        <v>82</v>
      </c>
      <c r="K923" s="47" t="s">
        <v>63</v>
      </c>
      <c r="L923" s="47" t="s">
        <v>64</v>
      </c>
      <c r="M923" s="47" t="s">
        <v>83</v>
      </c>
      <c r="N923" s="47" t="s">
        <v>81</v>
      </c>
      <c r="O923" s="47" t="s">
        <v>58</v>
      </c>
      <c r="P923" s="47" t="s">
        <v>80</v>
      </c>
      <c r="Q923" s="47" t="s">
        <v>81</v>
      </c>
      <c r="R923" s="47">
        <v>96187</v>
      </c>
      <c r="S923" s="47" t="s">
        <v>67</v>
      </c>
      <c r="T923" s="47" t="s">
        <v>2448</v>
      </c>
      <c r="U923" s="47">
        <v>13668</v>
      </c>
      <c r="V923" s="47" t="s">
        <v>69</v>
      </c>
      <c r="W923" s="47" t="s">
        <v>2449</v>
      </c>
      <c r="X923" s="47">
        <v>1270823</v>
      </c>
      <c r="Y923" s="47">
        <v>4187322</v>
      </c>
      <c r="Z923" s="47">
        <v>0</v>
      </c>
      <c r="AA923" s="47">
        <v>0</v>
      </c>
      <c r="AB923" s="47" t="s">
        <v>61</v>
      </c>
      <c r="AC923" s="47">
        <v>0</v>
      </c>
      <c r="AD923" s="47" t="s">
        <v>86</v>
      </c>
      <c r="AE923" s="47" t="s">
        <v>5123</v>
      </c>
      <c r="AF923" s="47" t="s">
        <v>5162</v>
      </c>
      <c r="AG923" s="47" t="s">
        <v>61</v>
      </c>
      <c r="AH923" s="47" t="s">
        <v>75</v>
      </c>
      <c r="AI923" s="47" t="s">
        <v>76</v>
      </c>
      <c r="AJ923" s="47" t="s">
        <v>77</v>
      </c>
      <c r="AK923" s="47" t="s">
        <v>78</v>
      </c>
      <c r="AV923" s="47">
        <v>0.5</v>
      </c>
      <c r="AZ923" s="47">
        <v>472</v>
      </c>
      <c r="BM923" s="47">
        <v>8.1999999999999993</v>
      </c>
      <c r="BS923" s="47">
        <v>10</v>
      </c>
      <c r="BT923" s="47">
        <v>3.1</v>
      </c>
      <c r="DI923" s="1">
        <f t="shared" si="70"/>
        <v>4</v>
      </c>
      <c r="DJ923" s="9" t="str">
        <f t="shared" si="71"/>
        <v>NO BACTERIOLOGICO</v>
      </c>
      <c r="DK923" s="10" t="str">
        <f t="shared" si="72"/>
        <v>-</v>
      </c>
      <c r="DL923" s="11" t="str">
        <f t="shared" si="73"/>
        <v>0</v>
      </c>
    </row>
    <row r="924" spans="1:116" ht="12" x14ac:dyDescent="0.2">
      <c r="A924" s="47">
        <v>1003220020</v>
      </c>
      <c r="B924" s="47" t="str">
        <f t="shared" si="74"/>
        <v>1003220020-BUENA VISTA</v>
      </c>
      <c r="C924" s="47" t="s">
        <v>1019</v>
      </c>
      <c r="D924" s="47" t="s">
        <v>58</v>
      </c>
      <c r="E924" s="47" t="s">
        <v>80</v>
      </c>
      <c r="F924" s="47" t="s">
        <v>81</v>
      </c>
      <c r="G924" s="47" t="s">
        <v>60</v>
      </c>
      <c r="H924" s="47">
        <v>38</v>
      </c>
      <c r="I924" s="47">
        <v>10</v>
      </c>
      <c r="J924" s="47" t="s">
        <v>82</v>
      </c>
      <c r="K924" s="47" t="s">
        <v>63</v>
      </c>
      <c r="L924" s="47" t="s">
        <v>64</v>
      </c>
      <c r="M924" s="47" t="s">
        <v>83</v>
      </c>
      <c r="N924" s="47" t="s">
        <v>81</v>
      </c>
      <c r="O924" s="47" t="s">
        <v>58</v>
      </c>
      <c r="P924" s="47" t="s">
        <v>80</v>
      </c>
      <c r="Q924" s="47" t="s">
        <v>81</v>
      </c>
      <c r="R924" s="47">
        <v>96187</v>
      </c>
      <c r="S924" s="47" t="s">
        <v>67</v>
      </c>
      <c r="T924" s="47" t="s">
        <v>2448</v>
      </c>
      <c r="U924" s="47">
        <v>13668</v>
      </c>
      <c r="V924" s="47" t="s">
        <v>69</v>
      </c>
      <c r="W924" s="47" t="s">
        <v>2449</v>
      </c>
      <c r="X924" s="47">
        <v>1270823</v>
      </c>
      <c r="Y924" s="47">
        <v>4187323</v>
      </c>
      <c r="Z924" s="47">
        <v>0</v>
      </c>
      <c r="AA924" s="47">
        <v>0</v>
      </c>
      <c r="AB924" s="47" t="s">
        <v>61</v>
      </c>
      <c r="AC924" s="47">
        <v>0</v>
      </c>
      <c r="AD924" s="47" t="s">
        <v>86</v>
      </c>
      <c r="AE924" s="47" t="s">
        <v>5123</v>
      </c>
      <c r="AF924" s="47" t="s">
        <v>5162</v>
      </c>
      <c r="AG924" s="47" t="s">
        <v>61</v>
      </c>
      <c r="AH924" s="47" t="s">
        <v>75</v>
      </c>
      <c r="AI924" s="47" t="s">
        <v>76</v>
      </c>
      <c r="AJ924" s="47" t="s">
        <v>77</v>
      </c>
      <c r="AK924" s="47" t="s">
        <v>78</v>
      </c>
      <c r="AV924" s="47">
        <v>0.5</v>
      </c>
      <c r="AZ924" s="47">
        <v>461</v>
      </c>
      <c r="BE924" s="47">
        <v>0</v>
      </c>
      <c r="BM924" s="47">
        <v>8.1</v>
      </c>
      <c r="BS924" s="47">
        <v>10</v>
      </c>
      <c r="BT924" s="47">
        <v>3.1</v>
      </c>
      <c r="DI924" s="1">
        <f t="shared" si="70"/>
        <v>4</v>
      </c>
      <c r="DJ924" s="9" t="str">
        <f t="shared" si="71"/>
        <v>NO BACTERIOLOGICO</v>
      </c>
      <c r="DK924" s="10" t="str">
        <f t="shared" si="72"/>
        <v>-</v>
      </c>
      <c r="DL924" s="11" t="str">
        <f t="shared" si="73"/>
        <v>1</v>
      </c>
    </row>
    <row r="925" spans="1:116" ht="12" x14ac:dyDescent="0.2">
      <c r="A925" s="47">
        <v>1005010164</v>
      </c>
      <c r="B925" s="47" t="str">
        <f t="shared" si="74"/>
        <v>1005010164-INDEPENDENCIA ALTA</v>
      </c>
      <c r="C925" s="47" t="s">
        <v>2227</v>
      </c>
      <c r="D925" s="47" t="s">
        <v>58</v>
      </c>
      <c r="E925" s="47" t="s">
        <v>542</v>
      </c>
      <c r="F925" s="47" t="s">
        <v>2187</v>
      </c>
      <c r="G925" s="47" t="s">
        <v>60</v>
      </c>
      <c r="H925" s="47">
        <v>10</v>
      </c>
      <c r="I925" s="47">
        <v>10</v>
      </c>
      <c r="J925" s="47" t="s">
        <v>82</v>
      </c>
      <c r="K925" s="47" t="s">
        <v>63</v>
      </c>
      <c r="L925" s="47" t="s">
        <v>64</v>
      </c>
      <c r="M925" s="47" t="s">
        <v>2188</v>
      </c>
      <c r="N925" s="47" t="s">
        <v>2187</v>
      </c>
      <c r="O925" s="47" t="s">
        <v>58</v>
      </c>
      <c r="P925" s="47" t="s">
        <v>542</v>
      </c>
      <c r="Q925" s="47" t="s">
        <v>2187</v>
      </c>
      <c r="R925" s="47">
        <v>89041</v>
      </c>
      <c r="S925" s="47" t="s">
        <v>67</v>
      </c>
      <c r="T925" s="47" t="s">
        <v>2189</v>
      </c>
      <c r="U925" s="47">
        <v>13658</v>
      </c>
      <c r="V925" s="47" t="s">
        <v>98</v>
      </c>
      <c r="W925" s="47" t="s">
        <v>2190</v>
      </c>
      <c r="X925" s="47">
        <v>1270862</v>
      </c>
      <c r="Y925" s="47">
        <v>4187331</v>
      </c>
      <c r="Z925" s="47">
        <v>299618</v>
      </c>
      <c r="AA925" s="47">
        <v>8943375</v>
      </c>
      <c r="AB925" s="47" t="s">
        <v>71</v>
      </c>
      <c r="AC925" s="47">
        <v>3562</v>
      </c>
      <c r="AD925" s="47" t="s">
        <v>126</v>
      </c>
      <c r="AE925" s="47" t="s">
        <v>5004</v>
      </c>
      <c r="AF925" s="47" t="s">
        <v>5163</v>
      </c>
      <c r="AG925" s="47">
        <v>361</v>
      </c>
      <c r="AH925" s="47" t="s">
        <v>73</v>
      </c>
      <c r="AI925" s="47" t="s">
        <v>1807</v>
      </c>
      <c r="AJ925" s="47" t="s">
        <v>61</v>
      </c>
      <c r="AK925" s="47" t="s">
        <v>61</v>
      </c>
      <c r="AV925" s="47">
        <v>1.18</v>
      </c>
      <c r="AZ925" s="47">
        <v>194</v>
      </c>
      <c r="BM925" s="47">
        <v>7.93</v>
      </c>
      <c r="BQ925" s="47">
        <v>0</v>
      </c>
      <c r="BS925" s="47">
        <v>13</v>
      </c>
      <c r="BT925" s="47">
        <v>2.87</v>
      </c>
      <c r="DI925" s="1">
        <f t="shared" si="70"/>
        <v>4</v>
      </c>
      <c r="DJ925" s="9" t="str">
        <f t="shared" si="71"/>
        <v>NO BACTERIOLOGICO</v>
      </c>
      <c r="DK925" s="10" t="str">
        <f t="shared" si="72"/>
        <v>-</v>
      </c>
      <c r="DL925" s="11" t="str">
        <f t="shared" si="73"/>
        <v>0</v>
      </c>
    </row>
    <row r="926" spans="1:116" ht="12" x14ac:dyDescent="0.2">
      <c r="A926" s="47">
        <v>1005010164</v>
      </c>
      <c r="B926" s="47" t="str">
        <f t="shared" si="74"/>
        <v>1005010164-INDEPENDENCIA ALTA</v>
      </c>
      <c r="C926" s="47" t="s">
        <v>2227</v>
      </c>
      <c r="D926" s="47" t="s">
        <v>58</v>
      </c>
      <c r="E926" s="47" t="s">
        <v>542</v>
      </c>
      <c r="F926" s="47" t="s">
        <v>2187</v>
      </c>
      <c r="G926" s="47" t="s">
        <v>60</v>
      </c>
      <c r="H926" s="47">
        <v>10</v>
      </c>
      <c r="I926" s="47">
        <v>10</v>
      </c>
      <c r="J926" s="47" t="s">
        <v>82</v>
      </c>
      <c r="K926" s="47" t="s">
        <v>63</v>
      </c>
      <c r="L926" s="47" t="s">
        <v>64</v>
      </c>
      <c r="M926" s="47" t="s">
        <v>2188</v>
      </c>
      <c r="N926" s="47" t="s">
        <v>2187</v>
      </c>
      <c r="O926" s="47" t="s">
        <v>58</v>
      </c>
      <c r="P926" s="47" t="s">
        <v>542</v>
      </c>
      <c r="Q926" s="47" t="s">
        <v>2187</v>
      </c>
      <c r="R926" s="47">
        <v>89041</v>
      </c>
      <c r="S926" s="47" t="s">
        <v>67</v>
      </c>
      <c r="T926" s="47" t="s">
        <v>2189</v>
      </c>
      <c r="U926" s="47">
        <v>13658</v>
      </c>
      <c r="V926" s="47" t="s">
        <v>98</v>
      </c>
      <c r="W926" s="47" t="s">
        <v>2190</v>
      </c>
      <c r="X926" s="47">
        <v>1270862</v>
      </c>
      <c r="Y926" s="47">
        <v>4187332</v>
      </c>
      <c r="Z926" s="47">
        <v>300232</v>
      </c>
      <c r="AA926" s="47">
        <v>8943539</v>
      </c>
      <c r="AB926" s="47" t="s">
        <v>71</v>
      </c>
      <c r="AC926" s="47">
        <v>3505</v>
      </c>
      <c r="AD926" s="47" t="s">
        <v>126</v>
      </c>
      <c r="AE926" s="47" t="s">
        <v>5004</v>
      </c>
      <c r="AF926" s="47" t="s">
        <v>5163</v>
      </c>
      <c r="AG926" s="47" t="s">
        <v>61</v>
      </c>
      <c r="AH926" s="47" t="s">
        <v>75</v>
      </c>
      <c r="AI926" s="47" t="s">
        <v>76</v>
      </c>
      <c r="AJ926" s="47" t="s">
        <v>77</v>
      </c>
      <c r="AK926" s="47" t="s">
        <v>78</v>
      </c>
      <c r="AV926" s="47">
        <v>0.95</v>
      </c>
      <c r="AZ926" s="47">
        <v>197</v>
      </c>
      <c r="BM926" s="47">
        <v>7.88</v>
      </c>
      <c r="BQ926" s="47">
        <v>0</v>
      </c>
      <c r="BS926" s="47">
        <v>14.3</v>
      </c>
      <c r="BT926" s="47">
        <v>1.21</v>
      </c>
      <c r="DI926" s="1">
        <f t="shared" si="70"/>
        <v>4</v>
      </c>
      <c r="DJ926" s="9" t="str">
        <f t="shared" si="71"/>
        <v>NO BACTERIOLOGICO</v>
      </c>
      <c r="DK926" s="10" t="str">
        <f t="shared" si="72"/>
        <v>-</v>
      </c>
      <c r="DL926" s="11" t="str">
        <f t="shared" si="73"/>
        <v>0</v>
      </c>
    </row>
    <row r="927" spans="1:116" ht="12" x14ac:dyDescent="0.2">
      <c r="A927" s="47">
        <v>1005010164</v>
      </c>
      <c r="B927" s="47" t="str">
        <f t="shared" si="74"/>
        <v>1005010164-INDEPENDENCIA ALTA</v>
      </c>
      <c r="C927" s="47" t="s">
        <v>2227</v>
      </c>
      <c r="D927" s="47" t="s">
        <v>58</v>
      </c>
      <c r="E927" s="47" t="s">
        <v>542</v>
      </c>
      <c r="F927" s="47" t="s">
        <v>2187</v>
      </c>
      <c r="G927" s="47" t="s">
        <v>60</v>
      </c>
      <c r="H927" s="47">
        <v>10</v>
      </c>
      <c r="I927" s="47">
        <v>10</v>
      </c>
      <c r="J927" s="47" t="s">
        <v>82</v>
      </c>
      <c r="K927" s="47" t="s">
        <v>63</v>
      </c>
      <c r="L927" s="47" t="s">
        <v>64</v>
      </c>
      <c r="M927" s="47" t="s">
        <v>2188</v>
      </c>
      <c r="N927" s="47" t="s">
        <v>2187</v>
      </c>
      <c r="O927" s="47" t="s">
        <v>58</v>
      </c>
      <c r="P927" s="47" t="s">
        <v>542</v>
      </c>
      <c r="Q927" s="47" t="s">
        <v>2187</v>
      </c>
      <c r="R927" s="47">
        <v>89041</v>
      </c>
      <c r="S927" s="47" t="s">
        <v>67</v>
      </c>
      <c r="T927" s="47" t="s">
        <v>2189</v>
      </c>
      <c r="U927" s="47">
        <v>13658</v>
      </c>
      <c r="V927" s="47" t="s">
        <v>98</v>
      </c>
      <c r="W927" s="47" t="s">
        <v>2190</v>
      </c>
      <c r="X927" s="47">
        <v>1270862</v>
      </c>
      <c r="Y927" s="47">
        <v>4187333</v>
      </c>
      <c r="Z927" s="47">
        <v>300314</v>
      </c>
      <c r="AA927" s="47">
        <v>8943723</v>
      </c>
      <c r="AB927" s="47" t="s">
        <v>71</v>
      </c>
      <c r="AC927" s="47">
        <v>3465</v>
      </c>
      <c r="AD927" s="47" t="s">
        <v>126</v>
      </c>
      <c r="AE927" s="47" t="s">
        <v>5004</v>
      </c>
      <c r="AF927" s="47" t="s">
        <v>5163</v>
      </c>
      <c r="AG927" s="47" t="s">
        <v>61</v>
      </c>
      <c r="AH927" s="47" t="s">
        <v>75</v>
      </c>
      <c r="AI927" s="47" t="s">
        <v>76</v>
      </c>
      <c r="AJ927" s="47" t="s">
        <v>77</v>
      </c>
      <c r="AK927" s="47" t="s">
        <v>78</v>
      </c>
      <c r="AV927" s="47">
        <v>0.74</v>
      </c>
      <c r="AZ927" s="47">
        <v>202</v>
      </c>
      <c r="BM927" s="47">
        <v>7.74</v>
      </c>
      <c r="BQ927" s="47">
        <v>0</v>
      </c>
      <c r="BS927" s="47">
        <v>13.9</v>
      </c>
      <c r="BT927" s="47">
        <v>2.04</v>
      </c>
      <c r="DI927" s="1">
        <f t="shared" si="70"/>
        <v>4</v>
      </c>
      <c r="DJ927" s="9" t="str">
        <f t="shared" si="71"/>
        <v>NO BACTERIOLOGICO</v>
      </c>
      <c r="DK927" s="10" t="str">
        <f t="shared" si="72"/>
        <v>-</v>
      </c>
      <c r="DL927" s="11" t="str">
        <f t="shared" si="73"/>
        <v>0</v>
      </c>
    </row>
    <row r="928" spans="1:116" ht="12" x14ac:dyDescent="0.2">
      <c r="A928" s="47">
        <v>1005010044</v>
      </c>
      <c r="B928" s="47" t="str">
        <f t="shared" si="74"/>
        <v>1005010044-PUMAGALAN</v>
      </c>
      <c r="C928" s="47" t="s">
        <v>2215</v>
      </c>
      <c r="D928" s="47" t="s">
        <v>58</v>
      </c>
      <c r="E928" s="47" t="s">
        <v>542</v>
      </c>
      <c r="F928" s="47" t="s">
        <v>2187</v>
      </c>
      <c r="G928" s="47" t="s">
        <v>60</v>
      </c>
      <c r="H928" s="47">
        <v>5</v>
      </c>
      <c r="I928" s="47">
        <v>5</v>
      </c>
      <c r="J928" s="47" t="s">
        <v>82</v>
      </c>
      <c r="K928" s="47" t="s">
        <v>63</v>
      </c>
      <c r="L928" s="47" t="s">
        <v>64</v>
      </c>
      <c r="M928" s="47" t="s">
        <v>2188</v>
      </c>
      <c r="N928" s="47" t="s">
        <v>2187</v>
      </c>
      <c r="O928" s="47" t="s">
        <v>58</v>
      </c>
      <c r="P928" s="47" t="s">
        <v>542</v>
      </c>
      <c r="Q928" s="47" t="s">
        <v>2187</v>
      </c>
      <c r="R928" s="47">
        <v>89041</v>
      </c>
      <c r="S928" s="47" t="s">
        <v>67</v>
      </c>
      <c r="T928" s="47" t="s">
        <v>2189</v>
      </c>
      <c r="U928" s="47">
        <v>13658</v>
      </c>
      <c r="V928" s="47" t="s">
        <v>98</v>
      </c>
      <c r="W928" s="47" t="s">
        <v>2190</v>
      </c>
      <c r="X928" s="47">
        <v>1270869</v>
      </c>
      <c r="Y928" s="47">
        <v>4187362</v>
      </c>
      <c r="Z928" s="47">
        <v>299618</v>
      </c>
      <c r="AA928" s="47">
        <v>8943375</v>
      </c>
      <c r="AB928" s="47" t="s">
        <v>71</v>
      </c>
      <c r="AC928" s="47">
        <v>3562</v>
      </c>
      <c r="AD928" s="47" t="s">
        <v>126</v>
      </c>
      <c r="AE928" s="47" t="s">
        <v>5004</v>
      </c>
      <c r="AF928" s="47" t="s">
        <v>5164</v>
      </c>
      <c r="AG928" s="47">
        <v>361</v>
      </c>
      <c r="AH928" s="47" t="s">
        <v>73</v>
      </c>
      <c r="AI928" s="47" t="s">
        <v>1807</v>
      </c>
      <c r="AJ928" s="47" t="s">
        <v>61</v>
      </c>
      <c r="AK928" s="47" t="s">
        <v>61</v>
      </c>
      <c r="AV928" s="47">
        <v>1.18</v>
      </c>
      <c r="AZ928" s="47">
        <v>194</v>
      </c>
      <c r="BM928" s="47">
        <v>7.93</v>
      </c>
      <c r="BQ928" s="47">
        <v>0</v>
      </c>
      <c r="BS928" s="47">
        <v>13</v>
      </c>
      <c r="BT928" s="47">
        <v>2.87</v>
      </c>
      <c r="DI928" s="1">
        <f t="shared" si="70"/>
        <v>4</v>
      </c>
      <c r="DJ928" s="9" t="str">
        <f t="shared" si="71"/>
        <v>NO BACTERIOLOGICO</v>
      </c>
      <c r="DK928" s="10" t="str">
        <f t="shared" si="72"/>
        <v>-</v>
      </c>
      <c r="DL928" s="11" t="str">
        <f t="shared" si="73"/>
        <v>0</v>
      </c>
    </row>
    <row r="929" spans="1:116" ht="12" x14ac:dyDescent="0.2">
      <c r="A929" s="47">
        <v>1005010044</v>
      </c>
      <c r="B929" s="47" t="str">
        <f t="shared" si="74"/>
        <v>1005010044-PUMAGALAN</v>
      </c>
      <c r="C929" s="47" t="s">
        <v>2215</v>
      </c>
      <c r="D929" s="47" t="s">
        <v>58</v>
      </c>
      <c r="E929" s="47" t="s">
        <v>542</v>
      </c>
      <c r="F929" s="47" t="s">
        <v>2187</v>
      </c>
      <c r="G929" s="47" t="s">
        <v>60</v>
      </c>
      <c r="H929" s="47">
        <v>5</v>
      </c>
      <c r="I929" s="47">
        <v>5</v>
      </c>
      <c r="J929" s="47" t="s">
        <v>82</v>
      </c>
      <c r="K929" s="47" t="s">
        <v>63</v>
      </c>
      <c r="L929" s="47" t="s">
        <v>64</v>
      </c>
      <c r="M929" s="47" t="s">
        <v>2188</v>
      </c>
      <c r="N929" s="47" t="s">
        <v>2187</v>
      </c>
      <c r="O929" s="47" t="s">
        <v>58</v>
      </c>
      <c r="P929" s="47" t="s">
        <v>542</v>
      </c>
      <c r="Q929" s="47" t="s">
        <v>2187</v>
      </c>
      <c r="R929" s="47">
        <v>89041</v>
      </c>
      <c r="S929" s="47" t="s">
        <v>67</v>
      </c>
      <c r="T929" s="47" t="s">
        <v>2189</v>
      </c>
      <c r="U929" s="47">
        <v>13658</v>
      </c>
      <c r="V929" s="47" t="s">
        <v>98</v>
      </c>
      <c r="W929" s="47" t="s">
        <v>2190</v>
      </c>
      <c r="X929" s="47">
        <v>1270869</v>
      </c>
      <c r="Y929" s="47">
        <v>4187363</v>
      </c>
      <c r="Z929" s="47">
        <v>299648</v>
      </c>
      <c r="AA929" s="47">
        <v>8992386</v>
      </c>
      <c r="AB929" s="47" t="s">
        <v>71</v>
      </c>
      <c r="AC929" s="47">
        <v>3483</v>
      </c>
      <c r="AD929" s="47" t="s">
        <v>126</v>
      </c>
      <c r="AE929" s="47" t="s">
        <v>5004</v>
      </c>
      <c r="AF929" s="47" t="s">
        <v>5164</v>
      </c>
      <c r="AG929" s="47" t="s">
        <v>61</v>
      </c>
      <c r="AH929" s="47" t="s">
        <v>75</v>
      </c>
      <c r="AI929" s="47" t="s">
        <v>76</v>
      </c>
      <c r="AJ929" s="47" t="s">
        <v>77</v>
      </c>
      <c r="AK929" s="47" t="s">
        <v>78</v>
      </c>
      <c r="AV929" s="47">
        <v>0.57999999999999996</v>
      </c>
      <c r="AZ929" s="47">
        <v>188</v>
      </c>
      <c r="BM929" s="47">
        <v>7.7</v>
      </c>
      <c r="BQ929" s="47">
        <v>0</v>
      </c>
      <c r="BS929" s="47">
        <v>16.7</v>
      </c>
      <c r="BT929" s="47">
        <v>3.8</v>
      </c>
      <c r="DI929" s="1">
        <f t="shared" si="70"/>
        <v>4</v>
      </c>
      <c r="DJ929" s="9" t="str">
        <f t="shared" si="71"/>
        <v>NO BACTERIOLOGICO</v>
      </c>
      <c r="DK929" s="10" t="str">
        <f t="shared" si="72"/>
        <v>-</v>
      </c>
      <c r="DL929" s="11" t="str">
        <f t="shared" si="73"/>
        <v>0</v>
      </c>
    </row>
    <row r="930" spans="1:116" ht="12" x14ac:dyDescent="0.2">
      <c r="A930" s="47">
        <v>1005010044</v>
      </c>
      <c r="B930" s="47" t="str">
        <f t="shared" si="74"/>
        <v>1005010044-PUMAGALAN</v>
      </c>
      <c r="C930" s="47" t="s">
        <v>2215</v>
      </c>
      <c r="D930" s="47" t="s">
        <v>58</v>
      </c>
      <c r="E930" s="47" t="s">
        <v>542</v>
      </c>
      <c r="F930" s="47" t="s">
        <v>2187</v>
      </c>
      <c r="G930" s="47" t="s">
        <v>60</v>
      </c>
      <c r="H930" s="47">
        <v>5</v>
      </c>
      <c r="I930" s="47">
        <v>5</v>
      </c>
      <c r="J930" s="47" t="s">
        <v>82</v>
      </c>
      <c r="K930" s="47" t="s">
        <v>63</v>
      </c>
      <c r="L930" s="47" t="s">
        <v>64</v>
      </c>
      <c r="M930" s="47" t="s">
        <v>2188</v>
      </c>
      <c r="N930" s="47" t="s">
        <v>2187</v>
      </c>
      <c r="O930" s="47" t="s">
        <v>58</v>
      </c>
      <c r="P930" s="47" t="s">
        <v>542</v>
      </c>
      <c r="Q930" s="47" t="s">
        <v>2187</v>
      </c>
      <c r="R930" s="47">
        <v>89041</v>
      </c>
      <c r="S930" s="47" t="s">
        <v>67</v>
      </c>
      <c r="T930" s="47" t="s">
        <v>2189</v>
      </c>
      <c r="U930" s="47">
        <v>13658</v>
      </c>
      <c r="V930" s="47" t="s">
        <v>98</v>
      </c>
      <c r="W930" s="47" t="s">
        <v>2190</v>
      </c>
      <c r="X930" s="47">
        <v>1270869</v>
      </c>
      <c r="Y930" s="47">
        <v>4187364</v>
      </c>
      <c r="Z930" s="47">
        <v>290097</v>
      </c>
      <c r="AA930" s="47">
        <v>8992479</v>
      </c>
      <c r="AB930" s="47" t="s">
        <v>71</v>
      </c>
      <c r="AC930" s="47">
        <v>3470</v>
      </c>
      <c r="AD930" s="47" t="s">
        <v>126</v>
      </c>
      <c r="AE930" s="47" t="s">
        <v>5004</v>
      </c>
      <c r="AF930" s="47" t="s">
        <v>5164</v>
      </c>
      <c r="AG930" s="47" t="s">
        <v>61</v>
      </c>
      <c r="AH930" s="47" t="s">
        <v>75</v>
      </c>
      <c r="AI930" s="47" t="s">
        <v>76</v>
      </c>
      <c r="AJ930" s="47" t="s">
        <v>77</v>
      </c>
      <c r="AK930" s="47" t="s">
        <v>78</v>
      </c>
      <c r="AV930" s="47">
        <v>0.52</v>
      </c>
      <c r="AZ930" s="47">
        <v>184</v>
      </c>
      <c r="BM930" s="47">
        <v>7.53</v>
      </c>
      <c r="BQ930" s="47">
        <v>0</v>
      </c>
      <c r="BS930" s="47">
        <v>15.3</v>
      </c>
      <c r="BT930" s="47">
        <v>2.84</v>
      </c>
      <c r="DI930" s="1">
        <f t="shared" si="70"/>
        <v>4</v>
      </c>
      <c r="DJ930" s="9" t="str">
        <f t="shared" si="71"/>
        <v>NO BACTERIOLOGICO</v>
      </c>
      <c r="DK930" s="10" t="str">
        <f t="shared" si="72"/>
        <v>-</v>
      </c>
      <c r="DL930" s="11" t="str">
        <f t="shared" si="73"/>
        <v>0</v>
      </c>
    </row>
    <row r="931" spans="1:116" ht="12" x14ac:dyDescent="0.2">
      <c r="A931" s="47">
        <v>1005010003</v>
      </c>
      <c r="B931" s="47" t="str">
        <f t="shared" si="74"/>
        <v>1005010003-JUANA MORENO (COLON)</v>
      </c>
      <c r="C931" s="47" t="s">
        <v>2217</v>
      </c>
      <c r="D931" s="47" t="s">
        <v>58</v>
      </c>
      <c r="E931" s="47" t="s">
        <v>542</v>
      </c>
      <c r="F931" s="47" t="s">
        <v>2187</v>
      </c>
      <c r="G931" s="47" t="s">
        <v>60</v>
      </c>
      <c r="H931" s="47">
        <v>405</v>
      </c>
      <c r="I931" s="47">
        <v>405</v>
      </c>
      <c r="J931" s="47" t="s">
        <v>82</v>
      </c>
      <c r="K931" s="47" t="s">
        <v>63</v>
      </c>
      <c r="L931" s="47" t="s">
        <v>64</v>
      </c>
      <c r="M931" s="47" t="s">
        <v>2188</v>
      </c>
      <c r="N931" s="47" t="s">
        <v>2187</v>
      </c>
      <c r="O931" s="47" t="s">
        <v>58</v>
      </c>
      <c r="P931" s="47" t="s">
        <v>542</v>
      </c>
      <c r="Q931" s="47" t="s">
        <v>2187</v>
      </c>
      <c r="R931" s="47">
        <v>89041</v>
      </c>
      <c r="S931" s="47" t="s">
        <v>67</v>
      </c>
      <c r="T931" s="47" t="s">
        <v>2189</v>
      </c>
      <c r="U931" s="47">
        <v>13658</v>
      </c>
      <c r="V931" s="47" t="s">
        <v>98</v>
      </c>
      <c r="W931" s="47" t="s">
        <v>2190</v>
      </c>
      <c r="X931" s="47">
        <v>1270878</v>
      </c>
      <c r="Y931" s="47">
        <v>4187400</v>
      </c>
      <c r="Z931" s="47">
        <v>299618</v>
      </c>
      <c r="AA931" s="47">
        <v>8943375</v>
      </c>
      <c r="AB931" s="47" t="s">
        <v>71</v>
      </c>
      <c r="AC931" s="47">
        <v>3562</v>
      </c>
      <c r="AD931" s="47" t="s">
        <v>126</v>
      </c>
      <c r="AE931" s="47" t="s">
        <v>5004</v>
      </c>
      <c r="AF931" s="47" t="s">
        <v>5165</v>
      </c>
      <c r="AG931" s="47">
        <v>361</v>
      </c>
      <c r="AH931" s="47" t="s">
        <v>73</v>
      </c>
      <c r="AI931" s="47" t="s">
        <v>1807</v>
      </c>
      <c r="AJ931" s="47" t="s">
        <v>61</v>
      </c>
      <c r="AK931" s="47" t="s">
        <v>61</v>
      </c>
      <c r="AV931" s="47">
        <v>1.18</v>
      </c>
      <c r="AZ931" s="47">
        <v>194</v>
      </c>
      <c r="BM931" s="47">
        <v>7.93</v>
      </c>
      <c r="BQ931" s="47">
        <v>0</v>
      </c>
      <c r="BS931" s="47">
        <v>13</v>
      </c>
      <c r="BT931" s="47">
        <v>2.87</v>
      </c>
      <c r="DI931" s="1">
        <f t="shared" si="70"/>
        <v>4</v>
      </c>
      <c r="DJ931" s="9" t="str">
        <f t="shared" si="71"/>
        <v>NO BACTERIOLOGICO</v>
      </c>
      <c r="DK931" s="10" t="str">
        <f t="shared" si="72"/>
        <v>-</v>
      </c>
      <c r="DL931" s="11" t="str">
        <f t="shared" si="73"/>
        <v>0</v>
      </c>
    </row>
    <row r="932" spans="1:116" ht="12" x14ac:dyDescent="0.2">
      <c r="A932" s="47">
        <v>1005010003</v>
      </c>
      <c r="B932" s="47" t="str">
        <f t="shared" si="74"/>
        <v>1005010003-JUANA MORENO (COLON)</v>
      </c>
      <c r="C932" s="47" t="s">
        <v>2217</v>
      </c>
      <c r="D932" s="47" t="s">
        <v>58</v>
      </c>
      <c r="E932" s="47" t="s">
        <v>542</v>
      </c>
      <c r="F932" s="47" t="s">
        <v>2187</v>
      </c>
      <c r="G932" s="47" t="s">
        <v>60</v>
      </c>
      <c r="H932" s="47">
        <v>405</v>
      </c>
      <c r="I932" s="47">
        <v>405</v>
      </c>
      <c r="J932" s="47" t="s">
        <v>82</v>
      </c>
      <c r="K932" s="47" t="s">
        <v>63</v>
      </c>
      <c r="L932" s="47" t="s">
        <v>64</v>
      </c>
      <c r="M932" s="47" t="s">
        <v>2188</v>
      </c>
      <c r="N932" s="47" t="s">
        <v>2187</v>
      </c>
      <c r="O932" s="47" t="s">
        <v>58</v>
      </c>
      <c r="P932" s="47" t="s">
        <v>542</v>
      </c>
      <c r="Q932" s="47" t="s">
        <v>2187</v>
      </c>
      <c r="R932" s="47">
        <v>89041</v>
      </c>
      <c r="S932" s="47" t="s">
        <v>67</v>
      </c>
      <c r="T932" s="47" t="s">
        <v>2189</v>
      </c>
      <c r="U932" s="47">
        <v>13658</v>
      </c>
      <c r="V932" s="47" t="s">
        <v>98</v>
      </c>
      <c r="W932" s="47" t="s">
        <v>2190</v>
      </c>
      <c r="X932" s="47">
        <v>1270878</v>
      </c>
      <c r="Y932" s="47">
        <v>4187401</v>
      </c>
      <c r="Z932" s="47">
        <v>297750</v>
      </c>
      <c r="AA932" s="47">
        <v>8943475</v>
      </c>
      <c r="AB932" s="47" t="s">
        <v>71</v>
      </c>
      <c r="AC932" s="47">
        <v>3535</v>
      </c>
      <c r="AD932" s="47" t="s">
        <v>126</v>
      </c>
      <c r="AE932" s="47" t="s">
        <v>5004</v>
      </c>
      <c r="AF932" s="47" t="s">
        <v>5165</v>
      </c>
      <c r="AG932" s="47" t="s">
        <v>61</v>
      </c>
      <c r="AH932" s="47" t="s">
        <v>75</v>
      </c>
      <c r="AI932" s="47" t="s">
        <v>76</v>
      </c>
      <c r="AJ932" s="47" t="s">
        <v>77</v>
      </c>
      <c r="AK932" s="47" t="s">
        <v>78</v>
      </c>
      <c r="AV932" s="47">
        <v>0.98</v>
      </c>
      <c r="AZ932" s="47">
        <v>191</v>
      </c>
      <c r="BM932" s="47">
        <v>7.81</v>
      </c>
      <c r="BQ932" s="47">
        <v>0</v>
      </c>
      <c r="BS932" s="47">
        <v>15.7</v>
      </c>
      <c r="BT932" s="47">
        <v>0.96</v>
      </c>
      <c r="DI932" s="1">
        <f t="shared" si="70"/>
        <v>4</v>
      </c>
      <c r="DJ932" s="9" t="str">
        <f t="shared" si="71"/>
        <v>NO BACTERIOLOGICO</v>
      </c>
      <c r="DK932" s="10" t="str">
        <f t="shared" si="72"/>
        <v>-</v>
      </c>
      <c r="DL932" s="11" t="str">
        <f t="shared" si="73"/>
        <v>0</v>
      </c>
    </row>
    <row r="933" spans="1:116" ht="12" x14ac:dyDescent="0.2">
      <c r="A933" s="47">
        <v>1005010003</v>
      </c>
      <c r="B933" s="47" t="str">
        <f t="shared" si="74"/>
        <v>1005010003-JUANA MORENO (COLON)</v>
      </c>
      <c r="C933" s="47" t="s">
        <v>2217</v>
      </c>
      <c r="D933" s="47" t="s">
        <v>58</v>
      </c>
      <c r="E933" s="47" t="s">
        <v>542</v>
      </c>
      <c r="F933" s="47" t="s">
        <v>2187</v>
      </c>
      <c r="G933" s="47" t="s">
        <v>60</v>
      </c>
      <c r="H933" s="47">
        <v>405</v>
      </c>
      <c r="I933" s="47">
        <v>405</v>
      </c>
      <c r="J933" s="47" t="s">
        <v>82</v>
      </c>
      <c r="K933" s="47" t="s">
        <v>63</v>
      </c>
      <c r="L933" s="47" t="s">
        <v>64</v>
      </c>
      <c r="M933" s="47" t="s">
        <v>2188</v>
      </c>
      <c r="N933" s="47" t="s">
        <v>2187</v>
      </c>
      <c r="O933" s="47" t="s">
        <v>58</v>
      </c>
      <c r="P933" s="47" t="s">
        <v>542</v>
      </c>
      <c r="Q933" s="47" t="s">
        <v>2187</v>
      </c>
      <c r="R933" s="47">
        <v>89041</v>
      </c>
      <c r="S933" s="47" t="s">
        <v>67</v>
      </c>
      <c r="T933" s="47" t="s">
        <v>2189</v>
      </c>
      <c r="U933" s="47">
        <v>13658</v>
      </c>
      <c r="V933" s="47" t="s">
        <v>98</v>
      </c>
      <c r="W933" s="47" t="s">
        <v>2190</v>
      </c>
      <c r="X933" s="47">
        <v>1270878</v>
      </c>
      <c r="Y933" s="47">
        <v>4187402</v>
      </c>
      <c r="Z933" s="47">
        <v>299844</v>
      </c>
      <c r="AA933" s="47">
        <v>8943718</v>
      </c>
      <c r="AB933" s="47" t="s">
        <v>71</v>
      </c>
      <c r="AC933" s="47">
        <v>3524</v>
      </c>
      <c r="AD933" s="47" t="s">
        <v>126</v>
      </c>
      <c r="AE933" s="47" t="s">
        <v>5004</v>
      </c>
      <c r="AF933" s="47" t="s">
        <v>5165</v>
      </c>
      <c r="AG933" s="47" t="s">
        <v>61</v>
      </c>
      <c r="AH933" s="47" t="s">
        <v>75</v>
      </c>
      <c r="AI933" s="47" t="s">
        <v>76</v>
      </c>
      <c r="AJ933" s="47" t="s">
        <v>77</v>
      </c>
      <c r="AK933" s="47" t="s">
        <v>78</v>
      </c>
      <c r="AV933" s="47">
        <v>0.96</v>
      </c>
      <c r="AZ933" s="47">
        <v>197</v>
      </c>
      <c r="BM933" s="47">
        <v>7.64</v>
      </c>
      <c r="BQ933" s="47">
        <v>0</v>
      </c>
      <c r="BS933" s="47">
        <v>16</v>
      </c>
      <c r="BT933" s="47">
        <v>1.85</v>
      </c>
      <c r="DI933" s="1">
        <f t="shared" si="70"/>
        <v>4</v>
      </c>
      <c r="DJ933" s="9" t="str">
        <f t="shared" si="71"/>
        <v>NO BACTERIOLOGICO</v>
      </c>
      <c r="DK933" s="10" t="str">
        <f t="shared" si="72"/>
        <v>-</v>
      </c>
      <c r="DL933" s="11" t="str">
        <f t="shared" si="73"/>
        <v>0</v>
      </c>
    </row>
    <row r="934" spans="1:116" ht="12" x14ac:dyDescent="0.2">
      <c r="A934" s="47">
        <v>1005010046</v>
      </c>
      <c r="B934" s="47" t="str">
        <f t="shared" si="74"/>
        <v>1005010046-YACUJITANAN</v>
      </c>
      <c r="C934" s="47" t="s">
        <v>1807</v>
      </c>
      <c r="D934" s="47" t="s">
        <v>58</v>
      </c>
      <c r="E934" s="47" t="s">
        <v>542</v>
      </c>
      <c r="F934" s="47" t="s">
        <v>2187</v>
      </c>
      <c r="G934" s="47" t="s">
        <v>60</v>
      </c>
      <c r="H934" s="47">
        <v>150</v>
      </c>
      <c r="I934" s="47">
        <v>150</v>
      </c>
      <c r="J934" s="47" t="s">
        <v>82</v>
      </c>
      <c r="K934" s="47" t="s">
        <v>63</v>
      </c>
      <c r="L934" s="47" t="s">
        <v>64</v>
      </c>
      <c r="M934" s="47" t="s">
        <v>2188</v>
      </c>
      <c r="N934" s="47" t="s">
        <v>2187</v>
      </c>
      <c r="O934" s="47" t="s">
        <v>58</v>
      </c>
      <c r="P934" s="47" t="s">
        <v>542</v>
      </c>
      <c r="Q934" s="47" t="s">
        <v>2187</v>
      </c>
      <c r="R934" s="47">
        <v>89041</v>
      </c>
      <c r="S934" s="47" t="s">
        <v>67</v>
      </c>
      <c r="T934" s="47" t="s">
        <v>2189</v>
      </c>
      <c r="U934" s="47">
        <v>13658</v>
      </c>
      <c r="V934" s="47" t="s">
        <v>98</v>
      </c>
      <c r="W934" s="47" t="s">
        <v>2190</v>
      </c>
      <c r="X934" s="47">
        <v>1270888</v>
      </c>
      <c r="Y934" s="47">
        <v>4187437</v>
      </c>
      <c r="Z934" s="47">
        <v>299618</v>
      </c>
      <c r="AA934" s="47">
        <v>8943375</v>
      </c>
      <c r="AB934" s="47" t="s">
        <v>71</v>
      </c>
      <c r="AC934" s="47">
        <v>3562</v>
      </c>
      <c r="AD934" s="47" t="s">
        <v>126</v>
      </c>
      <c r="AE934" s="47" t="s">
        <v>5004</v>
      </c>
      <c r="AF934" s="47" t="s">
        <v>5166</v>
      </c>
      <c r="AG934" s="47">
        <v>361</v>
      </c>
      <c r="AH934" s="47" t="s">
        <v>73</v>
      </c>
      <c r="AI934" s="47" t="s">
        <v>1807</v>
      </c>
      <c r="AJ934" s="47" t="s">
        <v>61</v>
      </c>
      <c r="AK934" s="47" t="s">
        <v>61</v>
      </c>
      <c r="AV934" s="47">
        <v>1.18</v>
      </c>
      <c r="AZ934" s="47">
        <v>194</v>
      </c>
      <c r="BM934" s="47">
        <v>7.93</v>
      </c>
      <c r="BQ934" s="47">
        <v>0</v>
      </c>
      <c r="BS934" s="47">
        <v>13</v>
      </c>
      <c r="BT934" s="47">
        <v>2.87</v>
      </c>
      <c r="DI934" s="1">
        <f t="shared" si="70"/>
        <v>4</v>
      </c>
      <c r="DJ934" s="9" t="str">
        <f t="shared" si="71"/>
        <v>NO BACTERIOLOGICO</v>
      </c>
      <c r="DK934" s="10" t="str">
        <f t="shared" si="72"/>
        <v>-</v>
      </c>
      <c r="DL934" s="11" t="str">
        <f t="shared" si="73"/>
        <v>0</v>
      </c>
    </row>
    <row r="935" spans="1:116" ht="12" x14ac:dyDescent="0.2">
      <c r="A935" s="47">
        <v>1005010046</v>
      </c>
      <c r="B935" s="47" t="str">
        <f t="shared" si="74"/>
        <v>1005010046-YACUJITANAN</v>
      </c>
      <c r="C935" s="47" t="s">
        <v>1807</v>
      </c>
      <c r="D935" s="47" t="s">
        <v>58</v>
      </c>
      <c r="E935" s="47" t="s">
        <v>542</v>
      </c>
      <c r="F935" s="47" t="s">
        <v>2187</v>
      </c>
      <c r="G935" s="47" t="s">
        <v>60</v>
      </c>
      <c r="H935" s="47">
        <v>150</v>
      </c>
      <c r="I935" s="47">
        <v>150</v>
      </c>
      <c r="J935" s="47" t="s">
        <v>82</v>
      </c>
      <c r="K935" s="47" t="s">
        <v>63</v>
      </c>
      <c r="L935" s="47" t="s">
        <v>64</v>
      </c>
      <c r="M935" s="47" t="s">
        <v>2188</v>
      </c>
      <c r="N935" s="47" t="s">
        <v>2187</v>
      </c>
      <c r="O935" s="47" t="s">
        <v>58</v>
      </c>
      <c r="P935" s="47" t="s">
        <v>542</v>
      </c>
      <c r="Q935" s="47" t="s">
        <v>2187</v>
      </c>
      <c r="R935" s="47">
        <v>89041</v>
      </c>
      <c r="S935" s="47" t="s">
        <v>67</v>
      </c>
      <c r="T935" s="47" t="s">
        <v>2189</v>
      </c>
      <c r="U935" s="47">
        <v>13658</v>
      </c>
      <c r="V935" s="47" t="s">
        <v>98</v>
      </c>
      <c r="W935" s="47" t="s">
        <v>2190</v>
      </c>
      <c r="X935" s="47">
        <v>1270888</v>
      </c>
      <c r="Y935" s="47">
        <v>4187438</v>
      </c>
      <c r="Z935" s="47">
        <v>299781</v>
      </c>
      <c r="AA935" s="47">
        <v>8943292</v>
      </c>
      <c r="AB935" s="47" t="s">
        <v>71</v>
      </c>
      <c r="AC935" s="47">
        <v>3545</v>
      </c>
      <c r="AD935" s="47" t="s">
        <v>126</v>
      </c>
      <c r="AE935" s="47" t="s">
        <v>5004</v>
      </c>
      <c r="AF935" s="47" t="s">
        <v>5166</v>
      </c>
      <c r="AG935" s="47" t="s">
        <v>61</v>
      </c>
      <c r="AH935" s="47" t="s">
        <v>75</v>
      </c>
      <c r="AI935" s="47" t="s">
        <v>76</v>
      </c>
      <c r="AJ935" s="47" t="s">
        <v>77</v>
      </c>
      <c r="AK935" s="47" t="s">
        <v>78</v>
      </c>
      <c r="AV935" s="47">
        <v>0.9</v>
      </c>
      <c r="AZ935" s="47">
        <v>183</v>
      </c>
      <c r="BM935" s="47">
        <v>7.87</v>
      </c>
      <c r="BQ935" s="47">
        <v>0</v>
      </c>
      <c r="BS935" s="47">
        <v>11.4</v>
      </c>
      <c r="BT935" s="47">
        <v>2.15</v>
      </c>
      <c r="DI935" s="1">
        <f t="shared" si="70"/>
        <v>4</v>
      </c>
      <c r="DJ935" s="9" t="str">
        <f t="shared" si="71"/>
        <v>NO BACTERIOLOGICO</v>
      </c>
      <c r="DK935" s="10" t="str">
        <f t="shared" si="72"/>
        <v>-</v>
      </c>
      <c r="DL935" s="11" t="str">
        <f t="shared" si="73"/>
        <v>0</v>
      </c>
    </row>
    <row r="936" spans="1:116" ht="12" x14ac:dyDescent="0.2">
      <c r="A936" s="47">
        <v>1005010046</v>
      </c>
      <c r="B936" s="47" t="str">
        <f t="shared" si="74"/>
        <v>1005010046-YACUJITANAN</v>
      </c>
      <c r="C936" s="47" t="s">
        <v>1807</v>
      </c>
      <c r="D936" s="47" t="s">
        <v>58</v>
      </c>
      <c r="E936" s="47" t="s">
        <v>542</v>
      </c>
      <c r="F936" s="47" t="s">
        <v>2187</v>
      </c>
      <c r="G936" s="47" t="s">
        <v>60</v>
      </c>
      <c r="H936" s="47">
        <v>150</v>
      </c>
      <c r="I936" s="47">
        <v>150</v>
      </c>
      <c r="J936" s="47" t="s">
        <v>82</v>
      </c>
      <c r="K936" s="47" t="s">
        <v>63</v>
      </c>
      <c r="L936" s="47" t="s">
        <v>64</v>
      </c>
      <c r="M936" s="47" t="s">
        <v>2188</v>
      </c>
      <c r="N936" s="47" t="s">
        <v>2187</v>
      </c>
      <c r="O936" s="47" t="s">
        <v>58</v>
      </c>
      <c r="P936" s="47" t="s">
        <v>542</v>
      </c>
      <c r="Q936" s="47" t="s">
        <v>2187</v>
      </c>
      <c r="R936" s="47">
        <v>89041</v>
      </c>
      <c r="S936" s="47" t="s">
        <v>67</v>
      </c>
      <c r="T936" s="47" t="s">
        <v>2189</v>
      </c>
      <c r="U936" s="47">
        <v>13658</v>
      </c>
      <c r="V936" s="47" t="s">
        <v>98</v>
      </c>
      <c r="W936" s="47" t="s">
        <v>2190</v>
      </c>
      <c r="X936" s="47">
        <v>1270888</v>
      </c>
      <c r="Y936" s="47">
        <v>4187439</v>
      </c>
      <c r="Z936" s="47">
        <v>300048</v>
      </c>
      <c r="AA936" s="47">
        <v>8943389</v>
      </c>
      <c r="AB936" s="47" t="s">
        <v>71</v>
      </c>
      <c r="AC936" s="47">
        <v>3533</v>
      </c>
      <c r="AD936" s="47" t="s">
        <v>126</v>
      </c>
      <c r="AE936" s="47" t="s">
        <v>5004</v>
      </c>
      <c r="AF936" s="47" t="s">
        <v>5166</v>
      </c>
      <c r="AG936" s="47" t="s">
        <v>61</v>
      </c>
      <c r="AH936" s="47" t="s">
        <v>75</v>
      </c>
      <c r="AI936" s="47" t="s">
        <v>76</v>
      </c>
      <c r="AJ936" s="47" t="s">
        <v>77</v>
      </c>
      <c r="AK936" s="47" t="s">
        <v>78</v>
      </c>
      <c r="AV936" s="47">
        <v>0.87</v>
      </c>
      <c r="AZ936" s="47">
        <v>197</v>
      </c>
      <c r="BM936" s="47">
        <v>7.63</v>
      </c>
      <c r="BQ936" s="47">
        <v>0</v>
      </c>
      <c r="BS936" s="47">
        <v>13.7</v>
      </c>
      <c r="BT936" s="47">
        <v>1.35</v>
      </c>
      <c r="DI936" s="1">
        <f t="shared" si="70"/>
        <v>4</v>
      </c>
      <c r="DJ936" s="9" t="str">
        <f t="shared" si="71"/>
        <v>NO BACTERIOLOGICO</v>
      </c>
      <c r="DK936" s="10" t="str">
        <f t="shared" si="72"/>
        <v>-</v>
      </c>
      <c r="DL936" s="11" t="str">
        <f t="shared" si="73"/>
        <v>0</v>
      </c>
    </row>
    <row r="937" spans="1:116" ht="12" x14ac:dyDescent="0.2">
      <c r="A937" s="47">
        <v>1005010030</v>
      </c>
      <c r="B937" s="47" t="str">
        <f t="shared" si="74"/>
        <v>1005010030-HUALGOY</v>
      </c>
      <c r="C937" s="47" t="s">
        <v>2309</v>
      </c>
      <c r="D937" s="47" t="s">
        <v>58</v>
      </c>
      <c r="E937" s="47" t="s">
        <v>542</v>
      </c>
      <c r="F937" s="47" t="s">
        <v>2187</v>
      </c>
      <c r="G937" s="47" t="s">
        <v>60</v>
      </c>
      <c r="H937" s="47">
        <v>125</v>
      </c>
      <c r="I937" s="47">
        <v>125</v>
      </c>
      <c r="J937" s="47" t="s">
        <v>82</v>
      </c>
      <c r="K937" s="47" t="s">
        <v>63</v>
      </c>
      <c r="L937" s="47" t="s">
        <v>64</v>
      </c>
      <c r="M937" s="47" t="s">
        <v>2188</v>
      </c>
      <c r="N937" s="47" t="s">
        <v>2187</v>
      </c>
      <c r="O937" s="47" t="s">
        <v>58</v>
      </c>
      <c r="P937" s="47" t="s">
        <v>542</v>
      </c>
      <c r="Q937" s="47" t="s">
        <v>2187</v>
      </c>
      <c r="R937" s="47">
        <v>105894</v>
      </c>
      <c r="S937" s="47" t="s">
        <v>67</v>
      </c>
      <c r="T937" s="47" t="s">
        <v>2310</v>
      </c>
      <c r="U937" s="47">
        <v>20396</v>
      </c>
      <c r="V937" s="47" t="s">
        <v>69</v>
      </c>
      <c r="W937" s="47" t="s">
        <v>2311</v>
      </c>
      <c r="X937" s="47">
        <v>1270910</v>
      </c>
      <c r="Y937" s="47">
        <v>4187509</v>
      </c>
      <c r="Z937" s="47">
        <v>302020</v>
      </c>
      <c r="AA937" s="47">
        <v>8945914</v>
      </c>
      <c r="AB937" s="47" t="s">
        <v>71</v>
      </c>
      <c r="AC937" s="47">
        <v>3728</v>
      </c>
      <c r="AD937" s="47" t="s">
        <v>126</v>
      </c>
      <c r="AE937" s="47" t="s">
        <v>4900</v>
      </c>
      <c r="AF937" s="47" t="s">
        <v>5167</v>
      </c>
      <c r="AG937" s="47">
        <v>9433</v>
      </c>
      <c r="AH937" s="47" t="s">
        <v>73</v>
      </c>
      <c r="AI937" s="47" t="s">
        <v>2309</v>
      </c>
      <c r="AJ937" s="47" t="s">
        <v>61</v>
      </c>
      <c r="AK937" s="47" t="s">
        <v>61</v>
      </c>
      <c r="AV937" s="47">
        <v>1.1200000000000001</v>
      </c>
      <c r="AZ937" s="47">
        <v>388</v>
      </c>
      <c r="BM937" s="47">
        <v>7.72</v>
      </c>
      <c r="BQ937" s="47">
        <v>0</v>
      </c>
      <c r="BS937" s="47">
        <v>11.8</v>
      </c>
      <c r="BT937" s="47">
        <v>0.99</v>
      </c>
      <c r="DI937" s="1">
        <f t="shared" si="70"/>
        <v>4</v>
      </c>
      <c r="DJ937" s="9" t="str">
        <f t="shared" si="71"/>
        <v>NO BACTERIOLOGICO</v>
      </c>
      <c r="DK937" s="10" t="str">
        <f t="shared" si="72"/>
        <v>-</v>
      </c>
      <c r="DL937" s="11" t="str">
        <f t="shared" si="73"/>
        <v>0</v>
      </c>
    </row>
    <row r="938" spans="1:116" ht="12" x14ac:dyDescent="0.2">
      <c r="A938" s="47">
        <v>1005010030</v>
      </c>
      <c r="B938" s="47" t="str">
        <f t="shared" si="74"/>
        <v>1005010030-HUALGOY</v>
      </c>
      <c r="C938" s="47" t="s">
        <v>2309</v>
      </c>
      <c r="D938" s="47" t="s">
        <v>58</v>
      </c>
      <c r="E938" s="47" t="s">
        <v>542</v>
      </c>
      <c r="F938" s="47" t="s">
        <v>2187</v>
      </c>
      <c r="G938" s="47" t="s">
        <v>60</v>
      </c>
      <c r="H938" s="47">
        <v>125</v>
      </c>
      <c r="I938" s="47">
        <v>125</v>
      </c>
      <c r="J938" s="47" t="s">
        <v>82</v>
      </c>
      <c r="K938" s="47" t="s">
        <v>63</v>
      </c>
      <c r="L938" s="47" t="s">
        <v>64</v>
      </c>
      <c r="M938" s="47" t="s">
        <v>2188</v>
      </c>
      <c r="N938" s="47" t="s">
        <v>2187</v>
      </c>
      <c r="O938" s="47" t="s">
        <v>58</v>
      </c>
      <c r="P938" s="47" t="s">
        <v>542</v>
      </c>
      <c r="Q938" s="47" t="s">
        <v>2187</v>
      </c>
      <c r="R938" s="47">
        <v>105894</v>
      </c>
      <c r="S938" s="47" t="s">
        <v>67</v>
      </c>
      <c r="T938" s="47" t="s">
        <v>2310</v>
      </c>
      <c r="U938" s="47">
        <v>20396</v>
      </c>
      <c r="V938" s="47" t="s">
        <v>69</v>
      </c>
      <c r="W938" s="47" t="s">
        <v>2311</v>
      </c>
      <c r="X938" s="47">
        <v>1270910</v>
      </c>
      <c r="Y938" s="47">
        <v>4187510</v>
      </c>
      <c r="Z938" s="47">
        <v>301995</v>
      </c>
      <c r="AA938" s="47">
        <v>8945854</v>
      </c>
      <c r="AB938" s="47" t="s">
        <v>71</v>
      </c>
      <c r="AC938" s="47">
        <v>3744</v>
      </c>
      <c r="AD938" s="47" t="s">
        <v>126</v>
      </c>
      <c r="AE938" s="47" t="s">
        <v>4900</v>
      </c>
      <c r="AF938" s="47" t="s">
        <v>5167</v>
      </c>
      <c r="AG938" s="47" t="s">
        <v>61</v>
      </c>
      <c r="AH938" s="47" t="s">
        <v>75</v>
      </c>
      <c r="AI938" s="47" t="s">
        <v>76</v>
      </c>
      <c r="AJ938" s="47" t="s">
        <v>77</v>
      </c>
      <c r="AK938" s="47" t="s">
        <v>78</v>
      </c>
      <c r="AV938" s="47">
        <v>1.08</v>
      </c>
      <c r="AZ938" s="47">
        <v>387</v>
      </c>
      <c r="BM938" s="47">
        <v>8.02</v>
      </c>
      <c r="BQ938" s="47">
        <v>0</v>
      </c>
      <c r="BS938" s="47">
        <v>12</v>
      </c>
      <c r="BT938" s="47">
        <v>1.25</v>
      </c>
      <c r="DI938" s="1">
        <f t="shared" si="70"/>
        <v>4</v>
      </c>
      <c r="DJ938" s="9" t="str">
        <f t="shared" si="71"/>
        <v>NO BACTERIOLOGICO</v>
      </c>
      <c r="DK938" s="10" t="str">
        <f t="shared" si="72"/>
        <v>-</v>
      </c>
      <c r="DL938" s="11" t="str">
        <f t="shared" si="73"/>
        <v>0</v>
      </c>
    </row>
    <row r="939" spans="1:116" ht="12" x14ac:dyDescent="0.2">
      <c r="A939" s="47">
        <v>1005010030</v>
      </c>
      <c r="B939" s="47" t="str">
        <f t="shared" si="74"/>
        <v>1005010030-HUALGOY</v>
      </c>
      <c r="C939" s="47" t="s">
        <v>2309</v>
      </c>
      <c r="D939" s="47" t="s">
        <v>58</v>
      </c>
      <c r="E939" s="47" t="s">
        <v>542</v>
      </c>
      <c r="F939" s="47" t="s">
        <v>2187</v>
      </c>
      <c r="G939" s="47" t="s">
        <v>60</v>
      </c>
      <c r="H939" s="47">
        <v>125</v>
      </c>
      <c r="I939" s="47">
        <v>125</v>
      </c>
      <c r="J939" s="47" t="s">
        <v>82</v>
      </c>
      <c r="K939" s="47" t="s">
        <v>63</v>
      </c>
      <c r="L939" s="47" t="s">
        <v>64</v>
      </c>
      <c r="M939" s="47" t="s">
        <v>2188</v>
      </c>
      <c r="N939" s="47" t="s">
        <v>2187</v>
      </c>
      <c r="O939" s="47" t="s">
        <v>58</v>
      </c>
      <c r="P939" s="47" t="s">
        <v>542</v>
      </c>
      <c r="Q939" s="47" t="s">
        <v>2187</v>
      </c>
      <c r="R939" s="47">
        <v>105894</v>
      </c>
      <c r="S939" s="47" t="s">
        <v>67</v>
      </c>
      <c r="T939" s="47" t="s">
        <v>2310</v>
      </c>
      <c r="U939" s="47">
        <v>20396</v>
      </c>
      <c r="V939" s="47" t="s">
        <v>69</v>
      </c>
      <c r="W939" s="47" t="s">
        <v>2311</v>
      </c>
      <c r="X939" s="47">
        <v>1270910</v>
      </c>
      <c r="Y939" s="47">
        <v>4187511</v>
      </c>
      <c r="Z939" s="47">
        <v>301198</v>
      </c>
      <c r="AA939" s="47">
        <v>8945281</v>
      </c>
      <c r="AB939" s="47" t="s">
        <v>71</v>
      </c>
      <c r="AC939" s="47">
        <v>3684</v>
      </c>
      <c r="AD939" s="47" t="s">
        <v>126</v>
      </c>
      <c r="AE939" s="47" t="s">
        <v>4900</v>
      </c>
      <c r="AF939" s="47" t="s">
        <v>5167</v>
      </c>
      <c r="AG939" s="47" t="s">
        <v>61</v>
      </c>
      <c r="AH939" s="47" t="s">
        <v>75</v>
      </c>
      <c r="AI939" s="47" t="s">
        <v>76</v>
      </c>
      <c r="AJ939" s="47" t="s">
        <v>77</v>
      </c>
      <c r="AK939" s="47" t="s">
        <v>78</v>
      </c>
      <c r="AV939" s="47">
        <v>0.52</v>
      </c>
      <c r="AZ939" s="47">
        <v>386</v>
      </c>
      <c r="BM939" s="47">
        <v>7.84</v>
      </c>
      <c r="BQ939" s="47">
        <v>0</v>
      </c>
      <c r="BS939" s="47">
        <v>14.1</v>
      </c>
      <c r="BT939" s="47">
        <v>1.83</v>
      </c>
      <c r="DI939" s="1">
        <f t="shared" si="70"/>
        <v>4</v>
      </c>
      <c r="DJ939" s="9" t="str">
        <f t="shared" si="71"/>
        <v>NO BACTERIOLOGICO</v>
      </c>
      <c r="DK939" s="10" t="str">
        <f t="shared" si="72"/>
        <v>-</v>
      </c>
      <c r="DL939" s="11" t="str">
        <f t="shared" si="73"/>
        <v>0</v>
      </c>
    </row>
    <row r="940" spans="1:116" ht="12" x14ac:dyDescent="0.2">
      <c r="A940" s="47">
        <v>1005010029</v>
      </c>
      <c r="B940" s="47" t="str">
        <f t="shared" si="74"/>
        <v>1005010029-LA FLORIDA</v>
      </c>
      <c r="C940" s="47" t="s">
        <v>537</v>
      </c>
      <c r="D940" s="47" t="s">
        <v>58</v>
      </c>
      <c r="E940" s="47" t="s">
        <v>542</v>
      </c>
      <c r="F940" s="47" t="s">
        <v>2187</v>
      </c>
      <c r="G940" s="47" t="s">
        <v>60</v>
      </c>
      <c r="H940" s="47">
        <v>816</v>
      </c>
      <c r="I940" s="47">
        <v>816</v>
      </c>
      <c r="J940" s="47" t="s">
        <v>82</v>
      </c>
      <c r="K940" s="47" t="s">
        <v>63</v>
      </c>
      <c r="L940" s="47" t="s">
        <v>64</v>
      </c>
      <c r="M940" s="47" t="s">
        <v>2188</v>
      </c>
      <c r="N940" s="47" t="s">
        <v>2187</v>
      </c>
      <c r="O940" s="47" t="s">
        <v>58</v>
      </c>
      <c r="P940" s="47" t="s">
        <v>542</v>
      </c>
      <c r="Q940" s="47" t="s">
        <v>2187</v>
      </c>
      <c r="R940" s="47">
        <v>105867</v>
      </c>
      <c r="S940" s="47" t="s">
        <v>67</v>
      </c>
      <c r="T940" s="47" t="s">
        <v>2329</v>
      </c>
      <c r="U940" s="47">
        <v>20397</v>
      </c>
      <c r="V940" s="47" t="s">
        <v>69</v>
      </c>
      <c r="W940" s="47" t="s">
        <v>2330</v>
      </c>
      <c r="X940" s="47">
        <v>1270916</v>
      </c>
      <c r="Y940" s="47">
        <v>4187533</v>
      </c>
      <c r="Z940" s="47">
        <v>300872</v>
      </c>
      <c r="AA940" s="47">
        <v>8945662</v>
      </c>
      <c r="AB940" s="47" t="s">
        <v>71</v>
      </c>
      <c r="AC940" s="47">
        <v>3635</v>
      </c>
      <c r="AD940" s="47" t="s">
        <v>126</v>
      </c>
      <c r="AE940" s="47" t="s">
        <v>4909</v>
      </c>
      <c r="AF940" s="47" t="s">
        <v>5168</v>
      </c>
      <c r="AG940" s="47">
        <v>9386</v>
      </c>
      <c r="AH940" s="47" t="s">
        <v>73</v>
      </c>
      <c r="AI940" s="47" t="s">
        <v>537</v>
      </c>
      <c r="AJ940" s="47" t="s">
        <v>61</v>
      </c>
      <c r="AK940" s="47" t="s">
        <v>61</v>
      </c>
      <c r="AV940" s="47">
        <v>1.3</v>
      </c>
      <c r="AZ940" s="47">
        <v>226</v>
      </c>
      <c r="BM940" s="47">
        <v>6.8</v>
      </c>
      <c r="BQ940" s="47">
        <v>0</v>
      </c>
      <c r="BS940" s="47">
        <v>14.2</v>
      </c>
      <c r="BT940" s="47">
        <v>0.12</v>
      </c>
      <c r="DI940" s="1">
        <f t="shared" si="70"/>
        <v>4</v>
      </c>
      <c r="DJ940" s="9" t="str">
        <f t="shared" si="71"/>
        <v>NO BACTERIOLOGICO</v>
      </c>
      <c r="DK940" s="10" t="str">
        <f t="shared" si="72"/>
        <v>-</v>
      </c>
      <c r="DL940" s="11" t="str">
        <f t="shared" si="73"/>
        <v>0</v>
      </c>
    </row>
    <row r="941" spans="1:116" ht="12" x14ac:dyDescent="0.2">
      <c r="A941" s="47">
        <v>1005010029</v>
      </c>
      <c r="B941" s="47" t="str">
        <f t="shared" si="74"/>
        <v>1005010029-LA FLORIDA</v>
      </c>
      <c r="C941" s="47" t="s">
        <v>537</v>
      </c>
      <c r="D941" s="47" t="s">
        <v>58</v>
      </c>
      <c r="E941" s="47" t="s">
        <v>542</v>
      </c>
      <c r="F941" s="47" t="s">
        <v>2187</v>
      </c>
      <c r="G941" s="47" t="s">
        <v>60</v>
      </c>
      <c r="H941" s="47">
        <v>816</v>
      </c>
      <c r="I941" s="47">
        <v>816</v>
      </c>
      <c r="J941" s="47" t="s">
        <v>82</v>
      </c>
      <c r="K941" s="47" t="s">
        <v>63</v>
      </c>
      <c r="L941" s="47" t="s">
        <v>64</v>
      </c>
      <c r="M941" s="47" t="s">
        <v>2188</v>
      </c>
      <c r="N941" s="47" t="s">
        <v>2187</v>
      </c>
      <c r="O941" s="47" t="s">
        <v>58</v>
      </c>
      <c r="P941" s="47" t="s">
        <v>542</v>
      </c>
      <c r="Q941" s="47" t="s">
        <v>2187</v>
      </c>
      <c r="R941" s="47">
        <v>105867</v>
      </c>
      <c r="S941" s="47" t="s">
        <v>67</v>
      </c>
      <c r="T941" s="47" t="s">
        <v>2329</v>
      </c>
      <c r="U941" s="47">
        <v>20397</v>
      </c>
      <c r="V941" s="47" t="s">
        <v>69</v>
      </c>
      <c r="W941" s="47" t="s">
        <v>2330</v>
      </c>
      <c r="X941" s="47">
        <v>1270916</v>
      </c>
      <c r="Y941" s="47">
        <v>4187534</v>
      </c>
      <c r="Z941" s="47">
        <v>300928</v>
      </c>
      <c r="AA941" s="47">
        <v>8945616</v>
      </c>
      <c r="AB941" s="47" t="s">
        <v>71</v>
      </c>
      <c r="AC941" s="47">
        <v>3635</v>
      </c>
      <c r="AD941" s="47" t="s">
        <v>126</v>
      </c>
      <c r="AE941" s="47" t="s">
        <v>4909</v>
      </c>
      <c r="AF941" s="47" t="s">
        <v>5168</v>
      </c>
      <c r="AG941" s="47" t="s">
        <v>61</v>
      </c>
      <c r="AH941" s="47" t="s">
        <v>75</v>
      </c>
      <c r="AI941" s="47" t="s">
        <v>76</v>
      </c>
      <c r="AJ941" s="47" t="s">
        <v>77</v>
      </c>
      <c r="AK941" s="47" t="s">
        <v>78</v>
      </c>
      <c r="AV941" s="47">
        <v>0.98</v>
      </c>
      <c r="AZ941" s="47">
        <v>236</v>
      </c>
      <c r="BM941" s="47">
        <v>7.18</v>
      </c>
      <c r="BQ941" s="47">
        <v>0</v>
      </c>
      <c r="BS941" s="47">
        <v>14.6</v>
      </c>
      <c r="BT941" s="47">
        <v>0.16</v>
      </c>
      <c r="DI941" s="1">
        <f t="shared" si="70"/>
        <v>4</v>
      </c>
      <c r="DJ941" s="9" t="str">
        <f t="shared" si="71"/>
        <v>NO BACTERIOLOGICO</v>
      </c>
      <c r="DK941" s="10" t="str">
        <f t="shared" si="72"/>
        <v>-</v>
      </c>
      <c r="DL941" s="11" t="str">
        <f t="shared" si="73"/>
        <v>0</v>
      </c>
    </row>
    <row r="942" spans="1:116" ht="12" x14ac:dyDescent="0.2">
      <c r="A942" s="47">
        <v>1005010029</v>
      </c>
      <c r="B942" s="47" t="str">
        <f t="shared" si="74"/>
        <v>1005010029-LA FLORIDA</v>
      </c>
      <c r="C942" s="47" t="s">
        <v>537</v>
      </c>
      <c r="D942" s="47" t="s">
        <v>58</v>
      </c>
      <c r="E942" s="47" t="s">
        <v>542</v>
      </c>
      <c r="F942" s="47" t="s">
        <v>2187</v>
      </c>
      <c r="G942" s="47" t="s">
        <v>60</v>
      </c>
      <c r="H942" s="47">
        <v>816</v>
      </c>
      <c r="I942" s="47">
        <v>816</v>
      </c>
      <c r="J942" s="47" t="s">
        <v>82</v>
      </c>
      <c r="K942" s="47" t="s">
        <v>63</v>
      </c>
      <c r="L942" s="47" t="s">
        <v>64</v>
      </c>
      <c r="M942" s="47" t="s">
        <v>2188</v>
      </c>
      <c r="N942" s="47" t="s">
        <v>2187</v>
      </c>
      <c r="O942" s="47" t="s">
        <v>58</v>
      </c>
      <c r="P942" s="47" t="s">
        <v>542</v>
      </c>
      <c r="Q942" s="47" t="s">
        <v>2187</v>
      </c>
      <c r="R942" s="47">
        <v>105867</v>
      </c>
      <c r="S942" s="47" t="s">
        <v>67</v>
      </c>
      <c r="T942" s="47" t="s">
        <v>2329</v>
      </c>
      <c r="U942" s="47">
        <v>20397</v>
      </c>
      <c r="V942" s="47" t="s">
        <v>69</v>
      </c>
      <c r="W942" s="47" t="s">
        <v>2330</v>
      </c>
      <c r="X942" s="47">
        <v>1270916</v>
      </c>
      <c r="Y942" s="47">
        <v>4187535</v>
      </c>
      <c r="Z942" s="47">
        <v>300670</v>
      </c>
      <c r="AA942" s="47">
        <v>8945289</v>
      </c>
      <c r="AB942" s="47" t="s">
        <v>71</v>
      </c>
      <c r="AC942" s="47">
        <v>3480</v>
      </c>
      <c r="AD942" s="47" t="s">
        <v>126</v>
      </c>
      <c r="AE942" s="47" t="s">
        <v>4909</v>
      </c>
      <c r="AF942" s="47" t="s">
        <v>5168</v>
      </c>
      <c r="AG942" s="47" t="s">
        <v>61</v>
      </c>
      <c r="AH942" s="47" t="s">
        <v>75</v>
      </c>
      <c r="AI942" s="47" t="s">
        <v>76</v>
      </c>
      <c r="AJ942" s="47" t="s">
        <v>77</v>
      </c>
      <c r="AK942" s="47" t="s">
        <v>78</v>
      </c>
      <c r="AV942" s="47">
        <v>0.7</v>
      </c>
      <c r="AZ942" s="47">
        <v>184</v>
      </c>
      <c r="BM942" s="47">
        <v>7.74</v>
      </c>
      <c r="BQ942" s="47">
        <v>0</v>
      </c>
      <c r="BS942" s="47">
        <v>12.8</v>
      </c>
      <c r="BT942" s="47">
        <v>1.38</v>
      </c>
      <c r="DI942" s="1">
        <f t="shared" si="70"/>
        <v>4</v>
      </c>
      <c r="DJ942" s="9" t="str">
        <f t="shared" si="71"/>
        <v>NO BACTERIOLOGICO</v>
      </c>
      <c r="DK942" s="10" t="str">
        <f t="shared" si="72"/>
        <v>-</v>
      </c>
      <c r="DL942" s="11" t="str">
        <f t="shared" si="73"/>
        <v>0</v>
      </c>
    </row>
    <row r="943" spans="1:116" ht="12" x14ac:dyDescent="0.2">
      <c r="A943" s="47">
        <v>1001120010</v>
      </c>
      <c r="B943" s="47" t="str">
        <f t="shared" si="74"/>
        <v>1001120010-ACSHACOTO</v>
      </c>
      <c r="C943" s="47" t="s">
        <v>57</v>
      </c>
      <c r="D943" s="47" t="s">
        <v>58</v>
      </c>
      <c r="E943" s="47" t="s">
        <v>58</v>
      </c>
      <c r="F943" s="47" t="s">
        <v>59</v>
      </c>
      <c r="G943" s="47" t="s">
        <v>60</v>
      </c>
      <c r="H943" s="47">
        <v>170</v>
      </c>
      <c r="I943" s="47" t="s">
        <v>61</v>
      </c>
      <c r="J943" s="47" t="s">
        <v>62</v>
      </c>
      <c r="K943" s="47" t="s">
        <v>63</v>
      </c>
      <c r="L943" s="47" t="s">
        <v>64</v>
      </c>
      <c r="M943" s="47" t="s">
        <v>65</v>
      </c>
      <c r="N943" s="47" t="s">
        <v>66</v>
      </c>
      <c r="O943" s="47" t="s">
        <v>58</v>
      </c>
      <c r="P943" s="47" t="s">
        <v>58</v>
      </c>
      <c r="Q943" s="47" t="s">
        <v>59</v>
      </c>
      <c r="R943" s="47">
        <v>106930</v>
      </c>
      <c r="S943" s="47" t="s">
        <v>67</v>
      </c>
      <c r="T943" s="47" t="s">
        <v>68</v>
      </c>
      <c r="U943" s="47">
        <v>20839</v>
      </c>
      <c r="V943" s="47" t="s">
        <v>69</v>
      </c>
      <c r="W943" s="47" t="s">
        <v>70</v>
      </c>
      <c r="X943" s="47">
        <v>1270924</v>
      </c>
      <c r="Y943" s="47">
        <v>4187573</v>
      </c>
      <c r="Z943" s="47">
        <v>335054</v>
      </c>
      <c r="AA943" s="47">
        <v>8904530</v>
      </c>
      <c r="AB943" s="47" t="s">
        <v>71</v>
      </c>
      <c r="AC943" s="47">
        <v>4104</v>
      </c>
      <c r="AD943" s="47" t="s">
        <v>86</v>
      </c>
      <c r="AE943" s="47" t="s">
        <v>5022</v>
      </c>
      <c r="AF943" s="47" t="s">
        <v>5169</v>
      </c>
      <c r="AG943" s="47">
        <v>14191</v>
      </c>
      <c r="AH943" s="47" t="s">
        <v>73</v>
      </c>
      <c r="AI943" s="47" t="s">
        <v>74</v>
      </c>
      <c r="AJ943" s="47" t="s">
        <v>61</v>
      </c>
      <c r="AK943" s="47" t="s">
        <v>61</v>
      </c>
      <c r="AV943" s="47">
        <v>0</v>
      </c>
      <c r="AZ943" s="47">
        <v>88</v>
      </c>
      <c r="BM943" s="47">
        <v>7.6</v>
      </c>
      <c r="BS943" s="47">
        <v>10</v>
      </c>
      <c r="BT943" s="47">
        <v>0</v>
      </c>
      <c r="DI943" s="1">
        <f t="shared" si="70"/>
        <v>4</v>
      </c>
      <c r="DJ943" s="9" t="str">
        <f t="shared" si="71"/>
        <v>BACTERIOLÓGICO</v>
      </c>
      <c r="DK943" s="10" t="str">
        <f t="shared" si="72"/>
        <v>-</v>
      </c>
      <c r="DL943" s="11" t="str">
        <f t="shared" si="73"/>
        <v>0</v>
      </c>
    </row>
    <row r="944" spans="1:116" ht="12" x14ac:dyDescent="0.2">
      <c r="A944" s="47">
        <v>1001120010</v>
      </c>
      <c r="B944" s="47" t="str">
        <f t="shared" si="74"/>
        <v>1001120010-ACSHACOTO</v>
      </c>
      <c r="C944" s="47" t="s">
        <v>57</v>
      </c>
      <c r="D944" s="47" t="s">
        <v>58</v>
      </c>
      <c r="E944" s="47" t="s">
        <v>58</v>
      </c>
      <c r="F944" s="47" t="s">
        <v>59</v>
      </c>
      <c r="G944" s="47" t="s">
        <v>60</v>
      </c>
      <c r="H944" s="47">
        <v>170</v>
      </c>
      <c r="I944" s="47" t="s">
        <v>61</v>
      </c>
      <c r="J944" s="47" t="s">
        <v>62</v>
      </c>
      <c r="K944" s="47" t="s">
        <v>63</v>
      </c>
      <c r="L944" s="47" t="s">
        <v>64</v>
      </c>
      <c r="M944" s="47" t="s">
        <v>65</v>
      </c>
      <c r="N944" s="47" t="s">
        <v>66</v>
      </c>
      <c r="O944" s="47" t="s">
        <v>58</v>
      </c>
      <c r="P944" s="47" t="s">
        <v>58</v>
      </c>
      <c r="Q944" s="47" t="s">
        <v>59</v>
      </c>
      <c r="R944" s="47">
        <v>106930</v>
      </c>
      <c r="S944" s="47" t="s">
        <v>67</v>
      </c>
      <c r="T944" s="47" t="s">
        <v>68</v>
      </c>
      <c r="U944" s="47">
        <v>20839</v>
      </c>
      <c r="V944" s="47" t="s">
        <v>69</v>
      </c>
      <c r="W944" s="47" t="s">
        <v>70</v>
      </c>
      <c r="X944" s="47">
        <v>1270924</v>
      </c>
      <c r="Y944" s="47">
        <v>4187574</v>
      </c>
      <c r="Z944" s="47">
        <v>334882</v>
      </c>
      <c r="AA944" s="47">
        <v>8904742</v>
      </c>
      <c r="AB944" s="47" t="s">
        <v>71</v>
      </c>
      <c r="AC944" s="47">
        <v>4045</v>
      </c>
      <c r="AD944" s="47" t="s">
        <v>86</v>
      </c>
      <c r="AE944" s="47" t="s">
        <v>5022</v>
      </c>
      <c r="AF944" s="47" t="s">
        <v>5169</v>
      </c>
      <c r="AG944" s="47" t="s">
        <v>61</v>
      </c>
      <c r="AH944" s="47" t="s">
        <v>75</v>
      </c>
      <c r="AI944" s="47" t="s">
        <v>76</v>
      </c>
      <c r="AJ944" s="47" t="s">
        <v>77</v>
      </c>
      <c r="AK944" s="47" t="s">
        <v>78</v>
      </c>
      <c r="AV944" s="47">
        <v>0</v>
      </c>
      <c r="AZ944" s="47">
        <v>87</v>
      </c>
      <c r="BM944" s="47">
        <v>7.5</v>
      </c>
      <c r="BS944" s="47">
        <v>10</v>
      </c>
      <c r="BT944" s="47">
        <v>0</v>
      </c>
      <c r="DI944" s="1">
        <f t="shared" si="70"/>
        <v>4</v>
      </c>
      <c r="DJ944" s="9" t="str">
        <f t="shared" si="71"/>
        <v>BACTERIOLÓGICO</v>
      </c>
      <c r="DK944" s="10" t="str">
        <f t="shared" si="72"/>
        <v>-</v>
      </c>
      <c r="DL944" s="11" t="str">
        <f t="shared" si="73"/>
        <v>0</v>
      </c>
    </row>
    <row r="945" spans="1:116" ht="12" x14ac:dyDescent="0.2">
      <c r="A945" s="47">
        <v>1001120010</v>
      </c>
      <c r="B945" s="47" t="str">
        <f t="shared" si="74"/>
        <v>1001120010-ACSHACOTO</v>
      </c>
      <c r="C945" s="47" t="s">
        <v>57</v>
      </c>
      <c r="D945" s="47" t="s">
        <v>58</v>
      </c>
      <c r="E945" s="47" t="s">
        <v>58</v>
      </c>
      <c r="F945" s="47" t="s">
        <v>59</v>
      </c>
      <c r="G945" s="47" t="s">
        <v>60</v>
      </c>
      <c r="H945" s="47">
        <v>170</v>
      </c>
      <c r="I945" s="47" t="s">
        <v>61</v>
      </c>
      <c r="J945" s="47" t="s">
        <v>62</v>
      </c>
      <c r="K945" s="47" t="s">
        <v>63</v>
      </c>
      <c r="L945" s="47" t="s">
        <v>64</v>
      </c>
      <c r="M945" s="47" t="s">
        <v>65</v>
      </c>
      <c r="N945" s="47" t="s">
        <v>66</v>
      </c>
      <c r="O945" s="47" t="s">
        <v>58</v>
      </c>
      <c r="P945" s="47" t="s">
        <v>58</v>
      </c>
      <c r="Q945" s="47" t="s">
        <v>59</v>
      </c>
      <c r="R945" s="47">
        <v>106930</v>
      </c>
      <c r="S945" s="47" t="s">
        <v>67</v>
      </c>
      <c r="T945" s="47" t="s">
        <v>68</v>
      </c>
      <c r="U945" s="47">
        <v>20839</v>
      </c>
      <c r="V945" s="47" t="s">
        <v>69</v>
      </c>
      <c r="W945" s="47" t="s">
        <v>70</v>
      </c>
      <c r="X945" s="47">
        <v>1270924</v>
      </c>
      <c r="Y945" s="47">
        <v>4187575</v>
      </c>
      <c r="Z945" s="47">
        <v>335054</v>
      </c>
      <c r="AA945" s="47">
        <v>8904530</v>
      </c>
      <c r="AB945" s="47" t="s">
        <v>71</v>
      </c>
      <c r="AC945" s="47">
        <v>4045</v>
      </c>
      <c r="AD945" s="47" t="s">
        <v>86</v>
      </c>
      <c r="AE945" s="47" t="s">
        <v>5022</v>
      </c>
      <c r="AF945" s="47" t="s">
        <v>5169</v>
      </c>
      <c r="AG945" s="47" t="s">
        <v>61</v>
      </c>
      <c r="AH945" s="47" t="s">
        <v>75</v>
      </c>
      <c r="AI945" s="47" t="s">
        <v>76</v>
      </c>
      <c r="AJ945" s="47" t="s">
        <v>77</v>
      </c>
      <c r="AK945" s="47" t="s">
        <v>78</v>
      </c>
      <c r="AV945" s="47">
        <v>0</v>
      </c>
      <c r="AZ945" s="47">
        <v>82</v>
      </c>
      <c r="BM945" s="47">
        <v>7.2</v>
      </c>
      <c r="BS945" s="47">
        <v>10</v>
      </c>
      <c r="BT945" s="47">
        <v>0</v>
      </c>
      <c r="DI945" s="1">
        <f t="shared" si="70"/>
        <v>4</v>
      </c>
      <c r="DJ945" s="9" t="str">
        <f t="shared" si="71"/>
        <v>BACTERIOLÓGICO</v>
      </c>
      <c r="DK945" s="10" t="str">
        <f t="shared" si="72"/>
        <v>-</v>
      </c>
      <c r="DL945" s="11" t="str">
        <f t="shared" si="73"/>
        <v>0</v>
      </c>
    </row>
    <row r="946" spans="1:116" ht="12" x14ac:dyDescent="0.2">
      <c r="A946" s="47">
        <v>1005010141</v>
      </c>
      <c r="B946" s="47" t="str">
        <f t="shared" si="74"/>
        <v>1005010141-SAN MARTIN</v>
      </c>
      <c r="C946" s="47" t="s">
        <v>744</v>
      </c>
      <c r="D946" s="47" t="s">
        <v>58</v>
      </c>
      <c r="E946" s="47" t="s">
        <v>542</v>
      </c>
      <c r="F946" s="47" t="s">
        <v>2187</v>
      </c>
      <c r="G946" s="47" t="s">
        <v>60</v>
      </c>
      <c r="H946" s="47">
        <v>72</v>
      </c>
      <c r="I946" s="47">
        <v>72</v>
      </c>
      <c r="J946" s="47" t="s">
        <v>82</v>
      </c>
      <c r="K946" s="47" t="s">
        <v>63</v>
      </c>
      <c r="L946" s="47" t="s">
        <v>64</v>
      </c>
      <c r="M946" s="47" t="s">
        <v>2188</v>
      </c>
      <c r="N946" s="47" t="s">
        <v>2187</v>
      </c>
      <c r="O946" s="47" t="s">
        <v>58</v>
      </c>
      <c r="P946" s="47" t="s">
        <v>542</v>
      </c>
      <c r="Q946" s="47" t="s">
        <v>2187</v>
      </c>
      <c r="R946" s="47">
        <v>105867</v>
      </c>
      <c r="S946" s="47" t="s">
        <v>67</v>
      </c>
      <c r="T946" s="47" t="s">
        <v>2329</v>
      </c>
      <c r="U946" s="47">
        <v>20397</v>
      </c>
      <c r="V946" s="47" t="s">
        <v>69</v>
      </c>
      <c r="W946" s="47" t="s">
        <v>2330</v>
      </c>
      <c r="X946" s="47">
        <v>1270930</v>
      </c>
      <c r="Y946" s="47">
        <v>4187576</v>
      </c>
      <c r="Z946" s="47">
        <v>300872</v>
      </c>
      <c r="AA946" s="47">
        <v>8945662</v>
      </c>
      <c r="AB946" s="47" t="s">
        <v>71</v>
      </c>
      <c r="AC946" s="47">
        <v>3635</v>
      </c>
      <c r="AD946" s="47" t="s">
        <v>126</v>
      </c>
      <c r="AE946" s="47" t="s">
        <v>4909</v>
      </c>
      <c r="AF946" s="47" t="s">
        <v>5170</v>
      </c>
      <c r="AG946" s="47">
        <v>9386</v>
      </c>
      <c r="AH946" s="47" t="s">
        <v>73</v>
      </c>
      <c r="AI946" s="47" t="s">
        <v>537</v>
      </c>
      <c r="AJ946" s="47" t="s">
        <v>61</v>
      </c>
      <c r="AK946" s="47" t="s">
        <v>61</v>
      </c>
      <c r="AV946" s="47">
        <v>1.3</v>
      </c>
      <c r="AZ946" s="47">
        <v>226</v>
      </c>
      <c r="BM946" s="47">
        <v>6.8</v>
      </c>
      <c r="BQ946" s="47">
        <v>0</v>
      </c>
      <c r="BS946" s="47">
        <v>14.2</v>
      </c>
      <c r="BT946" s="47">
        <v>0.12</v>
      </c>
      <c r="DI946" s="1">
        <f t="shared" si="70"/>
        <v>4</v>
      </c>
      <c r="DJ946" s="9" t="str">
        <f t="shared" si="71"/>
        <v>NO BACTERIOLOGICO</v>
      </c>
      <c r="DK946" s="10" t="str">
        <f t="shared" si="72"/>
        <v>-</v>
      </c>
      <c r="DL946" s="11" t="str">
        <f t="shared" si="73"/>
        <v>0</v>
      </c>
    </row>
    <row r="947" spans="1:116" ht="12" x14ac:dyDescent="0.2">
      <c r="A947" s="47">
        <v>1005010141</v>
      </c>
      <c r="B947" s="47" t="str">
        <f t="shared" si="74"/>
        <v>1005010141-SAN MARTIN</v>
      </c>
      <c r="C947" s="47" t="s">
        <v>744</v>
      </c>
      <c r="D947" s="47" t="s">
        <v>58</v>
      </c>
      <c r="E947" s="47" t="s">
        <v>542</v>
      </c>
      <c r="F947" s="47" t="s">
        <v>2187</v>
      </c>
      <c r="G947" s="47" t="s">
        <v>60</v>
      </c>
      <c r="H947" s="47">
        <v>72</v>
      </c>
      <c r="I947" s="47">
        <v>72</v>
      </c>
      <c r="J947" s="47" t="s">
        <v>82</v>
      </c>
      <c r="K947" s="47" t="s">
        <v>63</v>
      </c>
      <c r="L947" s="47" t="s">
        <v>64</v>
      </c>
      <c r="M947" s="47" t="s">
        <v>2188</v>
      </c>
      <c r="N947" s="47" t="s">
        <v>2187</v>
      </c>
      <c r="O947" s="47" t="s">
        <v>58</v>
      </c>
      <c r="P947" s="47" t="s">
        <v>542</v>
      </c>
      <c r="Q947" s="47" t="s">
        <v>2187</v>
      </c>
      <c r="R947" s="47">
        <v>105867</v>
      </c>
      <c r="S947" s="47" t="s">
        <v>67</v>
      </c>
      <c r="T947" s="47" t="s">
        <v>2329</v>
      </c>
      <c r="U947" s="47">
        <v>20397</v>
      </c>
      <c r="V947" s="47" t="s">
        <v>69</v>
      </c>
      <c r="W947" s="47" t="s">
        <v>2330</v>
      </c>
      <c r="X947" s="47">
        <v>1270930</v>
      </c>
      <c r="Y947" s="47">
        <v>4187577</v>
      </c>
      <c r="Z947" s="47">
        <v>300577</v>
      </c>
      <c r="AA947" s="47">
        <v>8945360</v>
      </c>
      <c r="AB947" s="47" t="s">
        <v>71</v>
      </c>
      <c r="AC947" s="47">
        <v>3560</v>
      </c>
      <c r="AD947" s="47" t="s">
        <v>126</v>
      </c>
      <c r="AE947" s="47" t="s">
        <v>4909</v>
      </c>
      <c r="AF947" s="47" t="s">
        <v>5170</v>
      </c>
      <c r="AG947" s="47" t="s">
        <v>61</v>
      </c>
      <c r="AH947" s="47" t="s">
        <v>75</v>
      </c>
      <c r="AI947" s="47" t="s">
        <v>76</v>
      </c>
      <c r="AJ947" s="47" t="s">
        <v>77</v>
      </c>
      <c r="AK947" s="47" t="s">
        <v>78</v>
      </c>
      <c r="AV947" s="47">
        <v>0.9</v>
      </c>
      <c r="AZ947" s="47">
        <v>287</v>
      </c>
      <c r="BM947" s="47">
        <v>7.66</v>
      </c>
      <c r="BQ947" s="47">
        <v>0</v>
      </c>
      <c r="BS947" s="47">
        <v>14.3</v>
      </c>
      <c r="BT947" s="47">
        <v>0.53</v>
      </c>
      <c r="DI947" s="1">
        <f t="shared" si="70"/>
        <v>4</v>
      </c>
      <c r="DJ947" s="9" t="str">
        <f t="shared" si="71"/>
        <v>NO BACTERIOLOGICO</v>
      </c>
      <c r="DK947" s="10" t="str">
        <f t="shared" si="72"/>
        <v>-</v>
      </c>
      <c r="DL947" s="11" t="str">
        <f t="shared" si="73"/>
        <v>0</v>
      </c>
    </row>
    <row r="948" spans="1:116" ht="12" x14ac:dyDescent="0.2">
      <c r="A948" s="47">
        <v>1005010141</v>
      </c>
      <c r="B948" s="47" t="str">
        <f t="shared" si="74"/>
        <v>1005010141-SAN MARTIN</v>
      </c>
      <c r="C948" s="47" t="s">
        <v>744</v>
      </c>
      <c r="D948" s="47" t="s">
        <v>58</v>
      </c>
      <c r="E948" s="47" t="s">
        <v>542</v>
      </c>
      <c r="F948" s="47" t="s">
        <v>2187</v>
      </c>
      <c r="G948" s="47" t="s">
        <v>60</v>
      </c>
      <c r="H948" s="47">
        <v>72</v>
      </c>
      <c r="I948" s="47">
        <v>72</v>
      </c>
      <c r="J948" s="47" t="s">
        <v>82</v>
      </c>
      <c r="K948" s="47" t="s">
        <v>63</v>
      </c>
      <c r="L948" s="47" t="s">
        <v>64</v>
      </c>
      <c r="M948" s="47" t="s">
        <v>2188</v>
      </c>
      <c r="N948" s="47" t="s">
        <v>2187</v>
      </c>
      <c r="O948" s="47" t="s">
        <v>58</v>
      </c>
      <c r="P948" s="47" t="s">
        <v>542</v>
      </c>
      <c r="Q948" s="47" t="s">
        <v>2187</v>
      </c>
      <c r="R948" s="47">
        <v>105867</v>
      </c>
      <c r="S948" s="47" t="s">
        <v>67</v>
      </c>
      <c r="T948" s="47" t="s">
        <v>2329</v>
      </c>
      <c r="U948" s="47">
        <v>20397</v>
      </c>
      <c r="V948" s="47" t="s">
        <v>69</v>
      </c>
      <c r="W948" s="47" t="s">
        <v>2330</v>
      </c>
      <c r="X948" s="47">
        <v>1270930</v>
      </c>
      <c r="Y948" s="47">
        <v>4187578</v>
      </c>
      <c r="Z948" s="47">
        <v>300529</v>
      </c>
      <c r="AA948" s="47">
        <v>8945292</v>
      </c>
      <c r="AB948" s="47" t="s">
        <v>71</v>
      </c>
      <c r="AC948" s="47">
        <v>3549</v>
      </c>
      <c r="AD948" s="47" t="s">
        <v>126</v>
      </c>
      <c r="AE948" s="47" t="s">
        <v>4909</v>
      </c>
      <c r="AF948" s="47" t="s">
        <v>5170</v>
      </c>
      <c r="AG948" s="47" t="s">
        <v>61</v>
      </c>
      <c r="AH948" s="47" t="s">
        <v>75</v>
      </c>
      <c r="AI948" s="47" t="s">
        <v>76</v>
      </c>
      <c r="AJ948" s="47" t="s">
        <v>77</v>
      </c>
      <c r="AK948" s="47" t="s">
        <v>78</v>
      </c>
      <c r="AV948" s="47">
        <v>0.62</v>
      </c>
      <c r="AZ948" s="47">
        <v>278</v>
      </c>
      <c r="BM948" s="47">
        <v>7.43</v>
      </c>
      <c r="BQ948" s="47">
        <v>0</v>
      </c>
      <c r="BS948" s="47">
        <v>14.5</v>
      </c>
      <c r="BT948" s="47">
        <v>0.52</v>
      </c>
      <c r="DI948" s="1">
        <f t="shared" si="70"/>
        <v>4</v>
      </c>
      <c r="DJ948" s="9" t="str">
        <f t="shared" si="71"/>
        <v>NO BACTERIOLOGICO</v>
      </c>
      <c r="DK948" s="10" t="str">
        <f t="shared" si="72"/>
        <v>-</v>
      </c>
      <c r="DL948" s="11" t="str">
        <f t="shared" si="73"/>
        <v>0</v>
      </c>
    </row>
    <row r="949" spans="1:116" ht="12" x14ac:dyDescent="0.2">
      <c r="A949" s="47">
        <v>1005010011</v>
      </c>
      <c r="B949" s="47" t="str">
        <f t="shared" si="74"/>
        <v>1005010011-HUACHUCORAGRA</v>
      </c>
      <c r="C949" s="47" t="s">
        <v>2331</v>
      </c>
      <c r="D949" s="47" t="s">
        <v>58</v>
      </c>
      <c r="E949" s="47" t="s">
        <v>542</v>
      </c>
      <c r="F949" s="47" t="s">
        <v>2187</v>
      </c>
      <c r="G949" s="47" t="s">
        <v>60</v>
      </c>
      <c r="H949" s="47">
        <v>20</v>
      </c>
      <c r="I949" s="47">
        <v>20</v>
      </c>
      <c r="J949" s="47" t="s">
        <v>82</v>
      </c>
      <c r="K949" s="47" t="s">
        <v>63</v>
      </c>
      <c r="L949" s="47" t="s">
        <v>64</v>
      </c>
      <c r="M949" s="47" t="s">
        <v>2188</v>
      </c>
      <c r="N949" s="47" t="s">
        <v>2187</v>
      </c>
      <c r="O949" s="47" t="s">
        <v>58</v>
      </c>
      <c r="P949" s="47" t="s">
        <v>542</v>
      </c>
      <c r="Q949" s="47" t="s">
        <v>2187</v>
      </c>
      <c r="R949" s="47">
        <v>105867</v>
      </c>
      <c r="S949" s="47" t="s">
        <v>67</v>
      </c>
      <c r="T949" s="47" t="s">
        <v>2329</v>
      </c>
      <c r="U949" s="47">
        <v>20397</v>
      </c>
      <c r="V949" s="47" t="s">
        <v>69</v>
      </c>
      <c r="W949" s="47" t="s">
        <v>2330</v>
      </c>
      <c r="X949" s="47">
        <v>1270936</v>
      </c>
      <c r="Y949" s="47">
        <v>4187597</v>
      </c>
      <c r="Z949" s="47">
        <v>300872</v>
      </c>
      <c r="AA949" s="47">
        <v>8945662</v>
      </c>
      <c r="AB949" s="47" t="s">
        <v>71</v>
      </c>
      <c r="AC949" s="47">
        <v>3635</v>
      </c>
      <c r="AD949" s="47" t="s">
        <v>126</v>
      </c>
      <c r="AE949" s="47" t="s">
        <v>4909</v>
      </c>
      <c r="AF949" s="47" t="s">
        <v>5171</v>
      </c>
      <c r="AG949" s="47">
        <v>9386</v>
      </c>
      <c r="AH949" s="47" t="s">
        <v>73</v>
      </c>
      <c r="AI949" s="47" t="s">
        <v>537</v>
      </c>
      <c r="AJ949" s="47" t="s">
        <v>61</v>
      </c>
      <c r="AK949" s="47" t="s">
        <v>61</v>
      </c>
      <c r="AV949" s="47">
        <v>1.1499999999999999</v>
      </c>
      <c r="AZ949" s="47">
        <v>198</v>
      </c>
      <c r="BM949" s="47">
        <v>7.64</v>
      </c>
      <c r="BQ949" s="47">
        <v>0</v>
      </c>
      <c r="BS949" s="47">
        <v>13.2</v>
      </c>
      <c r="BT949" s="47">
        <v>2.12</v>
      </c>
      <c r="DI949" s="1">
        <f t="shared" si="70"/>
        <v>4</v>
      </c>
      <c r="DJ949" s="9" t="str">
        <f t="shared" si="71"/>
        <v>NO BACTERIOLOGICO</v>
      </c>
      <c r="DK949" s="10" t="str">
        <f t="shared" si="72"/>
        <v>-</v>
      </c>
      <c r="DL949" s="11" t="str">
        <f t="shared" si="73"/>
        <v>0</v>
      </c>
    </row>
    <row r="950" spans="1:116" ht="12" x14ac:dyDescent="0.2">
      <c r="A950" s="47">
        <v>1005010011</v>
      </c>
      <c r="B950" s="47" t="str">
        <f t="shared" si="74"/>
        <v>1005010011-HUACHUCORAGRA</v>
      </c>
      <c r="C950" s="47" t="s">
        <v>2331</v>
      </c>
      <c r="D950" s="47" t="s">
        <v>58</v>
      </c>
      <c r="E950" s="47" t="s">
        <v>542</v>
      </c>
      <c r="F950" s="47" t="s">
        <v>2187</v>
      </c>
      <c r="G950" s="47" t="s">
        <v>60</v>
      </c>
      <c r="H950" s="47">
        <v>20</v>
      </c>
      <c r="I950" s="47">
        <v>20</v>
      </c>
      <c r="J950" s="47" t="s">
        <v>82</v>
      </c>
      <c r="K950" s="47" t="s">
        <v>63</v>
      </c>
      <c r="L950" s="47" t="s">
        <v>64</v>
      </c>
      <c r="M950" s="47" t="s">
        <v>2188</v>
      </c>
      <c r="N950" s="47" t="s">
        <v>2187</v>
      </c>
      <c r="O950" s="47" t="s">
        <v>58</v>
      </c>
      <c r="P950" s="47" t="s">
        <v>542</v>
      </c>
      <c r="Q950" s="47" t="s">
        <v>2187</v>
      </c>
      <c r="R950" s="47">
        <v>105867</v>
      </c>
      <c r="S950" s="47" t="s">
        <v>67</v>
      </c>
      <c r="T950" s="47" t="s">
        <v>2329</v>
      </c>
      <c r="U950" s="47">
        <v>20397</v>
      </c>
      <c r="V950" s="47" t="s">
        <v>69</v>
      </c>
      <c r="W950" s="47" t="s">
        <v>2330</v>
      </c>
      <c r="X950" s="47">
        <v>1270936</v>
      </c>
      <c r="Y950" s="47">
        <v>4187599</v>
      </c>
      <c r="Z950" s="47">
        <v>301222</v>
      </c>
      <c r="AA950" s="47">
        <v>8946000</v>
      </c>
      <c r="AB950" s="47" t="s">
        <v>71</v>
      </c>
      <c r="AC950" s="47">
        <v>3748</v>
      </c>
      <c r="AD950" s="47" t="s">
        <v>126</v>
      </c>
      <c r="AE950" s="47" t="s">
        <v>4909</v>
      </c>
      <c r="AF950" s="47" t="s">
        <v>5171</v>
      </c>
      <c r="AG950" s="47" t="s">
        <v>61</v>
      </c>
      <c r="AH950" s="47" t="s">
        <v>75</v>
      </c>
      <c r="AI950" s="47" t="s">
        <v>76</v>
      </c>
      <c r="AJ950" s="47" t="s">
        <v>77</v>
      </c>
      <c r="AK950" s="47" t="s">
        <v>78</v>
      </c>
      <c r="AV950" s="47">
        <v>0.9</v>
      </c>
      <c r="AZ950" s="47">
        <v>197</v>
      </c>
      <c r="BM950" s="47">
        <v>7.77</v>
      </c>
      <c r="BQ950" s="47">
        <v>0</v>
      </c>
      <c r="BS950" s="47">
        <v>14.1</v>
      </c>
      <c r="BT950" s="47">
        <v>1.89</v>
      </c>
      <c r="DI950" s="1">
        <f t="shared" si="70"/>
        <v>4</v>
      </c>
      <c r="DJ950" s="9" t="str">
        <f t="shared" si="71"/>
        <v>NO BACTERIOLOGICO</v>
      </c>
      <c r="DK950" s="10" t="str">
        <f t="shared" si="72"/>
        <v>-</v>
      </c>
      <c r="DL950" s="11" t="str">
        <f t="shared" si="73"/>
        <v>0</v>
      </c>
    </row>
    <row r="951" spans="1:116" ht="12" x14ac:dyDescent="0.2">
      <c r="A951" s="47">
        <v>1005010011</v>
      </c>
      <c r="B951" s="47" t="str">
        <f t="shared" si="74"/>
        <v>1005010011-HUACHUCORAGRA</v>
      </c>
      <c r="C951" s="47" t="s">
        <v>2331</v>
      </c>
      <c r="D951" s="47" t="s">
        <v>58</v>
      </c>
      <c r="E951" s="47" t="s">
        <v>542</v>
      </c>
      <c r="F951" s="47" t="s">
        <v>2187</v>
      </c>
      <c r="G951" s="47" t="s">
        <v>60</v>
      </c>
      <c r="H951" s="47">
        <v>20</v>
      </c>
      <c r="I951" s="47">
        <v>20</v>
      </c>
      <c r="J951" s="47" t="s">
        <v>82</v>
      </c>
      <c r="K951" s="47" t="s">
        <v>63</v>
      </c>
      <c r="L951" s="47" t="s">
        <v>64</v>
      </c>
      <c r="M951" s="47" t="s">
        <v>2188</v>
      </c>
      <c r="N951" s="47" t="s">
        <v>2187</v>
      </c>
      <c r="O951" s="47" t="s">
        <v>58</v>
      </c>
      <c r="P951" s="47" t="s">
        <v>542</v>
      </c>
      <c r="Q951" s="47" t="s">
        <v>2187</v>
      </c>
      <c r="R951" s="47">
        <v>105867</v>
      </c>
      <c r="S951" s="47" t="s">
        <v>67</v>
      </c>
      <c r="T951" s="47" t="s">
        <v>2329</v>
      </c>
      <c r="U951" s="47">
        <v>20397</v>
      </c>
      <c r="V951" s="47" t="s">
        <v>69</v>
      </c>
      <c r="W951" s="47" t="s">
        <v>2330</v>
      </c>
      <c r="X951" s="47">
        <v>1270936</v>
      </c>
      <c r="Y951" s="47">
        <v>4187600</v>
      </c>
      <c r="Z951" s="47">
        <v>301189</v>
      </c>
      <c r="AA951" s="47">
        <v>8946732</v>
      </c>
      <c r="AB951" s="47" t="s">
        <v>71</v>
      </c>
      <c r="AC951" s="47">
        <v>3711</v>
      </c>
      <c r="AD951" s="47" t="s">
        <v>126</v>
      </c>
      <c r="AE951" s="47" t="s">
        <v>4909</v>
      </c>
      <c r="AF951" s="47" t="s">
        <v>5171</v>
      </c>
      <c r="AG951" s="47" t="s">
        <v>61</v>
      </c>
      <c r="AH951" s="47" t="s">
        <v>75</v>
      </c>
      <c r="AI951" s="47" t="s">
        <v>76</v>
      </c>
      <c r="AJ951" s="47" t="s">
        <v>77</v>
      </c>
      <c r="AK951" s="47" t="s">
        <v>78</v>
      </c>
      <c r="AV951" s="47">
        <v>0.71</v>
      </c>
      <c r="AZ951" s="47">
        <v>189</v>
      </c>
      <c r="BM951" s="47">
        <v>6.78</v>
      </c>
      <c r="BQ951" s="47">
        <v>0</v>
      </c>
      <c r="BS951" s="47">
        <v>13.7</v>
      </c>
      <c r="BT951" s="47">
        <v>1.93</v>
      </c>
      <c r="DI951" s="1">
        <f t="shared" si="70"/>
        <v>4</v>
      </c>
      <c r="DJ951" s="9" t="str">
        <f t="shared" si="71"/>
        <v>NO BACTERIOLOGICO</v>
      </c>
      <c r="DK951" s="10" t="str">
        <f t="shared" si="72"/>
        <v>-</v>
      </c>
      <c r="DL951" s="11" t="str">
        <f t="shared" si="73"/>
        <v>0</v>
      </c>
    </row>
    <row r="952" spans="1:116" ht="12" x14ac:dyDescent="0.2">
      <c r="A952" s="47">
        <v>1001120007</v>
      </c>
      <c r="B952" s="47" t="str">
        <f t="shared" si="74"/>
        <v>1001120007-HUAMALLY</v>
      </c>
      <c r="C952" s="47" t="s">
        <v>1250</v>
      </c>
      <c r="D952" s="47" t="s">
        <v>58</v>
      </c>
      <c r="E952" s="47" t="s">
        <v>58</v>
      </c>
      <c r="F952" s="47" t="s">
        <v>59</v>
      </c>
      <c r="G952" s="47" t="s">
        <v>60</v>
      </c>
      <c r="H952" s="47">
        <v>276</v>
      </c>
      <c r="I952" s="47" t="s">
        <v>61</v>
      </c>
      <c r="J952" s="47" t="s">
        <v>62</v>
      </c>
      <c r="K952" s="47" t="s">
        <v>63</v>
      </c>
      <c r="L952" s="47" t="s">
        <v>64</v>
      </c>
      <c r="M952" s="47" t="s">
        <v>65</v>
      </c>
      <c r="N952" s="47" t="s">
        <v>66</v>
      </c>
      <c r="O952" s="47" t="s">
        <v>58</v>
      </c>
      <c r="P952" s="47" t="s">
        <v>58</v>
      </c>
      <c r="Q952" s="47" t="s">
        <v>59</v>
      </c>
      <c r="R952" s="47">
        <v>106899</v>
      </c>
      <c r="S952" s="47" t="s">
        <v>67</v>
      </c>
      <c r="T952" s="47" t="s">
        <v>1251</v>
      </c>
      <c r="U952" s="47">
        <v>15051</v>
      </c>
      <c r="V952" s="47" t="s">
        <v>69</v>
      </c>
      <c r="W952" s="47" t="s">
        <v>1252</v>
      </c>
      <c r="X952" s="47">
        <v>1270938</v>
      </c>
      <c r="Y952" s="47">
        <v>4187616</v>
      </c>
      <c r="Z952" s="47">
        <v>339240</v>
      </c>
      <c r="AA952" s="47">
        <v>8902712</v>
      </c>
      <c r="AB952" s="47" t="s">
        <v>71</v>
      </c>
      <c r="AC952" s="47">
        <v>3817</v>
      </c>
      <c r="AD952" s="47" t="s">
        <v>86</v>
      </c>
      <c r="AE952" s="47" t="s">
        <v>5008</v>
      </c>
      <c r="AF952" s="47" t="s">
        <v>5172</v>
      </c>
      <c r="AG952" s="47">
        <v>19245</v>
      </c>
      <c r="AH952" s="47" t="s">
        <v>73</v>
      </c>
      <c r="AI952" s="47" t="s">
        <v>1253</v>
      </c>
      <c r="AJ952" s="47" t="s">
        <v>61</v>
      </c>
      <c r="AK952" s="47" t="s">
        <v>61</v>
      </c>
      <c r="AV952" s="47">
        <v>0.7</v>
      </c>
      <c r="AZ952" s="47">
        <v>85</v>
      </c>
      <c r="BM952" s="47">
        <v>7.6</v>
      </c>
      <c r="BS952" s="47">
        <v>10</v>
      </c>
      <c r="BT952" s="47">
        <v>0</v>
      </c>
      <c r="DI952" s="1">
        <f t="shared" si="70"/>
        <v>4</v>
      </c>
      <c r="DJ952" s="9" t="str">
        <f t="shared" si="71"/>
        <v>NO BACTERIOLOGICO</v>
      </c>
      <c r="DK952" s="10" t="str">
        <f t="shared" si="72"/>
        <v>-</v>
      </c>
      <c r="DL952" s="11" t="str">
        <f t="shared" si="73"/>
        <v>0</v>
      </c>
    </row>
    <row r="953" spans="1:116" ht="12" x14ac:dyDescent="0.2">
      <c r="A953" s="47">
        <v>1001120007</v>
      </c>
      <c r="B953" s="47" t="str">
        <f t="shared" si="74"/>
        <v>1001120007-HUAMALLY</v>
      </c>
      <c r="C953" s="47" t="s">
        <v>1250</v>
      </c>
      <c r="D953" s="47" t="s">
        <v>58</v>
      </c>
      <c r="E953" s="47" t="s">
        <v>58</v>
      </c>
      <c r="F953" s="47" t="s">
        <v>59</v>
      </c>
      <c r="G953" s="47" t="s">
        <v>60</v>
      </c>
      <c r="H953" s="47">
        <v>276</v>
      </c>
      <c r="I953" s="47" t="s">
        <v>61</v>
      </c>
      <c r="J953" s="47" t="s">
        <v>62</v>
      </c>
      <c r="K953" s="47" t="s">
        <v>63</v>
      </c>
      <c r="L953" s="47" t="s">
        <v>64</v>
      </c>
      <c r="M953" s="47" t="s">
        <v>65</v>
      </c>
      <c r="N953" s="47" t="s">
        <v>66</v>
      </c>
      <c r="O953" s="47" t="s">
        <v>58</v>
      </c>
      <c r="P953" s="47" t="s">
        <v>58</v>
      </c>
      <c r="Q953" s="47" t="s">
        <v>59</v>
      </c>
      <c r="R953" s="47">
        <v>106899</v>
      </c>
      <c r="S953" s="47" t="s">
        <v>67</v>
      </c>
      <c r="T953" s="47" t="s">
        <v>1251</v>
      </c>
      <c r="U953" s="47">
        <v>15051</v>
      </c>
      <c r="V953" s="47" t="s">
        <v>69</v>
      </c>
      <c r="W953" s="47" t="s">
        <v>1252</v>
      </c>
      <c r="X953" s="47">
        <v>1270938</v>
      </c>
      <c r="Y953" s="47">
        <v>4187617</v>
      </c>
      <c r="Z953" s="47">
        <v>339236</v>
      </c>
      <c r="AA953" s="47">
        <v>8902713</v>
      </c>
      <c r="AB953" s="47" t="s">
        <v>71</v>
      </c>
      <c r="AC953" s="47">
        <v>3604</v>
      </c>
      <c r="AD953" s="47" t="s">
        <v>86</v>
      </c>
      <c r="AE953" s="47" t="s">
        <v>5008</v>
      </c>
      <c r="AF953" s="47" t="s">
        <v>5172</v>
      </c>
      <c r="AG953" s="47" t="s">
        <v>61</v>
      </c>
      <c r="AH953" s="47" t="s">
        <v>75</v>
      </c>
      <c r="AI953" s="47" t="s">
        <v>76</v>
      </c>
      <c r="AJ953" s="47" t="s">
        <v>61</v>
      </c>
      <c r="AK953" s="47" t="s">
        <v>61</v>
      </c>
      <c r="AV953" s="47">
        <v>0.6</v>
      </c>
      <c r="AZ953" s="47">
        <v>86</v>
      </c>
      <c r="BM953" s="47">
        <v>7.5</v>
      </c>
      <c r="BS953" s="47">
        <v>10</v>
      </c>
      <c r="BT953" s="47">
        <v>0</v>
      </c>
      <c r="DI953" s="1">
        <f t="shared" si="70"/>
        <v>4</v>
      </c>
      <c r="DJ953" s="9" t="str">
        <f t="shared" si="71"/>
        <v>NO BACTERIOLOGICO</v>
      </c>
      <c r="DK953" s="10" t="str">
        <f t="shared" si="72"/>
        <v>-</v>
      </c>
      <c r="DL953" s="11" t="str">
        <f t="shared" si="73"/>
        <v>0</v>
      </c>
    </row>
    <row r="954" spans="1:116" ht="12" x14ac:dyDescent="0.2">
      <c r="A954" s="47">
        <v>1001120007</v>
      </c>
      <c r="B954" s="47" t="str">
        <f t="shared" si="74"/>
        <v>1001120007-HUAMALLY</v>
      </c>
      <c r="C954" s="47" t="s">
        <v>1250</v>
      </c>
      <c r="D954" s="47" t="s">
        <v>58</v>
      </c>
      <c r="E954" s="47" t="s">
        <v>58</v>
      </c>
      <c r="F954" s="47" t="s">
        <v>59</v>
      </c>
      <c r="G954" s="47" t="s">
        <v>60</v>
      </c>
      <c r="H954" s="47">
        <v>276</v>
      </c>
      <c r="I954" s="47" t="s">
        <v>61</v>
      </c>
      <c r="J954" s="47" t="s">
        <v>62</v>
      </c>
      <c r="K954" s="47" t="s">
        <v>63</v>
      </c>
      <c r="L954" s="47" t="s">
        <v>64</v>
      </c>
      <c r="M954" s="47" t="s">
        <v>65</v>
      </c>
      <c r="N954" s="47" t="s">
        <v>66</v>
      </c>
      <c r="O954" s="47" t="s">
        <v>58</v>
      </c>
      <c r="P954" s="47" t="s">
        <v>58</v>
      </c>
      <c r="Q954" s="47" t="s">
        <v>59</v>
      </c>
      <c r="R954" s="47">
        <v>106899</v>
      </c>
      <c r="S954" s="47" t="s">
        <v>67</v>
      </c>
      <c r="T954" s="47" t="s">
        <v>1251</v>
      </c>
      <c r="U954" s="47">
        <v>15051</v>
      </c>
      <c r="V954" s="47" t="s">
        <v>69</v>
      </c>
      <c r="W954" s="47" t="s">
        <v>1252</v>
      </c>
      <c r="X954" s="47">
        <v>1270938</v>
      </c>
      <c r="Y954" s="47">
        <v>4187618</v>
      </c>
      <c r="Z954" s="47">
        <v>339234</v>
      </c>
      <c r="AA954" s="47">
        <v>8902711</v>
      </c>
      <c r="AB954" s="47" t="s">
        <v>71</v>
      </c>
      <c r="AC954" s="47">
        <v>3804</v>
      </c>
      <c r="AD954" s="47" t="s">
        <v>86</v>
      </c>
      <c r="AE954" s="47" t="s">
        <v>5008</v>
      </c>
      <c r="AF954" s="47" t="s">
        <v>5172</v>
      </c>
      <c r="AG954" s="47" t="s">
        <v>61</v>
      </c>
      <c r="AH954" s="47" t="s">
        <v>75</v>
      </c>
      <c r="AI954" s="47" t="s">
        <v>76</v>
      </c>
      <c r="AJ954" s="47" t="s">
        <v>77</v>
      </c>
      <c r="AK954" s="47" t="s">
        <v>78</v>
      </c>
      <c r="AV954" s="47">
        <v>0.5</v>
      </c>
      <c r="AZ954" s="47">
        <v>81</v>
      </c>
      <c r="BM954" s="47">
        <v>7.2</v>
      </c>
      <c r="BS954" s="47">
        <v>10</v>
      </c>
      <c r="BT954" s="47">
        <v>0</v>
      </c>
      <c r="DI954" s="1">
        <f t="shared" si="70"/>
        <v>4</v>
      </c>
      <c r="DJ954" s="9" t="str">
        <f t="shared" si="71"/>
        <v>NO BACTERIOLOGICO</v>
      </c>
      <c r="DK954" s="10" t="str">
        <f t="shared" si="72"/>
        <v>-</v>
      </c>
      <c r="DL954" s="11" t="str">
        <f t="shared" si="73"/>
        <v>0</v>
      </c>
    </row>
    <row r="955" spans="1:116" ht="12" x14ac:dyDescent="0.2">
      <c r="A955" s="47">
        <v>1005010009</v>
      </c>
      <c r="B955" s="47" t="str">
        <f t="shared" si="74"/>
        <v>1005010009-SAN MIGUEL DE QUEROSH</v>
      </c>
      <c r="C955" s="47" t="s">
        <v>2275</v>
      </c>
      <c r="D955" s="47" t="s">
        <v>58</v>
      </c>
      <c r="E955" s="47" t="s">
        <v>542</v>
      </c>
      <c r="F955" s="47" t="s">
        <v>2187</v>
      </c>
      <c r="G955" s="47" t="s">
        <v>60</v>
      </c>
      <c r="H955" s="47">
        <v>315</v>
      </c>
      <c r="I955" s="47">
        <v>290</v>
      </c>
      <c r="J955" s="47" t="s">
        <v>82</v>
      </c>
      <c r="K955" s="47" t="s">
        <v>63</v>
      </c>
      <c r="L955" s="47" t="s">
        <v>64</v>
      </c>
      <c r="M955" s="47" t="s">
        <v>2188</v>
      </c>
      <c r="N955" s="47" t="s">
        <v>2187</v>
      </c>
      <c r="O955" s="47" t="s">
        <v>58</v>
      </c>
      <c r="P955" s="47" t="s">
        <v>542</v>
      </c>
      <c r="Q955" s="47" t="s">
        <v>2187</v>
      </c>
      <c r="R955" s="47">
        <v>105976</v>
      </c>
      <c r="S955" s="47" t="s">
        <v>67</v>
      </c>
      <c r="T955" s="47" t="s">
        <v>2276</v>
      </c>
      <c r="U955" s="47">
        <v>18529</v>
      </c>
      <c r="V955" s="47" t="s">
        <v>69</v>
      </c>
      <c r="W955" s="47" t="s">
        <v>2277</v>
      </c>
      <c r="X955" s="47">
        <v>1270943</v>
      </c>
      <c r="Y955" s="47">
        <v>4187622</v>
      </c>
      <c r="Z955" s="47">
        <v>299378</v>
      </c>
      <c r="AA955" s="47">
        <v>8946709</v>
      </c>
      <c r="AB955" s="47" t="s">
        <v>71</v>
      </c>
      <c r="AC955" s="47">
        <v>3766</v>
      </c>
      <c r="AD955" s="47" t="s">
        <v>126</v>
      </c>
      <c r="AE955" s="47" t="s">
        <v>4886</v>
      </c>
      <c r="AF955" s="47" t="s">
        <v>5173</v>
      </c>
      <c r="AG955" s="47">
        <v>9535</v>
      </c>
      <c r="AH955" s="47" t="s">
        <v>73</v>
      </c>
      <c r="AI955" s="47" t="s">
        <v>2278</v>
      </c>
      <c r="AJ955" s="47" t="s">
        <v>61</v>
      </c>
      <c r="AK955" s="47" t="s">
        <v>61</v>
      </c>
      <c r="AV955" s="47">
        <v>0.9</v>
      </c>
      <c r="AZ955" s="47">
        <v>191</v>
      </c>
      <c r="BM955" s="47">
        <v>7.2</v>
      </c>
      <c r="BQ955" s="47">
        <v>0</v>
      </c>
      <c r="BS955" s="47">
        <v>15.6</v>
      </c>
      <c r="BT955" s="47">
        <v>4.1900000000000004</v>
      </c>
      <c r="DI955" s="1">
        <f t="shared" si="70"/>
        <v>4</v>
      </c>
      <c r="DJ955" s="9" t="str">
        <f t="shared" si="71"/>
        <v>NO BACTERIOLOGICO</v>
      </c>
      <c r="DK955" s="10" t="str">
        <f t="shared" si="72"/>
        <v>-</v>
      </c>
      <c r="DL955" s="11" t="str">
        <f t="shared" si="73"/>
        <v>0</v>
      </c>
    </row>
    <row r="956" spans="1:116" ht="12" x14ac:dyDescent="0.2">
      <c r="A956" s="47">
        <v>1005010009</v>
      </c>
      <c r="B956" s="47" t="str">
        <f t="shared" si="74"/>
        <v>1005010009-SAN MIGUEL DE QUEROSH</v>
      </c>
      <c r="C956" s="47" t="s">
        <v>2275</v>
      </c>
      <c r="D956" s="47" t="s">
        <v>58</v>
      </c>
      <c r="E956" s="47" t="s">
        <v>542</v>
      </c>
      <c r="F956" s="47" t="s">
        <v>2187</v>
      </c>
      <c r="G956" s="47" t="s">
        <v>60</v>
      </c>
      <c r="H956" s="47">
        <v>315</v>
      </c>
      <c r="I956" s="47">
        <v>290</v>
      </c>
      <c r="J956" s="47" t="s">
        <v>82</v>
      </c>
      <c r="K956" s="47" t="s">
        <v>63</v>
      </c>
      <c r="L956" s="47" t="s">
        <v>64</v>
      </c>
      <c r="M956" s="47" t="s">
        <v>2188</v>
      </c>
      <c r="N956" s="47" t="s">
        <v>2187</v>
      </c>
      <c r="O956" s="47" t="s">
        <v>58</v>
      </c>
      <c r="P956" s="47" t="s">
        <v>542</v>
      </c>
      <c r="Q956" s="47" t="s">
        <v>2187</v>
      </c>
      <c r="R956" s="47">
        <v>105976</v>
      </c>
      <c r="S956" s="47" t="s">
        <v>67</v>
      </c>
      <c r="T956" s="47" t="s">
        <v>2276</v>
      </c>
      <c r="U956" s="47">
        <v>18529</v>
      </c>
      <c r="V956" s="47" t="s">
        <v>69</v>
      </c>
      <c r="W956" s="47" t="s">
        <v>2277</v>
      </c>
      <c r="X956" s="47">
        <v>1270943</v>
      </c>
      <c r="Y956" s="47">
        <v>4187623</v>
      </c>
      <c r="Z956" s="47">
        <v>299537</v>
      </c>
      <c r="AA956" s="47">
        <v>8946154</v>
      </c>
      <c r="AB956" s="47" t="s">
        <v>71</v>
      </c>
      <c r="AC956" s="47">
        <v>3708</v>
      </c>
      <c r="AD956" s="47" t="s">
        <v>126</v>
      </c>
      <c r="AE956" s="47" t="s">
        <v>4886</v>
      </c>
      <c r="AF956" s="47" t="s">
        <v>5173</v>
      </c>
      <c r="AG956" s="47" t="s">
        <v>61</v>
      </c>
      <c r="AH956" s="47" t="s">
        <v>75</v>
      </c>
      <c r="AI956" s="47" t="s">
        <v>76</v>
      </c>
      <c r="AJ956" s="47" t="s">
        <v>77</v>
      </c>
      <c r="AK956" s="47" t="s">
        <v>78</v>
      </c>
      <c r="AV956" s="47">
        <v>0.71</v>
      </c>
      <c r="AZ956" s="47">
        <v>180</v>
      </c>
      <c r="BE956" s="47">
        <v>0</v>
      </c>
      <c r="BM956" s="47">
        <v>7.1</v>
      </c>
      <c r="BQ956" s="47">
        <v>0</v>
      </c>
      <c r="BS956" s="47">
        <v>15.8</v>
      </c>
      <c r="BT956" s="47">
        <v>4.16</v>
      </c>
      <c r="DI956" s="1">
        <f t="shared" si="70"/>
        <v>4</v>
      </c>
      <c r="DJ956" s="9" t="str">
        <f t="shared" si="71"/>
        <v>NO BACTERIOLOGICO</v>
      </c>
      <c r="DK956" s="10" t="str">
        <f t="shared" si="72"/>
        <v>-</v>
      </c>
      <c r="DL956" s="11" t="str">
        <f t="shared" si="73"/>
        <v>1</v>
      </c>
    </row>
    <row r="957" spans="1:116" ht="12" x14ac:dyDescent="0.2">
      <c r="A957" s="47">
        <v>1005010009</v>
      </c>
      <c r="B957" s="47" t="str">
        <f t="shared" si="74"/>
        <v>1005010009-SAN MIGUEL DE QUEROSH</v>
      </c>
      <c r="C957" s="47" t="s">
        <v>2275</v>
      </c>
      <c r="D957" s="47" t="s">
        <v>58</v>
      </c>
      <c r="E957" s="47" t="s">
        <v>542</v>
      </c>
      <c r="F957" s="47" t="s">
        <v>2187</v>
      </c>
      <c r="G957" s="47" t="s">
        <v>60</v>
      </c>
      <c r="H957" s="47">
        <v>315</v>
      </c>
      <c r="I957" s="47">
        <v>290</v>
      </c>
      <c r="J957" s="47" t="s">
        <v>82</v>
      </c>
      <c r="K957" s="47" t="s">
        <v>63</v>
      </c>
      <c r="L957" s="47" t="s">
        <v>64</v>
      </c>
      <c r="M957" s="47" t="s">
        <v>2188</v>
      </c>
      <c r="N957" s="47" t="s">
        <v>2187</v>
      </c>
      <c r="O957" s="47" t="s">
        <v>58</v>
      </c>
      <c r="P957" s="47" t="s">
        <v>542</v>
      </c>
      <c r="Q957" s="47" t="s">
        <v>2187</v>
      </c>
      <c r="R957" s="47">
        <v>105976</v>
      </c>
      <c r="S957" s="47" t="s">
        <v>67</v>
      </c>
      <c r="T957" s="47" t="s">
        <v>2276</v>
      </c>
      <c r="U957" s="47">
        <v>18529</v>
      </c>
      <c r="V957" s="47" t="s">
        <v>69</v>
      </c>
      <c r="W957" s="47" t="s">
        <v>2277</v>
      </c>
      <c r="X957" s="47">
        <v>1270943</v>
      </c>
      <c r="Y957" s="47">
        <v>4187624</v>
      </c>
      <c r="Z957" s="47">
        <v>299443</v>
      </c>
      <c r="AA957" s="47">
        <v>894026</v>
      </c>
      <c r="AB957" s="47" t="s">
        <v>71</v>
      </c>
      <c r="AC957" s="47">
        <v>3596</v>
      </c>
      <c r="AD957" s="47" t="s">
        <v>126</v>
      </c>
      <c r="AE957" s="47" t="s">
        <v>4886</v>
      </c>
      <c r="AF957" s="47" t="s">
        <v>5173</v>
      </c>
      <c r="AG957" s="47" t="s">
        <v>61</v>
      </c>
      <c r="AH957" s="47" t="s">
        <v>75</v>
      </c>
      <c r="AI957" s="47" t="s">
        <v>76</v>
      </c>
      <c r="AJ957" s="47" t="s">
        <v>77</v>
      </c>
      <c r="AK957" s="47" t="s">
        <v>78</v>
      </c>
      <c r="AV957" s="47">
        <v>0.55000000000000004</v>
      </c>
      <c r="AZ957" s="47">
        <v>177</v>
      </c>
      <c r="BM957" s="47">
        <v>7.6</v>
      </c>
      <c r="BQ957" s="47">
        <v>0</v>
      </c>
      <c r="BS957" s="47">
        <v>15.5</v>
      </c>
      <c r="BT957" s="47">
        <v>3.4</v>
      </c>
      <c r="DI957" s="1">
        <f t="shared" si="70"/>
        <v>4</v>
      </c>
      <c r="DJ957" s="9" t="str">
        <f t="shared" si="71"/>
        <v>NO BACTERIOLOGICO</v>
      </c>
      <c r="DK957" s="10" t="str">
        <f t="shared" si="72"/>
        <v>-</v>
      </c>
      <c r="DL957" s="11" t="str">
        <f t="shared" si="73"/>
        <v>0</v>
      </c>
    </row>
    <row r="958" spans="1:116" ht="12" x14ac:dyDescent="0.2">
      <c r="A958" s="47">
        <v>1005010142</v>
      </c>
      <c r="B958" s="47" t="str">
        <f t="shared" si="74"/>
        <v>1005010142-VISTA ALEGRE</v>
      </c>
      <c r="C958" s="47" t="s">
        <v>871</v>
      </c>
      <c r="D958" s="47" t="s">
        <v>58</v>
      </c>
      <c r="E958" s="47" t="s">
        <v>542</v>
      </c>
      <c r="F958" s="47" t="s">
        <v>2187</v>
      </c>
      <c r="G958" s="47" t="s">
        <v>60</v>
      </c>
      <c r="H958" s="47">
        <v>130</v>
      </c>
      <c r="I958" s="47">
        <v>130</v>
      </c>
      <c r="J958" s="47" t="s">
        <v>82</v>
      </c>
      <c r="K958" s="47" t="s">
        <v>63</v>
      </c>
      <c r="L958" s="47" t="s">
        <v>64</v>
      </c>
      <c r="M958" s="47" t="s">
        <v>2188</v>
      </c>
      <c r="N958" s="47" t="s">
        <v>2187</v>
      </c>
      <c r="O958" s="47" t="s">
        <v>58</v>
      </c>
      <c r="P958" s="47" t="s">
        <v>542</v>
      </c>
      <c r="Q958" s="47" t="s">
        <v>2187</v>
      </c>
      <c r="R958" s="47">
        <v>105965</v>
      </c>
      <c r="S958" s="47" t="s">
        <v>67</v>
      </c>
      <c r="T958" s="47" t="s">
        <v>2291</v>
      </c>
      <c r="U958" s="47">
        <v>18530</v>
      </c>
      <c r="V958" s="47" t="s">
        <v>69</v>
      </c>
      <c r="W958" s="47" t="s">
        <v>2292</v>
      </c>
      <c r="X958" s="47">
        <v>1270950</v>
      </c>
      <c r="Y958" s="47">
        <v>4187641</v>
      </c>
      <c r="Z958" s="47">
        <v>300152</v>
      </c>
      <c r="AA958" s="47">
        <v>8947176</v>
      </c>
      <c r="AB958" s="47" t="s">
        <v>71</v>
      </c>
      <c r="AC958" s="47">
        <v>3852</v>
      </c>
      <c r="AD958" s="47" t="s">
        <v>126</v>
      </c>
      <c r="AE958" s="47" t="s">
        <v>4916</v>
      </c>
      <c r="AF958" s="47" t="s">
        <v>5174</v>
      </c>
      <c r="AG958" s="47">
        <v>9525</v>
      </c>
      <c r="AH958" s="47" t="s">
        <v>73</v>
      </c>
      <c r="AI958" s="47" t="s">
        <v>2293</v>
      </c>
      <c r="AJ958" s="47" t="s">
        <v>61</v>
      </c>
      <c r="AK958" s="47" t="s">
        <v>61</v>
      </c>
      <c r="AO958" s="47">
        <v>0</v>
      </c>
      <c r="AP958" s="47">
        <v>7</v>
      </c>
      <c r="AQ958" s="47">
        <v>8</v>
      </c>
      <c r="AV958" s="47">
        <v>0</v>
      </c>
      <c r="AZ958" s="47">
        <v>199</v>
      </c>
      <c r="BC958" s="47">
        <v>0</v>
      </c>
      <c r="BM958" s="47">
        <v>7.82</v>
      </c>
      <c r="BQ958" s="47">
        <v>0</v>
      </c>
      <c r="BS958" s="47">
        <v>14.5</v>
      </c>
      <c r="BT958" s="47">
        <v>1.69</v>
      </c>
      <c r="DI958" s="1">
        <f t="shared" si="70"/>
        <v>4</v>
      </c>
      <c r="DJ958" s="9" t="str">
        <f t="shared" si="71"/>
        <v>BACTERIOLÓGICO</v>
      </c>
      <c r="DK958" s="10" t="str">
        <f t="shared" si="72"/>
        <v>Realizado Bactereológico</v>
      </c>
      <c r="DL958" s="11" t="str">
        <f t="shared" si="73"/>
        <v>0</v>
      </c>
    </row>
    <row r="959" spans="1:116" ht="12" x14ac:dyDescent="0.2">
      <c r="A959" s="47">
        <v>1005010142</v>
      </c>
      <c r="B959" s="47" t="str">
        <f t="shared" si="74"/>
        <v>1005010142-VISTA ALEGRE</v>
      </c>
      <c r="C959" s="47" t="s">
        <v>871</v>
      </c>
      <c r="D959" s="47" t="s">
        <v>58</v>
      </c>
      <c r="E959" s="47" t="s">
        <v>542</v>
      </c>
      <c r="F959" s="47" t="s">
        <v>2187</v>
      </c>
      <c r="G959" s="47" t="s">
        <v>60</v>
      </c>
      <c r="H959" s="47">
        <v>130</v>
      </c>
      <c r="I959" s="47">
        <v>130</v>
      </c>
      <c r="J959" s="47" t="s">
        <v>82</v>
      </c>
      <c r="K959" s="47" t="s">
        <v>63</v>
      </c>
      <c r="L959" s="47" t="s">
        <v>64</v>
      </c>
      <c r="M959" s="47" t="s">
        <v>2188</v>
      </c>
      <c r="N959" s="47" t="s">
        <v>2187</v>
      </c>
      <c r="O959" s="47" t="s">
        <v>58</v>
      </c>
      <c r="P959" s="47" t="s">
        <v>542</v>
      </c>
      <c r="Q959" s="47" t="s">
        <v>2187</v>
      </c>
      <c r="R959" s="47">
        <v>105965</v>
      </c>
      <c r="S959" s="47" t="s">
        <v>67</v>
      </c>
      <c r="T959" s="47" t="s">
        <v>2291</v>
      </c>
      <c r="U959" s="47">
        <v>18530</v>
      </c>
      <c r="V959" s="47" t="s">
        <v>69</v>
      </c>
      <c r="W959" s="47" t="s">
        <v>2292</v>
      </c>
      <c r="X959" s="47">
        <v>1270950</v>
      </c>
      <c r="Y959" s="47">
        <v>4187642</v>
      </c>
      <c r="Z959" s="47">
        <v>300176</v>
      </c>
      <c r="AA959" s="47">
        <v>8946965</v>
      </c>
      <c r="AB959" s="47" t="s">
        <v>71</v>
      </c>
      <c r="AC959" s="47">
        <v>3805</v>
      </c>
      <c r="AD959" s="47" t="s">
        <v>126</v>
      </c>
      <c r="AE959" s="47" t="s">
        <v>4916</v>
      </c>
      <c r="AF959" s="47" t="s">
        <v>5174</v>
      </c>
      <c r="AG959" s="47" t="s">
        <v>61</v>
      </c>
      <c r="AH959" s="47" t="s">
        <v>75</v>
      </c>
      <c r="AI959" s="47" t="s">
        <v>76</v>
      </c>
      <c r="AJ959" s="47" t="s">
        <v>77</v>
      </c>
      <c r="AK959" s="47" t="s">
        <v>78</v>
      </c>
      <c r="AV959" s="47">
        <v>0</v>
      </c>
      <c r="AZ959" s="47">
        <v>180</v>
      </c>
      <c r="BM959" s="47">
        <v>7.2</v>
      </c>
      <c r="BQ959" s="47">
        <v>0</v>
      </c>
      <c r="BS959" s="47">
        <v>14.4</v>
      </c>
      <c r="BT959" s="47">
        <v>3.3</v>
      </c>
      <c r="DI959" s="1">
        <f t="shared" si="70"/>
        <v>4</v>
      </c>
      <c r="DJ959" s="9" t="str">
        <f t="shared" si="71"/>
        <v>BACTERIOLÓGICO</v>
      </c>
      <c r="DK959" s="10" t="str">
        <f t="shared" si="72"/>
        <v>-</v>
      </c>
      <c r="DL959" s="11" t="str">
        <f t="shared" si="73"/>
        <v>0</v>
      </c>
    </row>
    <row r="960" spans="1:116" ht="12" x14ac:dyDescent="0.2">
      <c r="A960" s="47">
        <v>1005010142</v>
      </c>
      <c r="B960" s="47" t="str">
        <f t="shared" si="74"/>
        <v>1005010142-VISTA ALEGRE</v>
      </c>
      <c r="C960" s="47" t="s">
        <v>871</v>
      </c>
      <c r="D960" s="47" t="s">
        <v>58</v>
      </c>
      <c r="E960" s="47" t="s">
        <v>542</v>
      </c>
      <c r="F960" s="47" t="s">
        <v>2187</v>
      </c>
      <c r="G960" s="47" t="s">
        <v>60</v>
      </c>
      <c r="H960" s="47">
        <v>130</v>
      </c>
      <c r="I960" s="47">
        <v>130</v>
      </c>
      <c r="J960" s="47" t="s">
        <v>82</v>
      </c>
      <c r="K960" s="47" t="s">
        <v>63</v>
      </c>
      <c r="L960" s="47" t="s">
        <v>64</v>
      </c>
      <c r="M960" s="47" t="s">
        <v>2188</v>
      </c>
      <c r="N960" s="47" t="s">
        <v>2187</v>
      </c>
      <c r="O960" s="47" t="s">
        <v>58</v>
      </c>
      <c r="P960" s="47" t="s">
        <v>542</v>
      </c>
      <c r="Q960" s="47" t="s">
        <v>2187</v>
      </c>
      <c r="R960" s="47">
        <v>105965</v>
      </c>
      <c r="S960" s="47" t="s">
        <v>67</v>
      </c>
      <c r="T960" s="47" t="s">
        <v>2291</v>
      </c>
      <c r="U960" s="47">
        <v>18530</v>
      </c>
      <c r="V960" s="47" t="s">
        <v>69</v>
      </c>
      <c r="W960" s="47" t="s">
        <v>2292</v>
      </c>
      <c r="X960" s="47">
        <v>1270950</v>
      </c>
      <c r="Y960" s="47">
        <v>4187643</v>
      </c>
      <c r="Z960" s="47">
        <v>299544</v>
      </c>
      <c r="AA960" s="47">
        <v>8946329</v>
      </c>
      <c r="AB960" s="47" t="s">
        <v>71</v>
      </c>
      <c r="AC960" s="47">
        <v>3794</v>
      </c>
      <c r="AD960" s="47" t="s">
        <v>126</v>
      </c>
      <c r="AE960" s="47" t="s">
        <v>4916</v>
      </c>
      <c r="AF960" s="47" t="s">
        <v>5174</v>
      </c>
      <c r="AG960" s="47" t="s">
        <v>61</v>
      </c>
      <c r="AH960" s="47" t="s">
        <v>75</v>
      </c>
      <c r="AI960" s="47" t="s">
        <v>76</v>
      </c>
      <c r="AJ960" s="47" t="s">
        <v>77</v>
      </c>
      <c r="AK960" s="47" t="s">
        <v>78</v>
      </c>
      <c r="AV960" s="47">
        <v>0</v>
      </c>
      <c r="AZ960" s="47">
        <v>191</v>
      </c>
      <c r="BM960" s="47">
        <v>7.5</v>
      </c>
      <c r="BQ960" s="47">
        <v>0</v>
      </c>
      <c r="BS960" s="47">
        <v>14.7</v>
      </c>
      <c r="BT960" s="47">
        <v>2.9</v>
      </c>
      <c r="DI960" s="1">
        <f t="shared" si="70"/>
        <v>4</v>
      </c>
      <c r="DJ960" s="9" t="str">
        <f t="shared" si="71"/>
        <v>BACTERIOLÓGICO</v>
      </c>
      <c r="DK960" s="10" t="str">
        <f t="shared" si="72"/>
        <v>-</v>
      </c>
      <c r="DL960" s="11" t="str">
        <f t="shared" si="73"/>
        <v>0</v>
      </c>
    </row>
    <row r="961" spans="1:116" ht="12" x14ac:dyDescent="0.2">
      <c r="A961" s="47">
        <v>1001120009</v>
      </c>
      <c r="B961" s="47" t="str">
        <f t="shared" si="74"/>
        <v>1001120009-SAN LORENZO DE LLAGLLA</v>
      </c>
      <c r="C961" s="47" t="s">
        <v>1220</v>
      </c>
      <c r="D961" s="47" t="s">
        <v>58</v>
      </c>
      <c r="E961" s="47" t="s">
        <v>58</v>
      </c>
      <c r="F961" s="47" t="s">
        <v>59</v>
      </c>
      <c r="G961" s="47" t="s">
        <v>60</v>
      </c>
      <c r="H961" s="47">
        <v>158</v>
      </c>
      <c r="I961" s="47" t="s">
        <v>61</v>
      </c>
      <c r="J961" s="47" t="s">
        <v>62</v>
      </c>
      <c r="K961" s="47" t="s">
        <v>63</v>
      </c>
      <c r="L961" s="47" t="s">
        <v>64</v>
      </c>
      <c r="M961" s="47" t="s">
        <v>65</v>
      </c>
      <c r="N961" s="47" t="s">
        <v>66</v>
      </c>
      <c r="O961" s="47" t="s">
        <v>58</v>
      </c>
      <c r="P961" s="47" t="s">
        <v>58</v>
      </c>
      <c r="Q961" s="47" t="s">
        <v>59</v>
      </c>
      <c r="R961" s="47">
        <v>83967</v>
      </c>
      <c r="S961" s="47" t="s">
        <v>67</v>
      </c>
      <c r="T961" s="47" t="s">
        <v>1221</v>
      </c>
      <c r="U961" s="47">
        <v>14844</v>
      </c>
      <c r="V961" s="47" t="s">
        <v>69</v>
      </c>
      <c r="W961" s="47" t="s">
        <v>1222</v>
      </c>
      <c r="X961" s="47">
        <v>1270949</v>
      </c>
      <c r="Y961" s="47">
        <v>4187662</v>
      </c>
      <c r="Z961" s="47">
        <v>335786</v>
      </c>
      <c r="AA961" s="47">
        <v>8901778</v>
      </c>
      <c r="AB961" s="47" t="s">
        <v>71</v>
      </c>
      <c r="AC961" s="47">
        <v>3959</v>
      </c>
      <c r="AD961" s="47" t="s">
        <v>86</v>
      </c>
      <c r="AE961" s="47" t="s">
        <v>4990</v>
      </c>
      <c r="AF961" s="47" t="s">
        <v>5175</v>
      </c>
      <c r="AG961" s="47">
        <v>17388</v>
      </c>
      <c r="AH961" s="47" t="s">
        <v>73</v>
      </c>
      <c r="AI961" s="47" t="s">
        <v>1223</v>
      </c>
      <c r="AJ961" s="47" t="s">
        <v>61</v>
      </c>
      <c r="AK961" s="47" t="s">
        <v>61</v>
      </c>
      <c r="AV961" s="47">
        <v>0.8</v>
      </c>
      <c r="AZ961" s="47">
        <v>89</v>
      </c>
      <c r="BM961" s="47">
        <v>7.8</v>
      </c>
      <c r="BS961" s="47">
        <v>10</v>
      </c>
      <c r="BT961" s="47">
        <v>0</v>
      </c>
      <c r="DI961" s="1">
        <f t="shared" si="70"/>
        <v>4</v>
      </c>
      <c r="DJ961" s="9" t="str">
        <f t="shared" si="71"/>
        <v>NO BACTERIOLOGICO</v>
      </c>
      <c r="DK961" s="10" t="str">
        <f t="shared" si="72"/>
        <v>-</v>
      </c>
      <c r="DL961" s="11" t="str">
        <f t="shared" si="73"/>
        <v>0</v>
      </c>
    </row>
    <row r="962" spans="1:116" ht="12" x14ac:dyDescent="0.2">
      <c r="A962" s="47">
        <v>1001120009</v>
      </c>
      <c r="B962" s="47" t="str">
        <f t="shared" si="74"/>
        <v>1001120009-SAN LORENZO DE LLAGLLA</v>
      </c>
      <c r="C962" s="47" t="s">
        <v>1220</v>
      </c>
      <c r="D962" s="47" t="s">
        <v>58</v>
      </c>
      <c r="E962" s="47" t="s">
        <v>58</v>
      </c>
      <c r="F962" s="47" t="s">
        <v>59</v>
      </c>
      <c r="G962" s="47" t="s">
        <v>60</v>
      </c>
      <c r="H962" s="47">
        <v>158</v>
      </c>
      <c r="I962" s="47" t="s">
        <v>61</v>
      </c>
      <c r="J962" s="47" t="s">
        <v>62</v>
      </c>
      <c r="K962" s="47" t="s">
        <v>63</v>
      </c>
      <c r="L962" s="47" t="s">
        <v>64</v>
      </c>
      <c r="M962" s="47" t="s">
        <v>65</v>
      </c>
      <c r="N962" s="47" t="s">
        <v>66</v>
      </c>
      <c r="O962" s="47" t="s">
        <v>58</v>
      </c>
      <c r="P962" s="47" t="s">
        <v>58</v>
      </c>
      <c r="Q962" s="47" t="s">
        <v>59</v>
      </c>
      <c r="R962" s="47">
        <v>83967</v>
      </c>
      <c r="S962" s="47" t="s">
        <v>67</v>
      </c>
      <c r="T962" s="47" t="s">
        <v>1221</v>
      </c>
      <c r="U962" s="47">
        <v>14844</v>
      </c>
      <c r="V962" s="47" t="s">
        <v>69</v>
      </c>
      <c r="W962" s="47" t="s">
        <v>1222</v>
      </c>
      <c r="X962" s="47">
        <v>1270949</v>
      </c>
      <c r="Y962" s="47">
        <v>4187663</v>
      </c>
      <c r="Z962" s="47">
        <v>336101</v>
      </c>
      <c r="AA962" s="47">
        <v>8902674</v>
      </c>
      <c r="AB962" s="47" t="s">
        <v>71</v>
      </c>
      <c r="AC962" s="47">
        <v>3949</v>
      </c>
      <c r="AD962" s="47" t="s">
        <v>86</v>
      </c>
      <c r="AE962" s="47" t="s">
        <v>4990</v>
      </c>
      <c r="AF962" s="47" t="s">
        <v>5175</v>
      </c>
      <c r="AG962" s="47" t="s">
        <v>61</v>
      </c>
      <c r="AH962" s="47" t="s">
        <v>75</v>
      </c>
      <c r="AI962" s="47" t="s">
        <v>76</v>
      </c>
      <c r="AJ962" s="47" t="s">
        <v>77</v>
      </c>
      <c r="AK962" s="47" t="s">
        <v>78</v>
      </c>
      <c r="AV962" s="47">
        <v>0.6</v>
      </c>
      <c r="AZ962" s="47">
        <v>86</v>
      </c>
      <c r="BM962" s="47">
        <v>7.3</v>
      </c>
      <c r="BS962" s="47">
        <v>10</v>
      </c>
      <c r="BT962" s="47">
        <v>0</v>
      </c>
      <c r="DI962" s="1">
        <f t="shared" si="70"/>
        <v>4</v>
      </c>
      <c r="DJ962" s="9" t="str">
        <f t="shared" si="71"/>
        <v>NO BACTERIOLOGICO</v>
      </c>
      <c r="DK962" s="10" t="str">
        <f t="shared" si="72"/>
        <v>-</v>
      </c>
      <c r="DL962" s="11" t="str">
        <f t="shared" si="73"/>
        <v>0</v>
      </c>
    </row>
    <row r="963" spans="1:116" ht="12" x14ac:dyDescent="0.2">
      <c r="A963" s="47">
        <v>1001120009</v>
      </c>
      <c r="B963" s="47" t="str">
        <f t="shared" si="74"/>
        <v>1001120009-SAN LORENZO DE LLAGLLA</v>
      </c>
      <c r="C963" s="47" t="s">
        <v>1220</v>
      </c>
      <c r="D963" s="47" t="s">
        <v>58</v>
      </c>
      <c r="E963" s="47" t="s">
        <v>58</v>
      </c>
      <c r="F963" s="47" t="s">
        <v>59</v>
      </c>
      <c r="G963" s="47" t="s">
        <v>60</v>
      </c>
      <c r="H963" s="47">
        <v>158</v>
      </c>
      <c r="I963" s="47" t="s">
        <v>61</v>
      </c>
      <c r="J963" s="47" t="s">
        <v>62</v>
      </c>
      <c r="K963" s="47" t="s">
        <v>63</v>
      </c>
      <c r="L963" s="47" t="s">
        <v>64</v>
      </c>
      <c r="M963" s="47" t="s">
        <v>65</v>
      </c>
      <c r="N963" s="47" t="s">
        <v>66</v>
      </c>
      <c r="O963" s="47" t="s">
        <v>58</v>
      </c>
      <c r="P963" s="47" t="s">
        <v>58</v>
      </c>
      <c r="Q963" s="47" t="s">
        <v>59</v>
      </c>
      <c r="R963" s="47">
        <v>83967</v>
      </c>
      <c r="S963" s="47" t="s">
        <v>67</v>
      </c>
      <c r="T963" s="47" t="s">
        <v>1221</v>
      </c>
      <c r="U963" s="47">
        <v>14844</v>
      </c>
      <c r="V963" s="47" t="s">
        <v>69</v>
      </c>
      <c r="W963" s="47" t="s">
        <v>1222</v>
      </c>
      <c r="X963" s="47">
        <v>1270949</v>
      </c>
      <c r="Y963" s="47">
        <v>4187664</v>
      </c>
      <c r="Z963" s="47">
        <v>335786</v>
      </c>
      <c r="AA963" s="47">
        <v>8901778</v>
      </c>
      <c r="AB963" s="47" t="s">
        <v>71</v>
      </c>
      <c r="AC963" s="47">
        <v>3959</v>
      </c>
      <c r="AD963" s="47" t="s">
        <v>86</v>
      </c>
      <c r="AE963" s="47" t="s">
        <v>4990</v>
      </c>
      <c r="AF963" s="47" t="s">
        <v>5175</v>
      </c>
      <c r="AG963" s="47" t="s">
        <v>61</v>
      </c>
      <c r="AH963" s="47" t="s">
        <v>75</v>
      </c>
      <c r="AI963" s="47" t="s">
        <v>76</v>
      </c>
      <c r="AJ963" s="47" t="s">
        <v>77</v>
      </c>
      <c r="AK963" s="47" t="s">
        <v>78</v>
      </c>
      <c r="AV963" s="47">
        <v>0.5</v>
      </c>
      <c r="AZ963" s="47">
        <v>84</v>
      </c>
      <c r="BM963" s="47">
        <v>7.1</v>
      </c>
      <c r="BS963" s="47">
        <v>10</v>
      </c>
      <c r="BT963" s="47">
        <v>0</v>
      </c>
      <c r="DI963" s="1">
        <f t="shared" ref="DI963:DI1026" si="75">MONTH(AE963)</f>
        <v>4</v>
      </c>
      <c r="DJ963" s="9" t="str">
        <f t="shared" ref="DJ963:DJ1026" si="76">IF(ISBLANK(AV963),"-",IF(ISBLANK(BT963),"-",IF(AND(AV963&gt;=0.5,BT963&gt;5),"BACTERIOLÓGICO",IF(AND(AV963&lt;0.5,BT963&lt;=5),"BACTERIOLÓGICO",IF(AND(AV963&lt;0.5,BT963&gt;5),"BACTERIOLÓGICO","NO BACTERIOLOGICO")))))</f>
        <v>NO BACTERIOLOGICO</v>
      </c>
      <c r="DK963" s="10" t="str">
        <f t="shared" ref="DK963:DK1026" si="77">IF(ISBLANK(AO963),"-",IF(ISBLANK(AP963),"-",IF(ISBLANK(AQ963),"-",IF(AND(AO963&gt;=0,AP963&gt;=0,AQ963&gt;=0),"Realizado Bactereológico","No realizado Bacteriológico"))))</f>
        <v>-</v>
      </c>
      <c r="DL963" s="11" t="str">
        <f t="shared" ref="DL963:DL1026" si="78">IF(ISBLANK(BE963),"0",IF(BE963&gt;=0,"1","0"))</f>
        <v>0</v>
      </c>
    </row>
    <row r="964" spans="1:116" ht="12" x14ac:dyDescent="0.2">
      <c r="A964" s="47">
        <v>1005010008</v>
      </c>
      <c r="B964" s="47" t="str">
        <f t="shared" ref="B964:B1027" si="79">CONCATENATE(A964,"-",C964)</f>
        <v>1005010008-TAULLI</v>
      </c>
      <c r="C964" s="47" t="s">
        <v>2272</v>
      </c>
      <c r="D964" s="47" t="s">
        <v>58</v>
      </c>
      <c r="E964" s="47" t="s">
        <v>542</v>
      </c>
      <c r="F964" s="47" t="s">
        <v>2187</v>
      </c>
      <c r="G964" s="47" t="s">
        <v>60</v>
      </c>
      <c r="H964" s="47">
        <v>65</v>
      </c>
      <c r="I964" s="47">
        <v>55</v>
      </c>
      <c r="J964" s="47" t="s">
        <v>82</v>
      </c>
      <c r="K964" s="47" t="s">
        <v>63</v>
      </c>
      <c r="L964" s="47" t="s">
        <v>64</v>
      </c>
      <c r="M964" s="47" t="s">
        <v>2188</v>
      </c>
      <c r="N964" s="47" t="s">
        <v>2187</v>
      </c>
      <c r="O964" s="47" t="s">
        <v>58</v>
      </c>
      <c r="P964" s="47" t="s">
        <v>542</v>
      </c>
      <c r="Q964" s="47" t="s">
        <v>2187</v>
      </c>
      <c r="R964" s="47">
        <v>106024</v>
      </c>
      <c r="S964" s="47" t="s">
        <v>67</v>
      </c>
      <c r="T964" s="47" t="s">
        <v>2273</v>
      </c>
      <c r="U964" s="47">
        <v>19171</v>
      </c>
      <c r="V964" s="47" t="s">
        <v>69</v>
      </c>
      <c r="W964" s="47" t="s">
        <v>2274</v>
      </c>
      <c r="X964" s="47">
        <v>1270953</v>
      </c>
      <c r="Y964" s="47">
        <v>4187669</v>
      </c>
      <c r="Z964" s="47">
        <v>299454</v>
      </c>
      <c r="AA964" s="47">
        <v>8946379</v>
      </c>
      <c r="AB964" s="47" t="s">
        <v>71</v>
      </c>
      <c r="AC964" s="47">
        <v>3698</v>
      </c>
      <c r="AD964" s="47" t="s">
        <v>126</v>
      </c>
      <c r="AE964" s="47" t="s">
        <v>4905</v>
      </c>
      <c r="AF964" s="47" t="s">
        <v>5176</v>
      </c>
      <c r="AG964" s="47">
        <v>9637</v>
      </c>
      <c r="AH964" s="47" t="s">
        <v>73</v>
      </c>
      <c r="AI964" s="47" t="s">
        <v>2272</v>
      </c>
      <c r="AJ964" s="47" t="s">
        <v>61</v>
      </c>
      <c r="AK964" s="47" t="s">
        <v>61</v>
      </c>
      <c r="AV964" s="47">
        <v>1.35</v>
      </c>
      <c r="AZ964" s="47">
        <v>333</v>
      </c>
      <c r="BM964" s="47">
        <v>7.51</v>
      </c>
      <c r="BQ964" s="47">
        <v>0</v>
      </c>
      <c r="BS964" s="47">
        <v>18.7</v>
      </c>
      <c r="BT964" s="47">
        <v>4.13</v>
      </c>
      <c r="DI964" s="1">
        <f t="shared" si="75"/>
        <v>4</v>
      </c>
      <c r="DJ964" s="9" t="str">
        <f t="shared" si="76"/>
        <v>NO BACTERIOLOGICO</v>
      </c>
      <c r="DK964" s="10" t="str">
        <f t="shared" si="77"/>
        <v>-</v>
      </c>
      <c r="DL964" s="11" t="str">
        <f t="shared" si="78"/>
        <v>0</v>
      </c>
    </row>
    <row r="965" spans="1:116" ht="12" x14ac:dyDescent="0.2">
      <c r="A965" s="47">
        <v>1005010008</v>
      </c>
      <c r="B965" s="47" t="str">
        <f t="shared" si="79"/>
        <v>1005010008-TAULLI</v>
      </c>
      <c r="C965" s="47" t="s">
        <v>2272</v>
      </c>
      <c r="D965" s="47" t="s">
        <v>58</v>
      </c>
      <c r="E965" s="47" t="s">
        <v>542</v>
      </c>
      <c r="F965" s="47" t="s">
        <v>2187</v>
      </c>
      <c r="G965" s="47" t="s">
        <v>60</v>
      </c>
      <c r="H965" s="47">
        <v>65</v>
      </c>
      <c r="I965" s="47">
        <v>55</v>
      </c>
      <c r="J965" s="47" t="s">
        <v>82</v>
      </c>
      <c r="K965" s="47" t="s">
        <v>63</v>
      </c>
      <c r="L965" s="47" t="s">
        <v>64</v>
      </c>
      <c r="M965" s="47" t="s">
        <v>2188</v>
      </c>
      <c r="N965" s="47" t="s">
        <v>2187</v>
      </c>
      <c r="O965" s="47" t="s">
        <v>58</v>
      </c>
      <c r="P965" s="47" t="s">
        <v>542</v>
      </c>
      <c r="Q965" s="47" t="s">
        <v>2187</v>
      </c>
      <c r="R965" s="47">
        <v>106024</v>
      </c>
      <c r="S965" s="47" t="s">
        <v>67</v>
      </c>
      <c r="T965" s="47" t="s">
        <v>2273</v>
      </c>
      <c r="U965" s="47">
        <v>19171</v>
      </c>
      <c r="V965" s="47" t="s">
        <v>69</v>
      </c>
      <c r="W965" s="47" t="s">
        <v>2274</v>
      </c>
      <c r="X965" s="47">
        <v>1270953</v>
      </c>
      <c r="Y965" s="47">
        <v>4187670</v>
      </c>
      <c r="Z965" s="47">
        <v>297890</v>
      </c>
      <c r="AA965" s="47">
        <v>8946761</v>
      </c>
      <c r="AB965" s="47" t="s">
        <v>71</v>
      </c>
      <c r="AC965" s="47">
        <v>3581</v>
      </c>
      <c r="AD965" s="47" t="s">
        <v>126</v>
      </c>
      <c r="AE965" s="47" t="s">
        <v>4905</v>
      </c>
      <c r="AF965" s="47" t="s">
        <v>5176</v>
      </c>
      <c r="AG965" s="47" t="s">
        <v>61</v>
      </c>
      <c r="AH965" s="47" t="s">
        <v>75</v>
      </c>
      <c r="AI965" s="47" t="s">
        <v>76</v>
      </c>
      <c r="AJ965" s="47" t="s">
        <v>77</v>
      </c>
      <c r="AK965" s="47" t="s">
        <v>78</v>
      </c>
      <c r="AV965" s="47">
        <v>0.89</v>
      </c>
      <c r="AZ965" s="47">
        <v>359</v>
      </c>
      <c r="BM965" s="47">
        <v>7.77</v>
      </c>
      <c r="BQ965" s="47">
        <v>0</v>
      </c>
      <c r="BS965" s="47">
        <v>13.1</v>
      </c>
      <c r="BT965" s="47">
        <v>1.89</v>
      </c>
      <c r="DI965" s="1">
        <f t="shared" si="75"/>
        <v>4</v>
      </c>
      <c r="DJ965" s="9" t="str">
        <f t="shared" si="76"/>
        <v>NO BACTERIOLOGICO</v>
      </c>
      <c r="DK965" s="10" t="str">
        <f t="shared" si="77"/>
        <v>-</v>
      </c>
      <c r="DL965" s="11" t="str">
        <f t="shared" si="78"/>
        <v>0</v>
      </c>
    </row>
    <row r="966" spans="1:116" ht="12" x14ac:dyDescent="0.2">
      <c r="A966" s="47">
        <v>1005010008</v>
      </c>
      <c r="B966" s="47" t="str">
        <f t="shared" si="79"/>
        <v>1005010008-TAULLI</v>
      </c>
      <c r="C966" s="47" t="s">
        <v>2272</v>
      </c>
      <c r="D966" s="47" t="s">
        <v>58</v>
      </c>
      <c r="E966" s="47" t="s">
        <v>542</v>
      </c>
      <c r="F966" s="47" t="s">
        <v>2187</v>
      </c>
      <c r="G966" s="47" t="s">
        <v>60</v>
      </c>
      <c r="H966" s="47">
        <v>65</v>
      </c>
      <c r="I966" s="47">
        <v>55</v>
      </c>
      <c r="J966" s="47" t="s">
        <v>82</v>
      </c>
      <c r="K966" s="47" t="s">
        <v>63</v>
      </c>
      <c r="L966" s="47" t="s">
        <v>64</v>
      </c>
      <c r="M966" s="47" t="s">
        <v>2188</v>
      </c>
      <c r="N966" s="47" t="s">
        <v>2187</v>
      </c>
      <c r="O966" s="47" t="s">
        <v>58</v>
      </c>
      <c r="P966" s="47" t="s">
        <v>542</v>
      </c>
      <c r="Q966" s="47" t="s">
        <v>2187</v>
      </c>
      <c r="R966" s="47">
        <v>106024</v>
      </c>
      <c r="S966" s="47" t="s">
        <v>67</v>
      </c>
      <c r="T966" s="47" t="s">
        <v>2273</v>
      </c>
      <c r="U966" s="47">
        <v>19171</v>
      </c>
      <c r="V966" s="47" t="s">
        <v>69</v>
      </c>
      <c r="W966" s="47" t="s">
        <v>2274</v>
      </c>
      <c r="X966" s="47">
        <v>1270953</v>
      </c>
      <c r="Y966" s="47">
        <v>4187671</v>
      </c>
      <c r="Z966" s="47">
        <v>298086</v>
      </c>
      <c r="AA966" s="47">
        <v>8946285</v>
      </c>
      <c r="AB966" s="47" t="s">
        <v>71</v>
      </c>
      <c r="AC966" s="47">
        <v>3480</v>
      </c>
      <c r="AD966" s="47" t="s">
        <v>126</v>
      </c>
      <c r="AE966" s="47" t="s">
        <v>4905</v>
      </c>
      <c r="AF966" s="47" t="s">
        <v>5176</v>
      </c>
      <c r="AG966" s="47" t="s">
        <v>61</v>
      </c>
      <c r="AH966" s="47" t="s">
        <v>75</v>
      </c>
      <c r="AI966" s="47" t="s">
        <v>76</v>
      </c>
      <c r="AJ966" s="47" t="s">
        <v>77</v>
      </c>
      <c r="AK966" s="47" t="s">
        <v>78</v>
      </c>
      <c r="AV966" s="47">
        <v>0.64</v>
      </c>
      <c r="AZ966" s="47">
        <v>350</v>
      </c>
      <c r="BM966" s="47">
        <v>7.49</v>
      </c>
      <c r="BQ966" s="47">
        <v>0</v>
      </c>
      <c r="BS966" s="47">
        <v>13.9</v>
      </c>
      <c r="BT966" s="47">
        <v>3.17</v>
      </c>
      <c r="DI966" s="1">
        <f t="shared" si="75"/>
        <v>4</v>
      </c>
      <c r="DJ966" s="9" t="str">
        <f t="shared" si="76"/>
        <v>NO BACTERIOLOGICO</v>
      </c>
      <c r="DK966" s="10" t="str">
        <f t="shared" si="77"/>
        <v>-</v>
      </c>
      <c r="DL966" s="11" t="str">
        <f t="shared" si="78"/>
        <v>0</v>
      </c>
    </row>
    <row r="967" spans="1:116" ht="12" x14ac:dyDescent="0.2">
      <c r="A967" s="47">
        <v>1005010013</v>
      </c>
      <c r="B967" s="47" t="str">
        <f t="shared" si="79"/>
        <v>1005010013-PROGRESO</v>
      </c>
      <c r="C967" s="47" t="s">
        <v>2321</v>
      </c>
      <c r="D967" s="47" t="s">
        <v>58</v>
      </c>
      <c r="E967" s="47" t="s">
        <v>542</v>
      </c>
      <c r="F967" s="47" t="s">
        <v>2187</v>
      </c>
      <c r="G967" s="47" t="s">
        <v>60</v>
      </c>
      <c r="H967" s="47">
        <v>368</v>
      </c>
      <c r="I967" s="47">
        <v>368</v>
      </c>
      <c r="J967" s="47" t="s">
        <v>82</v>
      </c>
      <c r="K967" s="47" t="s">
        <v>63</v>
      </c>
      <c r="L967" s="47" t="s">
        <v>64</v>
      </c>
      <c r="M967" s="47" t="s">
        <v>2188</v>
      </c>
      <c r="N967" s="47" t="s">
        <v>2187</v>
      </c>
      <c r="O967" s="47" t="s">
        <v>58</v>
      </c>
      <c r="P967" s="47" t="s">
        <v>542</v>
      </c>
      <c r="Q967" s="47" t="s">
        <v>2187</v>
      </c>
      <c r="R967" s="47">
        <v>105985</v>
      </c>
      <c r="S967" s="47" t="s">
        <v>67</v>
      </c>
      <c r="T967" s="47" t="s">
        <v>2322</v>
      </c>
      <c r="U967" s="47">
        <v>18528</v>
      </c>
      <c r="V967" s="47" t="s">
        <v>69</v>
      </c>
      <c r="W967" s="47" t="s">
        <v>2323</v>
      </c>
      <c r="X967" s="47">
        <v>1270961</v>
      </c>
      <c r="Y967" s="47">
        <v>4187675</v>
      </c>
      <c r="Z967" s="47">
        <v>298604</v>
      </c>
      <c r="AA967" s="47">
        <v>8946167</v>
      </c>
      <c r="AB967" s="47" t="s">
        <v>71</v>
      </c>
      <c r="AC967" s="47">
        <v>3624</v>
      </c>
      <c r="AD967" s="47" t="s">
        <v>126</v>
      </c>
      <c r="AE967" s="47" t="s">
        <v>5008</v>
      </c>
      <c r="AF967" s="47" t="s">
        <v>5177</v>
      </c>
      <c r="AG967" s="47">
        <v>9544</v>
      </c>
      <c r="AH967" s="47" t="s">
        <v>73</v>
      </c>
      <c r="AI967" s="47" t="s">
        <v>2321</v>
      </c>
      <c r="AJ967" s="47" t="s">
        <v>61</v>
      </c>
      <c r="AK967" s="47" t="s">
        <v>61</v>
      </c>
      <c r="AV967" s="47">
        <v>1.06</v>
      </c>
      <c r="AZ967" s="47">
        <v>375</v>
      </c>
      <c r="BM967" s="47">
        <v>7.31</v>
      </c>
      <c r="BQ967" s="47">
        <v>0</v>
      </c>
      <c r="BS967" s="47">
        <v>17.100000000000001</v>
      </c>
      <c r="BT967" s="47">
        <v>4.38</v>
      </c>
      <c r="DI967" s="1">
        <f t="shared" si="75"/>
        <v>4</v>
      </c>
      <c r="DJ967" s="9" t="str">
        <f t="shared" si="76"/>
        <v>NO BACTERIOLOGICO</v>
      </c>
      <c r="DK967" s="10" t="str">
        <f t="shared" si="77"/>
        <v>-</v>
      </c>
      <c r="DL967" s="11" t="str">
        <f t="shared" si="78"/>
        <v>0</v>
      </c>
    </row>
    <row r="968" spans="1:116" ht="12" x14ac:dyDescent="0.2">
      <c r="A968" s="47">
        <v>1005010013</v>
      </c>
      <c r="B968" s="47" t="str">
        <f t="shared" si="79"/>
        <v>1005010013-PROGRESO</v>
      </c>
      <c r="C968" s="47" t="s">
        <v>2321</v>
      </c>
      <c r="D968" s="47" t="s">
        <v>58</v>
      </c>
      <c r="E968" s="47" t="s">
        <v>542</v>
      </c>
      <c r="F968" s="47" t="s">
        <v>2187</v>
      </c>
      <c r="G968" s="47" t="s">
        <v>60</v>
      </c>
      <c r="H968" s="47">
        <v>368</v>
      </c>
      <c r="I968" s="47">
        <v>368</v>
      </c>
      <c r="J968" s="47" t="s">
        <v>82</v>
      </c>
      <c r="K968" s="47" t="s">
        <v>63</v>
      </c>
      <c r="L968" s="47" t="s">
        <v>64</v>
      </c>
      <c r="M968" s="47" t="s">
        <v>2188</v>
      </c>
      <c r="N968" s="47" t="s">
        <v>2187</v>
      </c>
      <c r="O968" s="47" t="s">
        <v>58</v>
      </c>
      <c r="P968" s="47" t="s">
        <v>542</v>
      </c>
      <c r="Q968" s="47" t="s">
        <v>2187</v>
      </c>
      <c r="R968" s="47">
        <v>105985</v>
      </c>
      <c r="S968" s="47" t="s">
        <v>67</v>
      </c>
      <c r="T968" s="47" t="s">
        <v>2322</v>
      </c>
      <c r="U968" s="47">
        <v>18528</v>
      </c>
      <c r="V968" s="47" t="s">
        <v>69</v>
      </c>
      <c r="W968" s="47" t="s">
        <v>2323</v>
      </c>
      <c r="X968" s="47">
        <v>1270961</v>
      </c>
      <c r="Y968" s="47">
        <v>4187676</v>
      </c>
      <c r="Z968" s="47">
        <v>298514</v>
      </c>
      <c r="AA968" s="47">
        <v>8945971</v>
      </c>
      <c r="AB968" s="47" t="s">
        <v>71</v>
      </c>
      <c r="AC968" s="47">
        <v>3526</v>
      </c>
      <c r="AD968" s="47" t="s">
        <v>126</v>
      </c>
      <c r="AE968" s="47" t="s">
        <v>5008</v>
      </c>
      <c r="AF968" s="47" t="s">
        <v>5177</v>
      </c>
      <c r="AG968" s="47" t="s">
        <v>61</v>
      </c>
      <c r="AH968" s="47" t="s">
        <v>75</v>
      </c>
      <c r="AI968" s="47" t="s">
        <v>76</v>
      </c>
      <c r="AJ968" s="47" t="s">
        <v>77</v>
      </c>
      <c r="AK968" s="47" t="s">
        <v>78</v>
      </c>
      <c r="AV968" s="47">
        <v>0.88</v>
      </c>
      <c r="AZ968" s="47">
        <v>377</v>
      </c>
      <c r="BM968" s="47">
        <v>7.38</v>
      </c>
      <c r="BQ968" s="47">
        <v>0</v>
      </c>
      <c r="BS968" s="47">
        <v>14.1</v>
      </c>
      <c r="BT968" s="47">
        <v>3.45</v>
      </c>
      <c r="DI968" s="1">
        <f t="shared" si="75"/>
        <v>4</v>
      </c>
      <c r="DJ968" s="9" t="str">
        <f t="shared" si="76"/>
        <v>NO BACTERIOLOGICO</v>
      </c>
      <c r="DK968" s="10" t="str">
        <f t="shared" si="77"/>
        <v>-</v>
      </c>
      <c r="DL968" s="11" t="str">
        <f t="shared" si="78"/>
        <v>0</v>
      </c>
    </row>
    <row r="969" spans="1:116" ht="12" x14ac:dyDescent="0.2">
      <c r="A969" s="47">
        <v>1005010013</v>
      </c>
      <c r="B969" s="47" t="str">
        <f t="shared" si="79"/>
        <v>1005010013-PROGRESO</v>
      </c>
      <c r="C969" s="47" t="s">
        <v>2321</v>
      </c>
      <c r="D969" s="47" t="s">
        <v>58</v>
      </c>
      <c r="E969" s="47" t="s">
        <v>542</v>
      </c>
      <c r="F969" s="47" t="s">
        <v>2187</v>
      </c>
      <c r="G969" s="47" t="s">
        <v>60</v>
      </c>
      <c r="H969" s="47">
        <v>368</v>
      </c>
      <c r="I969" s="47">
        <v>368</v>
      </c>
      <c r="J969" s="47" t="s">
        <v>82</v>
      </c>
      <c r="K969" s="47" t="s">
        <v>63</v>
      </c>
      <c r="L969" s="47" t="s">
        <v>64</v>
      </c>
      <c r="M969" s="47" t="s">
        <v>2188</v>
      </c>
      <c r="N969" s="47" t="s">
        <v>2187</v>
      </c>
      <c r="O969" s="47" t="s">
        <v>58</v>
      </c>
      <c r="P969" s="47" t="s">
        <v>542</v>
      </c>
      <c r="Q969" s="47" t="s">
        <v>2187</v>
      </c>
      <c r="R969" s="47">
        <v>105985</v>
      </c>
      <c r="S969" s="47" t="s">
        <v>67</v>
      </c>
      <c r="T969" s="47" t="s">
        <v>2322</v>
      </c>
      <c r="U969" s="47">
        <v>18528</v>
      </c>
      <c r="V969" s="47" t="s">
        <v>69</v>
      </c>
      <c r="W969" s="47" t="s">
        <v>2323</v>
      </c>
      <c r="X969" s="47">
        <v>1270961</v>
      </c>
      <c r="Y969" s="47">
        <v>4187677</v>
      </c>
      <c r="Z969" s="47">
        <v>298490</v>
      </c>
      <c r="AA969" s="47">
        <v>8945636</v>
      </c>
      <c r="AB969" s="47" t="s">
        <v>71</v>
      </c>
      <c r="AC969" s="47">
        <v>3486</v>
      </c>
      <c r="AD969" s="47" t="s">
        <v>126</v>
      </c>
      <c r="AE969" s="47" t="s">
        <v>5008</v>
      </c>
      <c r="AF969" s="47" t="s">
        <v>5177</v>
      </c>
      <c r="AG969" s="47" t="s">
        <v>61</v>
      </c>
      <c r="AH969" s="47" t="s">
        <v>75</v>
      </c>
      <c r="AI969" s="47" t="s">
        <v>76</v>
      </c>
      <c r="AJ969" s="47" t="s">
        <v>77</v>
      </c>
      <c r="AK969" s="47" t="s">
        <v>78</v>
      </c>
      <c r="AV969" s="47">
        <v>0.63</v>
      </c>
      <c r="AZ969" s="47">
        <v>377</v>
      </c>
      <c r="BM969" s="47">
        <v>7.5</v>
      </c>
      <c r="BQ969" s="47">
        <v>0</v>
      </c>
      <c r="BS969" s="47">
        <v>16.899999999999999</v>
      </c>
      <c r="BT969" s="47">
        <v>1.3</v>
      </c>
      <c r="DI969" s="1">
        <f t="shared" si="75"/>
        <v>4</v>
      </c>
      <c r="DJ969" s="9" t="str">
        <f t="shared" si="76"/>
        <v>NO BACTERIOLOGICO</v>
      </c>
      <c r="DK969" s="10" t="str">
        <f t="shared" si="77"/>
        <v>-</v>
      </c>
      <c r="DL969" s="11" t="str">
        <f t="shared" si="78"/>
        <v>0</v>
      </c>
    </row>
    <row r="970" spans="1:116" ht="12" x14ac:dyDescent="0.2">
      <c r="A970" s="47">
        <v>1001120003</v>
      </c>
      <c r="B970" s="47" t="str">
        <f t="shared" si="79"/>
        <v>1001120003-HUACORA</v>
      </c>
      <c r="C970" s="47" t="s">
        <v>66</v>
      </c>
      <c r="D970" s="47" t="s">
        <v>58</v>
      </c>
      <c r="E970" s="47" t="s">
        <v>58</v>
      </c>
      <c r="F970" s="47" t="s">
        <v>59</v>
      </c>
      <c r="G970" s="47" t="s">
        <v>60</v>
      </c>
      <c r="H970" s="47">
        <v>162</v>
      </c>
      <c r="I970" s="47" t="s">
        <v>61</v>
      </c>
      <c r="J970" s="47" t="s">
        <v>62</v>
      </c>
      <c r="K970" s="47" t="s">
        <v>63</v>
      </c>
      <c r="L970" s="47" t="s">
        <v>64</v>
      </c>
      <c r="M970" s="47" t="s">
        <v>65</v>
      </c>
      <c r="N970" s="47" t="s">
        <v>66</v>
      </c>
      <c r="O970" s="47" t="s">
        <v>58</v>
      </c>
      <c r="P970" s="47" t="s">
        <v>58</v>
      </c>
      <c r="Q970" s="47" t="s">
        <v>59</v>
      </c>
      <c r="R970" s="47">
        <v>106885</v>
      </c>
      <c r="S970" s="47" t="s">
        <v>67</v>
      </c>
      <c r="T970" s="47" t="s">
        <v>1275</v>
      </c>
      <c r="U970" s="47">
        <v>14838</v>
      </c>
      <c r="V970" s="47" t="s">
        <v>69</v>
      </c>
      <c r="W970" s="47" t="s">
        <v>1276</v>
      </c>
      <c r="X970" s="47">
        <v>1270959</v>
      </c>
      <c r="Y970" s="47">
        <v>4187689</v>
      </c>
      <c r="Z970" s="47">
        <v>337756</v>
      </c>
      <c r="AA970" s="47">
        <v>8903929</v>
      </c>
      <c r="AB970" s="47" t="s">
        <v>71</v>
      </c>
      <c r="AC970" s="47">
        <v>3780</v>
      </c>
      <c r="AD970" s="47" t="s">
        <v>86</v>
      </c>
      <c r="AE970" s="47" t="s">
        <v>4968</v>
      </c>
      <c r="AF970" s="47" t="s">
        <v>5178</v>
      </c>
      <c r="AG970" s="47">
        <v>17327</v>
      </c>
      <c r="AH970" s="47" t="s">
        <v>73</v>
      </c>
      <c r="AI970" s="47" t="s">
        <v>1277</v>
      </c>
      <c r="AJ970" s="47" t="s">
        <v>61</v>
      </c>
      <c r="AK970" s="47" t="s">
        <v>61</v>
      </c>
      <c r="AV970" s="47">
        <v>0</v>
      </c>
      <c r="AZ970" s="47">
        <v>86</v>
      </c>
      <c r="BM970" s="47">
        <v>7.6</v>
      </c>
      <c r="BS970" s="47">
        <v>9</v>
      </c>
      <c r="BT970" s="47">
        <v>0</v>
      </c>
      <c r="DI970" s="1">
        <f t="shared" si="75"/>
        <v>4</v>
      </c>
      <c r="DJ970" s="9" t="str">
        <f t="shared" si="76"/>
        <v>BACTERIOLÓGICO</v>
      </c>
      <c r="DK970" s="10" t="str">
        <f t="shared" si="77"/>
        <v>-</v>
      </c>
      <c r="DL970" s="11" t="str">
        <f t="shared" si="78"/>
        <v>0</v>
      </c>
    </row>
    <row r="971" spans="1:116" ht="12" x14ac:dyDescent="0.2">
      <c r="A971" s="47">
        <v>1001120003</v>
      </c>
      <c r="B971" s="47" t="str">
        <f t="shared" si="79"/>
        <v>1001120003-HUACORA</v>
      </c>
      <c r="C971" s="47" t="s">
        <v>66</v>
      </c>
      <c r="D971" s="47" t="s">
        <v>58</v>
      </c>
      <c r="E971" s="47" t="s">
        <v>58</v>
      </c>
      <c r="F971" s="47" t="s">
        <v>59</v>
      </c>
      <c r="G971" s="47" t="s">
        <v>60</v>
      </c>
      <c r="H971" s="47">
        <v>162</v>
      </c>
      <c r="I971" s="47" t="s">
        <v>61</v>
      </c>
      <c r="J971" s="47" t="s">
        <v>62</v>
      </c>
      <c r="K971" s="47" t="s">
        <v>63</v>
      </c>
      <c r="L971" s="47" t="s">
        <v>64</v>
      </c>
      <c r="M971" s="47" t="s">
        <v>65</v>
      </c>
      <c r="N971" s="47" t="s">
        <v>66</v>
      </c>
      <c r="O971" s="47" t="s">
        <v>58</v>
      </c>
      <c r="P971" s="47" t="s">
        <v>58</v>
      </c>
      <c r="Q971" s="47" t="s">
        <v>59</v>
      </c>
      <c r="R971" s="47">
        <v>106885</v>
      </c>
      <c r="S971" s="47" t="s">
        <v>67</v>
      </c>
      <c r="T971" s="47" t="s">
        <v>1275</v>
      </c>
      <c r="U971" s="47">
        <v>14838</v>
      </c>
      <c r="V971" s="47" t="s">
        <v>69</v>
      </c>
      <c r="W971" s="47" t="s">
        <v>1276</v>
      </c>
      <c r="X971" s="47">
        <v>1270959</v>
      </c>
      <c r="Y971" s="47">
        <v>4187690</v>
      </c>
      <c r="Z971" s="47">
        <v>337784</v>
      </c>
      <c r="AA971" s="47">
        <v>8903826</v>
      </c>
      <c r="AB971" s="47" t="s">
        <v>71</v>
      </c>
      <c r="AC971" s="47">
        <v>3777</v>
      </c>
      <c r="AD971" s="47" t="s">
        <v>86</v>
      </c>
      <c r="AE971" s="47" t="s">
        <v>4968</v>
      </c>
      <c r="AF971" s="47" t="s">
        <v>5178</v>
      </c>
      <c r="AG971" s="47" t="s">
        <v>61</v>
      </c>
      <c r="AH971" s="47" t="s">
        <v>75</v>
      </c>
      <c r="AI971" s="47" t="s">
        <v>76</v>
      </c>
      <c r="AJ971" s="47" t="s">
        <v>77</v>
      </c>
      <c r="AK971" s="47" t="s">
        <v>78</v>
      </c>
      <c r="AV971" s="47">
        <v>0</v>
      </c>
      <c r="AZ971" s="47">
        <v>85</v>
      </c>
      <c r="BM971" s="47">
        <v>7.3</v>
      </c>
      <c r="BS971" s="47">
        <v>9</v>
      </c>
      <c r="BT971" s="47">
        <v>0</v>
      </c>
      <c r="DI971" s="1">
        <f t="shared" si="75"/>
        <v>4</v>
      </c>
      <c r="DJ971" s="9" t="str">
        <f t="shared" si="76"/>
        <v>BACTERIOLÓGICO</v>
      </c>
      <c r="DK971" s="10" t="str">
        <f t="shared" si="77"/>
        <v>-</v>
      </c>
      <c r="DL971" s="11" t="str">
        <f t="shared" si="78"/>
        <v>0</v>
      </c>
    </row>
    <row r="972" spans="1:116" ht="12" x14ac:dyDescent="0.2">
      <c r="A972" s="47">
        <v>1001120003</v>
      </c>
      <c r="B972" s="47" t="str">
        <f t="shared" si="79"/>
        <v>1001120003-HUACORA</v>
      </c>
      <c r="C972" s="47" t="s">
        <v>66</v>
      </c>
      <c r="D972" s="47" t="s">
        <v>58</v>
      </c>
      <c r="E972" s="47" t="s">
        <v>58</v>
      </c>
      <c r="F972" s="47" t="s">
        <v>59</v>
      </c>
      <c r="G972" s="47" t="s">
        <v>60</v>
      </c>
      <c r="H972" s="47">
        <v>162</v>
      </c>
      <c r="I972" s="47" t="s">
        <v>61</v>
      </c>
      <c r="J972" s="47" t="s">
        <v>62</v>
      </c>
      <c r="K972" s="47" t="s">
        <v>63</v>
      </c>
      <c r="L972" s="47" t="s">
        <v>64</v>
      </c>
      <c r="M972" s="47" t="s">
        <v>65</v>
      </c>
      <c r="N972" s="47" t="s">
        <v>66</v>
      </c>
      <c r="O972" s="47" t="s">
        <v>58</v>
      </c>
      <c r="P972" s="47" t="s">
        <v>58</v>
      </c>
      <c r="Q972" s="47" t="s">
        <v>59</v>
      </c>
      <c r="R972" s="47">
        <v>106885</v>
      </c>
      <c r="S972" s="47" t="s">
        <v>67</v>
      </c>
      <c r="T972" s="47" t="s">
        <v>1275</v>
      </c>
      <c r="U972" s="47">
        <v>14838</v>
      </c>
      <c r="V972" s="47" t="s">
        <v>69</v>
      </c>
      <c r="W972" s="47" t="s">
        <v>1276</v>
      </c>
      <c r="X972" s="47">
        <v>1270959</v>
      </c>
      <c r="Y972" s="47">
        <v>4187691</v>
      </c>
      <c r="Z972" s="47">
        <v>337796</v>
      </c>
      <c r="AA972" s="47">
        <v>8903936</v>
      </c>
      <c r="AB972" s="47" t="s">
        <v>71</v>
      </c>
      <c r="AC972" s="47">
        <v>3777</v>
      </c>
      <c r="AD972" s="47" t="s">
        <v>86</v>
      </c>
      <c r="AE972" s="47" t="s">
        <v>4968</v>
      </c>
      <c r="AF972" s="47" t="s">
        <v>5178</v>
      </c>
      <c r="AG972" s="47" t="s">
        <v>61</v>
      </c>
      <c r="AH972" s="47" t="s">
        <v>75</v>
      </c>
      <c r="AI972" s="47" t="s">
        <v>76</v>
      </c>
      <c r="AJ972" s="47" t="s">
        <v>77</v>
      </c>
      <c r="AK972" s="47" t="s">
        <v>78</v>
      </c>
      <c r="AV972" s="47">
        <v>0</v>
      </c>
      <c r="AZ972" s="47">
        <v>81</v>
      </c>
      <c r="BM972" s="47">
        <v>7.2</v>
      </c>
      <c r="BS972" s="47">
        <v>9</v>
      </c>
      <c r="BT972" s="47">
        <v>0</v>
      </c>
      <c r="DI972" s="1">
        <f t="shared" si="75"/>
        <v>4</v>
      </c>
      <c r="DJ972" s="9" t="str">
        <f t="shared" si="76"/>
        <v>BACTERIOLÓGICO</v>
      </c>
      <c r="DK972" s="10" t="str">
        <f t="shared" si="77"/>
        <v>-</v>
      </c>
      <c r="DL972" s="11" t="str">
        <f t="shared" si="78"/>
        <v>0</v>
      </c>
    </row>
    <row r="973" spans="1:116" ht="12" x14ac:dyDescent="0.2">
      <c r="A973" s="47">
        <v>1005010025</v>
      </c>
      <c r="B973" s="47" t="str">
        <f t="shared" si="79"/>
        <v>1005010025-MONO PUNCO</v>
      </c>
      <c r="C973" s="47" t="s">
        <v>2328</v>
      </c>
      <c r="D973" s="47" t="s">
        <v>58</v>
      </c>
      <c r="E973" s="47" t="s">
        <v>542</v>
      </c>
      <c r="F973" s="47" t="s">
        <v>2187</v>
      </c>
      <c r="G973" s="47" t="s">
        <v>60</v>
      </c>
      <c r="H973" s="47">
        <v>5</v>
      </c>
      <c r="I973" s="47">
        <v>5</v>
      </c>
      <c r="J973" s="47" t="s">
        <v>82</v>
      </c>
      <c r="K973" s="47" t="s">
        <v>63</v>
      </c>
      <c r="L973" s="47" t="s">
        <v>64</v>
      </c>
      <c r="M973" s="47" t="s">
        <v>2188</v>
      </c>
      <c r="N973" s="47" t="s">
        <v>2187</v>
      </c>
      <c r="O973" s="47" t="s">
        <v>58</v>
      </c>
      <c r="P973" s="47" t="s">
        <v>542</v>
      </c>
      <c r="Q973" s="47" t="s">
        <v>2187</v>
      </c>
      <c r="R973" s="47">
        <v>105985</v>
      </c>
      <c r="S973" s="47" t="s">
        <v>67</v>
      </c>
      <c r="T973" s="47" t="s">
        <v>2322</v>
      </c>
      <c r="U973" s="47">
        <v>18528</v>
      </c>
      <c r="V973" s="47" t="s">
        <v>69</v>
      </c>
      <c r="W973" s="47" t="s">
        <v>2323</v>
      </c>
      <c r="X973" s="47">
        <v>1270962</v>
      </c>
      <c r="Y973" s="47">
        <v>4187699</v>
      </c>
      <c r="Z973" s="47">
        <v>298604</v>
      </c>
      <c r="AA973" s="47">
        <v>8946167</v>
      </c>
      <c r="AB973" s="47" t="s">
        <v>71</v>
      </c>
      <c r="AC973" s="47">
        <v>3624</v>
      </c>
      <c r="AD973" s="47" t="s">
        <v>126</v>
      </c>
      <c r="AE973" s="47" t="s">
        <v>5008</v>
      </c>
      <c r="AF973" s="47" t="s">
        <v>5179</v>
      </c>
      <c r="AG973" s="47">
        <v>9544</v>
      </c>
      <c r="AH973" s="47" t="s">
        <v>73</v>
      </c>
      <c r="AI973" s="47" t="s">
        <v>2321</v>
      </c>
      <c r="AJ973" s="47" t="s">
        <v>61</v>
      </c>
      <c r="AK973" s="47" t="s">
        <v>61</v>
      </c>
      <c r="AV973" s="47">
        <v>1.06</v>
      </c>
      <c r="AZ973" s="47">
        <v>375</v>
      </c>
      <c r="BM973" s="47">
        <v>7.31</v>
      </c>
      <c r="BQ973" s="47">
        <v>0</v>
      </c>
      <c r="BS973" s="47">
        <v>17.100000000000001</v>
      </c>
      <c r="BT973" s="47">
        <v>4.38</v>
      </c>
      <c r="DI973" s="1">
        <f t="shared" si="75"/>
        <v>4</v>
      </c>
      <c r="DJ973" s="9" t="str">
        <f t="shared" si="76"/>
        <v>NO BACTERIOLOGICO</v>
      </c>
      <c r="DK973" s="10" t="str">
        <f t="shared" si="77"/>
        <v>-</v>
      </c>
      <c r="DL973" s="11" t="str">
        <f t="shared" si="78"/>
        <v>0</v>
      </c>
    </row>
    <row r="974" spans="1:116" ht="12" x14ac:dyDescent="0.2">
      <c r="A974" s="47">
        <v>1005010025</v>
      </c>
      <c r="B974" s="47" t="str">
        <f t="shared" si="79"/>
        <v>1005010025-MONO PUNCO</v>
      </c>
      <c r="C974" s="47" t="s">
        <v>2328</v>
      </c>
      <c r="D974" s="47" t="s">
        <v>58</v>
      </c>
      <c r="E974" s="47" t="s">
        <v>542</v>
      </c>
      <c r="F974" s="47" t="s">
        <v>2187</v>
      </c>
      <c r="G974" s="47" t="s">
        <v>60</v>
      </c>
      <c r="H974" s="47">
        <v>5</v>
      </c>
      <c r="I974" s="47">
        <v>5</v>
      </c>
      <c r="J974" s="47" t="s">
        <v>82</v>
      </c>
      <c r="K974" s="47" t="s">
        <v>63</v>
      </c>
      <c r="L974" s="47" t="s">
        <v>64</v>
      </c>
      <c r="M974" s="47" t="s">
        <v>2188</v>
      </c>
      <c r="N974" s="47" t="s">
        <v>2187</v>
      </c>
      <c r="O974" s="47" t="s">
        <v>58</v>
      </c>
      <c r="P974" s="47" t="s">
        <v>542</v>
      </c>
      <c r="Q974" s="47" t="s">
        <v>2187</v>
      </c>
      <c r="R974" s="47">
        <v>105985</v>
      </c>
      <c r="S974" s="47" t="s">
        <v>67</v>
      </c>
      <c r="T974" s="47" t="s">
        <v>2322</v>
      </c>
      <c r="U974" s="47">
        <v>18528</v>
      </c>
      <c r="V974" s="47" t="s">
        <v>69</v>
      </c>
      <c r="W974" s="47" t="s">
        <v>2323</v>
      </c>
      <c r="X974" s="47">
        <v>1270962</v>
      </c>
      <c r="Y974" s="47">
        <v>4187700</v>
      </c>
      <c r="Z974" s="47">
        <v>298681</v>
      </c>
      <c r="AA974" s="47">
        <v>8945240</v>
      </c>
      <c r="AB974" s="47" t="s">
        <v>71</v>
      </c>
      <c r="AC974" s="47">
        <v>3561</v>
      </c>
      <c r="AD974" s="47" t="s">
        <v>126</v>
      </c>
      <c r="AE974" s="47" t="s">
        <v>5008</v>
      </c>
      <c r="AF974" s="47" t="s">
        <v>5179</v>
      </c>
      <c r="AG974" s="47" t="s">
        <v>61</v>
      </c>
      <c r="AH974" s="47" t="s">
        <v>75</v>
      </c>
      <c r="AI974" s="47" t="s">
        <v>76</v>
      </c>
      <c r="AJ974" s="47" t="s">
        <v>77</v>
      </c>
      <c r="AK974" s="47" t="s">
        <v>78</v>
      </c>
      <c r="AV974" s="47">
        <v>0.68</v>
      </c>
      <c r="AZ974" s="47">
        <v>332</v>
      </c>
      <c r="BM974" s="47">
        <v>7.12</v>
      </c>
      <c r="BQ974" s="47">
        <v>0</v>
      </c>
      <c r="BS974" s="47">
        <v>12.4</v>
      </c>
      <c r="BT974" s="47">
        <v>3.82</v>
      </c>
      <c r="DI974" s="1">
        <f t="shared" si="75"/>
        <v>4</v>
      </c>
      <c r="DJ974" s="9" t="str">
        <f t="shared" si="76"/>
        <v>NO BACTERIOLOGICO</v>
      </c>
      <c r="DK974" s="10" t="str">
        <f t="shared" si="77"/>
        <v>-</v>
      </c>
      <c r="DL974" s="11" t="str">
        <f t="shared" si="78"/>
        <v>0</v>
      </c>
    </row>
    <row r="975" spans="1:116" ht="12" x14ac:dyDescent="0.2">
      <c r="A975" s="47">
        <v>1005010136</v>
      </c>
      <c r="B975" s="47" t="str">
        <f t="shared" si="79"/>
        <v>1005010136-TUPAC AMARU</v>
      </c>
      <c r="C975" s="47" t="s">
        <v>2332</v>
      </c>
      <c r="D975" s="47" t="s">
        <v>58</v>
      </c>
      <c r="E975" s="47" t="s">
        <v>542</v>
      </c>
      <c r="F975" s="47" t="s">
        <v>2187</v>
      </c>
      <c r="G975" s="47" t="s">
        <v>60</v>
      </c>
      <c r="H975" s="47">
        <v>485</v>
      </c>
      <c r="I975" s="47">
        <v>485</v>
      </c>
      <c r="J975" s="47" t="s">
        <v>82</v>
      </c>
      <c r="K975" s="47" t="s">
        <v>63</v>
      </c>
      <c r="L975" s="47" t="s">
        <v>64</v>
      </c>
      <c r="M975" s="47" t="s">
        <v>2188</v>
      </c>
      <c r="N975" s="47" t="s">
        <v>2187</v>
      </c>
      <c r="O975" s="47" t="s">
        <v>58</v>
      </c>
      <c r="P975" s="47" t="s">
        <v>542</v>
      </c>
      <c r="Q975" s="47" t="s">
        <v>2187</v>
      </c>
      <c r="R975" s="47">
        <v>115279</v>
      </c>
      <c r="S975" s="47" t="s">
        <v>67</v>
      </c>
      <c r="T975" s="47" t="s">
        <v>2333</v>
      </c>
      <c r="U975" s="47">
        <v>18531</v>
      </c>
      <c r="V975" s="47" t="s">
        <v>69</v>
      </c>
      <c r="W975" s="47" t="s">
        <v>2334</v>
      </c>
      <c r="X975" s="47">
        <v>1270968</v>
      </c>
      <c r="Y975" s="47">
        <v>4187718</v>
      </c>
      <c r="Z975" s="47">
        <v>299272</v>
      </c>
      <c r="AA975" s="47">
        <v>8945715</v>
      </c>
      <c r="AB975" s="47" t="s">
        <v>71</v>
      </c>
      <c r="AC975" s="47">
        <v>3613</v>
      </c>
      <c r="AD975" s="47" t="s">
        <v>126</v>
      </c>
      <c r="AE975" s="47" t="s">
        <v>4968</v>
      </c>
      <c r="AF975" s="47" t="s">
        <v>5180</v>
      </c>
      <c r="AG975" s="47">
        <v>17395</v>
      </c>
      <c r="AH975" s="47" t="s">
        <v>73</v>
      </c>
      <c r="AI975" s="47" t="s">
        <v>2332</v>
      </c>
      <c r="AJ975" s="47" t="s">
        <v>61</v>
      </c>
      <c r="AK975" s="47" t="s">
        <v>61</v>
      </c>
      <c r="AV975" s="47">
        <v>1.18</v>
      </c>
      <c r="AZ975" s="47">
        <v>221</v>
      </c>
      <c r="BM975" s="47">
        <v>7.3</v>
      </c>
      <c r="BQ975" s="47">
        <v>0</v>
      </c>
      <c r="BS975" s="47">
        <v>12.4</v>
      </c>
      <c r="BT975" s="47">
        <v>1.32</v>
      </c>
      <c r="DI975" s="1">
        <f t="shared" si="75"/>
        <v>4</v>
      </c>
      <c r="DJ975" s="9" t="str">
        <f t="shared" si="76"/>
        <v>NO BACTERIOLOGICO</v>
      </c>
      <c r="DK975" s="10" t="str">
        <f t="shared" si="77"/>
        <v>-</v>
      </c>
      <c r="DL975" s="11" t="str">
        <f t="shared" si="78"/>
        <v>0</v>
      </c>
    </row>
    <row r="976" spans="1:116" ht="12" x14ac:dyDescent="0.2">
      <c r="A976" s="47">
        <v>1005010136</v>
      </c>
      <c r="B976" s="47" t="str">
        <f t="shared" si="79"/>
        <v>1005010136-TUPAC AMARU</v>
      </c>
      <c r="C976" s="47" t="s">
        <v>2332</v>
      </c>
      <c r="D976" s="47" t="s">
        <v>58</v>
      </c>
      <c r="E976" s="47" t="s">
        <v>542</v>
      </c>
      <c r="F976" s="47" t="s">
        <v>2187</v>
      </c>
      <c r="G976" s="47" t="s">
        <v>60</v>
      </c>
      <c r="H976" s="47">
        <v>485</v>
      </c>
      <c r="I976" s="47">
        <v>485</v>
      </c>
      <c r="J976" s="47" t="s">
        <v>82</v>
      </c>
      <c r="K976" s="47" t="s">
        <v>63</v>
      </c>
      <c r="L976" s="47" t="s">
        <v>64</v>
      </c>
      <c r="M976" s="47" t="s">
        <v>2188</v>
      </c>
      <c r="N976" s="47" t="s">
        <v>2187</v>
      </c>
      <c r="O976" s="47" t="s">
        <v>58</v>
      </c>
      <c r="P976" s="47" t="s">
        <v>542</v>
      </c>
      <c r="Q976" s="47" t="s">
        <v>2187</v>
      </c>
      <c r="R976" s="47">
        <v>115279</v>
      </c>
      <c r="S976" s="47" t="s">
        <v>67</v>
      </c>
      <c r="T976" s="47" t="s">
        <v>2333</v>
      </c>
      <c r="U976" s="47">
        <v>18531</v>
      </c>
      <c r="V976" s="47" t="s">
        <v>69</v>
      </c>
      <c r="W976" s="47" t="s">
        <v>2334</v>
      </c>
      <c r="X976" s="47">
        <v>1270968</v>
      </c>
      <c r="Y976" s="47">
        <v>4187719</v>
      </c>
      <c r="Z976" s="47">
        <v>298777</v>
      </c>
      <c r="AA976" s="47">
        <v>8945738</v>
      </c>
      <c r="AB976" s="47" t="s">
        <v>71</v>
      </c>
      <c r="AC976" s="47">
        <v>3501</v>
      </c>
      <c r="AD976" s="47" t="s">
        <v>126</v>
      </c>
      <c r="AE976" s="47" t="s">
        <v>4968</v>
      </c>
      <c r="AF976" s="47" t="s">
        <v>5180</v>
      </c>
      <c r="AG976" s="47" t="s">
        <v>61</v>
      </c>
      <c r="AH976" s="47" t="s">
        <v>75</v>
      </c>
      <c r="AI976" s="47" t="s">
        <v>76</v>
      </c>
      <c r="AJ976" s="47" t="s">
        <v>77</v>
      </c>
      <c r="AK976" s="47" t="s">
        <v>78</v>
      </c>
      <c r="AV976" s="47">
        <v>0.97</v>
      </c>
      <c r="AZ976" s="47">
        <v>222</v>
      </c>
      <c r="BM976" s="47">
        <v>7.21</v>
      </c>
      <c r="BQ976" s="47">
        <v>0</v>
      </c>
      <c r="BS976" s="47">
        <v>13.1</v>
      </c>
      <c r="BT976" s="47">
        <v>1.25</v>
      </c>
      <c r="DI976" s="1">
        <f t="shared" si="75"/>
        <v>4</v>
      </c>
      <c r="DJ976" s="9" t="str">
        <f t="shared" si="76"/>
        <v>NO BACTERIOLOGICO</v>
      </c>
      <c r="DK976" s="10" t="str">
        <f t="shared" si="77"/>
        <v>-</v>
      </c>
      <c r="DL976" s="11" t="str">
        <f t="shared" si="78"/>
        <v>0</v>
      </c>
    </row>
    <row r="977" spans="1:116" ht="12" x14ac:dyDescent="0.2">
      <c r="A977" s="47">
        <v>1005010136</v>
      </c>
      <c r="B977" s="47" t="str">
        <f t="shared" si="79"/>
        <v>1005010136-TUPAC AMARU</v>
      </c>
      <c r="C977" s="47" t="s">
        <v>2332</v>
      </c>
      <c r="D977" s="47" t="s">
        <v>58</v>
      </c>
      <c r="E977" s="47" t="s">
        <v>542</v>
      </c>
      <c r="F977" s="47" t="s">
        <v>2187</v>
      </c>
      <c r="G977" s="47" t="s">
        <v>60</v>
      </c>
      <c r="H977" s="47">
        <v>485</v>
      </c>
      <c r="I977" s="47">
        <v>485</v>
      </c>
      <c r="J977" s="47" t="s">
        <v>82</v>
      </c>
      <c r="K977" s="47" t="s">
        <v>63</v>
      </c>
      <c r="L977" s="47" t="s">
        <v>64</v>
      </c>
      <c r="M977" s="47" t="s">
        <v>2188</v>
      </c>
      <c r="N977" s="47" t="s">
        <v>2187</v>
      </c>
      <c r="O977" s="47" t="s">
        <v>58</v>
      </c>
      <c r="P977" s="47" t="s">
        <v>542</v>
      </c>
      <c r="Q977" s="47" t="s">
        <v>2187</v>
      </c>
      <c r="R977" s="47">
        <v>115279</v>
      </c>
      <c r="S977" s="47" t="s">
        <v>67</v>
      </c>
      <c r="T977" s="47" t="s">
        <v>2333</v>
      </c>
      <c r="U977" s="47">
        <v>18531</v>
      </c>
      <c r="V977" s="47" t="s">
        <v>69</v>
      </c>
      <c r="W977" s="47" t="s">
        <v>2334</v>
      </c>
      <c r="X977" s="47">
        <v>1270968</v>
      </c>
      <c r="Y977" s="47">
        <v>4187720</v>
      </c>
      <c r="Z977" s="47">
        <v>299602</v>
      </c>
      <c r="AA977" s="47">
        <v>8944790</v>
      </c>
      <c r="AB977" s="47" t="s">
        <v>71</v>
      </c>
      <c r="AC977" s="47">
        <v>3462</v>
      </c>
      <c r="AD977" s="47" t="s">
        <v>126</v>
      </c>
      <c r="AE977" s="47" t="s">
        <v>4968</v>
      </c>
      <c r="AF977" s="47" t="s">
        <v>5180</v>
      </c>
      <c r="AG977" s="47" t="s">
        <v>61</v>
      </c>
      <c r="AH977" s="47" t="s">
        <v>75</v>
      </c>
      <c r="AI977" s="47" t="s">
        <v>76</v>
      </c>
      <c r="AJ977" s="47" t="s">
        <v>77</v>
      </c>
      <c r="AK977" s="47" t="s">
        <v>78</v>
      </c>
      <c r="AV977" s="47">
        <v>0.89</v>
      </c>
      <c r="AZ977" s="47">
        <v>225</v>
      </c>
      <c r="BM977" s="47">
        <v>6.82</v>
      </c>
      <c r="BQ977" s="47">
        <v>0</v>
      </c>
      <c r="BS977" s="47">
        <v>14.3</v>
      </c>
      <c r="BT977" s="47">
        <v>1.1299999999999999</v>
      </c>
      <c r="DI977" s="1">
        <f t="shared" si="75"/>
        <v>4</v>
      </c>
      <c r="DJ977" s="9" t="str">
        <f t="shared" si="76"/>
        <v>NO BACTERIOLOGICO</v>
      </c>
      <c r="DK977" s="10" t="str">
        <f t="shared" si="77"/>
        <v>-</v>
      </c>
      <c r="DL977" s="11" t="str">
        <f t="shared" si="78"/>
        <v>0</v>
      </c>
    </row>
    <row r="978" spans="1:116" ht="12" x14ac:dyDescent="0.2">
      <c r="A978" s="47">
        <v>1005010024</v>
      </c>
      <c r="B978" s="47" t="str">
        <f t="shared" si="79"/>
        <v>1005010024-NEGRO PUQUIO</v>
      </c>
      <c r="C978" s="47" t="s">
        <v>2336</v>
      </c>
      <c r="D978" s="47" t="s">
        <v>58</v>
      </c>
      <c r="E978" s="47" t="s">
        <v>542</v>
      </c>
      <c r="F978" s="47" t="s">
        <v>2187</v>
      </c>
      <c r="G978" s="47" t="s">
        <v>60</v>
      </c>
      <c r="H978" s="47">
        <v>25</v>
      </c>
      <c r="I978" s="47">
        <v>25</v>
      </c>
      <c r="J978" s="47" t="s">
        <v>82</v>
      </c>
      <c r="K978" s="47" t="s">
        <v>63</v>
      </c>
      <c r="L978" s="47" t="s">
        <v>64</v>
      </c>
      <c r="M978" s="47" t="s">
        <v>2188</v>
      </c>
      <c r="N978" s="47" t="s">
        <v>2187</v>
      </c>
      <c r="O978" s="47" t="s">
        <v>58</v>
      </c>
      <c r="P978" s="47" t="s">
        <v>542</v>
      </c>
      <c r="Q978" s="47" t="s">
        <v>2187</v>
      </c>
      <c r="R978" s="47">
        <v>115279</v>
      </c>
      <c r="S978" s="47" t="s">
        <v>67</v>
      </c>
      <c r="T978" s="47" t="s">
        <v>2333</v>
      </c>
      <c r="U978" s="47">
        <v>18531</v>
      </c>
      <c r="V978" s="47" t="s">
        <v>69</v>
      </c>
      <c r="W978" s="47" t="s">
        <v>2334</v>
      </c>
      <c r="X978" s="47">
        <v>1270973</v>
      </c>
      <c r="Y978" s="47">
        <v>4187735</v>
      </c>
      <c r="Z978" s="47">
        <v>299272</v>
      </c>
      <c r="AA978" s="47">
        <v>8945715</v>
      </c>
      <c r="AB978" s="47" t="s">
        <v>71</v>
      </c>
      <c r="AC978" s="47">
        <v>3613</v>
      </c>
      <c r="AD978" s="47" t="s">
        <v>126</v>
      </c>
      <c r="AE978" s="47" t="s">
        <v>4968</v>
      </c>
      <c r="AF978" s="47" t="s">
        <v>5181</v>
      </c>
      <c r="AG978" s="47">
        <v>17395</v>
      </c>
      <c r="AH978" s="47" t="s">
        <v>73</v>
      </c>
      <c r="AI978" s="47" t="s">
        <v>2332</v>
      </c>
      <c r="AJ978" s="47" t="s">
        <v>61</v>
      </c>
      <c r="AK978" s="47" t="s">
        <v>61</v>
      </c>
      <c r="AV978" s="47">
        <v>1.18</v>
      </c>
      <c r="AZ978" s="47">
        <v>221</v>
      </c>
      <c r="BM978" s="47">
        <v>7.3</v>
      </c>
      <c r="BQ978" s="47">
        <v>0</v>
      </c>
      <c r="BS978" s="47">
        <v>12.4</v>
      </c>
      <c r="BT978" s="47">
        <v>1.32</v>
      </c>
      <c r="DI978" s="1">
        <f t="shared" si="75"/>
        <v>4</v>
      </c>
      <c r="DJ978" s="9" t="str">
        <f t="shared" si="76"/>
        <v>NO BACTERIOLOGICO</v>
      </c>
      <c r="DK978" s="10" t="str">
        <f t="shared" si="77"/>
        <v>-</v>
      </c>
      <c r="DL978" s="11" t="str">
        <f t="shared" si="78"/>
        <v>0</v>
      </c>
    </row>
    <row r="979" spans="1:116" ht="12" x14ac:dyDescent="0.2">
      <c r="A979" s="47">
        <v>1005010024</v>
      </c>
      <c r="B979" s="47" t="str">
        <f t="shared" si="79"/>
        <v>1005010024-NEGRO PUQUIO</v>
      </c>
      <c r="C979" s="47" t="s">
        <v>2336</v>
      </c>
      <c r="D979" s="47" t="s">
        <v>58</v>
      </c>
      <c r="E979" s="47" t="s">
        <v>542</v>
      </c>
      <c r="F979" s="47" t="s">
        <v>2187</v>
      </c>
      <c r="G979" s="47" t="s">
        <v>60</v>
      </c>
      <c r="H979" s="47">
        <v>25</v>
      </c>
      <c r="I979" s="47">
        <v>25</v>
      </c>
      <c r="J979" s="47" t="s">
        <v>82</v>
      </c>
      <c r="K979" s="47" t="s">
        <v>63</v>
      </c>
      <c r="L979" s="47" t="s">
        <v>64</v>
      </c>
      <c r="M979" s="47" t="s">
        <v>2188</v>
      </c>
      <c r="N979" s="47" t="s">
        <v>2187</v>
      </c>
      <c r="O979" s="47" t="s">
        <v>58</v>
      </c>
      <c r="P979" s="47" t="s">
        <v>542</v>
      </c>
      <c r="Q979" s="47" t="s">
        <v>2187</v>
      </c>
      <c r="R979" s="47">
        <v>115279</v>
      </c>
      <c r="S979" s="47" t="s">
        <v>67</v>
      </c>
      <c r="T979" s="47" t="s">
        <v>2333</v>
      </c>
      <c r="U979" s="47">
        <v>18531</v>
      </c>
      <c r="V979" s="47" t="s">
        <v>69</v>
      </c>
      <c r="W979" s="47" t="s">
        <v>2334</v>
      </c>
      <c r="X979" s="47">
        <v>1270973</v>
      </c>
      <c r="Y979" s="47">
        <v>4187736</v>
      </c>
      <c r="Z979" s="47">
        <v>299347</v>
      </c>
      <c r="AA979" s="47">
        <v>8945488</v>
      </c>
      <c r="AB979" s="47" t="s">
        <v>71</v>
      </c>
      <c r="AC979" s="47">
        <v>3548</v>
      </c>
      <c r="AD979" s="47" t="s">
        <v>126</v>
      </c>
      <c r="AE979" s="47" t="s">
        <v>4968</v>
      </c>
      <c r="AF979" s="47" t="s">
        <v>5181</v>
      </c>
      <c r="AG979" s="47" t="s">
        <v>61</v>
      </c>
      <c r="AH979" s="47" t="s">
        <v>75</v>
      </c>
      <c r="AI979" s="47" t="s">
        <v>76</v>
      </c>
      <c r="AJ979" s="47" t="s">
        <v>77</v>
      </c>
      <c r="AK979" s="47" t="s">
        <v>78</v>
      </c>
      <c r="AV979" s="47">
        <v>0.99</v>
      </c>
      <c r="AZ979" s="47">
        <v>235</v>
      </c>
      <c r="BM979" s="47">
        <v>6.8</v>
      </c>
      <c r="BQ979" s="47">
        <v>0</v>
      </c>
      <c r="BS979" s="47">
        <v>13.1</v>
      </c>
      <c r="BT979" s="47">
        <v>1.17</v>
      </c>
      <c r="DI979" s="1">
        <f t="shared" si="75"/>
        <v>4</v>
      </c>
      <c r="DJ979" s="9" t="str">
        <f t="shared" si="76"/>
        <v>NO BACTERIOLOGICO</v>
      </c>
      <c r="DK979" s="10" t="str">
        <f t="shared" si="77"/>
        <v>-</v>
      </c>
      <c r="DL979" s="11" t="str">
        <f t="shared" si="78"/>
        <v>0</v>
      </c>
    </row>
    <row r="980" spans="1:116" ht="12" x14ac:dyDescent="0.2">
      <c r="A980" s="47">
        <v>1005010024</v>
      </c>
      <c r="B980" s="47" t="str">
        <f t="shared" si="79"/>
        <v>1005010024-NEGRO PUQUIO</v>
      </c>
      <c r="C980" s="47" t="s">
        <v>2336</v>
      </c>
      <c r="D980" s="47" t="s">
        <v>58</v>
      </c>
      <c r="E980" s="47" t="s">
        <v>542</v>
      </c>
      <c r="F980" s="47" t="s">
        <v>2187</v>
      </c>
      <c r="G980" s="47" t="s">
        <v>60</v>
      </c>
      <c r="H980" s="47">
        <v>25</v>
      </c>
      <c r="I980" s="47">
        <v>25</v>
      </c>
      <c r="J980" s="47" t="s">
        <v>82</v>
      </c>
      <c r="K980" s="47" t="s">
        <v>63</v>
      </c>
      <c r="L980" s="47" t="s">
        <v>64</v>
      </c>
      <c r="M980" s="47" t="s">
        <v>2188</v>
      </c>
      <c r="N980" s="47" t="s">
        <v>2187</v>
      </c>
      <c r="O980" s="47" t="s">
        <v>58</v>
      </c>
      <c r="P980" s="47" t="s">
        <v>542</v>
      </c>
      <c r="Q980" s="47" t="s">
        <v>2187</v>
      </c>
      <c r="R980" s="47">
        <v>115279</v>
      </c>
      <c r="S980" s="47" t="s">
        <v>67</v>
      </c>
      <c r="T980" s="47" t="s">
        <v>2333</v>
      </c>
      <c r="U980" s="47">
        <v>18531</v>
      </c>
      <c r="V980" s="47" t="s">
        <v>69</v>
      </c>
      <c r="W980" s="47" t="s">
        <v>2334</v>
      </c>
      <c r="X980" s="47">
        <v>1270973</v>
      </c>
      <c r="Y980" s="47">
        <v>4187737</v>
      </c>
      <c r="Z980" s="47">
        <v>299355</v>
      </c>
      <c r="AA980" s="47">
        <v>8945267</v>
      </c>
      <c r="AB980" s="47" t="s">
        <v>71</v>
      </c>
      <c r="AC980" s="47">
        <v>3530</v>
      </c>
      <c r="AD980" s="47" t="s">
        <v>126</v>
      </c>
      <c r="AE980" s="47" t="s">
        <v>4968</v>
      </c>
      <c r="AF980" s="47" t="s">
        <v>5181</v>
      </c>
      <c r="AG980" s="47" t="s">
        <v>61</v>
      </c>
      <c r="AH980" s="47" t="s">
        <v>75</v>
      </c>
      <c r="AI980" s="47" t="s">
        <v>76</v>
      </c>
      <c r="AJ980" s="47" t="s">
        <v>77</v>
      </c>
      <c r="AK980" s="47" t="s">
        <v>78</v>
      </c>
      <c r="AV980" s="47">
        <v>0.97</v>
      </c>
      <c r="AZ980" s="47">
        <v>228</v>
      </c>
      <c r="BM980" s="47">
        <v>6.7</v>
      </c>
      <c r="BQ980" s="47">
        <v>0</v>
      </c>
      <c r="BS980" s="47">
        <v>14.3</v>
      </c>
      <c r="BT980" s="47">
        <v>1.54</v>
      </c>
      <c r="DI980" s="1">
        <f t="shared" si="75"/>
        <v>4</v>
      </c>
      <c r="DJ980" s="9" t="str">
        <f t="shared" si="76"/>
        <v>NO BACTERIOLOGICO</v>
      </c>
      <c r="DK980" s="10" t="str">
        <f t="shared" si="77"/>
        <v>-</v>
      </c>
      <c r="DL980" s="11" t="str">
        <f t="shared" si="78"/>
        <v>0</v>
      </c>
    </row>
    <row r="981" spans="1:116" ht="12" x14ac:dyDescent="0.2">
      <c r="A981" s="47">
        <v>1005010137</v>
      </c>
      <c r="B981" s="47" t="str">
        <f t="shared" si="79"/>
        <v>1005010137-CENTENARIO</v>
      </c>
      <c r="C981" s="47" t="s">
        <v>2338</v>
      </c>
      <c r="D981" s="47" t="s">
        <v>58</v>
      </c>
      <c r="E981" s="47" t="s">
        <v>542</v>
      </c>
      <c r="F981" s="47" t="s">
        <v>2187</v>
      </c>
      <c r="G981" s="47" t="s">
        <v>60</v>
      </c>
      <c r="H981" s="47">
        <v>300</v>
      </c>
      <c r="I981" s="47">
        <v>300</v>
      </c>
      <c r="J981" s="47" t="s">
        <v>82</v>
      </c>
      <c r="K981" s="47" t="s">
        <v>63</v>
      </c>
      <c r="L981" s="47" t="s">
        <v>64</v>
      </c>
      <c r="M981" s="47" t="s">
        <v>2188</v>
      </c>
      <c r="N981" s="47" t="s">
        <v>2187</v>
      </c>
      <c r="O981" s="47" t="s">
        <v>58</v>
      </c>
      <c r="P981" s="47" t="s">
        <v>542</v>
      </c>
      <c r="Q981" s="47" t="s">
        <v>2187</v>
      </c>
      <c r="R981" s="47">
        <v>115279</v>
      </c>
      <c r="S981" s="47" t="s">
        <v>67</v>
      </c>
      <c r="T981" s="47" t="s">
        <v>2333</v>
      </c>
      <c r="U981" s="47">
        <v>18531</v>
      </c>
      <c r="V981" s="47" t="s">
        <v>69</v>
      </c>
      <c r="W981" s="47" t="s">
        <v>2334</v>
      </c>
      <c r="X981" s="47">
        <v>1270977</v>
      </c>
      <c r="Y981" s="47">
        <v>4187750</v>
      </c>
      <c r="Z981" s="47">
        <v>299272</v>
      </c>
      <c r="AA981" s="47">
        <v>8945715</v>
      </c>
      <c r="AB981" s="47" t="s">
        <v>71</v>
      </c>
      <c r="AC981" s="47">
        <v>3613</v>
      </c>
      <c r="AD981" s="47" t="s">
        <v>126</v>
      </c>
      <c r="AE981" s="47" t="s">
        <v>4968</v>
      </c>
      <c r="AF981" s="47" t="s">
        <v>5182</v>
      </c>
      <c r="AG981" s="47">
        <v>17395</v>
      </c>
      <c r="AH981" s="47" t="s">
        <v>73</v>
      </c>
      <c r="AI981" s="47" t="s">
        <v>2332</v>
      </c>
      <c r="AJ981" s="47" t="s">
        <v>61</v>
      </c>
      <c r="AK981" s="47" t="s">
        <v>61</v>
      </c>
      <c r="AV981" s="47">
        <v>1.18</v>
      </c>
      <c r="AZ981" s="47">
        <v>221</v>
      </c>
      <c r="BM981" s="47">
        <v>7.3</v>
      </c>
      <c r="BQ981" s="47">
        <v>0</v>
      </c>
      <c r="BS981" s="47">
        <v>12.4</v>
      </c>
      <c r="BT981" s="47">
        <v>1.32</v>
      </c>
      <c r="DI981" s="1">
        <f t="shared" si="75"/>
        <v>4</v>
      </c>
      <c r="DJ981" s="9" t="str">
        <f t="shared" si="76"/>
        <v>NO BACTERIOLOGICO</v>
      </c>
      <c r="DK981" s="10" t="str">
        <f t="shared" si="77"/>
        <v>-</v>
      </c>
      <c r="DL981" s="11" t="str">
        <f t="shared" si="78"/>
        <v>0</v>
      </c>
    </row>
    <row r="982" spans="1:116" ht="12" x14ac:dyDescent="0.2">
      <c r="A982" s="47">
        <v>1005010137</v>
      </c>
      <c r="B982" s="47" t="str">
        <f t="shared" si="79"/>
        <v>1005010137-CENTENARIO</v>
      </c>
      <c r="C982" s="47" t="s">
        <v>2338</v>
      </c>
      <c r="D982" s="47" t="s">
        <v>58</v>
      </c>
      <c r="E982" s="47" t="s">
        <v>542</v>
      </c>
      <c r="F982" s="47" t="s">
        <v>2187</v>
      </c>
      <c r="G982" s="47" t="s">
        <v>60</v>
      </c>
      <c r="H982" s="47">
        <v>300</v>
      </c>
      <c r="I982" s="47">
        <v>300</v>
      </c>
      <c r="J982" s="47" t="s">
        <v>82</v>
      </c>
      <c r="K982" s="47" t="s">
        <v>63</v>
      </c>
      <c r="L982" s="47" t="s">
        <v>64</v>
      </c>
      <c r="M982" s="47" t="s">
        <v>2188</v>
      </c>
      <c r="N982" s="47" t="s">
        <v>2187</v>
      </c>
      <c r="O982" s="47" t="s">
        <v>58</v>
      </c>
      <c r="P982" s="47" t="s">
        <v>542</v>
      </c>
      <c r="Q982" s="47" t="s">
        <v>2187</v>
      </c>
      <c r="R982" s="47">
        <v>115279</v>
      </c>
      <c r="S982" s="47" t="s">
        <v>67</v>
      </c>
      <c r="T982" s="47" t="s">
        <v>2333</v>
      </c>
      <c r="U982" s="47">
        <v>18531</v>
      </c>
      <c r="V982" s="47" t="s">
        <v>69</v>
      </c>
      <c r="W982" s="47" t="s">
        <v>2334</v>
      </c>
      <c r="X982" s="47">
        <v>1270977</v>
      </c>
      <c r="Y982" s="47">
        <v>4187751</v>
      </c>
      <c r="Z982" s="47">
        <v>299310</v>
      </c>
      <c r="AA982" s="47">
        <v>8945094</v>
      </c>
      <c r="AB982" s="47" t="s">
        <v>71</v>
      </c>
      <c r="AC982" s="47">
        <v>3516</v>
      </c>
      <c r="AD982" s="47" t="s">
        <v>126</v>
      </c>
      <c r="AE982" s="47" t="s">
        <v>4968</v>
      </c>
      <c r="AF982" s="47" t="s">
        <v>5182</v>
      </c>
      <c r="AG982" s="47" t="s">
        <v>61</v>
      </c>
      <c r="AH982" s="47" t="s">
        <v>75</v>
      </c>
      <c r="AI982" s="47" t="s">
        <v>76</v>
      </c>
      <c r="AJ982" s="47" t="s">
        <v>77</v>
      </c>
      <c r="AK982" s="47" t="s">
        <v>78</v>
      </c>
      <c r="AV982" s="47">
        <v>0.98</v>
      </c>
      <c r="AZ982" s="47">
        <v>227</v>
      </c>
      <c r="BM982" s="47">
        <v>7.2</v>
      </c>
      <c r="BQ982" s="47">
        <v>0</v>
      </c>
      <c r="BS982" s="47">
        <v>13.4</v>
      </c>
      <c r="BT982" s="47">
        <v>1.48</v>
      </c>
      <c r="DI982" s="1">
        <f t="shared" si="75"/>
        <v>4</v>
      </c>
      <c r="DJ982" s="9" t="str">
        <f t="shared" si="76"/>
        <v>NO BACTERIOLOGICO</v>
      </c>
      <c r="DK982" s="10" t="str">
        <f t="shared" si="77"/>
        <v>-</v>
      </c>
      <c r="DL982" s="11" t="str">
        <f t="shared" si="78"/>
        <v>0</v>
      </c>
    </row>
    <row r="983" spans="1:116" ht="12" x14ac:dyDescent="0.2">
      <c r="A983" s="47">
        <v>1005010137</v>
      </c>
      <c r="B983" s="47" t="str">
        <f t="shared" si="79"/>
        <v>1005010137-CENTENARIO</v>
      </c>
      <c r="C983" s="47" t="s">
        <v>2338</v>
      </c>
      <c r="D983" s="47" t="s">
        <v>58</v>
      </c>
      <c r="E983" s="47" t="s">
        <v>542</v>
      </c>
      <c r="F983" s="47" t="s">
        <v>2187</v>
      </c>
      <c r="G983" s="47" t="s">
        <v>60</v>
      </c>
      <c r="H983" s="47">
        <v>300</v>
      </c>
      <c r="I983" s="47">
        <v>300</v>
      </c>
      <c r="J983" s="47" t="s">
        <v>82</v>
      </c>
      <c r="K983" s="47" t="s">
        <v>63</v>
      </c>
      <c r="L983" s="47" t="s">
        <v>64</v>
      </c>
      <c r="M983" s="47" t="s">
        <v>2188</v>
      </c>
      <c r="N983" s="47" t="s">
        <v>2187</v>
      </c>
      <c r="O983" s="47" t="s">
        <v>58</v>
      </c>
      <c r="P983" s="47" t="s">
        <v>542</v>
      </c>
      <c r="Q983" s="47" t="s">
        <v>2187</v>
      </c>
      <c r="R983" s="47">
        <v>115279</v>
      </c>
      <c r="S983" s="47" t="s">
        <v>67</v>
      </c>
      <c r="T983" s="47" t="s">
        <v>2333</v>
      </c>
      <c r="U983" s="47">
        <v>18531</v>
      </c>
      <c r="V983" s="47" t="s">
        <v>69</v>
      </c>
      <c r="W983" s="47" t="s">
        <v>2334</v>
      </c>
      <c r="X983" s="47">
        <v>1270977</v>
      </c>
      <c r="Y983" s="47">
        <v>4187752</v>
      </c>
      <c r="Z983" s="47">
        <v>299611</v>
      </c>
      <c r="AA983" s="47">
        <v>8945789</v>
      </c>
      <c r="AB983" s="47" t="s">
        <v>71</v>
      </c>
      <c r="AC983" s="47">
        <v>3500</v>
      </c>
      <c r="AD983" s="47" t="s">
        <v>126</v>
      </c>
      <c r="AE983" s="47" t="s">
        <v>4968</v>
      </c>
      <c r="AF983" s="47" t="s">
        <v>5182</v>
      </c>
      <c r="AG983" s="47" t="s">
        <v>61</v>
      </c>
      <c r="AH983" s="47" t="s">
        <v>75</v>
      </c>
      <c r="AI983" s="47" t="s">
        <v>76</v>
      </c>
      <c r="AJ983" s="47" t="s">
        <v>77</v>
      </c>
      <c r="AK983" s="47" t="s">
        <v>78</v>
      </c>
      <c r="AV983" s="47">
        <v>0.91</v>
      </c>
      <c r="AZ983" s="47">
        <v>251</v>
      </c>
      <c r="BM983" s="47">
        <v>6.9</v>
      </c>
      <c r="BQ983" s="47">
        <v>0</v>
      </c>
      <c r="BS983" s="47">
        <v>13.1</v>
      </c>
      <c r="BT983" s="47">
        <v>1.31</v>
      </c>
      <c r="DI983" s="1">
        <f t="shared" si="75"/>
        <v>4</v>
      </c>
      <c r="DJ983" s="9" t="str">
        <f t="shared" si="76"/>
        <v>NO BACTERIOLOGICO</v>
      </c>
      <c r="DK983" s="10" t="str">
        <f t="shared" si="77"/>
        <v>-</v>
      </c>
      <c r="DL983" s="11" t="str">
        <f t="shared" si="78"/>
        <v>0</v>
      </c>
    </row>
    <row r="984" spans="1:116" ht="12" x14ac:dyDescent="0.2">
      <c r="A984" s="47">
        <v>1002010002</v>
      </c>
      <c r="B984" s="47" t="str">
        <f t="shared" si="79"/>
        <v>1002010002-HUANCAHUASI</v>
      </c>
      <c r="C984" s="47" t="s">
        <v>1872</v>
      </c>
      <c r="D984" s="47" t="s">
        <v>58</v>
      </c>
      <c r="E984" s="47" t="s">
        <v>1</v>
      </c>
      <c r="F984" s="47" t="s">
        <v>1</v>
      </c>
      <c r="G984" s="47" t="s">
        <v>60</v>
      </c>
      <c r="H984" s="47">
        <v>1906</v>
      </c>
      <c r="I984" s="47">
        <v>1482</v>
      </c>
      <c r="J984" s="47" t="s">
        <v>82</v>
      </c>
      <c r="K984" s="47" t="s">
        <v>63</v>
      </c>
      <c r="L984" s="47" t="s">
        <v>64</v>
      </c>
      <c r="M984" s="47" t="s">
        <v>1763</v>
      </c>
      <c r="N984" s="47" t="s">
        <v>1</v>
      </c>
      <c r="O984" s="47" t="s">
        <v>58</v>
      </c>
      <c r="P984" s="47" t="s">
        <v>1</v>
      </c>
      <c r="Q984" s="47" t="s">
        <v>1</v>
      </c>
      <c r="R984" s="47">
        <v>110233</v>
      </c>
      <c r="S984" s="47" t="s">
        <v>67</v>
      </c>
      <c r="T984" s="47" t="s">
        <v>1873</v>
      </c>
      <c r="U984" s="47">
        <v>14376</v>
      </c>
      <c r="V984" s="47" t="s">
        <v>69</v>
      </c>
      <c r="W984" s="47" t="s">
        <v>1874</v>
      </c>
      <c r="X984" s="47">
        <v>1270684</v>
      </c>
      <c r="Y984" s="47">
        <v>4188001</v>
      </c>
      <c r="Z984" s="47">
        <v>366675</v>
      </c>
      <c r="AA984" s="47">
        <v>8883675</v>
      </c>
      <c r="AB984" s="47" t="s">
        <v>71</v>
      </c>
      <c r="AC984" s="47">
        <v>2215</v>
      </c>
      <c r="AD984" s="47" t="s">
        <v>72</v>
      </c>
      <c r="AE984" s="47" t="s">
        <v>5123</v>
      </c>
      <c r="AF984" s="47" t="s">
        <v>5183</v>
      </c>
      <c r="AG984" s="47">
        <v>13086</v>
      </c>
      <c r="AH984" s="47" t="s">
        <v>73</v>
      </c>
      <c r="AI984" s="47" t="s">
        <v>1875</v>
      </c>
      <c r="AJ984" s="47" t="s">
        <v>61</v>
      </c>
      <c r="AK984" s="47" t="s">
        <v>61</v>
      </c>
      <c r="AV984" s="47">
        <v>1.32</v>
      </c>
      <c r="AZ984" s="47">
        <v>26</v>
      </c>
      <c r="BM984" s="47">
        <v>7.5</v>
      </c>
      <c r="BS984" s="47">
        <v>22.1</v>
      </c>
      <c r="BT984" s="47">
        <v>0</v>
      </c>
      <c r="DI984" s="1">
        <f t="shared" si="75"/>
        <v>4</v>
      </c>
      <c r="DJ984" s="9" t="str">
        <f t="shared" si="76"/>
        <v>NO BACTERIOLOGICO</v>
      </c>
      <c r="DK984" s="10" t="str">
        <f t="shared" si="77"/>
        <v>-</v>
      </c>
      <c r="DL984" s="11" t="str">
        <f t="shared" si="78"/>
        <v>0</v>
      </c>
    </row>
    <row r="985" spans="1:116" ht="12" x14ac:dyDescent="0.2">
      <c r="A985" s="47">
        <v>1002010002</v>
      </c>
      <c r="B985" s="47" t="str">
        <f t="shared" si="79"/>
        <v>1002010002-HUANCAHUASI</v>
      </c>
      <c r="C985" s="47" t="s">
        <v>1872</v>
      </c>
      <c r="D985" s="47" t="s">
        <v>58</v>
      </c>
      <c r="E985" s="47" t="s">
        <v>1</v>
      </c>
      <c r="F985" s="47" t="s">
        <v>1</v>
      </c>
      <c r="G985" s="47" t="s">
        <v>60</v>
      </c>
      <c r="H985" s="47">
        <v>1906</v>
      </c>
      <c r="I985" s="47">
        <v>1482</v>
      </c>
      <c r="J985" s="47" t="s">
        <v>82</v>
      </c>
      <c r="K985" s="47" t="s">
        <v>63</v>
      </c>
      <c r="L985" s="47" t="s">
        <v>64</v>
      </c>
      <c r="M985" s="47" t="s">
        <v>1763</v>
      </c>
      <c r="N985" s="47" t="s">
        <v>1</v>
      </c>
      <c r="O985" s="47" t="s">
        <v>58</v>
      </c>
      <c r="P985" s="47" t="s">
        <v>1</v>
      </c>
      <c r="Q985" s="47" t="s">
        <v>1</v>
      </c>
      <c r="R985" s="47">
        <v>110233</v>
      </c>
      <c r="S985" s="47" t="s">
        <v>67</v>
      </c>
      <c r="T985" s="47" t="s">
        <v>1873</v>
      </c>
      <c r="U985" s="47">
        <v>14376</v>
      </c>
      <c r="V985" s="47" t="s">
        <v>69</v>
      </c>
      <c r="W985" s="47" t="s">
        <v>1874</v>
      </c>
      <c r="X985" s="47">
        <v>1270684</v>
      </c>
      <c r="Y985" s="47">
        <v>4188002</v>
      </c>
      <c r="Z985" s="47">
        <v>366519</v>
      </c>
      <c r="AA985" s="47">
        <v>8883984</v>
      </c>
      <c r="AB985" s="47" t="s">
        <v>71</v>
      </c>
      <c r="AC985" s="47">
        <v>2200</v>
      </c>
      <c r="AD985" s="47" t="s">
        <v>72</v>
      </c>
      <c r="AE985" s="47" t="s">
        <v>5123</v>
      </c>
      <c r="AF985" s="47" t="s">
        <v>5183</v>
      </c>
      <c r="AG985" s="47" t="s">
        <v>61</v>
      </c>
      <c r="AH985" s="47" t="s">
        <v>75</v>
      </c>
      <c r="AI985" s="47" t="s">
        <v>76</v>
      </c>
      <c r="AJ985" s="47" t="s">
        <v>77</v>
      </c>
      <c r="AK985" s="47" t="s">
        <v>78</v>
      </c>
      <c r="AV985" s="47">
        <v>1.27</v>
      </c>
      <c r="AZ985" s="47">
        <v>29</v>
      </c>
      <c r="BM985" s="47">
        <v>7.48</v>
      </c>
      <c r="BS985" s="47">
        <v>22.2</v>
      </c>
      <c r="BT985" s="47">
        <v>0</v>
      </c>
      <c r="DI985" s="1">
        <f t="shared" si="75"/>
        <v>4</v>
      </c>
      <c r="DJ985" s="9" t="str">
        <f t="shared" si="76"/>
        <v>NO BACTERIOLOGICO</v>
      </c>
      <c r="DK985" s="10" t="str">
        <f t="shared" si="77"/>
        <v>-</v>
      </c>
      <c r="DL985" s="11" t="str">
        <f t="shared" si="78"/>
        <v>0</v>
      </c>
    </row>
    <row r="986" spans="1:116" ht="12" x14ac:dyDescent="0.2">
      <c r="A986" s="47">
        <v>1002010002</v>
      </c>
      <c r="B986" s="47" t="str">
        <f t="shared" si="79"/>
        <v>1002010002-HUANCAHUASI</v>
      </c>
      <c r="C986" s="47" t="s">
        <v>1872</v>
      </c>
      <c r="D986" s="47" t="s">
        <v>58</v>
      </c>
      <c r="E986" s="47" t="s">
        <v>1</v>
      </c>
      <c r="F986" s="47" t="s">
        <v>1</v>
      </c>
      <c r="G986" s="47" t="s">
        <v>60</v>
      </c>
      <c r="H986" s="47">
        <v>1906</v>
      </c>
      <c r="I986" s="47">
        <v>1482</v>
      </c>
      <c r="J986" s="47" t="s">
        <v>82</v>
      </c>
      <c r="K986" s="47" t="s">
        <v>63</v>
      </c>
      <c r="L986" s="47" t="s">
        <v>64</v>
      </c>
      <c r="M986" s="47" t="s">
        <v>1763</v>
      </c>
      <c r="N986" s="47" t="s">
        <v>1</v>
      </c>
      <c r="O986" s="47" t="s">
        <v>58</v>
      </c>
      <c r="P986" s="47" t="s">
        <v>1</v>
      </c>
      <c r="Q986" s="47" t="s">
        <v>1</v>
      </c>
      <c r="R986" s="47">
        <v>110233</v>
      </c>
      <c r="S986" s="47" t="s">
        <v>67</v>
      </c>
      <c r="T986" s="47" t="s">
        <v>1873</v>
      </c>
      <c r="U986" s="47">
        <v>14376</v>
      </c>
      <c r="V986" s="47" t="s">
        <v>69</v>
      </c>
      <c r="W986" s="47" t="s">
        <v>1874</v>
      </c>
      <c r="X986" s="47">
        <v>1270684</v>
      </c>
      <c r="Y986" s="47">
        <v>4188003</v>
      </c>
      <c r="Z986" s="47">
        <v>366838</v>
      </c>
      <c r="AA986" s="47">
        <v>8883946</v>
      </c>
      <c r="AB986" s="47" t="s">
        <v>71</v>
      </c>
      <c r="AC986" s="47">
        <v>2125</v>
      </c>
      <c r="AD986" s="47" t="s">
        <v>72</v>
      </c>
      <c r="AE986" s="47" t="s">
        <v>5123</v>
      </c>
      <c r="AF986" s="47" t="s">
        <v>5183</v>
      </c>
      <c r="AG986" s="47" t="s">
        <v>61</v>
      </c>
      <c r="AH986" s="47" t="s">
        <v>75</v>
      </c>
      <c r="AI986" s="47" t="s">
        <v>76</v>
      </c>
      <c r="AJ986" s="47" t="s">
        <v>77</v>
      </c>
      <c r="AK986" s="47" t="s">
        <v>78</v>
      </c>
      <c r="AV986" s="47">
        <v>1.2</v>
      </c>
      <c r="AZ986" s="47">
        <v>33</v>
      </c>
      <c r="BM986" s="47">
        <v>7.45</v>
      </c>
      <c r="BS986" s="47">
        <v>22.1</v>
      </c>
      <c r="BT986" s="47">
        <v>0</v>
      </c>
      <c r="DI986" s="1">
        <f t="shared" si="75"/>
        <v>4</v>
      </c>
      <c r="DJ986" s="9" t="str">
        <f t="shared" si="76"/>
        <v>NO BACTERIOLOGICO</v>
      </c>
      <c r="DK986" s="10" t="str">
        <f t="shared" si="77"/>
        <v>-</v>
      </c>
      <c r="DL986" s="11" t="str">
        <f t="shared" si="78"/>
        <v>0</v>
      </c>
    </row>
    <row r="987" spans="1:116" ht="12" x14ac:dyDescent="0.2">
      <c r="A987" s="47">
        <v>1002010002</v>
      </c>
      <c r="B987" s="47" t="str">
        <f t="shared" si="79"/>
        <v>1002010002-HUANCAHUASI</v>
      </c>
      <c r="C987" s="47" t="s">
        <v>1872</v>
      </c>
      <c r="D987" s="47" t="s">
        <v>58</v>
      </c>
      <c r="E987" s="47" t="s">
        <v>1</v>
      </c>
      <c r="F987" s="47" t="s">
        <v>1</v>
      </c>
      <c r="G987" s="47" t="s">
        <v>60</v>
      </c>
      <c r="H987" s="47">
        <v>1906</v>
      </c>
      <c r="I987" s="47">
        <v>1482</v>
      </c>
      <c r="J987" s="47" t="s">
        <v>82</v>
      </c>
      <c r="K987" s="47" t="s">
        <v>63</v>
      </c>
      <c r="L987" s="47" t="s">
        <v>64</v>
      </c>
      <c r="M987" s="47" t="s">
        <v>1763</v>
      </c>
      <c r="N987" s="47" t="s">
        <v>1</v>
      </c>
      <c r="O987" s="47" t="s">
        <v>58</v>
      </c>
      <c r="P987" s="47" t="s">
        <v>1</v>
      </c>
      <c r="Q987" s="47" t="s">
        <v>1</v>
      </c>
      <c r="R987" s="47">
        <v>110233</v>
      </c>
      <c r="S987" s="47" t="s">
        <v>67</v>
      </c>
      <c r="T987" s="47" t="s">
        <v>1873</v>
      </c>
      <c r="U987" s="47">
        <v>14376</v>
      </c>
      <c r="V987" s="47" t="s">
        <v>69</v>
      </c>
      <c r="W987" s="47" t="s">
        <v>1874</v>
      </c>
      <c r="X987" s="47">
        <v>1270684</v>
      </c>
      <c r="Y987" s="47">
        <v>4188004</v>
      </c>
      <c r="Z987" s="47">
        <v>367123</v>
      </c>
      <c r="AA987" s="47">
        <v>8883808</v>
      </c>
      <c r="AB987" s="47" t="s">
        <v>71</v>
      </c>
      <c r="AC987" s="47">
        <v>2085</v>
      </c>
      <c r="AD987" s="47" t="s">
        <v>72</v>
      </c>
      <c r="AE987" s="47" t="s">
        <v>5123</v>
      </c>
      <c r="AF987" s="47" t="s">
        <v>5183</v>
      </c>
      <c r="AG987" s="47" t="s">
        <v>61</v>
      </c>
      <c r="AH987" s="47" t="s">
        <v>75</v>
      </c>
      <c r="AI987" s="47" t="s">
        <v>76</v>
      </c>
      <c r="AJ987" s="47" t="s">
        <v>77</v>
      </c>
      <c r="AK987" s="47" t="s">
        <v>78</v>
      </c>
      <c r="AV987" s="47">
        <v>0.95</v>
      </c>
      <c r="AZ987" s="47">
        <v>35</v>
      </c>
      <c r="BM987" s="47">
        <v>7.39</v>
      </c>
      <c r="BS987" s="47">
        <v>22</v>
      </c>
      <c r="BT987" s="47">
        <v>0</v>
      </c>
      <c r="DI987" s="1">
        <f t="shared" si="75"/>
        <v>4</v>
      </c>
      <c r="DJ987" s="9" t="str">
        <f t="shared" si="76"/>
        <v>NO BACTERIOLOGICO</v>
      </c>
      <c r="DK987" s="10" t="str">
        <f t="shared" si="77"/>
        <v>-</v>
      </c>
      <c r="DL987" s="11" t="str">
        <f t="shared" si="78"/>
        <v>0</v>
      </c>
    </row>
    <row r="988" spans="1:116" ht="12" x14ac:dyDescent="0.2">
      <c r="A988" s="47">
        <v>1005070049</v>
      </c>
      <c r="B988" s="47" t="str">
        <f t="shared" si="79"/>
        <v>1005070049-PALO ACERO</v>
      </c>
      <c r="C988" s="47" t="s">
        <v>2813</v>
      </c>
      <c r="D988" s="47" t="s">
        <v>58</v>
      </c>
      <c r="E988" s="47" t="s">
        <v>542</v>
      </c>
      <c r="F988" s="47" t="s">
        <v>2685</v>
      </c>
      <c r="G988" s="47" t="s">
        <v>60</v>
      </c>
      <c r="H988" s="47">
        <v>603</v>
      </c>
      <c r="I988" s="47">
        <v>482</v>
      </c>
      <c r="J988" s="47" t="s">
        <v>495</v>
      </c>
      <c r="K988" s="47" t="s">
        <v>63</v>
      </c>
      <c r="L988" s="47" t="s">
        <v>64</v>
      </c>
      <c r="M988" s="47" t="s">
        <v>2814</v>
      </c>
      <c r="N988" s="47" t="s">
        <v>2815</v>
      </c>
      <c r="O988" s="47" t="s">
        <v>58</v>
      </c>
      <c r="P988" s="47" t="s">
        <v>1533</v>
      </c>
      <c r="Q988" s="47" t="s">
        <v>2685</v>
      </c>
      <c r="R988" s="47">
        <v>104034</v>
      </c>
      <c r="S988" s="47" t="s">
        <v>171</v>
      </c>
      <c r="T988" s="47" t="s">
        <v>2816</v>
      </c>
      <c r="U988" s="47">
        <v>22519</v>
      </c>
      <c r="V988" s="47" t="s">
        <v>69</v>
      </c>
      <c r="W988" s="47" t="s">
        <v>2817</v>
      </c>
      <c r="X988" s="47">
        <v>1271077</v>
      </c>
      <c r="Y988" s="47">
        <v>4188065</v>
      </c>
      <c r="Z988" s="47">
        <v>380148</v>
      </c>
      <c r="AA988" s="47">
        <v>8978447</v>
      </c>
      <c r="AB988" s="47" t="s">
        <v>71</v>
      </c>
      <c r="AC988" s="47">
        <v>718</v>
      </c>
      <c r="AD988" s="47" t="s">
        <v>72</v>
      </c>
      <c r="AE988" s="47" t="s">
        <v>5184</v>
      </c>
      <c r="AF988" s="47" t="s">
        <v>5185</v>
      </c>
      <c r="AG988" s="47">
        <v>60162</v>
      </c>
      <c r="AH988" s="47" t="s">
        <v>73</v>
      </c>
      <c r="AI988" s="47" t="s">
        <v>2818</v>
      </c>
      <c r="AJ988" s="47" t="s">
        <v>61</v>
      </c>
      <c r="AK988" s="47" t="s">
        <v>61</v>
      </c>
      <c r="AV988" s="47">
        <v>2.42</v>
      </c>
      <c r="AZ988" s="47">
        <v>40.4</v>
      </c>
      <c r="BM988" s="47">
        <v>5.8</v>
      </c>
      <c r="BS988" s="47">
        <v>22.6</v>
      </c>
      <c r="BT988" s="47">
        <v>0.84</v>
      </c>
      <c r="DI988" s="1">
        <f t="shared" si="75"/>
        <v>4</v>
      </c>
      <c r="DJ988" s="9" t="str">
        <f t="shared" si="76"/>
        <v>NO BACTERIOLOGICO</v>
      </c>
      <c r="DK988" s="10" t="str">
        <f t="shared" si="77"/>
        <v>-</v>
      </c>
      <c r="DL988" s="11" t="str">
        <f t="shared" si="78"/>
        <v>0</v>
      </c>
    </row>
    <row r="989" spans="1:116" ht="12" x14ac:dyDescent="0.2">
      <c r="A989" s="47">
        <v>1005070049</v>
      </c>
      <c r="B989" s="47" t="str">
        <f t="shared" si="79"/>
        <v>1005070049-PALO ACERO</v>
      </c>
      <c r="C989" s="47" t="s">
        <v>2813</v>
      </c>
      <c r="D989" s="47" t="s">
        <v>58</v>
      </c>
      <c r="E989" s="47" t="s">
        <v>542</v>
      </c>
      <c r="F989" s="47" t="s">
        <v>2685</v>
      </c>
      <c r="G989" s="47" t="s">
        <v>60</v>
      </c>
      <c r="H989" s="47">
        <v>603</v>
      </c>
      <c r="I989" s="47">
        <v>482</v>
      </c>
      <c r="J989" s="47" t="s">
        <v>495</v>
      </c>
      <c r="K989" s="47" t="s">
        <v>63</v>
      </c>
      <c r="L989" s="47" t="s">
        <v>64</v>
      </c>
      <c r="M989" s="47" t="s">
        <v>2814</v>
      </c>
      <c r="N989" s="47" t="s">
        <v>2815</v>
      </c>
      <c r="O989" s="47" t="s">
        <v>58</v>
      </c>
      <c r="P989" s="47" t="s">
        <v>1533</v>
      </c>
      <c r="Q989" s="47" t="s">
        <v>2685</v>
      </c>
      <c r="R989" s="47">
        <v>104034</v>
      </c>
      <c r="S989" s="47" t="s">
        <v>171</v>
      </c>
      <c r="T989" s="47" t="s">
        <v>2816</v>
      </c>
      <c r="U989" s="47">
        <v>22519</v>
      </c>
      <c r="V989" s="47" t="s">
        <v>69</v>
      </c>
      <c r="W989" s="47" t="s">
        <v>2817</v>
      </c>
      <c r="X989" s="47">
        <v>1271077</v>
      </c>
      <c r="Y989" s="47">
        <v>4188066</v>
      </c>
      <c r="Z989" s="47">
        <v>366197</v>
      </c>
      <c r="AA989" s="47">
        <v>8979726</v>
      </c>
      <c r="AB989" s="47" t="s">
        <v>71</v>
      </c>
      <c r="AC989" s="47">
        <v>841</v>
      </c>
      <c r="AD989" s="47" t="s">
        <v>72</v>
      </c>
      <c r="AE989" s="47" t="s">
        <v>5184</v>
      </c>
      <c r="AF989" s="47" t="s">
        <v>5185</v>
      </c>
      <c r="AG989" s="47" t="s">
        <v>61</v>
      </c>
      <c r="AH989" s="47" t="s">
        <v>75</v>
      </c>
      <c r="AI989" s="47" t="s">
        <v>76</v>
      </c>
      <c r="AJ989" s="47" t="s">
        <v>61</v>
      </c>
      <c r="AK989" s="47" t="s">
        <v>61</v>
      </c>
      <c r="AV989" s="47">
        <v>1.34</v>
      </c>
      <c r="AZ989" s="47">
        <v>20.2</v>
      </c>
      <c r="BM989" s="47">
        <v>6.1</v>
      </c>
      <c r="BS989" s="47">
        <v>20.100000000000001</v>
      </c>
      <c r="BT989" s="47">
        <v>2.86</v>
      </c>
      <c r="DI989" s="1">
        <f t="shared" si="75"/>
        <v>4</v>
      </c>
      <c r="DJ989" s="9" t="str">
        <f t="shared" si="76"/>
        <v>NO BACTERIOLOGICO</v>
      </c>
      <c r="DK989" s="10" t="str">
        <f t="shared" si="77"/>
        <v>-</v>
      </c>
      <c r="DL989" s="11" t="str">
        <f t="shared" si="78"/>
        <v>0</v>
      </c>
    </row>
    <row r="990" spans="1:116" ht="12" x14ac:dyDescent="0.2">
      <c r="A990" s="47">
        <v>1005070049</v>
      </c>
      <c r="B990" s="47" t="str">
        <f t="shared" si="79"/>
        <v>1005070049-PALO ACERO</v>
      </c>
      <c r="C990" s="47" t="s">
        <v>2813</v>
      </c>
      <c r="D990" s="47" t="s">
        <v>58</v>
      </c>
      <c r="E990" s="47" t="s">
        <v>542</v>
      </c>
      <c r="F990" s="47" t="s">
        <v>2685</v>
      </c>
      <c r="G990" s="47" t="s">
        <v>60</v>
      </c>
      <c r="H990" s="47">
        <v>603</v>
      </c>
      <c r="I990" s="47">
        <v>482</v>
      </c>
      <c r="J990" s="47" t="s">
        <v>495</v>
      </c>
      <c r="K990" s="47" t="s">
        <v>63</v>
      </c>
      <c r="L990" s="47" t="s">
        <v>64</v>
      </c>
      <c r="M990" s="47" t="s">
        <v>2814</v>
      </c>
      <c r="N990" s="47" t="s">
        <v>2815</v>
      </c>
      <c r="O990" s="47" t="s">
        <v>58</v>
      </c>
      <c r="P990" s="47" t="s">
        <v>1533</v>
      </c>
      <c r="Q990" s="47" t="s">
        <v>2685</v>
      </c>
      <c r="R990" s="47">
        <v>104034</v>
      </c>
      <c r="S990" s="47" t="s">
        <v>171</v>
      </c>
      <c r="T990" s="47" t="s">
        <v>2816</v>
      </c>
      <c r="U990" s="47">
        <v>22519</v>
      </c>
      <c r="V990" s="47" t="s">
        <v>69</v>
      </c>
      <c r="W990" s="47" t="s">
        <v>2817</v>
      </c>
      <c r="X990" s="47">
        <v>1271077</v>
      </c>
      <c r="Y990" s="47">
        <v>4188067</v>
      </c>
      <c r="Z990" s="47">
        <v>366195</v>
      </c>
      <c r="AA990" s="47">
        <v>8979724</v>
      </c>
      <c r="AB990" s="47" t="s">
        <v>71</v>
      </c>
      <c r="AC990" s="47">
        <v>839</v>
      </c>
      <c r="AD990" s="47" t="s">
        <v>72</v>
      </c>
      <c r="AE990" s="47" t="s">
        <v>5184</v>
      </c>
      <c r="AF990" s="47" t="s">
        <v>5185</v>
      </c>
      <c r="AG990" s="47" t="s">
        <v>61</v>
      </c>
      <c r="AH990" s="47" t="s">
        <v>75</v>
      </c>
      <c r="AI990" s="47" t="s">
        <v>76</v>
      </c>
      <c r="AJ990" s="47" t="s">
        <v>61</v>
      </c>
      <c r="AK990" s="47" t="s">
        <v>61</v>
      </c>
      <c r="AV990" s="47">
        <v>0.57999999999999996</v>
      </c>
      <c r="AZ990" s="47">
        <v>28.5</v>
      </c>
      <c r="BM990" s="47">
        <v>6.5</v>
      </c>
      <c r="BS990" s="47">
        <v>23.5</v>
      </c>
      <c r="BT990" s="47">
        <v>0.81</v>
      </c>
      <c r="DI990" s="1">
        <f t="shared" si="75"/>
        <v>4</v>
      </c>
      <c r="DJ990" s="9" t="str">
        <f t="shared" si="76"/>
        <v>NO BACTERIOLOGICO</v>
      </c>
      <c r="DK990" s="10" t="str">
        <f t="shared" si="77"/>
        <v>-</v>
      </c>
      <c r="DL990" s="11" t="str">
        <f t="shared" si="78"/>
        <v>0</v>
      </c>
    </row>
    <row r="991" spans="1:116" ht="12" x14ac:dyDescent="0.2">
      <c r="A991" s="47">
        <v>1005070008</v>
      </c>
      <c r="B991" s="47" t="str">
        <f t="shared" si="79"/>
        <v>1005070008-MARAVILLAS</v>
      </c>
      <c r="C991" s="47" t="s">
        <v>2833</v>
      </c>
      <c r="D991" s="47" t="s">
        <v>58</v>
      </c>
      <c r="E991" s="47" t="s">
        <v>542</v>
      </c>
      <c r="F991" s="47" t="s">
        <v>2685</v>
      </c>
      <c r="G991" s="47" t="s">
        <v>60</v>
      </c>
      <c r="H991" s="47">
        <v>285</v>
      </c>
      <c r="I991" s="47">
        <v>192</v>
      </c>
      <c r="J991" s="47" t="s">
        <v>495</v>
      </c>
      <c r="K991" s="47" t="s">
        <v>63</v>
      </c>
      <c r="L991" s="47" t="s">
        <v>64</v>
      </c>
      <c r="M991" s="47" t="s">
        <v>2824</v>
      </c>
      <c r="N991" s="47" t="s">
        <v>2825</v>
      </c>
      <c r="O991" s="47" t="s">
        <v>58</v>
      </c>
      <c r="P991" s="47" t="s">
        <v>1533</v>
      </c>
      <c r="Q991" s="47" t="s">
        <v>2685</v>
      </c>
      <c r="R991" s="47">
        <v>107812</v>
      </c>
      <c r="S991" s="47" t="s">
        <v>171</v>
      </c>
      <c r="T991" s="47" t="s">
        <v>2834</v>
      </c>
      <c r="U991" s="47">
        <v>22523</v>
      </c>
      <c r="V991" s="47" t="s">
        <v>69</v>
      </c>
      <c r="W991" s="47" t="s">
        <v>2835</v>
      </c>
      <c r="X991" s="47">
        <v>1271082</v>
      </c>
      <c r="Y991" s="47">
        <v>4188078</v>
      </c>
      <c r="Z991" s="47">
        <v>339242</v>
      </c>
      <c r="AA991" s="47">
        <v>8972018</v>
      </c>
      <c r="AB991" s="47" t="s">
        <v>71</v>
      </c>
      <c r="AC991" s="47">
        <v>115</v>
      </c>
      <c r="AD991" s="47" t="s">
        <v>72</v>
      </c>
      <c r="AE991" s="47" t="s">
        <v>5065</v>
      </c>
      <c r="AF991" s="47" t="s">
        <v>5186</v>
      </c>
      <c r="AG991" s="47">
        <v>60159</v>
      </c>
      <c r="AH991" s="47" t="s">
        <v>73</v>
      </c>
      <c r="AI991" s="47" t="s">
        <v>2836</v>
      </c>
      <c r="AJ991" s="47" t="s">
        <v>61</v>
      </c>
      <c r="AK991" s="47" t="s">
        <v>61</v>
      </c>
      <c r="AV991" s="47">
        <v>1.1000000000000001</v>
      </c>
      <c r="AZ991" s="47">
        <v>44</v>
      </c>
      <c r="BM991" s="47">
        <v>7.36</v>
      </c>
      <c r="BS991" s="47">
        <v>24</v>
      </c>
      <c r="BT991" s="47">
        <v>1.44</v>
      </c>
      <c r="DI991" s="1">
        <f t="shared" si="75"/>
        <v>4</v>
      </c>
      <c r="DJ991" s="9" t="str">
        <f t="shared" si="76"/>
        <v>NO BACTERIOLOGICO</v>
      </c>
      <c r="DK991" s="10" t="str">
        <f t="shared" si="77"/>
        <v>-</v>
      </c>
      <c r="DL991" s="11" t="str">
        <f t="shared" si="78"/>
        <v>0</v>
      </c>
    </row>
    <row r="992" spans="1:116" ht="12" x14ac:dyDescent="0.2">
      <c r="A992" s="47">
        <v>1005070008</v>
      </c>
      <c r="B992" s="47" t="str">
        <f t="shared" si="79"/>
        <v>1005070008-MARAVILLAS</v>
      </c>
      <c r="C992" s="47" t="s">
        <v>2833</v>
      </c>
      <c r="D992" s="47" t="s">
        <v>58</v>
      </c>
      <c r="E992" s="47" t="s">
        <v>542</v>
      </c>
      <c r="F992" s="47" t="s">
        <v>2685</v>
      </c>
      <c r="G992" s="47" t="s">
        <v>60</v>
      </c>
      <c r="H992" s="47">
        <v>285</v>
      </c>
      <c r="I992" s="47">
        <v>192</v>
      </c>
      <c r="J992" s="47" t="s">
        <v>495</v>
      </c>
      <c r="K992" s="47" t="s">
        <v>63</v>
      </c>
      <c r="L992" s="47" t="s">
        <v>64</v>
      </c>
      <c r="M992" s="47" t="s">
        <v>2824</v>
      </c>
      <c r="N992" s="47" t="s">
        <v>2825</v>
      </c>
      <c r="O992" s="47" t="s">
        <v>58</v>
      </c>
      <c r="P992" s="47" t="s">
        <v>1533</v>
      </c>
      <c r="Q992" s="47" t="s">
        <v>2685</v>
      </c>
      <c r="R992" s="47">
        <v>107812</v>
      </c>
      <c r="S992" s="47" t="s">
        <v>171</v>
      </c>
      <c r="T992" s="47" t="s">
        <v>2834</v>
      </c>
      <c r="U992" s="47">
        <v>22523</v>
      </c>
      <c r="V992" s="47" t="s">
        <v>69</v>
      </c>
      <c r="W992" s="47" t="s">
        <v>2835</v>
      </c>
      <c r="X992" s="47">
        <v>1271082</v>
      </c>
      <c r="Y992" s="47">
        <v>4188079</v>
      </c>
      <c r="Z992" s="47">
        <v>366207</v>
      </c>
      <c r="AA992" s="47">
        <v>8979736</v>
      </c>
      <c r="AB992" s="47" t="s">
        <v>71</v>
      </c>
      <c r="AC992" s="47">
        <v>851</v>
      </c>
      <c r="AD992" s="47" t="s">
        <v>72</v>
      </c>
      <c r="AE992" s="47" t="s">
        <v>5065</v>
      </c>
      <c r="AF992" s="47" t="s">
        <v>5186</v>
      </c>
      <c r="AG992" s="47" t="s">
        <v>61</v>
      </c>
      <c r="AH992" s="47" t="s">
        <v>75</v>
      </c>
      <c r="AI992" s="47" t="s">
        <v>76</v>
      </c>
      <c r="AJ992" s="47" t="s">
        <v>61</v>
      </c>
      <c r="AK992" s="47" t="s">
        <v>61</v>
      </c>
      <c r="AV992" s="47">
        <v>0.84</v>
      </c>
      <c r="AZ992" s="47">
        <v>42</v>
      </c>
      <c r="BM992" s="47">
        <v>7.34</v>
      </c>
      <c r="BS992" s="47">
        <v>23</v>
      </c>
      <c r="BT992" s="47">
        <v>1.42</v>
      </c>
      <c r="DI992" s="1">
        <f t="shared" si="75"/>
        <v>4</v>
      </c>
      <c r="DJ992" s="9" t="str">
        <f t="shared" si="76"/>
        <v>NO BACTERIOLOGICO</v>
      </c>
      <c r="DK992" s="10" t="str">
        <f t="shared" si="77"/>
        <v>-</v>
      </c>
      <c r="DL992" s="11" t="str">
        <f t="shared" si="78"/>
        <v>0</v>
      </c>
    </row>
    <row r="993" spans="1:116" ht="12" x14ac:dyDescent="0.2">
      <c r="A993" s="47">
        <v>1005070008</v>
      </c>
      <c r="B993" s="47" t="str">
        <f t="shared" si="79"/>
        <v>1005070008-MARAVILLAS</v>
      </c>
      <c r="C993" s="47" t="s">
        <v>2833</v>
      </c>
      <c r="D993" s="47" t="s">
        <v>58</v>
      </c>
      <c r="E993" s="47" t="s">
        <v>542</v>
      </c>
      <c r="F993" s="47" t="s">
        <v>2685</v>
      </c>
      <c r="G993" s="47" t="s">
        <v>60</v>
      </c>
      <c r="H993" s="47">
        <v>285</v>
      </c>
      <c r="I993" s="47">
        <v>192</v>
      </c>
      <c r="J993" s="47" t="s">
        <v>495</v>
      </c>
      <c r="K993" s="47" t="s">
        <v>63</v>
      </c>
      <c r="L993" s="47" t="s">
        <v>64</v>
      </c>
      <c r="M993" s="47" t="s">
        <v>2824</v>
      </c>
      <c r="N993" s="47" t="s">
        <v>2825</v>
      </c>
      <c r="O993" s="47" t="s">
        <v>58</v>
      </c>
      <c r="P993" s="47" t="s">
        <v>1533</v>
      </c>
      <c r="Q993" s="47" t="s">
        <v>2685</v>
      </c>
      <c r="R993" s="47">
        <v>107812</v>
      </c>
      <c r="S993" s="47" t="s">
        <v>171</v>
      </c>
      <c r="T993" s="47" t="s">
        <v>2834</v>
      </c>
      <c r="U993" s="47">
        <v>22523</v>
      </c>
      <c r="V993" s="47" t="s">
        <v>69</v>
      </c>
      <c r="W993" s="47" t="s">
        <v>2835</v>
      </c>
      <c r="X993" s="47">
        <v>1271082</v>
      </c>
      <c r="Y993" s="47">
        <v>4188080</v>
      </c>
      <c r="Z993" s="47">
        <v>366182</v>
      </c>
      <c r="AA993" s="47">
        <v>8979711</v>
      </c>
      <c r="AB993" s="47" t="s">
        <v>71</v>
      </c>
      <c r="AC993" s="47">
        <v>826</v>
      </c>
      <c r="AD993" s="47" t="s">
        <v>72</v>
      </c>
      <c r="AE993" s="47" t="s">
        <v>5065</v>
      </c>
      <c r="AF993" s="47" t="s">
        <v>5186</v>
      </c>
      <c r="AG993" s="47" t="s">
        <v>61</v>
      </c>
      <c r="AH993" s="47" t="s">
        <v>75</v>
      </c>
      <c r="AI993" s="47" t="s">
        <v>76</v>
      </c>
      <c r="AJ993" s="47" t="s">
        <v>61</v>
      </c>
      <c r="AK993" s="47" t="s">
        <v>61</v>
      </c>
      <c r="AV993" s="47">
        <v>0.5</v>
      </c>
      <c r="AZ993" s="47">
        <v>41</v>
      </c>
      <c r="BM993" s="47">
        <v>7.32</v>
      </c>
      <c r="BS993" s="47">
        <v>21</v>
      </c>
      <c r="BT993" s="47">
        <v>1.32</v>
      </c>
      <c r="DI993" s="1">
        <f t="shared" si="75"/>
        <v>4</v>
      </c>
      <c r="DJ993" s="9" t="str">
        <f t="shared" si="76"/>
        <v>NO BACTERIOLOGICO</v>
      </c>
      <c r="DK993" s="10" t="str">
        <f t="shared" si="77"/>
        <v>-</v>
      </c>
      <c r="DL993" s="11" t="str">
        <f t="shared" si="78"/>
        <v>0</v>
      </c>
    </row>
    <row r="994" spans="1:116" ht="12" x14ac:dyDescent="0.2">
      <c r="A994" s="47">
        <v>1005070004</v>
      </c>
      <c r="B994" s="47" t="str">
        <f t="shared" si="79"/>
        <v>1005070004-CHIPACO</v>
      </c>
      <c r="C994" s="47" t="s">
        <v>2837</v>
      </c>
      <c r="D994" s="47" t="s">
        <v>58</v>
      </c>
      <c r="E994" s="47" t="s">
        <v>542</v>
      </c>
      <c r="F994" s="47" t="s">
        <v>2685</v>
      </c>
      <c r="G994" s="47" t="s">
        <v>60</v>
      </c>
      <c r="H994" s="47">
        <v>400</v>
      </c>
      <c r="I994" s="47">
        <v>400</v>
      </c>
      <c r="J994" s="47" t="s">
        <v>495</v>
      </c>
      <c r="K994" s="47" t="s">
        <v>63</v>
      </c>
      <c r="L994" s="47" t="s">
        <v>64</v>
      </c>
      <c r="M994" s="47" t="s">
        <v>2824</v>
      </c>
      <c r="N994" s="47" t="s">
        <v>2825</v>
      </c>
      <c r="O994" s="47" t="s">
        <v>58</v>
      </c>
      <c r="P994" s="47" t="s">
        <v>1533</v>
      </c>
      <c r="Q994" s="47" t="s">
        <v>2685</v>
      </c>
      <c r="R994" s="47">
        <v>103400</v>
      </c>
      <c r="S994" s="47" t="s">
        <v>171</v>
      </c>
      <c r="T994" s="47" t="s">
        <v>2838</v>
      </c>
      <c r="U994" s="47">
        <v>22524</v>
      </c>
      <c r="V994" s="47" t="s">
        <v>69</v>
      </c>
      <c r="W994" s="47" t="s">
        <v>2839</v>
      </c>
      <c r="X994" s="47">
        <v>1271093</v>
      </c>
      <c r="Y994" s="47">
        <v>4188094</v>
      </c>
      <c r="Z994" s="47">
        <v>338165</v>
      </c>
      <c r="AA994" s="47">
        <v>8972543</v>
      </c>
      <c r="AB994" s="47" t="s">
        <v>71</v>
      </c>
      <c r="AC994" s="47">
        <v>1144</v>
      </c>
      <c r="AD994" s="47" t="s">
        <v>72</v>
      </c>
      <c r="AE994" s="47" t="s">
        <v>5065</v>
      </c>
      <c r="AF994" s="47" t="s">
        <v>5187</v>
      </c>
      <c r="AG994" s="47">
        <v>60158</v>
      </c>
      <c r="AH994" s="47" t="s">
        <v>73</v>
      </c>
      <c r="AI994" s="47" t="s">
        <v>2840</v>
      </c>
      <c r="AJ994" s="47" t="s">
        <v>61</v>
      </c>
      <c r="AK994" s="47" t="s">
        <v>61</v>
      </c>
      <c r="AV994" s="47">
        <v>1.9</v>
      </c>
      <c r="AZ994" s="47">
        <v>70</v>
      </c>
      <c r="BM994" s="47">
        <v>7</v>
      </c>
      <c r="BS994" s="47">
        <v>23.5</v>
      </c>
      <c r="BT994" s="47">
        <v>0.5</v>
      </c>
      <c r="DI994" s="1">
        <f t="shared" si="75"/>
        <v>4</v>
      </c>
      <c r="DJ994" s="9" t="str">
        <f t="shared" si="76"/>
        <v>NO BACTERIOLOGICO</v>
      </c>
      <c r="DK994" s="10" t="str">
        <f t="shared" si="77"/>
        <v>-</v>
      </c>
      <c r="DL994" s="11" t="str">
        <f t="shared" si="78"/>
        <v>0</v>
      </c>
    </row>
    <row r="995" spans="1:116" ht="12" x14ac:dyDescent="0.2">
      <c r="A995" s="47">
        <v>1005070004</v>
      </c>
      <c r="B995" s="47" t="str">
        <f t="shared" si="79"/>
        <v>1005070004-CHIPACO</v>
      </c>
      <c r="C995" s="47" t="s">
        <v>2837</v>
      </c>
      <c r="D995" s="47" t="s">
        <v>58</v>
      </c>
      <c r="E995" s="47" t="s">
        <v>542</v>
      </c>
      <c r="F995" s="47" t="s">
        <v>2685</v>
      </c>
      <c r="G995" s="47" t="s">
        <v>60</v>
      </c>
      <c r="H995" s="47">
        <v>400</v>
      </c>
      <c r="I995" s="47">
        <v>400</v>
      </c>
      <c r="J995" s="47" t="s">
        <v>495</v>
      </c>
      <c r="K995" s="47" t="s">
        <v>63</v>
      </c>
      <c r="L995" s="47" t="s">
        <v>64</v>
      </c>
      <c r="M995" s="47" t="s">
        <v>2824</v>
      </c>
      <c r="N995" s="47" t="s">
        <v>2825</v>
      </c>
      <c r="O995" s="47" t="s">
        <v>58</v>
      </c>
      <c r="P995" s="47" t="s">
        <v>1533</v>
      </c>
      <c r="Q995" s="47" t="s">
        <v>2685</v>
      </c>
      <c r="R995" s="47">
        <v>103400</v>
      </c>
      <c r="S995" s="47" t="s">
        <v>171</v>
      </c>
      <c r="T995" s="47" t="s">
        <v>2838</v>
      </c>
      <c r="U995" s="47">
        <v>22524</v>
      </c>
      <c r="V995" s="47" t="s">
        <v>69</v>
      </c>
      <c r="W995" s="47" t="s">
        <v>2839</v>
      </c>
      <c r="X995" s="47">
        <v>1271093</v>
      </c>
      <c r="Y995" s="47">
        <v>4188095</v>
      </c>
      <c r="Z995" s="47">
        <v>366217</v>
      </c>
      <c r="AA995" s="47">
        <v>8979746</v>
      </c>
      <c r="AB995" s="47" t="s">
        <v>71</v>
      </c>
      <c r="AC995" s="47">
        <v>861</v>
      </c>
      <c r="AD995" s="47" t="s">
        <v>72</v>
      </c>
      <c r="AE995" s="47" t="s">
        <v>5065</v>
      </c>
      <c r="AF995" s="47" t="s">
        <v>5187</v>
      </c>
      <c r="AG995" s="47" t="s">
        <v>61</v>
      </c>
      <c r="AH995" s="47" t="s">
        <v>75</v>
      </c>
      <c r="AI995" s="47" t="s">
        <v>76</v>
      </c>
      <c r="AJ995" s="47" t="s">
        <v>61</v>
      </c>
      <c r="AK995" s="47" t="s">
        <v>61</v>
      </c>
      <c r="AV995" s="47">
        <v>1.2</v>
      </c>
      <c r="AZ995" s="47">
        <v>60</v>
      </c>
      <c r="BM995" s="47">
        <v>6</v>
      </c>
      <c r="BS995" s="47">
        <v>23.5</v>
      </c>
      <c r="BT995" s="47">
        <v>0.4</v>
      </c>
      <c r="DI995" s="1">
        <f t="shared" si="75"/>
        <v>4</v>
      </c>
      <c r="DJ995" s="9" t="str">
        <f t="shared" si="76"/>
        <v>NO BACTERIOLOGICO</v>
      </c>
      <c r="DK995" s="10" t="str">
        <f t="shared" si="77"/>
        <v>-</v>
      </c>
      <c r="DL995" s="11" t="str">
        <f t="shared" si="78"/>
        <v>0</v>
      </c>
    </row>
    <row r="996" spans="1:116" ht="12" x14ac:dyDescent="0.2">
      <c r="A996" s="47">
        <v>1005070004</v>
      </c>
      <c r="B996" s="47" t="str">
        <f t="shared" si="79"/>
        <v>1005070004-CHIPACO</v>
      </c>
      <c r="C996" s="47" t="s">
        <v>2837</v>
      </c>
      <c r="D996" s="47" t="s">
        <v>58</v>
      </c>
      <c r="E996" s="47" t="s">
        <v>542</v>
      </c>
      <c r="F996" s="47" t="s">
        <v>2685</v>
      </c>
      <c r="G996" s="47" t="s">
        <v>60</v>
      </c>
      <c r="H996" s="47">
        <v>400</v>
      </c>
      <c r="I996" s="47">
        <v>400</v>
      </c>
      <c r="J996" s="47" t="s">
        <v>495</v>
      </c>
      <c r="K996" s="47" t="s">
        <v>63</v>
      </c>
      <c r="L996" s="47" t="s">
        <v>64</v>
      </c>
      <c r="M996" s="47" t="s">
        <v>2824</v>
      </c>
      <c r="N996" s="47" t="s">
        <v>2825</v>
      </c>
      <c r="O996" s="47" t="s">
        <v>58</v>
      </c>
      <c r="P996" s="47" t="s">
        <v>1533</v>
      </c>
      <c r="Q996" s="47" t="s">
        <v>2685</v>
      </c>
      <c r="R996" s="47">
        <v>103400</v>
      </c>
      <c r="S996" s="47" t="s">
        <v>171</v>
      </c>
      <c r="T996" s="47" t="s">
        <v>2838</v>
      </c>
      <c r="U996" s="47">
        <v>22524</v>
      </c>
      <c r="V996" s="47" t="s">
        <v>69</v>
      </c>
      <c r="W996" s="47" t="s">
        <v>2839</v>
      </c>
      <c r="X996" s="47">
        <v>1271093</v>
      </c>
      <c r="Y996" s="47">
        <v>4188096</v>
      </c>
      <c r="Z996" s="47">
        <v>366206</v>
      </c>
      <c r="AA996" s="47">
        <v>8979735</v>
      </c>
      <c r="AB996" s="47" t="s">
        <v>71</v>
      </c>
      <c r="AC996" s="47">
        <v>850</v>
      </c>
      <c r="AD996" s="47" t="s">
        <v>72</v>
      </c>
      <c r="AE996" s="47" t="s">
        <v>5065</v>
      </c>
      <c r="AF996" s="47" t="s">
        <v>5187</v>
      </c>
      <c r="AG996" s="47" t="s">
        <v>61</v>
      </c>
      <c r="AH996" s="47" t="s">
        <v>75</v>
      </c>
      <c r="AI996" s="47" t="s">
        <v>76</v>
      </c>
      <c r="AJ996" s="47" t="s">
        <v>61</v>
      </c>
      <c r="AK996" s="47" t="s">
        <v>61</v>
      </c>
      <c r="AV996" s="47">
        <v>1</v>
      </c>
      <c r="AZ996" s="47">
        <v>55</v>
      </c>
      <c r="BM996" s="47">
        <v>5.5</v>
      </c>
      <c r="BS996" s="47">
        <v>23.5</v>
      </c>
      <c r="BT996" s="47">
        <v>0.4</v>
      </c>
      <c r="DI996" s="1">
        <f t="shared" si="75"/>
        <v>4</v>
      </c>
      <c r="DJ996" s="9" t="str">
        <f t="shared" si="76"/>
        <v>NO BACTERIOLOGICO</v>
      </c>
      <c r="DK996" s="10" t="str">
        <f t="shared" si="77"/>
        <v>-</v>
      </c>
      <c r="DL996" s="11" t="str">
        <f t="shared" si="78"/>
        <v>0</v>
      </c>
    </row>
    <row r="997" spans="1:116" ht="12" x14ac:dyDescent="0.2">
      <c r="A997" s="47">
        <v>1005070031</v>
      </c>
      <c r="B997" s="47" t="str">
        <f t="shared" si="79"/>
        <v>1005070031-CASHAPAMPA</v>
      </c>
      <c r="C997" s="47" t="s">
        <v>2284</v>
      </c>
      <c r="D997" s="47" t="s">
        <v>58</v>
      </c>
      <c r="E997" s="47" t="s">
        <v>542</v>
      </c>
      <c r="F997" s="47" t="s">
        <v>2685</v>
      </c>
      <c r="G997" s="47" t="s">
        <v>60</v>
      </c>
      <c r="H997" s="47">
        <v>603</v>
      </c>
      <c r="I997" s="47">
        <v>603</v>
      </c>
      <c r="J997" s="47" t="s">
        <v>495</v>
      </c>
      <c r="K997" s="47" t="s">
        <v>63</v>
      </c>
      <c r="L997" s="47" t="s">
        <v>64</v>
      </c>
      <c r="M997" s="47" t="s">
        <v>2845</v>
      </c>
      <c r="N997" s="47" t="s">
        <v>2284</v>
      </c>
      <c r="O997" s="47" t="s">
        <v>58</v>
      </c>
      <c r="P997" s="47" t="s">
        <v>1533</v>
      </c>
      <c r="Q997" s="47" t="s">
        <v>2685</v>
      </c>
      <c r="R997" s="47">
        <v>103352</v>
      </c>
      <c r="S997" s="47" t="s">
        <v>171</v>
      </c>
      <c r="T997" s="47" t="s">
        <v>2846</v>
      </c>
      <c r="U997" s="47">
        <v>19961</v>
      </c>
      <c r="V997" s="47" t="s">
        <v>69</v>
      </c>
      <c r="W997" s="47" t="s">
        <v>2847</v>
      </c>
      <c r="X997" s="47">
        <v>1271104</v>
      </c>
      <c r="Y997" s="47">
        <v>4188146</v>
      </c>
      <c r="Z997" s="47">
        <v>354045</v>
      </c>
      <c r="AA997" s="47">
        <v>8979138</v>
      </c>
      <c r="AB997" s="47" t="s">
        <v>71</v>
      </c>
      <c r="AC997" s="47">
        <v>879</v>
      </c>
      <c r="AD997" s="47" t="s">
        <v>72</v>
      </c>
      <c r="AE997" s="47" t="s">
        <v>5184</v>
      </c>
      <c r="AF997" s="47" t="s">
        <v>5188</v>
      </c>
      <c r="AG997" s="47">
        <v>64803</v>
      </c>
      <c r="AH997" s="47" t="s">
        <v>73</v>
      </c>
      <c r="AI997" s="47" t="s">
        <v>2846</v>
      </c>
      <c r="AJ997" s="47" t="s">
        <v>61</v>
      </c>
      <c r="AK997" s="47" t="s">
        <v>61</v>
      </c>
      <c r="AV997" s="47">
        <v>0.8</v>
      </c>
      <c r="AZ997" s="47">
        <v>74</v>
      </c>
      <c r="BM997" s="47">
        <v>7.2</v>
      </c>
      <c r="BS997" s="47">
        <v>25</v>
      </c>
      <c r="BT997" s="47">
        <v>1.25</v>
      </c>
      <c r="DI997" s="1">
        <f t="shared" si="75"/>
        <v>4</v>
      </c>
      <c r="DJ997" s="9" t="str">
        <f t="shared" si="76"/>
        <v>NO BACTERIOLOGICO</v>
      </c>
      <c r="DK997" s="10" t="str">
        <f t="shared" si="77"/>
        <v>-</v>
      </c>
      <c r="DL997" s="11" t="str">
        <f t="shared" si="78"/>
        <v>0</v>
      </c>
    </row>
    <row r="998" spans="1:116" ht="12" x14ac:dyDescent="0.2">
      <c r="A998" s="47">
        <v>1005070031</v>
      </c>
      <c r="B998" s="47" t="str">
        <f t="shared" si="79"/>
        <v>1005070031-CASHAPAMPA</v>
      </c>
      <c r="C998" s="47" t="s">
        <v>2284</v>
      </c>
      <c r="D998" s="47" t="s">
        <v>58</v>
      </c>
      <c r="E998" s="47" t="s">
        <v>542</v>
      </c>
      <c r="F998" s="47" t="s">
        <v>2685</v>
      </c>
      <c r="G998" s="47" t="s">
        <v>60</v>
      </c>
      <c r="H998" s="47">
        <v>603</v>
      </c>
      <c r="I998" s="47">
        <v>603</v>
      </c>
      <c r="J998" s="47" t="s">
        <v>495</v>
      </c>
      <c r="K998" s="47" t="s">
        <v>63</v>
      </c>
      <c r="L998" s="47" t="s">
        <v>64</v>
      </c>
      <c r="M998" s="47" t="s">
        <v>2845</v>
      </c>
      <c r="N998" s="47" t="s">
        <v>2284</v>
      </c>
      <c r="O998" s="47" t="s">
        <v>58</v>
      </c>
      <c r="P998" s="47" t="s">
        <v>1533</v>
      </c>
      <c r="Q998" s="47" t="s">
        <v>2685</v>
      </c>
      <c r="R998" s="47">
        <v>103352</v>
      </c>
      <c r="S998" s="47" t="s">
        <v>171</v>
      </c>
      <c r="T998" s="47" t="s">
        <v>2846</v>
      </c>
      <c r="U998" s="47">
        <v>19961</v>
      </c>
      <c r="V998" s="47" t="s">
        <v>69</v>
      </c>
      <c r="W998" s="47" t="s">
        <v>2847</v>
      </c>
      <c r="X998" s="47">
        <v>1271104</v>
      </c>
      <c r="Y998" s="47">
        <v>4188147</v>
      </c>
      <c r="Z998" s="47">
        <v>366224</v>
      </c>
      <c r="AA998" s="47">
        <v>8979753</v>
      </c>
      <c r="AB998" s="47" t="s">
        <v>71</v>
      </c>
      <c r="AC998" s="47">
        <v>868</v>
      </c>
      <c r="AD998" s="47" t="s">
        <v>72</v>
      </c>
      <c r="AE998" s="47" t="s">
        <v>5184</v>
      </c>
      <c r="AF998" s="47" t="s">
        <v>5188</v>
      </c>
      <c r="AG998" s="47" t="s">
        <v>61</v>
      </c>
      <c r="AH998" s="47" t="s">
        <v>75</v>
      </c>
      <c r="AI998" s="47" t="s">
        <v>76</v>
      </c>
      <c r="AJ998" s="47" t="s">
        <v>61</v>
      </c>
      <c r="AK998" s="47" t="s">
        <v>61</v>
      </c>
      <c r="AV998" s="47">
        <v>0.4</v>
      </c>
      <c r="AZ998" s="47">
        <v>96</v>
      </c>
      <c r="BM998" s="47">
        <v>8.1999999999999993</v>
      </c>
      <c r="BS998" s="47">
        <v>25.8</v>
      </c>
      <c r="BT998" s="47">
        <v>1.85</v>
      </c>
      <c r="DI998" s="1">
        <f t="shared" si="75"/>
        <v>4</v>
      </c>
      <c r="DJ998" s="9" t="str">
        <f t="shared" si="76"/>
        <v>BACTERIOLÓGICO</v>
      </c>
      <c r="DK998" s="10" t="str">
        <f t="shared" si="77"/>
        <v>-</v>
      </c>
      <c r="DL998" s="11" t="str">
        <f t="shared" si="78"/>
        <v>0</v>
      </c>
    </row>
    <row r="999" spans="1:116" ht="12" x14ac:dyDescent="0.2">
      <c r="A999" s="47">
        <v>1005070031</v>
      </c>
      <c r="B999" s="47" t="str">
        <f t="shared" si="79"/>
        <v>1005070031-CASHAPAMPA</v>
      </c>
      <c r="C999" s="47" t="s">
        <v>2284</v>
      </c>
      <c r="D999" s="47" t="s">
        <v>58</v>
      </c>
      <c r="E999" s="47" t="s">
        <v>542</v>
      </c>
      <c r="F999" s="47" t="s">
        <v>2685</v>
      </c>
      <c r="G999" s="47" t="s">
        <v>60</v>
      </c>
      <c r="H999" s="47">
        <v>603</v>
      </c>
      <c r="I999" s="47">
        <v>603</v>
      </c>
      <c r="J999" s="47" t="s">
        <v>495</v>
      </c>
      <c r="K999" s="47" t="s">
        <v>63</v>
      </c>
      <c r="L999" s="47" t="s">
        <v>64</v>
      </c>
      <c r="M999" s="47" t="s">
        <v>2845</v>
      </c>
      <c r="N999" s="47" t="s">
        <v>2284</v>
      </c>
      <c r="O999" s="47" t="s">
        <v>58</v>
      </c>
      <c r="P999" s="47" t="s">
        <v>1533</v>
      </c>
      <c r="Q999" s="47" t="s">
        <v>2685</v>
      </c>
      <c r="R999" s="47">
        <v>103352</v>
      </c>
      <c r="S999" s="47" t="s">
        <v>171</v>
      </c>
      <c r="T999" s="47" t="s">
        <v>2846</v>
      </c>
      <c r="U999" s="47">
        <v>19961</v>
      </c>
      <c r="V999" s="47" t="s">
        <v>69</v>
      </c>
      <c r="W999" s="47" t="s">
        <v>2847</v>
      </c>
      <c r="X999" s="47">
        <v>1271104</v>
      </c>
      <c r="Y999" s="47">
        <v>4188148</v>
      </c>
      <c r="Z999" s="47">
        <v>366220</v>
      </c>
      <c r="AA999" s="47">
        <v>8979749</v>
      </c>
      <c r="AB999" s="47" t="s">
        <v>71</v>
      </c>
      <c r="AC999" s="47">
        <v>864</v>
      </c>
      <c r="AD999" s="47" t="s">
        <v>72</v>
      </c>
      <c r="AE999" s="47" t="s">
        <v>5184</v>
      </c>
      <c r="AF999" s="47" t="s">
        <v>5188</v>
      </c>
      <c r="AG999" s="47" t="s">
        <v>61</v>
      </c>
      <c r="AH999" s="47" t="s">
        <v>75</v>
      </c>
      <c r="AI999" s="47" t="s">
        <v>76</v>
      </c>
      <c r="AJ999" s="47" t="s">
        <v>61</v>
      </c>
      <c r="AK999" s="47" t="s">
        <v>61</v>
      </c>
      <c r="AV999" s="47">
        <v>0.1</v>
      </c>
      <c r="AZ999" s="47">
        <v>80</v>
      </c>
      <c r="BM999" s="47">
        <v>8.5</v>
      </c>
      <c r="BS999" s="47">
        <v>26</v>
      </c>
      <c r="BT999" s="47">
        <v>1.25</v>
      </c>
      <c r="DI999" s="1">
        <f t="shared" si="75"/>
        <v>4</v>
      </c>
      <c r="DJ999" s="9" t="str">
        <f t="shared" si="76"/>
        <v>BACTERIOLÓGICO</v>
      </c>
      <c r="DK999" s="10" t="str">
        <f t="shared" si="77"/>
        <v>-</v>
      </c>
      <c r="DL999" s="11" t="str">
        <f t="shared" si="78"/>
        <v>0</v>
      </c>
    </row>
    <row r="1000" spans="1:116" ht="12" x14ac:dyDescent="0.2">
      <c r="A1000" s="47">
        <v>1002010001</v>
      </c>
      <c r="B1000" s="47" t="str">
        <f t="shared" si="79"/>
        <v>1002010001-AMBO</v>
      </c>
      <c r="C1000" s="47" t="s">
        <v>1</v>
      </c>
      <c r="D1000" s="47" t="s">
        <v>58</v>
      </c>
      <c r="E1000" s="47" t="s">
        <v>1</v>
      </c>
      <c r="F1000" s="47" t="s">
        <v>1</v>
      </c>
      <c r="G1000" s="47" t="s">
        <v>265</v>
      </c>
      <c r="H1000" s="47">
        <v>5513</v>
      </c>
      <c r="I1000" s="47">
        <v>6500</v>
      </c>
      <c r="J1000" s="47" t="s">
        <v>82</v>
      </c>
      <c r="K1000" s="47" t="s">
        <v>63</v>
      </c>
      <c r="L1000" s="47" t="s">
        <v>64</v>
      </c>
      <c r="M1000" s="47" t="s">
        <v>1763</v>
      </c>
      <c r="N1000" s="47" t="s">
        <v>1</v>
      </c>
      <c r="O1000" s="47" t="s">
        <v>58</v>
      </c>
      <c r="P1000" s="47" t="s">
        <v>1</v>
      </c>
      <c r="Q1000" s="47" t="s">
        <v>1</v>
      </c>
      <c r="R1000" s="47">
        <v>110236</v>
      </c>
      <c r="S1000" s="47" t="s">
        <v>67</v>
      </c>
      <c r="T1000" s="47" t="s">
        <v>1883</v>
      </c>
      <c r="U1000" s="47">
        <v>14379</v>
      </c>
      <c r="V1000" s="47" t="s">
        <v>98</v>
      </c>
      <c r="W1000" s="47" t="s">
        <v>1883</v>
      </c>
      <c r="X1000" s="47">
        <v>1271052</v>
      </c>
      <c r="Y1000" s="47">
        <v>4188161</v>
      </c>
      <c r="Z1000" s="47">
        <v>368596</v>
      </c>
      <c r="AA1000" s="47">
        <v>8880404</v>
      </c>
      <c r="AB1000" s="47" t="s">
        <v>71</v>
      </c>
      <c r="AC1000" s="47">
        <v>2214</v>
      </c>
      <c r="AD1000" s="47" t="s">
        <v>72</v>
      </c>
      <c r="AE1000" s="47" t="s">
        <v>5002</v>
      </c>
      <c r="AF1000" s="47" t="s">
        <v>5189</v>
      </c>
      <c r="AG1000" s="47">
        <v>13089</v>
      </c>
      <c r="AH1000" s="47" t="s">
        <v>73</v>
      </c>
      <c r="AI1000" s="47" t="s">
        <v>1884</v>
      </c>
      <c r="AJ1000" s="47" t="s">
        <v>61</v>
      </c>
      <c r="AK1000" s="47" t="s">
        <v>61</v>
      </c>
      <c r="AV1000" s="47">
        <v>1.87</v>
      </c>
      <c r="AZ1000" s="47">
        <v>47</v>
      </c>
      <c r="BM1000" s="47">
        <v>6.93</v>
      </c>
      <c r="BS1000" s="47">
        <v>16.3</v>
      </c>
      <c r="BT1000" s="47">
        <v>0</v>
      </c>
      <c r="DI1000" s="1">
        <f t="shared" si="75"/>
        <v>4</v>
      </c>
      <c r="DJ1000" s="9" t="str">
        <f t="shared" si="76"/>
        <v>NO BACTERIOLOGICO</v>
      </c>
      <c r="DK1000" s="10" t="str">
        <f t="shared" si="77"/>
        <v>-</v>
      </c>
      <c r="DL1000" s="11" t="str">
        <f t="shared" si="78"/>
        <v>0</v>
      </c>
    </row>
    <row r="1001" spans="1:116" ht="12" x14ac:dyDescent="0.2">
      <c r="A1001" s="47">
        <v>1002010001</v>
      </c>
      <c r="B1001" s="47" t="str">
        <f t="shared" si="79"/>
        <v>1002010001-AMBO</v>
      </c>
      <c r="C1001" s="47" t="s">
        <v>1</v>
      </c>
      <c r="D1001" s="47" t="s">
        <v>58</v>
      </c>
      <c r="E1001" s="47" t="s">
        <v>1</v>
      </c>
      <c r="F1001" s="47" t="s">
        <v>1</v>
      </c>
      <c r="G1001" s="47" t="s">
        <v>265</v>
      </c>
      <c r="H1001" s="47">
        <v>5513</v>
      </c>
      <c r="I1001" s="47">
        <v>6500</v>
      </c>
      <c r="J1001" s="47" t="s">
        <v>82</v>
      </c>
      <c r="K1001" s="47" t="s">
        <v>63</v>
      </c>
      <c r="L1001" s="47" t="s">
        <v>64</v>
      </c>
      <c r="M1001" s="47" t="s">
        <v>1763</v>
      </c>
      <c r="N1001" s="47" t="s">
        <v>1</v>
      </c>
      <c r="O1001" s="47" t="s">
        <v>58</v>
      </c>
      <c r="P1001" s="47" t="s">
        <v>1</v>
      </c>
      <c r="Q1001" s="47" t="s">
        <v>1</v>
      </c>
      <c r="R1001" s="47">
        <v>110236</v>
      </c>
      <c r="S1001" s="47" t="s">
        <v>67</v>
      </c>
      <c r="T1001" s="47" t="s">
        <v>1883</v>
      </c>
      <c r="U1001" s="47">
        <v>14379</v>
      </c>
      <c r="V1001" s="47" t="s">
        <v>98</v>
      </c>
      <c r="W1001" s="47" t="s">
        <v>1883</v>
      </c>
      <c r="X1001" s="47">
        <v>1271052</v>
      </c>
      <c r="Y1001" s="47">
        <v>4188162</v>
      </c>
      <c r="Z1001" s="47">
        <v>368047</v>
      </c>
      <c r="AA1001" s="47">
        <v>8881209</v>
      </c>
      <c r="AB1001" s="47" t="s">
        <v>71</v>
      </c>
      <c r="AC1001" s="47">
        <v>2232</v>
      </c>
      <c r="AD1001" s="47" t="s">
        <v>72</v>
      </c>
      <c r="AE1001" s="47" t="s">
        <v>5002</v>
      </c>
      <c r="AF1001" s="47" t="s">
        <v>5189</v>
      </c>
      <c r="AG1001" s="47" t="s">
        <v>61</v>
      </c>
      <c r="AH1001" s="47" t="s">
        <v>75</v>
      </c>
      <c r="AI1001" s="47" t="s">
        <v>76</v>
      </c>
      <c r="AJ1001" s="47" t="s">
        <v>77</v>
      </c>
      <c r="AK1001" s="47" t="s">
        <v>78</v>
      </c>
      <c r="AV1001" s="47">
        <v>1.23</v>
      </c>
      <c r="AZ1001" s="47">
        <v>45</v>
      </c>
      <c r="BM1001" s="47">
        <v>6.81</v>
      </c>
      <c r="BS1001" s="47">
        <v>20</v>
      </c>
      <c r="BT1001" s="47">
        <v>0</v>
      </c>
      <c r="DI1001" s="1">
        <f t="shared" si="75"/>
        <v>4</v>
      </c>
      <c r="DJ1001" s="9" t="str">
        <f t="shared" si="76"/>
        <v>NO BACTERIOLOGICO</v>
      </c>
      <c r="DK1001" s="10" t="str">
        <f t="shared" si="77"/>
        <v>-</v>
      </c>
      <c r="DL1001" s="11" t="str">
        <f t="shared" si="78"/>
        <v>0</v>
      </c>
    </row>
    <row r="1002" spans="1:116" ht="12" x14ac:dyDescent="0.2">
      <c r="A1002" s="47">
        <v>1002010001</v>
      </c>
      <c r="B1002" s="47" t="str">
        <f t="shared" si="79"/>
        <v>1002010001-AMBO</v>
      </c>
      <c r="C1002" s="47" t="s">
        <v>1</v>
      </c>
      <c r="D1002" s="47" t="s">
        <v>58</v>
      </c>
      <c r="E1002" s="47" t="s">
        <v>1</v>
      </c>
      <c r="F1002" s="47" t="s">
        <v>1</v>
      </c>
      <c r="G1002" s="47" t="s">
        <v>265</v>
      </c>
      <c r="H1002" s="47">
        <v>5513</v>
      </c>
      <c r="I1002" s="47">
        <v>6500</v>
      </c>
      <c r="J1002" s="47" t="s">
        <v>82</v>
      </c>
      <c r="K1002" s="47" t="s">
        <v>63</v>
      </c>
      <c r="L1002" s="47" t="s">
        <v>64</v>
      </c>
      <c r="M1002" s="47" t="s">
        <v>1763</v>
      </c>
      <c r="N1002" s="47" t="s">
        <v>1</v>
      </c>
      <c r="O1002" s="47" t="s">
        <v>58</v>
      </c>
      <c r="P1002" s="47" t="s">
        <v>1</v>
      </c>
      <c r="Q1002" s="47" t="s">
        <v>1</v>
      </c>
      <c r="R1002" s="47">
        <v>110236</v>
      </c>
      <c r="S1002" s="47" t="s">
        <v>67</v>
      </c>
      <c r="T1002" s="47" t="s">
        <v>1883</v>
      </c>
      <c r="U1002" s="47">
        <v>14379</v>
      </c>
      <c r="V1002" s="47" t="s">
        <v>98</v>
      </c>
      <c r="W1002" s="47" t="s">
        <v>1883</v>
      </c>
      <c r="X1002" s="47">
        <v>1271052</v>
      </c>
      <c r="Y1002" s="47">
        <v>4188163</v>
      </c>
      <c r="Z1002" s="47">
        <v>367927</v>
      </c>
      <c r="AA1002" s="47">
        <v>8880170</v>
      </c>
      <c r="AB1002" s="47" t="s">
        <v>71</v>
      </c>
      <c r="AC1002" s="47">
        <v>2116</v>
      </c>
      <c r="AD1002" s="47" t="s">
        <v>72</v>
      </c>
      <c r="AE1002" s="47" t="s">
        <v>5002</v>
      </c>
      <c r="AF1002" s="47" t="s">
        <v>5189</v>
      </c>
      <c r="AG1002" s="47" t="s">
        <v>61</v>
      </c>
      <c r="AH1002" s="47" t="s">
        <v>75</v>
      </c>
      <c r="AI1002" s="47" t="s">
        <v>76</v>
      </c>
      <c r="AJ1002" s="47" t="s">
        <v>77</v>
      </c>
      <c r="AK1002" s="47" t="s">
        <v>78</v>
      </c>
      <c r="AV1002" s="47">
        <v>0.7</v>
      </c>
      <c r="AZ1002" s="47">
        <v>43</v>
      </c>
      <c r="BM1002" s="47">
        <v>6.7</v>
      </c>
      <c r="BS1002" s="47">
        <v>19.399999999999999</v>
      </c>
      <c r="BT1002" s="47">
        <v>0</v>
      </c>
      <c r="DI1002" s="1">
        <f t="shared" si="75"/>
        <v>4</v>
      </c>
      <c r="DJ1002" s="9" t="str">
        <f t="shared" si="76"/>
        <v>NO BACTERIOLOGICO</v>
      </c>
      <c r="DK1002" s="10" t="str">
        <f t="shared" si="77"/>
        <v>-</v>
      </c>
      <c r="DL1002" s="11" t="str">
        <f t="shared" si="78"/>
        <v>0</v>
      </c>
    </row>
    <row r="1003" spans="1:116" ht="12" x14ac:dyDescent="0.2">
      <c r="A1003" s="47">
        <v>1002010001</v>
      </c>
      <c r="B1003" s="47" t="str">
        <f t="shared" si="79"/>
        <v>1002010001-AMBO</v>
      </c>
      <c r="C1003" s="47" t="s">
        <v>1</v>
      </c>
      <c r="D1003" s="47" t="s">
        <v>58</v>
      </c>
      <c r="E1003" s="47" t="s">
        <v>1</v>
      </c>
      <c r="F1003" s="47" t="s">
        <v>1</v>
      </c>
      <c r="G1003" s="47" t="s">
        <v>265</v>
      </c>
      <c r="H1003" s="47">
        <v>5513</v>
      </c>
      <c r="I1003" s="47">
        <v>6500</v>
      </c>
      <c r="J1003" s="47" t="s">
        <v>82</v>
      </c>
      <c r="K1003" s="47" t="s">
        <v>63</v>
      </c>
      <c r="L1003" s="47" t="s">
        <v>64</v>
      </c>
      <c r="M1003" s="47" t="s">
        <v>1763</v>
      </c>
      <c r="N1003" s="47" t="s">
        <v>1</v>
      </c>
      <c r="O1003" s="47" t="s">
        <v>58</v>
      </c>
      <c r="P1003" s="47" t="s">
        <v>1</v>
      </c>
      <c r="Q1003" s="47" t="s">
        <v>1</v>
      </c>
      <c r="R1003" s="47">
        <v>110236</v>
      </c>
      <c r="S1003" s="47" t="s">
        <v>67</v>
      </c>
      <c r="T1003" s="47" t="s">
        <v>1883</v>
      </c>
      <c r="U1003" s="47">
        <v>14379</v>
      </c>
      <c r="V1003" s="47" t="s">
        <v>98</v>
      </c>
      <c r="W1003" s="47" t="s">
        <v>1883</v>
      </c>
      <c r="X1003" s="47">
        <v>1271052</v>
      </c>
      <c r="Y1003" s="47">
        <v>4188165</v>
      </c>
      <c r="Z1003" s="47">
        <v>367830</v>
      </c>
      <c r="AA1003" s="47">
        <v>8080131</v>
      </c>
      <c r="AB1003" s="47" t="s">
        <v>71</v>
      </c>
      <c r="AC1003" s="47">
        <v>2186</v>
      </c>
      <c r="AD1003" s="47" t="s">
        <v>72</v>
      </c>
      <c r="AE1003" s="47" t="s">
        <v>5002</v>
      </c>
      <c r="AF1003" s="47" t="s">
        <v>5189</v>
      </c>
      <c r="AG1003" s="47" t="s">
        <v>61</v>
      </c>
      <c r="AH1003" s="47" t="s">
        <v>75</v>
      </c>
      <c r="AI1003" s="47" t="s">
        <v>76</v>
      </c>
      <c r="AJ1003" s="47" t="s">
        <v>77</v>
      </c>
      <c r="AK1003" s="47" t="s">
        <v>78</v>
      </c>
      <c r="AV1003" s="47">
        <v>0.5</v>
      </c>
      <c r="AZ1003" s="47">
        <v>46</v>
      </c>
      <c r="BM1003" s="47">
        <v>6.65</v>
      </c>
      <c r="BS1003" s="47">
        <v>19</v>
      </c>
      <c r="BT1003" s="47">
        <v>0</v>
      </c>
      <c r="DI1003" s="1">
        <f t="shared" si="75"/>
        <v>4</v>
      </c>
      <c r="DJ1003" s="9" t="str">
        <f t="shared" si="76"/>
        <v>NO BACTERIOLOGICO</v>
      </c>
      <c r="DK1003" s="10" t="str">
        <f t="shared" si="77"/>
        <v>-</v>
      </c>
      <c r="DL1003" s="11" t="str">
        <f t="shared" si="78"/>
        <v>0</v>
      </c>
    </row>
    <row r="1004" spans="1:116" ht="12" x14ac:dyDescent="0.2">
      <c r="A1004" s="47">
        <v>1005070028</v>
      </c>
      <c r="B1004" s="47" t="str">
        <f t="shared" si="79"/>
        <v>1005070028-SAN CRISTOBAL</v>
      </c>
      <c r="C1004" s="47" t="s">
        <v>933</v>
      </c>
      <c r="D1004" s="47" t="s">
        <v>58</v>
      </c>
      <c r="E1004" s="47" t="s">
        <v>542</v>
      </c>
      <c r="F1004" s="47" t="s">
        <v>2685</v>
      </c>
      <c r="G1004" s="47" t="s">
        <v>60</v>
      </c>
      <c r="H1004" s="47">
        <v>200</v>
      </c>
      <c r="I1004" s="47">
        <v>200</v>
      </c>
      <c r="J1004" s="47" t="s">
        <v>495</v>
      </c>
      <c r="K1004" s="47" t="s">
        <v>63</v>
      </c>
      <c r="L1004" s="47" t="s">
        <v>64</v>
      </c>
      <c r="M1004" s="47" t="s">
        <v>2845</v>
      </c>
      <c r="N1004" s="47" t="s">
        <v>2284</v>
      </c>
      <c r="O1004" s="47" t="s">
        <v>58</v>
      </c>
      <c r="P1004" s="47" t="s">
        <v>1533</v>
      </c>
      <c r="Q1004" s="47" t="s">
        <v>2685</v>
      </c>
      <c r="R1004" s="47">
        <v>103355</v>
      </c>
      <c r="S1004" s="47" t="s">
        <v>67</v>
      </c>
      <c r="T1004" s="47" t="s">
        <v>1307</v>
      </c>
      <c r="U1004" s="47">
        <v>19731</v>
      </c>
      <c r="V1004" s="47" t="s">
        <v>69</v>
      </c>
      <c r="W1004" s="47" t="s">
        <v>2852</v>
      </c>
      <c r="X1004" s="47">
        <v>1271111</v>
      </c>
      <c r="Y1004" s="47">
        <v>4188197</v>
      </c>
      <c r="Z1004" s="47">
        <v>352063</v>
      </c>
      <c r="AA1004" s="47">
        <v>8981258</v>
      </c>
      <c r="AB1004" s="47" t="s">
        <v>71</v>
      </c>
      <c r="AC1004" s="47">
        <v>1304</v>
      </c>
      <c r="AD1004" s="47" t="s">
        <v>72</v>
      </c>
      <c r="AE1004" s="47" t="s">
        <v>4893</v>
      </c>
      <c r="AF1004" s="47" t="s">
        <v>5190</v>
      </c>
      <c r="AG1004" s="47">
        <v>64804</v>
      </c>
      <c r="AH1004" s="47" t="s">
        <v>73</v>
      </c>
      <c r="AI1004" s="47" t="s">
        <v>1307</v>
      </c>
      <c r="AJ1004" s="47" t="s">
        <v>61</v>
      </c>
      <c r="AK1004" s="47" t="s">
        <v>61</v>
      </c>
      <c r="AV1004" s="47">
        <v>0</v>
      </c>
      <c r="AZ1004" s="47">
        <v>32.5</v>
      </c>
      <c r="BM1004" s="47">
        <v>7.01</v>
      </c>
      <c r="BS1004" s="47">
        <v>23.2</v>
      </c>
      <c r="BT1004" s="47">
        <v>1.39</v>
      </c>
      <c r="DI1004" s="1">
        <f t="shared" si="75"/>
        <v>4</v>
      </c>
      <c r="DJ1004" s="9" t="str">
        <f t="shared" si="76"/>
        <v>BACTERIOLÓGICO</v>
      </c>
      <c r="DK1004" s="10" t="str">
        <f t="shared" si="77"/>
        <v>-</v>
      </c>
      <c r="DL1004" s="11" t="str">
        <f t="shared" si="78"/>
        <v>0</v>
      </c>
    </row>
    <row r="1005" spans="1:116" ht="12" x14ac:dyDescent="0.2">
      <c r="A1005" s="47">
        <v>1005070028</v>
      </c>
      <c r="B1005" s="47" t="str">
        <f t="shared" si="79"/>
        <v>1005070028-SAN CRISTOBAL</v>
      </c>
      <c r="C1005" s="47" t="s">
        <v>933</v>
      </c>
      <c r="D1005" s="47" t="s">
        <v>58</v>
      </c>
      <c r="E1005" s="47" t="s">
        <v>542</v>
      </c>
      <c r="F1005" s="47" t="s">
        <v>2685</v>
      </c>
      <c r="G1005" s="47" t="s">
        <v>60</v>
      </c>
      <c r="H1005" s="47">
        <v>200</v>
      </c>
      <c r="I1005" s="47">
        <v>200</v>
      </c>
      <c r="J1005" s="47" t="s">
        <v>495</v>
      </c>
      <c r="K1005" s="47" t="s">
        <v>63</v>
      </c>
      <c r="L1005" s="47" t="s">
        <v>64</v>
      </c>
      <c r="M1005" s="47" t="s">
        <v>2845</v>
      </c>
      <c r="N1005" s="47" t="s">
        <v>2284</v>
      </c>
      <c r="O1005" s="47" t="s">
        <v>58</v>
      </c>
      <c r="P1005" s="47" t="s">
        <v>1533</v>
      </c>
      <c r="Q1005" s="47" t="s">
        <v>2685</v>
      </c>
      <c r="R1005" s="47">
        <v>103355</v>
      </c>
      <c r="S1005" s="47" t="s">
        <v>67</v>
      </c>
      <c r="T1005" s="47" t="s">
        <v>1307</v>
      </c>
      <c r="U1005" s="47">
        <v>19731</v>
      </c>
      <c r="V1005" s="47" t="s">
        <v>69</v>
      </c>
      <c r="W1005" s="47" t="s">
        <v>2852</v>
      </c>
      <c r="X1005" s="47">
        <v>1271111</v>
      </c>
      <c r="Y1005" s="47">
        <v>4188198</v>
      </c>
      <c r="Z1005" s="47">
        <v>366222</v>
      </c>
      <c r="AA1005" s="47">
        <v>8979751</v>
      </c>
      <c r="AB1005" s="47" t="s">
        <v>71</v>
      </c>
      <c r="AC1005" s="47">
        <v>866</v>
      </c>
      <c r="AD1005" s="47" t="s">
        <v>72</v>
      </c>
      <c r="AE1005" s="47" t="s">
        <v>4893</v>
      </c>
      <c r="AF1005" s="47" t="s">
        <v>5190</v>
      </c>
      <c r="AG1005" s="47" t="s">
        <v>61</v>
      </c>
      <c r="AH1005" s="47" t="s">
        <v>75</v>
      </c>
      <c r="AI1005" s="47" t="s">
        <v>76</v>
      </c>
      <c r="AJ1005" s="47" t="s">
        <v>61</v>
      </c>
      <c r="AK1005" s="47" t="s">
        <v>61</v>
      </c>
      <c r="AV1005" s="47">
        <v>0</v>
      </c>
      <c r="AZ1005" s="47">
        <v>30.8</v>
      </c>
      <c r="BM1005" s="47">
        <v>7.14</v>
      </c>
      <c r="BS1005" s="47">
        <v>25.2</v>
      </c>
      <c r="BT1005" s="47">
        <v>1.6</v>
      </c>
      <c r="DI1005" s="1">
        <f t="shared" si="75"/>
        <v>4</v>
      </c>
      <c r="DJ1005" s="9" t="str">
        <f t="shared" si="76"/>
        <v>BACTERIOLÓGICO</v>
      </c>
      <c r="DK1005" s="10" t="str">
        <f t="shared" si="77"/>
        <v>-</v>
      </c>
      <c r="DL1005" s="11" t="str">
        <f t="shared" si="78"/>
        <v>0</v>
      </c>
    </row>
    <row r="1006" spans="1:116" ht="12" x14ac:dyDescent="0.2">
      <c r="A1006" s="47">
        <v>1005070028</v>
      </c>
      <c r="B1006" s="47" t="str">
        <f t="shared" si="79"/>
        <v>1005070028-SAN CRISTOBAL</v>
      </c>
      <c r="C1006" s="47" t="s">
        <v>933</v>
      </c>
      <c r="D1006" s="47" t="s">
        <v>58</v>
      </c>
      <c r="E1006" s="47" t="s">
        <v>542</v>
      </c>
      <c r="F1006" s="47" t="s">
        <v>2685</v>
      </c>
      <c r="G1006" s="47" t="s">
        <v>60</v>
      </c>
      <c r="H1006" s="47">
        <v>200</v>
      </c>
      <c r="I1006" s="47">
        <v>200</v>
      </c>
      <c r="J1006" s="47" t="s">
        <v>495</v>
      </c>
      <c r="K1006" s="47" t="s">
        <v>63</v>
      </c>
      <c r="L1006" s="47" t="s">
        <v>64</v>
      </c>
      <c r="M1006" s="47" t="s">
        <v>2845</v>
      </c>
      <c r="N1006" s="47" t="s">
        <v>2284</v>
      </c>
      <c r="O1006" s="47" t="s">
        <v>58</v>
      </c>
      <c r="P1006" s="47" t="s">
        <v>1533</v>
      </c>
      <c r="Q1006" s="47" t="s">
        <v>2685</v>
      </c>
      <c r="R1006" s="47">
        <v>103355</v>
      </c>
      <c r="S1006" s="47" t="s">
        <v>67</v>
      </c>
      <c r="T1006" s="47" t="s">
        <v>1307</v>
      </c>
      <c r="U1006" s="47">
        <v>19731</v>
      </c>
      <c r="V1006" s="47" t="s">
        <v>69</v>
      </c>
      <c r="W1006" s="47" t="s">
        <v>2852</v>
      </c>
      <c r="X1006" s="47">
        <v>1271111</v>
      </c>
      <c r="Y1006" s="47">
        <v>4188199</v>
      </c>
      <c r="Z1006" s="47">
        <v>366215</v>
      </c>
      <c r="AA1006" s="47">
        <v>8979744</v>
      </c>
      <c r="AB1006" s="47" t="s">
        <v>71</v>
      </c>
      <c r="AC1006" s="47">
        <v>859</v>
      </c>
      <c r="AD1006" s="47" t="s">
        <v>72</v>
      </c>
      <c r="AE1006" s="47" t="s">
        <v>4893</v>
      </c>
      <c r="AF1006" s="47" t="s">
        <v>5190</v>
      </c>
      <c r="AG1006" s="47" t="s">
        <v>61</v>
      </c>
      <c r="AH1006" s="47" t="s">
        <v>75</v>
      </c>
      <c r="AI1006" s="47" t="s">
        <v>76</v>
      </c>
      <c r="AJ1006" s="47" t="s">
        <v>61</v>
      </c>
      <c r="AK1006" s="47" t="s">
        <v>61</v>
      </c>
      <c r="AV1006" s="47">
        <v>0</v>
      </c>
      <c r="AZ1006" s="47">
        <v>31.2</v>
      </c>
      <c r="BM1006" s="47">
        <v>7.2</v>
      </c>
      <c r="BS1006" s="47">
        <v>26.5</v>
      </c>
      <c r="BT1006" s="47">
        <v>1.4</v>
      </c>
      <c r="DI1006" s="1">
        <f t="shared" si="75"/>
        <v>4</v>
      </c>
      <c r="DJ1006" s="9" t="str">
        <f t="shared" si="76"/>
        <v>BACTERIOLÓGICO</v>
      </c>
      <c r="DK1006" s="10" t="str">
        <f t="shared" si="77"/>
        <v>-</v>
      </c>
      <c r="DL1006" s="11" t="str">
        <f t="shared" si="78"/>
        <v>0</v>
      </c>
    </row>
    <row r="1007" spans="1:116" ht="12" x14ac:dyDescent="0.2">
      <c r="A1007" s="47">
        <v>1005070032</v>
      </c>
      <c r="B1007" s="47" t="str">
        <f t="shared" si="79"/>
        <v>1005070032-CUYACO</v>
      </c>
      <c r="C1007" s="47" t="s">
        <v>2853</v>
      </c>
      <c r="D1007" s="47" t="s">
        <v>58</v>
      </c>
      <c r="E1007" s="47" t="s">
        <v>542</v>
      </c>
      <c r="F1007" s="47" t="s">
        <v>2685</v>
      </c>
      <c r="G1007" s="47" t="s">
        <v>60</v>
      </c>
      <c r="H1007" s="47">
        <v>287</v>
      </c>
      <c r="I1007" s="47">
        <v>197</v>
      </c>
      <c r="J1007" s="47" t="s">
        <v>495</v>
      </c>
      <c r="K1007" s="47" t="s">
        <v>63</v>
      </c>
      <c r="L1007" s="47" t="s">
        <v>64</v>
      </c>
      <c r="M1007" s="47" t="s">
        <v>2854</v>
      </c>
      <c r="N1007" s="47" t="s">
        <v>2855</v>
      </c>
      <c r="O1007" s="47" t="s">
        <v>58</v>
      </c>
      <c r="P1007" s="47" t="s">
        <v>1533</v>
      </c>
      <c r="Q1007" s="47" t="s">
        <v>2685</v>
      </c>
      <c r="R1007" s="47">
        <v>111299</v>
      </c>
      <c r="S1007" s="47" t="s">
        <v>67</v>
      </c>
      <c r="T1007" s="47" t="s">
        <v>2856</v>
      </c>
      <c r="U1007" s="47">
        <v>19964</v>
      </c>
      <c r="V1007" s="47" t="s">
        <v>69</v>
      </c>
      <c r="W1007" s="47" t="s">
        <v>2857</v>
      </c>
      <c r="X1007" s="47">
        <v>1271120</v>
      </c>
      <c r="Y1007" s="47">
        <v>4188232</v>
      </c>
      <c r="Z1007" s="47">
        <v>355802</v>
      </c>
      <c r="AA1007" s="47">
        <v>8977609</v>
      </c>
      <c r="AB1007" s="47" t="s">
        <v>71</v>
      </c>
      <c r="AC1007" s="47">
        <v>936</v>
      </c>
      <c r="AD1007" s="47" t="s">
        <v>72</v>
      </c>
      <c r="AE1007" s="47" t="s">
        <v>4893</v>
      </c>
      <c r="AF1007" s="47" t="s">
        <v>5191</v>
      </c>
      <c r="AG1007" s="47">
        <v>60157</v>
      </c>
      <c r="AH1007" s="47" t="s">
        <v>73</v>
      </c>
      <c r="AI1007" s="47" t="s">
        <v>2858</v>
      </c>
      <c r="AJ1007" s="47" t="s">
        <v>61</v>
      </c>
      <c r="AK1007" s="47" t="s">
        <v>61</v>
      </c>
      <c r="AV1007" s="47">
        <v>0.6</v>
      </c>
      <c r="AZ1007" s="47">
        <v>56</v>
      </c>
      <c r="BM1007" s="47">
        <v>7.1</v>
      </c>
      <c r="BS1007" s="47">
        <v>25</v>
      </c>
      <c r="BT1007" s="47">
        <v>1.52</v>
      </c>
      <c r="DI1007" s="1">
        <f t="shared" si="75"/>
        <v>4</v>
      </c>
      <c r="DJ1007" s="9" t="str">
        <f t="shared" si="76"/>
        <v>NO BACTERIOLOGICO</v>
      </c>
      <c r="DK1007" s="10" t="str">
        <f t="shared" si="77"/>
        <v>-</v>
      </c>
      <c r="DL1007" s="11" t="str">
        <f t="shared" si="78"/>
        <v>0</v>
      </c>
    </row>
    <row r="1008" spans="1:116" ht="12" x14ac:dyDescent="0.2">
      <c r="A1008" s="47">
        <v>1005070032</v>
      </c>
      <c r="B1008" s="47" t="str">
        <f t="shared" si="79"/>
        <v>1005070032-CUYACO</v>
      </c>
      <c r="C1008" s="47" t="s">
        <v>2853</v>
      </c>
      <c r="D1008" s="47" t="s">
        <v>58</v>
      </c>
      <c r="E1008" s="47" t="s">
        <v>542</v>
      </c>
      <c r="F1008" s="47" t="s">
        <v>2685</v>
      </c>
      <c r="G1008" s="47" t="s">
        <v>60</v>
      </c>
      <c r="H1008" s="47">
        <v>287</v>
      </c>
      <c r="I1008" s="47">
        <v>197</v>
      </c>
      <c r="J1008" s="47" t="s">
        <v>495</v>
      </c>
      <c r="K1008" s="47" t="s">
        <v>63</v>
      </c>
      <c r="L1008" s="47" t="s">
        <v>64</v>
      </c>
      <c r="M1008" s="47" t="s">
        <v>2854</v>
      </c>
      <c r="N1008" s="47" t="s">
        <v>2855</v>
      </c>
      <c r="O1008" s="47" t="s">
        <v>58</v>
      </c>
      <c r="P1008" s="47" t="s">
        <v>1533</v>
      </c>
      <c r="Q1008" s="47" t="s">
        <v>2685</v>
      </c>
      <c r="R1008" s="47">
        <v>111299</v>
      </c>
      <c r="S1008" s="47" t="s">
        <v>67</v>
      </c>
      <c r="T1008" s="47" t="s">
        <v>2856</v>
      </c>
      <c r="U1008" s="47">
        <v>19964</v>
      </c>
      <c r="V1008" s="47" t="s">
        <v>69</v>
      </c>
      <c r="W1008" s="47" t="s">
        <v>2857</v>
      </c>
      <c r="X1008" s="47">
        <v>1271120</v>
      </c>
      <c r="Y1008" s="47">
        <v>4188233</v>
      </c>
      <c r="Z1008" s="47">
        <v>366238</v>
      </c>
      <c r="AA1008" s="47">
        <v>8979767</v>
      </c>
      <c r="AB1008" s="47" t="s">
        <v>71</v>
      </c>
      <c r="AC1008" s="47">
        <v>882</v>
      </c>
      <c r="AD1008" s="47" t="s">
        <v>72</v>
      </c>
      <c r="AE1008" s="47" t="s">
        <v>4893</v>
      </c>
      <c r="AF1008" s="47" t="s">
        <v>5191</v>
      </c>
      <c r="AG1008" s="47" t="s">
        <v>61</v>
      </c>
      <c r="AH1008" s="47" t="s">
        <v>75</v>
      </c>
      <c r="AI1008" s="47" t="s">
        <v>76</v>
      </c>
      <c r="AJ1008" s="47" t="s">
        <v>61</v>
      </c>
      <c r="AK1008" s="47" t="s">
        <v>61</v>
      </c>
      <c r="AV1008" s="47">
        <v>0.5</v>
      </c>
      <c r="AZ1008" s="47">
        <v>55</v>
      </c>
      <c r="BM1008" s="47">
        <v>7.39</v>
      </c>
      <c r="BS1008" s="47">
        <v>25</v>
      </c>
      <c r="BT1008" s="47">
        <v>1.51</v>
      </c>
      <c r="DI1008" s="1">
        <f t="shared" si="75"/>
        <v>4</v>
      </c>
      <c r="DJ1008" s="9" t="str">
        <f t="shared" si="76"/>
        <v>NO BACTERIOLOGICO</v>
      </c>
      <c r="DK1008" s="10" t="str">
        <f t="shared" si="77"/>
        <v>-</v>
      </c>
      <c r="DL1008" s="11" t="str">
        <f t="shared" si="78"/>
        <v>0</v>
      </c>
    </row>
    <row r="1009" spans="1:116" ht="12" x14ac:dyDescent="0.2">
      <c r="A1009" s="47">
        <v>1005070032</v>
      </c>
      <c r="B1009" s="47" t="str">
        <f t="shared" si="79"/>
        <v>1005070032-CUYACO</v>
      </c>
      <c r="C1009" s="47" t="s">
        <v>2853</v>
      </c>
      <c r="D1009" s="47" t="s">
        <v>58</v>
      </c>
      <c r="E1009" s="47" t="s">
        <v>542</v>
      </c>
      <c r="F1009" s="47" t="s">
        <v>2685</v>
      </c>
      <c r="G1009" s="47" t="s">
        <v>60</v>
      </c>
      <c r="H1009" s="47">
        <v>287</v>
      </c>
      <c r="I1009" s="47">
        <v>197</v>
      </c>
      <c r="J1009" s="47" t="s">
        <v>495</v>
      </c>
      <c r="K1009" s="47" t="s">
        <v>63</v>
      </c>
      <c r="L1009" s="47" t="s">
        <v>64</v>
      </c>
      <c r="M1009" s="47" t="s">
        <v>2854</v>
      </c>
      <c r="N1009" s="47" t="s">
        <v>2855</v>
      </c>
      <c r="O1009" s="47" t="s">
        <v>58</v>
      </c>
      <c r="P1009" s="47" t="s">
        <v>1533</v>
      </c>
      <c r="Q1009" s="47" t="s">
        <v>2685</v>
      </c>
      <c r="R1009" s="47">
        <v>111299</v>
      </c>
      <c r="S1009" s="47" t="s">
        <v>67</v>
      </c>
      <c r="T1009" s="47" t="s">
        <v>2856</v>
      </c>
      <c r="U1009" s="47">
        <v>19964</v>
      </c>
      <c r="V1009" s="47" t="s">
        <v>69</v>
      </c>
      <c r="W1009" s="47" t="s">
        <v>2857</v>
      </c>
      <c r="X1009" s="47">
        <v>1271120</v>
      </c>
      <c r="Y1009" s="47">
        <v>4188234</v>
      </c>
      <c r="Z1009" s="47">
        <v>366235</v>
      </c>
      <c r="AA1009" s="47">
        <v>8979764</v>
      </c>
      <c r="AB1009" s="47" t="s">
        <v>71</v>
      </c>
      <c r="AC1009" s="47">
        <v>879</v>
      </c>
      <c r="AD1009" s="47" t="s">
        <v>72</v>
      </c>
      <c r="AE1009" s="47" t="s">
        <v>4893</v>
      </c>
      <c r="AF1009" s="47" t="s">
        <v>5191</v>
      </c>
      <c r="AG1009" s="47" t="s">
        <v>61</v>
      </c>
      <c r="AH1009" s="47" t="s">
        <v>75</v>
      </c>
      <c r="AI1009" s="47" t="s">
        <v>76</v>
      </c>
      <c r="AJ1009" s="47" t="s">
        <v>61</v>
      </c>
      <c r="AK1009" s="47" t="s">
        <v>61</v>
      </c>
      <c r="AV1009" s="47">
        <v>0.4</v>
      </c>
      <c r="AZ1009" s="47">
        <v>53</v>
      </c>
      <c r="BM1009" s="47">
        <v>7.25</v>
      </c>
      <c r="BS1009" s="47">
        <v>25</v>
      </c>
      <c r="BT1009" s="47">
        <v>1.35</v>
      </c>
      <c r="DI1009" s="1">
        <f t="shared" si="75"/>
        <v>4</v>
      </c>
      <c r="DJ1009" s="9" t="str">
        <f t="shared" si="76"/>
        <v>BACTERIOLÓGICO</v>
      </c>
      <c r="DK1009" s="10" t="str">
        <f t="shared" si="77"/>
        <v>-</v>
      </c>
      <c r="DL1009" s="11" t="str">
        <f t="shared" si="78"/>
        <v>0</v>
      </c>
    </row>
    <row r="1010" spans="1:116" ht="12" x14ac:dyDescent="0.2">
      <c r="A1010" s="47">
        <v>1002010033</v>
      </c>
      <c r="B1010" s="47" t="str">
        <f t="shared" si="79"/>
        <v>1002010033-HUANDOBAMBA</v>
      </c>
      <c r="C1010" s="47" t="s">
        <v>1796</v>
      </c>
      <c r="D1010" s="47" t="s">
        <v>58</v>
      </c>
      <c r="E1010" s="47" t="s">
        <v>1</v>
      </c>
      <c r="F1010" s="47" t="s">
        <v>1</v>
      </c>
      <c r="G1010" s="47" t="s">
        <v>60</v>
      </c>
      <c r="H1010" s="47">
        <v>346</v>
      </c>
      <c r="I1010" s="47">
        <v>346</v>
      </c>
      <c r="J1010" s="47" t="s">
        <v>82</v>
      </c>
      <c r="K1010" s="47" t="s">
        <v>63</v>
      </c>
      <c r="L1010" s="47" t="s">
        <v>64</v>
      </c>
      <c r="M1010" s="47" t="s">
        <v>1763</v>
      </c>
      <c r="N1010" s="47" t="s">
        <v>1</v>
      </c>
      <c r="O1010" s="47" t="s">
        <v>58</v>
      </c>
      <c r="P1010" s="47" t="s">
        <v>1</v>
      </c>
      <c r="Q1010" s="47" t="s">
        <v>1</v>
      </c>
      <c r="R1010" s="47">
        <v>110234</v>
      </c>
      <c r="S1010" s="47" t="s">
        <v>67</v>
      </c>
      <c r="T1010" s="47" t="s">
        <v>1797</v>
      </c>
      <c r="U1010" s="47">
        <v>14377</v>
      </c>
      <c r="V1010" s="47" t="s">
        <v>69</v>
      </c>
      <c r="W1010" s="47" t="s">
        <v>1798</v>
      </c>
      <c r="X1010" s="47">
        <v>1271112</v>
      </c>
      <c r="Y1010" s="47">
        <v>4188235</v>
      </c>
      <c r="Z1010" s="47">
        <v>371156</v>
      </c>
      <c r="AA1010" s="47">
        <v>8875582</v>
      </c>
      <c r="AB1010" s="47" t="s">
        <v>71</v>
      </c>
      <c r="AC1010" s="47">
        <v>2548</v>
      </c>
      <c r="AD1010" s="47" t="s">
        <v>72</v>
      </c>
      <c r="AE1010" s="47" t="s">
        <v>4893</v>
      </c>
      <c r="AF1010" s="47" t="s">
        <v>5192</v>
      </c>
      <c r="AG1010" s="47">
        <v>13087</v>
      </c>
      <c r="AH1010" s="47" t="s">
        <v>73</v>
      </c>
      <c r="AI1010" s="47" t="s">
        <v>1799</v>
      </c>
      <c r="AJ1010" s="47" t="s">
        <v>61</v>
      </c>
      <c r="AK1010" s="47" t="s">
        <v>61</v>
      </c>
      <c r="AV1010" s="47">
        <v>1.73</v>
      </c>
      <c r="AZ1010" s="47">
        <v>111</v>
      </c>
      <c r="BM1010" s="47">
        <v>7.11</v>
      </c>
      <c r="BS1010" s="47">
        <v>21.8</v>
      </c>
      <c r="BT1010" s="47">
        <v>0</v>
      </c>
      <c r="DI1010" s="1">
        <f t="shared" si="75"/>
        <v>4</v>
      </c>
      <c r="DJ1010" s="9" t="str">
        <f t="shared" si="76"/>
        <v>NO BACTERIOLOGICO</v>
      </c>
      <c r="DK1010" s="10" t="str">
        <f t="shared" si="77"/>
        <v>-</v>
      </c>
      <c r="DL1010" s="11" t="str">
        <f t="shared" si="78"/>
        <v>0</v>
      </c>
    </row>
    <row r="1011" spans="1:116" ht="12" x14ac:dyDescent="0.2">
      <c r="A1011" s="47">
        <v>1002010033</v>
      </c>
      <c r="B1011" s="47" t="str">
        <f t="shared" si="79"/>
        <v>1002010033-HUANDOBAMBA</v>
      </c>
      <c r="C1011" s="47" t="s">
        <v>1796</v>
      </c>
      <c r="D1011" s="47" t="s">
        <v>58</v>
      </c>
      <c r="E1011" s="47" t="s">
        <v>1</v>
      </c>
      <c r="F1011" s="47" t="s">
        <v>1</v>
      </c>
      <c r="G1011" s="47" t="s">
        <v>60</v>
      </c>
      <c r="H1011" s="47">
        <v>346</v>
      </c>
      <c r="I1011" s="47">
        <v>346</v>
      </c>
      <c r="J1011" s="47" t="s">
        <v>82</v>
      </c>
      <c r="K1011" s="47" t="s">
        <v>63</v>
      </c>
      <c r="L1011" s="47" t="s">
        <v>64</v>
      </c>
      <c r="M1011" s="47" t="s">
        <v>1763</v>
      </c>
      <c r="N1011" s="47" t="s">
        <v>1</v>
      </c>
      <c r="O1011" s="47" t="s">
        <v>58</v>
      </c>
      <c r="P1011" s="47" t="s">
        <v>1</v>
      </c>
      <c r="Q1011" s="47" t="s">
        <v>1</v>
      </c>
      <c r="R1011" s="47">
        <v>110234</v>
      </c>
      <c r="S1011" s="47" t="s">
        <v>67</v>
      </c>
      <c r="T1011" s="47" t="s">
        <v>1797</v>
      </c>
      <c r="U1011" s="47">
        <v>14377</v>
      </c>
      <c r="V1011" s="47" t="s">
        <v>69</v>
      </c>
      <c r="W1011" s="47" t="s">
        <v>1798</v>
      </c>
      <c r="X1011" s="47">
        <v>1271112</v>
      </c>
      <c r="Y1011" s="47">
        <v>4188236</v>
      </c>
      <c r="Z1011" s="47">
        <v>371160</v>
      </c>
      <c r="AA1011" s="47">
        <v>9986377</v>
      </c>
      <c r="AB1011" s="47" t="s">
        <v>71</v>
      </c>
      <c r="AC1011" s="47">
        <v>2481</v>
      </c>
      <c r="AD1011" s="47" t="s">
        <v>72</v>
      </c>
      <c r="AE1011" s="47" t="s">
        <v>4893</v>
      </c>
      <c r="AF1011" s="47" t="s">
        <v>5192</v>
      </c>
      <c r="AG1011" s="47" t="s">
        <v>61</v>
      </c>
      <c r="AH1011" s="47" t="s">
        <v>75</v>
      </c>
      <c r="AI1011" s="47" t="s">
        <v>76</v>
      </c>
      <c r="AJ1011" s="47" t="s">
        <v>77</v>
      </c>
      <c r="AK1011" s="47" t="s">
        <v>78</v>
      </c>
      <c r="AV1011" s="47">
        <v>0.98</v>
      </c>
      <c r="AZ1011" s="47">
        <v>112</v>
      </c>
      <c r="BM1011" s="47">
        <v>7.2</v>
      </c>
      <c r="BS1011" s="47">
        <v>23.1</v>
      </c>
      <c r="BT1011" s="47">
        <v>0</v>
      </c>
      <c r="DI1011" s="1">
        <f t="shared" si="75"/>
        <v>4</v>
      </c>
      <c r="DJ1011" s="9" t="str">
        <f t="shared" si="76"/>
        <v>NO BACTERIOLOGICO</v>
      </c>
      <c r="DK1011" s="10" t="str">
        <f t="shared" si="77"/>
        <v>-</v>
      </c>
      <c r="DL1011" s="11" t="str">
        <f t="shared" si="78"/>
        <v>0</v>
      </c>
    </row>
    <row r="1012" spans="1:116" ht="12" x14ac:dyDescent="0.2">
      <c r="A1012" s="47">
        <v>1002010033</v>
      </c>
      <c r="B1012" s="47" t="str">
        <f t="shared" si="79"/>
        <v>1002010033-HUANDOBAMBA</v>
      </c>
      <c r="C1012" s="47" t="s">
        <v>1796</v>
      </c>
      <c r="D1012" s="47" t="s">
        <v>58</v>
      </c>
      <c r="E1012" s="47" t="s">
        <v>1</v>
      </c>
      <c r="F1012" s="47" t="s">
        <v>1</v>
      </c>
      <c r="G1012" s="47" t="s">
        <v>60</v>
      </c>
      <c r="H1012" s="47">
        <v>346</v>
      </c>
      <c r="I1012" s="47">
        <v>346</v>
      </c>
      <c r="J1012" s="47" t="s">
        <v>82</v>
      </c>
      <c r="K1012" s="47" t="s">
        <v>63</v>
      </c>
      <c r="L1012" s="47" t="s">
        <v>64</v>
      </c>
      <c r="M1012" s="47" t="s">
        <v>1763</v>
      </c>
      <c r="N1012" s="47" t="s">
        <v>1</v>
      </c>
      <c r="O1012" s="47" t="s">
        <v>58</v>
      </c>
      <c r="P1012" s="47" t="s">
        <v>1</v>
      </c>
      <c r="Q1012" s="47" t="s">
        <v>1</v>
      </c>
      <c r="R1012" s="47">
        <v>110234</v>
      </c>
      <c r="S1012" s="47" t="s">
        <v>67</v>
      </c>
      <c r="T1012" s="47" t="s">
        <v>1797</v>
      </c>
      <c r="U1012" s="47">
        <v>14377</v>
      </c>
      <c r="V1012" s="47" t="s">
        <v>69</v>
      </c>
      <c r="W1012" s="47" t="s">
        <v>1798</v>
      </c>
      <c r="X1012" s="47">
        <v>1271112</v>
      </c>
      <c r="Y1012" s="47">
        <v>4188237</v>
      </c>
      <c r="Z1012" s="47">
        <v>370922</v>
      </c>
      <c r="AA1012" s="47">
        <v>8875329</v>
      </c>
      <c r="AB1012" s="47" t="s">
        <v>71</v>
      </c>
      <c r="AC1012" s="47">
        <v>2460</v>
      </c>
      <c r="AD1012" s="47" t="s">
        <v>72</v>
      </c>
      <c r="AE1012" s="47" t="s">
        <v>4893</v>
      </c>
      <c r="AF1012" s="47" t="s">
        <v>5192</v>
      </c>
      <c r="AG1012" s="47" t="s">
        <v>61</v>
      </c>
      <c r="AH1012" s="47" t="s">
        <v>75</v>
      </c>
      <c r="AI1012" s="47" t="s">
        <v>76</v>
      </c>
      <c r="AJ1012" s="47" t="s">
        <v>77</v>
      </c>
      <c r="AK1012" s="47" t="s">
        <v>78</v>
      </c>
      <c r="AV1012" s="47">
        <v>0.89</v>
      </c>
      <c r="AZ1012" s="47">
        <v>111</v>
      </c>
      <c r="BM1012" s="47">
        <v>7.29</v>
      </c>
      <c r="BS1012" s="47">
        <v>20.6</v>
      </c>
      <c r="BT1012" s="47">
        <v>0</v>
      </c>
      <c r="DI1012" s="1">
        <f t="shared" si="75"/>
        <v>4</v>
      </c>
      <c r="DJ1012" s="9" t="str">
        <f t="shared" si="76"/>
        <v>NO BACTERIOLOGICO</v>
      </c>
      <c r="DK1012" s="10" t="str">
        <f t="shared" si="77"/>
        <v>-</v>
      </c>
      <c r="DL1012" s="11" t="str">
        <f t="shared" si="78"/>
        <v>0</v>
      </c>
    </row>
    <row r="1013" spans="1:116" ht="12" x14ac:dyDescent="0.2">
      <c r="A1013" s="47">
        <v>1002010033</v>
      </c>
      <c r="B1013" s="47" t="str">
        <f t="shared" si="79"/>
        <v>1002010033-HUANDOBAMBA</v>
      </c>
      <c r="C1013" s="47" t="s">
        <v>1796</v>
      </c>
      <c r="D1013" s="47" t="s">
        <v>58</v>
      </c>
      <c r="E1013" s="47" t="s">
        <v>1</v>
      </c>
      <c r="F1013" s="47" t="s">
        <v>1</v>
      </c>
      <c r="G1013" s="47" t="s">
        <v>60</v>
      </c>
      <c r="H1013" s="47">
        <v>346</v>
      </c>
      <c r="I1013" s="47">
        <v>346</v>
      </c>
      <c r="J1013" s="47" t="s">
        <v>82</v>
      </c>
      <c r="K1013" s="47" t="s">
        <v>63</v>
      </c>
      <c r="L1013" s="47" t="s">
        <v>64</v>
      </c>
      <c r="M1013" s="47" t="s">
        <v>1763</v>
      </c>
      <c r="N1013" s="47" t="s">
        <v>1</v>
      </c>
      <c r="O1013" s="47" t="s">
        <v>58</v>
      </c>
      <c r="P1013" s="47" t="s">
        <v>1</v>
      </c>
      <c r="Q1013" s="47" t="s">
        <v>1</v>
      </c>
      <c r="R1013" s="47">
        <v>110234</v>
      </c>
      <c r="S1013" s="47" t="s">
        <v>67</v>
      </c>
      <c r="T1013" s="47" t="s">
        <v>1797</v>
      </c>
      <c r="U1013" s="47">
        <v>14377</v>
      </c>
      <c r="V1013" s="47" t="s">
        <v>69</v>
      </c>
      <c r="W1013" s="47" t="s">
        <v>1798</v>
      </c>
      <c r="X1013" s="47">
        <v>1271112</v>
      </c>
      <c r="Y1013" s="47">
        <v>4188238</v>
      </c>
      <c r="Z1013" s="47">
        <v>370513</v>
      </c>
      <c r="AA1013" s="47">
        <v>8875156</v>
      </c>
      <c r="AB1013" s="47" t="s">
        <v>71</v>
      </c>
      <c r="AC1013" s="47">
        <v>2391</v>
      </c>
      <c r="AD1013" s="47" t="s">
        <v>72</v>
      </c>
      <c r="AE1013" s="47" t="s">
        <v>4893</v>
      </c>
      <c r="AF1013" s="47" t="s">
        <v>5192</v>
      </c>
      <c r="AG1013" s="47" t="s">
        <v>61</v>
      </c>
      <c r="AH1013" s="47" t="s">
        <v>75</v>
      </c>
      <c r="AI1013" s="47" t="s">
        <v>76</v>
      </c>
      <c r="AJ1013" s="47" t="s">
        <v>77</v>
      </c>
      <c r="AK1013" s="47" t="s">
        <v>78</v>
      </c>
      <c r="AV1013" s="47">
        <v>0.56999999999999995</v>
      </c>
      <c r="AZ1013" s="47">
        <v>110</v>
      </c>
      <c r="BM1013" s="47">
        <v>7.17</v>
      </c>
      <c r="BS1013" s="47">
        <v>20.6</v>
      </c>
      <c r="BT1013" s="47">
        <v>0.38</v>
      </c>
      <c r="DI1013" s="1">
        <f t="shared" si="75"/>
        <v>4</v>
      </c>
      <c r="DJ1013" s="9" t="str">
        <f t="shared" si="76"/>
        <v>NO BACTERIOLOGICO</v>
      </c>
      <c r="DK1013" s="10" t="str">
        <f t="shared" si="77"/>
        <v>-</v>
      </c>
      <c r="DL1013" s="11" t="str">
        <f t="shared" si="78"/>
        <v>0</v>
      </c>
    </row>
    <row r="1014" spans="1:116" ht="12" x14ac:dyDescent="0.2">
      <c r="A1014" s="47">
        <v>1005070034</v>
      </c>
      <c r="B1014" s="47" t="str">
        <f t="shared" si="79"/>
        <v>1005070034-NUEVA SELVA BAJA</v>
      </c>
      <c r="C1014" s="47" t="s">
        <v>2863</v>
      </c>
      <c r="D1014" s="47" t="s">
        <v>58</v>
      </c>
      <c r="E1014" s="47" t="s">
        <v>542</v>
      </c>
      <c r="F1014" s="47" t="s">
        <v>2685</v>
      </c>
      <c r="G1014" s="47" t="s">
        <v>60</v>
      </c>
      <c r="H1014" s="47">
        <v>187</v>
      </c>
      <c r="I1014" s="47">
        <v>300</v>
      </c>
      <c r="J1014" s="47" t="s">
        <v>495</v>
      </c>
      <c r="K1014" s="47" t="s">
        <v>63</v>
      </c>
      <c r="L1014" s="47" t="s">
        <v>64</v>
      </c>
      <c r="M1014" s="47" t="s">
        <v>2854</v>
      </c>
      <c r="N1014" s="47" t="s">
        <v>2855</v>
      </c>
      <c r="O1014" s="47" t="s">
        <v>58</v>
      </c>
      <c r="P1014" s="47" t="s">
        <v>1533</v>
      </c>
      <c r="Q1014" s="47" t="s">
        <v>2685</v>
      </c>
      <c r="R1014" s="47">
        <v>103410</v>
      </c>
      <c r="S1014" s="47" t="s">
        <v>171</v>
      </c>
      <c r="T1014" s="47" t="s">
        <v>2864</v>
      </c>
      <c r="U1014" s="47">
        <v>20743</v>
      </c>
      <c r="V1014" s="47" t="s">
        <v>69</v>
      </c>
      <c r="W1014" s="47" t="s">
        <v>2865</v>
      </c>
      <c r="X1014" s="47">
        <v>1271135</v>
      </c>
      <c r="Y1014" s="47">
        <v>4188268</v>
      </c>
      <c r="Z1014" s="47">
        <v>357017</v>
      </c>
      <c r="AA1014" s="47">
        <v>8979279</v>
      </c>
      <c r="AB1014" s="47" t="s">
        <v>71</v>
      </c>
      <c r="AC1014" s="47">
        <v>839</v>
      </c>
      <c r="AD1014" s="47" t="s">
        <v>72</v>
      </c>
      <c r="AE1014" s="47" t="s">
        <v>5184</v>
      </c>
      <c r="AF1014" s="47" t="s">
        <v>5193</v>
      </c>
      <c r="AG1014" s="47">
        <v>61032</v>
      </c>
      <c r="AH1014" s="47" t="s">
        <v>73</v>
      </c>
      <c r="AI1014" s="47" t="s">
        <v>2866</v>
      </c>
      <c r="AJ1014" s="47" t="s">
        <v>61</v>
      </c>
      <c r="AK1014" s="47" t="s">
        <v>61</v>
      </c>
      <c r="AV1014" s="47">
        <v>1.5</v>
      </c>
      <c r="AZ1014" s="47">
        <v>53</v>
      </c>
      <c r="BM1014" s="47">
        <v>7.36</v>
      </c>
      <c r="BS1014" s="47">
        <v>25</v>
      </c>
      <c r="BT1014" s="47">
        <v>1.58</v>
      </c>
      <c r="DI1014" s="1">
        <f t="shared" si="75"/>
        <v>4</v>
      </c>
      <c r="DJ1014" s="9" t="str">
        <f t="shared" si="76"/>
        <v>NO BACTERIOLOGICO</v>
      </c>
      <c r="DK1014" s="10" t="str">
        <f t="shared" si="77"/>
        <v>-</v>
      </c>
      <c r="DL1014" s="11" t="str">
        <f t="shared" si="78"/>
        <v>0</v>
      </c>
    </row>
    <row r="1015" spans="1:116" ht="12" x14ac:dyDescent="0.2">
      <c r="A1015" s="47">
        <v>1005070034</v>
      </c>
      <c r="B1015" s="47" t="str">
        <f t="shared" si="79"/>
        <v>1005070034-NUEVA SELVA BAJA</v>
      </c>
      <c r="C1015" s="47" t="s">
        <v>2863</v>
      </c>
      <c r="D1015" s="47" t="s">
        <v>58</v>
      </c>
      <c r="E1015" s="47" t="s">
        <v>542</v>
      </c>
      <c r="F1015" s="47" t="s">
        <v>2685</v>
      </c>
      <c r="G1015" s="47" t="s">
        <v>60</v>
      </c>
      <c r="H1015" s="47">
        <v>187</v>
      </c>
      <c r="I1015" s="47">
        <v>300</v>
      </c>
      <c r="J1015" s="47" t="s">
        <v>495</v>
      </c>
      <c r="K1015" s="47" t="s">
        <v>63</v>
      </c>
      <c r="L1015" s="47" t="s">
        <v>64</v>
      </c>
      <c r="M1015" s="47" t="s">
        <v>2854</v>
      </c>
      <c r="N1015" s="47" t="s">
        <v>2855</v>
      </c>
      <c r="O1015" s="47" t="s">
        <v>58</v>
      </c>
      <c r="P1015" s="47" t="s">
        <v>1533</v>
      </c>
      <c r="Q1015" s="47" t="s">
        <v>2685</v>
      </c>
      <c r="R1015" s="47">
        <v>103410</v>
      </c>
      <c r="S1015" s="47" t="s">
        <v>171</v>
      </c>
      <c r="T1015" s="47" t="s">
        <v>2864</v>
      </c>
      <c r="U1015" s="47">
        <v>20743</v>
      </c>
      <c r="V1015" s="47" t="s">
        <v>69</v>
      </c>
      <c r="W1015" s="47" t="s">
        <v>2865</v>
      </c>
      <c r="X1015" s="47">
        <v>1271135</v>
      </c>
      <c r="Y1015" s="47">
        <v>4188269</v>
      </c>
      <c r="Z1015" s="47">
        <v>366244</v>
      </c>
      <c r="AA1015" s="47">
        <v>8979773</v>
      </c>
      <c r="AB1015" s="47" t="s">
        <v>71</v>
      </c>
      <c r="AC1015" s="47">
        <v>888</v>
      </c>
      <c r="AD1015" s="47" t="s">
        <v>72</v>
      </c>
      <c r="AE1015" s="47" t="s">
        <v>5184</v>
      </c>
      <c r="AF1015" s="47" t="s">
        <v>5193</v>
      </c>
      <c r="AG1015" s="47" t="s">
        <v>61</v>
      </c>
      <c r="AH1015" s="47" t="s">
        <v>75</v>
      </c>
      <c r="AI1015" s="47" t="s">
        <v>76</v>
      </c>
      <c r="AJ1015" s="47" t="s">
        <v>61</v>
      </c>
      <c r="AK1015" s="47" t="s">
        <v>61</v>
      </c>
      <c r="AV1015" s="47">
        <v>0.6</v>
      </c>
      <c r="AZ1015" s="47">
        <v>52</v>
      </c>
      <c r="BM1015" s="47">
        <v>7.55</v>
      </c>
      <c r="BS1015" s="47">
        <v>25</v>
      </c>
      <c r="BT1015" s="47">
        <v>1.55</v>
      </c>
      <c r="DI1015" s="1">
        <f t="shared" si="75"/>
        <v>4</v>
      </c>
      <c r="DJ1015" s="9" t="str">
        <f t="shared" si="76"/>
        <v>NO BACTERIOLOGICO</v>
      </c>
      <c r="DK1015" s="10" t="str">
        <f t="shared" si="77"/>
        <v>-</v>
      </c>
      <c r="DL1015" s="11" t="str">
        <f t="shared" si="78"/>
        <v>0</v>
      </c>
    </row>
    <row r="1016" spans="1:116" ht="12" x14ac:dyDescent="0.2">
      <c r="A1016" s="47">
        <v>1005070034</v>
      </c>
      <c r="B1016" s="47" t="str">
        <f t="shared" si="79"/>
        <v>1005070034-NUEVA SELVA BAJA</v>
      </c>
      <c r="C1016" s="47" t="s">
        <v>2863</v>
      </c>
      <c r="D1016" s="47" t="s">
        <v>58</v>
      </c>
      <c r="E1016" s="47" t="s">
        <v>542</v>
      </c>
      <c r="F1016" s="47" t="s">
        <v>2685</v>
      </c>
      <c r="G1016" s="47" t="s">
        <v>60</v>
      </c>
      <c r="H1016" s="47">
        <v>187</v>
      </c>
      <c r="I1016" s="47">
        <v>300</v>
      </c>
      <c r="J1016" s="47" t="s">
        <v>495</v>
      </c>
      <c r="K1016" s="47" t="s">
        <v>63</v>
      </c>
      <c r="L1016" s="47" t="s">
        <v>64</v>
      </c>
      <c r="M1016" s="47" t="s">
        <v>2854</v>
      </c>
      <c r="N1016" s="47" t="s">
        <v>2855</v>
      </c>
      <c r="O1016" s="47" t="s">
        <v>58</v>
      </c>
      <c r="P1016" s="47" t="s">
        <v>1533</v>
      </c>
      <c r="Q1016" s="47" t="s">
        <v>2685</v>
      </c>
      <c r="R1016" s="47">
        <v>103410</v>
      </c>
      <c r="S1016" s="47" t="s">
        <v>171</v>
      </c>
      <c r="T1016" s="47" t="s">
        <v>2864</v>
      </c>
      <c r="U1016" s="47">
        <v>20743</v>
      </c>
      <c r="V1016" s="47" t="s">
        <v>69</v>
      </c>
      <c r="W1016" s="47" t="s">
        <v>2865</v>
      </c>
      <c r="X1016" s="47">
        <v>1271135</v>
      </c>
      <c r="Y1016" s="47">
        <v>4188270</v>
      </c>
      <c r="Z1016" s="47">
        <v>366239</v>
      </c>
      <c r="AA1016" s="47">
        <v>8979768</v>
      </c>
      <c r="AB1016" s="47" t="s">
        <v>71</v>
      </c>
      <c r="AC1016" s="47">
        <v>883</v>
      </c>
      <c r="AD1016" s="47" t="s">
        <v>72</v>
      </c>
      <c r="AE1016" s="47" t="s">
        <v>5184</v>
      </c>
      <c r="AF1016" s="47" t="s">
        <v>5193</v>
      </c>
      <c r="AG1016" s="47" t="s">
        <v>61</v>
      </c>
      <c r="AH1016" s="47" t="s">
        <v>75</v>
      </c>
      <c r="AI1016" s="47" t="s">
        <v>76</v>
      </c>
      <c r="AJ1016" s="47" t="s">
        <v>61</v>
      </c>
      <c r="AK1016" s="47" t="s">
        <v>61</v>
      </c>
      <c r="AV1016" s="47">
        <v>0.5</v>
      </c>
      <c r="AZ1016" s="47">
        <v>50</v>
      </c>
      <c r="BM1016" s="47">
        <v>7.49</v>
      </c>
      <c r="BS1016" s="47">
        <v>25</v>
      </c>
      <c r="BT1016" s="47">
        <v>1.49</v>
      </c>
      <c r="DI1016" s="1">
        <f t="shared" si="75"/>
        <v>4</v>
      </c>
      <c r="DJ1016" s="9" t="str">
        <f t="shared" si="76"/>
        <v>NO BACTERIOLOGICO</v>
      </c>
      <c r="DK1016" s="10" t="str">
        <f t="shared" si="77"/>
        <v>-</v>
      </c>
      <c r="DL1016" s="11" t="str">
        <f t="shared" si="78"/>
        <v>0</v>
      </c>
    </row>
    <row r="1017" spans="1:116" ht="12" x14ac:dyDescent="0.2">
      <c r="A1017" s="47">
        <v>1002010008</v>
      </c>
      <c r="B1017" s="47" t="str">
        <f t="shared" si="79"/>
        <v>1002010008-ANDAHUAYLLA</v>
      </c>
      <c r="C1017" s="47" t="s">
        <v>1762</v>
      </c>
      <c r="D1017" s="47" t="s">
        <v>58</v>
      </c>
      <c r="E1017" s="47" t="s">
        <v>1</v>
      </c>
      <c r="F1017" s="47" t="s">
        <v>1</v>
      </c>
      <c r="G1017" s="47" t="s">
        <v>60</v>
      </c>
      <c r="H1017" s="47">
        <v>900</v>
      </c>
      <c r="I1017" s="47">
        <v>900</v>
      </c>
      <c r="J1017" s="47" t="s">
        <v>82</v>
      </c>
      <c r="K1017" s="47" t="s">
        <v>63</v>
      </c>
      <c r="L1017" s="47" t="s">
        <v>64</v>
      </c>
      <c r="M1017" s="47" t="s">
        <v>1763</v>
      </c>
      <c r="N1017" s="47" t="s">
        <v>1</v>
      </c>
      <c r="O1017" s="47" t="s">
        <v>58</v>
      </c>
      <c r="P1017" s="47" t="s">
        <v>1</v>
      </c>
      <c r="Q1017" s="47" t="s">
        <v>1</v>
      </c>
      <c r="R1017" s="47">
        <v>110238</v>
      </c>
      <c r="S1017" s="47" t="s">
        <v>67</v>
      </c>
      <c r="T1017" s="47" t="s">
        <v>1764</v>
      </c>
      <c r="U1017" s="47">
        <v>14381</v>
      </c>
      <c r="V1017" s="47" t="s">
        <v>69</v>
      </c>
      <c r="W1017" s="47" t="s">
        <v>1765</v>
      </c>
      <c r="X1017" s="47">
        <v>1271137</v>
      </c>
      <c r="Y1017" s="47">
        <v>4188311</v>
      </c>
      <c r="Z1017" s="47">
        <v>368773</v>
      </c>
      <c r="AA1017" s="47">
        <v>8883558</v>
      </c>
      <c r="AB1017" s="47" t="s">
        <v>71</v>
      </c>
      <c r="AC1017" s="47">
        <v>2224</v>
      </c>
      <c r="AD1017" s="47" t="s">
        <v>72</v>
      </c>
      <c r="AE1017" s="47" t="s">
        <v>4916</v>
      </c>
      <c r="AF1017" s="47" t="s">
        <v>5194</v>
      </c>
      <c r="AG1017" s="47">
        <v>13091</v>
      </c>
      <c r="AH1017" s="47" t="s">
        <v>73</v>
      </c>
      <c r="AI1017" s="47" t="s">
        <v>1766</v>
      </c>
      <c r="AJ1017" s="47" t="s">
        <v>61</v>
      </c>
      <c r="AK1017" s="47" t="s">
        <v>61</v>
      </c>
      <c r="AV1017" s="47">
        <v>1.42</v>
      </c>
      <c r="AZ1017" s="47">
        <v>263</v>
      </c>
      <c r="BM1017" s="47">
        <v>7.47</v>
      </c>
      <c r="BS1017" s="47">
        <v>24.1</v>
      </c>
      <c r="BT1017" s="47">
        <v>1.98</v>
      </c>
      <c r="DI1017" s="1">
        <f t="shared" si="75"/>
        <v>4</v>
      </c>
      <c r="DJ1017" s="9" t="str">
        <f t="shared" si="76"/>
        <v>NO BACTERIOLOGICO</v>
      </c>
      <c r="DK1017" s="10" t="str">
        <f t="shared" si="77"/>
        <v>-</v>
      </c>
      <c r="DL1017" s="11" t="str">
        <f t="shared" si="78"/>
        <v>0</v>
      </c>
    </row>
    <row r="1018" spans="1:116" ht="12" x14ac:dyDescent="0.2">
      <c r="A1018" s="47">
        <v>1002010008</v>
      </c>
      <c r="B1018" s="47" t="str">
        <f t="shared" si="79"/>
        <v>1002010008-ANDAHUAYLLA</v>
      </c>
      <c r="C1018" s="47" t="s">
        <v>1762</v>
      </c>
      <c r="D1018" s="47" t="s">
        <v>58</v>
      </c>
      <c r="E1018" s="47" t="s">
        <v>1</v>
      </c>
      <c r="F1018" s="47" t="s">
        <v>1</v>
      </c>
      <c r="G1018" s="47" t="s">
        <v>60</v>
      </c>
      <c r="H1018" s="47">
        <v>900</v>
      </c>
      <c r="I1018" s="47">
        <v>900</v>
      </c>
      <c r="J1018" s="47" t="s">
        <v>82</v>
      </c>
      <c r="K1018" s="47" t="s">
        <v>63</v>
      </c>
      <c r="L1018" s="47" t="s">
        <v>64</v>
      </c>
      <c r="M1018" s="47" t="s">
        <v>1763</v>
      </c>
      <c r="N1018" s="47" t="s">
        <v>1</v>
      </c>
      <c r="O1018" s="47" t="s">
        <v>58</v>
      </c>
      <c r="P1018" s="47" t="s">
        <v>1</v>
      </c>
      <c r="Q1018" s="47" t="s">
        <v>1</v>
      </c>
      <c r="R1018" s="47">
        <v>110238</v>
      </c>
      <c r="S1018" s="47" t="s">
        <v>67</v>
      </c>
      <c r="T1018" s="47" t="s">
        <v>1764</v>
      </c>
      <c r="U1018" s="47">
        <v>14381</v>
      </c>
      <c r="V1018" s="47" t="s">
        <v>69</v>
      </c>
      <c r="W1018" s="47" t="s">
        <v>1765</v>
      </c>
      <c r="X1018" s="47">
        <v>1271137</v>
      </c>
      <c r="Y1018" s="47">
        <v>4188312</v>
      </c>
      <c r="Z1018" s="47">
        <v>367619</v>
      </c>
      <c r="AA1018" s="47">
        <v>8882250</v>
      </c>
      <c r="AB1018" s="47" t="s">
        <v>71</v>
      </c>
      <c r="AC1018" s="47">
        <v>2066</v>
      </c>
      <c r="AD1018" s="47" t="s">
        <v>72</v>
      </c>
      <c r="AE1018" s="47" t="s">
        <v>4916</v>
      </c>
      <c r="AF1018" s="47" t="s">
        <v>5194</v>
      </c>
      <c r="AG1018" s="47" t="s">
        <v>61</v>
      </c>
      <c r="AH1018" s="47" t="s">
        <v>75</v>
      </c>
      <c r="AI1018" s="47" t="s">
        <v>76</v>
      </c>
      <c r="AJ1018" s="47" t="s">
        <v>77</v>
      </c>
      <c r="AK1018" s="47" t="s">
        <v>78</v>
      </c>
      <c r="AV1018" s="47">
        <v>0.99</v>
      </c>
      <c r="AZ1018" s="47">
        <v>266</v>
      </c>
      <c r="BM1018" s="47">
        <v>7.49</v>
      </c>
      <c r="BS1018" s="47">
        <v>23.9</v>
      </c>
      <c r="BT1018" s="47">
        <v>1.35</v>
      </c>
      <c r="DI1018" s="1">
        <f t="shared" si="75"/>
        <v>4</v>
      </c>
      <c r="DJ1018" s="9" t="str">
        <f t="shared" si="76"/>
        <v>NO BACTERIOLOGICO</v>
      </c>
      <c r="DK1018" s="10" t="str">
        <f t="shared" si="77"/>
        <v>-</v>
      </c>
      <c r="DL1018" s="11" t="str">
        <f t="shared" si="78"/>
        <v>0</v>
      </c>
    </row>
    <row r="1019" spans="1:116" ht="12" x14ac:dyDescent="0.2">
      <c r="A1019" s="47">
        <v>1002010008</v>
      </c>
      <c r="B1019" s="47" t="str">
        <f t="shared" si="79"/>
        <v>1002010008-ANDAHUAYLLA</v>
      </c>
      <c r="C1019" s="47" t="s">
        <v>1762</v>
      </c>
      <c r="D1019" s="47" t="s">
        <v>58</v>
      </c>
      <c r="E1019" s="47" t="s">
        <v>1</v>
      </c>
      <c r="F1019" s="47" t="s">
        <v>1</v>
      </c>
      <c r="G1019" s="47" t="s">
        <v>60</v>
      </c>
      <c r="H1019" s="47">
        <v>900</v>
      </c>
      <c r="I1019" s="47">
        <v>900</v>
      </c>
      <c r="J1019" s="47" t="s">
        <v>82</v>
      </c>
      <c r="K1019" s="47" t="s">
        <v>63</v>
      </c>
      <c r="L1019" s="47" t="s">
        <v>64</v>
      </c>
      <c r="M1019" s="47" t="s">
        <v>1763</v>
      </c>
      <c r="N1019" s="47" t="s">
        <v>1</v>
      </c>
      <c r="O1019" s="47" t="s">
        <v>58</v>
      </c>
      <c r="P1019" s="47" t="s">
        <v>1</v>
      </c>
      <c r="Q1019" s="47" t="s">
        <v>1</v>
      </c>
      <c r="R1019" s="47">
        <v>110238</v>
      </c>
      <c r="S1019" s="47" t="s">
        <v>67</v>
      </c>
      <c r="T1019" s="47" t="s">
        <v>1764</v>
      </c>
      <c r="U1019" s="47">
        <v>14381</v>
      </c>
      <c r="V1019" s="47" t="s">
        <v>69</v>
      </c>
      <c r="W1019" s="47" t="s">
        <v>1765</v>
      </c>
      <c r="X1019" s="47">
        <v>1271137</v>
      </c>
      <c r="Y1019" s="47">
        <v>4188313</v>
      </c>
      <c r="Z1019" s="47">
        <v>368027</v>
      </c>
      <c r="AA1019" s="47">
        <v>8883287</v>
      </c>
      <c r="AB1019" s="47" t="s">
        <v>71</v>
      </c>
      <c r="AC1019" s="47">
        <v>2061</v>
      </c>
      <c r="AD1019" s="47" t="s">
        <v>72</v>
      </c>
      <c r="AE1019" s="47" t="s">
        <v>4916</v>
      </c>
      <c r="AF1019" s="47" t="s">
        <v>5194</v>
      </c>
      <c r="AG1019" s="47" t="s">
        <v>61</v>
      </c>
      <c r="AH1019" s="47" t="s">
        <v>75</v>
      </c>
      <c r="AI1019" s="47" t="s">
        <v>76</v>
      </c>
      <c r="AJ1019" s="47" t="s">
        <v>77</v>
      </c>
      <c r="AK1019" s="47" t="s">
        <v>78</v>
      </c>
      <c r="AV1019" s="47">
        <v>0.68</v>
      </c>
      <c r="AZ1019" s="47">
        <v>252</v>
      </c>
      <c r="BM1019" s="47">
        <v>7.51</v>
      </c>
      <c r="BS1019" s="47">
        <v>23.1</v>
      </c>
      <c r="BT1019" s="47">
        <v>1.4</v>
      </c>
      <c r="DI1019" s="1">
        <f t="shared" si="75"/>
        <v>4</v>
      </c>
      <c r="DJ1019" s="9" t="str">
        <f t="shared" si="76"/>
        <v>NO BACTERIOLOGICO</v>
      </c>
      <c r="DK1019" s="10" t="str">
        <f t="shared" si="77"/>
        <v>-</v>
      </c>
      <c r="DL1019" s="11" t="str">
        <f t="shared" si="78"/>
        <v>0</v>
      </c>
    </row>
    <row r="1020" spans="1:116" ht="12" x14ac:dyDescent="0.2">
      <c r="A1020" s="47">
        <v>1002010008</v>
      </c>
      <c r="B1020" s="47" t="str">
        <f t="shared" si="79"/>
        <v>1002010008-ANDAHUAYLLA</v>
      </c>
      <c r="C1020" s="47" t="s">
        <v>1762</v>
      </c>
      <c r="D1020" s="47" t="s">
        <v>58</v>
      </c>
      <c r="E1020" s="47" t="s">
        <v>1</v>
      </c>
      <c r="F1020" s="47" t="s">
        <v>1</v>
      </c>
      <c r="G1020" s="47" t="s">
        <v>60</v>
      </c>
      <c r="H1020" s="47">
        <v>900</v>
      </c>
      <c r="I1020" s="47">
        <v>900</v>
      </c>
      <c r="J1020" s="47" t="s">
        <v>82</v>
      </c>
      <c r="K1020" s="47" t="s">
        <v>63</v>
      </c>
      <c r="L1020" s="47" t="s">
        <v>64</v>
      </c>
      <c r="M1020" s="47" t="s">
        <v>1763</v>
      </c>
      <c r="N1020" s="47" t="s">
        <v>1</v>
      </c>
      <c r="O1020" s="47" t="s">
        <v>58</v>
      </c>
      <c r="P1020" s="47" t="s">
        <v>1</v>
      </c>
      <c r="Q1020" s="47" t="s">
        <v>1</v>
      </c>
      <c r="R1020" s="47">
        <v>110238</v>
      </c>
      <c r="S1020" s="47" t="s">
        <v>67</v>
      </c>
      <c r="T1020" s="47" t="s">
        <v>1764</v>
      </c>
      <c r="U1020" s="47">
        <v>14381</v>
      </c>
      <c r="V1020" s="47" t="s">
        <v>69</v>
      </c>
      <c r="W1020" s="47" t="s">
        <v>1765</v>
      </c>
      <c r="X1020" s="47">
        <v>1271137</v>
      </c>
      <c r="Y1020" s="47">
        <v>4188314</v>
      </c>
      <c r="Z1020" s="47">
        <v>367022</v>
      </c>
      <c r="AA1020" s="47">
        <v>8882152</v>
      </c>
      <c r="AB1020" s="47" t="s">
        <v>71</v>
      </c>
      <c r="AC1020" s="47">
        <v>2046</v>
      </c>
      <c r="AD1020" s="47" t="s">
        <v>72</v>
      </c>
      <c r="AE1020" s="47" t="s">
        <v>4916</v>
      </c>
      <c r="AF1020" s="47" t="s">
        <v>5194</v>
      </c>
      <c r="AG1020" s="47" t="s">
        <v>61</v>
      </c>
      <c r="AH1020" s="47" t="s">
        <v>75</v>
      </c>
      <c r="AI1020" s="47" t="s">
        <v>76</v>
      </c>
      <c r="AJ1020" s="47" t="s">
        <v>77</v>
      </c>
      <c r="AK1020" s="47" t="s">
        <v>78</v>
      </c>
      <c r="AV1020" s="47">
        <v>0.51</v>
      </c>
      <c r="AZ1020" s="47">
        <v>237</v>
      </c>
      <c r="BM1020" s="47">
        <v>7.52</v>
      </c>
      <c r="BS1020" s="47">
        <v>22.5</v>
      </c>
      <c r="BT1020" s="47">
        <v>1.43</v>
      </c>
      <c r="DI1020" s="1">
        <f t="shared" si="75"/>
        <v>4</v>
      </c>
      <c r="DJ1020" s="9" t="str">
        <f t="shared" si="76"/>
        <v>NO BACTERIOLOGICO</v>
      </c>
      <c r="DK1020" s="10" t="str">
        <f t="shared" si="77"/>
        <v>-</v>
      </c>
      <c r="DL1020" s="11" t="str">
        <f t="shared" si="78"/>
        <v>0</v>
      </c>
    </row>
    <row r="1021" spans="1:116" ht="12" x14ac:dyDescent="0.2">
      <c r="A1021" s="47">
        <v>1005070084</v>
      </c>
      <c r="B1021" s="47" t="str">
        <f t="shared" si="79"/>
        <v>1005070084-PUERTO MARIA</v>
      </c>
      <c r="C1021" s="47" t="s">
        <v>2867</v>
      </c>
      <c r="D1021" s="47" t="s">
        <v>58</v>
      </c>
      <c r="E1021" s="47" t="s">
        <v>542</v>
      </c>
      <c r="F1021" s="47" t="s">
        <v>2685</v>
      </c>
      <c r="G1021" s="47" t="s">
        <v>60</v>
      </c>
      <c r="H1021" s="47">
        <v>53</v>
      </c>
      <c r="I1021" s="47">
        <v>29</v>
      </c>
      <c r="J1021" s="47" t="s">
        <v>495</v>
      </c>
      <c r="K1021" s="47" t="s">
        <v>63</v>
      </c>
      <c r="L1021" s="47" t="s">
        <v>64</v>
      </c>
      <c r="M1021" s="47" t="s">
        <v>2868</v>
      </c>
      <c r="N1021" s="47" t="s">
        <v>2869</v>
      </c>
      <c r="O1021" s="47" t="s">
        <v>58</v>
      </c>
      <c r="P1021" s="47" t="s">
        <v>1533</v>
      </c>
      <c r="Q1021" s="47" t="s">
        <v>2685</v>
      </c>
      <c r="R1021" s="47">
        <v>129194</v>
      </c>
      <c r="S1021" s="47" t="s">
        <v>171</v>
      </c>
      <c r="T1021" s="47" t="s">
        <v>2870</v>
      </c>
      <c r="U1021" s="47">
        <v>22525</v>
      </c>
      <c r="V1021" s="47" t="s">
        <v>69</v>
      </c>
      <c r="W1021" s="47" t="s">
        <v>2871</v>
      </c>
      <c r="X1021" s="47">
        <v>1271155</v>
      </c>
      <c r="Y1021" s="47">
        <v>4188331</v>
      </c>
      <c r="Z1021" s="47">
        <v>361910</v>
      </c>
      <c r="AA1021" s="47">
        <v>8981748</v>
      </c>
      <c r="AB1021" s="47" t="s">
        <v>71</v>
      </c>
      <c r="AC1021" s="47">
        <v>826</v>
      </c>
      <c r="AD1021" s="47" t="s">
        <v>72</v>
      </c>
      <c r="AE1021" s="47" t="s">
        <v>4898</v>
      </c>
      <c r="AF1021" s="47" t="s">
        <v>5195</v>
      </c>
      <c r="AG1021" s="47">
        <v>26815</v>
      </c>
      <c r="AH1021" s="47" t="s">
        <v>73</v>
      </c>
      <c r="AI1021" s="47" t="s">
        <v>2872</v>
      </c>
      <c r="AJ1021" s="47" t="s">
        <v>61</v>
      </c>
      <c r="AK1021" s="47" t="s">
        <v>61</v>
      </c>
      <c r="AV1021" s="47">
        <v>1.1000000000000001</v>
      </c>
      <c r="AZ1021" s="47">
        <v>56</v>
      </c>
      <c r="BM1021" s="47">
        <v>7.32</v>
      </c>
      <c r="BS1021" s="47">
        <v>22</v>
      </c>
      <c r="BT1021" s="47">
        <v>1.28</v>
      </c>
      <c r="DI1021" s="1">
        <f t="shared" si="75"/>
        <v>4</v>
      </c>
      <c r="DJ1021" s="9" t="str">
        <f t="shared" si="76"/>
        <v>NO BACTERIOLOGICO</v>
      </c>
      <c r="DK1021" s="10" t="str">
        <f t="shared" si="77"/>
        <v>-</v>
      </c>
      <c r="DL1021" s="11" t="str">
        <f t="shared" si="78"/>
        <v>0</v>
      </c>
    </row>
    <row r="1022" spans="1:116" ht="12" x14ac:dyDescent="0.2">
      <c r="A1022" s="47">
        <v>1005070084</v>
      </c>
      <c r="B1022" s="47" t="str">
        <f t="shared" si="79"/>
        <v>1005070084-PUERTO MARIA</v>
      </c>
      <c r="C1022" s="47" t="s">
        <v>2867</v>
      </c>
      <c r="D1022" s="47" t="s">
        <v>58</v>
      </c>
      <c r="E1022" s="47" t="s">
        <v>542</v>
      </c>
      <c r="F1022" s="47" t="s">
        <v>2685</v>
      </c>
      <c r="G1022" s="47" t="s">
        <v>60</v>
      </c>
      <c r="H1022" s="47">
        <v>53</v>
      </c>
      <c r="I1022" s="47">
        <v>29</v>
      </c>
      <c r="J1022" s="47" t="s">
        <v>495</v>
      </c>
      <c r="K1022" s="47" t="s">
        <v>63</v>
      </c>
      <c r="L1022" s="47" t="s">
        <v>64</v>
      </c>
      <c r="M1022" s="47" t="s">
        <v>2868</v>
      </c>
      <c r="N1022" s="47" t="s">
        <v>2869</v>
      </c>
      <c r="O1022" s="47" t="s">
        <v>58</v>
      </c>
      <c r="P1022" s="47" t="s">
        <v>1533</v>
      </c>
      <c r="Q1022" s="47" t="s">
        <v>2685</v>
      </c>
      <c r="R1022" s="47">
        <v>129194</v>
      </c>
      <c r="S1022" s="47" t="s">
        <v>171</v>
      </c>
      <c r="T1022" s="47" t="s">
        <v>2870</v>
      </c>
      <c r="U1022" s="47">
        <v>22525</v>
      </c>
      <c r="V1022" s="47" t="s">
        <v>69</v>
      </c>
      <c r="W1022" s="47" t="s">
        <v>2871</v>
      </c>
      <c r="X1022" s="47">
        <v>1271155</v>
      </c>
      <c r="Y1022" s="47">
        <v>4188332</v>
      </c>
      <c r="Z1022" s="47">
        <v>366243</v>
      </c>
      <c r="AA1022" s="47">
        <v>8979772</v>
      </c>
      <c r="AB1022" s="47" t="s">
        <v>71</v>
      </c>
      <c r="AC1022" s="47">
        <v>775</v>
      </c>
      <c r="AD1022" s="47" t="s">
        <v>72</v>
      </c>
      <c r="AE1022" s="47" t="s">
        <v>4898</v>
      </c>
      <c r="AF1022" s="47" t="s">
        <v>5195</v>
      </c>
      <c r="AG1022" s="47" t="s">
        <v>61</v>
      </c>
      <c r="AH1022" s="47" t="s">
        <v>75</v>
      </c>
      <c r="AI1022" s="47" t="s">
        <v>76</v>
      </c>
      <c r="AJ1022" s="47" t="s">
        <v>61</v>
      </c>
      <c r="AK1022" s="47" t="s">
        <v>61</v>
      </c>
      <c r="AV1022" s="47">
        <v>0.8</v>
      </c>
      <c r="AZ1022" s="47">
        <v>44</v>
      </c>
      <c r="BM1022" s="47">
        <v>7.22</v>
      </c>
      <c r="BS1022" s="47">
        <v>21</v>
      </c>
      <c r="BT1022" s="47">
        <v>1.24</v>
      </c>
      <c r="DI1022" s="1">
        <f t="shared" si="75"/>
        <v>4</v>
      </c>
      <c r="DJ1022" s="9" t="str">
        <f t="shared" si="76"/>
        <v>NO BACTERIOLOGICO</v>
      </c>
      <c r="DK1022" s="10" t="str">
        <f t="shared" si="77"/>
        <v>-</v>
      </c>
      <c r="DL1022" s="11" t="str">
        <f t="shared" si="78"/>
        <v>0</v>
      </c>
    </row>
    <row r="1023" spans="1:116" ht="12" x14ac:dyDescent="0.2">
      <c r="A1023" s="47">
        <v>1005070084</v>
      </c>
      <c r="B1023" s="47" t="str">
        <f t="shared" si="79"/>
        <v>1005070084-PUERTO MARIA</v>
      </c>
      <c r="C1023" s="47" t="s">
        <v>2867</v>
      </c>
      <c r="D1023" s="47" t="s">
        <v>58</v>
      </c>
      <c r="E1023" s="47" t="s">
        <v>542</v>
      </c>
      <c r="F1023" s="47" t="s">
        <v>2685</v>
      </c>
      <c r="G1023" s="47" t="s">
        <v>60</v>
      </c>
      <c r="H1023" s="47">
        <v>53</v>
      </c>
      <c r="I1023" s="47">
        <v>29</v>
      </c>
      <c r="J1023" s="47" t="s">
        <v>495</v>
      </c>
      <c r="K1023" s="47" t="s">
        <v>63</v>
      </c>
      <c r="L1023" s="47" t="s">
        <v>64</v>
      </c>
      <c r="M1023" s="47" t="s">
        <v>2868</v>
      </c>
      <c r="N1023" s="47" t="s">
        <v>2869</v>
      </c>
      <c r="O1023" s="47" t="s">
        <v>58</v>
      </c>
      <c r="P1023" s="47" t="s">
        <v>1533</v>
      </c>
      <c r="Q1023" s="47" t="s">
        <v>2685</v>
      </c>
      <c r="R1023" s="47">
        <v>129194</v>
      </c>
      <c r="S1023" s="47" t="s">
        <v>171</v>
      </c>
      <c r="T1023" s="47" t="s">
        <v>2870</v>
      </c>
      <c r="U1023" s="47">
        <v>22525</v>
      </c>
      <c r="V1023" s="47" t="s">
        <v>69</v>
      </c>
      <c r="W1023" s="47" t="s">
        <v>2871</v>
      </c>
      <c r="X1023" s="47">
        <v>1271155</v>
      </c>
      <c r="Y1023" s="47">
        <v>4188333</v>
      </c>
      <c r="Z1023" s="47">
        <v>366240</v>
      </c>
      <c r="AA1023" s="47">
        <v>8979769</v>
      </c>
      <c r="AB1023" s="47" t="s">
        <v>71</v>
      </c>
      <c r="AC1023" s="47">
        <v>768</v>
      </c>
      <c r="AD1023" s="47" t="s">
        <v>72</v>
      </c>
      <c r="AE1023" s="47" t="s">
        <v>4898</v>
      </c>
      <c r="AF1023" s="47" t="s">
        <v>5195</v>
      </c>
      <c r="AG1023" s="47" t="s">
        <v>61</v>
      </c>
      <c r="AH1023" s="47" t="s">
        <v>75</v>
      </c>
      <c r="AI1023" s="47" t="s">
        <v>76</v>
      </c>
      <c r="AJ1023" s="47" t="s">
        <v>61</v>
      </c>
      <c r="AK1023" s="47" t="s">
        <v>61</v>
      </c>
      <c r="AV1023" s="47">
        <v>0.5</v>
      </c>
      <c r="AZ1023" s="47">
        <v>36</v>
      </c>
      <c r="BM1023" s="47">
        <v>7.14</v>
      </c>
      <c r="BS1023" s="47">
        <v>20</v>
      </c>
      <c r="BT1023" s="47">
        <v>1.1599999999999999</v>
      </c>
      <c r="DI1023" s="1">
        <f t="shared" si="75"/>
        <v>4</v>
      </c>
      <c r="DJ1023" s="9" t="str">
        <f t="shared" si="76"/>
        <v>NO BACTERIOLOGICO</v>
      </c>
      <c r="DK1023" s="10" t="str">
        <f t="shared" si="77"/>
        <v>-</v>
      </c>
      <c r="DL1023" s="11" t="str">
        <f t="shared" si="78"/>
        <v>0</v>
      </c>
    </row>
    <row r="1024" spans="1:116" ht="12" x14ac:dyDescent="0.2">
      <c r="A1024" s="47">
        <v>1005070036</v>
      </c>
      <c r="B1024" s="47" t="str">
        <f t="shared" si="79"/>
        <v>1005070036-TAZO GRANDE</v>
      </c>
      <c r="C1024" s="47" t="s">
        <v>2869</v>
      </c>
      <c r="D1024" s="47" t="s">
        <v>58</v>
      </c>
      <c r="E1024" s="47" t="s">
        <v>542</v>
      </c>
      <c r="F1024" s="47" t="s">
        <v>2685</v>
      </c>
      <c r="G1024" s="47" t="s">
        <v>60</v>
      </c>
      <c r="H1024" s="47">
        <v>519</v>
      </c>
      <c r="I1024" s="47">
        <v>377</v>
      </c>
      <c r="J1024" s="47" t="s">
        <v>495</v>
      </c>
      <c r="K1024" s="47" t="s">
        <v>63</v>
      </c>
      <c r="L1024" s="47" t="s">
        <v>64</v>
      </c>
      <c r="M1024" s="47" t="s">
        <v>2868</v>
      </c>
      <c r="N1024" s="47" t="s">
        <v>2869</v>
      </c>
      <c r="O1024" s="47" t="s">
        <v>58</v>
      </c>
      <c r="P1024" s="47" t="s">
        <v>1533</v>
      </c>
      <c r="Q1024" s="47" t="s">
        <v>2685</v>
      </c>
      <c r="R1024" s="47">
        <v>107834</v>
      </c>
      <c r="S1024" s="47" t="s">
        <v>171</v>
      </c>
      <c r="T1024" s="47" t="s">
        <v>2873</v>
      </c>
      <c r="U1024" s="47">
        <v>22526</v>
      </c>
      <c r="V1024" s="47" t="s">
        <v>69</v>
      </c>
      <c r="W1024" s="47" t="s">
        <v>2874</v>
      </c>
      <c r="X1024" s="47">
        <v>1271163</v>
      </c>
      <c r="Y1024" s="47">
        <v>4188360</v>
      </c>
      <c r="Z1024" s="47">
        <v>359035</v>
      </c>
      <c r="AA1024" s="47">
        <v>8980378</v>
      </c>
      <c r="AB1024" s="47" t="s">
        <v>71</v>
      </c>
      <c r="AC1024" s="47">
        <v>828</v>
      </c>
      <c r="AD1024" s="47" t="s">
        <v>72</v>
      </c>
      <c r="AE1024" s="47" t="s">
        <v>4951</v>
      </c>
      <c r="AF1024" s="47" t="s">
        <v>5196</v>
      </c>
      <c r="AG1024" s="47">
        <v>60156</v>
      </c>
      <c r="AH1024" s="47" t="s">
        <v>73</v>
      </c>
      <c r="AI1024" s="47" t="s">
        <v>2875</v>
      </c>
      <c r="AJ1024" s="47" t="s">
        <v>61</v>
      </c>
      <c r="AK1024" s="47" t="s">
        <v>61</v>
      </c>
      <c r="AV1024" s="47">
        <v>1.1000000000000001</v>
      </c>
      <c r="AZ1024" s="47">
        <v>42</v>
      </c>
      <c r="BM1024" s="47">
        <v>7.28</v>
      </c>
      <c r="BS1024" s="47">
        <v>22</v>
      </c>
      <c r="BT1024" s="47">
        <v>1.52</v>
      </c>
      <c r="DI1024" s="1">
        <f t="shared" si="75"/>
        <v>4</v>
      </c>
      <c r="DJ1024" s="9" t="str">
        <f t="shared" si="76"/>
        <v>NO BACTERIOLOGICO</v>
      </c>
      <c r="DK1024" s="10" t="str">
        <f t="shared" si="77"/>
        <v>-</v>
      </c>
      <c r="DL1024" s="11" t="str">
        <f t="shared" si="78"/>
        <v>0</v>
      </c>
    </row>
    <row r="1025" spans="1:116" ht="12" x14ac:dyDescent="0.2">
      <c r="A1025" s="47">
        <v>1005070036</v>
      </c>
      <c r="B1025" s="47" t="str">
        <f t="shared" si="79"/>
        <v>1005070036-TAZO GRANDE</v>
      </c>
      <c r="C1025" s="47" t="s">
        <v>2869</v>
      </c>
      <c r="D1025" s="47" t="s">
        <v>58</v>
      </c>
      <c r="E1025" s="47" t="s">
        <v>542</v>
      </c>
      <c r="F1025" s="47" t="s">
        <v>2685</v>
      </c>
      <c r="G1025" s="47" t="s">
        <v>60</v>
      </c>
      <c r="H1025" s="47">
        <v>519</v>
      </c>
      <c r="I1025" s="47">
        <v>377</v>
      </c>
      <c r="J1025" s="47" t="s">
        <v>495</v>
      </c>
      <c r="K1025" s="47" t="s">
        <v>63</v>
      </c>
      <c r="L1025" s="47" t="s">
        <v>64</v>
      </c>
      <c r="M1025" s="47" t="s">
        <v>2868</v>
      </c>
      <c r="N1025" s="47" t="s">
        <v>2869</v>
      </c>
      <c r="O1025" s="47" t="s">
        <v>58</v>
      </c>
      <c r="P1025" s="47" t="s">
        <v>1533</v>
      </c>
      <c r="Q1025" s="47" t="s">
        <v>2685</v>
      </c>
      <c r="R1025" s="47">
        <v>107834</v>
      </c>
      <c r="S1025" s="47" t="s">
        <v>171</v>
      </c>
      <c r="T1025" s="47" t="s">
        <v>2873</v>
      </c>
      <c r="U1025" s="47">
        <v>22526</v>
      </c>
      <c r="V1025" s="47" t="s">
        <v>69</v>
      </c>
      <c r="W1025" s="47" t="s">
        <v>2874</v>
      </c>
      <c r="X1025" s="47">
        <v>1271163</v>
      </c>
      <c r="Y1025" s="47">
        <v>4188361</v>
      </c>
      <c r="Z1025" s="47">
        <v>366242</v>
      </c>
      <c r="AA1025" s="47">
        <v>8979771</v>
      </c>
      <c r="AB1025" s="47" t="s">
        <v>71</v>
      </c>
      <c r="AC1025" s="47">
        <v>770</v>
      </c>
      <c r="AD1025" s="47" t="s">
        <v>72</v>
      </c>
      <c r="AE1025" s="47" t="s">
        <v>4951</v>
      </c>
      <c r="AF1025" s="47" t="s">
        <v>5196</v>
      </c>
      <c r="AG1025" s="47" t="s">
        <v>61</v>
      </c>
      <c r="AH1025" s="47" t="s">
        <v>75</v>
      </c>
      <c r="AI1025" s="47" t="s">
        <v>76</v>
      </c>
      <c r="AJ1025" s="47" t="s">
        <v>61</v>
      </c>
      <c r="AK1025" s="47" t="s">
        <v>61</v>
      </c>
      <c r="AV1025" s="47">
        <v>0.8</v>
      </c>
      <c r="AZ1025" s="47">
        <v>40</v>
      </c>
      <c r="BM1025" s="47">
        <v>7.2</v>
      </c>
      <c r="BS1025" s="47">
        <v>21</v>
      </c>
      <c r="BT1025" s="47">
        <v>1.3</v>
      </c>
      <c r="DI1025" s="1">
        <f t="shared" si="75"/>
        <v>4</v>
      </c>
      <c r="DJ1025" s="9" t="str">
        <f t="shared" si="76"/>
        <v>NO BACTERIOLOGICO</v>
      </c>
      <c r="DK1025" s="10" t="str">
        <f t="shared" si="77"/>
        <v>-</v>
      </c>
      <c r="DL1025" s="11" t="str">
        <f t="shared" si="78"/>
        <v>0</v>
      </c>
    </row>
    <row r="1026" spans="1:116" ht="12" x14ac:dyDescent="0.2">
      <c r="A1026" s="47">
        <v>1005070036</v>
      </c>
      <c r="B1026" s="47" t="str">
        <f t="shared" si="79"/>
        <v>1005070036-TAZO GRANDE</v>
      </c>
      <c r="C1026" s="47" t="s">
        <v>2869</v>
      </c>
      <c r="D1026" s="47" t="s">
        <v>58</v>
      </c>
      <c r="E1026" s="47" t="s">
        <v>542</v>
      </c>
      <c r="F1026" s="47" t="s">
        <v>2685</v>
      </c>
      <c r="G1026" s="47" t="s">
        <v>60</v>
      </c>
      <c r="H1026" s="47">
        <v>519</v>
      </c>
      <c r="I1026" s="47">
        <v>377</v>
      </c>
      <c r="J1026" s="47" t="s">
        <v>495</v>
      </c>
      <c r="K1026" s="47" t="s">
        <v>63</v>
      </c>
      <c r="L1026" s="47" t="s">
        <v>64</v>
      </c>
      <c r="M1026" s="47" t="s">
        <v>2868</v>
      </c>
      <c r="N1026" s="47" t="s">
        <v>2869</v>
      </c>
      <c r="O1026" s="47" t="s">
        <v>58</v>
      </c>
      <c r="P1026" s="47" t="s">
        <v>1533</v>
      </c>
      <c r="Q1026" s="47" t="s">
        <v>2685</v>
      </c>
      <c r="R1026" s="47">
        <v>107834</v>
      </c>
      <c r="S1026" s="47" t="s">
        <v>171</v>
      </c>
      <c r="T1026" s="47" t="s">
        <v>2873</v>
      </c>
      <c r="U1026" s="47">
        <v>22526</v>
      </c>
      <c r="V1026" s="47" t="s">
        <v>69</v>
      </c>
      <c r="W1026" s="47" t="s">
        <v>2874</v>
      </c>
      <c r="X1026" s="47">
        <v>1271163</v>
      </c>
      <c r="Y1026" s="47">
        <v>4188362</v>
      </c>
      <c r="Z1026" s="47">
        <v>366238</v>
      </c>
      <c r="AA1026" s="47">
        <v>8979767</v>
      </c>
      <c r="AB1026" s="47" t="s">
        <v>71</v>
      </c>
      <c r="AC1026" s="47">
        <v>766</v>
      </c>
      <c r="AD1026" s="47" t="s">
        <v>72</v>
      </c>
      <c r="AE1026" s="47" t="s">
        <v>4951</v>
      </c>
      <c r="AF1026" s="47" t="s">
        <v>5196</v>
      </c>
      <c r="AG1026" s="47" t="s">
        <v>61</v>
      </c>
      <c r="AH1026" s="47" t="s">
        <v>75</v>
      </c>
      <c r="AI1026" s="47" t="s">
        <v>76</v>
      </c>
      <c r="AJ1026" s="47" t="s">
        <v>61</v>
      </c>
      <c r="AK1026" s="47" t="s">
        <v>61</v>
      </c>
      <c r="AV1026" s="47">
        <v>0.5</v>
      </c>
      <c r="AZ1026" s="47">
        <v>36</v>
      </c>
      <c r="BM1026" s="47">
        <v>7.12</v>
      </c>
      <c r="BS1026" s="47">
        <v>20</v>
      </c>
      <c r="BT1026" s="47">
        <v>1.1399999999999999</v>
      </c>
      <c r="DI1026" s="1">
        <f t="shared" si="75"/>
        <v>4</v>
      </c>
      <c r="DJ1026" s="9" t="str">
        <f t="shared" si="76"/>
        <v>NO BACTERIOLOGICO</v>
      </c>
      <c r="DK1026" s="10" t="str">
        <f t="shared" si="77"/>
        <v>-</v>
      </c>
      <c r="DL1026" s="11" t="str">
        <f t="shared" si="78"/>
        <v>0</v>
      </c>
    </row>
    <row r="1027" spans="1:116" ht="12" x14ac:dyDescent="0.2">
      <c r="A1027" s="47">
        <v>1005070045</v>
      </c>
      <c r="B1027" s="47" t="str">
        <f t="shared" si="79"/>
        <v>1005070045-MANCHURIA</v>
      </c>
      <c r="C1027" s="47" t="s">
        <v>2876</v>
      </c>
      <c r="D1027" s="47" t="s">
        <v>58</v>
      </c>
      <c r="E1027" s="47" t="s">
        <v>542</v>
      </c>
      <c r="F1027" s="47" t="s">
        <v>2685</v>
      </c>
      <c r="G1027" s="47" t="s">
        <v>60</v>
      </c>
      <c r="H1027" s="47">
        <v>330</v>
      </c>
      <c r="I1027" s="47">
        <v>83</v>
      </c>
      <c r="J1027" s="47" t="s">
        <v>495</v>
      </c>
      <c r="K1027" s="47" t="s">
        <v>63</v>
      </c>
      <c r="L1027" s="47" t="s">
        <v>64</v>
      </c>
      <c r="M1027" s="47" t="s">
        <v>2877</v>
      </c>
      <c r="N1027" s="47" t="s">
        <v>2876</v>
      </c>
      <c r="O1027" s="47" t="s">
        <v>58</v>
      </c>
      <c r="P1027" s="47" t="s">
        <v>1533</v>
      </c>
      <c r="Q1027" s="47" t="s">
        <v>2685</v>
      </c>
      <c r="R1027" s="47">
        <v>141885</v>
      </c>
      <c r="S1027" s="47" t="s">
        <v>67</v>
      </c>
      <c r="T1027" s="47" t="s">
        <v>2878</v>
      </c>
      <c r="U1027" s="47">
        <v>22527</v>
      </c>
      <c r="V1027" s="47" t="s">
        <v>69</v>
      </c>
      <c r="W1027" s="47" t="s">
        <v>2879</v>
      </c>
      <c r="X1027" s="47">
        <v>1271175</v>
      </c>
      <c r="Y1027" s="47">
        <v>4188371</v>
      </c>
      <c r="Z1027" s="47">
        <v>366157</v>
      </c>
      <c r="AA1027" s="47">
        <v>8979686</v>
      </c>
      <c r="AB1027" s="47" t="s">
        <v>71</v>
      </c>
      <c r="AC1027" s="47">
        <v>685</v>
      </c>
      <c r="AD1027" s="47" t="s">
        <v>72</v>
      </c>
      <c r="AE1027" s="47" t="s">
        <v>5063</v>
      </c>
      <c r="AF1027" s="47" t="s">
        <v>5197</v>
      </c>
      <c r="AG1027" s="47">
        <v>39741</v>
      </c>
      <c r="AH1027" s="47" t="s">
        <v>73</v>
      </c>
      <c r="AI1027" s="47" t="s">
        <v>2880</v>
      </c>
      <c r="AJ1027" s="47" t="s">
        <v>61</v>
      </c>
      <c r="AK1027" s="47" t="s">
        <v>61</v>
      </c>
      <c r="AV1027" s="47">
        <v>0.7</v>
      </c>
      <c r="AZ1027" s="47">
        <v>47</v>
      </c>
      <c r="BM1027" s="47">
        <v>6.5</v>
      </c>
      <c r="BS1027" s="47">
        <v>24</v>
      </c>
      <c r="BT1027" s="47">
        <v>1.48</v>
      </c>
      <c r="DI1027" s="1">
        <f t="shared" ref="DI1027:DI1090" si="80">MONTH(AE1027)</f>
        <v>4</v>
      </c>
      <c r="DJ1027" s="9" t="str">
        <f t="shared" ref="DJ1027:DJ1090" si="81">IF(ISBLANK(AV1027),"-",IF(ISBLANK(BT1027),"-",IF(AND(AV1027&gt;=0.5,BT1027&gt;5),"BACTERIOLÓGICO",IF(AND(AV1027&lt;0.5,BT1027&lt;=5),"BACTERIOLÓGICO",IF(AND(AV1027&lt;0.5,BT1027&gt;5),"BACTERIOLÓGICO","NO BACTERIOLOGICO")))))</f>
        <v>NO BACTERIOLOGICO</v>
      </c>
      <c r="DK1027" s="10" t="str">
        <f t="shared" ref="DK1027:DK1090" si="82">IF(ISBLANK(AO1027),"-",IF(ISBLANK(AP1027),"-",IF(ISBLANK(AQ1027),"-",IF(AND(AO1027&gt;=0,AP1027&gt;=0,AQ1027&gt;=0),"Realizado Bactereológico","No realizado Bacteriológico"))))</f>
        <v>-</v>
      </c>
      <c r="DL1027" s="11" t="str">
        <f t="shared" ref="DL1027:DL1090" si="83">IF(ISBLANK(BE1027),"0",IF(BE1027&gt;=0,"1","0"))</f>
        <v>0</v>
      </c>
    </row>
    <row r="1028" spans="1:116" ht="12" x14ac:dyDescent="0.2">
      <c r="A1028" s="47">
        <v>1005070045</v>
      </c>
      <c r="B1028" s="47" t="str">
        <f t="shared" ref="B1028:B1091" si="84">CONCATENATE(A1028,"-",C1028)</f>
        <v>1005070045-MANCHURIA</v>
      </c>
      <c r="C1028" s="47" t="s">
        <v>2876</v>
      </c>
      <c r="D1028" s="47" t="s">
        <v>58</v>
      </c>
      <c r="E1028" s="47" t="s">
        <v>542</v>
      </c>
      <c r="F1028" s="47" t="s">
        <v>2685</v>
      </c>
      <c r="G1028" s="47" t="s">
        <v>60</v>
      </c>
      <c r="H1028" s="47">
        <v>330</v>
      </c>
      <c r="I1028" s="47">
        <v>83</v>
      </c>
      <c r="J1028" s="47" t="s">
        <v>495</v>
      </c>
      <c r="K1028" s="47" t="s">
        <v>63</v>
      </c>
      <c r="L1028" s="47" t="s">
        <v>64</v>
      </c>
      <c r="M1028" s="47" t="s">
        <v>2877</v>
      </c>
      <c r="N1028" s="47" t="s">
        <v>2876</v>
      </c>
      <c r="O1028" s="47" t="s">
        <v>58</v>
      </c>
      <c r="P1028" s="47" t="s">
        <v>1533</v>
      </c>
      <c r="Q1028" s="47" t="s">
        <v>2685</v>
      </c>
      <c r="R1028" s="47">
        <v>141885</v>
      </c>
      <c r="S1028" s="47" t="s">
        <v>67</v>
      </c>
      <c r="T1028" s="47" t="s">
        <v>2878</v>
      </c>
      <c r="U1028" s="47">
        <v>22527</v>
      </c>
      <c r="V1028" s="47" t="s">
        <v>69</v>
      </c>
      <c r="W1028" s="47" t="s">
        <v>2879</v>
      </c>
      <c r="X1028" s="47">
        <v>1271175</v>
      </c>
      <c r="Y1028" s="47">
        <v>4188372</v>
      </c>
      <c r="Z1028" s="47">
        <v>366146</v>
      </c>
      <c r="AA1028" s="47">
        <v>8979675</v>
      </c>
      <c r="AB1028" s="47" t="s">
        <v>71</v>
      </c>
      <c r="AC1028" s="47">
        <v>674</v>
      </c>
      <c r="AD1028" s="47" t="s">
        <v>72</v>
      </c>
      <c r="AE1028" s="47" t="s">
        <v>5063</v>
      </c>
      <c r="AF1028" s="47" t="s">
        <v>5197</v>
      </c>
      <c r="AG1028" s="47" t="s">
        <v>61</v>
      </c>
      <c r="AH1028" s="47" t="s">
        <v>75</v>
      </c>
      <c r="AI1028" s="47" t="s">
        <v>76</v>
      </c>
      <c r="AJ1028" s="47" t="s">
        <v>61</v>
      </c>
      <c r="AK1028" s="47" t="s">
        <v>61</v>
      </c>
      <c r="AV1028" s="47">
        <v>0.7</v>
      </c>
      <c r="AZ1028" s="47">
        <v>47</v>
      </c>
      <c r="BM1028" s="47">
        <v>6.5</v>
      </c>
      <c r="BS1028" s="47">
        <v>24</v>
      </c>
      <c r="BT1028" s="47">
        <v>1.48</v>
      </c>
      <c r="DI1028" s="1">
        <f t="shared" si="80"/>
        <v>4</v>
      </c>
      <c r="DJ1028" s="9" t="str">
        <f t="shared" si="81"/>
        <v>NO BACTERIOLOGICO</v>
      </c>
      <c r="DK1028" s="10" t="str">
        <f t="shared" si="82"/>
        <v>-</v>
      </c>
      <c r="DL1028" s="11" t="str">
        <f t="shared" si="83"/>
        <v>0</v>
      </c>
    </row>
    <row r="1029" spans="1:116" ht="12" x14ac:dyDescent="0.2">
      <c r="A1029" s="47">
        <v>1005070045</v>
      </c>
      <c r="B1029" s="47" t="str">
        <f t="shared" si="84"/>
        <v>1005070045-MANCHURIA</v>
      </c>
      <c r="C1029" s="47" t="s">
        <v>2876</v>
      </c>
      <c r="D1029" s="47" t="s">
        <v>58</v>
      </c>
      <c r="E1029" s="47" t="s">
        <v>542</v>
      </c>
      <c r="F1029" s="47" t="s">
        <v>2685</v>
      </c>
      <c r="G1029" s="47" t="s">
        <v>60</v>
      </c>
      <c r="H1029" s="47">
        <v>330</v>
      </c>
      <c r="I1029" s="47">
        <v>83</v>
      </c>
      <c r="J1029" s="47" t="s">
        <v>495</v>
      </c>
      <c r="K1029" s="47" t="s">
        <v>63</v>
      </c>
      <c r="L1029" s="47" t="s">
        <v>64</v>
      </c>
      <c r="M1029" s="47" t="s">
        <v>2877</v>
      </c>
      <c r="N1029" s="47" t="s">
        <v>2876</v>
      </c>
      <c r="O1029" s="47" t="s">
        <v>58</v>
      </c>
      <c r="P1029" s="47" t="s">
        <v>1533</v>
      </c>
      <c r="Q1029" s="47" t="s">
        <v>2685</v>
      </c>
      <c r="R1029" s="47">
        <v>141885</v>
      </c>
      <c r="S1029" s="47" t="s">
        <v>67</v>
      </c>
      <c r="T1029" s="47" t="s">
        <v>2878</v>
      </c>
      <c r="U1029" s="47">
        <v>22527</v>
      </c>
      <c r="V1029" s="47" t="s">
        <v>69</v>
      </c>
      <c r="W1029" s="47" t="s">
        <v>2879</v>
      </c>
      <c r="X1029" s="47">
        <v>1271175</v>
      </c>
      <c r="Y1029" s="47">
        <v>4188373</v>
      </c>
      <c r="Z1029" s="47">
        <v>366139</v>
      </c>
      <c r="AA1029" s="47">
        <v>8979668</v>
      </c>
      <c r="AB1029" s="47" t="s">
        <v>71</v>
      </c>
      <c r="AC1029" s="47">
        <v>667</v>
      </c>
      <c r="AD1029" s="47" t="s">
        <v>72</v>
      </c>
      <c r="AE1029" s="47" t="s">
        <v>5063</v>
      </c>
      <c r="AF1029" s="47" t="s">
        <v>5197</v>
      </c>
      <c r="AG1029" s="47" t="s">
        <v>61</v>
      </c>
      <c r="AH1029" s="47" t="s">
        <v>75</v>
      </c>
      <c r="AI1029" s="47" t="s">
        <v>76</v>
      </c>
      <c r="AJ1029" s="47" t="s">
        <v>61</v>
      </c>
      <c r="AK1029" s="47" t="s">
        <v>61</v>
      </c>
      <c r="AV1029" s="47">
        <v>0.5</v>
      </c>
      <c r="AZ1029" s="47">
        <v>48</v>
      </c>
      <c r="BM1029" s="47">
        <v>6.7</v>
      </c>
      <c r="BS1029" s="47">
        <v>24.4</v>
      </c>
      <c r="BT1029" s="47">
        <v>1.47</v>
      </c>
      <c r="DI1029" s="1">
        <f t="shared" si="80"/>
        <v>4</v>
      </c>
      <c r="DJ1029" s="9" t="str">
        <f t="shared" si="81"/>
        <v>NO BACTERIOLOGICO</v>
      </c>
      <c r="DK1029" s="10" t="str">
        <f t="shared" si="82"/>
        <v>-</v>
      </c>
      <c r="DL1029" s="11" t="str">
        <f t="shared" si="83"/>
        <v>0</v>
      </c>
    </row>
    <row r="1030" spans="1:116" ht="12" x14ac:dyDescent="0.2">
      <c r="A1030" s="47">
        <v>1005070043</v>
      </c>
      <c r="B1030" s="47" t="str">
        <f t="shared" si="84"/>
        <v>1005070043-RIO ESPINO</v>
      </c>
      <c r="C1030" s="47" t="s">
        <v>2881</v>
      </c>
      <c r="D1030" s="47" t="s">
        <v>58</v>
      </c>
      <c r="E1030" s="47" t="s">
        <v>542</v>
      </c>
      <c r="F1030" s="47" t="s">
        <v>2685</v>
      </c>
      <c r="G1030" s="47" t="s">
        <v>60</v>
      </c>
      <c r="H1030" s="47">
        <v>410</v>
      </c>
      <c r="I1030" s="47">
        <v>110</v>
      </c>
      <c r="J1030" s="47" t="s">
        <v>495</v>
      </c>
      <c r="K1030" s="47" t="s">
        <v>63</v>
      </c>
      <c r="L1030" s="47" t="s">
        <v>64</v>
      </c>
      <c r="M1030" s="47" t="s">
        <v>2877</v>
      </c>
      <c r="N1030" s="47" t="s">
        <v>2876</v>
      </c>
      <c r="O1030" s="47" t="s">
        <v>58</v>
      </c>
      <c r="P1030" s="47" t="s">
        <v>1533</v>
      </c>
      <c r="Q1030" s="47" t="s">
        <v>2685</v>
      </c>
      <c r="R1030" s="47">
        <v>116167</v>
      </c>
      <c r="S1030" s="47" t="s">
        <v>171</v>
      </c>
      <c r="T1030" s="47" t="s">
        <v>2882</v>
      </c>
      <c r="U1030" s="47">
        <v>16594</v>
      </c>
      <c r="V1030" s="47" t="s">
        <v>69</v>
      </c>
      <c r="W1030" s="47" t="s">
        <v>2883</v>
      </c>
      <c r="X1030" s="47">
        <v>1271180</v>
      </c>
      <c r="Y1030" s="47">
        <v>4188405</v>
      </c>
      <c r="Z1030" s="47">
        <v>368990</v>
      </c>
      <c r="AA1030" s="47">
        <v>8980500</v>
      </c>
      <c r="AB1030" s="47" t="s">
        <v>71</v>
      </c>
      <c r="AC1030" s="47">
        <v>792</v>
      </c>
      <c r="AD1030" s="47" t="s">
        <v>72</v>
      </c>
      <c r="AE1030" s="47" t="s">
        <v>5116</v>
      </c>
      <c r="AF1030" s="47" t="s">
        <v>5198</v>
      </c>
      <c r="AG1030" s="47">
        <v>41149</v>
      </c>
      <c r="AH1030" s="47" t="s">
        <v>73</v>
      </c>
      <c r="AI1030" s="47" t="s">
        <v>2884</v>
      </c>
      <c r="AJ1030" s="47" t="s">
        <v>61</v>
      </c>
      <c r="AK1030" s="47" t="s">
        <v>61</v>
      </c>
      <c r="AV1030" s="47">
        <v>0</v>
      </c>
      <c r="AZ1030" s="47">
        <v>50</v>
      </c>
      <c r="BM1030" s="47">
        <v>7.3</v>
      </c>
      <c r="BS1030" s="47">
        <v>24</v>
      </c>
      <c r="BT1030" s="47">
        <v>1.5</v>
      </c>
      <c r="DI1030" s="1">
        <f t="shared" si="80"/>
        <v>4</v>
      </c>
      <c r="DJ1030" s="9" t="str">
        <f t="shared" si="81"/>
        <v>BACTERIOLÓGICO</v>
      </c>
      <c r="DK1030" s="10" t="str">
        <f t="shared" si="82"/>
        <v>-</v>
      </c>
      <c r="DL1030" s="11" t="str">
        <f t="shared" si="83"/>
        <v>0</v>
      </c>
    </row>
    <row r="1031" spans="1:116" ht="12" x14ac:dyDescent="0.2">
      <c r="A1031" s="47">
        <v>1005070043</v>
      </c>
      <c r="B1031" s="47" t="str">
        <f t="shared" si="84"/>
        <v>1005070043-RIO ESPINO</v>
      </c>
      <c r="C1031" s="47" t="s">
        <v>2881</v>
      </c>
      <c r="D1031" s="47" t="s">
        <v>58</v>
      </c>
      <c r="E1031" s="47" t="s">
        <v>542</v>
      </c>
      <c r="F1031" s="47" t="s">
        <v>2685</v>
      </c>
      <c r="G1031" s="47" t="s">
        <v>60</v>
      </c>
      <c r="H1031" s="47">
        <v>410</v>
      </c>
      <c r="I1031" s="47">
        <v>110</v>
      </c>
      <c r="J1031" s="47" t="s">
        <v>495</v>
      </c>
      <c r="K1031" s="47" t="s">
        <v>63</v>
      </c>
      <c r="L1031" s="47" t="s">
        <v>64</v>
      </c>
      <c r="M1031" s="47" t="s">
        <v>2877</v>
      </c>
      <c r="N1031" s="47" t="s">
        <v>2876</v>
      </c>
      <c r="O1031" s="47" t="s">
        <v>58</v>
      </c>
      <c r="P1031" s="47" t="s">
        <v>1533</v>
      </c>
      <c r="Q1031" s="47" t="s">
        <v>2685</v>
      </c>
      <c r="R1031" s="47">
        <v>116167</v>
      </c>
      <c r="S1031" s="47" t="s">
        <v>171</v>
      </c>
      <c r="T1031" s="47" t="s">
        <v>2882</v>
      </c>
      <c r="U1031" s="47">
        <v>16594</v>
      </c>
      <c r="V1031" s="47" t="s">
        <v>69</v>
      </c>
      <c r="W1031" s="47" t="s">
        <v>2883</v>
      </c>
      <c r="X1031" s="47">
        <v>1271180</v>
      </c>
      <c r="Y1031" s="47">
        <v>4188406</v>
      </c>
      <c r="Z1031" s="47">
        <v>368979</v>
      </c>
      <c r="AA1031" s="47">
        <v>8980491</v>
      </c>
      <c r="AB1031" s="47" t="s">
        <v>71</v>
      </c>
      <c r="AC1031" s="47">
        <v>785</v>
      </c>
      <c r="AD1031" s="47" t="s">
        <v>72</v>
      </c>
      <c r="AE1031" s="47" t="s">
        <v>5116</v>
      </c>
      <c r="AF1031" s="47" t="s">
        <v>5198</v>
      </c>
      <c r="AG1031" s="47" t="s">
        <v>61</v>
      </c>
      <c r="AH1031" s="47" t="s">
        <v>75</v>
      </c>
      <c r="AI1031" s="47" t="s">
        <v>76</v>
      </c>
      <c r="AJ1031" s="47" t="s">
        <v>61</v>
      </c>
      <c r="AK1031" s="47" t="s">
        <v>61</v>
      </c>
      <c r="AV1031" s="47">
        <v>0</v>
      </c>
      <c r="AZ1031" s="47">
        <v>46</v>
      </c>
      <c r="BM1031" s="47">
        <v>6.4</v>
      </c>
      <c r="BS1031" s="47">
        <v>24.5</v>
      </c>
      <c r="BT1031" s="47">
        <v>1.4</v>
      </c>
      <c r="DI1031" s="1">
        <f t="shared" si="80"/>
        <v>4</v>
      </c>
      <c r="DJ1031" s="9" t="str">
        <f t="shared" si="81"/>
        <v>BACTERIOLÓGICO</v>
      </c>
      <c r="DK1031" s="10" t="str">
        <f t="shared" si="82"/>
        <v>-</v>
      </c>
      <c r="DL1031" s="11" t="str">
        <f t="shared" si="83"/>
        <v>0</v>
      </c>
    </row>
    <row r="1032" spans="1:116" ht="12" x14ac:dyDescent="0.2">
      <c r="A1032" s="47">
        <v>1005070043</v>
      </c>
      <c r="B1032" s="47" t="str">
        <f t="shared" si="84"/>
        <v>1005070043-RIO ESPINO</v>
      </c>
      <c r="C1032" s="47" t="s">
        <v>2881</v>
      </c>
      <c r="D1032" s="47" t="s">
        <v>58</v>
      </c>
      <c r="E1032" s="47" t="s">
        <v>542</v>
      </c>
      <c r="F1032" s="47" t="s">
        <v>2685</v>
      </c>
      <c r="G1032" s="47" t="s">
        <v>60</v>
      </c>
      <c r="H1032" s="47">
        <v>410</v>
      </c>
      <c r="I1032" s="47">
        <v>110</v>
      </c>
      <c r="J1032" s="47" t="s">
        <v>495</v>
      </c>
      <c r="K1032" s="47" t="s">
        <v>63</v>
      </c>
      <c r="L1032" s="47" t="s">
        <v>64</v>
      </c>
      <c r="M1032" s="47" t="s">
        <v>2877</v>
      </c>
      <c r="N1032" s="47" t="s">
        <v>2876</v>
      </c>
      <c r="O1032" s="47" t="s">
        <v>58</v>
      </c>
      <c r="P1032" s="47" t="s">
        <v>1533</v>
      </c>
      <c r="Q1032" s="47" t="s">
        <v>2685</v>
      </c>
      <c r="R1032" s="47">
        <v>116167</v>
      </c>
      <c r="S1032" s="47" t="s">
        <v>171</v>
      </c>
      <c r="T1032" s="47" t="s">
        <v>2882</v>
      </c>
      <c r="U1032" s="47">
        <v>16594</v>
      </c>
      <c r="V1032" s="47" t="s">
        <v>69</v>
      </c>
      <c r="W1032" s="47" t="s">
        <v>2883</v>
      </c>
      <c r="X1032" s="47">
        <v>1271180</v>
      </c>
      <c r="Y1032" s="47">
        <v>4188407</v>
      </c>
      <c r="Z1032" s="47">
        <v>368977</v>
      </c>
      <c r="AA1032" s="47">
        <v>8980490</v>
      </c>
      <c r="AB1032" s="47" t="s">
        <v>71</v>
      </c>
      <c r="AC1032" s="47">
        <v>784</v>
      </c>
      <c r="AD1032" s="47" t="s">
        <v>72</v>
      </c>
      <c r="AE1032" s="47" t="s">
        <v>5116</v>
      </c>
      <c r="AF1032" s="47" t="s">
        <v>5198</v>
      </c>
      <c r="AG1032" s="47" t="s">
        <v>61</v>
      </c>
      <c r="AH1032" s="47" t="s">
        <v>75</v>
      </c>
      <c r="AI1032" s="47" t="s">
        <v>76</v>
      </c>
      <c r="AJ1032" s="47" t="s">
        <v>61</v>
      </c>
      <c r="AK1032" s="47" t="s">
        <v>61</v>
      </c>
      <c r="AV1032" s="47">
        <v>0</v>
      </c>
      <c r="AZ1032" s="47">
        <v>48</v>
      </c>
      <c r="BM1032" s="47">
        <v>6.8</v>
      </c>
      <c r="BS1032" s="47">
        <v>24</v>
      </c>
      <c r="BT1032" s="47">
        <v>1.45</v>
      </c>
      <c r="DI1032" s="1">
        <f t="shared" si="80"/>
        <v>4</v>
      </c>
      <c r="DJ1032" s="9" t="str">
        <f t="shared" si="81"/>
        <v>BACTERIOLÓGICO</v>
      </c>
      <c r="DK1032" s="10" t="str">
        <f t="shared" si="82"/>
        <v>-</v>
      </c>
      <c r="DL1032" s="11" t="str">
        <f t="shared" si="83"/>
        <v>0</v>
      </c>
    </row>
    <row r="1033" spans="1:116" ht="12" x14ac:dyDescent="0.2">
      <c r="A1033" s="47">
        <v>1005070046</v>
      </c>
      <c r="B1033" s="47" t="str">
        <f t="shared" si="84"/>
        <v>1005070046-SACHAVACA</v>
      </c>
      <c r="C1033" s="47" t="s">
        <v>2885</v>
      </c>
      <c r="D1033" s="47" t="s">
        <v>58</v>
      </c>
      <c r="E1033" s="47" t="s">
        <v>542</v>
      </c>
      <c r="F1033" s="47" t="s">
        <v>2685</v>
      </c>
      <c r="G1033" s="47" t="s">
        <v>60</v>
      </c>
      <c r="H1033" s="47">
        <v>1512</v>
      </c>
      <c r="I1033" s="47">
        <v>298</v>
      </c>
      <c r="J1033" s="47" t="s">
        <v>495</v>
      </c>
      <c r="K1033" s="47" t="s">
        <v>63</v>
      </c>
      <c r="L1033" s="47" t="s">
        <v>64</v>
      </c>
      <c r="M1033" s="47" t="s">
        <v>2886</v>
      </c>
      <c r="N1033" s="47" t="s">
        <v>2885</v>
      </c>
      <c r="O1033" s="47" t="s">
        <v>58</v>
      </c>
      <c r="P1033" s="47" t="s">
        <v>1533</v>
      </c>
      <c r="Q1033" s="47" t="s">
        <v>2685</v>
      </c>
      <c r="R1033" s="47">
        <v>103372</v>
      </c>
      <c r="S1033" s="47" t="s">
        <v>67</v>
      </c>
      <c r="T1033" s="47" t="s">
        <v>2887</v>
      </c>
      <c r="U1033" s="47">
        <v>22529</v>
      </c>
      <c r="V1033" s="47" t="s">
        <v>69</v>
      </c>
      <c r="W1033" s="47" t="s">
        <v>2888</v>
      </c>
      <c r="X1033" s="47">
        <v>1271185</v>
      </c>
      <c r="Y1033" s="47">
        <v>4188429</v>
      </c>
      <c r="Z1033" s="47">
        <v>374613</v>
      </c>
      <c r="AA1033" s="47">
        <v>8980693</v>
      </c>
      <c r="AB1033" s="47" t="s">
        <v>71</v>
      </c>
      <c r="AC1033" s="47">
        <v>774</v>
      </c>
      <c r="AD1033" s="47" t="s">
        <v>72</v>
      </c>
      <c r="AE1033" s="47" t="s">
        <v>5063</v>
      </c>
      <c r="AF1033" s="47" t="s">
        <v>5199</v>
      </c>
      <c r="AG1033" s="47">
        <v>60155</v>
      </c>
      <c r="AH1033" s="47" t="s">
        <v>73</v>
      </c>
      <c r="AI1033" s="47" t="s">
        <v>2889</v>
      </c>
      <c r="AJ1033" s="47" t="s">
        <v>61</v>
      </c>
      <c r="AK1033" s="47" t="s">
        <v>61</v>
      </c>
      <c r="AV1033" s="47">
        <v>1.4</v>
      </c>
      <c r="AZ1033" s="47">
        <v>52.2</v>
      </c>
      <c r="BM1033" s="47">
        <v>7.18</v>
      </c>
      <c r="BS1033" s="47">
        <v>25.5</v>
      </c>
      <c r="BT1033" s="47">
        <v>2.17</v>
      </c>
      <c r="DI1033" s="1">
        <f t="shared" si="80"/>
        <v>4</v>
      </c>
      <c r="DJ1033" s="9" t="str">
        <f t="shared" si="81"/>
        <v>NO BACTERIOLOGICO</v>
      </c>
      <c r="DK1033" s="10" t="str">
        <f t="shared" si="82"/>
        <v>-</v>
      </c>
      <c r="DL1033" s="11" t="str">
        <f t="shared" si="83"/>
        <v>0</v>
      </c>
    </row>
    <row r="1034" spans="1:116" ht="12" x14ac:dyDescent="0.2">
      <c r="A1034" s="47">
        <v>1005070046</v>
      </c>
      <c r="B1034" s="47" t="str">
        <f t="shared" si="84"/>
        <v>1005070046-SACHAVACA</v>
      </c>
      <c r="C1034" s="47" t="s">
        <v>2885</v>
      </c>
      <c r="D1034" s="47" t="s">
        <v>58</v>
      </c>
      <c r="E1034" s="47" t="s">
        <v>542</v>
      </c>
      <c r="F1034" s="47" t="s">
        <v>2685</v>
      </c>
      <c r="G1034" s="47" t="s">
        <v>60</v>
      </c>
      <c r="H1034" s="47">
        <v>1512</v>
      </c>
      <c r="I1034" s="47">
        <v>298</v>
      </c>
      <c r="J1034" s="47" t="s">
        <v>495</v>
      </c>
      <c r="K1034" s="47" t="s">
        <v>63</v>
      </c>
      <c r="L1034" s="47" t="s">
        <v>64</v>
      </c>
      <c r="M1034" s="47" t="s">
        <v>2886</v>
      </c>
      <c r="N1034" s="47" t="s">
        <v>2885</v>
      </c>
      <c r="O1034" s="47" t="s">
        <v>58</v>
      </c>
      <c r="P1034" s="47" t="s">
        <v>1533</v>
      </c>
      <c r="Q1034" s="47" t="s">
        <v>2685</v>
      </c>
      <c r="R1034" s="47">
        <v>103372</v>
      </c>
      <c r="S1034" s="47" t="s">
        <v>67</v>
      </c>
      <c r="T1034" s="47" t="s">
        <v>2887</v>
      </c>
      <c r="U1034" s="47">
        <v>22529</v>
      </c>
      <c r="V1034" s="47" t="s">
        <v>69</v>
      </c>
      <c r="W1034" s="47" t="s">
        <v>2888</v>
      </c>
      <c r="X1034" s="47">
        <v>1271185</v>
      </c>
      <c r="Y1034" s="47">
        <v>4188430</v>
      </c>
      <c r="Z1034" s="47">
        <v>366105</v>
      </c>
      <c r="AA1034" s="47">
        <v>8979634</v>
      </c>
      <c r="AB1034" s="47" t="s">
        <v>71</v>
      </c>
      <c r="AC1034" s="47">
        <v>633</v>
      </c>
      <c r="AD1034" s="47" t="s">
        <v>72</v>
      </c>
      <c r="AE1034" s="47" t="s">
        <v>5063</v>
      </c>
      <c r="AF1034" s="47" t="s">
        <v>5199</v>
      </c>
      <c r="AG1034" s="47" t="s">
        <v>61</v>
      </c>
      <c r="AH1034" s="47" t="s">
        <v>75</v>
      </c>
      <c r="AI1034" s="47" t="s">
        <v>76</v>
      </c>
      <c r="AJ1034" s="47" t="s">
        <v>61</v>
      </c>
      <c r="AK1034" s="47" t="s">
        <v>61</v>
      </c>
      <c r="AV1034" s="47">
        <v>1</v>
      </c>
      <c r="AZ1034" s="47">
        <v>29.2</v>
      </c>
      <c r="BM1034" s="47">
        <v>7.34</v>
      </c>
      <c r="BS1034" s="47">
        <v>25.5</v>
      </c>
      <c r="BT1034" s="47">
        <v>2.2400000000000002</v>
      </c>
      <c r="DI1034" s="1">
        <f t="shared" si="80"/>
        <v>4</v>
      </c>
      <c r="DJ1034" s="9" t="str">
        <f t="shared" si="81"/>
        <v>NO BACTERIOLOGICO</v>
      </c>
      <c r="DK1034" s="10" t="str">
        <f t="shared" si="82"/>
        <v>-</v>
      </c>
      <c r="DL1034" s="11" t="str">
        <f t="shared" si="83"/>
        <v>0</v>
      </c>
    </row>
    <row r="1035" spans="1:116" ht="12" x14ac:dyDescent="0.2">
      <c r="A1035" s="47">
        <v>1005070046</v>
      </c>
      <c r="B1035" s="47" t="str">
        <f t="shared" si="84"/>
        <v>1005070046-SACHAVACA</v>
      </c>
      <c r="C1035" s="47" t="s">
        <v>2885</v>
      </c>
      <c r="D1035" s="47" t="s">
        <v>58</v>
      </c>
      <c r="E1035" s="47" t="s">
        <v>542</v>
      </c>
      <c r="F1035" s="47" t="s">
        <v>2685</v>
      </c>
      <c r="G1035" s="47" t="s">
        <v>60</v>
      </c>
      <c r="H1035" s="47">
        <v>1512</v>
      </c>
      <c r="I1035" s="47">
        <v>298</v>
      </c>
      <c r="J1035" s="47" t="s">
        <v>495</v>
      </c>
      <c r="K1035" s="47" t="s">
        <v>63</v>
      </c>
      <c r="L1035" s="47" t="s">
        <v>64</v>
      </c>
      <c r="M1035" s="47" t="s">
        <v>2886</v>
      </c>
      <c r="N1035" s="47" t="s">
        <v>2885</v>
      </c>
      <c r="O1035" s="47" t="s">
        <v>58</v>
      </c>
      <c r="P1035" s="47" t="s">
        <v>1533</v>
      </c>
      <c r="Q1035" s="47" t="s">
        <v>2685</v>
      </c>
      <c r="R1035" s="47">
        <v>103372</v>
      </c>
      <c r="S1035" s="47" t="s">
        <v>67</v>
      </c>
      <c r="T1035" s="47" t="s">
        <v>2887</v>
      </c>
      <c r="U1035" s="47">
        <v>22529</v>
      </c>
      <c r="V1035" s="47" t="s">
        <v>69</v>
      </c>
      <c r="W1035" s="47" t="s">
        <v>2888</v>
      </c>
      <c r="X1035" s="47">
        <v>1271185</v>
      </c>
      <c r="Y1035" s="47">
        <v>4188431</v>
      </c>
      <c r="Z1035" s="47">
        <v>366100</v>
      </c>
      <c r="AA1035" s="47">
        <v>8979629</v>
      </c>
      <c r="AB1035" s="47" t="s">
        <v>71</v>
      </c>
      <c r="AC1035" s="47">
        <v>628</v>
      </c>
      <c r="AD1035" s="47" t="s">
        <v>72</v>
      </c>
      <c r="AE1035" s="47" t="s">
        <v>5063</v>
      </c>
      <c r="AF1035" s="47" t="s">
        <v>5199</v>
      </c>
      <c r="AG1035" s="47" t="s">
        <v>61</v>
      </c>
      <c r="AH1035" s="47" t="s">
        <v>75</v>
      </c>
      <c r="AI1035" s="47" t="s">
        <v>76</v>
      </c>
      <c r="AJ1035" s="47" t="s">
        <v>61</v>
      </c>
      <c r="AK1035" s="47" t="s">
        <v>61</v>
      </c>
      <c r="AV1035" s="47">
        <v>0.5</v>
      </c>
      <c r="AZ1035" s="47">
        <v>29.4</v>
      </c>
      <c r="BM1035" s="47">
        <v>7.46</v>
      </c>
      <c r="BS1035" s="47">
        <v>25.5</v>
      </c>
      <c r="BT1035" s="47">
        <v>2.3199999999999998</v>
      </c>
      <c r="DI1035" s="1">
        <f t="shared" si="80"/>
        <v>4</v>
      </c>
      <c r="DJ1035" s="9" t="str">
        <f t="shared" si="81"/>
        <v>NO BACTERIOLOGICO</v>
      </c>
      <c r="DK1035" s="10" t="str">
        <f t="shared" si="82"/>
        <v>-</v>
      </c>
      <c r="DL1035" s="11" t="str">
        <f t="shared" si="83"/>
        <v>0</v>
      </c>
    </row>
    <row r="1036" spans="1:116" ht="12" x14ac:dyDescent="0.2">
      <c r="A1036" s="47">
        <v>1002010031</v>
      </c>
      <c r="B1036" s="47" t="str">
        <f t="shared" si="84"/>
        <v>1002010031-HUAYLLA</v>
      </c>
      <c r="C1036" s="47" t="s">
        <v>1866</v>
      </c>
      <c r="D1036" s="47" t="s">
        <v>58</v>
      </c>
      <c r="E1036" s="47" t="s">
        <v>1</v>
      </c>
      <c r="F1036" s="47" t="s">
        <v>1</v>
      </c>
      <c r="G1036" s="47" t="s">
        <v>60</v>
      </c>
      <c r="H1036" s="47">
        <v>860</v>
      </c>
      <c r="I1036" s="47">
        <v>680</v>
      </c>
      <c r="J1036" s="47" t="s">
        <v>82</v>
      </c>
      <c r="K1036" s="47" t="s">
        <v>63</v>
      </c>
      <c r="L1036" s="47" t="s">
        <v>64</v>
      </c>
      <c r="M1036" s="47" t="s">
        <v>1763</v>
      </c>
      <c r="N1036" s="47" t="s">
        <v>1</v>
      </c>
      <c r="O1036" s="47" t="s">
        <v>58</v>
      </c>
      <c r="P1036" s="47" t="s">
        <v>1</v>
      </c>
      <c r="Q1036" s="47" t="s">
        <v>1</v>
      </c>
      <c r="R1036" s="47">
        <v>121767</v>
      </c>
      <c r="S1036" s="47" t="s">
        <v>67</v>
      </c>
      <c r="T1036" s="47" t="s">
        <v>1867</v>
      </c>
      <c r="U1036" s="47">
        <v>14380</v>
      </c>
      <c r="V1036" s="47" t="s">
        <v>69</v>
      </c>
      <c r="W1036" s="47" t="s">
        <v>1868</v>
      </c>
      <c r="X1036" s="47">
        <v>1271161</v>
      </c>
      <c r="Y1036" s="47">
        <v>4188446</v>
      </c>
      <c r="Z1036" s="47">
        <v>364636</v>
      </c>
      <c r="AA1036" s="47">
        <v>8877730</v>
      </c>
      <c r="AB1036" s="47" t="s">
        <v>71</v>
      </c>
      <c r="AC1036" s="47">
        <v>2128</v>
      </c>
      <c r="AD1036" s="47" t="s">
        <v>297</v>
      </c>
      <c r="AE1036" s="47" t="s">
        <v>4903</v>
      </c>
      <c r="AF1036" s="47" t="s">
        <v>5200</v>
      </c>
      <c r="AG1036" s="47">
        <v>64330</v>
      </c>
      <c r="AH1036" s="47" t="s">
        <v>73</v>
      </c>
      <c r="AI1036" s="47" t="s">
        <v>1869</v>
      </c>
      <c r="AJ1036" s="47" t="s">
        <v>61</v>
      </c>
      <c r="AK1036" s="47" t="s">
        <v>61</v>
      </c>
      <c r="AO1036" s="47">
        <v>0</v>
      </c>
      <c r="AP1036" s="47">
        <v>0</v>
      </c>
      <c r="AQ1036" s="47">
        <v>377</v>
      </c>
      <c r="AV1036" s="47">
        <v>0</v>
      </c>
      <c r="AZ1036" s="47">
        <v>42</v>
      </c>
      <c r="BC1036" s="47">
        <v>0</v>
      </c>
      <c r="BM1036" s="47">
        <v>6.53</v>
      </c>
      <c r="BS1036" s="47">
        <v>18.3</v>
      </c>
      <c r="BT1036" s="47">
        <v>19.87</v>
      </c>
      <c r="DI1036" s="1">
        <f t="shared" si="80"/>
        <v>4</v>
      </c>
      <c r="DJ1036" s="9" t="str">
        <f t="shared" si="81"/>
        <v>BACTERIOLÓGICO</v>
      </c>
      <c r="DK1036" s="10" t="str">
        <f t="shared" si="82"/>
        <v>Realizado Bactereológico</v>
      </c>
      <c r="DL1036" s="11" t="str">
        <f t="shared" si="83"/>
        <v>0</v>
      </c>
    </row>
    <row r="1037" spans="1:116" ht="12" x14ac:dyDescent="0.2">
      <c r="A1037" s="47">
        <v>1005070051</v>
      </c>
      <c r="B1037" s="47" t="str">
        <f t="shared" si="84"/>
        <v>1005070051-AGUA BLANCA</v>
      </c>
      <c r="C1037" s="47" t="s">
        <v>260</v>
      </c>
      <c r="D1037" s="47" t="s">
        <v>58</v>
      </c>
      <c r="E1037" s="47" t="s">
        <v>542</v>
      </c>
      <c r="F1037" s="47" t="s">
        <v>2685</v>
      </c>
      <c r="G1037" s="47" t="s">
        <v>60</v>
      </c>
      <c r="H1037" s="47">
        <v>320</v>
      </c>
      <c r="I1037" s="47">
        <v>290</v>
      </c>
      <c r="J1037" s="47" t="s">
        <v>495</v>
      </c>
      <c r="K1037" s="47" t="s">
        <v>63</v>
      </c>
      <c r="L1037" s="47" t="s">
        <v>64</v>
      </c>
      <c r="M1037" s="47" t="s">
        <v>2890</v>
      </c>
      <c r="N1037" s="47" t="s">
        <v>260</v>
      </c>
      <c r="O1037" s="47" t="s">
        <v>58</v>
      </c>
      <c r="P1037" s="47" t="s">
        <v>1533</v>
      </c>
      <c r="Q1037" s="47" t="s">
        <v>2685</v>
      </c>
      <c r="R1037" s="47">
        <v>104052</v>
      </c>
      <c r="S1037" s="47" t="s">
        <v>171</v>
      </c>
      <c r="T1037" s="47" t="s">
        <v>261</v>
      </c>
      <c r="U1037" s="47">
        <v>22530</v>
      </c>
      <c r="V1037" s="47" t="s">
        <v>69</v>
      </c>
      <c r="W1037" s="47" t="s">
        <v>262</v>
      </c>
      <c r="X1037" s="47">
        <v>1271194</v>
      </c>
      <c r="Y1037" s="47">
        <v>4188447</v>
      </c>
      <c r="Z1037" s="47">
        <v>380620</v>
      </c>
      <c r="AA1037" s="47">
        <v>8975707</v>
      </c>
      <c r="AB1037" s="47" t="s">
        <v>71</v>
      </c>
      <c r="AC1037" s="47">
        <v>760</v>
      </c>
      <c r="AD1037" s="47" t="s">
        <v>72</v>
      </c>
      <c r="AE1037" s="47" t="s">
        <v>5069</v>
      </c>
      <c r="AF1037" s="47" t="s">
        <v>5200</v>
      </c>
      <c r="AG1037" s="47">
        <v>60154</v>
      </c>
      <c r="AH1037" s="47" t="s">
        <v>73</v>
      </c>
      <c r="AI1037" s="47" t="s">
        <v>2891</v>
      </c>
      <c r="AJ1037" s="47" t="s">
        <v>61</v>
      </c>
      <c r="AK1037" s="47" t="s">
        <v>61</v>
      </c>
      <c r="AV1037" s="47">
        <v>2.13</v>
      </c>
      <c r="AZ1037" s="47">
        <v>49</v>
      </c>
      <c r="BM1037" s="47">
        <v>7.7</v>
      </c>
      <c r="BS1037" s="47">
        <v>20.100000000000001</v>
      </c>
      <c r="BT1037" s="47">
        <v>2.2999999999999998</v>
      </c>
      <c r="DI1037" s="1">
        <f t="shared" si="80"/>
        <v>4</v>
      </c>
      <c r="DJ1037" s="9" t="str">
        <f t="shared" si="81"/>
        <v>NO BACTERIOLOGICO</v>
      </c>
      <c r="DK1037" s="10" t="str">
        <f t="shared" si="82"/>
        <v>-</v>
      </c>
      <c r="DL1037" s="11" t="str">
        <f t="shared" si="83"/>
        <v>0</v>
      </c>
    </row>
    <row r="1038" spans="1:116" ht="12" x14ac:dyDescent="0.2">
      <c r="A1038" s="47">
        <v>1002010031</v>
      </c>
      <c r="B1038" s="47" t="str">
        <f t="shared" si="84"/>
        <v>1002010031-HUAYLLA</v>
      </c>
      <c r="C1038" s="47" t="s">
        <v>1866</v>
      </c>
      <c r="D1038" s="47" t="s">
        <v>58</v>
      </c>
      <c r="E1038" s="47" t="s">
        <v>1</v>
      </c>
      <c r="F1038" s="47" t="s">
        <v>1</v>
      </c>
      <c r="G1038" s="47" t="s">
        <v>60</v>
      </c>
      <c r="H1038" s="47">
        <v>860</v>
      </c>
      <c r="I1038" s="47">
        <v>680</v>
      </c>
      <c r="J1038" s="47" t="s">
        <v>82</v>
      </c>
      <c r="K1038" s="47" t="s">
        <v>63</v>
      </c>
      <c r="L1038" s="47" t="s">
        <v>64</v>
      </c>
      <c r="M1038" s="47" t="s">
        <v>1763</v>
      </c>
      <c r="N1038" s="47" t="s">
        <v>1</v>
      </c>
      <c r="O1038" s="47" t="s">
        <v>58</v>
      </c>
      <c r="P1038" s="47" t="s">
        <v>1</v>
      </c>
      <c r="Q1038" s="47" t="s">
        <v>1</v>
      </c>
      <c r="R1038" s="47">
        <v>121767</v>
      </c>
      <c r="S1038" s="47" t="s">
        <v>67</v>
      </c>
      <c r="T1038" s="47" t="s">
        <v>1867</v>
      </c>
      <c r="U1038" s="47">
        <v>14380</v>
      </c>
      <c r="V1038" s="47" t="s">
        <v>69</v>
      </c>
      <c r="W1038" s="47" t="s">
        <v>1868</v>
      </c>
      <c r="X1038" s="47">
        <v>1271161</v>
      </c>
      <c r="Y1038" s="47">
        <v>4188448</v>
      </c>
      <c r="Z1038" s="47">
        <v>369838</v>
      </c>
      <c r="AA1038" s="47">
        <v>8877173</v>
      </c>
      <c r="AB1038" s="47" t="s">
        <v>71</v>
      </c>
      <c r="AC1038" s="47">
        <v>2197</v>
      </c>
      <c r="AD1038" s="47" t="s">
        <v>297</v>
      </c>
      <c r="AE1038" s="47" t="s">
        <v>4903</v>
      </c>
      <c r="AF1038" s="47" t="s">
        <v>5200</v>
      </c>
      <c r="AG1038" s="47" t="s">
        <v>61</v>
      </c>
      <c r="AH1038" s="47" t="s">
        <v>75</v>
      </c>
      <c r="AI1038" s="47" t="s">
        <v>76</v>
      </c>
      <c r="AJ1038" s="47" t="s">
        <v>77</v>
      </c>
      <c r="AK1038" s="47" t="s">
        <v>78</v>
      </c>
      <c r="AO1038" s="47">
        <v>0</v>
      </c>
      <c r="AP1038" s="47">
        <v>0</v>
      </c>
      <c r="AQ1038" s="47">
        <v>361</v>
      </c>
      <c r="AV1038" s="47">
        <v>0</v>
      </c>
      <c r="AZ1038" s="47">
        <v>43</v>
      </c>
      <c r="BC1038" s="47">
        <v>0</v>
      </c>
      <c r="BM1038" s="47">
        <v>6.72</v>
      </c>
      <c r="BS1038" s="47">
        <v>17.75</v>
      </c>
      <c r="BT1038" s="47">
        <v>18.2</v>
      </c>
      <c r="DI1038" s="1">
        <f t="shared" si="80"/>
        <v>4</v>
      </c>
      <c r="DJ1038" s="9" t="str">
        <f t="shared" si="81"/>
        <v>BACTERIOLÓGICO</v>
      </c>
      <c r="DK1038" s="10" t="str">
        <f t="shared" si="82"/>
        <v>Realizado Bactereológico</v>
      </c>
      <c r="DL1038" s="11" t="str">
        <f t="shared" si="83"/>
        <v>0</v>
      </c>
    </row>
    <row r="1039" spans="1:116" ht="12" x14ac:dyDescent="0.2">
      <c r="A1039" s="47">
        <v>1005070051</v>
      </c>
      <c r="B1039" s="47" t="str">
        <f t="shared" si="84"/>
        <v>1005070051-AGUA BLANCA</v>
      </c>
      <c r="C1039" s="47" t="s">
        <v>260</v>
      </c>
      <c r="D1039" s="47" t="s">
        <v>58</v>
      </c>
      <c r="E1039" s="47" t="s">
        <v>542</v>
      </c>
      <c r="F1039" s="47" t="s">
        <v>2685</v>
      </c>
      <c r="G1039" s="47" t="s">
        <v>60</v>
      </c>
      <c r="H1039" s="47">
        <v>320</v>
      </c>
      <c r="I1039" s="47">
        <v>290</v>
      </c>
      <c r="J1039" s="47" t="s">
        <v>495</v>
      </c>
      <c r="K1039" s="47" t="s">
        <v>63</v>
      </c>
      <c r="L1039" s="47" t="s">
        <v>64</v>
      </c>
      <c r="M1039" s="47" t="s">
        <v>2890</v>
      </c>
      <c r="N1039" s="47" t="s">
        <v>260</v>
      </c>
      <c r="O1039" s="47" t="s">
        <v>58</v>
      </c>
      <c r="P1039" s="47" t="s">
        <v>1533</v>
      </c>
      <c r="Q1039" s="47" t="s">
        <v>2685</v>
      </c>
      <c r="R1039" s="47">
        <v>104052</v>
      </c>
      <c r="S1039" s="47" t="s">
        <v>171</v>
      </c>
      <c r="T1039" s="47" t="s">
        <v>261</v>
      </c>
      <c r="U1039" s="47">
        <v>22530</v>
      </c>
      <c r="V1039" s="47" t="s">
        <v>69</v>
      </c>
      <c r="W1039" s="47" t="s">
        <v>262</v>
      </c>
      <c r="X1039" s="47">
        <v>1271194</v>
      </c>
      <c r="Y1039" s="47">
        <v>4188449</v>
      </c>
      <c r="Z1039" s="47">
        <v>366103</v>
      </c>
      <c r="AA1039" s="47">
        <v>8979632</v>
      </c>
      <c r="AB1039" s="47" t="s">
        <v>71</v>
      </c>
      <c r="AC1039" s="47">
        <v>631</v>
      </c>
      <c r="AD1039" s="47" t="s">
        <v>72</v>
      </c>
      <c r="AE1039" s="47" t="s">
        <v>5069</v>
      </c>
      <c r="AF1039" s="47" t="s">
        <v>5200</v>
      </c>
      <c r="AG1039" s="47" t="s">
        <v>61</v>
      </c>
      <c r="AH1039" s="47" t="s">
        <v>75</v>
      </c>
      <c r="AI1039" s="47" t="s">
        <v>76</v>
      </c>
      <c r="AJ1039" s="47" t="s">
        <v>61</v>
      </c>
      <c r="AK1039" s="47" t="s">
        <v>61</v>
      </c>
      <c r="AV1039" s="47">
        <v>1.1399999999999999</v>
      </c>
      <c r="AZ1039" s="47">
        <v>81</v>
      </c>
      <c r="BM1039" s="47">
        <v>6.8</v>
      </c>
      <c r="BS1039" s="47">
        <v>22.6</v>
      </c>
      <c r="BT1039" s="47">
        <v>2.1</v>
      </c>
      <c r="DI1039" s="1">
        <f t="shared" si="80"/>
        <v>4</v>
      </c>
      <c r="DJ1039" s="9" t="str">
        <f t="shared" si="81"/>
        <v>NO BACTERIOLOGICO</v>
      </c>
      <c r="DK1039" s="10" t="str">
        <f t="shared" si="82"/>
        <v>-</v>
      </c>
      <c r="DL1039" s="11" t="str">
        <f t="shared" si="83"/>
        <v>0</v>
      </c>
    </row>
    <row r="1040" spans="1:116" ht="12" x14ac:dyDescent="0.2">
      <c r="A1040" s="47">
        <v>1002010031</v>
      </c>
      <c r="B1040" s="47" t="str">
        <f t="shared" si="84"/>
        <v>1002010031-HUAYLLA</v>
      </c>
      <c r="C1040" s="47" t="s">
        <v>1866</v>
      </c>
      <c r="D1040" s="47" t="s">
        <v>58</v>
      </c>
      <c r="E1040" s="47" t="s">
        <v>1</v>
      </c>
      <c r="F1040" s="47" t="s">
        <v>1</v>
      </c>
      <c r="G1040" s="47" t="s">
        <v>60</v>
      </c>
      <c r="H1040" s="47">
        <v>860</v>
      </c>
      <c r="I1040" s="47">
        <v>680</v>
      </c>
      <c r="J1040" s="47" t="s">
        <v>82</v>
      </c>
      <c r="K1040" s="47" t="s">
        <v>63</v>
      </c>
      <c r="L1040" s="47" t="s">
        <v>64</v>
      </c>
      <c r="M1040" s="47" t="s">
        <v>1763</v>
      </c>
      <c r="N1040" s="47" t="s">
        <v>1</v>
      </c>
      <c r="O1040" s="47" t="s">
        <v>58</v>
      </c>
      <c r="P1040" s="47" t="s">
        <v>1</v>
      </c>
      <c r="Q1040" s="47" t="s">
        <v>1</v>
      </c>
      <c r="R1040" s="47">
        <v>121767</v>
      </c>
      <c r="S1040" s="47" t="s">
        <v>67</v>
      </c>
      <c r="T1040" s="47" t="s">
        <v>1867</v>
      </c>
      <c r="U1040" s="47">
        <v>14380</v>
      </c>
      <c r="V1040" s="47" t="s">
        <v>69</v>
      </c>
      <c r="W1040" s="47" t="s">
        <v>1868</v>
      </c>
      <c r="X1040" s="47">
        <v>1271161</v>
      </c>
      <c r="Y1040" s="47">
        <v>4188450</v>
      </c>
      <c r="Z1040" s="47">
        <v>369717</v>
      </c>
      <c r="AA1040" s="47">
        <v>8877824</v>
      </c>
      <c r="AB1040" s="47" t="s">
        <v>71</v>
      </c>
      <c r="AC1040" s="47">
        <v>2152</v>
      </c>
      <c r="AD1040" s="47" t="s">
        <v>297</v>
      </c>
      <c r="AE1040" s="47" t="s">
        <v>4903</v>
      </c>
      <c r="AF1040" s="47" t="s">
        <v>5200</v>
      </c>
      <c r="AG1040" s="47" t="s">
        <v>61</v>
      </c>
      <c r="AH1040" s="47" t="s">
        <v>75</v>
      </c>
      <c r="AI1040" s="47" t="s">
        <v>76</v>
      </c>
      <c r="AJ1040" s="47" t="s">
        <v>77</v>
      </c>
      <c r="AK1040" s="47" t="s">
        <v>78</v>
      </c>
      <c r="AV1040" s="47">
        <v>0</v>
      </c>
      <c r="AZ1040" s="47">
        <v>54</v>
      </c>
      <c r="BM1040" s="47">
        <v>6.84</v>
      </c>
      <c r="BS1040" s="47">
        <v>18.399999999999999</v>
      </c>
      <c r="BT1040" s="47">
        <v>15</v>
      </c>
      <c r="DI1040" s="1">
        <f t="shared" si="80"/>
        <v>4</v>
      </c>
      <c r="DJ1040" s="9" t="str">
        <f t="shared" si="81"/>
        <v>BACTERIOLÓGICO</v>
      </c>
      <c r="DK1040" s="10" t="str">
        <f t="shared" si="82"/>
        <v>-</v>
      </c>
      <c r="DL1040" s="11" t="str">
        <f t="shared" si="83"/>
        <v>0</v>
      </c>
    </row>
    <row r="1041" spans="1:116" ht="12" x14ac:dyDescent="0.2">
      <c r="A1041" s="47">
        <v>1005070051</v>
      </c>
      <c r="B1041" s="47" t="str">
        <f t="shared" si="84"/>
        <v>1005070051-AGUA BLANCA</v>
      </c>
      <c r="C1041" s="47" t="s">
        <v>260</v>
      </c>
      <c r="D1041" s="47" t="s">
        <v>58</v>
      </c>
      <c r="E1041" s="47" t="s">
        <v>542</v>
      </c>
      <c r="F1041" s="47" t="s">
        <v>2685</v>
      </c>
      <c r="G1041" s="47" t="s">
        <v>60</v>
      </c>
      <c r="H1041" s="47">
        <v>320</v>
      </c>
      <c r="I1041" s="47">
        <v>290</v>
      </c>
      <c r="J1041" s="47" t="s">
        <v>495</v>
      </c>
      <c r="K1041" s="47" t="s">
        <v>63</v>
      </c>
      <c r="L1041" s="47" t="s">
        <v>64</v>
      </c>
      <c r="M1041" s="47" t="s">
        <v>2890</v>
      </c>
      <c r="N1041" s="47" t="s">
        <v>260</v>
      </c>
      <c r="O1041" s="47" t="s">
        <v>58</v>
      </c>
      <c r="P1041" s="47" t="s">
        <v>1533</v>
      </c>
      <c r="Q1041" s="47" t="s">
        <v>2685</v>
      </c>
      <c r="R1041" s="47">
        <v>104052</v>
      </c>
      <c r="S1041" s="47" t="s">
        <v>171</v>
      </c>
      <c r="T1041" s="47" t="s">
        <v>261</v>
      </c>
      <c r="U1041" s="47">
        <v>22530</v>
      </c>
      <c r="V1041" s="47" t="s">
        <v>69</v>
      </c>
      <c r="W1041" s="47" t="s">
        <v>262</v>
      </c>
      <c r="X1041" s="47">
        <v>1271194</v>
      </c>
      <c r="Y1041" s="47">
        <v>4188451</v>
      </c>
      <c r="Z1041" s="47">
        <v>366099</v>
      </c>
      <c r="AA1041" s="47">
        <v>8979628</v>
      </c>
      <c r="AB1041" s="47" t="s">
        <v>71</v>
      </c>
      <c r="AC1041" s="47">
        <v>627</v>
      </c>
      <c r="AD1041" s="47" t="s">
        <v>72</v>
      </c>
      <c r="AE1041" s="47" t="s">
        <v>5069</v>
      </c>
      <c r="AF1041" s="47" t="s">
        <v>5200</v>
      </c>
      <c r="AG1041" s="47" t="s">
        <v>61</v>
      </c>
      <c r="AH1041" s="47" t="s">
        <v>75</v>
      </c>
      <c r="AI1041" s="47" t="s">
        <v>76</v>
      </c>
      <c r="AJ1041" s="47" t="s">
        <v>61</v>
      </c>
      <c r="AK1041" s="47" t="s">
        <v>61</v>
      </c>
      <c r="AV1041" s="47">
        <v>0.53</v>
      </c>
      <c r="AZ1041" s="47">
        <v>108</v>
      </c>
      <c r="BM1041" s="47">
        <v>6.9</v>
      </c>
      <c r="BS1041" s="47">
        <v>24.3</v>
      </c>
      <c r="BT1041" s="47">
        <v>2</v>
      </c>
      <c r="DI1041" s="1">
        <f t="shared" si="80"/>
        <v>4</v>
      </c>
      <c r="DJ1041" s="9" t="str">
        <f t="shared" si="81"/>
        <v>NO BACTERIOLOGICO</v>
      </c>
      <c r="DK1041" s="10" t="str">
        <f t="shared" si="82"/>
        <v>-</v>
      </c>
      <c r="DL1041" s="11" t="str">
        <f t="shared" si="83"/>
        <v>0</v>
      </c>
    </row>
    <row r="1042" spans="1:116" ht="12" x14ac:dyDescent="0.2">
      <c r="A1042" s="47">
        <v>1002010031</v>
      </c>
      <c r="B1042" s="47" t="str">
        <f t="shared" si="84"/>
        <v>1002010031-HUAYLLA</v>
      </c>
      <c r="C1042" s="47" t="s">
        <v>1866</v>
      </c>
      <c r="D1042" s="47" t="s">
        <v>58</v>
      </c>
      <c r="E1042" s="47" t="s">
        <v>1</v>
      </c>
      <c r="F1042" s="47" t="s">
        <v>1</v>
      </c>
      <c r="G1042" s="47" t="s">
        <v>60</v>
      </c>
      <c r="H1042" s="47">
        <v>860</v>
      </c>
      <c r="I1042" s="47">
        <v>680</v>
      </c>
      <c r="J1042" s="47" t="s">
        <v>82</v>
      </c>
      <c r="K1042" s="47" t="s">
        <v>63</v>
      </c>
      <c r="L1042" s="47" t="s">
        <v>64</v>
      </c>
      <c r="M1042" s="47" t="s">
        <v>1763</v>
      </c>
      <c r="N1042" s="47" t="s">
        <v>1</v>
      </c>
      <c r="O1042" s="47" t="s">
        <v>58</v>
      </c>
      <c r="P1042" s="47" t="s">
        <v>1</v>
      </c>
      <c r="Q1042" s="47" t="s">
        <v>1</v>
      </c>
      <c r="R1042" s="47">
        <v>121767</v>
      </c>
      <c r="S1042" s="47" t="s">
        <v>67</v>
      </c>
      <c r="T1042" s="47" t="s">
        <v>1867</v>
      </c>
      <c r="U1042" s="47">
        <v>14380</v>
      </c>
      <c r="V1042" s="47" t="s">
        <v>69</v>
      </c>
      <c r="W1042" s="47" t="s">
        <v>1868</v>
      </c>
      <c r="X1042" s="47">
        <v>1271161</v>
      </c>
      <c r="Y1042" s="47">
        <v>4188452</v>
      </c>
      <c r="Z1042" s="47">
        <v>369571</v>
      </c>
      <c r="AA1042" s="47">
        <v>8877675</v>
      </c>
      <c r="AB1042" s="47" t="s">
        <v>71</v>
      </c>
      <c r="AC1042" s="47">
        <v>2164</v>
      </c>
      <c r="AD1042" s="47" t="s">
        <v>297</v>
      </c>
      <c r="AE1042" s="47" t="s">
        <v>4903</v>
      </c>
      <c r="AF1042" s="47" t="s">
        <v>5200</v>
      </c>
      <c r="AG1042" s="47" t="s">
        <v>61</v>
      </c>
      <c r="AH1042" s="47" t="s">
        <v>75</v>
      </c>
      <c r="AI1042" s="47" t="s">
        <v>76</v>
      </c>
      <c r="AJ1042" s="47" t="s">
        <v>77</v>
      </c>
      <c r="AK1042" s="47" t="s">
        <v>78</v>
      </c>
      <c r="AV1042" s="47">
        <v>0</v>
      </c>
      <c r="AZ1042" s="47">
        <v>68</v>
      </c>
      <c r="BM1042" s="47">
        <v>6.95</v>
      </c>
      <c r="BS1042" s="47">
        <v>19.3</v>
      </c>
      <c r="BT1042" s="47">
        <v>12.8</v>
      </c>
      <c r="DI1042" s="1">
        <f t="shared" si="80"/>
        <v>4</v>
      </c>
      <c r="DJ1042" s="9" t="str">
        <f t="shared" si="81"/>
        <v>BACTERIOLÓGICO</v>
      </c>
      <c r="DK1042" s="10" t="str">
        <f t="shared" si="82"/>
        <v>-</v>
      </c>
      <c r="DL1042" s="11" t="str">
        <f t="shared" si="83"/>
        <v>0</v>
      </c>
    </row>
    <row r="1043" spans="1:116" ht="12" x14ac:dyDescent="0.2">
      <c r="A1043" s="47">
        <v>1005070052</v>
      </c>
      <c r="B1043" s="47" t="str">
        <f t="shared" si="84"/>
        <v>1005070052-NUEVO RONDOS</v>
      </c>
      <c r="C1043" s="47" t="s">
        <v>2892</v>
      </c>
      <c r="D1043" s="47" t="s">
        <v>58</v>
      </c>
      <c r="E1043" s="47" t="s">
        <v>542</v>
      </c>
      <c r="F1043" s="47" t="s">
        <v>2685</v>
      </c>
      <c r="G1043" s="47" t="s">
        <v>60</v>
      </c>
      <c r="H1043" s="47">
        <v>83</v>
      </c>
      <c r="I1043" s="47" t="s">
        <v>61</v>
      </c>
      <c r="J1043" s="47" t="s">
        <v>495</v>
      </c>
      <c r="K1043" s="47" t="s">
        <v>63</v>
      </c>
      <c r="L1043" s="47" t="s">
        <v>64</v>
      </c>
      <c r="M1043" s="47" t="s">
        <v>2890</v>
      </c>
      <c r="N1043" s="47" t="s">
        <v>260</v>
      </c>
      <c r="O1043" s="47" t="s">
        <v>58</v>
      </c>
      <c r="P1043" s="47" t="s">
        <v>1533</v>
      </c>
      <c r="Q1043" s="47" t="s">
        <v>2685</v>
      </c>
      <c r="R1043" s="47">
        <v>172436</v>
      </c>
      <c r="S1043" s="47" t="s">
        <v>67</v>
      </c>
      <c r="T1043" s="47" t="s">
        <v>2893</v>
      </c>
      <c r="U1043" s="47">
        <v>22531</v>
      </c>
      <c r="V1043" s="47" t="s">
        <v>69</v>
      </c>
      <c r="W1043" s="47" t="s">
        <v>2894</v>
      </c>
      <c r="X1043" s="47">
        <v>1271203</v>
      </c>
      <c r="Y1043" s="47">
        <v>4188468</v>
      </c>
      <c r="Z1043" s="47">
        <v>929719</v>
      </c>
      <c r="AA1043" s="47">
        <v>760925</v>
      </c>
      <c r="AB1043" s="47" t="s">
        <v>71</v>
      </c>
      <c r="AC1043" s="47">
        <v>735</v>
      </c>
      <c r="AD1043" s="47" t="s">
        <v>91</v>
      </c>
      <c r="AE1043" s="47" t="s">
        <v>5065</v>
      </c>
      <c r="AF1043" s="47" t="s">
        <v>5201</v>
      </c>
      <c r="AG1043" s="47">
        <v>65321</v>
      </c>
      <c r="AH1043" s="47" t="s">
        <v>73</v>
      </c>
      <c r="AI1043" s="47" t="s">
        <v>2892</v>
      </c>
      <c r="AJ1043" s="47" t="s">
        <v>61</v>
      </c>
      <c r="AK1043" s="47" t="s">
        <v>61</v>
      </c>
      <c r="AV1043" s="47">
        <v>1.82</v>
      </c>
      <c r="AZ1043" s="47">
        <v>35</v>
      </c>
      <c r="BM1043" s="47">
        <v>6.36</v>
      </c>
      <c r="BS1043" s="47">
        <v>24.1</v>
      </c>
      <c r="BT1043" s="47">
        <v>0.94</v>
      </c>
      <c r="DI1043" s="1">
        <f t="shared" si="80"/>
        <v>4</v>
      </c>
      <c r="DJ1043" s="9" t="str">
        <f t="shared" si="81"/>
        <v>NO BACTERIOLOGICO</v>
      </c>
      <c r="DK1043" s="10" t="str">
        <f t="shared" si="82"/>
        <v>-</v>
      </c>
      <c r="DL1043" s="11" t="str">
        <f t="shared" si="83"/>
        <v>0</v>
      </c>
    </row>
    <row r="1044" spans="1:116" ht="12" x14ac:dyDescent="0.2">
      <c r="A1044" s="47">
        <v>1005070052</v>
      </c>
      <c r="B1044" s="47" t="str">
        <f t="shared" si="84"/>
        <v>1005070052-NUEVO RONDOS</v>
      </c>
      <c r="C1044" s="47" t="s">
        <v>2892</v>
      </c>
      <c r="D1044" s="47" t="s">
        <v>58</v>
      </c>
      <c r="E1044" s="47" t="s">
        <v>542</v>
      </c>
      <c r="F1044" s="47" t="s">
        <v>2685</v>
      </c>
      <c r="G1044" s="47" t="s">
        <v>60</v>
      </c>
      <c r="H1044" s="47">
        <v>83</v>
      </c>
      <c r="I1044" s="47" t="s">
        <v>61</v>
      </c>
      <c r="J1044" s="47" t="s">
        <v>495</v>
      </c>
      <c r="K1044" s="47" t="s">
        <v>63</v>
      </c>
      <c r="L1044" s="47" t="s">
        <v>64</v>
      </c>
      <c r="M1044" s="47" t="s">
        <v>2890</v>
      </c>
      <c r="N1044" s="47" t="s">
        <v>260</v>
      </c>
      <c r="O1044" s="47" t="s">
        <v>58</v>
      </c>
      <c r="P1044" s="47" t="s">
        <v>1533</v>
      </c>
      <c r="Q1044" s="47" t="s">
        <v>2685</v>
      </c>
      <c r="R1044" s="47">
        <v>172436</v>
      </c>
      <c r="S1044" s="47" t="s">
        <v>67</v>
      </c>
      <c r="T1044" s="47" t="s">
        <v>2893</v>
      </c>
      <c r="U1044" s="47">
        <v>22531</v>
      </c>
      <c r="V1044" s="47" t="s">
        <v>69</v>
      </c>
      <c r="W1044" s="47" t="s">
        <v>2894</v>
      </c>
      <c r="X1044" s="47">
        <v>1271203</v>
      </c>
      <c r="Y1044" s="47">
        <v>4188469</v>
      </c>
      <c r="Z1044" s="47">
        <v>929809</v>
      </c>
      <c r="AA1044" s="47">
        <v>7609182</v>
      </c>
      <c r="AB1044" s="47" t="s">
        <v>71</v>
      </c>
      <c r="AC1044" s="47">
        <v>704</v>
      </c>
      <c r="AD1044" s="47" t="s">
        <v>91</v>
      </c>
      <c r="AE1044" s="47" t="s">
        <v>5065</v>
      </c>
      <c r="AF1044" s="47" t="s">
        <v>5201</v>
      </c>
      <c r="AG1044" s="47" t="s">
        <v>61</v>
      </c>
      <c r="AH1044" s="47" t="s">
        <v>75</v>
      </c>
      <c r="AI1044" s="47" t="s">
        <v>76</v>
      </c>
      <c r="AJ1044" s="47" t="s">
        <v>61</v>
      </c>
      <c r="AK1044" s="47" t="s">
        <v>61</v>
      </c>
      <c r="AV1044" s="47">
        <v>0.84</v>
      </c>
      <c r="AZ1044" s="47">
        <v>27.5</v>
      </c>
      <c r="BM1044" s="47">
        <v>6.58</v>
      </c>
      <c r="BS1044" s="47">
        <v>24.8</v>
      </c>
      <c r="BT1044" s="47">
        <v>0.21</v>
      </c>
      <c r="DI1044" s="1">
        <f t="shared" si="80"/>
        <v>4</v>
      </c>
      <c r="DJ1044" s="9" t="str">
        <f t="shared" si="81"/>
        <v>NO BACTERIOLOGICO</v>
      </c>
      <c r="DK1044" s="10" t="str">
        <f t="shared" si="82"/>
        <v>-</v>
      </c>
      <c r="DL1044" s="11" t="str">
        <f t="shared" si="83"/>
        <v>0</v>
      </c>
    </row>
    <row r="1045" spans="1:116" ht="12" x14ac:dyDescent="0.2">
      <c r="A1045" s="47">
        <v>1005070052</v>
      </c>
      <c r="B1045" s="47" t="str">
        <f t="shared" si="84"/>
        <v>1005070052-NUEVO RONDOS</v>
      </c>
      <c r="C1045" s="47" t="s">
        <v>2892</v>
      </c>
      <c r="D1045" s="47" t="s">
        <v>58</v>
      </c>
      <c r="E1045" s="47" t="s">
        <v>542</v>
      </c>
      <c r="F1045" s="47" t="s">
        <v>2685</v>
      </c>
      <c r="G1045" s="47" t="s">
        <v>60</v>
      </c>
      <c r="H1045" s="47">
        <v>83</v>
      </c>
      <c r="I1045" s="47" t="s">
        <v>61</v>
      </c>
      <c r="J1045" s="47" t="s">
        <v>495</v>
      </c>
      <c r="K1045" s="47" t="s">
        <v>63</v>
      </c>
      <c r="L1045" s="47" t="s">
        <v>64</v>
      </c>
      <c r="M1045" s="47" t="s">
        <v>2890</v>
      </c>
      <c r="N1045" s="47" t="s">
        <v>260</v>
      </c>
      <c r="O1045" s="47" t="s">
        <v>58</v>
      </c>
      <c r="P1045" s="47" t="s">
        <v>1533</v>
      </c>
      <c r="Q1045" s="47" t="s">
        <v>2685</v>
      </c>
      <c r="R1045" s="47">
        <v>172436</v>
      </c>
      <c r="S1045" s="47" t="s">
        <v>67</v>
      </c>
      <c r="T1045" s="47" t="s">
        <v>2893</v>
      </c>
      <c r="U1045" s="47">
        <v>22531</v>
      </c>
      <c r="V1045" s="47" t="s">
        <v>69</v>
      </c>
      <c r="W1045" s="47" t="s">
        <v>2894</v>
      </c>
      <c r="X1045" s="47">
        <v>1271203</v>
      </c>
      <c r="Y1045" s="47">
        <v>4188470</v>
      </c>
      <c r="Z1045" s="47">
        <v>924914</v>
      </c>
      <c r="AA1045" s="47">
        <v>7609034</v>
      </c>
      <c r="AB1045" s="47" t="s">
        <v>71</v>
      </c>
      <c r="AC1045" s="47">
        <v>702</v>
      </c>
      <c r="AD1045" s="47" t="s">
        <v>91</v>
      </c>
      <c r="AE1045" s="47" t="s">
        <v>5065</v>
      </c>
      <c r="AF1045" s="47" t="s">
        <v>5201</v>
      </c>
      <c r="AG1045" s="47" t="s">
        <v>61</v>
      </c>
      <c r="AH1045" s="47" t="s">
        <v>75</v>
      </c>
      <c r="AI1045" s="47" t="s">
        <v>76</v>
      </c>
      <c r="AJ1045" s="47" t="s">
        <v>61</v>
      </c>
      <c r="AK1045" s="47" t="s">
        <v>61</v>
      </c>
      <c r="AV1045" s="47">
        <v>0.5</v>
      </c>
      <c r="AZ1045" s="47">
        <v>29.4</v>
      </c>
      <c r="BM1045" s="47">
        <v>6.67</v>
      </c>
      <c r="BS1045" s="47">
        <v>24.8</v>
      </c>
      <c r="BT1045" s="47">
        <v>0.15</v>
      </c>
      <c r="DI1045" s="1">
        <f t="shared" si="80"/>
        <v>4</v>
      </c>
      <c r="DJ1045" s="9" t="str">
        <f t="shared" si="81"/>
        <v>NO BACTERIOLOGICO</v>
      </c>
      <c r="DK1045" s="10" t="str">
        <f t="shared" si="82"/>
        <v>-</v>
      </c>
      <c r="DL1045" s="11" t="str">
        <f t="shared" si="83"/>
        <v>0</v>
      </c>
    </row>
    <row r="1046" spans="1:116" ht="12" x14ac:dyDescent="0.2">
      <c r="A1046" s="47">
        <v>1002010029</v>
      </c>
      <c r="B1046" s="47" t="str">
        <f t="shared" si="84"/>
        <v>1002010029-ACLACANCHA</v>
      </c>
      <c r="C1046" s="47" t="s">
        <v>1781</v>
      </c>
      <c r="D1046" s="47" t="s">
        <v>58</v>
      </c>
      <c r="E1046" s="47" t="s">
        <v>1</v>
      </c>
      <c r="F1046" s="47" t="s">
        <v>1</v>
      </c>
      <c r="G1046" s="47" t="s">
        <v>60</v>
      </c>
      <c r="H1046" s="47">
        <v>100</v>
      </c>
      <c r="I1046" s="47">
        <v>100</v>
      </c>
      <c r="J1046" s="47" t="s">
        <v>82</v>
      </c>
      <c r="K1046" s="47" t="s">
        <v>63</v>
      </c>
      <c r="L1046" s="47" t="s">
        <v>64</v>
      </c>
      <c r="M1046" s="47" t="s">
        <v>1763</v>
      </c>
      <c r="N1046" s="47" t="s">
        <v>1</v>
      </c>
      <c r="O1046" s="47" t="s">
        <v>58</v>
      </c>
      <c r="P1046" s="47" t="s">
        <v>1</v>
      </c>
      <c r="Q1046" s="47" t="s">
        <v>1</v>
      </c>
      <c r="R1046" s="47">
        <v>110235</v>
      </c>
      <c r="S1046" s="47" t="s">
        <v>67</v>
      </c>
      <c r="T1046" s="47" t="s">
        <v>1782</v>
      </c>
      <c r="U1046" s="47">
        <v>14378</v>
      </c>
      <c r="V1046" s="47" t="s">
        <v>69</v>
      </c>
      <c r="W1046" s="47" t="s">
        <v>1783</v>
      </c>
      <c r="X1046" s="47">
        <v>1271204</v>
      </c>
      <c r="Y1046" s="47">
        <v>4188541</v>
      </c>
      <c r="Z1046" s="47">
        <v>371824</v>
      </c>
      <c r="AA1046" s="47">
        <v>8878426</v>
      </c>
      <c r="AB1046" s="47" t="s">
        <v>71</v>
      </c>
      <c r="AC1046" s="47">
        <v>2648</v>
      </c>
      <c r="AD1046" s="47" t="s">
        <v>72</v>
      </c>
      <c r="AE1046" s="47" t="s">
        <v>4921</v>
      </c>
      <c r="AF1046" s="47" t="s">
        <v>5202</v>
      </c>
      <c r="AG1046" s="47">
        <v>13088</v>
      </c>
      <c r="AH1046" s="47" t="s">
        <v>73</v>
      </c>
      <c r="AI1046" s="47" t="s">
        <v>1784</v>
      </c>
      <c r="AJ1046" s="47" t="s">
        <v>61</v>
      </c>
      <c r="AK1046" s="47" t="s">
        <v>61</v>
      </c>
      <c r="AV1046" s="47">
        <v>1.3</v>
      </c>
      <c r="AZ1046" s="47">
        <v>5</v>
      </c>
      <c r="BM1046" s="47">
        <v>7.35</v>
      </c>
      <c r="BS1046" s="47">
        <v>18.399999999999999</v>
      </c>
      <c r="BT1046" s="47">
        <v>0</v>
      </c>
      <c r="DI1046" s="1">
        <f t="shared" si="80"/>
        <v>4</v>
      </c>
      <c r="DJ1046" s="9" t="str">
        <f t="shared" si="81"/>
        <v>NO BACTERIOLOGICO</v>
      </c>
      <c r="DK1046" s="10" t="str">
        <f t="shared" si="82"/>
        <v>-</v>
      </c>
      <c r="DL1046" s="11" t="str">
        <f t="shared" si="83"/>
        <v>0</v>
      </c>
    </row>
    <row r="1047" spans="1:116" ht="12" x14ac:dyDescent="0.2">
      <c r="A1047" s="47">
        <v>1002010029</v>
      </c>
      <c r="B1047" s="47" t="str">
        <f t="shared" si="84"/>
        <v>1002010029-ACLACANCHA</v>
      </c>
      <c r="C1047" s="47" t="s">
        <v>1781</v>
      </c>
      <c r="D1047" s="47" t="s">
        <v>58</v>
      </c>
      <c r="E1047" s="47" t="s">
        <v>1</v>
      </c>
      <c r="F1047" s="47" t="s">
        <v>1</v>
      </c>
      <c r="G1047" s="47" t="s">
        <v>60</v>
      </c>
      <c r="H1047" s="47">
        <v>100</v>
      </c>
      <c r="I1047" s="47">
        <v>100</v>
      </c>
      <c r="J1047" s="47" t="s">
        <v>82</v>
      </c>
      <c r="K1047" s="47" t="s">
        <v>63</v>
      </c>
      <c r="L1047" s="47" t="s">
        <v>64</v>
      </c>
      <c r="M1047" s="47" t="s">
        <v>1763</v>
      </c>
      <c r="N1047" s="47" t="s">
        <v>1</v>
      </c>
      <c r="O1047" s="47" t="s">
        <v>58</v>
      </c>
      <c r="P1047" s="47" t="s">
        <v>1</v>
      </c>
      <c r="Q1047" s="47" t="s">
        <v>1</v>
      </c>
      <c r="R1047" s="47">
        <v>110235</v>
      </c>
      <c r="S1047" s="47" t="s">
        <v>67</v>
      </c>
      <c r="T1047" s="47" t="s">
        <v>1782</v>
      </c>
      <c r="U1047" s="47">
        <v>14378</v>
      </c>
      <c r="V1047" s="47" t="s">
        <v>69</v>
      </c>
      <c r="W1047" s="47" t="s">
        <v>1783</v>
      </c>
      <c r="X1047" s="47">
        <v>1271204</v>
      </c>
      <c r="Y1047" s="47">
        <v>4188542</v>
      </c>
      <c r="Z1047" s="47">
        <v>371253</v>
      </c>
      <c r="AA1047" s="47">
        <v>8878182</v>
      </c>
      <c r="AB1047" s="47" t="s">
        <v>71</v>
      </c>
      <c r="AC1047" s="47">
        <v>2574</v>
      </c>
      <c r="AD1047" s="47" t="s">
        <v>72</v>
      </c>
      <c r="AE1047" s="47" t="s">
        <v>4921</v>
      </c>
      <c r="AF1047" s="47" t="s">
        <v>5202</v>
      </c>
      <c r="AG1047" s="47" t="s">
        <v>61</v>
      </c>
      <c r="AH1047" s="47" t="s">
        <v>75</v>
      </c>
      <c r="AI1047" s="47" t="s">
        <v>76</v>
      </c>
      <c r="AJ1047" s="47" t="s">
        <v>77</v>
      </c>
      <c r="AK1047" s="47" t="s">
        <v>78</v>
      </c>
      <c r="AV1047" s="47">
        <v>1.07</v>
      </c>
      <c r="AZ1047" s="47">
        <v>6</v>
      </c>
      <c r="BM1047" s="47">
        <v>7.62</v>
      </c>
      <c r="BS1047" s="47">
        <v>18.7</v>
      </c>
      <c r="BT1047" s="47">
        <v>0</v>
      </c>
      <c r="DI1047" s="1">
        <f t="shared" si="80"/>
        <v>4</v>
      </c>
      <c r="DJ1047" s="9" t="str">
        <f t="shared" si="81"/>
        <v>NO BACTERIOLOGICO</v>
      </c>
      <c r="DK1047" s="10" t="str">
        <f t="shared" si="82"/>
        <v>-</v>
      </c>
      <c r="DL1047" s="11" t="str">
        <f t="shared" si="83"/>
        <v>0</v>
      </c>
    </row>
    <row r="1048" spans="1:116" ht="12" x14ac:dyDescent="0.2">
      <c r="A1048" s="47">
        <v>1002010029</v>
      </c>
      <c r="B1048" s="47" t="str">
        <f t="shared" si="84"/>
        <v>1002010029-ACLACANCHA</v>
      </c>
      <c r="C1048" s="47" t="s">
        <v>1781</v>
      </c>
      <c r="D1048" s="47" t="s">
        <v>58</v>
      </c>
      <c r="E1048" s="47" t="s">
        <v>1</v>
      </c>
      <c r="F1048" s="47" t="s">
        <v>1</v>
      </c>
      <c r="G1048" s="47" t="s">
        <v>60</v>
      </c>
      <c r="H1048" s="47">
        <v>100</v>
      </c>
      <c r="I1048" s="47">
        <v>100</v>
      </c>
      <c r="J1048" s="47" t="s">
        <v>82</v>
      </c>
      <c r="K1048" s="47" t="s">
        <v>63</v>
      </c>
      <c r="L1048" s="47" t="s">
        <v>64</v>
      </c>
      <c r="M1048" s="47" t="s">
        <v>1763</v>
      </c>
      <c r="N1048" s="47" t="s">
        <v>1</v>
      </c>
      <c r="O1048" s="47" t="s">
        <v>58</v>
      </c>
      <c r="P1048" s="47" t="s">
        <v>1</v>
      </c>
      <c r="Q1048" s="47" t="s">
        <v>1</v>
      </c>
      <c r="R1048" s="47">
        <v>110235</v>
      </c>
      <c r="S1048" s="47" t="s">
        <v>67</v>
      </c>
      <c r="T1048" s="47" t="s">
        <v>1782</v>
      </c>
      <c r="U1048" s="47">
        <v>14378</v>
      </c>
      <c r="V1048" s="47" t="s">
        <v>69</v>
      </c>
      <c r="W1048" s="47" t="s">
        <v>1783</v>
      </c>
      <c r="X1048" s="47">
        <v>1271204</v>
      </c>
      <c r="Y1048" s="47">
        <v>4188543</v>
      </c>
      <c r="Z1048" s="47">
        <v>371265</v>
      </c>
      <c r="AA1048" s="47">
        <v>8878229</v>
      </c>
      <c r="AB1048" s="47" t="s">
        <v>71</v>
      </c>
      <c r="AC1048" s="47">
        <v>2564</v>
      </c>
      <c r="AD1048" s="47" t="s">
        <v>72</v>
      </c>
      <c r="AE1048" s="47" t="s">
        <v>4921</v>
      </c>
      <c r="AF1048" s="47" t="s">
        <v>5202</v>
      </c>
      <c r="AG1048" s="47" t="s">
        <v>61</v>
      </c>
      <c r="AH1048" s="47" t="s">
        <v>75</v>
      </c>
      <c r="AI1048" s="47" t="s">
        <v>76</v>
      </c>
      <c r="AJ1048" s="47" t="s">
        <v>77</v>
      </c>
      <c r="AK1048" s="47" t="s">
        <v>78</v>
      </c>
      <c r="AV1048" s="47">
        <v>0.9</v>
      </c>
      <c r="AZ1048" s="47">
        <v>8</v>
      </c>
      <c r="BM1048" s="47">
        <v>8</v>
      </c>
      <c r="BS1048" s="47">
        <v>19</v>
      </c>
      <c r="BT1048" s="47">
        <v>0.37</v>
      </c>
      <c r="DI1048" s="1">
        <f t="shared" si="80"/>
        <v>4</v>
      </c>
      <c r="DJ1048" s="9" t="str">
        <f t="shared" si="81"/>
        <v>NO BACTERIOLOGICO</v>
      </c>
      <c r="DK1048" s="10" t="str">
        <f t="shared" si="82"/>
        <v>-</v>
      </c>
      <c r="DL1048" s="11" t="str">
        <f t="shared" si="83"/>
        <v>0</v>
      </c>
    </row>
    <row r="1049" spans="1:116" ht="12" x14ac:dyDescent="0.2">
      <c r="A1049" s="47">
        <v>1002010029</v>
      </c>
      <c r="B1049" s="47" t="str">
        <f t="shared" si="84"/>
        <v>1002010029-ACLACANCHA</v>
      </c>
      <c r="C1049" s="47" t="s">
        <v>1781</v>
      </c>
      <c r="D1049" s="47" t="s">
        <v>58</v>
      </c>
      <c r="E1049" s="47" t="s">
        <v>1</v>
      </c>
      <c r="F1049" s="47" t="s">
        <v>1</v>
      </c>
      <c r="G1049" s="47" t="s">
        <v>60</v>
      </c>
      <c r="H1049" s="47">
        <v>100</v>
      </c>
      <c r="I1049" s="47">
        <v>100</v>
      </c>
      <c r="J1049" s="47" t="s">
        <v>82</v>
      </c>
      <c r="K1049" s="47" t="s">
        <v>63</v>
      </c>
      <c r="L1049" s="47" t="s">
        <v>64</v>
      </c>
      <c r="M1049" s="47" t="s">
        <v>1763</v>
      </c>
      <c r="N1049" s="47" t="s">
        <v>1</v>
      </c>
      <c r="O1049" s="47" t="s">
        <v>58</v>
      </c>
      <c r="P1049" s="47" t="s">
        <v>1</v>
      </c>
      <c r="Q1049" s="47" t="s">
        <v>1</v>
      </c>
      <c r="R1049" s="47">
        <v>110235</v>
      </c>
      <c r="S1049" s="47" t="s">
        <v>67</v>
      </c>
      <c r="T1049" s="47" t="s">
        <v>1782</v>
      </c>
      <c r="U1049" s="47">
        <v>14378</v>
      </c>
      <c r="V1049" s="47" t="s">
        <v>69</v>
      </c>
      <c r="W1049" s="47" t="s">
        <v>1783</v>
      </c>
      <c r="X1049" s="47">
        <v>1271204</v>
      </c>
      <c r="Y1049" s="47">
        <v>4188544</v>
      </c>
      <c r="Z1049" s="47">
        <v>371257</v>
      </c>
      <c r="AA1049" s="47">
        <v>8878300</v>
      </c>
      <c r="AB1049" s="47" t="s">
        <v>71</v>
      </c>
      <c r="AC1049" s="47">
        <v>2521</v>
      </c>
      <c r="AD1049" s="47" t="s">
        <v>72</v>
      </c>
      <c r="AE1049" s="47" t="s">
        <v>4921</v>
      </c>
      <c r="AF1049" s="47" t="s">
        <v>5202</v>
      </c>
      <c r="AG1049" s="47" t="s">
        <v>61</v>
      </c>
      <c r="AH1049" s="47" t="s">
        <v>75</v>
      </c>
      <c r="AI1049" s="47" t="s">
        <v>76</v>
      </c>
      <c r="AJ1049" s="47" t="s">
        <v>77</v>
      </c>
      <c r="AK1049" s="47" t="s">
        <v>78</v>
      </c>
      <c r="AV1049" s="47">
        <v>0.62</v>
      </c>
      <c r="AZ1049" s="47">
        <v>11.8</v>
      </c>
      <c r="BM1049" s="47">
        <v>7.26</v>
      </c>
      <c r="BS1049" s="47">
        <v>21.6</v>
      </c>
      <c r="BT1049" s="47">
        <v>0</v>
      </c>
      <c r="DI1049" s="1">
        <f t="shared" si="80"/>
        <v>4</v>
      </c>
      <c r="DJ1049" s="9" t="str">
        <f t="shared" si="81"/>
        <v>NO BACTERIOLOGICO</v>
      </c>
      <c r="DK1049" s="10" t="str">
        <f t="shared" si="82"/>
        <v>-</v>
      </c>
      <c r="DL1049" s="11" t="str">
        <f t="shared" si="83"/>
        <v>0</v>
      </c>
    </row>
    <row r="1050" spans="1:116" ht="12" x14ac:dyDescent="0.2">
      <c r="A1050" s="47">
        <v>1007020001</v>
      </c>
      <c r="B1050" s="47" t="str">
        <f t="shared" si="84"/>
        <v>1007020001-SAN PEDRO DE CHONTA</v>
      </c>
      <c r="C1050" s="47" t="s">
        <v>2895</v>
      </c>
      <c r="D1050" s="47" t="s">
        <v>58</v>
      </c>
      <c r="E1050" s="47" t="s">
        <v>1117</v>
      </c>
      <c r="F1050" s="47" t="s">
        <v>2896</v>
      </c>
      <c r="G1050" s="47" t="s">
        <v>60</v>
      </c>
      <c r="H1050" s="47">
        <v>1050</v>
      </c>
      <c r="I1050" s="47">
        <v>900</v>
      </c>
      <c r="J1050" s="47" t="s">
        <v>88</v>
      </c>
      <c r="K1050" s="47" t="s">
        <v>63</v>
      </c>
      <c r="L1050" s="47" t="s">
        <v>64</v>
      </c>
      <c r="M1050" s="47" t="s">
        <v>2897</v>
      </c>
      <c r="N1050" s="47" t="s">
        <v>2898</v>
      </c>
      <c r="O1050" s="47" t="s">
        <v>58</v>
      </c>
      <c r="P1050" s="47" t="s">
        <v>1117</v>
      </c>
      <c r="Q1050" s="47" t="s">
        <v>2899</v>
      </c>
      <c r="R1050" s="47">
        <v>19750</v>
      </c>
      <c r="S1050" s="47" t="s">
        <v>67</v>
      </c>
      <c r="T1050" s="47" t="s">
        <v>2900</v>
      </c>
      <c r="U1050" s="47">
        <v>3775</v>
      </c>
      <c r="V1050" s="47" t="s">
        <v>98</v>
      </c>
      <c r="W1050" s="47" t="s">
        <v>405</v>
      </c>
      <c r="X1050" s="47">
        <v>1271213</v>
      </c>
      <c r="Y1050" s="47">
        <v>4188568</v>
      </c>
      <c r="Z1050" s="47">
        <v>293562</v>
      </c>
      <c r="AA1050" s="47">
        <v>9042738</v>
      </c>
      <c r="AB1050" s="47" t="s">
        <v>71</v>
      </c>
      <c r="AC1050" s="47">
        <v>2490</v>
      </c>
      <c r="AD1050" s="47" t="s">
        <v>72</v>
      </c>
      <c r="AE1050" s="47" t="s">
        <v>5008</v>
      </c>
      <c r="AF1050" s="47" t="s">
        <v>5203</v>
      </c>
      <c r="AG1050" s="47">
        <v>18728</v>
      </c>
      <c r="AH1050" s="47" t="s">
        <v>73</v>
      </c>
      <c r="AI1050" s="47" t="s">
        <v>2901</v>
      </c>
      <c r="AJ1050" s="47" t="s">
        <v>61</v>
      </c>
      <c r="AK1050" s="47" t="s">
        <v>61</v>
      </c>
      <c r="AV1050" s="47">
        <v>0.8</v>
      </c>
      <c r="AZ1050" s="47">
        <v>480</v>
      </c>
      <c r="BM1050" s="47">
        <v>7.1</v>
      </c>
      <c r="BS1050" s="47">
        <v>19.899999999999999</v>
      </c>
      <c r="BT1050" s="47">
        <v>3.5</v>
      </c>
      <c r="DI1050" s="1">
        <f t="shared" si="80"/>
        <v>4</v>
      </c>
      <c r="DJ1050" s="9" t="str">
        <f t="shared" si="81"/>
        <v>NO BACTERIOLOGICO</v>
      </c>
      <c r="DK1050" s="10" t="str">
        <f t="shared" si="82"/>
        <v>-</v>
      </c>
      <c r="DL1050" s="11" t="str">
        <f t="shared" si="83"/>
        <v>0</v>
      </c>
    </row>
    <row r="1051" spans="1:116" ht="12" x14ac:dyDescent="0.2">
      <c r="A1051" s="47">
        <v>1007020001</v>
      </c>
      <c r="B1051" s="47" t="str">
        <f t="shared" si="84"/>
        <v>1007020001-SAN PEDRO DE CHONTA</v>
      </c>
      <c r="C1051" s="47" t="s">
        <v>2895</v>
      </c>
      <c r="D1051" s="47" t="s">
        <v>58</v>
      </c>
      <c r="E1051" s="47" t="s">
        <v>1117</v>
      </c>
      <c r="F1051" s="47" t="s">
        <v>2896</v>
      </c>
      <c r="G1051" s="47" t="s">
        <v>60</v>
      </c>
      <c r="H1051" s="47">
        <v>1050</v>
      </c>
      <c r="I1051" s="47">
        <v>900</v>
      </c>
      <c r="J1051" s="47" t="s">
        <v>88</v>
      </c>
      <c r="K1051" s="47" t="s">
        <v>63</v>
      </c>
      <c r="L1051" s="47" t="s">
        <v>64</v>
      </c>
      <c r="M1051" s="47" t="s">
        <v>2897</v>
      </c>
      <c r="N1051" s="47" t="s">
        <v>2898</v>
      </c>
      <c r="O1051" s="47" t="s">
        <v>58</v>
      </c>
      <c r="P1051" s="47" t="s">
        <v>1117</v>
      </c>
      <c r="Q1051" s="47" t="s">
        <v>2899</v>
      </c>
      <c r="R1051" s="47">
        <v>19750</v>
      </c>
      <c r="S1051" s="47" t="s">
        <v>67</v>
      </c>
      <c r="T1051" s="47" t="s">
        <v>2900</v>
      </c>
      <c r="U1051" s="47">
        <v>3775</v>
      </c>
      <c r="V1051" s="47" t="s">
        <v>98</v>
      </c>
      <c r="W1051" s="47" t="s">
        <v>405</v>
      </c>
      <c r="X1051" s="47">
        <v>1271213</v>
      </c>
      <c r="Y1051" s="47">
        <v>4188569</v>
      </c>
      <c r="Z1051" s="47">
        <v>293523</v>
      </c>
      <c r="AA1051" s="47">
        <v>9042738</v>
      </c>
      <c r="AB1051" s="47" t="s">
        <v>71</v>
      </c>
      <c r="AC1051" s="47">
        <v>2281</v>
      </c>
      <c r="AD1051" s="47" t="s">
        <v>72</v>
      </c>
      <c r="AE1051" s="47" t="s">
        <v>5008</v>
      </c>
      <c r="AF1051" s="47" t="s">
        <v>5203</v>
      </c>
      <c r="AG1051" s="47" t="s">
        <v>61</v>
      </c>
      <c r="AH1051" s="47" t="s">
        <v>75</v>
      </c>
      <c r="AI1051" s="47" t="s">
        <v>76</v>
      </c>
      <c r="AJ1051" s="47" t="s">
        <v>61</v>
      </c>
      <c r="AK1051" s="47" t="s">
        <v>61</v>
      </c>
      <c r="AV1051" s="47">
        <v>0.6</v>
      </c>
      <c r="AZ1051" s="47">
        <v>460</v>
      </c>
      <c r="BM1051" s="47">
        <v>7</v>
      </c>
      <c r="BS1051" s="47">
        <v>19.7</v>
      </c>
      <c r="BT1051" s="47">
        <v>3.8</v>
      </c>
      <c r="DI1051" s="1">
        <f t="shared" si="80"/>
        <v>4</v>
      </c>
      <c r="DJ1051" s="9" t="str">
        <f t="shared" si="81"/>
        <v>NO BACTERIOLOGICO</v>
      </c>
      <c r="DK1051" s="10" t="str">
        <f t="shared" si="82"/>
        <v>-</v>
      </c>
      <c r="DL1051" s="11" t="str">
        <f t="shared" si="83"/>
        <v>0</v>
      </c>
    </row>
    <row r="1052" spans="1:116" ht="12" x14ac:dyDescent="0.2">
      <c r="A1052" s="47">
        <v>1007020001</v>
      </c>
      <c r="B1052" s="47" t="str">
        <f t="shared" si="84"/>
        <v>1007020001-SAN PEDRO DE CHONTA</v>
      </c>
      <c r="C1052" s="47" t="s">
        <v>2895</v>
      </c>
      <c r="D1052" s="47" t="s">
        <v>58</v>
      </c>
      <c r="E1052" s="47" t="s">
        <v>1117</v>
      </c>
      <c r="F1052" s="47" t="s">
        <v>2896</v>
      </c>
      <c r="G1052" s="47" t="s">
        <v>60</v>
      </c>
      <c r="H1052" s="47">
        <v>1050</v>
      </c>
      <c r="I1052" s="47">
        <v>900</v>
      </c>
      <c r="J1052" s="47" t="s">
        <v>88</v>
      </c>
      <c r="K1052" s="47" t="s">
        <v>63</v>
      </c>
      <c r="L1052" s="47" t="s">
        <v>64</v>
      </c>
      <c r="M1052" s="47" t="s">
        <v>2897</v>
      </c>
      <c r="N1052" s="47" t="s">
        <v>2898</v>
      </c>
      <c r="O1052" s="47" t="s">
        <v>58</v>
      </c>
      <c r="P1052" s="47" t="s">
        <v>1117</v>
      </c>
      <c r="Q1052" s="47" t="s">
        <v>2899</v>
      </c>
      <c r="R1052" s="47">
        <v>19750</v>
      </c>
      <c r="S1052" s="47" t="s">
        <v>67</v>
      </c>
      <c r="T1052" s="47" t="s">
        <v>2900</v>
      </c>
      <c r="U1052" s="47">
        <v>3775</v>
      </c>
      <c r="V1052" s="47" t="s">
        <v>98</v>
      </c>
      <c r="W1052" s="47" t="s">
        <v>405</v>
      </c>
      <c r="X1052" s="47">
        <v>1271213</v>
      </c>
      <c r="Y1052" s="47">
        <v>4188570</v>
      </c>
      <c r="Z1052" s="47">
        <v>298760</v>
      </c>
      <c r="AA1052" s="47">
        <v>9042738</v>
      </c>
      <c r="AB1052" s="47" t="s">
        <v>71</v>
      </c>
      <c r="AC1052" s="47">
        <v>2252</v>
      </c>
      <c r="AD1052" s="47" t="s">
        <v>72</v>
      </c>
      <c r="AE1052" s="47" t="s">
        <v>5008</v>
      </c>
      <c r="AF1052" s="47" t="s">
        <v>5203</v>
      </c>
      <c r="AG1052" s="47" t="s">
        <v>61</v>
      </c>
      <c r="AH1052" s="47" t="s">
        <v>75</v>
      </c>
      <c r="AI1052" s="47" t="s">
        <v>76</v>
      </c>
      <c r="AJ1052" s="47" t="s">
        <v>61</v>
      </c>
      <c r="AK1052" s="47" t="s">
        <v>61</v>
      </c>
      <c r="AV1052" s="47">
        <v>0.5</v>
      </c>
      <c r="AZ1052" s="47">
        <v>460</v>
      </c>
      <c r="BM1052" s="47">
        <v>6.9</v>
      </c>
      <c r="BS1052" s="47">
        <v>19.399999999999999</v>
      </c>
      <c r="BT1052" s="47">
        <v>3</v>
      </c>
      <c r="DI1052" s="1">
        <f t="shared" si="80"/>
        <v>4</v>
      </c>
      <c r="DJ1052" s="9" t="str">
        <f t="shared" si="81"/>
        <v>NO BACTERIOLOGICO</v>
      </c>
      <c r="DK1052" s="10" t="str">
        <f t="shared" si="82"/>
        <v>-</v>
      </c>
      <c r="DL1052" s="11" t="str">
        <f t="shared" si="83"/>
        <v>0</v>
      </c>
    </row>
    <row r="1053" spans="1:116" ht="12" x14ac:dyDescent="0.2">
      <c r="A1053" s="47">
        <v>1007020025</v>
      </c>
      <c r="B1053" s="47" t="str">
        <f t="shared" si="84"/>
        <v>1007020025-LA VICTORIA</v>
      </c>
      <c r="C1053" s="47" t="s">
        <v>3008</v>
      </c>
      <c r="D1053" s="47" t="s">
        <v>58</v>
      </c>
      <c r="E1053" s="47" t="s">
        <v>1117</v>
      </c>
      <c r="F1053" s="47" t="s">
        <v>2896</v>
      </c>
      <c r="G1053" s="47" t="s">
        <v>60</v>
      </c>
      <c r="H1053" s="47">
        <v>110</v>
      </c>
      <c r="I1053" s="47">
        <v>61</v>
      </c>
      <c r="J1053" s="47" t="s">
        <v>88</v>
      </c>
      <c r="K1053" s="47" t="s">
        <v>63</v>
      </c>
      <c r="L1053" s="47" t="s">
        <v>64</v>
      </c>
      <c r="M1053" s="47" t="s">
        <v>4510</v>
      </c>
      <c r="N1053" s="47" t="s">
        <v>4511</v>
      </c>
      <c r="O1053" s="47" t="s">
        <v>58</v>
      </c>
      <c r="P1053" s="47" t="s">
        <v>1117</v>
      </c>
      <c r="Q1053" s="47" t="s">
        <v>2899</v>
      </c>
      <c r="R1053" s="47">
        <v>172446</v>
      </c>
      <c r="S1053" s="47" t="s">
        <v>67</v>
      </c>
      <c r="T1053" s="47" t="s">
        <v>3009</v>
      </c>
      <c r="U1053" s="47">
        <v>22606</v>
      </c>
      <c r="V1053" s="47" t="s">
        <v>69</v>
      </c>
      <c r="W1053" s="47" t="s">
        <v>4512</v>
      </c>
      <c r="X1053" s="47">
        <v>1271234</v>
      </c>
      <c r="Y1053" s="47">
        <v>4188599</v>
      </c>
      <c r="Z1053" s="47">
        <v>336686</v>
      </c>
      <c r="AA1053" s="47">
        <v>9057325</v>
      </c>
      <c r="AB1053" s="47" t="s">
        <v>71</v>
      </c>
      <c r="AC1053" s="47">
        <v>745</v>
      </c>
      <c r="AD1053" s="47" t="s">
        <v>72</v>
      </c>
      <c r="AE1053" s="47" t="s">
        <v>5022</v>
      </c>
      <c r="AF1053" s="47" t="s">
        <v>5204</v>
      </c>
      <c r="AG1053" s="47">
        <v>64519</v>
      </c>
      <c r="AH1053" s="47" t="s">
        <v>73</v>
      </c>
      <c r="AI1053" s="47" t="s">
        <v>3008</v>
      </c>
      <c r="AJ1053" s="47" t="s">
        <v>61</v>
      </c>
      <c r="AK1053" s="47" t="s">
        <v>61</v>
      </c>
      <c r="AV1053" s="47">
        <v>0.9</v>
      </c>
      <c r="AZ1053" s="47">
        <v>480</v>
      </c>
      <c r="BM1053" s="47">
        <v>7.4</v>
      </c>
      <c r="BS1053" s="47">
        <v>21.4</v>
      </c>
      <c r="BT1053" s="47">
        <v>3.8</v>
      </c>
      <c r="DI1053" s="1">
        <f t="shared" si="80"/>
        <v>4</v>
      </c>
      <c r="DJ1053" s="9" t="str">
        <f t="shared" si="81"/>
        <v>NO BACTERIOLOGICO</v>
      </c>
      <c r="DK1053" s="10" t="str">
        <f t="shared" si="82"/>
        <v>-</v>
      </c>
      <c r="DL1053" s="11" t="str">
        <f t="shared" si="83"/>
        <v>0</v>
      </c>
    </row>
    <row r="1054" spans="1:116" ht="12" x14ac:dyDescent="0.2">
      <c r="A1054" s="47">
        <v>1007020025</v>
      </c>
      <c r="B1054" s="47" t="str">
        <f t="shared" si="84"/>
        <v>1007020025-LA VICTORIA</v>
      </c>
      <c r="C1054" s="47" t="s">
        <v>3008</v>
      </c>
      <c r="D1054" s="47" t="s">
        <v>58</v>
      </c>
      <c r="E1054" s="47" t="s">
        <v>1117</v>
      </c>
      <c r="F1054" s="47" t="s">
        <v>2896</v>
      </c>
      <c r="G1054" s="47" t="s">
        <v>60</v>
      </c>
      <c r="H1054" s="47">
        <v>110</v>
      </c>
      <c r="I1054" s="47">
        <v>61</v>
      </c>
      <c r="J1054" s="47" t="s">
        <v>88</v>
      </c>
      <c r="K1054" s="47" t="s">
        <v>63</v>
      </c>
      <c r="L1054" s="47" t="s">
        <v>64</v>
      </c>
      <c r="M1054" s="47" t="s">
        <v>4510</v>
      </c>
      <c r="N1054" s="47" t="s">
        <v>4511</v>
      </c>
      <c r="O1054" s="47" t="s">
        <v>58</v>
      </c>
      <c r="P1054" s="47" t="s">
        <v>1117</v>
      </c>
      <c r="Q1054" s="47" t="s">
        <v>2899</v>
      </c>
      <c r="R1054" s="47">
        <v>172446</v>
      </c>
      <c r="S1054" s="47" t="s">
        <v>67</v>
      </c>
      <c r="T1054" s="47" t="s">
        <v>3009</v>
      </c>
      <c r="U1054" s="47">
        <v>22606</v>
      </c>
      <c r="V1054" s="47" t="s">
        <v>69</v>
      </c>
      <c r="W1054" s="47" t="s">
        <v>4512</v>
      </c>
      <c r="X1054" s="47">
        <v>1271234</v>
      </c>
      <c r="Y1054" s="47">
        <v>4188600</v>
      </c>
      <c r="Z1054" s="47">
        <v>332438</v>
      </c>
      <c r="AA1054" s="47">
        <v>9055020</v>
      </c>
      <c r="AB1054" s="47" t="s">
        <v>71</v>
      </c>
      <c r="AC1054" s="47">
        <v>1119</v>
      </c>
      <c r="AD1054" s="47" t="s">
        <v>72</v>
      </c>
      <c r="AE1054" s="47" t="s">
        <v>5022</v>
      </c>
      <c r="AF1054" s="47" t="s">
        <v>5204</v>
      </c>
      <c r="AG1054" s="47" t="s">
        <v>61</v>
      </c>
      <c r="AH1054" s="47" t="s">
        <v>75</v>
      </c>
      <c r="AI1054" s="47" t="s">
        <v>76</v>
      </c>
      <c r="AJ1054" s="47" t="s">
        <v>61</v>
      </c>
      <c r="AK1054" s="47" t="s">
        <v>61</v>
      </c>
      <c r="AV1054" s="47">
        <v>0.6</v>
      </c>
      <c r="AZ1054" s="47">
        <v>460</v>
      </c>
      <c r="BM1054" s="47">
        <v>7.2</v>
      </c>
      <c r="BS1054" s="47">
        <v>21.3</v>
      </c>
      <c r="BT1054" s="47">
        <v>2.4</v>
      </c>
      <c r="DI1054" s="1">
        <f t="shared" si="80"/>
        <v>4</v>
      </c>
      <c r="DJ1054" s="9" t="str">
        <f t="shared" si="81"/>
        <v>NO BACTERIOLOGICO</v>
      </c>
      <c r="DK1054" s="10" t="str">
        <f t="shared" si="82"/>
        <v>-</v>
      </c>
      <c r="DL1054" s="11" t="str">
        <f t="shared" si="83"/>
        <v>0</v>
      </c>
    </row>
    <row r="1055" spans="1:116" ht="12" x14ac:dyDescent="0.2">
      <c r="A1055" s="47">
        <v>1007020025</v>
      </c>
      <c r="B1055" s="47" t="str">
        <f t="shared" si="84"/>
        <v>1007020025-LA VICTORIA</v>
      </c>
      <c r="C1055" s="47" t="s">
        <v>3008</v>
      </c>
      <c r="D1055" s="47" t="s">
        <v>58</v>
      </c>
      <c r="E1055" s="47" t="s">
        <v>1117</v>
      </c>
      <c r="F1055" s="47" t="s">
        <v>2896</v>
      </c>
      <c r="G1055" s="47" t="s">
        <v>60</v>
      </c>
      <c r="H1055" s="47">
        <v>110</v>
      </c>
      <c r="I1055" s="47">
        <v>61</v>
      </c>
      <c r="J1055" s="47" t="s">
        <v>88</v>
      </c>
      <c r="K1055" s="47" t="s">
        <v>63</v>
      </c>
      <c r="L1055" s="47" t="s">
        <v>64</v>
      </c>
      <c r="M1055" s="47" t="s">
        <v>4510</v>
      </c>
      <c r="N1055" s="47" t="s">
        <v>4511</v>
      </c>
      <c r="O1055" s="47" t="s">
        <v>58</v>
      </c>
      <c r="P1055" s="47" t="s">
        <v>1117</v>
      </c>
      <c r="Q1055" s="47" t="s">
        <v>2899</v>
      </c>
      <c r="R1055" s="47">
        <v>172446</v>
      </c>
      <c r="S1055" s="47" t="s">
        <v>67</v>
      </c>
      <c r="T1055" s="47" t="s">
        <v>3009</v>
      </c>
      <c r="U1055" s="47">
        <v>22606</v>
      </c>
      <c r="V1055" s="47" t="s">
        <v>69</v>
      </c>
      <c r="W1055" s="47" t="s">
        <v>4512</v>
      </c>
      <c r="X1055" s="47">
        <v>1271234</v>
      </c>
      <c r="Y1055" s="47">
        <v>4188602</v>
      </c>
      <c r="Z1055" s="47">
        <v>332427</v>
      </c>
      <c r="AA1055" s="47">
        <v>9055012</v>
      </c>
      <c r="AB1055" s="47" t="s">
        <v>71</v>
      </c>
      <c r="AC1055" s="47">
        <v>1117</v>
      </c>
      <c r="AD1055" s="47" t="s">
        <v>72</v>
      </c>
      <c r="AE1055" s="47" t="s">
        <v>5022</v>
      </c>
      <c r="AF1055" s="47" t="s">
        <v>5204</v>
      </c>
      <c r="AG1055" s="47" t="s">
        <v>61</v>
      </c>
      <c r="AH1055" s="47" t="s">
        <v>75</v>
      </c>
      <c r="AI1055" s="47" t="s">
        <v>76</v>
      </c>
      <c r="AJ1055" s="47" t="s">
        <v>61</v>
      </c>
      <c r="AK1055" s="47" t="s">
        <v>61</v>
      </c>
      <c r="AV1055" s="47">
        <v>0.5</v>
      </c>
      <c r="AZ1055" s="47">
        <v>460</v>
      </c>
      <c r="BM1055" s="47">
        <v>6</v>
      </c>
      <c r="BS1055" s="47">
        <v>20.100000000000001</v>
      </c>
      <c r="BT1055" s="47">
        <v>2.2999999999999998</v>
      </c>
      <c r="DI1055" s="1">
        <f t="shared" si="80"/>
        <v>4</v>
      </c>
      <c r="DJ1055" s="9" t="str">
        <f t="shared" si="81"/>
        <v>NO BACTERIOLOGICO</v>
      </c>
      <c r="DK1055" s="10" t="str">
        <f t="shared" si="82"/>
        <v>-</v>
      </c>
      <c r="DL1055" s="11" t="str">
        <f t="shared" si="83"/>
        <v>0</v>
      </c>
    </row>
    <row r="1056" spans="1:116" ht="12" x14ac:dyDescent="0.2">
      <c r="A1056" s="47">
        <v>1002010047</v>
      </c>
      <c r="B1056" s="47" t="str">
        <f t="shared" si="84"/>
        <v>1002010047-CHAUCHA</v>
      </c>
      <c r="C1056" s="47" t="s">
        <v>1681</v>
      </c>
      <c r="D1056" s="47" t="s">
        <v>58</v>
      </c>
      <c r="E1056" s="47" t="s">
        <v>1</v>
      </c>
      <c r="F1056" s="47" t="s">
        <v>1</v>
      </c>
      <c r="G1056" s="47" t="s">
        <v>60</v>
      </c>
      <c r="H1056" s="47">
        <v>605</v>
      </c>
      <c r="I1056" s="47">
        <v>607</v>
      </c>
      <c r="J1056" s="47" t="s">
        <v>82</v>
      </c>
      <c r="K1056" s="47" t="s">
        <v>63</v>
      </c>
      <c r="L1056" s="47" t="s">
        <v>64</v>
      </c>
      <c r="M1056" s="47" t="s">
        <v>1680</v>
      </c>
      <c r="N1056" s="47" t="s">
        <v>1681</v>
      </c>
      <c r="O1056" s="47" t="s">
        <v>58</v>
      </c>
      <c r="P1056" s="47" t="s">
        <v>1</v>
      </c>
      <c r="Q1056" s="47" t="s">
        <v>1</v>
      </c>
      <c r="R1056" s="47">
        <v>110224</v>
      </c>
      <c r="S1056" s="47" t="s">
        <v>67</v>
      </c>
      <c r="T1056" s="47" t="s">
        <v>1733</v>
      </c>
      <c r="U1056" s="47">
        <v>14371</v>
      </c>
      <c r="V1056" s="47" t="s">
        <v>69</v>
      </c>
      <c r="W1056" s="47" t="s">
        <v>1734</v>
      </c>
      <c r="X1056" s="47">
        <v>1271229</v>
      </c>
      <c r="Y1056" s="47">
        <v>4188605</v>
      </c>
      <c r="Z1056" s="47">
        <v>366290</v>
      </c>
      <c r="AA1056" s="47">
        <v>8870028</v>
      </c>
      <c r="AB1056" s="47" t="s">
        <v>71</v>
      </c>
      <c r="AC1056" s="47">
        <v>3255</v>
      </c>
      <c r="AD1056" s="47" t="s">
        <v>72</v>
      </c>
      <c r="AE1056" s="47" t="s">
        <v>4880</v>
      </c>
      <c r="AF1056" s="47" t="s">
        <v>5205</v>
      </c>
      <c r="AG1056" s="47">
        <v>39075</v>
      </c>
      <c r="AH1056" s="47" t="s">
        <v>73</v>
      </c>
      <c r="AI1056" s="47" t="s">
        <v>1735</v>
      </c>
      <c r="AJ1056" s="47" t="s">
        <v>61</v>
      </c>
      <c r="AK1056" s="47" t="s">
        <v>61</v>
      </c>
      <c r="AV1056" s="47">
        <v>1.4</v>
      </c>
      <c r="AZ1056" s="47">
        <v>102</v>
      </c>
      <c r="BM1056" s="47">
        <v>7.4</v>
      </c>
      <c r="BS1056" s="47">
        <v>18</v>
      </c>
      <c r="BT1056" s="47">
        <v>3</v>
      </c>
      <c r="DI1056" s="1">
        <f t="shared" si="80"/>
        <v>4</v>
      </c>
      <c r="DJ1056" s="9" t="str">
        <f t="shared" si="81"/>
        <v>NO BACTERIOLOGICO</v>
      </c>
      <c r="DK1056" s="10" t="str">
        <f t="shared" si="82"/>
        <v>-</v>
      </c>
      <c r="DL1056" s="11" t="str">
        <f t="shared" si="83"/>
        <v>0</v>
      </c>
    </row>
    <row r="1057" spans="1:116" ht="12" x14ac:dyDescent="0.2">
      <c r="A1057" s="47">
        <v>1002010047</v>
      </c>
      <c r="B1057" s="47" t="str">
        <f t="shared" si="84"/>
        <v>1002010047-CHAUCHA</v>
      </c>
      <c r="C1057" s="47" t="s">
        <v>1681</v>
      </c>
      <c r="D1057" s="47" t="s">
        <v>58</v>
      </c>
      <c r="E1057" s="47" t="s">
        <v>1</v>
      </c>
      <c r="F1057" s="47" t="s">
        <v>1</v>
      </c>
      <c r="G1057" s="47" t="s">
        <v>60</v>
      </c>
      <c r="H1057" s="47">
        <v>605</v>
      </c>
      <c r="I1057" s="47">
        <v>607</v>
      </c>
      <c r="J1057" s="47" t="s">
        <v>82</v>
      </c>
      <c r="K1057" s="47" t="s">
        <v>63</v>
      </c>
      <c r="L1057" s="47" t="s">
        <v>64</v>
      </c>
      <c r="M1057" s="47" t="s">
        <v>1680</v>
      </c>
      <c r="N1057" s="47" t="s">
        <v>1681</v>
      </c>
      <c r="O1057" s="47" t="s">
        <v>58</v>
      </c>
      <c r="P1057" s="47" t="s">
        <v>1</v>
      </c>
      <c r="Q1057" s="47" t="s">
        <v>1</v>
      </c>
      <c r="R1057" s="47">
        <v>110224</v>
      </c>
      <c r="S1057" s="47" t="s">
        <v>67</v>
      </c>
      <c r="T1057" s="47" t="s">
        <v>1733</v>
      </c>
      <c r="U1057" s="47">
        <v>14371</v>
      </c>
      <c r="V1057" s="47" t="s">
        <v>69</v>
      </c>
      <c r="W1057" s="47" t="s">
        <v>1734</v>
      </c>
      <c r="X1057" s="47">
        <v>1271229</v>
      </c>
      <c r="Y1057" s="47">
        <v>4188606</v>
      </c>
      <c r="Z1057" s="47">
        <v>368407</v>
      </c>
      <c r="AA1057" s="47">
        <v>8870336</v>
      </c>
      <c r="AB1057" s="47" t="s">
        <v>71</v>
      </c>
      <c r="AC1057" s="47">
        <v>3235</v>
      </c>
      <c r="AD1057" s="47" t="s">
        <v>72</v>
      </c>
      <c r="AE1057" s="47" t="s">
        <v>4880</v>
      </c>
      <c r="AF1057" s="47" t="s">
        <v>5205</v>
      </c>
      <c r="AG1057" s="47" t="s">
        <v>61</v>
      </c>
      <c r="AH1057" s="47" t="s">
        <v>75</v>
      </c>
      <c r="AI1057" s="47" t="s">
        <v>76</v>
      </c>
      <c r="AJ1057" s="47" t="s">
        <v>77</v>
      </c>
      <c r="AK1057" s="47" t="s">
        <v>78</v>
      </c>
      <c r="AV1057" s="47">
        <v>1</v>
      </c>
      <c r="AZ1057" s="47">
        <v>96</v>
      </c>
      <c r="BM1057" s="47">
        <v>7.2</v>
      </c>
      <c r="BS1057" s="47">
        <v>19</v>
      </c>
      <c r="BT1057" s="47">
        <v>2</v>
      </c>
      <c r="DI1057" s="1">
        <f t="shared" si="80"/>
        <v>4</v>
      </c>
      <c r="DJ1057" s="9" t="str">
        <f t="shared" si="81"/>
        <v>NO BACTERIOLOGICO</v>
      </c>
      <c r="DK1057" s="10" t="str">
        <f t="shared" si="82"/>
        <v>-</v>
      </c>
      <c r="DL1057" s="11" t="str">
        <f t="shared" si="83"/>
        <v>0</v>
      </c>
    </row>
    <row r="1058" spans="1:116" ht="12" x14ac:dyDescent="0.2">
      <c r="A1058" s="47">
        <v>1002010047</v>
      </c>
      <c r="B1058" s="47" t="str">
        <f t="shared" si="84"/>
        <v>1002010047-CHAUCHA</v>
      </c>
      <c r="C1058" s="47" t="s">
        <v>1681</v>
      </c>
      <c r="D1058" s="47" t="s">
        <v>58</v>
      </c>
      <c r="E1058" s="47" t="s">
        <v>1</v>
      </c>
      <c r="F1058" s="47" t="s">
        <v>1</v>
      </c>
      <c r="G1058" s="47" t="s">
        <v>60</v>
      </c>
      <c r="H1058" s="47">
        <v>605</v>
      </c>
      <c r="I1058" s="47">
        <v>607</v>
      </c>
      <c r="J1058" s="47" t="s">
        <v>82</v>
      </c>
      <c r="K1058" s="47" t="s">
        <v>63</v>
      </c>
      <c r="L1058" s="47" t="s">
        <v>64</v>
      </c>
      <c r="M1058" s="47" t="s">
        <v>1680</v>
      </c>
      <c r="N1058" s="47" t="s">
        <v>1681</v>
      </c>
      <c r="O1058" s="47" t="s">
        <v>58</v>
      </c>
      <c r="P1058" s="47" t="s">
        <v>1</v>
      </c>
      <c r="Q1058" s="47" t="s">
        <v>1</v>
      </c>
      <c r="R1058" s="47">
        <v>110224</v>
      </c>
      <c r="S1058" s="47" t="s">
        <v>67</v>
      </c>
      <c r="T1058" s="47" t="s">
        <v>1733</v>
      </c>
      <c r="U1058" s="47">
        <v>14371</v>
      </c>
      <c r="V1058" s="47" t="s">
        <v>69</v>
      </c>
      <c r="W1058" s="47" t="s">
        <v>1734</v>
      </c>
      <c r="X1058" s="47">
        <v>1271229</v>
      </c>
      <c r="Y1058" s="47">
        <v>4188607</v>
      </c>
      <c r="Z1058" s="47">
        <v>368407</v>
      </c>
      <c r="AA1058" s="47">
        <v>8870451</v>
      </c>
      <c r="AB1058" s="47" t="s">
        <v>71</v>
      </c>
      <c r="AC1058" s="47">
        <v>3182</v>
      </c>
      <c r="AD1058" s="47" t="s">
        <v>72</v>
      </c>
      <c r="AE1058" s="47" t="s">
        <v>4880</v>
      </c>
      <c r="AF1058" s="47" t="s">
        <v>5205</v>
      </c>
      <c r="AG1058" s="47" t="s">
        <v>61</v>
      </c>
      <c r="AH1058" s="47" t="s">
        <v>75</v>
      </c>
      <c r="AI1058" s="47" t="s">
        <v>76</v>
      </c>
      <c r="AJ1058" s="47" t="s">
        <v>77</v>
      </c>
      <c r="AK1058" s="47" t="s">
        <v>78</v>
      </c>
      <c r="AV1058" s="47">
        <v>0.8</v>
      </c>
      <c r="AZ1058" s="47">
        <v>77</v>
      </c>
      <c r="BM1058" s="47">
        <v>7.1</v>
      </c>
      <c r="BS1058" s="47">
        <v>20</v>
      </c>
      <c r="BT1058" s="47">
        <v>1</v>
      </c>
      <c r="DI1058" s="1">
        <f t="shared" si="80"/>
        <v>4</v>
      </c>
      <c r="DJ1058" s="9" t="str">
        <f t="shared" si="81"/>
        <v>NO BACTERIOLOGICO</v>
      </c>
      <c r="DK1058" s="10" t="str">
        <f t="shared" si="82"/>
        <v>-</v>
      </c>
      <c r="DL1058" s="11" t="str">
        <f t="shared" si="83"/>
        <v>0</v>
      </c>
    </row>
    <row r="1059" spans="1:116" ht="12" x14ac:dyDescent="0.2">
      <c r="A1059" s="47">
        <v>1002010047</v>
      </c>
      <c r="B1059" s="47" t="str">
        <f t="shared" si="84"/>
        <v>1002010047-CHAUCHA</v>
      </c>
      <c r="C1059" s="47" t="s">
        <v>1681</v>
      </c>
      <c r="D1059" s="47" t="s">
        <v>58</v>
      </c>
      <c r="E1059" s="47" t="s">
        <v>1</v>
      </c>
      <c r="F1059" s="47" t="s">
        <v>1</v>
      </c>
      <c r="G1059" s="47" t="s">
        <v>60</v>
      </c>
      <c r="H1059" s="47">
        <v>605</v>
      </c>
      <c r="I1059" s="47">
        <v>607</v>
      </c>
      <c r="J1059" s="47" t="s">
        <v>82</v>
      </c>
      <c r="K1059" s="47" t="s">
        <v>63</v>
      </c>
      <c r="L1059" s="47" t="s">
        <v>64</v>
      </c>
      <c r="M1059" s="47" t="s">
        <v>1680</v>
      </c>
      <c r="N1059" s="47" t="s">
        <v>1681</v>
      </c>
      <c r="O1059" s="47" t="s">
        <v>58</v>
      </c>
      <c r="P1059" s="47" t="s">
        <v>1</v>
      </c>
      <c r="Q1059" s="47" t="s">
        <v>1</v>
      </c>
      <c r="R1059" s="47">
        <v>110224</v>
      </c>
      <c r="S1059" s="47" t="s">
        <v>67</v>
      </c>
      <c r="T1059" s="47" t="s">
        <v>1733</v>
      </c>
      <c r="U1059" s="47">
        <v>14371</v>
      </c>
      <c r="V1059" s="47" t="s">
        <v>69</v>
      </c>
      <c r="W1059" s="47" t="s">
        <v>1734</v>
      </c>
      <c r="X1059" s="47">
        <v>1271229</v>
      </c>
      <c r="Y1059" s="47">
        <v>4188608</v>
      </c>
      <c r="Z1059" s="47">
        <v>368235</v>
      </c>
      <c r="AA1059" s="47">
        <v>8870672</v>
      </c>
      <c r="AB1059" s="47" t="s">
        <v>71</v>
      </c>
      <c r="AC1059" s="47">
        <v>3173</v>
      </c>
      <c r="AD1059" s="47" t="s">
        <v>72</v>
      </c>
      <c r="AE1059" s="47" t="s">
        <v>4880</v>
      </c>
      <c r="AF1059" s="47" t="s">
        <v>5205</v>
      </c>
      <c r="AG1059" s="47" t="s">
        <v>61</v>
      </c>
      <c r="AH1059" s="47" t="s">
        <v>75</v>
      </c>
      <c r="AI1059" s="47" t="s">
        <v>76</v>
      </c>
      <c r="AJ1059" s="47" t="s">
        <v>77</v>
      </c>
      <c r="AK1059" s="47" t="s">
        <v>78</v>
      </c>
      <c r="AV1059" s="47">
        <v>0.5</v>
      </c>
      <c r="AZ1059" s="47">
        <v>66</v>
      </c>
      <c r="BM1059" s="47">
        <v>6.8</v>
      </c>
      <c r="BS1059" s="47">
        <v>19</v>
      </c>
      <c r="BT1059" s="47">
        <v>0.6</v>
      </c>
      <c r="DI1059" s="1">
        <f t="shared" si="80"/>
        <v>4</v>
      </c>
      <c r="DJ1059" s="9" t="str">
        <f t="shared" si="81"/>
        <v>NO BACTERIOLOGICO</v>
      </c>
      <c r="DK1059" s="10" t="str">
        <f t="shared" si="82"/>
        <v>-</v>
      </c>
      <c r="DL1059" s="11" t="str">
        <f t="shared" si="83"/>
        <v>0</v>
      </c>
    </row>
    <row r="1060" spans="1:116" ht="12" x14ac:dyDescent="0.2">
      <c r="A1060" s="47">
        <v>1007020018</v>
      </c>
      <c r="B1060" s="47" t="str">
        <f t="shared" si="84"/>
        <v>1007020018-RIO BLANCO</v>
      </c>
      <c r="C1060" s="47" t="s">
        <v>2722</v>
      </c>
      <c r="D1060" s="47" t="s">
        <v>58</v>
      </c>
      <c r="E1060" s="47" t="s">
        <v>1117</v>
      </c>
      <c r="F1060" s="47" t="s">
        <v>2896</v>
      </c>
      <c r="G1060" s="47" t="s">
        <v>60</v>
      </c>
      <c r="H1060" s="47">
        <v>208</v>
      </c>
      <c r="I1060" s="47">
        <v>180</v>
      </c>
      <c r="J1060" s="47" t="s">
        <v>88</v>
      </c>
      <c r="K1060" s="47" t="s">
        <v>63</v>
      </c>
      <c r="L1060" s="47" t="s">
        <v>64</v>
      </c>
      <c r="M1060" s="47" t="s">
        <v>2928</v>
      </c>
      <c r="N1060" s="47" t="s">
        <v>2929</v>
      </c>
      <c r="O1060" s="47" t="s">
        <v>58</v>
      </c>
      <c r="P1060" s="47" t="s">
        <v>1117</v>
      </c>
      <c r="Q1060" s="47" t="s">
        <v>2899</v>
      </c>
      <c r="R1060" s="47">
        <v>141692</v>
      </c>
      <c r="S1060" s="47" t="s">
        <v>171</v>
      </c>
      <c r="T1060" s="47" t="s">
        <v>2930</v>
      </c>
      <c r="U1060" s="47">
        <v>22604</v>
      </c>
      <c r="V1060" s="47" t="s">
        <v>69</v>
      </c>
      <c r="W1060" s="47" t="s">
        <v>2724</v>
      </c>
      <c r="X1060" s="47">
        <v>1271245</v>
      </c>
      <c r="Y1060" s="47">
        <v>4188622</v>
      </c>
      <c r="Z1060" s="47">
        <v>332437</v>
      </c>
      <c r="AA1060" s="47">
        <v>9035080</v>
      </c>
      <c r="AB1060" s="47" t="s">
        <v>71</v>
      </c>
      <c r="AC1060" s="47">
        <v>1926</v>
      </c>
      <c r="AD1060" s="47" t="s">
        <v>72</v>
      </c>
      <c r="AE1060" s="47" t="s">
        <v>5022</v>
      </c>
      <c r="AF1060" s="47" t="s">
        <v>5206</v>
      </c>
      <c r="AG1060" s="47">
        <v>39596</v>
      </c>
      <c r="AH1060" s="47" t="s">
        <v>73</v>
      </c>
      <c r="AI1060" s="47" t="s">
        <v>2931</v>
      </c>
      <c r="AJ1060" s="47" t="s">
        <v>61</v>
      </c>
      <c r="AK1060" s="47" t="s">
        <v>61</v>
      </c>
      <c r="AV1060" s="47">
        <v>0.9</v>
      </c>
      <c r="AZ1060" s="47">
        <v>480</v>
      </c>
      <c r="BM1060" s="47">
        <v>7.4</v>
      </c>
      <c r="BS1060" s="47">
        <v>20.2</v>
      </c>
      <c r="BT1060" s="47">
        <v>3.8</v>
      </c>
      <c r="DI1060" s="1">
        <f t="shared" si="80"/>
        <v>4</v>
      </c>
      <c r="DJ1060" s="9" t="str">
        <f t="shared" si="81"/>
        <v>NO BACTERIOLOGICO</v>
      </c>
      <c r="DK1060" s="10" t="str">
        <f t="shared" si="82"/>
        <v>-</v>
      </c>
      <c r="DL1060" s="11" t="str">
        <f t="shared" si="83"/>
        <v>0</v>
      </c>
    </row>
    <row r="1061" spans="1:116" ht="12" x14ac:dyDescent="0.2">
      <c r="A1061" s="47">
        <v>1007020018</v>
      </c>
      <c r="B1061" s="47" t="str">
        <f t="shared" si="84"/>
        <v>1007020018-RIO BLANCO</v>
      </c>
      <c r="C1061" s="47" t="s">
        <v>2722</v>
      </c>
      <c r="D1061" s="47" t="s">
        <v>58</v>
      </c>
      <c r="E1061" s="47" t="s">
        <v>1117</v>
      </c>
      <c r="F1061" s="47" t="s">
        <v>2896</v>
      </c>
      <c r="G1061" s="47" t="s">
        <v>60</v>
      </c>
      <c r="H1061" s="47">
        <v>208</v>
      </c>
      <c r="I1061" s="47">
        <v>180</v>
      </c>
      <c r="J1061" s="47" t="s">
        <v>88</v>
      </c>
      <c r="K1061" s="47" t="s">
        <v>63</v>
      </c>
      <c r="L1061" s="47" t="s">
        <v>64</v>
      </c>
      <c r="M1061" s="47" t="s">
        <v>2928</v>
      </c>
      <c r="N1061" s="47" t="s">
        <v>2929</v>
      </c>
      <c r="O1061" s="47" t="s">
        <v>58</v>
      </c>
      <c r="P1061" s="47" t="s">
        <v>1117</v>
      </c>
      <c r="Q1061" s="47" t="s">
        <v>2899</v>
      </c>
      <c r="R1061" s="47">
        <v>141692</v>
      </c>
      <c r="S1061" s="47" t="s">
        <v>171</v>
      </c>
      <c r="T1061" s="47" t="s">
        <v>2930</v>
      </c>
      <c r="U1061" s="47">
        <v>22604</v>
      </c>
      <c r="V1061" s="47" t="s">
        <v>69</v>
      </c>
      <c r="W1061" s="47" t="s">
        <v>2724</v>
      </c>
      <c r="X1061" s="47">
        <v>1271245</v>
      </c>
      <c r="Y1061" s="47">
        <v>4188623</v>
      </c>
      <c r="Z1061" s="47">
        <v>332415</v>
      </c>
      <c r="AA1061" s="47">
        <v>9054977</v>
      </c>
      <c r="AB1061" s="47" t="s">
        <v>71</v>
      </c>
      <c r="AC1061" s="47">
        <v>1849</v>
      </c>
      <c r="AD1061" s="47" t="s">
        <v>72</v>
      </c>
      <c r="AE1061" s="47" t="s">
        <v>5022</v>
      </c>
      <c r="AF1061" s="47" t="s">
        <v>5206</v>
      </c>
      <c r="AG1061" s="47" t="s">
        <v>61</v>
      </c>
      <c r="AH1061" s="47" t="s">
        <v>75</v>
      </c>
      <c r="AI1061" s="47" t="s">
        <v>76</v>
      </c>
      <c r="AJ1061" s="47" t="s">
        <v>61</v>
      </c>
      <c r="AK1061" s="47" t="s">
        <v>61</v>
      </c>
      <c r="AV1061" s="47">
        <v>0.7</v>
      </c>
      <c r="AZ1061" s="47">
        <v>470</v>
      </c>
      <c r="BM1061" s="47">
        <v>6.9</v>
      </c>
      <c r="BS1061" s="47">
        <v>20.100000000000001</v>
      </c>
      <c r="BT1061" s="47">
        <v>3.1</v>
      </c>
      <c r="DI1061" s="1">
        <f t="shared" si="80"/>
        <v>4</v>
      </c>
      <c r="DJ1061" s="9" t="str">
        <f t="shared" si="81"/>
        <v>NO BACTERIOLOGICO</v>
      </c>
      <c r="DK1061" s="10" t="str">
        <f t="shared" si="82"/>
        <v>-</v>
      </c>
      <c r="DL1061" s="11" t="str">
        <f t="shared" si="83"/>
        <v>0</v>
      </c>
    </row>
    <row r="1062" spans="1:116" ht="12" x14ac:dyDescent="0.2">
      <c r="A1062" s="47">
        <v>1007020018</v>
      </c>
      <c r="B1062" s="47" t="str">
        <f t="shared" si="84"/>
        <v>1007020018-RIO BLANCO</v>
      </c>
      <c r="C1062" s="47" t="s">
        <v>2722</v>
      </c>
      <c r="D1062" s="47" t="s">
        <v>58</v>
      </c>
      <c r="E1062" s="47" t="s">
        <v>1117</v>
      </c>
      <c r="F1062" s="47" t="s">
        <v>2896</v>
      </c>
      <c r="G1062" s="47" t="s">
        <v>60</v>
      </c>
      <c r="H1062" s="47">
        <v>208</v>
      </c>
      <c r="I1062" s="47">
        <v>180</v>
      </c>
      <c r="J1062" s="47" t="s">
        <v>88</v>
      </c>
      <c r="K1062" s="47" t="s">
        <v>63</v>
      </c>
      <c r="L1062" s="47" t="s">
        <v>64</v>
      </c>
      <c r="M1062" s="47" t="s">
        <v>2928</v>
      </c>
      <c r="N1062" s="47" t="s">
        <v>2929</v>
      </c>
      <c r="O1062" s="47" t="s">
        <v>58</v>
      </c>
      <c r="P1062" s="47" t="s">
        <v>1117</v>
      </c>
      <c r="Q1062" s="47" t="s">
        <v>2899</v>
      </c>
      <c r="R1062" s="47">
        <v>141692</v>
      </c>
      <c r="S1062" s="47" t="s">
        <v>171</v>
      </c>
      <c r="T1062" s="47" t="s">
        <v>2930</v>
      </c>
      <c r="U1062" s="47">
        <v>22604</v>
      </c>
      <c r="V1062" s="47" t="s">
        <v>69</v>
      </c>
      <c r="W1062" s="47" t="s">
        <v>2724</v>
      </c>
      <c r="X1062" s="47">
        <v>1271245</v>
      </c>
      <c r="Y1062" s="47">
        <v>4188624</v>
      </c>
      <c r="Z1062" s="47">
        <v>332401</v>
      </c>
      <c r="AA1062" s="47">
        <v>9051974</v>
      </c>
      <c r="AB1062" s="47" t="s">
        <v>71</v>
      </c>
      <c r="AC1062" s="47">
        <v>1839</v>
      </c>
      <c r="AD1062" s="47" t="s">
        <v>72</v>
      </c>
      <c r="AE1062" s="47" t="s">
        <v>5022</v>
      </c>
      <c r="AF1062" s="47" t="s">
        <v>5206</v>
      </c>
      <c r="AG1062" s="47" t="s">
        <v>61</v>
      </c>
      <c r="AH1062" s="47" t="s">
        <v>75</v>
      </c>
      <c r="AI1062" s="47" t="s">
        <v>76</v>
      </c>
      <c r="AJ1062" s="47" t="s">
        <v>61</v>
      </c>
      <c r="AK1062" s="47" t="s">
        <v>61</v>
      </c>
      <c r="AV1062" s="47">
        <v>0.5</v>
      </c>
      <c r="AZ1062" s="47">
        <v>470</v>
      </c>
      <c r="BM1062" s="47">
        <v>7</v>
      </c>
      <c r="BS1062" s="47">
        <v>20.100000000000001</v>
      </c>
      <c r="BT1062" s="47">
        <v>2.7</v>
      </c>
      <c r="DI1062" s="1">
        <f t="shared" si="80"/>
        <v>4</v>
      </c>
      <c r="DJ1062" s="9" t="str">
        <f t="shared" si="81"/>
        <v>NO BACTERIOLOGICO</v>
      </c>
      <c r="DK1062" s="10" t="str">
        <f t="shared" si="82"/>
        <v>-</v>
      </c>
      <c r="DL1062" s="11" t="str">
        <f t="shared" si="83"/>
        <v>0</v>
      </c>
    </row>
    <row r="1063" spans="1:116" ht="12" x14ac:dyDescent="0.2">
      <c r="A1063" s="47">
        <v>1007020016</v>
      </c>
      <c r="B1063" s="47" t="str">
        <f t="shared" si="84"/>
        <v>1007020016-SAN ANTONIO DE PADUA</v>
      </c>
      <c r="C1063" s="47" t="s">
        <v>2935</v>
      </c>
      <c r="D1063" s="47" t="s">
        <v>58</v>
      </c>
      <c r="E1063" s="47" t="s">
        <v>1117</v>
      </c>
      <c r="F1063" s="47" t="s">
        <v>2896</v>
      </c>
      <c r="G1063" s="47" t="s">
        <v>60</v>
      </c>
      <c r="H1063" s="47">
        <v>310</v>
      </c>
      <c r="I1063" s="47">
        <v>240</v>
      </c>
      <c r="J1063" s="47" t="s">
        <v>88</v>
      </c>
      <c r="K1063" s="47" t="s">
        <v>63</v>
      </c>
      <c r="L1063" s="47" t="s">
        <v>64</v>
      </c>
      <c r="M1063" s="47" t="s">
        <v>2928</v>
      </c>
      <c r="N1063" s="47" t="s">
        <v>2929</v>
      </c>
      <c r="O1063" s="47" t="s">
        <v>58</v>
      </c>
      <c r="P1063" s="47" t="s">
        <v>1117</v>
      </c>
      <c r="Q1063" s="47" t="s">
        <v>2899</v>
      </c>
      <c r="R1063" s="47">
        <v>111335</v>
      </c>
      <c r="S1063" s="47" t="s">
        <v>67</v>
      </c>
      <c r="T1063" s="47" t="s">
        <v>2936</v>
      </c>
      <c r="U1063" s="47">
        <v>22601</v>
      </c>
      <c r="V1063" s="47" t="s">
        <v>69</v>
      </c>
      <c r="W1063" s="47" t="s">
        <v>2937</v>
      </c>
      <c r="X1063" s="47">
        <v>1271250</v>
      </c>
      <c r="Y1063" s="47">
        <v>4188643</v>
      </c>
      <c r="Z1063" s="47">
        <v>332276</v>
      </c>
      <c r="AA1063" s="47">
        <v>905588</v>
      </c>
      <c r="AB1063" s="47" t="s">
        <v>71</v>
      </c>
      <c r="AC1063" s="47">
        <v>1179</v>
      </c>
      <c r="AD1063" s="47" t="s">
        <v>72</v>
      </c>
      <c r="AE1063" s="47" t="s">
        <v>5022</v>
      </c>
      <c r="AF1063" s="47" t="s">
        <v>5207</v>
      </c>
      <c r="AG1063" s="47">
        <v>40744</v>
      </c>
      <c r="AH1063" s="47" t="s">
        <v>73</v>
      </c>
      <c r="AI1063" s="47" t="s">
        <v>2938</v>
      </c>
      <c r="AJ1063" s="47" t="s">
        <v>61</v>
      </c>
      <c r="AK1063" s="47" t="s">
        <v>61</v>
      </c>
      <c r="AV1063" s="47">
        <v>1.1000000000000001</v>
      </c>
      <c r="AZ1063" s="47">
        <v>520</v>
      </c>
      <c r="BM1063" s="47">
        <v>7.4</v>
      </c>
      <c r="BS1063" s="47">
        <v>20.100000000000001</v>
      </c>
      <c r="BT1063" s="47">
        <v>3.1</v>
      </c>
      <c r="DI1063" s="1">
        <f t="shared" si="80"/>
        <v>4</v>
      </c>
      <c r="DJ1063" s="9" t="str">
        <f t="shared" si="81"/>
        <v>NO BACTERIOLOGICO</v>
      </c>
      <c r="DK1063" s="10" t="str">
        <f t="shared" si="82"/>
        <v>-</v>
      </c>
      <c r="DL1063" s="11" t="str">
        <f t="shared" si="83"/>
        <v>0</v>
      </c>
    </row>
    <row r="1064" spans="1:116" ht="12" x14ac:dyDescent="0.2">
      <c r="A1064" s="47">
        <v>1007020016</v>
      </c>
      <c r="B1064" s="47" t="str">
        <f t="shared" si="84"/>
        <v>1007020016-SAN ANTONIO DE PADUA</v>
      </c>
      <c r="C1064" s="47" t="s">
        <v>2935</v>
      </c>
      <c r="D1064" s="47" t="s">
        <v>58</v>
      </c>
      <c r="E1064" s="47" t="s">
        <v>1117</v>
      </c>
      <c r="F1064" s="47" t="s">
        <v>2896</v>
      </c>
      <c r="G1064" s="47" t="s">
        <v>60</v>
      </c>
      <c r="H1064" s="47">
        <v>310</v>
      </c>
      <c r="I1064" s="47">
        <v>240</v>
      </c>
      <c r="J1064" s="47" t="s">
        <v>88</v>
      </c>
      <c r="K1064" s="47" t="s">
        <v>63</v>
      </c>
      <c r="L1064" s="47" t="s">
        <v>64</v>
      </c>
      <c r="M1064" s="47" t="s">
        <v>2928</v>
      </c>
      <c r="N1064" s="47" t="s">
        <v>2929</v>
      </c>
      <c r="O1064" s="47" t="s">
        <v>58</v>
      </c>
      <c r="P1064" s="47" t="s">
        <v>1117</v>
      </c>
      <c r="Q1064" s="47" t="s">
        <v>2899</v>
      </c>
      <c r="R1064" s="47">
        <v>111335</v>
      </c>
      <c r="S1064" s="47" t="s">
        <v>67</v>
      </c>
      <c r="T1064" s="47" t="s">
        <v>2936</v>
      </c>
      <c r="U1064" s="47">
        <v>22601</v>
      </c>
      <c r="V1064" s="47" t="s">
        <v>69</v>
      </c>
      <c r="W1064" s="47" t="s">
        <v>2937</v>
      </c>
      <c r="X1064" s="47">
        <v>1271250</v>
      </c>
      <c r="Y1064" s="47">
        <v>4188645</v>
      </c>
      <c r="Z1064" s="47">
        <v>332280</v>
      </c>
      <c r="AA1064" s="47">
        <v>9054952</v>
      </c>
      <c r="AB1064" s="47" t="s">
        <v>71</v>
      </c>
      <c r="AC1064" s="47">
        <v>1744</v>
      </c>
      <c r="AD1064" s="47" t="s">
        <v>72</v>
      </c>
      <c r="AE1064" s="47" t="s">
        <v>5022</v>
      </c>
      <c r="AF1064" s="47" t="s">
        <v>5207</v>
      </c>
      <c r="AG1064" s="47" t="s">
        <v>61</v>
      </c>
      <c r="AH1064" s="47" t="s">
        <v>75</v>
      </c>
      <c r="AI1064" s="47" t="s">
        <v>76</v>
      </c>
      <c r="AJ1064" s="47" t="s">
        <v>61</v>
      </c>
      <c r="AK1064" s="47" t="s">
        <v>61</v>
      </c>
      <c r="AV1064" s="47">
        <v>0.8</v>
      </c>
      <c r="AZ1064" s="47">
        <v>500</v>
      </c>
      <c r="BM1064" s="47">
        <v>7</v>
      </c>
      <c r="BS1064" s="47">
        <v>19.600000000000001</v>
      </c>
      <c r="BT1064" s="47">
        <v>3.8</v>
      </c>
      <c r="DI1064" s="1">
        <f t="shared" si="80"/>
        <v>4</v>
      </c>
      <c r="DJ1064" s="9" t="str">
        <f t="shared" si="81"/>
        <v>NO BACTERIOLOGICO</v>
      </c>
      <c r="DK1064" s="10" t="str">
        <f t="shared" si="82"/>
        <v>-</v>
      </c>
      <c r="DL1064" s="11" t="str">
        <f t="shared" si="83"/>
        <v>0</v>
      </c>
    </row>
    <row r="1065" spans="1:116" ht="12" x14ac:dyDescent="0.2">
      <c r="A1065" s="47">
        <v>1007020016</v>
      </c>
      <c r="B1065" s="47" t="str">
        <f t="shared" si="84"/>
        <v>1007020016-SAN ANTONIO DE PADUA</v>
      </c>
      <c r="C1065" s="47" t="s">
        <v>2935</v>
      </c>
      <c r="D1065" s="47" t="s">
        <v>58</v>
      </c>
      <c r="E1065" s="47" t="s">
        <v>1117</v>
      </c>
      <c r="F1065" s="47" t="s">
        <v>2896</v>
      </c>
      <c r="G1065" s="47" t="s">
        <v>60</v>
      </c>
      <c r="H1065" s="47">
        <v>310</v>
      </c>
      <c r="I1065" s="47">
        <v>240</v>
      </c>
      <c r="J1065" s="47" t="s">
        <v>88</v>
      </c>
      <c r="K1065" s="47" t="s">
        <v>63</v>
      </c>
      <c r="L1065" s="47" t="s">
        <v>64</v>
      </c>
      <c r="M1065" s="47" t="s">
        <v>2928</v>
      </c>
      <c r="N1065" s="47" t="s">
        <v>2929</v>
      </c>
      <c r="O1065" s="47" t="s">
        <v>58</v>
      </c>
      <c r="P1065" s="47" t="s">
        <v>1117</v>
      </c>
      <c r="Q1065" s="47" t="s">
        <v>2899</v>
      </c>
      <c r="R1065" s="47">
        <v>111335</v>
      </c>
      <c r="S1065" s="47" t="s">
        <v>67</v>
      </c>
      <c r="T1065" s="47" t="s">
        <v>2936</v>
      </c>
      <c r="U1065" s="47">
        <v>22601</v>
      </c>
      <c r="V1065" s="47" t="s">
        <v>69</v>
      </c>
      <c r="W1065" s="47" t="s">
        <v>2937</v>
      </c>
      <c r="X1065" s="47">
        <v>1271250</v>
      </c>
      <c r="Y1065" s="47">
        <v>4188646</v>
      </c>
      <c r="Z1065" s="47">
        <v>332846</v>
      </c>
      <c r="AA1065" s="47">
        <v>9555138</v>
      </c>
      <c r="AB1065" s="47" t="s">
        <v>71</v>
      </c>
      <c r="AC1065" s="47">
        <v>1727</v>
      </c>
      <c r="AD1065" s="47" t="s">
        <v>72</v>
      </c>
      <c r="AE1065" s="47" t="s">
        <v>5022</v>
      </c>
      <c r="AF1065" s="47" t="s">
        <v>5207</v>
      </c>
      <c r="AG1065" s="47" t="s">
        <v>61</v>
      </c>
      <c r="AH1065" s="47" t="s">
        <v>75</v>
      </c>
      <c r="AI1065" s="47" t="s">
        <v>76</v>
      </c>
      <c r="AJ1065" s="47" t="s">
        <v>61</v>
      </c>
      <c r="AK1065" s="47" t="s">
        <v>61</v>
      </c>
      <c r="AV1065" s="47">
        <v>0.6</v>
      </c>
      <c r="AZ1065" s="47">
        <v>500</v>
      </c>
      <c r="BM1065" s="47">
        <v>7</v>
      </c>
      <c r="BS1065" s="47">
        <v>20.2</v>
      </c>
      <c r="BT1065" s="47">
        <v>3.7</v>
      </c>
      <c r="DI1065" s="1">
        <f t="shared" si="80"/>
        <v>4</v>
      </c>
      <c r="DJ1065" s="9" t="str">
        <f t="shared" si="81"/>
        <v>NO BACTERIOLOGICO</v>
      </c>
      <c r="DK1065" s="10" t="str">
        <f t="shared" si="82"/>
        <v>-</v>
      </c>
      <c r="DL1065" s="11" t="str">
        <f t="shared" si="83"/>
        <v>0</v>
      </c>
    </row>
    <row r="1066" spans="1:116" ht="12" x14ac:dyDescent="0.2">
      <c r="A1066" s="47">
        <v>1002010032</v>
      </c>
      <c r="B1066" s="47" t="str">
        <f t="shared" si="84"/>
        <v>1002010032-MARAURA</v>
      </c>
      <c r="C1066" s="47" t="s">
        <v>1679</v>
      </c>
      <c r="D1066" s="47" t="s">
        <v>58</v>
      </c>
      <c r="E1066" s="47" t="s">
        <v>1</v>
      </c>
      <c r="F1066" s="47" t="s">
        <v>1</v>
      </c>
      <c r="G1066" s="47" t="s">
        <v>60</v>
      </c>
      <c r="H1066" s="47">
        <v>125</v>
      </c>
      <c r="I1066" s="47">
        <v>125</v>
      </c>
      <c r="J1066" s="47" t="s">
        <v>82</v>
      </c>
      <c r="K1066" s="47" t="s">
        <v>63</v>
      </c>
      <c r="L1066" s="47" t="s">
        <v>64</v>
      </c>
      <c r="M1066" s="47" t="s">
        <v>1680</v>
      </c>
      <c r="N1066" s="47" t="s">
        <v>1681</v>
      </c>
      <c r="O1066" s="47" t="s">
        <v>58</v>
      </c>
      <c r="P1066" s="47" t="s">
        <v>1</v>
      </c>
      <c r="Q1066" s="47" t="s">
        <v>1</v>
      </c>
      <c r="R1066" s="47">
        <v>110227</v>
      </c>
      <c r="S1066" s="47" t="s">
        <v>67</v>
      </c>
      <c r="T1066" s="47" t="s">
        <v>1682</v>
      </c>
      <c r="U1066" s="47">
        <v>14374</v>
      </c>
      <c r="V1066" s="47" t="s">
        <v>69</v>
      </c>
      <c r="W1066" s="47" t="s">
        <v>1683</v>
      </c>
      <c r="X1066" s="47">
        <v>1271246</v>
      </c>
      <c r="Y1066" s="47">
        <v>4188647</v>
      </c>
      <c r="Z1066" s="47">
        <v>368220</v>
      </c>
      <c r="AA1066" s="47">
        <v>8876206</v>
      </c>
      <c r="AB1066" s="47" t="s">
        <v>71</v>
      </c>
      <c r="AC1066" s="47">
        <v>3049</v>
      </c>
      <c r="AD1066" s="47" t="s">
        <v>72</v>
      </c>
      <c r="AE1066" s="47" t="s">
        <v>4924</v>
      </c>
      <c r="AF1066" s="47" t="s">
        <v>5208</v>
      </c>
      <c r="AG1066" s="47">
        <v>13075</v>
      </c>
      <c r="AH1066" s="47" t="s">
        <v>73</v>
      </c>
      <c r="AI1066" s="47" t="s">
        <v>1684</v>
      </c>
      <c r="AJ1066" s="47" t="s">
        <v>61</v>
      </c>
      <c r="AK1066" s="47" t="s">
        <v>61</v>
      </c>
      <c r="AV1066" s="47">
        <v>1.3</v>
      </c>
      <c r="AZ1066" s="47">
        <v>120</v>
      </c>
      <c r="BM1066" s="47">
        <v>7.4</v>
      </c>
      <c r="BS1066" s="47">
        <v>20</v>
      </c>
      <c r="BT1066" s="47">
        <v>3</v>
      </c>
      <c r="DI1066" s="1">
        <f t="shared" si="80"/>
        <v>4</v>
      </c>
      <c r="DJ1066" s="9" t="str">
        <f t="shared" si="81"/>
        <v>NO BACTERIOLOGICO</v>
      </c>
      <c r="DK1066" s="10" t="str">
        <f t="shared" si="82"/>
        <v>-</v>
      </c>
      <c r="DL1066" s="11" t="str">
        <f t="shared" si="83"/>
        <v>0</v>
      </c>
    </row>
    <row r="1067" spans="1:116" ht="12" x14ac:dyDescent="0.2">
      <c r="A1067" s="47">
        <v>1002010032</v>
      </c>
      <c r="B1067" s="47" t="str">
        <f t="shared" si="84"/>
        <v>1002010032-MARAURA</v>
      </c>
      <c r="C1067" s="47" t="s">
        <v>1679</v>
      </c>
      <c r="D1067" s="47" t="s">
        <v>58</v>
      </c>
      <c r="E1067" s="47" t="s">
        <v>1</v>
      </c>
      <c r="F1067" s="47" t="s">
        <v>1</v>
      </c>
      <c r="G1067" s="47" t="s">
        <v>60</v>
      </c>
      <c r="H1067" s="47">
        <v>125</v>
      </c>
      <c r="I1067" s="47">
        <v>125</v>
      </c>
      <c r="J1067" s="47" t="s">
        <v>82</v>
      </c>
      <c r="K1067" s="47" t="s">
        <v>63</v>
      </c>
      <c r="L1067" s="47" t="s">
        <v>64</v>
      </c>
      <c r="M1067" s="47" t="s">
        <v>1680</v>
      </c>
      <c r="N1067" s="47" t="s">
        <v>1681</v>
      </c>
      <c r="O1067" s="47" t="s">
        <v>58</v>
      </c>
      <c r="P1067" s="47" t="s">
        <v>1</v>
      </c>
      <c r="Q1067" s="47" t="s">
        <v>1</v>
      </c>
      <c r="R1067" s="47">
        <v>110227</v>
      </c>
      <c r="S1067" s="47" t="s">
        <v>67</v>
      </c>
      <c r="T1067" s="47" t="s">
        <v>1682</v>
      </c>
      <c r="U1067" s="47">
        <v>14374</v>
      </c>
      <c r="V1067" s="47" t="s">
        <v>69</v>
      </c>
      <c r="W1067" s="47" t="s">
        <v>1683</v>
      </c>
      <c r="X1067" s="47">
        <v>1271246</v>
      </c>
      <c r="Y1067" s="47">
        <v>4188648</v>
      </c>
      <c r="Z1067" s="47">
        <v>368147</v>
      </c>
      <c r="AA1067" s="47">
        <v>8871125</v>
      </c>
      <c r="AB1067" s="47" t="s">
        <v>71</v>
      </c>
      <c r="AC1067" s="47">
        <v>3017</v>
      </c>
      <c r="AD1067" s="47" t="s">
        <v>72</v>
      </c>
      <c r="AE1067" s="47" t="s">
        <v>4924</v>
      </c>
      <c r="AF1067" s="47" t="s">
        <v>5208</v>
      </c>
      <c r="AG1067" s="47" t="s">
        <v>61</v>
      </c>
      <c r="AH1067" s="47" t="s">
        <v>75</v>
      </c>
      <c r="AI1067" s="47" t="s">
        <v>76</v>
      </c>
      <c r="AJ1067" s="47" t="s">
        <v>77</v>
      </c>
      <c r="AK1067" s="47" t="s">
        <v>78</v>
      </c>
      <c r="AV1067" s="47">
        <v>1</v>
      </c>
      <c r="AZ1067" s="47">
        <v>108</v>
      </c>
      <c r="BM1067" s="47">
        <v>7.3</v>
      </c>
      <c r="BS1067" s="47">
        <v>20</v>
      </c>
      <c r="BT1067" s="47">
        <v>2</v>
      </c>
      <c r="DI1067" s="1">
        <f t="shared" si="80"/>
        <v>4</v>
      </c>
      <c r="DJ1067" s="9" t="str">
        <f t="shared" si="81"/>
        <v>NO BACTERIOLOGICO</v>
      </c>
      <c r="DK1067" s="10" t="str">
        <f t="shared" si="82"/>
        <v>-</v>
      </c>
      <c r="DL1067" s="11" t="str">
        <f t="shared" si="83"/>
        <v>0</v>
      </c>
    </row>
    <row r="1068" spans="1:116" ht="12" x14ac:dyDescent="0.2">
      <c r="A1068" s="47">
        <v>1002010032</v>
      </c>
      <c r="B1068" s="47" t="str">
        <f t="shared" si="84"/>
        <v>1002010032-MARAURA</v>
      </c>
      <c r="C1068" s="47" t="s">
        <v>1679</v>
      </c>
      <c r="D1068" s="47" t="s">
        <v>58</v>
      </c>
      <c r="E1068" s="47" t="s">
        <v>1</v>
      </c>
      <c r="F1068" s="47" t="s">
        <v>1</v>
      </c>
      <c r="G1068" s="47" t="s">
        <v>60</v>
      </c>
      <c r="H1068" s="47">
        <v>125</v>
      </c>
      <c r="I1068" s="47">
        <v>125</v>
      </c>
      <c r="J1068" s="47" t="s">
        <v>82</v>
      </c>
      <c r="K1068" s="47" t="s">
        <v>63</v>
      </c>
      <c r="L1068" s="47" t="s">
        <v>64</v>
      </c>
      <c r="M1068" s="47" t="s">
        <v>1680</v>
      </c>
      <c r="N1068" s="47" t="s">
        <v>1681</v>
      </c>
      <c r="O1068" s="47" t="s">
        <v>58</v>
      </c>
      <c r="P1068" s="47" t="s">
        <v>1</v>
      </c>
      <c r="Q1068" s="47" t="s">
        <v>1</v>
      </c>
      <c r="R1068" s="47">
        <v>110227</v>
      </c>
      <c r="S1068" s="47" t="s">
        <v>67</v>
      </c>
      <c r="T1068" s="47" t="s">
        <v>1682</v>
      </c>
      <c r="U1068" s="47">
        <v>14374</v>
      </c>
      <c r="V1068" s="47" t="s">
        <v>69</v>
      </c>
      <c r="W1068" s="47" t="s">
        <v>1683</v>
      </c>
      <c r="X1068" s="47">
        <v>1271246</v>
      </c>
      <c r="Y1068" s="47">
        <v>4188649</v>
      </c>
      <c r="Z1068" s="47">
        <v>368338</v>
      </c>
      <c r="AA1068" s="47">
        <v>8871427</v>
      </c>
      <c r="AB1068" s="47" t="s">
        <v>71</v>
      </c>
      <c r="AC1068" s="47">
        <v>2950</v>
      </c>
      <c r="AD1068" s="47" t="s">
        <v>72</v>
      </c>
      <c r="AE1068" s="47" t="s">
        <v>4924</v>
      </c>
      <c r="AF1068" s="47" t="s">
        <v>5208</v>
      </c>
      <c r="AG1068" s="47" t="s">
        <v>61</v>
      </c>
      <c r="AH1068" s="47" t="s">
        <v>75</v>
      </c>
      <c r="AI1068" s="47" t="s">
        <v>76</v>
      </c>
      <c r="AJ1068" s="47" t="s">
        <v>77</v>
      </c>
      <c r="AK1068" s="47" t="s">
        <v>78</v>
      </c>
      <c r="AV1068" s="47">
        <v>0.8</v>
      </c>
      <c r="AZ1068" s="47">
        <v>90</v>
      </c>
      <c r="BM1068" s="47">
        <v>7.1</v>
      </c>
      <c r="BS1068" s="47">
        <v>18</v>
      </c>
      <c r="BT1068" s="47">
        <v>2</v>
      </c>
      <c r="DI1068" s="1">
        <f t="shared" si="80"/>
        <v>4</v>
      </c>
      <c r="DJ1068" s="9" t="str">
        <f t="shared" si="81"/>
        <v>NO BACTERIOLOGICO</v>
      </c>
      <c r="DK1068" s="10" t="str">
        <f t="shared" si="82"/>
        <v>-</v>
      </c>
      <c r="DL1068" s="11" t="str">
        <f t="shared" si="83"/>
        <v>0</v>
      </c>
    </row>
    <row r="1069" spans="1:116" ht="12" x14ac:dyDescent="0.2">
      <c r="A1069" s="47">
        <v>1002010032</v>
      </c>
      <c r="B1069" s="47" t="str">
        <f t="shared" si="84"/>
        <v>1002010032-MARAURA</v>
      </c>
      <c r="C1069" s="47" t="s">
        <v>1679</v>
      </c>
      <c r="D1069" s="47" t="s">
        <v>58</v>
      </c>
      <c r="E1069" s="47" t="s">
        <v>1</v>
      </c>
      <c r="F1069" s="47" t="s">
        <v>1</v>
      </c>
      <c r="G1069" s="47" t="s">
        <v>60</v>
      </c>
      <c r="H1069" s="47">
        <v>125</v>
      </c>
      <c r="I1069" s="47">
        <v>125</v>
      </c>
      <c r="J1069" s="47" t="s">
        <v>82</v>
      </c>
      <c r="K1069" s="47" t="s">
        <v>63</v>
      </c>
      <c r="L1069" s="47" t="s">
        <v>64</v>
      </c>
      <c r="M1069" s="47" t="s">
        <v>1680</v>
      </c>
      <c r="N1069" s="47" t="s">
        <v>1681</v>
      </c>
      <c r="O1069" s="47" t="s">
        <v>58</v>
      </c>
      <c r="P1069" s="47" t="s">
        <v>1</v>
      </c>
      <c r="Q1069" s="47" t="s">
        <v>1</v>
      </c>
      <c r="R1069" s="47">
        <v>110227</v>
      </c>
      <c r="S1069" s="47" t="s">
        <v>67</v>
      </c>
      <c r="T1069" s="47" t="s">
        <v>1682</v>
      </c>
      <c r="U1069" s="47">
        <v>14374</v>
      </c>
      <c r="V1069" s="47" t="s">
        <v>69</v>
      </c>
      <c r="W1069" s="47" t="s">
        <v>1683</v>
      </c>
      <c r="X1069" s="47">
        <v>1271246</v>
      </c>
      <c r="Y1069" s="47">
        <v>4188650</v>
      </c>
      <c r="Z1069" s="47">
        <v>368791</v>
      </c>
      <c r="AA1069" s="47">
        <v>8871791</v>
      </c>
      <c r="AB1069" s="47" t="s">
        <v>71</v>
      </c>
      <c r="AC1069" s="47">
        <v>2904</v>
      </c>
      <c r="AD1069" s="47" t="s">
        <v>72</v>
      </c>
      <c r="AE1069" s="47" t="s">
        <v>4924</v>
      </c>
      <c r="AF1069" s="47" t="s">
        <v>5208</v>
      </c>
      <c r="AG1069" s="47" t="s">
        <v>61</v>
      </c>
      <c r="AH1069" s="47" t="s">
        <v>75</v>
      </c>
      <c r="AI1069" s="47" t="s">
        <v>76</v>
      </c>
      <c r="AJ1069" s="47" t="s">
        <v>77</v>
      </c>
      <c r="AK1069" s="47" t="s">
        <v>78</v>
      </c>
      <c r="AV1069" s="47">
        <v>0.5</v>
      </c>
      <c r="AZ1069" s="47">
        <v>84</v>
      </c>
      <c r="BM1069" s="47">
        <v>6.8</v>
      </c>
      <c r="BS1069" s="47">
        <v>17</v>
      </c>
      <c r="BT1069" s="47">
        <v>1.8</v>
      </c>
      <c r="DI1069" s="1">
        <f t="shared" si="80"/>
        <v>4</v>
      </c>
      <c r="DJ1069" s="9" t="str">
        <f t="shared" si="81"/>
        <v>NO BACTERIOLOGICO</v>
      </c>
      <c r="DK1069" s="10" t="str">
        <f t="shared" si="82"/>
        <v>-</v>
      </c>
      <c r="DL1069" s="11" t="str">
        <f t="shared" si="83"/>
        <v>0</v>
      </c>
    </row>
    <row r="1070" spans="1:116" ht="12" x14ac:dyDescent="0.2">
      <c r="A1070" s="47">
        <v>1008010027</v>
      </c>
      <c r="B1070" s="47" t="str">
        <f t="shared" si="84"/>
        <v>1008010027-HUENGOMAYO</v>
      </c>
      <c r="C1070" s="47" t="s">
        <v>2759</v>
      </c>
      <c r="D1070" s="47" t="s">
        <v>58</v>
      </c>
      <c r="E1070" s="47" t="s">
        <v>112</v>
      </c>
      <c r="F1070" s="47" t="s">
        <v>828</v>
      </c>
      <c r="G1070" s="47" t="s">
        <v>60</v>
      </c>
      <c r="H1070" s="47">
        <v>118</v>
      </c>
      <c r="I1070" s="47">
        <v>90</v>
      </c>
      <c r="J1070" s="47" t="s">
        <v>88</v>
      </c>
      <c r="K1070" s="47" t="s">
        <v>63</v>
      </c>
      <c r="L1070" s="47" t="s">
        <v>64</v>
      </c>
      <c r="M1070" s="47" t="s">
        <v>2726</v>
      </c>
      <c r="N1070" s="47" t="s">
        <v>2725</v>
      </c>
      <c r="O1070" s="47" t="s">
        <v>58</v>
      </c>
      <c r="P1070" s="47" t="s">
        <v>112</v>
      </c>
      <c r="Q1070" s="47" t="s">
        <v>828</v>
      </c>
      <c r="R1070" s="47">
        <v>17477</v>
      </c>
      <c r="S1070" s="47" t="s">
        <v>67</v>
      </c>
      <c r="T1070" s="47" t="s">
        <v>2760</v>
      </c>
      <c r="U1070" s="47">
        <v>13414</v>
      </c>
      <c r="V1070" s="47" t="s">
        <v>69</v>
      </c>
      <c r="W1070" s="47" t="s">
        <v>2761</v>
      </c>
      <c r="X1070" s="47">
        <v>1271045</v>
      </c>
      <c r="Y1070" s="47">
        <v>4188651</v>
      </c>
      <c r="Z1070" s="47">
        <v>398729</v>
      </c>
      <c r="AA1070" s="47">
        <v>889845</v>
      </c>
      <c r="AB1070" s="47" t="s">
        <v>71</v>
      </c>
      <c r="AC1070" s="47">
        <v>3608</v>
      </c>
      <c r="AD1070" s="47" t="s">
        <v>91</v>
      </c>
      <c r="AE1070" s="47" t="s">
        <v>4900</v>
      </c>
      <c r="AF1070" s="47" t="s">
        <v>5208</v>
      </c>
      <c r="AG1070" s="47">
        <v>6667</v>
      </c>
      <c r="AH1070" s="47" t="s">
        <v>73</v>
      </c>
      <c r="AI1070" s="47" t="s">
        <v>2759</v>
      </c>
      <c r="AJ1070" s="47" t="s">
        <v>61</v>
      </c>
      <c r="AK1070" s="47" t="s">
        <v>61</v>
      </c>
      <c r="AL1070" s="47">
        <v>0.01</v>
      </c>
      <c r="AM1070" s="47">
        <v>2.9999999999999997E-4</v>
      </c>
      <c r="AN1070" s="47">
        <v>4.0000000000000003E-5</v>
      </c>
      <c r="AO1070" s="47">
        <v>0</v>
      </c>
      <c r="AP1070" s="47">
        <v>0</v>
      </c>
      <c r="AQ1070" s="47">
        <v>0</v>
      </c>
      <c r="AR1070" s="47">
        <v>1.302E-2</v>
      </c>
      <c r="AS1070" s="47">
        <v>3.7000000000000002E-3</v>
      </c>
      <c r="AT1070" s="47">
        <v>6.0000000000000002E-5</v>
      </c>
      <c r="AU1070" s="47">
        <v>5.0000000000000001E-3</v>
      </c>
      <c r="AV1070" s="47">
        <v>0.9</v>
      </c>
      <c r="AW1070" s="47">
        <v>2.09</v>
      </c>
      <c r="AX1070" s="47">
        <v>4.0000000000000002E-4</v>
      </c>
      <c r="AY1070" s="47">
        <v>5</v>
      </c>
      <c r="AZ1070" s="47">
        <v>27.9</v>
      </c>
      <c r="BA1070" s="47">
        <v>5.9999999999999995E-4</v>
      </c>
      <c r="BB1070" s="47">
        <v>5.82</v>
      </c>
      <c r="BC1070" s="47">
        <v>0</v>
      </c>
      <c r="BD1070" s="47">
        <v>6.4999999999999997E-3</v>
      </c>
      <c r="BE1070" s="47">
        <v>0</v>
      </c>
      <c r="BF1070" s="47">
        <v>1.72E-3</v>
      </c>
      <c r="BG1070" s="47">
        <v>6.9999999999999994E-5</v>
      </c>
      <c r="BH1070" s="47">
        <v>2.0000000000000001E-4</v>
      </c>
      <c r="BI1070" s="47">
        <v>1E-4</v>
      </c>
      <c r="BJ1070" s="47">
        <v>1.0900000000000001</v>
      </c>
      <c r="BK1070" s="47">
        <v>3.0000000000000001E-3</v>
      </c>
      <c r="BL1070" s="47">
        <v>0</v>
      </c>
      <c r="BM1070" s="47">
        <v>6.08</v>
      </c>
      <c r="BN1070" s="47">
        <v>4.0000000000000002E-4</v>
      </c>
      <c r="BO1070" s="47">
        <v>5.9999999999999995E-4</v>
      </c>
      <c r="BP1070" s="47">
        <v>2.16</v>
      </c>
      <c r="BQ1070" s="47">
        <v>23.4</v>
      </c>
      <c r="BR1070" s="47">
        <v>1.5</v>
      </c>
      <c r="BT1070" s="47">
        <v>0.4</v>
      </c>
      <c r="BU1070" s="47">
        <v>6.9999999999999999E-6</v>
      </c>
      <c r="BV1070" s="47">
        <v>3.7000000000000002E-3</v>
      </c>
      <c r="DI1070" s="1">
        <f t="shared" si="80"/>
        <v>4</v>
      </c>
      <c r="DJ1070" s="9" t="str">
        <f t="shared" si="81"/>
        <v>NO BACTERIOLOGICO</v>
      </c>
      <c r="DK1070" s="10" t="str">
        <f t="shared" si="82"/>
        <v>Realizado Bactereológico</v>
      </c>
      <c r="DL1070" s="11" t="str">
        <f t="shared" si="83"/>
        <v>1</v>
      </c>
    </row>
    <row r="1071" spans="1:116" ht="12" x14ac:dyDescent="0.2">
      <c r="A1071" s="47">
        <v>1008010027</v>
      </c>
      <c r="B1071" s="47" t="str">
        <f t="shared" si="84"/>
        <v>1008010027-HUENGOMAYO</v>
      </c>
      <c r="C1071" s="47" t="s">
        <v>2759</v>
      </c>
      <c r="D1071" s="47" t="s">
        <v>58</v>
      </c>
      <c r="E1071" s="47" t="s">
        <v>112</v>
      </c>
      <c r="F1071" s="47" t="s">
        <v>828</v>
      </c>
      <c r="G1071" s="47" t="s">
        <v>60</v>
      </c>
      <c r="H1071" s="47">
        <v>118</v>
      </c>
      <c r="I1071" s="47">
        <v>90</v>
      </c>
      <c r="J1071" s="47" t="s">
        <v>88</v>
      </c>
      <c r="K1071" s="47" t="s">
        <v>63</v>
      </c>
      <c r="L1071" s="47" t="s">
        <v>64</v>
      </c>
      <c r="M1071" s="47" t="s">
        <v>2726</v>
      </c>
      <c r="N1071" s="47" t="s">
        <v>2725</v>
      </c>
      <c r="O1071" s="47" t="s">
        <v>58</v>
      </c>
      <c r="P1071" s="47" t="s">
        <v>112</v>
      </c>
      <c r="Q1071" s="47" t="s">
        <v>828</v>
      </c>
      <c r="R1071" s="47">
        <v>17477</v>
      </c>
      <c r="S1071" s="47" t="s">
        <v>67</v>
      </c>
      <c r="T1071" s="47" t="s">
        <v>2760</v>
      </c>
      <c r="U1071" s="47">
        <v>13414</v>
      </c>
      <c r="V1071" s="47" t="s">
        <v>69</v>
      </c>
      <c r="W1071" s="47" t="s">
        <v>2761</v>
      </c>
      <c r="X1071" s="47">
        <v>1271045</v>
      </c>
      <c r="Y1071" s="47">
        <v>4188652</v>
      </c>
      <c r="Z1071" s="47">
        <v>398710</v>
      </c>
      <c r="AA1071" s="47">
        <v>8898568</v>
      </c>
      <c r="AB1071" s="47" t="s">
        <v>71</v>
      </c>
      <c r="AC1071" s="47">
        <v>3572</v>
      </c>
      <c r="AD1071" s="47" t="s">
        <v>91</v>
      </c>
      <c r="AE1071" s="47" t="s">
        <v>4900</v>
      </c>
      <c r="AF1071" s="47" t="s">
        <v>5208</v>
      </c>
      <c r="AG1071" s="47">
        <v>15161</v>
      </c>
      <c r="AH1071" s="47" t="s">
        <v>4606</v>
      </c>
      <c r="AI1071" s="47" t="s">
        <v>5209</v>
      </c>
      <c r="AJ1071" s="47" t="s">
        <v>61</v>
      </c>
      <c r="AK1071" s="47" t="s">
        <v>61</v>
      </c>
      <c r="BW1071" s="47">
        <v>0.01</v>
      </c>
      <c r="BX1071" s="47">
        <v>2.9999999999999997E-4</v>
      </c>
      <c r="BY1071" s="47">
        <v>6.9999999999999994E-5</v>
      </c>
      <c r="BZ1071" s="47">
        <v>1.474E-2</v>
      </c>
      <c r="CA1071" s="47">
        <v>4.0000000000000003E-5</v>
      </c>
      <c r="CB1071" s="47">
        <v>1.9E-3</v>
      </c>
      <c r="CC1071" s="47">
        <v>6.0000000000000002E-5</v>
      </c>
      <c r="CE1071" s="47">
        <v>5.0000000000000001E-3</v>
      </c>
      <c r="CF1071" s="47">
        <v>2.09</v>
      </c>
      <c r="CG1071" s="47">
        <v>4.0000000000000002E-4</v>
      </c>
      <c r="CH1071" s="47">
        <v>0</v>
      </c>
      <c r="CI1071" s="47">
        <v>4.5</v>
      </c>
      <c r="CJ1071" s="47">
        <v>5</v>
      </c>
      <c r="CL1071" s="47">
        <v>21.7</v>
      </c>
      <c r="CM1071" s="47">
        <v>5.9999999999999995E-4</v>
      </c>
      <c r="CN1071" s="47">
        <v>4.9400000000000004</v>
      </c>
      <c r="CO1071" s="47">
        <v>0</v>
      </c>
      <c r="CP1071" s="47">
        <v>0.1</v>
      </c>
      <c r="CQ1071" s="47">
        <v>0</v>
      </c>
      <c r="CR1071" s="47">
        <v>8.0000000000000002E-3</v>
      </c>
      <c r="CS1071" s="47">
        <v>6.6E-3</v>
      </c>
      <c r="CT1071" s="47">
        <v>4.0099999999999997E-3</v>
      </c>
      <c r="CU1071" s="47">
        <v>6.9999999999999994E-5</v>
      </c>
      <c r="CV1071" s="47">
        <v>2.9999999999999997E-4</v>
      </c>
      <c r="CW1071" s="47">
        <v>1.2E-4</v>
      </c>
      <c r="CX1071" s="47">
        <v>1.03</v>
      </c>
      <c r="CY1071" s="47">
        <v>3.0000000000000001E-3</v>
      </c>
      <c r="CZ1071" s="47">
        <v>0</v>
      </c>
      <c r="DA1071" s="47">
        <v>6.38</v>
      </c>
      <c r="DB1071" s="47">
        <v>4.0000000000000002E-4</v>
      </c>
      <c r="DC1071" s="47">
        <v>5.9999999999999995E-4</v>
      </c>
      <c r="DD1071" s="47">
        <v>18.399999999999999</v>
      </c>
      <c r="DE1071" s="47">
        <v>1.5</v>
      </c>
      <c r="DF1071" s="47">
        <v>0.4</v>
      </c>
      <c r="DG1071" s="47">
        <v>2.1999999999999999E-5</v>
      </c>
      <c r="DH1071" s="47">
        <v>2.5000000000000001E-3</v>
      </c>
      <c r="DI1071" s="1">
        <f t="shared" si="80"/>
        <v>4</v>
      </c>
      <c r="DJ1071" s="9" t="str">
        <f t="shared" si="81"/>
        <v>-</v>
      </c>
      <c r="DK1071" s="10" t="str">
        <f t="shared" si="82"/>
        <v>-</v>
      </c>
      <c r="DL1071" s="11" t="str">
        <f t="shared" si="83"/>
        <v>0</v>
      </c>
    </row>
    <row r="1072" spans="1:116" ht="12" x14ac:dyDescent="0.2">
      <c r="A1072" s="47">
        <v>1008030024</v>
      </c>
      <c r="B1072" s="47" t="str">
        <f t="shared" si="84"/>
        <v>1008030024-HUARICHACA</v>
      </c>
      <c r="C1072" s="47" t="s">
        <v>3144</v>
      </c>
      <c r="D1072" s="47" t="s">
        <v>58</v>
      </c>
      <c r="E1072" s="47" t="s">
        <v>112</v>
      </c>
      <c r="F1072" s="47" t="s">
        <v>2903</v>
      </c>
      <c r="G1072" s="47" t="s">
        <v>265</v>
      </c>
      <c r="H1072" s="47">
        <v>2445</v>
      </c>
      <c r="I1072" s="47">
        <v>2355</v>
      </c>
      <c r="J1072" s="47" t="s">
        <v>62</v>
      </c>
      <c r="K1072" s="47" t="s">
        <v>63</v>
      </c>
      <c r="L1072" s="47" t="s">
        <v>64</v>
      </c>
      <c r="M1072" s="47" t="s">
        <v>3143</v>
      </c>
      <c r="N1072" s="47" t="s">
        <v>3144</v>
      </c>
      <c r="O1072" s="47" t="s">
        <v>58</v>
      </c>
      <c r="P1072" s="47" t="s">
        <v>112</v>
      </c>
      <c r="Q1072" s="47" t="s">
        <v>2903</v>
      </c>
      <c r="R1072" s="47">
        <v>7330</v>
      </c>
      <c r="S1072" s="47" t="s">
        <v>171</v>
      </c>
      <c r="T1072" s="47" t="s">
        <v>3195</v>
      </c>
      <c r="U1072" s="47">
        <v>3750</v>
      </c>
      <c r="V1072" s="47" t="s">
        <v>98</v>
      </c>
      <c r="W1072" s="47" t="s">
        <v>3196</v>
      </c>
      <c r="X1072" s="47">
        <v>1271258</v>
      </c>
      <c r="Y1072" s="47">
        <v>4188716</v>
      </c>
      <c r="Z1072" s="47">
        <v>390287</v>
      </c>
      <c r="AA1072" s="47">
        <v>8893807</v>
      </c>
      <c r="AB1072" s="47" t="s">
        <v>71</v>
      </c>
      <c r="AC1072" s="47">
        <v>3496</v>
      </c>
      <c r="AD1072" s="47" t="s">
        <v>91</v>
      </c>
      <c r="AE1072" s="47" t="s">
        <v>4900</v>
      </c>
      <c r="AF1072" s="47" t="s">
        <v>5210</v>
      </c>
      <c r="AG1072" s="47">
        <v>33652</v>
      </c>
      <c r="AH1072" s="47" t="s">
        <v>4606</v>
      </c>
      <c r="AI1072" s="47" t="s">
        <v>5211</v>
      </c>
      <c r="AJ1072" s="47" t="s">
        <v>61</v>
      </c>
      <c r="AK1072" s="47" t="s">
        <v>61</v>
      </c>
      <c r="BW1072" s="47">
        <v>0.08</v>
      </c>
      <c r="BX1072" s="47">
        <v>2.9999999999999997E-4</v>
      </c>
      <c r="BY1072" s="47">
        <v>1.9000000000000001E-4</v>
      </c>
      <c r="BZ1072" s="47">
        <v>3.49E-3</v>
      </c>
      <c r="CA1072" s="47">
        <v>4.0000000000000003E-5</v>
      </c>
      <c r="CB1072" s="47">
        <v>1.6999999999999999E-3</v>
      </c>
      <c r="CC1072" s="47">
        <v>6.0000000000000002E-5</v>
      </c>
      <c r="CD1072" s="47">
        <v>5.0000000000000001E-3</v>
      </c>
      <c r="CF1072" s="47">
        <v>2.09</v>
      </c>
      <c r="CG1072" s="47">
        <v>5.0000000000000001E-4</v>
      </c>
      <c r="CH1072" s="47">
        <v>0</v>
      </c>
      <c r="CI1072" s="47">
        <v>540</v>
      </c>
      <c r="CK1072" s="47">
        <v>27.8</v>
      </c>
      <c r="CL1072" s="47">
        <v>17.600000000000001</v>
      </c>
      <c r="CM1072" s="47">
        <v>5.9999999999999995E-4</v>
      </c>
      <c r="CQ1072" s="47">
        <v>0</v>
      </c>
      <c r="CR1072" s="47">
        <v>1.4999999999999999E-2</v>
      </c>
      <c r="CS1072" s="47">
        <v>0.41239999999999999</v>
      </c>
      <c r="CT1072" s="47">
        <v>1.268E-2</v>
      </c>
      <c r="CU1072" s="47">
        <v>6.9999999999999994E-5</v>
      </c>
      <c r="CW1072" s="47">
        <v>1.1E-4</v>
      </c>
      <c r="CX1072" s="47">
        <v>0.17399999999999999</v>
      </c>
      <c r="CY1072" s="47">
        <v>3.0000000000000001E-3</v>
      </c>
      <c r="CZ1072" s="47">
        <v>5489</v>
      </c>
      <c r="DA1072" s="47">
        <v>7.28</v>
      </c>
      <c r="DB1072" s="47">
        <v>4.0000000000000002E-4</v>
      </c>
      <c r="DC1072" s="47">
        <v>5.9999999999999995E-4</v>
      </c>
      <c r="DD1072" s="47">
        <v>15</v>
      </c>
      <c r="DE1072" s="47">
        <v>1.5</v>
      </c>
      <c r="DF1072" s="47">
        <v>3</v>
      </c>
      <c r="DG1072" s="47">
        <v>2.3E-5</v>
      </c>
      <c r="DH1072" s="47">
        <v>1.4E-3</v>
      </c>
      <c r="DI1072" s="1">
        <f t="shared" si="80"/>
        <v>4</v>
      </c>
      <c r="DJ1072" s="9" t="str">
        <f t="shared" si="81"/>
        <v>-</v>
      </c>
      <c r="DK1072" s="10" t="str">
        <f t="shared" si="82"/>
        <v>-</v>
      </c>
      <c r="DL1072" s="11" t="str">
        <f t="shared" si="83"/>
        <v>0</v>
      </c>
    </row>
    <row r="1073" spans="1:116" ht="12" x14ac:dyDescent="0.2">
      <c r="A1073" s="47">
        <v>1008010067</v>
      </c>
      <c r="B1073" s="47" t="str">
        <f t="shared" si="84"/>
        <v>1008010067-HUAMPAPUNA</v>
      </c>
      <c r="C1073" s="47" t="s">
        <v>964</v>
      </c>
      <c r="D1073" s="47" t="s">
        <v>58</v>
      </c>
      <c r="E1073" s="47" t="s">
        <v>112</v>
      </c>
      <c r="F1073" s="47" t="s">
        <v>828</v>
      </c>
      <c r="G1073" s="47" t="s">
        <v>60</v>
      </c>
      <c r="H1073" s="47">
        <v>405</v>
      </c>
      <c r="I1073" s="47">
        <v>350</v>
      </c>
      <c r="J1073" s="47" t="s">
        <v>88</v>
      </c>
      <c r="K1073" s="47" t="s">
        <v>63</v>
      </c>
      <c r="L1073" s="47" t="s">
        <v>64</v>
      </c>
      <c r="M1073" s="47" t="s">
        <v>829</v>
      </c>
      <c r="N1073" s="47" t="s">
        <v>828</v>
      </c>
      <c r="O1073" s="47" t="s">
        <v>58</v>
      </c>
      <c r="P1073" s="47" t="s">
        <v>112</v>
      </c>
      <c r="Q1073" s="47" t="s">
        <v>828</v>
      </c>
      <c r="R1073" s="47">
        <v>80932</v>
      </c>
      <c r="S1073" s="47" t="s">
        <v>67</v>
      </c>
      <c r="T1073" s="47" t="s">
        <v>985</v>
      </c>
      <c r="U1073" s="47">
        <v>13404</v>
      </c>
      <c r="V1073" s="47" t="s">
        <v>69</v>
      </c>
      <c r="W1073" s="47" t="s">
        <v>986</v>
      </c>
      <c r="X1073" s="47">
        <v>1271281</v>
      </c>
      <c r="Y1073" s="47">
        <v>4188762</v>
      </c>
      <c r="Z1073" s="47">
        <v>389529</v>
      </c>
      <c r="AA1073" s="47">
        <v>8904496</v>
      </c>
      <c r="AB1073" s="47" t="s">
        <v>71</v>
      </c>
      <c r="AC1073" s="47">
        <v>2483</v>
      </c>
      <c r="AD1073" s="47" t="s">
        <v>72</v>
      </c>
      <c r="AE1073" s="47" t="s">
        <v>4909</v>
      </c>
      <c r="AF1073" s="47" t="s">
        <v>5212</v>
      </c>
      <c r="AG1073" s="47">
        <v>32538</v>
      </c>
      <c r="AH1073" s="47" t="s">
        <v>73</v>
      </c>
      <c r="AI1073" s="47" t="s">
        <v>987</v>
      </c>
      <c r="AJ1073" s="47" t="s">
        <v>61</v>
      </c>
      <c r="AK1073" s="47" t="s">
        <v>61</v>
      </c>
      <c r="AV1073" s="47">
        <v>1.29</v>
      </c>
      <c r="AZ1073" s="47">
        <v>141.69999999999999</v>
      </c>
      <c r="BM1073" s="47">
        <v>7.95</v>
      </c>
      <c r="BS1073" s="47">
        <v>14</v>
      </c>
      <c r="BT1073" s="47">
        <v>0</v>
      </c>
      <c r="DI1073" s="1">
        <f t="shared" si="80"/>
        <v>4</v>
      </c>
      <c r="DJ1073" s="9" t="str">
        <f t="shared" si="81"/>
        <v>NO BACTERIOLOGICO</v>
      </c>
      <c r="DK1073" s="10" t="str">
        <f t="shared" si="82"/>
        <v>-</v>
      </c>
      <c r="DL1073" s="11" t="str">
        <f t="shared" si="83"/>
        <v>0</v>
      </c>
    </row>
    <row r="1074" spans="1:116" ht="12" x14ac:dyDescent="0.2">
      <c r="A1074" s="47">
        <v>1008010067</v>
      </c>
      <c r="B1074" s="47" t="str">
        <f t="shared" si="84"/>
        <v>1008010067-HUAMPAPUNA</v>
      </c>
      <c r="C1074" s="47" t="s">
        <v>964</v>
      </c>
      <c r="D1074" s="47" t="s">
        <v>58</v>
      </c>
      <c r="E1074" s="47" t="s">
        <v>112</v>
      </c>
      <c r="F1074" s="47" t="s">
        <v>828</v>
      </c>
      <c r="G1074" s="47" t="s">
        <v>60</v>
      </c>
      <c r="H1074" s="47">
        <v>405</v>
      </c>
      <c r="I1074" s="47">
        <v>350</v>
      </c>
      <c r="J1074" s="47" t="s">
        <v>88</v>
      </c>
      <c r="K1074" s="47" t="s">
        <v>63</v>
      </c>
      <c r="L1074" s="47" t="s">
        <v>64</v>
      </c>
      <c r="M1074" s="47" t="s">
        <v>829</v>
      </c>
      <c r="N1074" s="47" t="s">
        <v>828</v>
      </c>
      <c r="O1074" s="47" t="s">
        <v>58</v>
      </c>
      <c r="P1074" s="47" t="s">
        <v>112</v>
      </c>
      <c r="Q1074" s="47" t="s">
        <v>828</v>
      </c>
      <c r="R1074" s="47">
        <v>80932</v>
      </c>
      <c r="S1074" s="47" t="s">
        <v>67</v>
      </c>
      <c r="T1074" s="47" t="s">
        <v>985</v>
      </c>
      <c r="U1074" s="47">
        <v>13404</v>
      </c>
      <c r="V1074" s="47" t="s">
        <v>69</v>
      </c>
      <c r="W1074" s="47" t="s">
        <v>986</v>
      </c>
      <c r="X1074" s="47">
        <v>1271281</v>
      </c>
      <c r="Y1074" s="47">
        <v>4188763</v>
      </c>
      <c r="Z1074" s="47">
        <v>384503</v>
      </c>
      <c r="AA1074" s="47">
        <v>8904413</v>
      </c>
      <c r="AB1074" s="47" t="s">
        <v>71</v>
      </c>
      <c r="AC1074" s="47">
        <v>2478</v>
      </c>
      <c r="AD1074" s="47" t="s">
        <v>72</v>
      </c>
      <c r="AE1074" s="47" t="s">
        <v>4909</v>
      </c>
      <c r="AF1074" s="47" t="s">
        <v>5212</v>
      </c>
      <c r="AG1074" s="47" t="s">
        <v>61</v>
      </c>
      <c r="AH1074" s="47" t="s">
        <v>75</v>
      </c>
      <c r="AI1074" s="47" t="s">
        <v>76</v>
      </c>
      <c r="AJ1074" s="47" t="s">
        <v>77</v>
      </c>
      <c r="AK1074" s="47" t="s">
        <v>78</v>
      </c>
      <c r="AV1074" s="47">
        <v>0.91</v>
      </c>
      <c r="AZ1074" s="47">
        <v>150.5</v>
      </c>
      <c r="BM1074" s="47">
        <v>7.97</v>
      </c>
      <c r="BS1074" s="47">
        <v>14.3</v>
      </c>
      <c r="BT1074" s="47">
        <v>0</v>
      </c>
      <c r="DI1074" s="1">
        <f t="shared" si="80"/>
        <v>4</v>
      </c>
      <c r="DJ1074" s="9" t="str">
        <f t="shared" si="81"/>
        <v>NO BACTERIOLOGICO</v>
      </c>
      <c r="DK1074" s="10" t="str">
        <f t="shared" si="82"/>
        <v>-</v>
      </c>
      <c r="DL1074" s="11" t="str">
        <f t="shared" si="83"/>
        <v>0</v>
      </c>
    </row>
    <row r="1075" spans="1:116" ht="12" x14ac:dyDescent="0.2">
      <c r="A1075" s="47">
        <v>1008010067</v>
      </c>
      <c r="B1075" s="47" t="str">
        <f t="shared" si="84"/>
        <v>1008010067-HUAMPAPUNA</v>
      </c>
      <c r="C1075" s="47" t="s">
        <v>964</v>
      </c>
      <c r="D1075" s="47" t="s">
        <v>58</v>
      </c>
      <c r="E1075" s="47" t="s">
        <v>112</v>
      </c>
      <c r="F1075" s="47" t="s">
        <v>828</v>
      </c>
      <c r="G1075" s="47" t="s">
        <v>60</v>
      </c>
      <c r="H1075" s="47">
        <v>405</v>
      </c>
      <c r="I1075" s="47">
        <v>350</v>
      </c>
      <c r="J1075" s="47" t="s">
        <v>88</v>
      </c>
      <c r="K1075" s="47" t="s">
        <v>63</v>
      </c>
      <c r="L1075" s="47" t="s">
        <v>64</v>
      </c>
      <c r="M1075" s="47" t="s">
        <v>829</v>
      </c>
      <c r="N1075" s="47" t="s">
        <v>828</v>
      </c>
      <c r="O1075" s="47" t="s">
        <v>58</v>
      </c>
      <c r="P1075" s="47" t="s">
        <v>112</v>
      </c>
      <c r="Q1075" s="47" t="s">
        <v>828</v>
      </c>
      <c r="R1075" s="47">
        <v>80932</v>
      </c>
      <c r="S1075" s="47" t="s">
        <v>67</v>
      </c>
      <c r="T1075" s="47" t="s">
        <v>985</v>
      </c>
      <c r="U1075" s="47">
        <v>13404</v>
      </c>
      <c r="V1075" s="47" t="s">
        <v>69</v>
      </c>
      <c r="W1075" s="47" t="s">
        <v>986</v>
      </c>
      <c r="X1075" s="47">
        <v>1271281</v>
      </c>
      <c r="Y1075" s="47">
        <v>4188764</v>
      </c>
      <c r="Z1075" s="47">
        <v>389910</v>
      </c>
      <c r="AA1075" s="47">
        <v>8904585</v>
      </c>
      <c r="AB1075" s="47" t="s">
        <v>71</v>
      </c>
      <c r="AC1075" s="47">
        <v>2474</v>
      </c>
      <c r="AD1075" s="47" t="s">
        <v>72</v>
      </c>
      <c r="AE1075" s="47" t="s">
        <v>4909</v>
      </c>
      <c r="AF1075" s="47" t="s">
        <v>5212</v>
      </c>
      <c r="AG1075" s="47" t="s">
        <v>61</v>
      </c>
      <c r="AH1075" s="47" t="s">
        <v>75</v>
      </c>
      <c r="AI1075" s="47" t="s">
        <v>76</v>
      </c>
      <c r="AJ1075" s="47" t="s">
        <v>77</v>
      </c>
      <c r="AK1075" s="47" t="s">
        <v>78</v>
      </c>
      <c r="AV1075" s="47">
        <v>0.77</v>
      </c>
      <c r="AZ1075" s="47">
        <v>153.1</v>
      </c>
      <c r="BM1075" s="47">
        <v>8.1</v>
      </c>
      <c r="BS1075" s="47">
        <v>14.5</v>
      </c>
      <c r="BT1075" s="47">
        <v>0</v>
      </c>
      <c r="DI1075" s="1">
        <f t="shared" si="80"/>
        <v>4</v>
      </c>
      <c r="DJ1075" s="9" t="str">
        <f t="shared" si="81"/>
        <v>NO BACTERIOLOGICO</v>
      </c>
      <c r="DK1075" s="10" t="str">
        <f t="shared" si="82"/>
        <v>-</v>
      </c>
      <c r="DL1075" s="11" t="str">
        <f t="shared" si="83"/>
        <v>0</v>
      </c>
    </row>
    <row r="1076" spans="1:116" ht="12" x14ac:dyDescent="0.2">
      <c r="A1076" s="47">
        <v>1008010067</v>
      </c>
      <c r="B1076" s="47" t="str">
        <f t="shared" si="84"/>
        <v>1008010067-HUAMPAPUNA</v>
      </c>
      <c r="C1076" s="47" t="s">
        <v>964</v>
      </c>
      <c r="D1076" s="47" t="s">
        <v>58</v>
      </c>
      <c r="E1076" s="47" t="s">
        <v>112</v>
      </c>
      <c r="F1076" s="47" t="s">
        <v>828</v>
      </c>
      <c r="G1076" s="47" t="s">
        <v>60</v>
      </c>
      <c r="H1076" s="47">
        <v>405</v>
      </c>
      <c r="I1076" s="47">
        <v>350</v>
      </c>
      <c r="J1076" s="47" t="s">
        <v>88</v>
      </c>
      <c r="K1076" s="47" t="s">
        <v>63</v>
      </c>
      <c r="L1076" s="47" t="s">
        <v>64</v>
      </c>
      <c r="M1076" s="47" t="s">
        <v>829</v>
      </c>
      <c r="N1076" s="47" t="s">
        <v>828</v>
      </c>
      <c r="O1076" s="47" t="s">
        <v>58</v>
      </c>
      <c r="P1076" s="47" t="s">
        <v>112</v>
      </c>
      <c r="Q1076" s="47" t="s">
        <v>828</v>
      </c>
      <c r="R1076" s="47">
        <v>80932</v>
      </c>
      <c r="S1076" s="47" t="s">
        <v>67</v>
      </c>
      <c r="T1076" s="47" t="s">
        <v>985</v>
      </c>
      <c r="U1076" s="47">
        <v>13404</v>
      </c>
      <c r="V1076" s="47" t="s">
        <v>69</v>
      </c>
      <c r="W1076" s="47" t="s">
        <v>986</v>
      </c>
      <c r="X1076" s="47">
        <v>1271281</v>
      </c>
      <c r="Y1076" s="47">
        <v>4188765</v>
      </c>
      <c r="Z1076" s="47">
        <v>384456</v>
      </c>
      <c r="AA1076" s="47">
        <v>8904417</v>
      </c>
      <c r="AB1076" s="47" t="s">
        <v>71</v>
      </c>
      <c r="AC1076" s="47">
        <v>2451</v>
      </c>
      <c r="AD1076" s="47" t="s">
        <v>72</v>
      </c>
      <c r="AE1076" s="47" t="s">
        <v>4909</v>
      </c>
      <c r="AF1076" s="47" t="s">
        <v>5212</v>
      </c>
      <c r="AG1076" s="47" t="s">
        <v>61</v>
      </c>
      <c r="AH1076" s="47" t="s">
        <v>75</v>
      </c>
      <c r="AI1076" s="47" t="s">
        <v>76</v>
      </c>
      <c r="AJ1076" s="47" t="s">
        <v>77</v>
      </c>
      <c r="AK1076" s="47" t="s">
        <v>78</v>
      </c>
      <c r="AV1076" s="47">
        <v>0.51</v>
      </c>
      <c r="AZ1076" s="47">
        <v>155.80000000000001</v>
      </c>
      <c r="BM1076" s="47">
        <v>8.15</v>
      </c>
      <c r="BS1076" s="47">
        <v>14.2</v>
      </c>
      <c r="BT1076" s="47">
        <v>0</v>
      </c>
      <c r="DI1076" s="1">
        <f t="shared" si="80"/>
        <v>4</v>
      </c>
      <c r="DJ1076" s="9" t="str">
        <f t="shared" si="81"/>
        <v>NO BACTERIOLOGICO</v>
      </c>
      <c r="DK1076" s="10" t="str">
        <f t="shared" si="82"/>
        <v>-</v>
      </c>
      <c r="DL1076" s="11" t="str">
        <f t="shared" si="83"/>
        <v>0</v>
      </c>
    </row>
    <row r="1077" spans="1:116" ht="12" x14ac:dyDescent="0.2">
      <c r="A1077" s="47">
        <v>1008010067</v>
      </c>
      <c r="B1077" s="47" t="str">
        <f t="shared" si="84"/>
        <v>1008010067-HUAMPAPUNA</v>
      </c>
      <c r="C1077" s="47" t="s">
        <v>964</v>
      </c>
      <c r="D1077" s="47" t="s">
        <v>58</v>
      </c>
      <c r="E1077" s="47" t="s">
        <v>112</v>
      </c>
      <c r="F1077" s="47" t="s">
        <v>828</v>
      </c>
      <c r="G1077" s="47" t="s">
        <v>60</v>
      </c>
      <c r="H1077" s="47">
        <v>405</v>
      </c>
      <c r="I1077" s="47">
        <v>350</v>
      </c>
      <c r="J1077" s="47" t="s">
        <v>88</v>
      </c>
      <c r="K1077" s="47" t="s">
        <v>63</v>
      </c>
      <c r="L1077" s="47" t="s">
        <v>64</v>
      </c>
      <c r="M1077" s="47" t="s">
        <v>829</v>
      </c>
      <c r="N1077" s="47" t="s">
        <v>828</v>
      </c>
      <c r="O1077" s="47" t="s">
        <v>58</v>
      </c>
      <c r="P1077" s="47" t="s">
        <v>112</v>
      </c>
      <c r="Q1077" s="47" t="s">
        <v>828</v>
      </c>
      <c r="R1077" s="47">
        <v>133007</v>
      </c>
      <c r="S1077" s="47" t="s">
        <v>67</v>
      </c>
      <c r="T1077" s="47" t="s">
        <v>965</v>
      </c>
      <c r="U1077" s="47">
        <v>13405</v>
      </c>
      <c r="V1077" s="47" t="s">
        <v>69</v>
      </c>
      <c r="W1077" s="47" t="s">
        <v>966</v>
      </c>
      <c r="X1077" s="47">
        <v>1271291</v>
      </c>
      <c r="Y1077" s="47">
        <v>4188810</v>
      </c>
      <c r="Z1077" s="47">
        <v>389587</v>
      </c>
      <c r="AA1077" s="47">
        <v>8904008</v>
      </c>
      <c r="AB1077" s="47" t="s">
        <v>71</v>
      </c>
      <c r="AC1077" s="47">
        <v>2575</v>
      </c>
      <c r="AD1077" s="47" t="s">
        <v>72</v>
      </c>
      <c r="AE1077" s="47" t="s">
        <v>4909</v>
      </c>
      <c r="AF1077" s="47" t="s">
        <v>5213</v>
      </c>
      <c r="AG1077" s="47">
        <v>30422</v>
      </c>
      <c r="AH1077" s="47" t="s">
        <v>73</v>
      </c>
      <c r="AI1077" s="47" t="s">
        <v>967</v>
      </c>
      <c r="AJ1077" s="47" t="s">
        <v>61</v>
      </c>
      <c r="AK1077" s="47" t="s">
        <v>61</v>
      </c>
      <c r="AV1077" s="47">
        <v>1.05</v>
      </c>
      <c r="AZ1077" s="47">
        <v>131.30000000000001</v>
      </c>
      <c r="BM1077" s="47">
        <v>7.83</v>
      </c>
      <c r="BS1077" s="47">
        <v>14.1</v>
      </c>
      <c r="BT1077" s="47">
        <v>0</v>
      </c>
      <c r="DI1077" s="1">
        <f t="shared" si="80"/>
        <v>4</v>
      </c>
      <c r="DJ1077" s="9" t="str">
        <f t="shared" si="81"/>
        <v>NO BACTERIOLOGICO</v>
      </c>
      <c r="DK1077" s="10" t="str">
        <f t="shared" si="82"/>
        <v>-</v>
      </c>
      <c r="DL1077" s="11" t="str">
        <f t="shared" si="83"/>
        <v>0</v>
      </c>
    </row>
    <row r="1078" spans="1:116" ht="12" x14ac:dyDescent="0.2">
      <c r="A1078" s="47">
        <v>1008010067</v>
      </c>
      <c r="B1078" s="47" t="str">
        <f t="shared" si="84"/>
        <v>1008010067-HUAMPAPUNA</v>
      </c>
      <c r="C1078" s="47" t="s">
        <v>964</v>
      </c>
      <c r="D1078" s="47" t="s">
        <v>58</v>
      </c>
      <c r="E1078" s="47" t="s">
        <v>112</v>
      </c>
      <c r="F1078" s="47" t="s">
        <v>828</v>
      </c>
      <c r="G1078" s="47" t="s">
        <v>60</v>
      </c>
      <c r="H1078" s="47">
        <v>405</v>
      </c>
      <c r="I1078" s="47">
        <v>350</v>
      </c>
      <c r="J1078" s="47" t="s">
        <v>88</v>
      </c>
      <c r="K1078" s="47" t="s">
        <v>63</v>
      </c>
      <c r="L1078" s="47" t="s">
        <v>64</v>
      </c>
      <c r="M1078" s="47" t="s">
        <v>829</v>
      </c>
      <c r="N1078" s="47" t="s">
        <v>828</v>
      </c>
      <c r="O1078" s="47" t="s">
        <v>58</v>
      </c>
      <c r="P1078" s="47" t="s">
        <v>112</v>
      </c>
      <c r="Q1078" s="47" t="s">
        <v>828</v>
      </c>
      <c r="R1078" s="47">
        <v>133007</v>
      </c>
      <c r="S1078" s="47" t="s">
        <v>67</v>
      </c>
      <c r="T1078" s="47" t="s">
        <v>965</v>
      </c>
      <c r="U1078" s="47">
        <v>13405</v>
      </c>
      <c r="V1078" s="47" t="s">
        <v>69</v>
      </c>
      <c r="W1078" s="47" t="s">
        <v>966</v>
      </c>
      <c r="X1078" s="47">
        <v>1271291</v>
      </c>
      <c r="Y1078" s="47">
        <v>4188811</v>
      </c>
      <c r="Z1078" s="47">
        <v>384311</v>
      </c>
      <c r="AA1078" s="47">
        <v>8904222</v>
      </c>
      <c r="AB1078" s="47" t="s">
        <v>71</v>
      </c>
      <c r="AC1078" s="47">
        <v>2508</v>
      </c>
      <c r="AD1078" s="47" t="s">
        <v>72</v>
      </c>
      <c r="AE1078" s="47" t="s">
        <v>4909</v>
      </c>
      <c r="AF1078" s="47" t="s">
        <v>5213</v>
      </c>
      <c r="AG1078" s="47">
        <v>51681</v>
      </c>
      <c r="AH1078" s="47" t="s">
        <v>73</v>
      </c>
      <c r="AI1078" s="47" t="s">
        <v>968</v>
      </c>
      <c r="AJ1078" s="47" t="s">
        <v>61</v>
      </c>
      <c r="AK1078" s="47" t="s">
        <v>61</v>
      </c>
      <c r="AV1078" s="47">
        <v>1.1399999999999999</v>
      </c>
      <c r="AZ1078" s="47">
        <v>133.5</v>
      </c>
      <c r="BM1078" s="47">
        <v>7.84</v>
      </c>
      <c r="BS1078" s="47">
        <v>13.9</v>
      </c>
      <c r="BT1078" s="47">
        <v>0</v>
      </c>
      <c r="DI1078" s="1">
        <f t="shared" si="80"/>
        <v>4</v>
      </c>
      <c r="DJ1078" s="9" t="str">
        <f t="shared" si="81"/>
        <v>NO BACTERIOLOGICO</v>
      </c>
      <c r="DK1078" s="10" t="str">
        <f t="shared" si="82"/>
        <v>-</v>
      </c>
      <c r="DL1078" s="11" t="str">
        <f t="shared" si="83"/>
        <v>0</v>
      </c>
    </row>
    <row r="1079" spans="1:116" ht="12" x14ac:dyDescent="0.2">
      <c r="A1079" s="47">
        <v>1008010067</v>
      </c>
      <c r="B1079" s="47" t="str">
        <f t="shared" si="84"/>
        <v>1008010067-HUAMPAPUNA</v>
      </c>
      <c r="C1079" s="47" t="s">
        <v>964</v>
      </c>
      <c r="D1079" s="47" t="s">
        <v>58</v>
      </c>
      <c r="E1079" s="47" t="s">
        <v>112</v>
      </c>
      <c r="F1079" s="47" t="s">
        <v>828</v>
      </c>
      <c r="G1079" s="47" t="s">
        <v>60</v>
      </c>
      <c r="H1079" s="47">
        <v>405</v>
      </c>
      <c r="I1079" s="47">
        <v>350</v>
      </c>
      <c r="J1079" s="47" t="s">
        <v>88</v>
      </c>
      <c r="K1079" s="47" t="s">
        <v>63</v>
      </c>
      <c r="L1079" s="47" t="s">
        <v>64</v>
      </c>
      <c r="M1079" s="47" t="s">
        <v>829</v>
      </c>
      <c r="N1079" s="47" t="s">
        <v>828</v>
      </c>
      <c r="O1079" s="47" t="s">
        <v>58</v>
      </c>
      <c r="P1079" s="47" t="s">
        <v>112</v>
      </c>
      <c r="Q1079" s="47" t="s">
        <v>828</v>
      </c>
      <c r="R1079" s="47">
        <v>133007</v>
      </c>
      <c r="S1079" s="47" t="s">
        <v>67</v>
      </c>
      <c r="T1079" s="47" t="s">
        <v>965</v>
      </c>
      <c r="U1079" s="47">
        <v>13405</v>
      </c>
      <c r="V1079" s="47" t="s">
        <v>69</v>
      </c>
      <c r="W1079" s="47" t="s">
        <v>966</v>
      </c>
      <c r="X1079" s="47">
        <v>1271291</v>
      </c>
      <c r="Y1079" s="47">
        <v>4188812</v>
      </c>
      <c r="Z1079" s="47">
        <v>389245</v>
      </c>
      <c r="AA1079" s="47">
        <v>8904323</v>
      </c>
      <c r="AB1079" s="47" t="s">
        <v>71</v>
      </c>
      <c r="AC1079" s="47">
        <v>2497</v>
      </c>
      <c r="AD1079" s="47" t="s">
        <v>72</v>
      </c>
      <c r="AE1079" s="47" t="s">
        <v>4909</v>
      </c>
      <c r="AF1079" s="47" t="s">
        <v>5213</v>
      </c>
      <c r="AG1079" s="47" t="s">
        <v>61</v>
      </c>
      <c r="AH1079" s="47" t="s">
        <v>75</v>
      </c>
      <c r="AI1079" s="47" t="s">
        <v>76</v>
      </c>
      <c r="AJ1079" s="47" t="s">
        <v>77</v>
      </c>
      <c r="AK1079" s="47" t="s">
        <v>78</v>
      </c>
      <c r="AV1079" s="47">
        <v>0.94</v>
      </c>
      <c r="AZ1079" s="47">
        <v>132</v>
      </c>
      <c r="BM1079" s="47">
        <v>7.81</v>
      </c>
      <c r="BS1079" s="47">
        <v>14</v>
      </c>
      <c r="BT1079" s="47">
        <v>0</v>
      </c>
      <c r="DI1079" s="1">
        <f t="shared" si="80"/>
        <v>4</v>
      </c>
      <c r="DJ1079" s="9" t="str">
        <f t="shared" si="81"/>
        <v>NO BACTERIOLOGICO</v>
      </c>
      <c r="DK1079" s="10" t="str">
        <f t="shared" si="82"/>
        <v>-</v>
      </c>
      <c r="DL1079" s="11" t="str">
        <f t="shared" si="83"/>
        <v>0</v>
      </c>
    </row>
    <row r="1080" spans="1:116" ht="12" x14ac:dyDescent="0.2">
      <c r="A1080" s="47">
        <v>1008010067</v>
      </c>
      <c r="B1080" s="47" t="str">
        <f t="shared" si="84"/>
        <v>1008010067-HUAMPAPUNA</v>
      </c>
      <c r="C1080" s="47" t="s">
        <v>964</v>
      </c>
      <c r="D1080" s="47" t="s">
        <v>58</v>
      </c>
      <c r="E1080" s="47" t="s">
        <v>112</v>
      </c>
      <c r="F1080" s="47" t="s">
        <v>828</v>
      </c>
      <c r="G1080" s="47" t="s">
        <v>60</v>
      </c>
      <c r="H1080" s="47">
        <v>405</v>
      </c>
      <c r="I1080" s="47">
        <v>350</v>
      </c>
      <c r="J1080" s="47" t="s">
        <v>88</v>
      </c>
      <c r="K1080" s="47" t="s">
        <v>63</v>
      </c>
      <c r="L1080" s="47" t="s">
        <v>64</v>
      </c>
      <c r="M1080" s="47" t="s">
        <v>829</v>
      </c>
      <c r="N1080" s="47" t="s">
        <v>828</v>
      </c>
      <c r="O1080" s="47" t="s">
        <v>58</v>
      </c>
      <c r="P1080" s="47" t="s">
        <v>112</v>
      </c>
      <c r="Q1080" s="47" t="s">
        <v>828</v>
      </c>
      <c r="R1080" s="47">
        <v>133007</v>
      </c>
      <c r="S1080" s="47" t="s">
        <v>67</v>
      </c>
      <c r="T1080" s="47" t="s">
        <v>965</v>
      </c>
      <c r="U1080" s="47">
        <v>13405</v>
      </c>
      <c r="V1080" s="47" t="s">
        <v>69</v>
      </c>
      <c r="W1080" s="47" t="s">
        <v>966</v>
      </c>
      <c r="X1080" s="47">
        <v>1271291</v>
      </c>
      <c r="Y1080" s="47">
        <v>4188813</v>
      </c>
      <c r="Z1080" s="47">
        <v>389009</v>
      </c>
      <c r="AA1080" s="47">
        <v>8904397</v>
      </c>
      <c r="AB1080" s="47" t="s">
        <v>71</v>
      </c>
      <c r="AC1080" s="47">
        <v>2481</v>
      </c>
      <c r="AD1080" s="47" t="s">
        <v>72</v>
      </c>
      <c r="AE1080" s="47" t="s">
        <v>4909</v>
      </c>
      <c r="AF1080" s="47" t="s">
        <v>5213</v>
      </c>
      <c r="AG1080" s="47" t="s">
        <v>61</v>
      </c>
      <c r="AH1080" s="47" t="s">
        <v>75</v>
      </c>
      <c r="AI1080" s="47" t="s">
        <v>76</v>
      </c>
      <c r="AJ1080" s="47" t="s">
        <v>77</v>
      </c>
      <c r="AK1080" s="47" t="s">
        <v>78</v>
      </c>
      <c r="AV1080" s="47">
        <v>0.77</v>
      </c>
      <c r="AZ1080" s="47">
        <v>135.69999999999999</v>
      </c>
      <c r="BM1080" s="47">
        <v>7.85</v>
      </c>
      <c r="BS1080" s="47">
        <v>14.3</v>
      </c>
      <c r="BT1080" s="47">
        <v>0</v>
      </c>
      <c r="DI1080" s="1">
        <f t="shared" si="80"/>
        <v>4</v>
      </c>
      <c r="DJ1080" s="9" t="str">
        <f t="shared" si="81"/>
        <v>NO BACTERIOLOGICO</v>
      </c>
      <c r="DK1080" s="10" t="str">
        <f t="shared" si="82"/>
        <v>-</v>
      </c>
      <c r="DL1080" s="11" t="str">
        <f t="shared" si="83"/>
        <v>0</v>
      </c>
    </row>
    <row r="1081" spans="1:116" ht="12" x14ac:dyDescent="0.2">
      <c r="A1081" s="47">
        <v>1008010067</v>
      </c>
      <c r="B1081" s="47" t="str">
        <f t="shared" si="84"/>
        <v>1008010067-HUAMPAPUNA</v>
      </c>
      <c r="C1081" s="47" t="s">
        <v>964</v>
      </c>
      <c r="D1081" s="47" t="s">
        <v>58</v>
      </c>
      <c r="E1081" s="47" t="s">
        <v>112</v>
      </c>
      <c r="F1081" s="47" t="s">
        <v>828</v>
      </c>
      <c r="G1081" s="47" t="s">
        <v>60</v>
      </c>
      <c r="H1081" s="47">
        <v>405</v>
      </c>
      <c r="I1081" s="47">
        <v>350</v>
      </c>
      <c r="J1081" s="47" t="s">
        <v>88</v>
      </c>
      <c r="K1081" s="47" t="s">
        <v>63</v>
      </c>
      <c r="L1081" s="47" t="s">
        <v>64</v>
      </c>
      <c r="M1081" s="47" t="s">
        <v>829</v>
      </c>
      <c r="N1081" s="47" t="s">
        <v>828</v>
      </c>
      <c r="O1081" s="47" t="s">
        <v>58</v>
      </c>
      <c r="P1081" s="47" t="s">
        <v>112</v>
      </c>
      <c r="Q1081" s="47" t="s">
        <v>828</v>
      </c>
      <c r="R1081" s="47">
        <v>133007</v>
      </c>
      <c r="S1081" s="47" t="s">
        <v>67</v>
      </c>
      <c r="T1081" s="47" t="s">
        <v>965</v>
      </c>
      <c r="U1081" s="47">
        <v>13405</v>
      </c>
      <c r="V1081" s="47" t="s">
        <v>69</v>
      </c>
      <c r="W1081" s="47" t="s">
        <v>966</v>
      </c>
      <c r="X1081" s="47">
        <v>1271291</v>
      </c>
      <c r="Y1081" s="47">
        <v>4188814</v>
      </c>
      <c r="Z1081" s="47">
        <v>388856</v>
      </c>
      <c r="AA1081" s="47">
        <v>8904330</v>
      </c>
      <c r="AB1081" s="47" t="s">
        <v>71</v>
      </c>
      <c r="AC1081" s="47">
        <v>2475</v>
      </c>
      <c r="AD1081" s="47" t="s">
        <v>72</v>
      </c>
      <c r="AE1081" s="47" t="s">
        <v>4909</v>
      </c>
      <c r="AF1081" s="47" t="s">
        <v>5213</v>
      </c>
      <c r="AG1081" s="47" t="s">
        <v>61</v>
      </c>
      <c r="AH1081" s="47" t="s">
        <v>75</v>
      </c>
      <c r="AI1081" s="47" t="s">
        <v>76</v>
      </c>
      <c r="AJ1081" s="47" t="s">
        <v>77</v>
      </c>
      <c r="AK1081" s="47" t="s">
        <v>78</v>
      </c>
      <c r="AV1081" s="47">
        <v>0.56000000000000005</v>
      </c>
      <c r="AZ1081" s="47">
        <v>137.1</v>
      </c>
      <c r="BM1081" s="47">
        <v>7.91</v>
      </c>
      <c r="BS1081" s="47">
        <v>14.5</v>
      </c>
      <c r="BT1081" s="47">
        <v>0</v>
      </c>
      <c r="DI1081" s="1">
        <f t="shared" si="80"/>
        <v>4</v>
      </c>
      <c r="DJ1081" s="9" t="str">
        <f t="shared" si="81"/>
        <v>NO BACTERIOLOGICO</v>
      </c>
      <c r="DK1081" s="10" t="str">
        <f t="shared" si="82"/>
        <v>-</v>
      </c>
      <c r="DL1081" s="11" t="str">
        <f t="shared" si="83"/>
        <v>0</v>
      </c>
    </row>
    <row r="1082" spans="1:116" ht="12" x14ac:dyDescent="0.2">
      <c r="A1082" s="47">
        <v>1008010021</v>
      </c>
      <c r="B1082" s="47" t="str">
        <f t="shared" si="84"/>
        <v>1008010021-YANUNA</v>
      </c>
      <c r="C1082" s="47" t="s">
        <v>1751</v>
      </c>
      <c r="D1082" s="47" t="s">
        <v>58</v>
      </c>
      <c r="E1082" s="47" t="s">
        <v>112</v>
      </c>
      <c r="F1082" s="47" t="s">
        <v>828</v>
      </c>
      <c r="G1082" s="47" t="s">
        <v>60</v>
      </c>
      <c r="H1082" s="47">
        <v>690</v>
      </c>
      <c r="I1082" s="47">
        <v>408</v>
      </c>
      <c r="J1082" s="47" t="s">
        <v>88</v>
      </c>
      <c r="K1082" s="47" t="s">
        <v>63</v>
      </c>
      <c r="L1082" s="47" t="s">
        <v>64</v>
      </c>
      <c r="M1082" s="47" t="s">
        <v>829</v>
      </c>
      <c r="N1082" s="47" t="s">
        <v>828</v>
      </c>
      <c r="O1082" s="47" t="s">
        <v>58</v>
      </c>
      <c r="P1082" s="47" t="s">
        <v>112</v>
      </c>
      <c r="Q1082" s="47" t="s">
        <v>828</v>
      </c>
      <c r="R1082" s="47">
        <v>7491</v>
      </c>
      <c r="S1082" s="47" t="s">
        <v>67</v>
      </c>
      <c r="T1082" s="47" t="s">
        <v>1969</v>
      </c>
      <c r="U1082" s="47">
        <v>13398</v>
      </c>
      <c r="V1082" s="47" t="s">
        <v>69</v>
      </c>
      <c r="W1082" s="47" t="s">
        <v>1754</v>
      </c>
      <c r="X1082" s="47">
        <v>1271302</v>
      </c>
      <c r="Y1082" s="47">
        <v>4188836</v>
      </c>
      <c r="Z1082" s="47">
        <v>394123</v>
      </c>
      <c r="AA1082" s="47">
        <v>8904937</v>
      </c>
      <c r="AB1082" s="47" t="s">
        <v>71</v>
      </c>
      <c r="AC1082" s="47">
        <v>2993</v>
      </c>
      <c r="AD1082" s="47" t="s">
        <v>72</v>
      </c>
      <c r="AE1082" s="47" t="s">
        <v>4880</v>
      </c>
      <c r="AF1082" s="47" t="s">
        <v>5214</v>
      </c>
      <c r="AG1082" s="47">
        <v>28554</v>
      </c>
      <c r="AH1082" s="47" t="s">
        <v>73</v>
      </c>
      <c r="AI1082" s="47" t="s">
        <v>1970</v>
      </c>
      <c r="AJ1082" s="47" t="s">
        <v>61</v>
      </c>
      <c r="AK1082" s="47" t="s">
        <v>61</v>
      </c>
      <c r="AV1082" s="47">
        <v>1.26</v>
      </c>
      <c r="AZ1082" s="47">
        <v>71</v>
      </c>
      <c r="BM1082" s="47">
        <v>7.25</v>
      </c>
      <c r="BS1082" s="47">
        <v>13.9</v>
      </c>
      <c r="BT1082" s="47">
        <v>0</v>
      </c>
      <c r="DI1082" s="1">
        <f t="shared" si="80"/>
        <v>4</v>
      </c>
      <c r="DJ1082" s="9" t="str">
        <f t="shared" si="81"/>
        <v>NO BACTERIOLOGICO</v>
      </c>
      <c r="DK1082" s="10" t="str">
        <f t="shared" si="82"/>
        <v>-</v>
      </c>
      <c r="DL1082" s="11" t="str">
        <f t="shared" si="83"/>
        <v>0</v>
      </c>
    </row>
    <row r="1083" spans="1:116" ht="12" x14ac:dyDescent="0.2">
      <c r="A1083" s="47">
        <v>1008010021</v>
      </c>
      <c r="B1083" s="47" t="str">
        <f t="shared" si="84"/>
        <v>1008010021-YANUNA</v>
      </c>
      <c r="C1083" s="47" t="s">
        <v>1751</v>
      </c>
      <c r="D1083" s="47" t="s">
        <v>58</v>
      </c>
      <c r="E1083" s="47" t="s">
        <v>112</v>
      </c>
      <c r="F1083" s="47" t="s">
        <v>828</v>
      </c>
      <c r="G1083" s="47" t="s">
        <v>60</v>
      </c>
      <c r="H1083" s="47">
        <v>690</v>
      </c>
      <c r="I1083" s="47">
        <v>408</v>
      </c>
      <c r="J1083" s="47" t="s">
        <v>88</v>
      </c>
      <c r="K1083" s="47" t="s">
        <v>63</v>
      </c>
      <c r="L1083" s="47" t="s">
        <v>64</v>
      </c>
      <c r="M1083" s="47" t="s">
        <v>829</v>
      </c>
      <c r="N1083" s="47" t="s">
        <v>828</v>
      </c>
      <c r="O1083" s="47" t="s">
        <v>58</v>
      </c>
      <c r="P1083" s="47" t="s">
        <v>112</v>
      </c>
      <c r="Q1083" s="47" t="s">
        <v>828</v>
      </c>
      <c r="R1083" s="47">
        <v>7491</v>
      </c>
      <c r="S1083" s="47" t="s">
        <v>67</v>
      </c>
      <c r="T1083" s="47" t="s">
        <v>1969</v>
      </c>
      <c r="U1083" s="47">
        <v>13398</v>
      </c>
      <c r="V1083" s="47" t="s">
        <v>69</v>
      </c>
      <c r="W1083" s="47" t="s">
        <v>1754</v>
      </c>
      <c r="X1083" s="47">
        <v>1271302</v>
      </c>
      <c r="Y1083" s="47">
        <v>4188837</v>
      </c>
      <c r="Z1083" s="47">
        <v>393940</v>
      </c>
      <c r="AA1083" s="47">
        <v>8904918</v>
      </c>
      <c r="AB1083" s="47" t="s">
        <v>71</v>
      </c>
      <c r="AC1083" s="47">
        <v>2942</v>
      </c>
      <c r="AD1083" s="47" t="s">
        <v>72</v>
      </c>
      <c r="AE1083" s="47" t="s">
        <v>4880</v>
      </c>
      <c r="AF1083" s="47" t="s">
        <v>5214</v>
      </c>
      <c r="AG1083" s="47" t="s">
        <v>61</v>
      </c>
      <c r="AH1083" s="47" t="s">
        <v>75</v>
      </c>
      <c r="AI1083" s="47" t="s">
        <v>76</v>
      </c>
      <c r="AJ1083" s="47" t="s">
        <v>77</v>
      </c>
      <c r="AK1083" s="47" t="s">
        <v>78</v>
      </c>
      <c r="AV1083" s="47">
        <v>0.84</v>
      </c>
      <c r="AZ1083" s="47">
        <v>78.5</v>
      </c>
      <c r="BM1083" s="47">
        <v>7.31</v>
      </c>
      <c r="BS1083" s="47">
        <v>13.9</v>
      </c>
      <c r="BT1083" s="47">
        <v>0</v>
      </c>
      <c r="DI1083" s="1">
        <f t="shared" si="80"/>
        <v>4</v>
      </c>
      <c r="DJ1083" s="9" t="str">
        <f t="shared" si="81"/>
        <v>NO BACTERIOLOGICO</v>
      </c>
      <c r="DK1083" s="10" t="str">
        <f t="shared" si="82"/>
        <v>-</v>
      </c>
      <c r="DL1083" s="11" t="str">
        <f t="shared" si="83"/>
        <v>0</v>
      </c>
    </row>
    <row r="1084" spans="1:116" ht="12" x14ac:dyDescent="0.2">
      <c r="A1084" s="47">
        <v>1008010021</v>
      </c>
      <c r="B1084" s="47" t="str">
        <f t="shared" si="84"/>
        <v>1008010021-YANUNA</v>
      </c>
      <c r="C1084" s="47" t="s">
        <v>1751</v>
      </c>
      <c r="D1084" s="47" t="s">
        <v>58</v>
      </c>
      <c r="E1084" s="47" t="s">
        <v>112</v>
      </c>
      <c r="F1084" s="47" t="s">
        <v>828</v>
      </c>
      <c r="G1084" s="47" t="s">
        <v>60</v>
      </c>
      <c r="H1084" s="47">
        <v>690</v>
      </c>
      <c r="I1084" s="47">
        <v>408</v>
      </c>
      <c r="J1084" s="47" t="s">
        <v>88</v>
      </c>
      <c r="K1084" s="47" t="s">
        <v>63</v>
      </c>
      <c r="L1084" s="47" t="s">
        <v>64</v>
      </c>
      <c r="M1084" s="47" t="s">
        <v>829</v>
      </c>
      <c r="N1084" s="47" t="s">
        <v>828</v>
      </c>
      <c r="O1084" s="47" t="s">
        <v>58</v>
      </c>
      <c r="P1084" s="47" t="s">
        <v>112</v>
      </c>
      <c r="Q1084" s="47" t="s">
        <v>828</v>
      </c>
      <c r="R1084" s="47">
        <v>7491</v>
      </c>
      <c r="S1084" s="47" t="s">
        <v>67</v>
      </c>
      <c r="T1084" s="47" t="s">
        <v>1969</v>
      </c>
      <c r="U1084" s="47">
        <v>13398</v>
      </c>
      <c r="V1084" s="47" t="s">
        <v>69</v>
      </c>
      <c r="W1084" s="47" t="s">
        <v>1754</v>
      </c>
      <c r="X1084" s="47">
        <v>1271302</v>
      </c>
      <c r="Y1084" s="47">
        <v>4188838</v>
      </c>
      <c r="Z1084" s="47">
        <v>395764</v>
      </c>
      <c r="AA1084" s="47">
        <v>8905096</v>
      </c>
      <c r="AB1084" s="47" t="s">
        <v>71</v>
      </c>
      <c r="AC1084" s="47">
        <v>2934</v>
      </c>
      <c r="AD1084" s="47" t="s">
        <v>72</v>
      </c>
      <c r="AE1084" s="47" t="s">
        <v>4880</v>
      </c>
      <c r="AF1084" s="47" t="s">
        <v>5214</v>
      </c>
      <c r="AG1084" s="47" t="s">
        <v>61</v>
      </c>
      <c r="AH1084" s="47" t="s">
        <v>75</v>
      </c>
      <c r="AI1084" s="47" t="s">
        <v>76</v>
      </c>
      <c r="AJ1084" s="47" t="s">
        <v>77</v>
      </c>
      <c r="AK1084" s="47" t="s">
        <v>78</v>
      </c>
      <c r="AV1084" s="47">
        <v>0.68</v>
      </c>
      <c r="AZ1084" s="47">
        <v>75.3</v>
      </c>
      <c r="BM1084" s="47">
        <v>7.35</v>
      </c>
      <c r="BS1084" s="47">
        <v>14.1</v>
      </c>
      <c r="BT1084" s="47">
        <v>0</v>
      </c>
      <c r="DI1084" s="1">
        <f t="shared" si="80"/>
        <v>4</v>
      </c>
      <c r="DJ1084" s="9" t="str">
        <f t="shared" si="81"/>
        <v>NO BACTERIOLOGICO</v>
      </c>
      <c r="DK1084" s="10" t="str">
        <f t="shared" si="82"/>
        <v>-</v>
      </c>
      <c r="DL1084" s="11" t="str">
        <f t="shared" si="83"/>
        <v>0</v>
      </c>
    </row>
    <row r="1085" spans="1:116" ht="12" x14ac:dyDescent="0.2">
      <c r="A1085" s="47">
        <v>1008010021</v>
      </c>
      <c r="B1085" s="47" t="str">
        <f t="shared" si="84"/>
        <v>1008010021-YANUNA</v>
      </c>
      <c r="C1085" s="47" t="s">
        <v>1751</v>
      </c>
      <c r="D1085" s="47" t="s">
        <v>58</v>
      </c>
      <c r="E1085" s="47" t="s">
        <v>112</v>
      </c>
      <c r="F1085" s="47" t="s">
        <v>828</v>
      </c>
      <c r="G1085" s="47" t="s">
        <v>60</v>
      </c>
      <c r="H1085" s="47">
        <v>690</v>
      </c>
      <c r="I1085" s="47">
        <v>408</v>
      </c>
      <c r="J1085" s="47" t="s">
        <v>88</v>
      </c>
      <c r="K1085" s="47" t="s">
        <v>63</v>
      </c>
      <c r="L1085" s="47" t="s">
        <v>64</v>
      </c>
      <c r="M1085" s="47" t="s">
        <v>829</v>
      </c>
      <c r="N1085" s="47" t="s">
        <v>828</v>
      </c>
      <c r="O1085" s="47" t="s">
        <v>58</v>
      </c>
      <c r="P1085" s="47" t="s">
        <v>112</v>
      </c>
      <c r="Q1085" s="47" t="s">
        <v>828</v>
      </c>
      <c r="R1085" s="47">
        <v>7491</v>
      </c>
      <c r="S1085" s="47" t="s">
        <v>67</v>
      </c>
      <c r="T1085" s="47" t="s">
        <v>1969</v>
      </c>
      <c r="U1085" s="47">
        <v>13398</v>
      </c>
      <c r="V1085" s="47" t="s">
        <v>69</v>
      </c>
      <c r="W1085" s="47" t="s">
        <v>1754</v>
      </c>
      <c r="X1085" s="47">
        <v>1271302</v>
      </c>
      <c r="Y1085" s="47">
        <v>4188839</v>
      </c>
      <c r="Z1085" s="47">
        <v>393527</v>
      </c>
      <c r="AA1085" s="47">
        <v>8904785</v>
      </c>
      <c r="AB1085" s="47" t="s">
        <v>71</v>
      </c>
      <c r="AC1085" s="47">
        <v>2786</v>
      </c>
      <c r="AD1085" s="47" t="s">
        <v>72</v>
      </c>
      <c r="AE1085" s="47" t="s">
        <v>4880</v>
      </c>
      <c r="AF1085" s="47" t="s">
        <v>5214</v>
      </c>
      <c r="AG1085" s="47" t="s">
        <v>61</v>
      </c>
      <c r="AH1085" s="47" t="s">
        <v>75</v>
      </c>
      <c r="AI1085" s="47" t="s">
        <v>76</v>
      </c>
      <c r="AJ1085" s="47" t="s">
        <v>77</v>
      </c>
      <c r="AK1085" s="47" t="s">
        <v>78</v>
      </c>
      <c r="AV1085" s="47">
        <v>0.59</v>
      </c>
      <c r="AZ1085" s="47">
        <v>81.3</v>
      </c>
      <c r="BM1085" s="47">
        <v>7.38</v>
      </c>
      <c r="BS1085" s="47">
        <v>14.3</v>
      </c>
      <c r="BT1085" s="47">
        <v>0</v>
      </c>
      <c r="DI1085" s="1">
        <f t="shared" si="80"/>
        <v>4</v>
      </c>
      <c r="DJ1085" s="9" t="str">
        <f t="shared" si="81"/>
        <v>NO BACTERIOLOGICO</v>
      </c>
      <c r="DK1085" s="10" t="str">
        <f t="shared" si="82"/>
        <v>-</v>
      </c>
      <c r="DL1085" s="11" t="str">
        <f t="shared" si="83"/>
        <v>0</v>
      </c>
    </row>
    <row r="1086" spans="1:116" ht="12" x14ac:dyDescent="0.2">
      <c r="A1086" s="47">
        <v>1008010012</v>
      </c>
      <c r="B1086" s="47" t="str">
        <f t="shared" si="84"/>
        <v>1008010012-TICAPAMPA</v>
      </c>
      <c r="C1086" s="47" t="s">
        <v>988</v>
      </c>
      <c r="D1086" s="47" t="s">
        <v>58</v>
      </c>
      <c r="E1086" s="47" t="s">
        <v>112</v>
      </c>
      <c r="F1086" s="47" t="s">
        <v>828</v>
      </c>
      <c r="G1086" s="47" t="s">
        <v>60</v>
      </c>
      <c r="H1086" s="47">
        <v>410</v>
      </c>
      <c r="I1086" s="47">
        <v>220</v>
      </c>
      <c r="J1086" s="47" t="s">
        <v>88</v>
      </c>
      <c r="K1086" s="47" t="s">
        <v>63</v>
      </c>
      <c r="L1086" s="47" t="s">
        <v>64</v>
      </c>
      <c r="M1086" s="47" t="s">
        <v>829</v>
      </c>
      <c r="N1086" s="47" t="s">
        <v>828</v>
      </c>
      <c r="O1086" s="47" t="s">
        <v>58</v>
      </c>
      <c r="P1086" s="47" t="s">
        <v>112</v>
      </c>
      <c r="Q1086" s="47" t="s">
        <v>828</v>
      </c>
      <c r="R1086" s="47">
        <v>74678</v>
      </c>
      <c r="S1086" s="47" t="s">
        <v>67</v>
      </c>
      <c r="T1086" s="47" t="s">
        <v>989</v>
      </c>
      <c r="U1086" s="47">
        <v>13400</v>
      </c>
      <c r="V1086" s="47" t="s">
        <v>69</v>
      </c>
      <c r="W1086" s="47" t="s">
        <v>990</v>
      </c>
      <c r="X1086" s="47">
        <v>1271312</v>
      </c>
      <c r="Y1086" s="47">
        <v>4188883</v>
      </c>
      <c r="Z1086" s="47">
        <v>394795</v>
      </c>
      <c r="AA1086" s="47">
        <v>8906165</v>
      </c>
      <c r="AB1086" s="47" t="s">
        <v>71</v>
      </c>
      <c r="AC1086" s="47">
        <v>3182</v>
      </c>
      <c r="AD1086" s="47" t="s">
        <v>72</v>
      </c>
      <c r="AE1086" s="47" t="s">
        <v>4880</v>
      </c>
      <c r="AF1086" s="47" t="s">
        <v>5215</v>
      </c>
      <c r="AG1086" s="47">
        <v>32460</v>
      </c>
      <c r="AH1086" s="47" t="s">
        <v>73</v>
      </c>
      <c r="AI1086" s="47" t="s">
        <v>991</v>
      </c>
      <c r="AJ1086" s="47" t="s">
        <v>61</v>
      </c>
      <c r="AK1086" s="47" t="s">
        <v>61</v>
      </c>
      <c r="AV1086" s="47">
        <v>1.1399999999999999</v>
      </c>
      <c r="AZ1086" s="47">
        <v>107.5</v>
      </c>
      <c r="BM1086" s="47">
        <v>7.63</v>
      </c>
      <c r="BS1086" s="47">
        <v>13.9</v>
      </c>
      <c r="BT1086" s="47">
        <v>0</v>
      </c>
      <c r="DI1086" s="1">
        <f t="shared" si="80"/>
        <v>4</v>
      </c>
      <c r="DJ1086" s="9" t="str">
        <f t="shared" si="81"/>
        <v>NO BACTERIOLOGICO</v>
      </c>
      <c r="DK1086" s="10" t="str">
        <f t="shared" si="82"/>
        <v>-</v>
      </c>
      <c r="DL1086" s="11" t="str">
        <f t="shared" si="83"/>
        <v>0</v>
      </c>
    </row>
    <row r="1087" spans="1:116" ht="12" x14ac:dyDescent="0.2">
      <c r="A1087" s="47">
        <v>1008010012</v>
      </c>
      <c r="B1087" s="47" t="str">
        <f t="shared" si="84"/>
        <v>1008010012-TICAPAMPA</v>
      </c>
      <c r="C1087" s="47" t="s">
        <v>988</v>
      </c>
      <c r="D1087" s="47" t="s">
        <v>58</v>
      </c>
      <c r="E1087" s="47" t="s">
        <v>112</v>
      </c>
      <c r="F1087" s="47" t="s">
        <v>828</v>
      </c>
      <c r="G1087" s="47" t="s">
        <v>60</v>
      </c>
      <c r="H1087" s="47">
        <v>410</v>
      </c>
      <c r="I1087" s="47">
        <v>220</v>
      </c>
      <c r="J1087" s="47" t="s">
        <v>88</v>
      </c>
      <c r="K1087" s="47" t="s">
        <v>63</v>
      </c>
      <c r="L1087" s="47" t="s">
        <v>64</v>
      </c>
      <c r="M1087" s="47" t="s">
        <v>829</v>
      </c>
      <c r="N1087" s="47" t="s">
        <v>828</v>
      </c>
      <c r="O1087" s="47" t="s">
        <v>58</v>
      </c>
      <c r="P1087" s="47" t="s">
        <v>112</v>
      </c>
      <c r="Q1087" s="47" t="s">
        <v>828</v>
      </c>
      <c r="R1087" s="47">
        <v>74678</v>
      </c>
      <c r="S1087" s="47" t="s">
        <v>67</v>
      </c>
      <c r="T1087" s="47" t="s">
        <v>989</v>
      </c>
      <c r="U1087" s="47">
        <v>13400</v>
      </c>
      <c r="V1087" s="47" t="s">
        <v>69</v>
      </c>
      <c r="W1087" s="47" t="s">
        <v>990</v>
      </c>
      <c r="X1087" s="47">
        <v>1271312</v>
      </c>
      <c r="Y1087" s="47">
        <v>4188884</v>
      </c>
      <c r="Z1087" s="47">
        <v>394543</v>
      </c>
      <c r="AA1087" s="47">
        <v>8906641</v>
      </c>
      <c r="AB1087" s="47" t="s">
        <v>71</v>
      </c>
      <c r="AC1087" s="47">
        <v>3078</v>
      </c>
      <c r="AD1087" s="47" t="s">
        <v>72</v>
      </c>
      <c r="AE1087" s="47" t="s">
        <v>4880</v>
      </c>
      <c r="AF1087" s="47" t="s">
        <v>5215</v>
      </c>
      <c r="AG1087" s="47" t="s">
        <v>61</v>
      </c>
      <c r="AH1087" s="47" t="s">
        <v>75</v>
      </c>
      <c r="AI1087" s="47" t="s">
        <v>76</v>
      </c>
      <c r="AJ1087" s="47" t="s">
        <v>77</v>
      </c>
      <c r="AK1087" s="47" t="s">
        <v>78</v>
      </c>
      <c r="AV1087" s="47">
        <v>0.94</v>
      </c>
      <c r="AZ1087" s="47">
        <v>109.1</v>
      </c>
      <c r="BM1087" s="47">
        <v>7.65</v>
      </c>
      <c r="BS1087" s="47">
        <v>14.2</v>
      </c>
      <c r="BT1087" s="47">
        <v>0</v>
      </c>
      <c r="DI1087" s="1">
        <f t="shared" si="80"/>
        <v>4</v>
      </c>
      <c r="DJ1087" s="9" t="str">
        <f t="shared" si="81"/>
        <v>NO BACTERIOLOGICO</v>
      </c>
      <c r="DK1087" s="10" t="str">
        <f t="shared" si="82"/>
        <v>-</v>
      </c>
      <c r="DL1087" s="11" t="str">
        <f t="shared" si="83"/>
        <v>0</v>
      </c>
    </row>
    <row r="1088" spans="1:116" ht="12" x14ac:dyDescent="0.2">
      <c r="A1088" s="47">
        <v>1008010012</v>
      </c>
      <c r="B1088" s="47" t="str">
        <f t="shared" si="84"/>
        <v>1008010012-TICAPAMPA</v>
      </c>
      <c r="C1088" s="47" t="s">
        <v>988</v>
      </c>
      <c r="D1088" s="47" t="s">
        <v>58</v>
      </c>
      <c r="E1088" s="47" t="s">
        <v>112</v>
      </c>
      <c r="F1088" s="47" t="s">
        <v>828</v>
      </c>
      <c r="G1088" s="47" t="s">
        <v>60</v>
      </c>
      <c r="H1088" s="47">
        <v>410</v>
      </c>
      <c r="I1088" s="47">
        <v>220</v>
      </c>
      <c r="J1088" s="47" t="s">
        <v>88</v>
      </c>
      <c r="K1088" s="47" t="s">
        <v>63</v>
      </c>
      <c r="L1088" s="47" t="s">
        <v>64</v>
      </c>
      <c r="M1088" s="47" t="s">
        <v>829</v>
      </c>
      <c r="N1088" s="47" t="s">
        <v>828</v>
      </c>
      <c r="O1088" s="47" t="s">
        <v>58</v>
      </c>
      <c r="P1088" s="47" t="s">
        <v>112</v>
      </c>
      <c r="Q1088" s="47" t="s">
        <v>828</v>
      </c>
      <c r="R1088" s="47">
        <v>74678</v>
      </c>
      <c r="S1088" s="47" t="s">
        <v>67</v>
      </c>
      <c r="T1088" s="47" t="s">
        <v>989</v>
      </c>
      <c r="U1088" s="47">
        <v>13400</v>
      </c>
      <c r="V1088" s="47" t="s">
        <v>69</v>
      </c>
      <c r="W1088" s="47" t="s">
        <v>990</v>
      </c>
      <c r="X1088" s="47">
        <v>1271312</v>
      </c>
      <c r="Y1088" s="47">
        <v>4188885</v>
      </c>
      <c r="Z1088" s="47">
        <v>394341</v>
      </c>
      <c r="AA1088" s="47">
        <v>8906662</v>
      </c>
      <c r="AB1088" s="47" t="s">
        <v>71</v>
      </c>
      <c r="AC1088" s="47">
        <v>3031</v>
      </c>
      <c r="AD1088" s="47" t="s">
        <v>72</v>
      </c>
      <c r="AE1088" s="47" t="s">
        <v>4880</v>
      </c>
      <c r="AF1088" s="47" t="s">
        <v>5215</v>
      </c>
      <c r="AG1088" s="47" t="s">
        <v>61</v>
      </c>
      <c r="AH1088" s="47" t="s">
        <v>75</v>
      </c>
      <c r="AI1088" s="47" t="s">
        <v>76</v>
      </c>
      <c r="AJ1088" s="47" t="s">
        <v>77</v>
      </c>
      <c r="AK1088" s="47" t="s">
        <v>78</v>
      </c>
      <c r="AV1088" s="47">
        <v>0.72</v>
      </c>
      <c r="AZ1088" s="47">
        <v>112.5</v>
      </c>
      <c r="BM1088" s="47">
        <v>6.71</v>
      </c>
      <c r="BS1088" s="47">
        <v>14.4</v>
      </c>
      <c r="BT1088" s="47">
        <v>0</v>
      </c>
      <c r="DI1088" s="1">
        <f t="shared" si="80"/>
        <v>4</v>
      </c>
      <c r="DJ1088" s="9" t="str">
        <f t="shared" si="81"/>
        <v>NO BACTERIOLOGICO</v>
      </c>
      <c r="DK1088" s="10" t="str">
        <f t="shared" si="82"/>
        <v>-</v>
      </c>
      <c r="DL1088" s="11" t="str">
        <f t="shared" si="83"/>
        <v>0</v>
      </c>
    </row>
    <row r="1089" spans="1:116" ht="12" x14ac:dyDescent="0.2">
      <c r="A1089" s="47">
        <v>1008010012</v>
      </c>
      <c r="B1089" s="47" t="str">
        <f t="shared" si="84"/>
        <v>1008010012-TICAPAMPA</v>
      </c>
      <c r="C1089" s="47" t="s">
        <v>988</v>
      </c>
      <c r="D1089" s="47" t="s">
        <v>58</v>
      </c>
      <c r="E1089" s="47" t="s">
        <v>112</v>
      </c>
      <c r="F1089" s="47" t="s">
        <v>828</v>
      </c>
      <c r="G1089" s="47" t="s">
        <v>60</v>
      </c>
      <c r="H1089" s="47">
        <v>410</v>
      </c>
      <c r="I1089" s="47">
        <v>220</v>
      </c>
      <c r="J1089" s="47" t="s">
        <v>88</v>
      </c>
      <c r="K1089" s="47" t="s">
        <v>63</v>
      </c>
      <c r="L1089" s="47" t="s">
        <v>64</v>
      </c>
      <c r="M1089" s="47" t="s">
        <v>829</v>
      </c>
      <c r="N1089" s="47" t="s">
        <v>828</v>
      </c>
      <c r="O1089" s="47" t="s">
        <v>58</v>
      </c>
      <c r="P1089" s="47" t="s">
        <v>112</v>
      </c>
      <c r="Q1089" s="47" t="s">
        <v>828</v>
      </c>
      <c r="R1089" s="47">
        <v>74678</v>
      </c>
      <c r="S1089" s="47" t="s">
        <v>67</v>
      </c>
      <c r="T1089" s="47" t="s">
        <v>989</v>
      </c>
      <c r="U1089" s="47">
        <v>13400</v>
      </c>
      <c r="V1089" s="47" t="s">
        <v>69</v>
      </c>
      <c r="W1089" s="47" t="s">
        <v>990</v>
      </c>
      <c r="X1089" s="47">
        <v>1271312</v>
      </c>
      <c r="Y1089" s="47">
        <v>4188886</v>
      </c>
      <c r="Z1089" s="47">
        <v>398987</v>
      </c>
      <c r="AA1089" s="47">
        <v>8906718</v>
      </c>
      <c r="AB1089" s="47" t="s">
        <v>71</v>
      </c>
      <c r="AC1089" s="47">
        <v>2849</v>
      </c>
      <c r="AD1089" s="47" t="s">
        <v>72</v>
      </c>
      <c r="AE1089" s="47" t="s">
        <v>4880</v>
      </c>
      <c r="AF1089" s="47" t="s">
        <v>5215</v>
      </c>
      <c r="AG1089" s="47" t="s">
        <v>61</v>
      </c>
      <c r="AH1089" s="47" t="s">
        <v>75</v>
      </c>
      <c r="AI1089" s="47" t="s">
        <v>76</v>
      </c>
      <c r="AJ1089" s="47" t="s">
        <v>77</v>
      </c>
      <c r="AK1089" s="47" t="s">
        <v>78</v>
      </c>
      <c r="AV1089" s="47">
        <v>0.63</v>
      </c>
      <c r="AZ1089" s="47">
        <v>117.3</v>
      </c>
      <c r="BM1089" s="47">
        <v>6.75</v>
      </c>
      <c r="BS1089" s="47">
        <v>14.5</v>
      </c>
      <c r="BT1089" s="47">
        <v>0</v>
      </c>
      <c r="DI1089" s="1">
        <f t="shared" si="80"/>
        <v>4</v>
      </c>
      <c r="DJ1089" s="9" t="str">
        <f t="shared" si="81"/>
        <v>NO BACTERIOLOGICO</v>
      </c>
      <c r="DK1089" s="10" t="str">
        <f t="shared" si="82"/>
        <v>-</v>
      </c>
      <c r="DL1089" s="11" t="str">
        <f t="shared" si="83"/>
        <v>0</v>
      </c>
    </row>
    <row r="1090" spans="1:116" ht="12" x14ac:dyDescent="0.2">
      <c r="A1090" s="47">
        <v>1002010046</v>
      </c>
      <c r="B1090" s="47" t="str">
        <f t="shared" si="84"/>
        <v>1002010046-HURACHIMPA</v>
      </c>
      <c r="C1090" s="47" t="s">
        <v>1756</v>
      </c>
      <c r="D1090" s="47" t="s">
        <v>58</v>
      </c>
      <c r="E1090" s="47" t="s">
        <v>1</v>
      </c>
      <c r="F1090" s="47" t="s">
        <v>1</v>
      </c>
      <c r="G1090" s="47" t="s">
        <v>60</v>
      </c>
      <c r="H1090" s="47">
        <v>275</v>
      </c>
      <c r="I1090" s="47">
        <v>273</v>
      </c>
      <c r="J1090" s="47" t="s">
        <v>82</v>
      </c>
      <c r="K1090" s="47" t="s">
        <v>63</v>
      </c>
      <c r="L1090" s="47" t="s">
        <v>64</v>
      </c>
      <c r="M1090" s="47" t="s">
        <v>1680</v>
      </c>
      <c r="N1090" s="47" t="s">
        <v>1681</v>
      </c>
      <c r="O1090" s="47" t="s">
        <v>58</v>
      </c>
      <c r="P1090" s="47" t="s">
        <v>1</v>
      </c>
      <c r="Q1090" s="47" t="s">
        <v>1</v>
      </c>
      <c r="R1090" s="47">
        <v>110225</v>
      </c>
      <c r="S1090" s="47" t="s">
        <v>67</v>
      </c>
      <c r="T1090" s="47" t="s">
        <v>1757</v>
      </c>
      <c r="U1090" s="47">
        <v>14372</v>
      </c>
      <c r="V1090" s="47" t="s">
        <v>69</v>
      </c>
      <c r="W1090" s="47" t="s">
        <v>1758</v>
      </c>
      <c r="X1090" s="47">
        <v>1271290</v>
      </c>
      <c r="Y1090" s="47">
        <v>4188893</v>
      </c>
      <c r="Z1090" s="47">
        <v>368102</v>
      </c>
      <c r="AA1090" s="47">
        <v>8871015</v>
      </c>
      <c r="AB1090" s="47" t="s">
        <v>71</v>
      </c>
      <c r="AC1090" s="47">
        <v>3060</v>
      </c>
      <c r="AD1090" s="47" t="s">
        <v>72</v>
      </c>
      <c r="AE1090" s="47" t="s">
        <v>4968</v>
      </c>
      <c r="AF1090" s="47" t="s">
        <v>5216</v>
      </c>
      <c r="AG1090" s="47">
        <v>13073</v>
      </c>
      <c r="AH1090" s="47" t="s">
        <v>73</v>
      </c>
      <c r="AI1090" s="47" t="s">
        <v>1759</v>
      </c>
      <c r="AJ1090" s="47" t="s">
        <v>61</v>
      </c>
      <c r="AK1090" s="47" t="s">
        <v>61</v>
      </c>
      <c r="AV1090" s="47">
        <v>1.6</v>
      </c>
      <c r="AZ1090" s="47">
        <v>120</v>
      </c>
      <c r="BM1090" s="47">
        <v>7.5</v>
      </c>
      <c r="BS1090" s="47">
        <v>20</v>
      </c>
      <c r="BT1090" s="47">
        <v>3</v>
      </c>
      <c r="DI1090" s="1">
        <f t="shared" si="80"/>
        <v>4</v>
      </c>
      <c r="DJ1090" s="9" t="str">
        <f t="shared" si="81"/>
        <v>NO BACTERIOLOGICO</v>
      </c>
      <c r="DK1090" s="10" t="str">
        <f t="shared" si="82"/>
        <v>-</v>
      </c>
      <c r="DL1090" s="11" t="str">
        <f t="shared" si="83"/>
        <v>0</v>
      </c>
    </row>
    <row r="1091" spans="1:116" ht="12" x14ac:dyDescent="0.2">
      <c r="A1091" s="47">
        <v>1002010046</v>
      </c>
      <c r="B1091" s="47" t="str">
        <f t="shared" si="84"/>
        <v>1002010046-HURACHIMPA</v>
      </c>
      <c r="C1091" s="47" t="s">
        <v>1756</v>
      </c>
      <c r="D1091" s="47" t="s">
        <v>58</v>
      </c>
      <c r="E1091" s="47" t="s">
        <v>1</v>
      </c>
      <c r="F1091" s="47" t="s">
        <v>1</v>
      </c>
      <c r="G1091" s="47" t="s">
        <v>60</v>
      </c>
      <c r="H1091" s="47">
        <v>275</v>
      </c>
      <c r="I1091" s="47">
        <v>273</v>
      </c>
      <c r="J1091" s="47" t="s">
        <v>82</v>
      </c>
      <c r="K1091" s="47" t="s">
        <v>63</v>
      </c>
      <c r="L1091" s="47" t="s">
        <v>64</v>
      </c>
      <c r="M1091" s="47" t="s">
        <v>1680</v>
      </c>
      <c r="N1091" s="47" t="s">
        <v>1681</v>
      </c>
      <c r="O1091" s="47" t="s">
        <v>58</v>
      </c>
      <c r="P1091" s="47" t="s">
        <v>1</v>
      </c>
      <c r="Q1091" s="47" t="s">
        <v>1</v>
      </c>
      <c r="R1091" s="47">
        <v>110225</v>
      </c>
      <c r="S1091" s="47" t="s">
        <v>67</v>
      </c>
      <c r="T1091" s="47" t="s">
        <v>1757</v>
      </c>
      <c r="U1091" s="47">
        <v>14372</v>
      </c>
      <c r="V1091" s="47" t="s">
        <v>69</v>
      </c>
      <c r="W1091" s="47" t="s">
        <v>1758</v>
      </c>
      <c r="X1091" s="47">
        <v>1271290</v>
      </c>
      <c r="Y1091" s="47">
        <v>4188894</v>
      </c>
      <c r="Z1091" s="47">
        <v>368147</v>
      </c>
      <c r="AA1091" s="47">
        <v>8871125</v>
      </c>
      <c r="AB1091" s="47" t="s">
        <v>71</v>
      </c>
      <c r="AC1091" s="47">
        <v>3017</v>
      </c>
      <c r="AD1091" s="47" t="s">
        <v>72</v>
      </c>
      <c r="AE1091" s="47" t="s">
        <v>4968</v>
      </c>
      <c r="AF1091" s="47" t="s">
        <v>5216</v>
      </c>
      <c r="AG1091" s="47" t="s">
        <v>61</v>
      </c>
      <c r="AH1091" s="47" t="s">
        <v>75</v>
      </c>
      <c r="AI1091" s="47" t="s">
        <v>76</v>
      </c>
      <c r="AJ1091" s="47" t="s">
        <v>77</v>
      </c>
      <c r="AK1091" s="47" t="s">
        <v>78</v>
      </c>
      <c r="AV1091" s="47">
        <v>1.2</v>
      </c>
      <c r="AZ1091" s="47">
        <v>108</v>
      </c>
      <c r="BM1091" s="47">
        <v>7.3</v>
      </c>
      <c r="BS1091" s="47">
        <v>20</v>
      </c>
      <c r="BT1091" s="47">
        <v>2.8</v>
      </c>
      <c r="DI1091" s="1">
        <f t="shared" ref="DI1091:DI1154" si="85">MONTH(AE1091)</f>
        <v>4</v>
      </c>
      <c r="DJ1091" s="9" t="str">
        <f t="shared" ref="DJ1091:DJ1154" si="86">IF(ISBLANK(AV1091),"-",IF(ISBLANK(BT1091),"-",IF(AND(AV1091&gt;=0.5,BT1091&gt;5),"BACTERIOLÓGICO",IF(AND(AV1091&lt;0.5,BT1091&lt;=5),"BACTERIOLÓGICO",IF(AND(AV1091&lt;0.5,BT1091&gt;5),"BACTERIOLÓGICO","NO BACTERIOLOGICO")))))</f>
        <v>NO BACTERIOLOGICO</v>
      </c>
      <c r="DK1091" s="10" t="str">
        <f t="shared" ref="DK1091:DK1154" si="87">IF(ISBLANK(AO1091),"-",IF(ISBLANK(AP1091),"-",IF(ISBLANK(AQ1091),"-",IF(AND(AO1091&gt;=0,AP1091&gt;=0,AQ1091&gt;=0),"Realizado Bactereológico","No realizado Bacteriológico"))))</f>
        <v>-</v>
      </c>
      <c r="DL1091" s="11" t="str">
        <f t="shared" ref="DL1091:DL1154" si="88">IF(ISBLANK(BE1091),"0",IF(BE1091&gt;=0,"1","0"))</f>
        <v>0</v>
      </c>
    </row>
    <row r="1092" spans="1:116" ht="12" x14ac:dyDescent="0.2">
      <c r="A1092" s="47">
        <v>1002010046</v>
      </c>
      <c r="B1092" s="47" t="str">
        <f t="shared" ref="B1092:B1155" si="89">CONCATENATE(A1092,"-",C1092)</f>
        <v>1002010046-HURACHIMPA</v>
      </c>
      <c r="C1092" s="47" t="s">
        <v>1756</v>
      </c>
      <c r="D1092" s="47" t="s">
        <v>58</v>
      </c>
      <c r="E1092" s="47" t="s">
        <v>1</v>
      </c>
      <c r="F1092" s="47" t="s">
        <v>1</v>
      </c>
      <c r="G1092" s="47" t="s">
        <v>60</v>
      </c>
      <c r="H1092" s="47">
        <v>275</v>
      </c>
      <c r="I1092" s="47">
        <v>273</v>
      </c>
      <c r="J1092" s="47" t="s">
        <v>82</v>
      </c>
      <c r="K1092" s="47" t="s">
        <v>63</v>
      </c>
      <c r="L1092" s="47" t="s">
        <v>64</v>
      </c>
      <c r="M1092" s="47" t="s">
        <v>1680</v>
      </c>
      <c r="N1092" s="47" t="s">
        <v>1681</v>
      </c>
      <c r="O1092" s="47" t="s">
        <v>58</v>
      </c>
      <c r="P1092" s="47" t="s">
        <v>1</v>
      </c>
      <c r="Q1092" s="47" t="s">
        <v>1</v>
      </c>
      <c r="R1092" s="47">
        <v>110225</v>
      </c>
      <c r="S1092" s="47" t="s">
        <v>67</v>
      </c>
      <c r="T1092" s="47" t="s">
        <v>1757</v>
      </c>
      <c r="U1092" s="47">
        <v>14372</v>
      </c>
      <c r="V1092" s="47" t="s">
        <v>69</v>
      </c>
      <c r="W1092" s="47" t="s">
        <v>1758</v>
      </c>
      <c r="X1092" s="47">
        <v>1271290</v>
      </c>
      <c r="Y1092" s="47">
        <v>4188895</v>
      </c>
      <c r="Z1092" s="47">
        <v>368338</v>
      </c>
      <c r="AA1092" s="47">
        <v>8871427</v>
      </c>
      <c r="AB1092" s="47" t="s">
        <v>71</v>
      </c>
      <c r="AC1092" s="47">
        <v>2952</v>
      </c>
      <c r="AD1092" s="47" t="s">
        <v>72</v>
      </c>
      <c r="AE1092" s="47" t="s">
        <v>4968</v>
      </c>
      <c r="AF1092" s="47" t="s">
        <v>5216</v>
      </c>
      <c r="AG1092" s="47" t="s">
        <v>61</v>
      </c>
      <c r="AH1092" s="47" t="s">
        <v>75</v>
      </c>
      <c r="AI1092" s="47" t="s">
        <v>76</v>
      </c>
      <c r="AJ1092" s="47" t="s">
        <v>77</v>
      </c>
      <c r="AK1092" s="47" t="s">
        <v>78</v>
      </c>
      <c r="AV1092" s="47">
        <v>0.8</v>
      </c>
      <c r="AZ1092" s="47">
        <v>90</v>
      </c>
      <c r="BM1092" s="47">
        <v>7.1</v>
      </c>
      <c r="BS1092" s="47">
        <v>18</v>
      </c>
      <c r="BT1092" s="47">
        <v>2.2000000000000002</v>
      </c>
      <c r="DI1092" s="1">
        <f t="shared" si="85"/>
        <v>4</v>
      </c>
      <c r="DJ1092" s="9" t="str">
        <f t="shared" si="86"/>
        <v>NO BACTERIOLOGICO</v>
      </c>
      <c r="DK1092" s="10" t="str">
        <f t="shared" si="87"/>
        <v>-</v>
      </c>
      <c r="DL1092" s="11" t="str">
        <f t="shared" si="88"/>
        <v>0</v>
      </c>
    </row>
    <row r="1093" spans="1:116" ht="12" x14ac:dyDescent="0.2">
      <c r="A1093" s="47">
        <v>1002010046</v>
      </c>
      <c r="B1093" s="47" t="str">
        <f t="shared" si="89"/>
        <v>1002010046-HURACHIMPA</v>
      </c>
      <c r="C1093" s="47" t="s">
        <v>1756</v>
      </c>
      <c r="D1093" s="47" t="s">
        <v>58</v>
      </c>
      <c r="E1093" s="47" t="s">
        <v>1</v>
      </c>
      <c r="F1093" s="47" t="s">
        <v>1</v>
      </c>
      <c r="G1093" s="47" t="s">
        <v>60</v>
      </c>
      <c r="H1093" s="47">
        <v>275</v>
      </c>
      <c r="I1093" s="47">
        <v>273</v>
      </c>
      <c r="J1093" s="47" t="s">
        <v>82</v>
      </c>
      <c r="K1093" s="47" t="s">
        <v>63</v>
      </c>
      <c r="L1093" s="47" t="s">
        <v>64</v>
      </c>
      <c r="M1093" s="47" t="s">
        <v>1680</v>
      </c>
      <c r="N1093" s="47" t="s">
        <v>1681</v>
      </c>
      <c r="O1093" s="47" t="s">
        <v>58</v>
      </c>
      <c r="P1093" s="47" t="s">
        <v>1</v>
      </c>
      <c r="Q1093" s="47" t="s">
        <v>1</v>
      </c>
      <c r="R1093" s="47">
        <v>110225</v>
      </c>
      <c r="S1093" s="47" t="s">
        <v>67</v>
      </c>
      <c r="T1093" s="47" t="s">
        <v>1757</v>
      </c>
      <c r="U1093" s="47">
        <v>14372</v>
      </c>
      <c r="V1093" s="47" t="s">
        <v>69</v>
      </c>
      <c r="W1093" s="47" t="s">
        <v>1758</v>
      </c>
      <c r="X1093" s="47">
        <v>1271290</v>
      </c>
      <c r="Y1093" s="47">
        <v>4188896</v>
      </c>
      <c r="Z1093" s="47">
        <v>368280</v>
      </c>
      <c r="AA1093" s="47">
        <v>8871791</v>
      </c>
      <c r="AB1093" s="47" t="s">
        <v>71</v>
      </c>
      <c r="AC1093" s="47">
        <v>2904</v>
      </c>
      <c r="AD1093" s="47" t="s">
        <v>72</v>
      </c>
      <c r="AE1093" s="47" t="s">
        <v>4968</v>
      </c>
      <c r="AF1093" s="47" t="s">
        <v>5216</v>
      </c>
      <c r="AG1093" s="47" t="s">
        <v>61</v>
      </c>
      <c r="AH1093" s="47" t="s">
        <v>75</v>
      </c>
      <c r="AI1093" s="47" t="s">
        <v>76</v>
      </c>
      <c r="AJ1093" s="47" t="s">
        <v>77</v>
      </c>
      <c r="AK1093" s="47" t="s">
        <v>78</v>
      </c>
      <c r="AV1093" s="47">
        <v>0.5</v>
      </c>
      <c r="AZ1093" s="47">
        <v>84</v>
      </c>
      <c r="BM1093" s="47">
        <v>6.8</v>
      </c>
      <c r="BS1093" s="47">
        <v>17</v>
      </c>
      <c r="BT1093" s="47">
        <v>1.8</v>
      </c>
      <c r="DI1093" s="1">
        <f t="shared" si="85"/>
        <v>4</v>
      </c>
      <c r="DJ1093" s="9" t="str">
        <f t="shared" si="86"/>
        <v>NO BACTERIOLOGICO</v>
      </c>
      <c r="DK1093" s="10" t="str">
        <f t="shared" si="87"/>
        <v>-</v>
      </c>
      <c r="DL1093" s="11" t="str">
        <f t="shared" si="88"/>
        <v>0</v>
      </c>
    </row>
    <row r="1094" spans="1:116" ht="12" x14ac:dyDescent="0.2">
      <c r="A1094" s="47">
        <v>1002010045</v>
      </c>
      <c r="B1094" s="47" t="str">
        <f t="shared" si="89"/>
        <v>1002010045-COCHAQUILLO</v>
      </c>
      <c r="C1094" s="47" t="s">
        <v>1714</v>
      </c>
      <c r="D1094" s="47" t="s">
        <v>58</v>
      </c>
      <c r="E1094" s="47" t="s">
        <v>1</v>
      </c>
      <c r="F1094" s="47" t="s">
        <v>1</v>
      </c>
      <c r="G1094" s="47" t="s">
        <v>60</v>
      </c>
      <c r="H1094" s="47">
        <v>175</v>
      </c>
      <c r="I1094" s="47">
        <v>175</v>
      </c>
      <c r="J1094" s="47" t="s">
        <v>82</v>
      </c>
      <c r="K1094" s="47" t="s">
        <v>63</v>
      </c>
      <c r="L1094" s="47" t="s">
        <v>64</v>
      </c>
      <c r="M1094" s="47" t="s">
        <v>1680</v>
      </c>
      <c r="N1094" s="47" t="s">
        <v>1681</v>
      </c>
      <c r="O1094" s="47" t="s">
        <v>58</v>
      </c>
      <c r="P1094" s="47" t="s">
        <v>1</v>
      </c>
      <c r="Q1094" s="47" t="s">
        <v>1</v>
      </c>
      <c r="R1094" s="47">
        <v>110226</v>
      </c>
      <c r="S1094" s="47" t="s">
        <v>67</v>
      </c>
      <c r="T1094" s="47" t="s">
        <v>1715</v>
      </c>
      <c r="U1094" s="47">
        <v>14373</v>
      </c>
      <c r="V1094" s="47" t="s">
        <v>69</v>
      </c>
      <c r="W1094" s="47" t="s">
        <v>1716</v>
      </c>
      <c r="X1094" s="47">
        <v>1271337</v>
      </c>
      <c r="Y1094" s="47">
        <v>4188984</v>
      </c>
      <c r="Z1094" s="47">
        <v>368209</v>
      </c>
      <c r="AA1094" s="47">
        <v>8872966</v>
      </c>
      <c r="AB1094" s="47" t="s">
        <v>71</v>
      </c>
      <c r="AC1094" s="47">
        <v>2737</v>
      </c>
      <c r="AD1094" s="47" t="s">
        <v>72</v>
      </c>
      <c r="AE1094" s="47" t="s">
        <v>5008</v>
      </c>
      <c r="AF1094" s="47" t="s">
        <v>5217</v>
      </c>
      <c r="AG1094" s="47">
        <v>13074</v>
      </c>
      <c r="AH1094" s="47" t="s">
        <v>73</v>
      </c>
      <c r="AI1094" s="47" t="s">
        <v>1717</v>
      </c>
      <c r="AJ1094" s="47" t="s">
        <v>61</v>
      </c>
      <c r="AK1094" s="47" t="s">
        <v>61</v>
      </c>
      <c r="AV1094" s="47">
        <v>1.4</v>
      </c>
      <c r="AZ1094" s="47">
        <v>110</v>
      </c>
      <c r="BM1094" s="47">
        <v>7.5</v>
      </c>
      <c r="BS1094" s="47">
        <v>20</v>
      </c>
      <c r="BT1094" s="47">
        <v>3</v>
      </c>
      <c r="DI1094" s="1">
        <f t="shared" si="85"/>
        <v>4</v>
      </c>
      <c r="DJ1094" s="9" t="str">
        <f t="shared" si="86"/>
        <v>NO BACTERIOLOGICO</v>
      </c>
      <c r="DK1094" s="10" t="str">
        <f t="shared" si="87"/>
        <v>-</v>
      </c>
      <c r="DL1094" s="11" t="str">
        <f t="shared" si="88"/>
        <v>0</v>
      </c>
    </row>
    <row r="1095" spans="1:116" ht="12" x14ac:dyDescent="0.2">
      <c r="A1095" s="47">
        <v>1002010045</v>
      </c>
      <c r="B1095" s="47" t="str">
        <f t="shared" si="89"/>
        <v>1002010045-COCHAQUILLO</v>
      </c>
      <c r="C1095" s="47" t="s">
        <v>1714</v>
      </c>
      <c r="D1095" s="47" t="s">
        <v>58</v>
      </c>
      <c r="E1095" s="47" t="s">
        <v>1</v>
      </c>
      <c r="F1095" s="47" t="s">
        <v>1</v>
      </c>
      <c r="G1095" s="47" t="s">
        <v>60</v>
      </c>
      <c r="H1095" s="47">
        <v>175</v>
      </c>
      <c r="I1095" s="47">
        <v>175</v>
      </c>
      <c r="J1095" s="47" t="s">
        <v>82</v>
      </c>
      <c r="K1095" s="47" t="s">
        <v>63</v>
      </c>
      <c r="L1095" s="47" t="s">
        <v>64</v>
      </c>
      <c r="M1095" s="47" t="s">
        <v>1680</v>
      </c>
      <c r="N1095" s="47" t="s">
        <v>1681</v>
      </c>
      <c r="O1095" s="47" t="s">
        <v>58</v>
      </c>
      <c r="P1095" s="47" t="s">
        <v>1</v>
      </c>
      <c r="Q1095" s="47" t="s">
        <v>1</v>
      </c>
      <c r="R1095" s="47">
        <v>110226</v>
      </c>
      <c r="S1095" s="47" t="s">
        <v>67</v>
      </c>
      <c r="T1095" s="47" t="s">
        <v>1715</v>
      </c>
      <c r="U1095" s="47">
        <v>14373</v>
      </c>
      <c r="V1095" s="47" t="s">
        <v>69</v>
      </c>
      <c r="W1095" s="47" t="s">
        <v>1716</v>
      </c>
      <c r="X1095" s="47">
        <v>1271337</v>
      </c>
      <c r="Y1095" s="47">
        <v>4188985</v>
      </c>
      <c r="Z1095" s="47">
        <v>368331</v>
      </c>
      <c r="AA1095" s="47">
        <v>8872835</v>
      </c>
      <c r="AB1095" s="47" t="s">
        <v>71</v>
      </c>
      <c r="AC1095" s="47">
        <v>2765</v>
      </c>
      <c r="AD1095" s="47" t="s">
        <v>72</v>
      </c>
      <c r="AE1095" s="47" t="s">
        <v>5008</v>
      </c>
      <c r="AF1095" s="47" t="s">
        <v>5217</v>
      </c>
      <c r="AG1095" s="47" t="s">
        <v>61</v>
      </c>
      <c r="AH1095" s="47" t="s">
        <v>75</v>
      </c>
      <c r="AI1095" s="47" t="s">
        <v>76</v>
      </c>
      <c r="AJ1095" s="47" t="s">
        <v>77</v>
      </c>
      <c r="AK1095" s="47" t="s">
        <v>78</v>
      </c>
      <c r="AV1095" s="47">
        <v>1.2</v>
      </c>
      <c r="AZ1095" s="47">
        <v>100</v>
      </c>
      <c r="BM1095" s="47">
        <v>7.2</v>
      </c>
      <c r="BS1095" s="47">
        <v>20</v>
      </c>
      <c r="BT1095" s="47">
        <v>2</v>
      </c>
      <c r="DI1095" s="1">
        <f t="shared" si="85"/>
        <v>4</v>
      </c>
      <c r="DJ1095" s="9" t="str">
        <f t="shared" si="86"/>
        <v>NO BACTERIOLOGICO</v>
      </c>
      <c r="DK1095" s="10" t="str">
        <f t="shared" si="87"/>
        <v>-</v>
      </c>
      <c r="DL1095" s="11" t="str">
        <f t="shared" si="88"/>
        <v>0</v>
      </c>
    </row>
    <row r="1096" spans="1:116" ht="12" x14ac:dyDescent="0.2">
      <c r="A1096" s="47">
        <v>1002010045</v>
      </c>
      <c r="B1096" s="47" t="str">
        <f t="shared" si="89"/>
        <v>1002010045-COCHAQUILLO</v>
      </c>
      <c r="C1096" s="47" t="s">
        <v>1714</v>
      </c>
      <c r="D1096" s="47" t="s">
        <v>58</v>
      </c>
      <c r="E1096" s="47" t="s">
        <v>1</v>
      </c>
      <c r="F1096" s="47" t="s">
        <v>1</v>
      </c>
      <c r="G1096" s="47" t="s">
        <v>60</v>
      </c>
      <c r="H1096" s="47">
        <v>175</v>
      </c>
      <c r="I1096" s="47">
        <v>175</v>
      </c>
      <c r="J1096" s="47" t="s">
        <v>82</v>
      </c>
      <c r="K1096" s="47" t="s">
        <v>63</v>
      </c>
      <c r="L1096" s="47" t="s">
        <v>64</v>
      </c>
      <c r="M1096" s="47" t="s">
        <v>1680</v>
      </c>
      <c r="N1096" s="47" t="s">
        <v>1681</v>
      </c>
      <c r="O1096" s="47" t="s">
        <v>58</v>
      </c>
      <c r="P1096" s="47" t="s">
        <v>1</v>
      </c>
      <c r="Q1096" s="47" t="s">
        <v>1</v>
      </c>
      <c r="R1096" s="47">
        <v>110226</v>
      </c>
      <c r="S1096" s="47" t="s">
        <v>67</v>
      </c>
      <c r="T1096" s="47" t="s">
        <v>1715</v>
      </c>
      <c r="U1096" s="47">
        <v>14373</v>
      </c>
      <c r="V1096" s="47" t="s">
        <v>69</v>
      </c>
      <c r="W1096" s="47" t="s">
        <v>1716</v>
      </c>
      <c r="X1096" s="47">
        <v>1271337</v>
      </c>
      <c r="Y1096" s="47">
        <v>4188986</v>
      </c>
      <c r="Z1096" s="47">
        <v>368491</v>
      </c>
      <c r="AA1096" s="47">
        <v>8872030</v>
      </c>
      <c r="AB1096" s="47" t="s">
        <v>71</v>
      </c>
      <c r="AC1096" s="47">
        <v>2745</v>
      </c>
      <c r="AD1096" s="47" t="s">
        <v>72</v>
      </c>
      <c r="AE1096" s="47" t="s">
        <v>5008</v>
      </c>
      <c r="AF1096" s="47" t="s">
        <v>5217</v>
      </c>
      <c r="AG1096" s="47" t="s">
        <v>61</v>
      </c>
      <c r="AH1096" s="47" t="s">
        <v>75</v>
      </c>
      <c r="AI1096" s="47" t="s">
        <v>76</v>
      </c>
      <c r="AJ1096" s="47" t="s">
        <v>77</v>
      </c>
      <c r="AK1096" s="47" t="s">
        <v>78</v>
      </c>
      <c r="AV1096" s="47">
        <v>0.8</v>
      </c>
      <c r="AZ1096" s="47">
        <v>90</v>
      </c>
      <c r="BM1096" s="47">
        <v>7.1</v>
      </c>
      <c r="BS1096" s="47">
        <v>19</v>
      </c>
      <c r="BT1096" s="47">
        <v>1</v>
      </c>
      <c r="DI1096" s="1">
        <f t="shared" si="85"/>
        <v>4</v>
      </c>
      <c r="DJ1096" s="9" t="str">
        <f t="shared" si="86"/>
        <v>NO BACTERIOLOGICO</v>
      </c>
      <c r="DK1096" s="10" t="str">
        <f t="shared" si="87"/>
        <v>-</v>
      </c>
      <c r="DL1096" s="11" t="str">
        <f t="shared" si="88"/>
        <v>0</v>
      </c>
    </row>
    <row r="1097" spans="1:116" ht="12" x14ac:dyDescent="0.2">
      <c r="A1097" s="47">
        <v>1002010045</v>
      </c>
      <c r="B1097" s="47" t="str">
        <f t="shared" si="89"/>
        <v>1002010045-COCHAQUILLO</v>
      </c>
      <c r="C1097" s="47" t="s">
        <v>1714</v>
      </c>
      <c r="D1097" s="47" t="s">
        <v>58</v>
      </c>
      <c r="E1097" s="47" t="s">
        <v>1</v>
      </c>
      <c r="F1097" s="47" t="s">
        <v>1</v>
      </c>
      <c r="G1097" s="47" t="s">
        <v>60</v>
      </c>
      <c r="H1097" s="47">
        <v>175</v>
      </c>
      <c r="I1097" s="47">
        <v>175</v>
      </c>
      <c r="J1097" s="47" t="s">
        <v>82</v>
      </c>
      <c r="K1097" s="47" t="s">
        <v>63</v>
      </c>
      <c r="L1097" s="47" t="s">
        <v>64</v>
      </c>
      <c r="M1097" s="47" t="s">
        <v>1680</v>
      </c>
      <c r="N1097" s="47" t="s">
        <v>1681</v>
      </c>
      <c r="O1097" s="47" t="s">
        <v>58</v>
      </c>
      <c r="P1097" s="47" t="s">
        <v>1</v>
      </c>
      <c r="Q1097" s="47" t="s">
        <v>1</v>
      </c>
      <c r="R1097" s="47">
        <v>110226</v>
      </c>
      <c r="S1097" s="47" t="s">
        <v>67</v>
      </c>
      <c r="T1097" s="47" t="s">
        <v>1715</v>
      </c>
      <c r="U1097" s="47">
        <v>14373</v>
      </c>
      <c r="V1097" s="47" t="s">
        <v>69</v>
      </c>
      <c r="W1097" s="47" t="s">
        <v>1716</v>
      </c>
      <c r="X1097" s="47">
        <v>1271337</v>
      </c>
      <c r="Y1097" s="47">
        <v>4188987</v>
      </c>
      <c r="Z1097" s="47">
        <v>368331</v>
      </c>
      <c r="AA1097" s="47">
        <v>8872835</v>
      </c>
      <c r="AB1097" s="47" t="s">
        <v>71</v>
      </c>
      <c r="AC1097" s="47">
        <v>2763</v>
      </c>
      <c r="AD1097" s="47" t="s">
        <v>72</v>
      </c>
      <c r="AE1097" s="47" t="s">
        <v>5008</v>
      </c>
      <c r="AF1097" s="47" t="s">
        <v>5217</v>
      </c>
      <c r="AG1097" s="47" t="s">
        <v>61</v>
      </c>
      <c r="AH1097" s="47" t="s">
        <v>75</v>
      </c>
      <c r="AI1097" s="47" t="s">
        <v>76</v>
      </c>
      <c r="AJ1097" s="47" t="s">
        <v>77</v>
      </c>
      <c r="AK1097" s="47" t="s">
        <v>78</v>
      </c>
      <c r="AV1097" s="47">
        <v>0.5</v>
      </c>
      <c r="AZ1097" s="47">
        <v>80</v>
      </c>
      <c r="BM1097" s="47">
        <v>7</v>
      </c>
      <c r="BS1097" s="47">
        <v>18</v>
      </c>
      <c r="BT1097" s="47">
        <v>0</v>
      </c>
      <c r="DI1097" s="1">
        <f t="shared" si="85"/>
        <v>4</v>
      </c>
      <c r="DJ1097" s="9" t="str">
        <f t="shared" si="86"/>
        <v>NO BACTERIOLOGICO</v>
      </c>
      <c r="DK1097" s="10" t="str">
        <f t="shared" si="87"/>
        <v>-</v>
      </c>
      <c r="DL1097" s="11" t="str">
        <f t="shared" si="88"/>
        <v>0</v>
      </c>
    </row>
    <row r="1098" spans="1:116" ht="12" x14ac:dyDescent="0.2">
      <c r="A1098" s="47">
        <v>1008010011</v>
      </c>
      <c r="B1098" s="47" t="str">
        <f t="shared" si="89"/>
        <v>1008010011-CONDORHUACA</v>
      </c>
      <c r="C1098" s="47" t="s">
        <v>1286</v>
      </c>
      <c r="D1098" s="47" t="s">
        <v>58</v>
      </c>
      <c r="E1098" s="47" t="s">
        <v>112</v>
      </c>
      <c r="F1098" s="47" t="s">
        <v>828</v>
      </c>
      <c r="G1098" s="47" t="s">
        <v>60</v>
      </c>
      <c r="H1098" s="47">
        <v>316</v>
      </c>
      <c r="I1098" s="47">
        <v>260</v>
      </c>
      <c r="J1098" s="47" t="s">
        <v>88</v>
      </c>
      <c r="K1098" s="47" t="s">
        <v>63</v>
      </c>
      <c r="L1098" s="47" t="s">
        <v>64</v>
      </c>
      <c r="M1098" s="47" t="s">
        <v>829</v>
      </c>
      <c r="N1098" s="47" t="s">
        <v>828</v>
      </c>
      <c r="O1098" s="47" t="s">
        <v>58</v>
      </c>
      <c r="P1098" s="47" t="s">
        <v>112</v>
      </c>
      <c r="Q1098" s="47" t="s">
        <v>828</v>
      </c>
      <c r="R1098" s="47">
        <v>7498</v>
      </c>
      <c r="S1098" s="47" t="s">
        <v>67</v>
      </c>
      <c r="T1098" s="47" t="s">
        <v>1287</v>
      </c>
      <c r="U1098" s="47">
        <v>13409</v>
      </c>
      <c r="V1098" s="47" t="s">
        <v>69</v>
      </c>
      <c r="W1098" s="47" t="s">
        <v>1288</v>
      </c>
      <c r="X1098" s="47">
        <v>1271335</v>
      </c>
      <c r="Y1098" s="47">
        <v>4188996</v>
      </c>
      <c r="Z1098" s="47">
        <v>397032</v>
      </c>
      <c r="AA1098" s="47">
        <v>8907284</v>
      </c>
      <c r="AB1098" s="47" t="s">
        <v>71</v>
      </c>
      <c r="AC1098" s="47">
        <v>2996</v>
      </c>
      <c r="AD1098" s="47" t="s">
        <v>72</v>
      </c>
      <c r="AE1098" s="47" t="s">
        <v>4935</v>
      </c>
      <c r="AF1098" s="47" t="s">
        <v>5218</v>
      </c>
      <c r="AG1098" s="47">
        <v>29375</v>
      </c>
      <c r="AH1098" s="47" t="s">
        <v>73</v>
      </c>
      <c r="AI1098" s="47" t="s">
        <v>1290</v>
      </c>
      <c r="AJ1098" s="47" t="s">
        <v>61</v>
      </c>
      <c r="AK1098" s="47" t="s">
        <v>61</v>
      </c>
      <c r="AV1098" s="47">
        <v>1.31</v>
      </c>
      <c r="AZ1098" s="47">
        <v>45.1</v>
      </c>
      <c r="BM1098" s="47">
        <v>7.16</v>
      </c>
      <c r="BS1098" s="47">
        <v>14.1</v>
      </c>
      <c r="BT1098" s="47">
        <v>0</v>
      </c>
      <c r="DI1098" s="1">
        <f t="shared" si="85"/>
        <v>4</v>
      </c>
      <c r="DJ1098" s="9" t="str">
        <f t="shared" si="86"/>
        <v>NO BACTERIOLOGICO</v>
      </c>
      <c r="DK1098" s="10" t="str">
        <f t="shared" si="87"/>
        <v>-</v>
      </c>
      <c r="DL1098" s="11" t="str">
        <f t="shared" si="88"/>
        <v>0</v>
      </c>
    </row>
    <row r="1099" spans="1:116" ht="12" x14ac:dyDescent="0.2">
      <c r="A1099" s="47">
        <v>1008010011</v>
      </c>
      <c r="B1099" s="47" t="str">
        <f t="shared" si="89"/>
        <v>1008010011-CONDORHUACA</v>
      </c>
      <c r="C1099" s="47" t="s">
        <v>1286</v>
      </c>
      <c r="D1099" s="47" t="s">
        <v>58</v>
      </c>
      <c r="E1099" s="47" t="s">
        <v>112</v>
      </c>
      <c r="F1099" s="47" t="s">
        <v>828</v>
      </c>
      <c r="G1099" s="47" t="s">
        <v>60</v>
      </c>
      <c r="H1099" s="47">
        <v>316</v>
      </c>
      <c r="I1099" s="47">
        <v>260</v>
      </c>
      <c r="J1099" s="47" t="s">
        <v>88</v>
      </c>
      <c r="K1099" s="47" t="s">
        <v>63</v>
      </c>
      <c r="L1099" s="47" t="s">
        <v>64</v>
      </c>
      <c r="M1099" s="47" t="s">
        <v>829</v>
      </c>
      <c r="N1099" s="47" t="s">
        <v>828</v>
      </c>
      <c r="O1099" s="47" t="s">
        <v>58</v>
      </c>
      <c r="P1099" s="47" t="s">
        <v>112</v>
      </c>
      <c r="Q1099" s="47" t="s">
        <v>828</v>
      </c>
      <c r="R1099" s="47">
        <v>7498</v>
      </c>
      <c r="S1099" s="47" t="s">
        <v>67</v>
      </c>
      <c r="T1099" s="47" t="s">
        <v>1287</v>
      </c>
      <c r="U1099" s="47">
        <v>13409</v>
      </c>
      <c r="V1099" s="47" t="s">
        <v>69</v>
      </c>
      <c r="W1099" s="47" t="s">
        <v>1288</v>
      </c>
      <c r="X1099" s="47">
        <v>1271335</v>
      </c>
      <c r="Y1099" s="47">
        <v>4188997</v>
      </c>
      <c r="Z1099" s="47">
        <v>397344</v>
      </c>
      <c r="AA1099" s="47">
        <v>8906957</v>
      </c>
      <c r="AB1099" s="47" t="s">
        <v>71</v>
      </c>
      <c r="AC1099" s="47">
        <v>3115</v>
      </c>
      <c r="AD1099" s="47" t="s">
        <v>72</v>
      </c>
      <c r="AE1099" s="47" t="s">
        <v>4935</v>
      </c>
      <c r="AF1099" s="47" t="s">
        <v>5218</v>
      </c>
      <c r="AG1099" s="47">
        <v>28546</v>
      </c>
      <c r="AH1099" s="47" t="s">
        <v>73</v>
      </c>
      <c r="AI1099" s="47" t="s">
        <v>1289</v>
      </c>
      <c r="AJ1099" s="47" t="s">
        <v>61</v>
      </c>
      <c r="AK1099" s="47" t="s">
        <v>61</v>
      </c>
      <c r="AV1099" s="47">
        <v>0.99</v>
      </c>
      <c r="AZ1099" s="47">
        <v>47.9</v>
      </c>
      <c r="BM1099" s="47">
        <v>7.18</v>
      </c>
      <c r="BS1099" s="47">
        <v>14.1</v>
      </c>
      <c r="BT1099" s="47">
        <v>0</v>
      </c>
      <c r="DI1099" s="1">
        <f t="shared" si="85"/>
        <v>4</v>
      </c>
      <c r="DJ1099" s="9" t="str">
        <f t="shared" si="86"/>
        <v>NO BACTERIOLOGICO</v>
      </c>
      <c r="DK1099" s="10" t="str">
        <f t="shared" si="87"/>
        <v>-</v>
      </c>
      <c r="DL1099" s="11" t="str">
        <f t="shared" si="88"/>
        <v>0</v>
      </c>
    </row>
    <row r="1100" spans="1:116" ht="12" x14ac:dyDescent="0.2">
      <c r="A1100" s="47">
        <v>1008010011</v>
      </c>
      <c r="B1100" s="47" t="str">
        <f t="shared" si="89"/>
        <v>1008010011-CONDORHUACA</v>
      </c>
      <c r="C1100" s="47" t="s">
        <v>1286</v>
      </c>
      <c r="D1100" s="47" t="s">
        <v>58</v>
      </c>
      <c r="E1100" s="47" t="s">
        <v>112</v>
      </c>
      <c r="F1100" s="47" t="s">
        <v>828</v>
      </c>
      <c r="G1100" s="47" t="s">
        <v>60</v>
      </c>
      <c r="H1100" s="47">
        <v>316</v>
      </c>
      <c r="I1100" s="47">
        <v>260</v>
      </c>
      <c r="J1100" s="47" t="s">
        <v>88</v>
      </c>
      <c r="K1100" s="47" t="s">
        <v>63</v>
      </c>
      <c r="L1100" s="47" t="s">
        <v>64</v>
      </c>
      <c r="M1100" s="47" t="s">
        <v>829</v>
      </c>
      <c r="N1100" s="47" t="s">
        <v>828</v>
      </c>
      <c r="O1100" s="47" t="s">
        <v>58</v>
      </c>
      <c r="P1100" s="47" t="s">
        <v>112</v>
      </c>
      <c r="Q1100" s="47" t="s">
        <v>828</v>
      </c>
      <c r="R1100" s="47">
        <v>7498</v>
      </c>
      <c r="S1100" s="47" t="s">
        <v>67</v>
      </c>
      <c r="T1100" s="47" t="s">
        <v>1287</v>
      </c>
      <c r="U1100" s="47">
        <v>13409</v>
      </c>
      <c r="V1100" s="47" t="s">
        <v>69</v>
      </c>
      <c r="W1100" s="47" t="s">
        <v>1288</v>
      </c>
      <c r="X1100" s="47">
        <v>1271335</v>
      </c>
      <c r="Y1100" s="47">
        <v>4188998</v>
      </c>
      <c r="Z1100" s="47">
        <v>387251</v>
      </c>
      <c r="AA1100" s="47">
        <v>8907086</v>
      </c>
      <c r="AB1100" s="47" t="s">
        <v>71</v>
      </c>
      <c r="AC1100" s="47">
        <v>3102</v>
      </c>
      <c r="AD1100" s="47" t="s">
        <v>72</v>
      </c>
      <c r="AE1100" s="47" t="s">
        <v>4935</v>
      </c>
      <c r="AF1100" s="47" t="s">
        <v>5218</v>
      </c>
      <c r="AG1100" s="47" t="s">
        <v>61</v>
      </c>
      <c r="AH1100" s="47" t="s">
        <v>75</v>
      </c>
      <c r="AI1100" s="47" t="s">
        <v>76</v>
      </c>
      <c r="AJ1100" s="47" t="s">
        <v>77</v>
      </c>
      <c r="AK1100" s="47" t="s">
        <v>78</v>
      </c>
      <c r="AV1100" s="47">
        <v>0.73</v>
      </c>
      <c r="AZ1100" s="47">
        <v>49.7</v>
      </c>
      <c r="BM1100" s="47">
        <v>7.23</v>
      </c>
      <c r="BS1100" s="47">
        <v>14.3</v>
      </c>
      <c r="BT1100" s="47">
        <v>0</v>
      </c>
      <c r="DI1100" s="1">
        <f t="shared" si="85"/>
        <v>4</v>
      </c>
      <c r="DJ1100" s="9" t="str">
        <f t="shared" si="86"/>
        <v>NO BACTERIOLOGICO</v>
      </c>
      <c r="DK1100" s="10" t="str">
        <f t="shared" si="87"/>
        <v>-</v>
      </c>
      <c r="DL1100" s="11" t="str">
        <f t="shared" si="88"/>
        <v>0</v>
      </c>
    </row>
    <row r="1101" spans="1:116" ht="12" x14ac:dyDescent="0.2">
      <c r="A1101" s="47">
        <v>1008010011</v>
      </c>
      <c r="B1101" s="47" t="str">
        <f t="shared" si="89"/>
        <v>1008010011-CONDORHUACA</v>
      </c>
      <c r="C1101" s="47" t="s">
        <v>1286</v>
      </c>
      <c r="D1101" s="47" t="s">
        <v>58</v>
      </c>
      <c r="E1101" s="47" t="s">
        <v>112</v>
      </c>
      <c r="F1101" s="47" t="s">
        <v>828</v>
      </c>
      <c r="G1101" s="47" t="s">
        <v>60</v>
      </c>
      <c r="H1101" s="47">
        <v>316</v>
      </c>
      <c r="I1101" s="47">
        <v>260</v>
      </c>
      <c r="J1101" s="47" t="s">
        <v>88</v>
      </c>
      <c r="K1101" s="47" t="s">
        <v>63</v>
      </c>
      <c r="L1101" s="47" t="s">
        <v>64</v>
      </c>
      <c r="M1101" s="47" t="s">
        <v>829</v>
      </c>
      <c r="N1101" s="47" t="s">
        <v>828</v>
      </c>
      <c r="O1101" s="47" t="s">
        <v>58</v>
      </c>
      <c r="P1101" s="47" t="s">
        <v>112</v>
      </c>
      <c r="Q1101" s="47" t="s">
        <v>828</v>
      </c>
      <c r="R1101" s="47">
        <v>7498</v>
      </c>
      <c r="S1101" s="47" t="s">
        <v>67</v>
      </c>
      <c r="T1101" s="47" t="s">
        <v>1287</v>
      </c>
      <c r="U1101" s="47">
        <v>13409</v>
      </c>
      <c r="V1101" s="47" t="s">
        <v>69</v>
      </c>
      <c r="W1101" s="47" t="s">
        <v>1288</v>
      </c>
      <c r="X1101" s="47">
        <v>1271335</v>
      </c>
      <c r="Y1101" s="47">
        <v>4188999</v>
      </c>
      <c r="Z1101" s="47">
        <v>397067</v>
      </c>
      <c r="AA1101" s="47">
        <v>8907380</v>
      </c>
      <c r="AB1101" s="47" t="s">
        <v>71</v>
      </c>
      <c r="AC1101" s="47">
        <v>2988</v>
      </c>
      <c r="AD1101" s="47" t="s">
        <v>72</v>
      </c>
      <c r="AE1101" s="47" t="s">
        <v>4935</v>
      </c>
      <c r="AF1101" s="47" t="s">
        <v>5218</v>
      </c>
      <c r="AG1101" s="47" t="s">
        <v>61</v>
      </c>
      <c r="AH1101" s="47" t="s">
        <v>75</v>
      </c>
      <c r="AI1101" s="47" t="s">
        <v>76</v>
      </c>
      <c r="AJ1101" s="47" t="s">
        <v>77</v>
      </c>
      <c r="AK1101" s="47" t="s">
        <v>78</v>
      </c>
      <c r="AV1101" s="47">
        <v>0.65</v>
      </c>
      <c r="AZ1101" s="47">
        <v>52</v>
      </c>
      <c r="BM1101" s="47">
        <v>7.25</v>
      </c>
      <c r="BS1101" s="47">
        <v>14.5</v>
      </c>
      <c r="BT1101" s="47">
        <v>0</v>
      </c>
      <c r="DI1101" s="1">
        <f t="shared" si="85"/>
        <v>4</v>
      </c>
      <c r="DJ1101" s="9" t="str">
        <f t="shared" si="86"/>
        <v>NO BACTERIOLOGICO</v>
      </c>
      <c r="DK1101" s="10" t="str">
        <f t="shared" si="87"/>
        <v>-</v>
      </c>
      <c r="DL1101" s="11" t="str">
        <f t="shared" si="88"/>
        <v>0</v>
      </c>
    </row>
    <row r="1102" spans="1:116" ht="12" x14ac:dyDescent="0.2">
      <c r="A1102" s="47">
        <v>1008010011</v>
      </c>
      <c r="B1102" s="47" t="str">
        <f t="shared" si="89"/>
        <v>1008010011-CONDORHUACA</v>
      </c>
      <c r="C1102" s="47" t="s">
        <v>1286</v>
      </c>
      <c r="D1102" s="47" t="s">
        <v>58</v>
      </c>
      <c r="E1102" s="47" t="s">
        <v>112</v>
      </c>
      <c r="F1102" s="47" t="s">
        <v>828</v>
      </c>
      <c r="G1102" s="47" t="s">
        <v>60</v>
      </c>
      <c r="H1102" s="47">
        <v>316</v>
      </c>
      <c r="I1102" s="47">
        <v>260</v>
      </c>
      <c r="J1102" s="47" t="s">
        <v>88</v>
      </c>
      <c r="K1102" s="47" t="s">
        <v>63</v>
      </c>
      <c r="L1102" s="47" t="s">
        <v>64</v>
      </c>
      <c r="M1102" s="47" t="s">
        <v>829</v>
      </c>
      <c r="N1102" s="47" t="s">
        <v>828</v>
      </c>
      <c r="O1102" s="47" t="s">
        <v>58</v>
      </c>
      <c r="P1102" s="47" t="s">
        <v>112</v>
      </c>
      <c r="Q1102" s="47" t="s">
        <v>828</v>
      </c>
      <c r="R1102" s="47">
        <v>7498</v>
      </c>
      <c r="S1102" s="47" t="s">
        <v>67</v>
      </c>
      <c r="T1102" s="47" t="s">
        <v>1287</v>
      </c>
      <c r="U1102" s="47">
        <v>13409</v>
      </c>
      <c r="V1102" s="47" t="s">
        <v>69</v>
      </c>
      <c r="W1102" s="47" t="s">
        <v>1288</v>
      </c>
      <c r="X1102" s="47">
        <v>1271335</v>
      </c>
      <c r="Y1102" s="47">
        <v>4189000</v>
      </c>
      <c r="Z1102" s="47">
        <v>397024</v>
      </c>
      <c r="AA1102" s="47">
        <v>8906771</v>
      </c>
      <c r="AB1102" s="47" t="s">
        <v>71</v>
      </c>
      <c r="AC1102" s="47">
        <v>2963</v>
      </c>
      <c r="AD1102" s="47" t="s">
        <v>72</v>
      </c>
      <c r="AE1102" s="47" t="s">
        <v>4935</v>
      </c>
      <c r="AF1102" s="47" t="s">
        <v>5218</v>
      </c>
      <c r="AG1102" s="47" t="s">
        <v>61</v>
      </c>
      <c r="AH1102" s="47" t="s">
        <v>75</v>
      </c>
      <c r="AI1102" s="47" t="s">
        <v>76</v>
      </c>
      <c r="AJ1102" s="47" t="s">
        <v>77</v>
      </c>
      <c r="AK1102" s="47" t="s">
        <v>78</v>
      </c>
      <c r="AV1102" s="47">
        <v>0.56999999999999995</v>
      </c>
      <c r="AZ1102" s="47">
        <v>54.3</v>
      </c>
      <c r="BM1102" s="47">
        <v>7.3</v>
      </c>
      <c r="BS1102" s="47">
        <v>14.7</v>
      </c>
      <c r="BT1102" s="47">
        <v>0</v>
      </c>
      <c r="DI1102" s="1">
        <f t="shared" si="85"/>
        <v>4</v>
      </c>
      <c r="DJ1102" s="9" t="str">
        <f t="shared" si="86"/>
        <v>NO BACTERIOLOGICO</v>
      </c>
      <c r="DK1102" s="10" t="str">
        <f t="shared" si="87"/>
        <v>-</v>
      </c>
      <c r="DL1102" s="11" t="str">
        <f t="shared" si="88"/>
        <v>0</v>
      </c>
    </row>
    <row r="1103" spans="1:116" ht="12" x14ac:dyDescent="0.2">
      <c r="A1103" s="47">
        <v>1002010050</v>
      </c>
      <c r="B1103" s="47" t="str">
        <f t="shared" si="89"/>
        <v>1002010050-TUCNA</v>
      </c>
      <c r="C1103" s="47" t="s">
        <v>1670</v>
      </c>
      <c r="D1103" s="47" t="s">
        <v>58</v>
      </c>
      <c r="E1103" s="47" t="s">
        <v>1</v>
      </c>
      <c r="F1103" s="47" t="s">
        <v>1</v>
      </c>
      <c r="G1103" s="47" t="s">
        <v>60</v>
      </c>
      <c r="H1103" s="47">
        <v>265</v>
      </c>
      <c r="I1103" s="47">
        <v>260</v>
      </c>
      <c r="J1103" s="47" t="s">
        <v>82</v>
      </c>
      <c r="K1103" s="47" t="s">
        <v>63</v>
      </c>
      <c r="L1103" s="47" t="s">
        <v>64</v>
      </c>
      <c r="M1103" s="47" t="s">
        <v>1653</v>
      </c>
      <c r="N1103" s="47" t="s">
        <v>1652</v>
      </c>
      <c r="O1103" s="47" t="s">
        <v>58</v>
      </c>
      <c r="P1103" s="47" t="s">
        <v>1</v>
      </c>
      <c r="Q1103" s="47" t="s">
        <v>1</v>
      </c>
      <c r="R1103" s="47">
        <v>110232</v>
      </c>
      <c r="S1103" s="47" t="s">
        <v>67</v>
      </c>
      <c r="T1103" s="47" t="s">
        <v>1671</v>
      </c>
      <c r="U1103" s="47">
        <v>14375</v>
      </c>
      <c r="V1103" s="47" t="s">
        <v>69</v>
      </c>
      <c r="W1103" s="47" t="s">
        <v>1672</v>
      </c>
      <c r="X1103" s="47">
        <v>1271355</v>
      </c>
      <c r="Y1103" s="47">
        <v>4189045</v>
      </c>
      <c r="Z1103" s="47">
        <v>373953</v>
      </c>
      <c r="AA1103" s="47">
        <v>8868580</v>
      </c>
      <c r="AB1103" s="47" t="s">
        <v>71</v>
      </c>
      <c r="AC1103" s="47">
        <v>2773</v>
      </c>
      <c r="AD1103" s="47" t="s">
        <v>72</v>
      </c>
      <c r="AE1103" s="47" t="s">
        <v>4968</v>
      </c>
      <c r="AF1103" s="47" t="s">
        <v>5219</v>
      </c>
      <c r="AG1103" s="47">
        <v>13085</v>
      </c>
      <c r="AH1103" s="47" t="s">
        <v>73</v>
      </c>
      <c r="AI1103" s="47" t="s">
        <v>1673</v>
      </c>
      <c r="AJ1103" s="47" t="s">
        <v>61</v>
      </c>
      <c r="AK1103" s="47" t="s">
        <v>61</v>
      </c>
      <c r="AV1103" s="47">
        <v>1.7</v>
      </c>
      <c r="AZ1103" s="47">
        <v>88</v>
      </c>
      <c r="BM1103" s="47">
        <v>7.6</v>
      </c>
      <c r="BS1103" s="47">
        <v>20</v>
      </c>
      <c r="BT1103" s="47">
        <v>2.11</v>
      </c>
      <c r="DI1103" s="1">
        <f t="shared" si="85"/>
        <v>4</v>
      </c>
      <c r="DJ1103" s="9" t="str">
        <f t="shared" si="86"/>
        <v>NO BACTERIOLOGICO</v>
      </c>
      <c r="DK1103" s="10" t="str">
        <f t="shared" si="87"/>
        <v>-</v>
      </c>
      <c r="DL1103" s="11" t="str">
        <f t="shared" si="88"/>
        <v>0</v>
      </c>
    </row>
    <row r="1104" spans="1:116" ht="12" x14ac:dyDescent="0.2">
      <c r="A1104" s="47">
        <v>1002010050</v>
      </c>
      <c r="B1104" s="47" t="str">
        <f t="shared" si="89"/>
        <v>1002010050-TUCNA</v>
      </c>
      <c r="C1104" s="47" t="s">
        <v>1670</v>
      </c>
      <c r="D1104" s="47" t="s">
        <v>58</v>
      </c>
      <c r="E1104" s="47" t="s">
        <v>1</v>
      </c>
      <c r="F1104" s="47" t="s">
        <v>1</v>
      </c>
      <c r="G1104" s="47" t="s">
        <v>60</v>
      </c>
      <c r="H1104" s="47">
        <v>265</v>
      </c>
      <c r="I1104" s="47">
        <v>260</v>
      </c>
      <c r="J1104" s="47" t="s">
        <v>82</v>
      </c>
      <c r="K1104" s="47" t="s">
        <v>63</v>
      </c>
      <c r="L1104" s="47" t="s">
        <v>64</v>
      </c>
      <c r="M1104" s="47" t="s">
        <v>1653</v>
      </c>
      <c r="N1104" s="47" t="s">
        <v>1652</v>
      </c>
      <c r="O1104" s="47" t="s">
        <v>58</v>
      </c>
      <c r="P1104" s="47" t="s">
        <v>1</v>
      </c>
      <c r="Q1104" s="47" t="s">
        <v>1</v>
      </c>
      <c r="R1104" s="47">
        <v>110232</v>
      </c>
      <c r="S1104" s="47" t="s">
        <v>67</v>
      </c>
      <c r="T1104" s="47" t="s">
        <v>1671</v>
      </c>
      <c r="U1104" s="47">
        <v>14375</v>
      </c>
      <c r="V1104" s="47" t="s">
        <v>69</v>
      </c>
      <c r="W1104" s="47" t="s">
        <v>1672</v>
      </c>
      <c r="X1104" s="47">
        <v>1271355</v>
      </c>
      <c r="Y1104" s="47">
        <v>4189046</v>
      </c>
      <c r="Z1104" s="47">
        <v>373874</v>
      </c>
      <c r="AA1104" s="47">
        <v>8868593</v>
      </c>
      <c r="AB1104" s="47" t="s">
        <v>71</v>
      </c>
      <c r="AC1104" s="47">
        <v>2772</v>
      </c>
      <c r="AD1104" s="47" t="s">
        <v>72</v>
      </c>
      <c r="AE1104" s="47" t="s">
        <v>4968</v>
      </c>
      <c r="AF1104" s="47" t="s">
        <v>5219</v>
      </c>
      <c r="AG1104" s="47" t="s">
        <v>61</v>
      </c>
      <c r="AH1104" s="47" t="s">
        <v>75</v>
      </c>
      <c r="AI1104" s="47" t="s">
        <v>76</v>
      </c>
      <c r="AJ1104" s="47" t="s">
        <v>77</v>
      </c>
      <c r="AK1104" s="47" t="s">
        <v>78</v>
      </c>
      <c r="AV1104" s="47">
        <v>1.01</v>
      </c>
      <c r="AZ1104" s="47">
        <v>87</v>
      </c>
      <c r="BM1104" s="47">
        <v>8</v>
      </c>
      <c r="BS1104" s="47">
        <v>19.399999999999999</v>
      </c>
      <c r="BT1104" s="47">
        <v>1.63</v>
      </c>
      <c r="DI1104" s="1">
        <f t="shared" si="85"/>
        <v>4</v>
      </c>
      <c r="DJ1104" s="9" t="str">
        <f t="shared" si="86"/>
        <v>NO BACTERIOLOGICO</v>
      </c>
      <c r="DK1104" s="10" t="str">
        <f t="shared" si="87"/>
        <v>-</v>
      </c>
      <c r="DL1104" s="11" t="str">
        <f t="shared" si="88"/>
        <v>0</v>
      </c>
    </row>
    <row r="1105" spans="1:116" ht="12" x14ac:dyDescent="0.2">
      <c r="A1105" s="47">
        <v>1002010050</v>
      </c>
      <c r="B1105" s="47" t="str">
        <f t="shared" si="89"/>
        <v>1002010050-TUCNA</v>
      </c>
      <c r="C1105" s="47" t="s">
        <v>1670</v>
      </c>
      <c r="D1105" s="47" t="s">
        <v>58</v>
      </c>
      <c r="E1105" s="47" t="s">
        <v>1</v>
      </c>
      <c r="F1105" s="47" t="s">
        <v>1</v>
      </c>
      <c r="G1105" s="47" t="s">
        <v>60</v>
      </c>
      <c r="H1105" s="47">
        <v>265</v>
      </c>
      <c r="I1105" s="47">
        <v>260</v>
      </c>
      <c r="J1105" s="47" t="s">
        <v>82</v>
      </c>
      <c r="K1105" s="47" t="s">
        <v>63</v>
      </c>
      <c r="L1105" s="47" t="s">
        <v>64</v>
      </c>
      <c r="M1105" s="47" t="s">
        <v>1653</v>
      </c>
      <c r="N1105" s="47" t="s">
        <v>1652</v>
      </c>
      <c r="O1105" s="47" t="s">
        <v>58</v>
      </c>
      <c r="P1105" s="47" t="s">
        <v>1</v>
      </c>
      <c r="Q1105" s="47" t="s">
        <v>1</v>
      </c>
      <c r="R1105" s="47">
        <v>110232</v>
      </c>
      <c r="S1105" s="47" t="s">
        <v>67</v>
      </c>
      <c r="T1105" s="47" t="s">
        <v>1671</v>
      </c>
      <c r="U1105" s="47">
        <v>14375</v>
      </c>
      <c r="V1105" s="47" t="s">
        <v>69</v>
      </c>
      <c r="W1105" s="47" t="s">
        <v>1672</v>
      </c>
      <c r="X1105" s="47">
        <v>1271355</v>
      </c>
      <c r="Y1105" s="47">
        <v>4189047</v>
      </c>
      <c r="Z1105" s="47">
        <v>373852</v>
      </c>
      <c r="AA1105" s="47">
        <v>8868496</v>
      </c>
      <c r="AB1105" s="47" t="s">
        <v>71</v>
      </c>
      <c r="AC1105" s="47">
        <v>2744</v>
      </c>
      <c r="AD1105" s="47" t="s">
        <v>72</v>
      </c>
      <c r="AE1105" s="47" t="s">
        <v>4968</v>
      </c>
      <c r="AF1105" s="47" t="s">
        <v>5219</v>
      </c>
      <c r="AG1105" s="47" t="s">
        <v>61</v>
      </c>
      <c r="AH1105" s="47" t="s">
        <v>75</v>
      </c>
      <c r="AI1105" s="47" t="s">
        <v>76</v>
      </c>
      <c r="AJ1105" s="47" t="s">
        <v>77</v>
      </c>
      <c r="AK1105" s="47" t="s">
        <v>78</v>
      </c>
      <c r="AV1105" s="47">
        <v>0.84</v>
      </c>
      <c r="AZ1105" s="47">
        <v>88</v>
      </c>
      <c r="BM1105" s="47">
        <v>7.8</v>
      </c>
      <c r="BS1105" s="47">
        <v>19.2</v>
      </c>
      <c r="BT1105" s="47">
        <v>2.0099999999999998</v>
      </c>
      <c r="DI1105" s="1">
        <f t="shared" si="85"/>
        <v>4</v>
      </c>
      <c r="DJ1105" s="9" t="str">
        <f t="shared" si="86"/>
        <v>NO BACTERIOLOGICO</v>
      </c>
      <c r="DK1105" s="10" t="str">
        <f t="shared" si="87"/>
        <v>-</v>
      </c>
      <c r="DL1105" s="11" t="str">
        <f t="shared" si="88"/>
        <v>0</v>
      </c>
    </row>
    <row r="1106" spans="1:116" ht="12" x14ac:dyDescent="0.2">
      <c r="A1106" s="47">
        <v>1002010050</v>
      </c>
      <c r="B1106" s="47" t="str">
        <f t="shared" si="89"/>
        <v>1002010050-TUCNA</v>
      </c>
      <c r="C1106" s="47" t="s">
        <v>1670</v>
      </c>
      <c r="D1106" s="47" t="s">
        <v>58</v>
      </c>
      <c r="E1106" s="47" t="s">
        <v>1</v>
      </c>
      <c r="F1106" s="47" t="s">
        <v>1</v>
      </c>
      <c r="G1106" s="47" t="s">
        <v>60</v>
      </c>
      <c r="H1106" s="47">
        <v>265</v>
      </c>
      <c r="I1106" s="47">
        <v>260</v>
      </c>
      <c r="J1106" s="47" t="s">
        <v>82</v>
      </c>
      <c r="K1106" s="47" t="s">
        <v>63</v>
      </c>
      <c r="L1106" s="47" t="s">
        <v>64</v>
      </c>
      <c r="M1106" s="47" t="s">
        <v>1653</v>
      </c>
      <c r="N1106" s="47" t="s">
        <v>1652</v>
      </c>
      <c r="O1106" s="47" t="s">
        <v>58</v>
      </c>
      <c r="P1106" s="47" t="s">
        <v>1</v>
      </c>
      <c r="Q1106" s="47" t="s">
        <v>1</v>
      </c>
      <c r="R1106" s="47">
        <v>110232</v>
      </c>
      <c r="S1106" s="47" t="s">
        <v>67</v>
      </c>
      <c r="T1106" s="47" t="s">
        <v>1671</v>
      </c>
      <c r="U1106" s="47">
        <v>14375</v>
      </c>
      <c r="V1106" s="47" t="s">
        <v>69</v>
      </c>
      <c r="W1106" s="47" t="s">
        <v>1672</v>
      </c>
      <c r="X1106" s="47">
        <v>1271355</v>
      </c>
      <c r="Y1106" s="47">
        <v>4189048</v>
      </c>
      <c r="Z1106" s="47">
        <v>373558</v>
      </c>
      <c r="AA1106" s="47">
        <v>8868721</v>
      </c>
      <c r="AB1106" s="47" t="s">
        <v>71</v>
      </c>
      <c r="AC1106" s="47">
        <v>2661</v>
      </c>
      <c r="AD1106" s="47" t="s">
        <v>72</v>
      </c>
      <c r="AE1106" s="47" t="s">
        <v>4968</v>
      </c>
      <c r="AF1106" s="47" t="s">
        <v>5219</v>
      </c>
      <c r="AG1106" s="47" t="s">
        <v>61</v>
      </c>
      <c r="AH1106" s="47" t="s">
        <v>75</v>
      </c>
      <c r="AI1106" s="47" t="s">
        <v>76</v>
      </c>
      <c r="AJ1106" s="47" t="s">
        <v>77</v>
      </c>
      <c r="AK1106" s="47" t="s">
        <v>78</v>
      </c>
      <c r="AV1106" s="47">
        <v>0.56000000000000005</v>
      </c>
      <c r="AZ1106" s="47">
        <v>88</v>
      </c>
      <c r="BM1106" s="47">
        <v>7.8</v>
      </c>
      <c r="BS1106" s="47">
        <v>19.7</v>
      </c>
      <c r="BT1106" s="47">
        <v>2.73</v>
      </c>
      <c r="DI1106" s="1">
        <f t="shared" si="85"/>
        <v>4</v>
      </c>
      <c r="DJ1106" s="9" t="str">
        <f t="shared" si="86"/>
        <v>NO BACTERIOLOGICO</v>
      </c>
      <c r="DK1106" s="10" t="str">
        <f t="shared" si="87"/>
        <v>-</v>
      </c>
      <c r="DL1106" s="11" t="str">
        <f t="shared" si="88"/>
        <v>0</v>
      </c>
    </row>
    <row r="1107" spans="1:116" ht="12" x14ac:dyDescent="0.2">
      <c r="A1107" s="47">
        <v>1002010044</v>
      </c>
      <c r="B1107" s="47" t="str">
        <f t="shared" si="89"/>
        <v>1002010044-SACSAHUANCA</v>
      </c>
      <c r="C1107" s="47" t="s">
        <v>1652</v>
      </c>
      <c r="D1107" s="47" t="s">
        <v>58</v>
      </c>
      <c r="E1107" s="47" t="s">
        <v>1</v>
      </c>
      <c r="F1107" s="47" t="s">
        <v>1</v>
      </c>
      <c r="G1107" s="47" t="s">
        <v>60</v>
      </c>
      <c r="H1107" s="47">
        <v>620</v>
      </c>
      <c r="I1107" s="47">
        <v>560</v>
      </c>
      <c r="J1107" s="47" t="s">
        <v>82</v>
      </c>
      <c r="K1107" s="47" t="s">
        <v>63</v>
      </c>
      <c r="L1107" s="47" t="s">
        <v>64</v>
      </c>
      <c r="M1107" s="47" t="s">
        <v>1653</v>
      </c>
      <c r="N1107" s="47" t="s">
        <v>1652</v>
      </c>
      <c r="O1107" s="47" t="s">
        <v>58</v>
      </c>
      <c r="P1107" s="47" t="s">
        <v>1</v>
      </c>
      <c r="Q1107" s="47" t="s">
        <v>1</v>
      </c>
      <c r="R1107" s="47">
        <v>110219</v>
      </c>
      <c r="S1107" s="47" t="s">
        <v>67</v>
      </c>
      <c r="T1107" s="47" t="s">
        <v>1654</v>
      </c>
      <c r="U1107" s="47">
        <v>14366</v>
      </c>
      <c r="V1107" s="47" t="s">
        <v>69</v>
      </c>
      <c r="W1107" s="47" t="s">
        <v>1655</v>
      </c>
      <c r="X1107" s="47">
        <v>1271373</v>
      </c>
      <c r="Y1107" s="47">
        <v>4189123</v>
      </c>
      <c r="Z1107" s="47">
        <v>375697</v>
      </c>
      <c r="AA1107" s="47">
        <v>8871557</v>
      </c>
      <c r="AB1107" s="47" t="s">
        <v>71</v>
      </c>
      <c r="AC1107" s="47">
        <v>3418</v>
      </c>
      <c r="AD1107" s="47" t="s">
        <v>72</v>
      </c>
      <c r="AE1107" s="47" t="s">
        <v>4921</v>
      </c>
      <c r="AF1107" s="47" t="s">
        <v>5220</v>
      </c>
      <c r="AG1107" s="47">
        <v>13063</v>
      </c>
      <c r="AH1107" s="47" t="s">
        <v>73</v>
      </c>
      <c r="AI1107" s="47" t="s">
        <v>1656</v>
      </c>
      <c r="AJ1107" s="47" t="s">
        <v>61</v>
      </c>
      <c r="AK1107" s="47" t="s">
        <v>61</v>
      </c>
      <c r="AV1107" s="47">
        <v>1.44</v>
      </c>
      <c r="AZ1107" s="47">
        <v>28</v>
      </c>
      <c r="BM1107" s="47">
        <v>7.8</v>
      </c>
      <c r="BS1107" s="47">
        <v>15.3</v>
      </c>
      <c r="BT1107" s="47">
        <v>4.3</v>
      </c>
      <c r="DI1107" s="1">
        <f t="shared" si="85"/>
        <v>4</v>
      </c>
      <c r="DJ1107" s="9" t="str">
        <f t="shared" si="86"/>
        <v>NO BACTERIOLOGICO</v>
      </c>
      <c r="DK1107" s="10" t="str">
        <f t="shared" si="87"/>
        <v>-</v>
      </c>
      <c r="DL1107" s="11" t="str">
        <f t="shared" si="88"/>
        <v>0</v>
      </c>
    </row>
    <row r="1108" spans="1:116" ht="12" x14ac:dyDescent="0.2">
      <c r="A1108" s="47">
        <v>1002010044</v>
      </c>
      <c r="B1108" s="47" t="str">
        <f t="shared" si="89"/>
        <v>1002010044-SACSAHUANCA</v>
      </c>
      <c r="C1108" s="47" t="s">
        <v>1652</v>
      </c>
      <c r="D1108" s="47" t="s">
        <v>58</v>
      </c>
      <c r="E1108" s="47" t="s">
        <v>1</v>
      </c>
      <c r="F1108" s="47" t="s">
        <v>1</v>
      </c>
      <c r="G1108" s="47" t="s">
        <v>60</v>
      </c>
      <c r="H1108" s="47">
        <v>620</v>
      </c>
      <c r="I1108" s="47">
        <v>560</v>
      </c>
      <c r="J1108" s="47" t="s">
        <v>82</v>
      </c>
      <c r="K1108" s="47" t="s">
        <v>63</v>
      </c>
      <c r="L1108" s="47" t="s">
        <v>64</v>
      </c>
      <c r="M1108" s="47" t="s">
        <v>1653</v>
      </c>
      <c r="N1108" s="47" t="s">
        <v>1652</v>
      </c>
      <c r="O1108" s="47" t="s">
        <v>58</v>
      </c>
      <c r="P1108" s="47" t="s">
        <v>1</v>
      </c>
      <c r="Q1108" s="47" t="s">
        <v>1</v>
      </c>
      <c r="R1108" s="47">
        <v>110219</v>
      </c>
      <c r="S1108" s="47" t="s">
        <v>67</v>
      </c>
      <c r="T1108" s="47" t="s">
        <v>1654</v>
      </c>
      <c r="U1108" s="47">
        <v>14366</v>
      </c>
      <c r="V1108" s="47" t="s">
        <v>69</v>
      </c>
      <c r="W1108" s="47" t="s">
        <v>1655</v>
      </c>
      <c r="X1108" s="47">
        <v>1271373</v>
      </c>
      <c r="Y1108" s="47">
        <v>4189125</v>
      </c>
      <c r="Z1108" s="47">
        <v>375370</v>
      </c>
      <c r="AA1108" s="47">
        <v>8871827</v>
      </c>
      <c r="AB1108" s="47" t="s">
        <v>71</v>
      </c>
      <c r="AC1108" s="47">
        <v>3334</v>
      </c>
      <c r="AD1108" s="47" t="s">
        <v>72</v>
      </c>
      <c r="AE1108" s="47" t="s">
        <v>4921</v>
      </c>
      <c r="AF1108" s="47" t="s">
        <v>5220</v>
      </c>
      <c r="AG1108" s="47" t="s">
        <v>61</v>
      </c>
      <c r="AH1108" s="47" t="s">
        <v>75</v>
      </c>
      <c r="AI1108" s="47" t="s">
        <v>76</v>
      </c>
      <c r="AJ1108" s="47" t="s">
        <v>77</v>
      </c>
      <c r="AK1108" s="47" t="s">
        <v>78</v>
      </c>
      <c r="AV1108" s="47">
        <v>0.98</v>
      </c>
      <c r="AZ1108" s="47">
        <v>18</v>
      </c>
      <c r="BM1108" s="47">
        <v>7.6</v>
      </c>
      <c r="BS1108" s="47">
        <v>16</v>
      </c>
      <c r="BT1108" s="47">
        <v>2.6</v>
      </c>
      <c r="DI1108" s="1">
        <f t="shared" si="85"/>
        <v>4</v>
      </c>
      <c r="DJ1108" s="9" t="str">
        <f t="shared" si="86"/>
        <v>NO BACTERIOLOGICO</v>
      </c>
      <c r="DK1108" s="10" t="str">
        <f t="shared" si="87"/>
        <v>-</v>
      </c>
      <c r="DL1108" s="11" t="str">
        <f t="shared" si="88"/>
        <v>0</v>
      </c>
    </row>
    <row r="1109" spans="1:116" ht="12" x14ac:dyDescent="0.2">
      <c r="A1109" s="47">
        <v>1002010044</v>
      </c>
      <c r="B1109" s="47" t="str">
        <f t="shared" si="89"/>
        <v>1002010044-SACSAHUANCA</v>
      </c>
      <c r="C1109" s="47" t="s">
        <v>1652</v>
      </c>
      <c r="D1109" s="47" t="s">
        <v>58</v>
      </c>
      <c r="E1109" s="47" t="s">
        <v>1</v>
      </c>
      <c r="F1109" s="47" t="s">
        <v>1</v>
      </c>
      <c r="G1109" s="47" t="s">
        <v>60</v>
      </c>
      <c r="H1109" s="47">
        <v>620</v>
      </c>
      <c r="I1109" s="47">
        <v>560</v>
      </c>
      <c r="J1109" s="47" t="s">
        <v>82</v>
      </c>
      <c r="K1109" s="47" t="s">
        <v>63</v>
      </c>
      <c r="L1109" s="47" t="s">
        <v>64</v>
      </c>
      <c r="M1109" s="47" t="s">
        <v>1653</v>
      </c>
      <c r="N1109" s="47" t="s">
        <v>1652</v>
      </c>
      <c r="O1109" s="47" t="s">
        <v>58</v>
      </c>
      <c r="P1109" s="47" t="s">
        <v>1</v>
      </c>
      <c r="Q1109" s="47" t="s">
        <v>1</v>
      </c>
      <c r="R1109" s="47">
        <v>110219</v>
      </c>
      <c r="S1109" s="47" t="s">
        <v>67</v>
      </c>
      <c r="T1109" s="47" t="s">
        <v>1654</v>
      </c>
      <c r="U1109" s="47">
        <v>14366</v>
      </c>
      <c r="V1109" s="47" t="s">
        <v>69</v>
      </c>
      <c r="W1109" s="47" t="s">
        <v>1655</v>
      </c>
      <c r="X1109" s="47">
        <v>1271373</v>
      </c>
      <c r="Y1109" s="47">
        <v>4189126</v>
      </c>
      <c r="Z1109" s="47">
        <v>374972</v>
      </c>
      <c r="AA1109" s="47">
        <v>8871976</v>
      </c>
      <c r="AB1109" s="47" t="s">
        <v>71</v>
      </c>
      <c r="AC1109" s="47">
        <v>3316</v>
      </c>
      <c r="AD1109" s="47" t="s">
        <v>72</v>
      </c>
      <c r="AE1109" s="47" t="s">
        <v>4921</v>
      </c>
      <c r="AF1109" s="47" t="s">
        <v>5220</v>
      </c>
      <c r="AG1109" s="47" t="s">
        <v>61</v>
      </c>
      <c r="AH1109" s="47" t="s">
        <v>75</v>
      </c>
      <c r="AI1109" s="47" t="s">
        <v>76</v>
      </c>
      <c r="AJ1109" s="47" t="s">
        <v>77</v>
      </c>
      <c r="AK1109" s="47" t="s">
        <v>78</v>
      </c>
      <c r="AV1109" s="47">
        <v>0.74</v>
      </c>
      <c r="AZ1109" s="47">
        <v>16</v>
      </c>
      <c r="BM1109" s="47">
        <v>7.7</v>
      </c>
      <c r="BS1109" s="47">
        <v>17.3</v>
      </c>
      <c r="BT1109" s="47">
        <v>3.1</v>
      </c>
      <c r="DI1109" s="1">
        <f t="shared" si="85"/>
        <v>4</v>
      </c>
      <c r="DJ1109" s="9" t="str">
        <f t="shared" si="86"/>
        <v>NO BACTERIOLOGICO</v>
      </c>
      <c r="DK1109" s="10" t="str">
        <f t="shared" si="87"/>
        <v>-</v>
      </c>
      <c r="DL1109" s="11" t="str">
        <f t="shared" si="88"/>
        <v>0</v>
      </c>
    </row>
    <row r="1110" spans="1:116" ht="12" x14ac:dyDescent="0.2">
      <c r="A1110" s="47">
        <v>1002010044</v>
      </c>
      <c r="B1110" s="47" t="str">
        <f t="shared" si="89"/>
        <v>1002010044-SACSAHUANCA</v>
      </c>
      <c r="C1110" s="47" t="s">
        <v>1652</v>
      </c>
      <c r="D1110" s="47" t="s">
        <v>58</v>
      </c>
      <c r="E1110" s="47" t="s">
        <v>1</v>
      </c>
      <c r="F1110" s="47" t="s">
        <v>1</v>
      </c>
      <c r="G1110" s="47" t="s">
        <v>60</v>
      </c>
      <c r="H1110" s="47">
        <v>620</v>
      </c>
      <c r="I1110" s="47">
        <v>560</v>
      </c>
      <c r="J1110" s="47" t="s">
        <v>82</v>
      </c>
      <c r="K1110" s="47" t="s">
        <v>63</v>
      </c>
      <c r="L1110" s="47" t="s">
        <v>64</v>
      </c>
      <c r="M1110" s="47" t="s">
        <v>1653</v>
      </c>
      <c r="N1110" s="47" t="s">
        <v>1652</v>
      </c>
      <c r="O1110" s="47" t="s">
        <v>58</v>
      </c>
      <c r="P1110" s="47" t="s">
        <v>1</v>
      </c>
      <c r="Q1110" s="47" t="s">
        <v>1</v>
      </c>
      <c r="R1110" s="47">
        <v>110219</v>
      </c>
      <c r="S1110" s="47" t="s">
        <v>67</v>
      </c>
      <c r="T1110" s="47" t="s">
        <v>1654</v>
      </c>
      <c r="U1110" s="47">
        <v>14366</v>
      </c>
      <c r="V1110" s="47" t="s">
        <v>69</v>
      </c>
      <c r="W1110" s="47" t="s">
        <v>1655</v>
      </c>
      <c r="X1110" s="47">
        <v>1271373</v>
      </c>
      <c r="Y1110" s="47">
        <v>4189127</v>
      </c>
      <c r="Z1110" s="47">
        <v>374488</v>
      </c>
      <c r="AA1110" s="47">
        <v>8872481</v>
      </c>
      <c r="AB1110" s="47" t="s">
        <v>71</v>
      </c>
      <c r="AC1110" s="47">
        <v>3240</v>
      </c>
      <c r="AD1110" s="47" t="s">
        <v>72</v>
      </c>
      <c r="AE1110" s="47" t="s">
        <v>4921</v>
      </c>
      <c r="AF1110" s="47" t="s">
        <v>5220</v>
      </c>
      <c r="AG1110" s="47" t="s">
        <v>61</v>
      </c>
      <c r="AH1110" s="47" t="s">
        <v>75</v>
      </c>
      <c r="AI1110" s="47" t="s">
        <v>76</v>
      </c>
      <c r="AJ1110" s="47" t="s">
        <v>77</v>
      </c>
      <c r="AK1110" s="47" t="s">
        <v>78</v>
      </c>
      <c r="AV1110" s="47">
        <v>0.6</v>
      </c>
      <c r="AZ1110" s="47">
        <v>13</v>
      </c>
      <c r="BM1110" s="47">
        <v>7.6</v>
      </c>
      <c r="BS1110" s="47">
        <v>17.5</v>
      </c>
      <c r="BT1110" s="47">
        <v>2.2599999999999998</v>
      </c>
      <c r="DI1110" s="1">
        <f t="shared" si="85"/>
        <v>4</v>
      </c>
      <c r="DJ1110" s="9" t="str">
        <f t="shared" si="86"/>
        <v>NO BACTERIOLOGICO</v>
      </c>
      <c r="DK1110" s="10" t="str">
        <f t="shared" si="87"/>
        <v>-</v>
      </c>
      <c r="DL1110" s="11" t="str">
        <f t="shared" si="88"/>
        <v>0</v>
      </c>
    </row>
    <row r="1111" spans="1:116" ht="12" x14ac:dyDescent="0.2">
      <c r="A1111" s="47">
        <v>1008010135</v>
      </c>
      <c r="B1111" s="47" t="str">
        <f t="shared" si="89"/>
        <v>1008010135-TIPSA PUNTA (TIPSA CENTRO)</v>
      </c>
      <c r="C1111" s="47" t="s">
        <v>1108</v>
      </c>
      <c r="D1111" s="47" t="s">
        <v>58</v>
      </c>
      <c r="E1111" s="47" t="s">
        <v>112</v>
      </c>
      <c r="F1111" s="47" t="s">
        <v>828</v>
      </c>
      <c r="G1111" s="47" t="s">
        <v>60</v>
      </c>
      <c r="H1111" s="47">
        <v>700</v>
      </c>
      <c r="I1111" s="47">
        <v>155</v>
      </c>
      <c r="J1111" s="47" t="s">
        <v>88</v>
      </c>
      <c r="K1111" s="47" t="s">
        <v>63</v>
      </c>
      <c r="L1111" s="47" t="s">
        <v>64</v>
      </c>
      <c r="M1111" s="47" t="s">
        <v>829</v>
      </c>
      <c r="N1111" s="47" t="s">
        <v>828</v>
      </c>
      <c r="O1111" s="47" t="s">
        <v>58</v>
      </c>
      <c r="P1111" s="47" t="s">
        <v>112</v>
      </c>
      <c r="Q1111" s="47" t="s">
        <v>828</v>
      </c>
      <c r="R1111" s="47">
        <v>7522</v>
      </c>
      <c r="S1111" s="47" t="s">
        <v>67</v>
      </c>
      <c r="T1111" s="47" t="s">
        <v>1109</v>
      </c>
      <c r="U1111" s="47">
        <v>13411</v>
      </c>
      <c r="V1111" s="47" t="s">
        <v>69</v>
      </c>
      <c r="W1111" s="47" t="s">
        <v>1110</v>
      </c>
      <c r="X1111" s="47">
        <v>1271359</v>
      </c>
      <c r="Y1111" s="47">
        <v>4189158</v>
      </c>
      <c r="Z1111" s="47">
        <v>396623</v>
      </c>
      <c r="AA1111" s="47">
        <v>8906067</v>
      </c>
      <c r="AB1111" s="47" t="s">
        <v>71</v>
      </c>
      <c r="AC1111" s="47">
        <v>2983</v>
      </c>
      <c r="AD1111" s="47" t="s">
        <v>72</v>
      </c>
      <c r="AE1111" s="47" t="s">
        <v>4935</v>
      </c>
      <c r="AF1111" s="47" t="s">
        <v>5221</v>
      </c>
      <c r="AG1111" s="47">
        <v>7549</v>
      </c>
      <c r="AH1111" s="47" t="s">
        <v>73</v>
      </c>
      <c r="AI1111" s="47" t="s">
        <v>1111</v>
      </c>
      <c r="AJ1111" s="47" t="s">
        <v>61</v>
      </c>
      <c r="AK1111" s="47" t="s">
        <v>61</v>
      </c>
      <c r="AV1111" s="47">
        <v>1.04</v>
      </c>
      <c r="AZ1111" s="47">
        <v>27.1</v>
      </c>
      <c r="BM1111" s="47">
        <v>7.71</v>
      </c>
      <c r="BS1111" s="47">
        <v>14</v>
      </c>
      <c r="BT1111" s="47">
        <v>0</v>
      </c>
      <c r="DI1111" s="1">
        <f t="shared" si="85"/>
        <v>4</v>
      </c>
      <c r="DJ1111" s="9" t="str">
        <f t="shared" si="86"/>
        <v>NO BACTERIOLOGICO</v>
      </c>
      <c r="DK1111" s="10" t="str">
        <f t="shared" si="87"/>
        <v>-</v>
      </c>
      <c r="DL1111" s="11" t="str">
        <f t="shared" si="88"/>
        <v>0</v>
      </c>
    </row>
    <row r="1112" spans="1:116" ht="12" x14ac:dyDescent="0.2">
      <c r="A1112" s="47">
        <v>1008010135</v>
      </c>
      <c r="B1112" s="47" t="str">
        <f t="shared" si="89"/>
        <v>1008010135-TIPSA PUNTA (TIPSA CENTRO)</v>
      </c>
      <c r="C1112" s="47" t="s">
        <v>1108</v>
      </c>
      <c r="D1112" s="47" t="s">
        <v>58</v>
      </c>
      <c r="E1112" s="47" t="s">
        <v>112</v>
      </c>
      <c r="F1112" s="47" t="s">
        <v>828</v>
      </c>
      <c r="G1112" s="47" t="s">
        <v>60</v>
      </c>
      <c r="H1112" s="47">
        <v>700</v>
      </c>
      <c r="I1112" s="47">
        <v>155</v>
      </c>
      <c r="J1112" s="47" t="s">
        <v>88</v>
      </c>
      <c r="K1112" s="47" t="s">
        <v>63</v>
      </c>
      <c r="L1112" s="47" t="s">
        <v>64</v>
      </c>
      <c r="M1112" s="47" t="s">
        <v>829</v>
      </c>
      <c r="N1112" s="47" t="s">
        <v>828</v>
      </c>
      <c r="O1112" s="47" t="s">
        <v>58</v>
      </c>
      <c r="P1112" s="47" t="s">
        <v>112</v>
      </c>
      <c r="Q1112" s="47" t="s">
        <v>828</v>
      </c>
      <c r="R1112" s="47">
        <v>7522</v>
      </c>
      <c r="S1112" s="47" t="s">
        <v>67</v>
      </c>
      <c r="T1112" s="47" t="s">
        <v>1109</v>
      </c>
      <c r="U1112" s="47">
        <v>13411</v>
      </c>
      <c r="V1112" s="47" t="s">
        <v>69</v>
      </c>
      <c r="W1112" s="47" t="s">
        <v>1110</v>
      </c>
      <c r="X1112" s="47">
        <v>1271359</v>
      </c>
      <c r="Y1112" s="47">
        <v>4189159</v>
      </c>
      <c r="Z1112" s="47">
        <v>396764</v>
      </c>
      <c r="AA1112" s="47">
        <v>8906008</v>
      </c>
      <c r="AB1112" s="47" t="s">
        <v>71</v>
      </c>
      <c r="AC1112" s="47">
        <v>2967</v>
      </c>
      <c r="AD1112" s="47" t="s">
        <v>72</v>
      </c>
      <c r="AE1112" s="47" t="s">
        <v>4935</v>
      </c>
      <c r="AF1112" s="47" t="s">
        <v>5221</v>
      </c>
      <c r="AG1112" s="47" t="s">
        <v>61</v>
      </c>
      <c r="AH1112" s="47" t="s">
        <v>75</v>
      </c>
      <c r="AI1112" s="47" t="s">
        <v>76</v>
      </c>
      <c r="AJ1112" s="47" t="s">
        <v>77</v>
      </c>
      <c r="AK1112" s="47" t="s">
        <v>78</v>
      </c>
      <c r="AV1112" s="47">
        <v>0.9</v>
      </c>
      <c r="AZ1112" s="47">
        <v>29</v>
      </c>
      <c r="BM1112" s="47">
        <v>7.75</v>
      </c>
      <c r="BS1112" s="47">
        <v>14.2</v>
      </c>
      <c r="BT1112" s="47">
        <v>0</v>
      </c>
      <c r="DI1112" s="1">
        <f t="shared" si="85"/>
        <v>4</v>
      </c>
      <c r="DJ1112" s="9" t="str">
        <f t="shared" si="86"/>
        <v>NO BACTERIOLOGICO</v>
      </c>
      <c r="DK1112" s="10" t="str">
        <f t="shared" si="87"/>
        <v>-</v>
      </c>
      <c r="DL1112" s="11" t="str">
        <f t="shared" si="88"/>
        <v>0</v>
      </c>
    </row>
    <row r="1113" spans="1:116" ht="12" x14ac:dyDescent="0.2">
      <c r="A1113" s="47">
        <v>1008010135</v>
      </c>
      <c r="B1113" s="47" t="str">
        <f t="shared" si="89"/>
        <v>1008010135-TIPSA PUNTA (TIPSA CENTRO)</v>
      </c>
      <c r="C1113" s="47" t="s">
        <v>1108</v>
      </c>
      <c r="D1113" s="47" t="s">
        <v>58</v>
      </c>
      <c r="E1113" s="47" t="s">
        <v>112</v>
      </c>
      <c r="F1113" s="47" t="s">
        <v>828</v>
      </c>
      <c r="G1113" s="47" t="s">
        <v>60</v>
      </c>
      <c r="H1113" s="47">
        <v>700</v>
      </c>
      <c r="I1113" s="47">
        <v>155</v>
      </c>
      <c r="J1113" s="47" t="s">
        <v>88</v>
      </c>
      <c r="K1113" s="47" t="s">
        <v>63</v>
      </c>
      <c r="L1113" s="47" t="s">
        <v>64</v>
      </c>
      <c r="M1113" s="47" t="s">
        <v>829</v>
      </c>
      <c r="N1113" s="47" t="s">
        <v>828</v>
      </c>
      <c r="O1113" s="47" t="s">
        <v>58</v>
      </c>
      <c r="P1113" s="47" t="s">
        <v>112</v>
      </c>
      <c r="Q1113" s="47" t="s">
        <v>828</v>
      </c>
      <c r="R1113" s="47">
        <v>7522</v>
      </c>
      <c r="S1113" s="47" t="s">
        <v>67</v>
      </c>
      <c r="T1113" s="47" t="s">
        <v>1109</v>
      </c>
      <c r="U1113" s="47">
        <v>13411</v>
      </c>
      <c r="V1113" s="47" t="s">
        <v>69</v>
      </c>
      <c r="W1113" s="47" t="s">
        <v>1110</v>
      </c>
      <c r="X1113" s="47">
        <v>1271359</v>
      </c>
      <c r="Y1113" s="47">
        <v>4189160</v>
      </c>
      <c r="Z1113" s="47">
        <v>396580</v>
      </c>
      <c r="AA1113" s="47">
        <v>8906116</v>
      </c>
      <c r="AB1113" s="47" t="s">
        <v>71</v>
      </c>
      <c r="AC1113" s="47">
        <v>2951</v>
      </c>
      <c r="AD1113" s="47" t="s">
        <v>72</v>
      </c>
      <c r="AE1113" s="47" t="s">
        <v>4935</v>
      </c>
      <c r="AF1113" s="47" t="s">
        <v>5221</v>
      </c>
      <c r="AG1113" s="47" t="s">
        <v>61</v>
      </c>
      <c r="AH1113" s="47" t="s">
        <v>75</v>
      </c>
      <c r="AI1113" s="47" t="s">
        <v>76</v>
      </c>
      <c r="AJ1113" s="47" t="s">
        <v>77</v>
      </c>
      <c r="AK1113" s="47" t="s">
        <v>78</v>
      </c>
      <c r="AV1113" s="47">
        <v>0.77</v>
      </c>
      <c r="AZ1113" s="47">
        <v>32.5</v>
      </c>
      <c r="BM1113" s="47">
        <v>7.79</v>
      </c>
      <c r="BS1113" s="47">
        <v>14.3</v>
      </c>
      <c r="BT1113" s="47">
        <v>0</v>
      </c>
      <c r="DI1113" s="1">
        <f t="shared" si="85"/>
        <v>4</v>
      </c>
      <c r="DJ1113" s="9" t="str">
        <f t="shared" si="86"/>
        <v>NO BACTERIOLOGICO</v>
      </c>
      <c r="DK1113" s="10" t="str">
        <f t="shared" si="87"/>
        <v>-</v>
      </c>
      <c r="DL1113" s="11" t="str">
        <f t="shared" si="88"/>
        <v>0</v>
      </c>
    </row>
    <row r="1114" spans="1:116" ht="12" x14ac:dyDescent="0.2">
      <c r="A1114" s="47">
        <v>1008010135</v>
      </c>
      <c r="B1114" s="47" t="str">
        <f t="shared" si="89"/>
        <v>1008010135-TIPSA PUNTA (TIPSA CENTRO)</v>
      </c>
      <c r="C1114" s="47" t="s">
        <v>1108</v>
      </c>
      <c r="D1114" s="47" t="s">
        <v>58</v>
      </c>
      <c r="E1114" s="47" t="s">
        <v>112</v>
      </c>
      <c r="F1114" s="47" t="s">
        <v>828</v>
      </c>
      <c r="G1114" s="47" t="s">
        <v>60</v>
      </c>
      <c r="H1114" s="47">
        <v>700</v>
      </c>
      <c r="I1114" s="47">
        <v>155</v>
      </c>
      <c r="J1114" s="47" t="s">
        <v>88</v>
      </c>
      <c r="K1114" s="47" t="s">
        <v>63</v>
      </c>
      <c r="L1114" s="47" t="s">
        <v>64</v>
      </c>
      <c r="M1114" s="47" t="s">
        <v>829</v>
      </c>
      <c r="N1114" s="47" t="s">
        <v>828</v>
      </c>
      <c r="O1114" s="47" t="s">
        <v>58</v>
      </c>
      <c r="P1114" s="47" t="s">
        <v>112</v>
      </c>
      <c r="Q1114" s="47" t="s">
        <v>828</v>
      </c>
      <c r="R1114" s="47">
        <v>7522</v>
      </c>
      <c r="S1114" s="47" t="s">
        <v>67</v>
      </c>
      <c r="T1114" s="47" t="s">
        <v>1109</v>
      </c>
      <c r="U1114" s="47">
        <v>13411</v>
      </c>
      <c r="V1114" s="47" t="s">
        <v>69</v>
      </c>
      <c r="W1114" s="47" t="s">
        <v>1110</v>
      </c>
      <c r="X1114" s="47">
        <v>1271359</v>
      </c>
      <c r="Y1114" s="47">
        <v>4189161</v>
      </c>
      <c r="Z1114" s="47">
        <v>396817</v>
      </c>
      <c r="AA1114" s="47">
        <v>8905948</v>
      </c>
      <c r="AB1114" s="47" t="s">
        <v>71</v>
      </c>
      <c r="AC1114" s="47">
        <v>2936</v>
      </c>
      <c r="AD1114" s="47" t="s">
        <v>72</v>
      </c>
      <c r="AE1114" s="47" t="s">
        <v>4935</v>
      </c>
      <c r="AF1114" s="47" t="s">
        <v>5221</v>
      </c>
      <c r="AG1114" s="47" t="s">
        <v>61</v>
      </c>
      <c r="AH1114" s="47" t="s">
        <v>75</v>
      </c>
      <c r="AI1114" s="47" t="s">
        <v>76</v>
      </c>
      <c r="AJ1114" s="47" t="s">
        <v>77</v>
      </c>
      <c r="AK1114" s="47" t="s">
        <v>78</v>
      </c>
      <c r="AV1114" s="47">
        <v>0.56000000000000005</v>
      </c>
      <c r="AZ1114" s="47">
        <v>35.1</v>
      </c>
      <c r="BM1114" s="47">
        <v>7.81</v>
      </c>
      <c r="BS1114" s="47">
        <v>14.5</v>
      </c>
      <c r="BT1114" s="47">
        <v>0</v>
      </c>
      <c r="DI1114" s="1">
        <f t="shared" si="85"/>
        <v>4</v>
      </c>
      <c r="DJ1114" s="9" t="str">
        <f t="shared" si="86"/>
        <v>NO BACTERIOLOGICO</v>
      </c>
      <c r="DK1114" s="10" t="str">
        <f t="shared" si="87"/>
        <v>-</v>
      </c>
      <c r="DL1114" s="11" t="str">
        <f t="shared" si="88"/>
        <v>0</v>
      </c>
    </row>
    <row r="1115" spans="1:116" ht="12" x14ac:dyDescent="0.2">
      <c r="A1115" s="47">
        <v>1002010091</v>
      </c>
      <c r="B1115" s="47" t="str">
        <f t="shared" si="89"/>
        <v>1002010091-HUANCARUMI</v>
      </c>
      <c r="C1115" s="47" t="s">
        <v>1638</v>
      </c>
      <c r="D1115" s="47" t="s">
        <v>58</v>
      </c>
      <c r="E1115" s="47" t="s">
        <v>1</v>
      </c>
      <c r="F1115" s="47" t="s">
        <v>1</v>
      </c>
      <c r="G1115" s="47" t="s">
        <v>60</v>
      </c>
      <c r="H1115" s="47">
        <v>286</v>
      </c>
      <c r="I1115" s="47">
        <v>286</v>
      </c>
      <c r="J1115" s="47" t="s">
        <v>82</v>
      </c>
      <c r="K1115" s="47" t="s">
        <v>63</v>
      </c>
      <c r="L1115" s="47" t="s">
        <v>64</v>
      </c>
      <c r="M1115" s="47" t="s">
        <v>1270</v>
      </c>
      <c r="N1115" s="47" t="s">
        <v>1271</v>
      </c>
      <c r="O1115" s="47" t="s">
        <v>58</v>
      </c>
      <c r="P1115" s="47" t="s">
        <v>1</v>
      </c>
      <c r="Q1115" s="47" t="s">
        <v>1</v>
      </c>
      <c r="R1115" s="47">
        <v>152358</v>
      </c>
      <c r="S1115" s="47" t="s">
        <v>67</v>
      </c>
      <c r="T1115" s="47" t="s">
        <v>1639</v>
      </c>
      <c r="U1115" s="47">
        <v>23627</v>
      </c>
      <c r="V1115" s="47" t="s">
        <v>69</v>
      </c>
      <c r="W1115" s="47" t="s">
        <v>1640</v>
      </c>
      <c r="X1115" s="47">
        <v>1271391</v>
      </c>
      <c r="Y1115" s="47">
        <v>4189186</v>
      </c>
      <c r="Z1115" s="47">
        <v>379305</v>
      </c>
      <c r="AA1115" s="47">
        <v>8876182</v>
      </c>
      <c r="AB1115" s="47" t="s">
        <v>71</v>
      </c>
      <c r="AC1115" s="47">
        <v>3468</v>
      </c>
      <c r="AD1115" s="47" t="s">
        <v>72</v>
      </c>
      <c r="AE1115" s="47" t="s">
        <v>4913</v>
      </c>
      <c r="AF1115" s="47" t="s">
        <v>5222</v>
      </c>
      <c r="AG1115" s="47">
        <v>49002</v>
      </c>
      <c r="AH1115" s="47" t="s">
        <v>73</v>
      </c>
      <c r="AI1115" s="47" t="s">
        <v>1641</v>
      </c>
      <c r="AJ1115" s="47" t="s">
        <v>61</v>
      </c>
      <c r="AK1115" s="47" t="s">
        <v>61</v>
      </c>
      <c r="AV1115" s="47">
        <v>1.39</v>
      </c>
      <c r="AZ1115" s="47">
        <v>75</v>
      </c>
      <c r="BM1115" s="47">
        <v>8.31</v>
      </c>
      <c r="BS1115" s="47">
        <v>12.7</v>
      </c>
      <c r="BT1115" s="47">
        <v>1.08</v>
      </c>
      <c r="DI1115" s="1">
        <f t="shared" si="85"/>
        <v>4</v>
      </c>
      <c r="DJ1115" s="9" t="str">
        <f t="shared" si="86"/>
        <v>NO BACTERIOLOGICO</v>
      </c>
      <c r="DK1115" s="10" t="str">
        <f t="shared" si="87"/>
        <v>-</v>
      </c>
      <c r="DL1115" s="11" t="str">
        <f t="shared" si="88"/>
        <v>0</v>
      </c>
    </row>
    <row r="1116" spans="1:116" ht="12" x14ac:dyDescent="0.2">
      <c r="A1116" s="47">
        <v>1002010091</v>
      </c>
      <c r="B1116" s="47" t="str">
        <f t="shared" si="89"/>
        <v>1002010091-HUANCARUMI</v>
      </c>
      <c r="C1116" s="47" t="s">
        <v>1638</v>
      </c>
      <c r="D1116" s="47" t="s">
        <v>58</v>
      </c>
      <c r="E1116" s="47" t="s">
        <v>1</v>
      </c>
      <c r="F1116" s="47" t="s">
        <v>1</v>
      </c>
      <c r="G1116" s="47" t="s">
        <v>60</v>
      </c>
      <c r="H1116" s="47">
        <v>286</v>
      </c>
      <c r="I1116" s="47">
        <v>286</v>
      </c>
      <c r="J1116" s="47" t="s">
        <v>82</v>
      </c>
      <c r="K1116" s="47" t="s">
        <v>63</v>
      </c>
      <c r="L1116" s="47" t="s">
        <v>64</v>
      </c>
      <c r="M1116" s="47" t="s">
        <v>1270</v>
      </c>
      <c r="N1116" s="47" t="s">
        <v>1271</v>
      </c>
      <c r="O1116" s="47" t="s">
        <v>58</v>
      </c>
      <c r="P1116" s="47" t="s">
        <v>1</v>
      </c>
      <c r="Q1116" s="47" t="s">
        <v>1</v>
      </c>
      <c r="R1116" s="47">
        <v>152358</v>
      </c>
      <c r="S1116" s="47" t="s">
        <v>67</v>
      </c>
      <c r="T1116" s="47" t="s">
        <v>1639</v>
      </c>
      <c r="U1116" s="47">
        <v>23627</v>
      </c>
      <c r="V1116" s="47" t="s">
        <v>69</v>
      </c>
      <c r="W1116" s="47" t="s">
        <v>1640</v>
      </c>
      <c r="X1116" s="47">
        <v>1271391</v>
      </c>
      <c r="Y1116" s="47">
        <v>4189187</v>
      </c>
      <c r="Z1116" s="47">
        <v>379307</v>
      </c>
      <c r="AA1116" s="47">
        <v>8876197</v>
      </c>
      <c r="AB1116" s="47" t="s">
        <v>71</v>
      </c>
      <c r="AC1116" s="47">
        <v>3495</v>
      </c>
      <c r="AD1116" s="47" t="s">
        <v>72</v>
      </c>
      <c r="AE1116" s="47" t="s">
        <v>4913</v>
      </c>
      <c r="AF1116" s="47" t="s">
        <v>5222</v>
      </c>
      <c r="AG1116" s="47" t="s">
        <v>61</v>
      </c>
      <c r="AH1116" s="47" t="s">
        <v>75</v>
      </c>
      <c r="AI1116" s="47" t="s">
        <v>76</v>
      </c>
      <c r="AJ1116" s="47" t="s">
        <v>77</v>
      </c>
      <c r="AK1116" s="47" t="s">
        <v>78</v>
      </c>
      <c r="AV1116" s="47">
        <v>1.02</v>
      </c>
      <c r="AZ1116" s="47">
        <v>82</v>
      </c>
      <c r="BM1116" s="47">
        <v>7.98</v>
      </c>
      <c r="BS1116" s="47">
        <v>19.7</v>
      </c>
      <c r="BT1116" s="47">
        <v>0.56999999999999995</v>
      </c>
      <c r="DI1116" s="1">
        <f t="shared" si="85"/>
        <v>4</v>
      </c>
      <c r="DJ1116" s="9" t="str">
        <f t="shared" si="86"/>
        <v>NO BACTERIOLOGICO</v>
      </c>
      <c r="DK1116" s="10" t="str">
        <f t="shared" si="87"/>
        <v>-</v>
      </c>
      <c r="DL1116" s="11" t="str">
        <f t="shared" si="88"/>
        <v>0</v>
      </c>
    </row>
    <row r="1117" spans="1:116" ht="12" x14ac:dyDescent="0.2">
      <c r="A1117" s="47">
        <v>1002010091</v>
      </c>
      <c r="B1117" s="47" t="str">
        <f t="shared" si="89"/>
        <v>1002010091-HUANCARUMI</v>
      </c>
      <c r="C1117" s="47" t="s">
        <v>1638</v>
      </c>
      <c r="D1117" s="47" t="s">
        <v>58</v>
      </c>
      <c r="E1117" s="47" t="s">
        <v>1</v>
      </c>
      <c r="F1117" s="47" t="s">
        <v>1</v>
      </c>
      <c r="G1117" s="47" t="s">
        <v>60</v>
      </c>
      <c r="H1117" s="47">
        <v>286</v>
      </c>
      <c r="I1117" s="47">
        <v>286</v>
      </c>
      <c r="J1117" s="47" t="s">
        <v>82</v>
      </c>
      <c r="K1117" s="47" t="s">
        <v>63</v>
      </c>
      <c r="L1117" s="47" t="s">
        <v>64</v>
      </c>
      <c r="M1117" s="47" t="s">
        <v>1270</v>
      </c>
      <c r="N1117" s="47" t="s">
        <v>1271</v>
      </c>
      <c r="O1117" s="47" t="s">
        <v>58</v>
      </c>
      <c r="P1117" s="47" t="s">
        <v>1</v>
      </c>
      <c r="Q1117" s="47" t="s">
        <v>1</v>
      </c>
      <c r="R1117" s="47">
        <v>152358</v>
      </c>
      <c r="S1117" s="47" t="s">
        <v>67</v>
      </c>
      <c r="T1117" s="47" t="s">
        <v>1639</v>
      </c>
      <c r="U1117" s="47">
        <v>23627</v>
      </c>
      <c r="V1117" s="47" t="s">
        <v>69</v>
      </c>
      <c r="W1117" s="47" t="s">
        <v>1640</v>
      </c>
      <c r="X1117" s="47">
        <v>1271391</v>
      </c>
      <c r="Y1117" s="47">
        <v>4189188</v>
      </c>
      <c r="Z1117" s="47">
        <v>378940</v>
      </c>
      <c r="AA1117" s="47">
        <v>8876046</v>
      </c>
      <c r="AB1117" s="47" t="s">
        <v>71</v>
      </c>
      <c r="AC1117" s="47">
        <v>3376</v>
      </c>
      <c r="AD1117" s="47" t="s">
        <v>72</v>
      </c>
      <c r="AE1117" s="47" t="s">
        <v>4913</v>
      </c>
      <c r="AF1117" s="47" t="s">
        <v>5222</v>
      </c>
      <c r="AG1117" s="47" t="s">
        <v>61</v>
      </c>
      <c r="AH1117" s="47" t="s">
        <v>75</v>
      </c>
      <c r="AI1117" s="47" t="s">
        <v>76</v>
      </c>
      <c r="AJ1117" s="47" t="s">
        <v>77</v>
      </c>
      <c r="AK1117" s="47" t="s">
        <v>78</v>
      </c>
      <c r="AV1117" s="47">
        <v>0.84</v>
      </c>
      <c r="AZ1117" s="47">
        <v>70</v>
      </c>
      <c r="BM1117" s="47">
        <v>8.1999999999999993</v>
      </c>
      <c r="BS1117" s="47">
        <v>13.3</v>
      </c>
      <c r="BT1117" s="47">
        <v>0.19</v>
      </c>
      <c r="DI1117" s="1">
        <f t="shared" si="85"/>
        <v>4</v>
      </c>
      <c r="DJ1117" s="9" t="str">
        <f t="shared" si="86"/>
        <v>NO BACTERIOLOGICO</v>
      </c>
      <c r="DK1117" s="10" t="str">
        <f t="shared" si="87"/>
        <v>-</v>
      </c>
      <c r="DL1117" s="11" t="str">
        <f t="shared" si="88"/>
        <v>0</v>
      </c>
    </row>
    <row r="1118" spans="1:116" ht="12" x14ac:dyDescent="0.2">
      <c r="A1118" s="47">
        <v>1002010091</v>
      </c>
      <c r="B1118" s="47" t="str">
        <f t="shared" si="89"/>
        <v>1002010091-HUANCARUMI</v>
      </c>
      <c r="C1118" s="47" t="s">
        <v>1638</v>
      </c>
      <c r="D1118" s="47" t="s">
        <v>58</v>
      </c>
      <c r="E1118" s="47" t="s">
        <v>1</v>
      </c>
      <c r="F1118" s="47" t="s">
        <v>1</v>
      </c>
      <c r="G1118" s="47" t="s">
        <v>60</v>
      </c>
      <c r="H1118" s="47">
        <v>286</v>
      </c>
      <c r="I1118" s="47">
        <v>286</v>
      </c>
      <c r="J1118" s="47" t="s">
        <v>82</v>
      </c>
      <c r="K1118" s="47" t="s">
        <v>63</v>
      </c>
      <c r="L1118" s="47" t="s">
        <v>64</v>
      </c>
      <c r="M1118" s="47" t="s">
        <v>1270</v>
      </c>
      <c r="N1118" s="47" t="s">
        <v>1271</v>
      </c>
      <c r="O1118" s="47" t="s">
        <v>58</v>
      </c>
      <c r="P1118" s="47" t="s">
        <v>1</v>
      </c>
      <c r="Q1118" s="47" t="s">
        <v>1</v>
      </c>
      <c r="R1118" s="47">
        <v>152358</v>
      </c>
      <c r="S1118" s="47" t="s">
        <v>67</v>
      </c>
      <c r="T1118" s="47" t="s">
        <v>1639</v>
      </c>
      <c r="U1118" s="47">
        <v>23627</v>
      </c>
      <c r="V1118" s="47" t="s">
        <v>69</v>
      </c>
      <c r="W1118" s="47" t="s">
        <v>1640</v>
      </c>
      <c r="X1118" s="47">
        <v>1271391</v>
      </c>
      <c r="Y1118" s="47">
        <v>4189189</v>
      </c>
      <c r="Z1118" s="47">
        <v>378763</v>
      </c>
      <c r="AA1118" s="47">
        <v>8876051</v>
      </c>
      <c r="AB1118" s="47" t="s">
        <v>71</v>
      </c>
      <c r="AC1118" s="47">
        <v>3352</v>
      </c>
      <c r="AD1118" s="47" t="s">
        <v>72</v>
      </c>
      <c r="AE1118" s="47" t="s">
        <v>4913</v>
      </c>
      <c r="AF1118" s="47" t="s">
        <v>5222</v>
      </c>
      <c r="AG1118" s="47" t="s">
        <v>61</v>
      </c>
      <c r="AH1118" s="47" t="s">
        <v>75</v>
      </c>
      <c r="AI1118" s="47" t="s">
        <v>76</v>
      </c>
      <c r="AJ1118" s="47" t="s">
        <v>77</v>
      </c>
      <c r="AK1118" s="47" t="s">
        <v>78</v>
      </c>
      <c r="AV1118" s="47">
        <v>0.52</v>
      </c>
      <c r="AZ1118" s="47">
        <v>80</v>
      </c>
      <c r="BM1118" s="47">
        <v>8.5</v>
      </c>
      <c r="BS1118" s="47">
        <v>12.6</v>
      </c>
      <c r="BT1118" s="47">
        <v>0</v>
      </c>
      <c r="DI1118" s="1">
        <f t="shared" si="85"/>
        <v>4</v>
      </c>
      <c r="DJ1118" s="9" t="str">
        <f t="shared" si="86"/>
        <v>NO BACTERIOLOGICO</v>
      </c>
      <c r="DK1118" s="10" t="str">
        <f t="shared" si="87"/>
        <v>-</v>
      </c>
      <c r="DL1118" s="11" t="str">
        <f t="shared" si="88"/>
        <v>0</v>
      </c>
    </row>
    <row r="1119" spans="1:116" ht="12" x14ac:dyDescent="0.2">
      <c r="A1119" s="47">
        <v>1002010036</v>
      </c>
      <c r="B1119" s="47" t="str">
        <f t="shared" si="89"/>
        <v>1002010036-LOMAS GORDAS</v>
      </c>
      <c r="C1119" s="47" t="s">
        <v>1269</v>
      </c>
      <c r="D1119" s="47" t="s">
        <v>58</v>
      </c>
      <c r="E1119" s="47" t="s">
        <v>1</v>
      </c>
      <c r="F1119" s="47" t="s">
        <v>1</v>
      </c>
      <c r="G1119" s="47" t="s">
        <v>60</v>
      </c>
      <c r="H1119" s="47">
        <v>481</v>
      </c>
      <c r="I1119" s="47">
        <v>420</v>
      </c>
      <c r="J1119" s="47" t="s">
        <v>82</v>
      </c>
      <c r="K1119" s="47" t="s">
        <v>63</v>
      </c>
      <c r="L1119" s="47" t="s">
        <v>64</v>
      </c>
      <c r="M1119" s="47" t="s">
        <v>1270</v>
      </c>
      <c r="N1119" s="47" t="s">
        <v>1271</v>
      </c>
      <c r="O1119" s="47" t="s">
        <v>58</v>
      </c>
      <c r="P1119" s="47" t="s">
        <v>1</v>
      </c>
      <c r="Q1119" s="47" t="s">
        <v>1</v>
      </c>
      <c r="R1119" s="47">
        <v>118054</v>
      </c>
      <c r="S1119" s="47" t="s">
        <v>67</v>
      </c>
      <c r="T1119" s="47" t="s">
        <v>1272</v>
      </c>
      <c r="U1119" s="47">
        <v>15055</v>
      </c>
      <c r="V1119" s="47" t="s">
        <v>69</v>
      </c>
      <c r="W1119" s="47" t="s">
        <v>1273</v>
      </c>
      <c r="X1119" s="47">
        <v>1271420</v>
      </c>
      <c r="Y1119" s="47">
        <v>4189327</v>
      </c>
      <c r="Z1119" s="47">
        <v>338615</v>
      </c>
      <c r="AA1119" s="47">
        <v>8876639</v>
      </c>
      <c r="AB1119" s="47" t="s">
        <v>71</v>
      </c>
      <c r="AC1119" s="47">
        <v>3476</v>
      </c>
      <c r="AD1119" s="47" t="s">
        <v>72</v>
      </c>
      <c r="AE1119" s="47" t="s">
        <v>5022</v>
      </c>
      <c r="AF1119" s="47" t="s">
        <v>5223</v>
      </c>
      <c r="AG1119" s="47">
        <v>19343</v>
      </c>
      <c r="AH1119" s="47" t="s">
        <v>73</v>
      </c>
      <c r="AI1119" s="47" t="s">
        <v>1274</v>
      </c>
      <c r="AJ1119" s="47" t="s">
        <v>61</v>
      </c>
      <c r="AK1119" s="47" t="s">
        <v>61</v>
      </c>
      <c r="AV1119" s="47">
        <v>1.4</v>
      </c>
      <c r="AZ1119" s="47">
        <v>37</v>
      </c>
      <c r="BM1119" s="47">
        <v>8.26</v>
      </c>
      <c r="BS1119" s="47">
        <v>12.4</v>
      </c>
      <c r="BT1119" s="47">
        <v>0</v>
      </c>
      <c r="DI1119" s="1">
        <f t="shared" si="85"/>
        <v>4</v>
      </c>
      <c r="DJ1119" s="9" t="str">
        <f t="shared" si="86"/>
        <v>NO BACTERIOLOGICO</v>
      </c>
      <c r="DK1119" s="10" t="str">
        <f t="shared" si="87"/>
        <v>-</v>
      </c>
      <c r="DL1119" s="11" t="str">
        <f t="shared" si="88"/>
        <v>0</v>
      </c>
    </row>
    <row r="1120" spans="1:116" ht="12" x14ac:dyDescent="0.2">
      <c r="A1120" s="47">
        <v>1002010036</v>
      </c>
      <c r="B1120" s="47" t="str">
        <f t="shared" si="89"/>
        <v>1002010036-LOMAS GORDAS</v>
      </c>
      <c r="C1120" s="47" t="s">
        <v>1269</v>
      </c>
      <c r="D1120" s="47" t="s">
        <v>58</v>
      </c>
      <c r="E1120" s="47" t="s">
        <v>1</v>
      </c>
      <c r="F1120" s="47" t="s">
        <v>1</v>
      </c>
      <c r="G1120" s="47" t="s">
        <v>60</v>
      </c>
      <c r="H1120" s="47">
        <v>481</v>
      </c>
      <c r="I1120" s="47">
        <v>420</v>
      </c>
      <c r="J1120" s="47" t="s">
        <v>82</v>
      </c>
      <c r="K1120" s="47" t="s">
        <v>63</v>
      </c>
      <c r="L1120" s="47" t="s">
        <v>64</v>
      </c>
      <c r="M1120" s="47" t="s">
        <v>1270</v>
      </c>
      <c r="N1120" s="47" t="s">
        <v>1271</v>
      </c>
      <c r="O1120" s="47" t="s">
        <v>58</v>
      </c>
      <c r="P1120" s="47" t="s">
        <v>1</v>
      </c>
      <c r="Q1120" s="47" t="s">
        <v>1</v>
      </c>
      <c r="R1120" s="47">
        <v>118054</v>
      </c>
      <c r="S1120" s="47" t="s">
        <v>67</v>
      </c>
      <c r="T1120" s="47" t="s">
        <v>1272</v>
      </c>
      <c r="U1120" s="47">
        <v>15055</v>
      </c>
      <c r="V1120" s="47" t="s">
        <v>69</v>
      </c>
      <c r="W1120" s="47" t="s">
        <v>1273</v>
      </c>
      <c r="X1120" s="47">
        <v>1271420</v>
      </c>
      <c r="Y1120" s="47">
        <v>4189328</v>
      </c>
      <c r="Z1120" s="47">
        <v>378692</v>
      </c>
      <c r="AA1120" s="47">
        <v>8877089</v>
      </c>
      <c r="AB1120" s="47" t="s">
        <v>71</v>
      </c>
      <c r="AC1120" s="47">
        <v>3630</v>
      </c>
      <c r="AD1120" s="47" t="s">
        <v>72</v>
      </c>
      <c r="AE1120" s="47" t="s">
        <v>5022</v>
      </c>
      <c r="AF1120" s="47" t="s">
        <v>5223</v>
      </c>
      <c r="AG1120" s="47" t="s">
        <v>61</v>
      </c>
      <c r="AH1120" s="47" t="s">
        <v>75</v>
      </c>
      <c r="AI1120" s="47" t="s">
        <v>76</v>
      </c>
      <c r="AJ1120" s="47" t="s">
        <v>77</v>
      </c>
      <c r="AK1120" s="47" t="s">
        <v>78</v>
      </c>
      <c r="AV1120" s="47">
        <v>1</v>
      </c>
      <c r="AZ1120" s="47">
        <v>37</v>
      </c>
      <c r="BM1120" s="47">
        <v>7.96</v>
      </c>
      <c r="BS1120" s="47">
        <v>12.1</v>
      </c>
      <c r="BT1120" s="47">
        <v>0</v>
      </c>
      <c r="DI1120" s="1">
        <f t="shared" si="85"/>
        <v>4</v>
      </c>
      <c r="DJ1120" s="9" t="str">
        <f t="shared" si="86"/>
        <v>NO BACTERIOLOGICO</v>
      </c>
      <c r="DK1120" s="10" t="str">
        <f t="shared" si="87"/>
        <v>-</v>
      </c>
      <c r="DL1120" s="11" t="str">
        <f t="shared" si="88"/>
        <v>0</v>
      </c>
    </row>
    <row r="1121" spans="1:116" ht="12" x14ac:dyDescent="0.2">
      <c r="A1121" s="47">
        <v>1002010036</v>
      </c>
      <c r="B1121" s="47" t="str">
        <f t="shared" si="89"/>
        <v>1002010036-LOMAS GORDAS</v>
      </c>
      <c r="C1121" s="47" t="s">
        <v>1269</v>
      </c>
      <c r="D1121" s="47" t="s">
        <v>58</v>
      </c>
      <c r="E1121" s="47" t="s">
        <v>1</v>
      </c>
      <c r="F1121" s="47" t="s">
        <v>1</v>
      </c>
      <c r="G1121" s="47" t="s">
        <v>60</v>
      </c>
      <c r="H1121" s="47">
        <v>481</v>
      </c>
      <c r="I1121" s="47">
        <v>420</v>
      </c>
      <c r="J1121" s="47" t="s">
        <v>82</v>
      </c>
      <c r="K1121" s="47" t="s">
        <v>63</v>
      </c>
      <c r="L1121" s="47" t="s">
        <v>64</v>
      </c>
      <c r="M1121" s="47" t="s">
        <v>1270</v>
      </c>
      <c r="N1121" s="47" t="s">
        <v>1271</v>
      </c>
      <c r="O1121" s="47" t="s">
        <v>58</v>
      </c>
      <c r="P1121" s="47" t="s">
        <v>1</v>
      </c>
      <c r="Q1121" s="47" t="s">
        <v>1</v>
      </c>
      <c r="R1121" s="47">
        <v>118054</v>
      </c>
      <c r="S1121" s="47" t="s">
        <v>67</v>
      </c>
      <c r="T1121" s="47" t="s">
        <v>1272</v>
      </c>
      <c r="U1121" s="47">
        <v>15055</v>
      </c>
      <c r="V1121" s="47" t="s">
        <v>69</v>
      </c>
      <c r="W1121" s="47" t="s">
        <v>1273</v>
      </c>
      <c r="X1121" s="47">
        <v>1271420</v>
      </c>
      <c r="Y1121" s="47">
        <v>4189329</v>
      </c>
      <c r="Z1121" s="47">
        <v>378844</v>
      </c>
      <c r="AA1121" s="47">
        <v>8876952</v>
      </c>
      <c r="AB1121" s="47" t="s">
        <v>71</v>
      </c>
      <c r="AC1121" s="47">
        <v>3587</v>
      </c>
      <c r="AD1121" s="47" t="s">
        <v>72</v>
      </c>
      <c r="AE1121" s="47" t="s">
        <v>5022</v>
      </c>
      <c r="AF1121" s="47" t="s">
        <v>5223</v>
      </c>
      <c r="AG1121" s="47" t="s">
        <v>61</v>
      </c>
      <c r="AH1121" s="47" t="s">
        <v>75</v>
      </c>
      <c r="AI1121" s="47" t="s">
        <v>76</v>
      </c>
      <c r="AJ1121" s="47" t="s">
        <v>77</v>
      </c>
      <c r="AK1121" s="47" t="s">
        <v>78</v>
      </c>
      <c r="AV1121" s="47">
        <v>0.79</v>
      </c>
      <c r="AZ1121" s="47">
        <v>36</v>
      </c>
      <c r="BM1121" s="47">
        <v>8.24</v>
      </c>
      <c r="BS1121" s="47">
        <v>12.8</v>
      </c>
      <c r="BT1121" s="47">
        <v>0</v>
      </c>
      <c r="DI1121" s="1">
        <f t="shared" si="85"/>
        <v>4</v>
      </c>
      <c r="DJ1121" s="9" t="str">
        <f t="shared" si="86"/>
        <v>NO BACTERIOLOGICO</v>
      </c>
      <c r="DK1121" s="10" t="str">
        <f t="shared" si="87"/>
        <v>-</v>
      </c>
      <c r="DL1121" s="11" t="str">
        <f t="shared" si="88"/>
        <v>0</v>
      </c>
    </row>
    <row r="1122" spans="1:116" ht="12" x14ac:dyDescent="0.2">
      <c r="A1122" s="47">
        <v>1002010036</v>
      </c>
      <c r="B1122" s="47" t="str">
        <f t="shared" si="89"/>
        <v>1002010036-LOMAS GORDAS</v>
      </c>
      <c r="C1122" s="47" t="s">
        <v>1269</v>
      </c>
      <c r="D1122" s="47" t="s">
        <v>58</v>
      </c>
      <c r="E1122" s="47" t="s">
        <v>1</v>
      </c>
      <c r="F1122" s="47" t="s">
        <v>1</v>
      </c>
      <c r="G1122" s="47" t="s">
        <v>60</v>
      </c>
      <c r="H1122" s="47">
        <v>481</v>
      </c>
      <c r="I1122" s="47">
        <v>420</v>
      </c>
      <c r="J1122" s="47" t="s">
        <v>82</v>
      </c>
      <c r="K1122" s="47" t="s">
        <v>63</v>
      </c>
      <c r="L1122" s="47" t="s">
        <v>64</v>
      </c>
      <c r="M1122" s="47" t="s">
        <v>1270</v>
      </c>
      <c r="N1122" s="47" t="s">
        <v>1271</v>
      </c>
      <c r="O1122" s="47" t="s">
        <v>58</v>
      </c>
      <c r="P1122" s="47" t="s">
        <v>1</v>
      </c>
      <c r="Q1122" s="47" t="s">
        <v>1</v>
      </c>
      <c r="R1122" s="47">
        <v>118054</v>
      </c>
      <c r="S1122" s="47" t="s">
        <v>67</v>
      </c>
      <c r="T1122" s="47" t="s">
        <v>1272</v>
      </c>
      <c r="U1122" s="47">
        <v>15055</v>
      </c>
      <c r="V1122" s="47" t="s">
        <v>69</v>
      </c>
      <c r="W1122" s="47" t="s">
        <v>1273</v>
      </c>
      <c r="X1122" s="47">
        <v>1271420</v>
      </c>
      <c r="Y1122" s="47">
        <v>4189330</v>
      </c>
      <c r="Z1122" s="47">
        <v>378768</v>
      </c>
      <c r="AA1122" s="47">
        <v>8876692</v>
      </c>
      <c r="AB1122" s="47" t="s">
        <v>71</v>
      </c>
      <c r="AC1122" s="47">
        <v>3512</v>
      </c>
      <c r="AD1122" s="47" t="s">
        <v>72</v>
      </c>
      <c r="AE1122" s="47" t="s">
        <v>5022</v>
      </c>
      <c r="AF1122" s="47" t="s">
        <v>5223</v>
      </c>
      <c r="AG1122" s="47" t="s">
        <v>61</v>
      </c>
      <c r="AH1122" s="47" t="s">
        <v>75</v>
      </c>
      <c r="AI1122" s="47" t="s">
        <v>76</v>
      </c>
      <c r="AJ1122" s="47" t="s">
        <v>77</v>
      </c>
      <c r="AK1122" s="47" t="s">
        <v>78</v>
      </c>
      <c r="AV1122" s="47">
        <v>0.54</v>
      </c>
      <c r="AZ1122" s="47">
        <v>36</v>
      </c>
      <c r="BM1122" s="47">
        <v>8.14</v>
      </c>
      <c r="BS1122" s="47">
        <v>11.5</v>
      </c>
      <c r="BT1122" s="47">
        <v>0</v>
      </c>
      <c r="DI1122" s="1">
        <f t="shared" si="85"/>
        <v>4</v>
      </c>
      <c r="DJ1122" s="9" t="str">
        <f t="shared" si="86"/>
        <v>NO BACTERIOLOGICO</v>
      </c>
      <c r="DK1122" s="10" t="str">
        <f t="shared" si="87"/>
        <v>-</v>
      </c>
      <c r="DL1122" s="11" t="str">
        <f t="shared" si="88"/>
        <v>0</v>
      </c>
    </row>
    <row r="1123" spans="1:116" ht="12" x14ac:dyDescent="0.2">
      <c r="A1123" s="47">
        <v>1008010077</v>
      </c>
      <c r="B1123" s="47" t="str">
        <f t="shared" si="89"/>
        <v>1008010077-TIPSA ALTA</v>
      </c>
      <c r="C1123" s="47" t="s">
        <v>1174</v>
      </c>
      <c r="D1123" s="47" t="s">
        <v>58</v>
      </c>
      <c r="E1123" s="47" t="s">
        <v>112</v>
      </c>
      <c r="F1123" s="47" t="s">
        <v>828</v>
      </c>
      <c r="G1123" s="47" t="s">
        <v>60</v>
      </c>
      <c r="H1123" s="47">
        <v>392</v>
      </c>
      <c r="I1123" s="47">
        <v>164</v>
      </c>
      <c r="J1123" s="47" t="s">
        <v>88</v>
      </c>
      <c r="K1123" s="47" t="s">
        <v>63</v>
      </c>
      <c r="L1123" s="47" t="s">
        <v>64</v>
      </c>
      <c r="M1123" s="47" t="s">
        <v>829</v>
      </c>
      <c r="N1123" s="47" t="s">
        <v>828</v>
      </c>
      <c r="O1123" s="47" t="s">
        <v>58</v>
      </c>
      <c r="P1123" s="47" t="s">
        <v>112</v>
      </c>
      <c r="Q1123" s="47" t="s">
        <v>828</v>
      </c>
      <c r="R1123" s="47">
        <v>17481</v>
      </c>
      <c r="S1123" s="47" t="s">
        <v>67</v>
      </c>
      <c r="T1123" s="47" t="s">
        <v>1175</v>
      </c>
      <c r="U1123" s="47">
        <v>13410</v>
      </c>
      <c r="V1123" s="47" t="s">
        <v>69</v>
      </c>
      <c r="W1123" s="47" t="s">
        <v>1176</v>
      </c>
      <c r="X1123" s="47">
        <v>1271437</v>
      </c>
      <c r="Y1123" s="47">
        <v>4189479</v>
      </c>
      <c r="Z1123" s="47">
        <v>397915</v>
      </c>
      <c r="AA1123" s="47">
        <v>8903309</v>
      </c>
      <c r="AB1123" s="47" t="s">
        <v>71</v>
      </c>
      <c r="AC1123" s="47">
        <v>3467</v>
      </c>
      <c r="AD1123" s="47" t="s">
        <v>72</v>
      </c>
      <c r="AE1123" s="47" t="s">
        <v>4935</v>
      </c>
      <c r="AF1123" s="47" t="s">
        <v>5224</v>
      </c>
      <c r="AG1123" s="47">
        <v>7565</v>
      </c>
      <c r="AH1123" s="47" t="s">
        <v>73</v>
      </c>
      <c r="AI1123" s="47" t="s">
        <v>1174</v>
      </c>
      <c r="AJ1123" s="47" t="s">
        <v>61</v>
      </c>
      <c r="AK1123" s="47" t="s">
        <v>61</v>
      </c>
      <c r="AV1123" s="47">
        <v>1.23</v>
      </c>
      <c r="AZ1123" s="47">
        <v>73</v>
      </c>
      <c r="BM1123" s="47">
        <v>6.83</v>
      </c>
      <c r="BS1123" s="47">
        <v>13.5</v>
      </c>
      <c r="BT1123" s="47">
        <v>0</v>
      </c>
      <c r="DI1123" s="1">
        <f t="shared" si="85"/>
        <v>4</v>
      </c>
      <c r="DJ1123" s="9" t="str">
        <f t="shared" si="86"/>
        <v>NO BACTERIOLOGICO</v>
      </c>
      <c r="DK1123" s="10" t="str">
        <f t="shared" si="87"/>
        <v>-</v>
      </c>
      <c r="DL1123" s="11" t="str">
        <f t="shared" si="88"/>
        <v>0</v>
      </c>
    </row>
    <row r="1124" spans="1:116" ht="12" x14ac:dyDescent="0.2">
      <c r="A1124" s="47">
        <v>1008010077</v>
      </c>
      <c r="B1124" s="47" t="str">
        <f t="shared" si="89"/>
        <v>1008010077-TIPSA ALTA</v>
      </c>
      <c r="C1124" s="47" t="s">
        <v>1174</v>
      </c>
      <c r="D1124" s="47" t="s">
        <v>58</v>
      </c>
      <c r="E1124" s="47" t="s">
        <v>112</v>
      </c>
      <c r="F1124" s="47" t="s">
        <v>828</v>
      </c>
      <c r="G1124" s="47" t="s">
        <v>60</v>
      </c>
      <c r="H1124" s="47">
        <v>392</v>
      </c>
      <c r="I1124" s="47">
        <v>164</v>
      </c>
      <c r="J1124" s="47" t="s">
        <v>88</v>
      </c>
      <c r="K1124" s="47" t="s">
        <v>63</v>
      </c>
      <c r="L1124" s="47" t="s">
        <v>64</v>
      </c>
      <c r="M1124" s="47" t="s">
        <v>829</v>
      </c>
      <c r="N1124" s="47" t="s">
        <v>828</v>
      </c>
      <c r="O1124" s="47" t="s">
        <v>58</v>
      </c>
      <c r="P1124" s="47" t="s">
        <v>112</v>
      </c>
      <c r="Q1124" s="47" t="s">
        <v>828</v>
      </c>
      <c r="R1124" s="47">
        <v>17481</v>
      </c>
      <c r="S1124" s="47" t="s">
        <v>67</v>
      </c>
      <c r="T1124" s="47" t="s">
        <v>1175</v>
      </c>
      <c r="U1124" s="47">
        <v>13410</v>
      </c>
      <c r="V1124" s="47" t="s">
        <v>69</v>
      </c>
      <c r="W1124" s="47" t="s">
        <v>1176</v>
      </c>
      <c r="X1124" s="47">
        <v>1271437</v>
      </c>
      <c r="Y1124" s="47">
        <v>4189480</v>
      </c>
      <c r="Z1124" s="47">
        <v>397464</v>
      </c>
      <c r="AA1124" s="47">
        <v>8903446</v>
      </c>
      <c r="AB1124" s="47" t="s">
        <v>71</v>
      </c>
      <c r="AC1124" s="47">
        <v>3471</v>
      </c>
      <c r="AD1124" s="47" t="s">
        <v>72</v>
      </c>
      <c r="AE1124" s="47" t="s">
        <v>4935</v>
      </c>
      <c r="AF1124" s="47" t="s">
        <v>5224</v>
      </c>
      <c r="AG1124" s="47" t="s">
        <v>61</v>
      </c>
      <c r="AH1124" s="47" t="s">
        <v>75</v>
      </c>
      <c r="AI1124" s="47" t="s">
        <v>76</v>
      </c>
      <c r="AJ1124" s="47" t="s">
        <v>77</v>
      </c>
      <c r="AK1124" s="47" t="s">
        <v>78</v>
      </c>
      <c r="AV1124" s="47">
        <v>0.91</v>
      </c>
      <c r="AZ1124" s="47">
        <v>75.5</v>
      </c>
      <c r="BM1124" s="47">
        <v>6.85</v>
      </c>
      <c r="BS1124" s="47">
        <v>13.7</v>
      </c>
      <c r="BT1124" s="47">
        <v>0</v>
      </c>
      <c r="DI1124" s="1">
        <f t="shared" si="85"/>
        <v>4</v>
      </c>
      <c r="DJ1124" s="9" t="str">
        <f t="shared" si="86"/>
        <v>NO BACTERIOLOGICO</v>
      </c>
      <c r="DK1124" s="10" t="str">
        <f t="shared" si="87"/>
        <v>-</v>
      </c>
      <c r="DL1124" s="11" t="str">
        <f t="shared" si="88"/>
        <v>0</v>
      </c>
    </row>
    <row r="1125" spans="1:116" ht="12" x14ac:dyDescent="0.2">
      <c r="A1125" s="47">
        <v>1008010077</v>
      </c>
      <c r="B1125" s="47" t="str">
        <f t="shared" si="89"/>
        <v>1008010077-TIPSA ALTA</v>
      </c>
      <c r="C1125" s="47" t="s">
        <v>1174</v>
      </c>
      <c r="D1125" s="47" t="s">
        <v>58</v>
      </c>
      <c r="E1125" s="47" t="s">
        <v>112</v>
      </c>
      <c r="F1125" s="47" t="s">
        <v>828</v>
      </c>
      <c r="G1125" s="47" t="s">
        <v>60</v>
      </c>
      <c r="H1125" s="47">
        <v>392</v>
      </c>
      <c r="I1125" s="47">
        <v>164</v>
      </c>
      <c r="J1125" s="47" t="s">
        <v>88</v>
      </c>
      <c r="K1125" s="47" t="s">
        <v>63</v>
      </c>
      <c r="L1125" s="47" t="s">
        <v>64</v>
      </c>
      <c r="M1125" s="47" t="s">
        <v>829</v>
      </c>
      <c r="N1125" s="47" t="s">
        <v>828</v>
      </c>
      <c r="O1125" s="47" t="s">
        <v>58</v>
      </c>
      <c r="P1125" s="47" t="s">
        <v>112</v>
      </c>
      <c r="Q1125" s="47" t="s">
        <v>828</v>
      </c>
      <c r="R1125" s="47">
        <v>17481</v>
      </c>
      <c r="S1125" s="47" t="s">
        <v>67</v>
      </c>
      <c r="T1125" s="47" t="s">
        <v>1175</v>
      </c>
      <c r="U1125" s="47">
        <v>13410</v>
      </c>
      <c r="V1125" s="47" t="s">
        <v>69</v>
      </c>
      <c r="W1125" s="47" t="s">
        <v>1176</v>
      </c>
      <c r="X1125" s="47">
        <v>1271437</v>
      </c>
      <c r="Y1125" s="47">
        <v>4189481</v>
      </c>
      <c r="Z1125" s="47">
        <v>397625</v>
      </c>
      <c r="AA1125" s="47">
        <v>8903482</v>
      </c>
      <c r="AB1125" s="47" t="s">
        <v>71</v>
      </c>
      <c r="AC1125" s="47">
        <v>3311</v>
      </c>
      <c r="AD1125" s="47" t="s">
        <v>72</v>
      </c>
      <c r="AE1125" s="47" t="s">
        <v>4935</v>
      </c>
      <c r="AF1125" s="47" t="s">
        <v>5224</v>
      </c>
      <c r="AG1125" s="47" t="s">
        <v>61</v>
      </c>
      <c r="AH1125" s="47" t="s">
        <v>75</v>
      </c>
      <c r="AI1125" s="47" t="s">
        <v>76</v>
      </c>
      <c r="AJ1125" s="47" t="s">
        <v>77</v>
      </c>
      <c r="AK1125" s="47" t="s">
        <v>78</v>
      </c>
      <c r="AV1125" s="47">
        <v>0.75</v>
      </c>
      <c r="AZ1125" s="47">
        <v>79.3</v>
      </c>
      <c r="BM1125" s="47">
        <v>6.9</v>
      </c>
      <c r="BS1125" s="47">
        <v>13.7</v>
      </c>
      <c r="BT1125" s="47">
        <v>0</v>
      </c>
      <c r="DI1125" s="1">
        <f t="shared" si="85"/>
        <v>4</v>
      </c>
      <c r="DJ1125" s="9" t="str">
        <f t="shared" si="86"/>
        <v>NO BACTERIOLOGICO</v>
      </c>
      <c r="DK1125" s="10" t="str">
        <f t="shared" si="87"/>
        <v>-</v>
      </c>
      <c r="DL1125" s="11" t="str">
        <f t="shared" si="88"/>
        <v>0</v>
      </c>
    </row>
    <row r="1126" spans="1:116" ht="12" x14ac:dyDescent="0.2">
      <c r="A1126" s="47">
        <v>1008010077</v>
      </c>
      <c r="B1126" s="47" t="str">
        <f t="shared" si="89"/>
        <v>1008010077-TIPSA ALTA</v>
      </c>
      <c r="C1126" s="47" t="s">
        <v>1174</v>
      </c>
      <c r="D1126" s="47" t="s">
        <v>58</v>
      </c>
      <c r="E1126" s="47" t="s">
        <v>112</v>
      </c>
      <c r="F1126" s="47" t="s">
        <v>828</v>
      </c>
      <c r="G1126" s="47" t="s">
        <v>60</v>
      </c>
      <c r="H1126" s="47">
        <v>392</v>
      </c>
      <c r="I1126" s="47">
        <v>164</v>
      </c>
      <c r="J1126" s="47" t="s">
        <v>88</v>
      </c>
      <c r="K1126" s="47" t="s">
        <v>63</v>
      </c>
      <c r="L1126" s="47" t="s">
        <v>64</v>
      </c>
      <c r="M1126" s="47" t="s">
        <v>829</v>
      </c>
      <c r="N1126" s="47" t="s">
        <v>828</v>
      </c>
      <c r="O1126" s="47" t="s">
        <v>58</v>
      </c>
      <c r="P1126" s="47" t="s">
        <v>112</v>
      </c>
      <c r="Q1126" s="47" t="s">
        <v>828</v>
      </c>
      <c r="R1126" s="47">
        <v>17481</v>
      </c>
      <c r="S1126" s="47" t="s">
        <v>67</v>
      </c>
      <c r="T1126" s="47" t="s">
        <v>1175</v>
      </c>
      <c r="U1126" s="47">
        <v>13410</v>
      </c>
      <c r="V1126" s="47" t="s">
        <v>69</v>
      </c>
      <c r="W1126" s="47" t="s">
        <v>1176</v>
      </c>
      <c r="X1126" s="47">
        <v>1271437</v>
      </c>
      <c r="Y1126" s="47">
        <v>4189482</v>
      </c>
      <c r="Z1126" s="47">
        <v>397226</v>
      </c>
      <c r="AA1126" s="47">
        <v>8904771</v>
      </c>
      <c r="AB1126" s="47" t="s">
        <v>71</v>
      </c>
      <c r="AC1126" s="47">
        <v>3171</v>
      </c>
      <c r="AD1126" s="47" t="s">
        <v>72</v>
      </c>
      <c r="AE1126" s="47" t="s">
        <v>4935</v>
      </c>
      <c r="AF1126" s="47" t="s">
        <v>5224</v>
      </c>
      <c r="AG1126" s="47" t="s">
        <v>61</v>
      </c>
      <c r="AH1126" s="47" t="s">
        <v>75</v>
      </c>
      <c r="AI1126" s="47" t="s">
        <v>76</v>
      </c>
      <c r="AJ1126" s="47" t="s">
        <v>77</v>
      </c>
      <c r="AK1126" s="47" t="s">
        <v>78</v>
      </c>
      <c r="AV1126" s="47">
        <v>0.63</v>
      </c>
      <c r="AZ1126" s="47">
        <v>82.1</v>
      </c>
      <c r="BM1126" s="47">
        <v>6.92</v>
      </c>
      <c r="BS1126" s="47">
        <v>13.8</v>
      </c>
      <c r="BT1126" s="47">
        <v>0</v>
      </c>
      <c r="DI1126" s="1">
        <f t="shared" si="85"/>
        <v>4</v>
      </c>
      <c r="DJ1126" s="9" t="str">
        <f t="shared" si="86"/>
        <v>NO BACTERIOLOGICO</v>
      </c>
      <c r="DK1126" s="10" t="str">
        <f t="shared" si="87"/>
        <v>-</v>
      </c>
      <c r="DL1126" s="11" t="str">
        <f t="shared" si="88"/>
        <v>0</v>
      </c>
    </row>
    <row r="1127" spans="1:116" ht="12" x14ac:dyDescent="0.2">
      <c r="A1127" s="47">
        <v>1008010017</v>
      </c>
      <c r="B1127" s="47" t="str">
        <f t="shared" si="89"/>
        <v>1008010017-CHAGRAGOTO</v>
      </c>
      <c r="C1127" s="47" t="s">
        <v>1010</v>
      </c>
      <c r="D1127" s="47" t="s">
        <v>58</v>
      </c>
      <c r="E1127" s="47" t="s">
        <v>112</v>
      </c>
      <c r="F1127" s="47" t="s">
        <v>828</v>
      </c>
      <c r="G1127" s="47" t="s">
        <v>60</v>
      </c>
      <c r="H1127" s="47">
        <v>600</v>
      </c>
      <c r="I1127" s="47">
        <v>210</v>
      </c>
      <c r="J1127" s="47" t="s">
        <v>88</v>
      </c>
      <c r="K1127" s="47" t="s">
        <v>63</v>
      </c>
      <c r="L1127" s="47" t="s">
        <v>64</v>
      </c>
      <c r="M1127" s="47" t="s">
        <v>829</v>
      </c>
      <c r="N1127" s="47" t="s">
        <v>828</v>
      </c>
      <c r="O1127" s="47" t="s">
        <v>58</v>
      </c>
      <c r="P1127" s="47" t="s">
        <v>112</v>
      </c>
      <c r="Q1127" s="47" t="s">
        <v>828</v>
      </c>
      <c r="R1127" s="47">
        <v>118808</v>
      </c>
      <c r="S1127" s="47" t="s">
        <v>67</v>
      </c>
      <c r="T1127" s="47" t="s">
        <v>1011</v>
      </c>
      <c r="U1127" s="47">
        <v>15906</v>
      </c>
      <c r="V1127" s="47" t="s">
        <v>69</v>
      </c>
      <c r="W1127" s="47" t="s">
        <v>1012</v>
      </c>
      <c r="X1127" s="47">
        <v>1271490</v>
      </c>
      <c r="Y1127" s="47">
        <v>4189533</v>
      </c>
      <c r="Z1127" s="47">
        <v>399741</v>
      </c>
      <c r="AA1127" s="47">
        <v>8905930</v>
      </c>
      <c r="AB1127" s="47" t="s">
        <v>71</v>
      </c>
      <c r="AC1127" s="47">
        <v>3467</v>
      </c>
      <c r="AD1127" s="47" t="s">
        <v>72</v>
      </c>
      <c r="AE1127" s="47" t="s">
        <v>4949</v>
      </c>
      <c r="AF1127" s="47" t="s">
        <v>5225</v>
      </c>
      <c r="AG1127" s="47">
        <v>20066</v>
      </c>
      <c r="AH1127" s="47" t="s">
        <v>73</v>
      </c>
      <c r="AI1127" s="47" t="s">
        <v>1013</v>
      </c>
      <c r="AJ1127" s="47" t="s">
        <v>61</v>
      </c>
      <c r="AK1127" s="47" t="s">
        <v>61</v>
      </c>
      <c r="AV1127" s="47">
        <v>1</v>
      </c>
      <c r="AZ1127" s="47">
        <v>25.3</v>
      </c>
      <c r="BM1127" s="47">
        <v>7.2</v>
      </c>
      <c r="BS1127" s="47">
        <v>13.3</v>
      </c>
      <c r="BT1127" s="47">
        <v>0</v>
      </c>
      <c r="DI1127" s="1">
        <f t="shared" si="85"/>
        <v>4</v>
      </c>
      <c r="DJ1127" s="9" t="str">
        <f t="shared" si="86"/>
        <v>NO BACTERIOLOGICO</v>
      </c>
      <c r="DK1127" s="10" t="str">
        <f t="shared" si="87"/>
        <v>-</v>
      </c>
      <c r="DL1127" s="11" t="str">
        <f t="shared" si="88"/>
        <v>0</v>
      </c>
    </row>
    <row r="1128" spans="1:116" ht="12" x14ac:dyDescent="0.2">
      <c r="A1128" s="47">
        <v>1008010017</v>
      </c>
      <c r="B1128" s="47" t="str">
        <f t="shared" si="89"/>
        <v>1008010017-CHAGRAGOTO</v>
      </c>
      <c r="C1128" s="47" t="s">
        <v>1010</v>
      </c>
      <c r="D1128" s="47" t="s">
        <v>58</v>
      </c>
      <c r="E1128" s="47" t="s">
        <v>112</v>
      </c>
      <c r="F1128" s="47" t="s">
        <v>828</v>
      </c>
      <c r="G1128" s="47" t="s">
        <v>60</v>
      </c>
      <c r="H1128" s="47">
        <v>600</v>
      </c>
      <c r="I1128" s="47">
        <v>210</v>
      </c>
      <c r="J1128" s="47" t="s">
        <v>88</v>
      </c>
      <c r="K1128" s="47" t="s">
        <v>63</v>
      </c>
      <c r="L1128" s="47" t="s">
        <v>64</v>
      </c>
      <c r="M1128" s="47" t="s">
        <v>829</v>
      </c>
      <c r="N1128" s="47" t="s">
        <v>828</v>
      </c>
      <c r="O1128" s="47" t="s">
        <v>58</v>
      </c>
      <c r="P1128" s="47" t="s">
        <v>112</v>
      </c>
      <c r="Q1128" s="47" t="s">
        <v>828</v>
      </c>
      <c r="R1128" s="47">
        <v>118808</v>
      </c>
      <c r="S1128" s="47" t="s">
        <v>67</v>
      </c>
      <c r="T1128" s="47" t="s">
        <v>1011</v>
      </c>
      <c r="U1128" s="47">
        <v>15906</v>
      </c>
      <c r="V1128" s="47" t="s">
        <v>69</v>
      </c>
      <c r="W1128" s="47" t="s">
        <v>1012</v>
      </c>
      <c r="X1128" s="47">
        <v>1271490</v>
      </c>
      <c r="Y1128" s="47">
        <v>4189534</v>
      </c>
      <c r="Z1128" s="47">
        <v>400021</v>
      </c>
      <c r="AA1128" s="47">
        <v>8905883</v>
      </c>
      <c r="AB1128" s="47" t="s">
        <v>71</v>
      </c>
      <c r="AC1128" s="47">
        <v>3460</v>
      </c>
      <c r="AD1128" s="47" t="s">
        <v>72</v>
      </c>
      <c r="AE1128" s="47" t="s">
        <v>4949</v>
      </c>
      <c r="AF1128" s="47" t="s">
        <v>5225</v>
      </c>
      <c r="AG1128" s="47" t="s">
        <v>61</v>
      </c>
      <c r="AH1128" s="47" t="s">
        <v>75</v>
      </c>
      <c r="AI1128" s="47" t="s">
        <v>76</v>
      </c>
      <c r="AJ1128" s="47" t="s">
        <v>77</v>
      </c>
      <c r="AK1128" s="47" t="s">
        <v>78</v>
      </c>
      <c r="AV1128" s="47">
        <v>0.81</v>
      </c>
      <c r="AZ1128" s="47">
        <v>27</v>
      </c>
      <c r="BM1128" s="47">
        <v>7.5</v>
      </c>
      <c r="BS1128" s="47">
        <v>13.5</v>
      </c>
      <c r="BT1128" s="47">
        <v>0</v>
      </c>
      <c r="DI1128" s="1">
        <f t="shared" si="85"/>
        <v>4</v>
      </c>
      <c r="DJ1128" s="9" t="str">
        <f t="shared" si="86"/>
        <v>NO BACTERIOLOGICO</v>
      </c>
      <c r="DK1128" s="10" t="str">
        <f t="shared" si="87"/>
        <v>-</v>
      </c>
      <c r="DL1128" s="11" t="str">
        <f t="shared" si="88"/>
        <v>0</v>
      </c>
    </row>
    <row r="1129" spans="1:116" ht="12" x14ac:dyDescent="0.2">
      <c r="A1129" s="47">
        <v>1008010017</v>
      </c>
      <c r="B1129" s="47" t="str">
        <f t="shared" si="89"/>
        <v>1008010017-CHAGRAGOTO</v>
      </c>
      <c r="C1129" s="47" t="s">
        <v>1010</v>
      </c>
      <c r="D1129" s="47" t="s">
        <v>58</v>
      </c>
      <c r="E1129" s="47" t="s">
        <v>112</v>
      </c>
      <c r="F1129" s="47" t="s">
        <v>828</v>
      </c>
      <c r="G1129" s="47" t="s">
        <v>60</v>
      </c>
      <c r="H1129" s="47">
        <v>600</v>
      </c>
      <c r="I1129" s="47">
        <v>210</v>
      </c>
      <c r="J1129" s="47" t="s">
        <v>88</v>
      </c>
      <c r="K1129" s="47" t="s">
        <v>63</v>
      </c>
      <c r="L1129" s="47" t="s">
        <v>64</v>
      </c>
      <c r="M1129" s="47" t="s">
        <v>829</v>
      </c>
      <c r="N1129" s="47" t="s">
        <v>828</v>
      </c>
      <c r="O1129" s="47" t="s">
        <v>58</v>
      </c>
      <c r="P1129" s="47" t="s">
        <v>112</v>
      </c>
      <c r="Q1129" s="47" t="s">
        <v>828</v>
      </c>
      <c r="R1129" s="47">
        <v>118808</v>
      </c>
      <c r="S1129" s="47" t="s">
        <v>67</v>
      </c>
      <c r="T1129" s="47" t="s">
        <v>1011</v>
      </c>
      <c r="U1129" s="47">
        <v>15906</v>
      </c>
      <c r="V1129" s="47" t="s">
        <v>69</v>
      </c>
      <c r="W1129" s="47" t="s">
        <v>1012</v>
      </c>
      <c r="X1129" s="47">
        <v>1271490</v>
      </c>
      <c r="Y1129" s="47">
        <v>4189535</v>
      </c>
      <c r="Z1129" s="47">
        <v>400257</v>
      </c>
      <c r="AA1129" s="47">
        <v>8905826</v>
      </c>
      <c r="AB1129" s="47" t="s">
        <v>71</v>
      </c>
      <c r="AC1129" s="47">
        <v>3432</v>
      </c>
      <c r="AD1129" s="47" t="s">
        <v>72</v>
      </c>
      <c r="AE1129" s="47" t="s">
        <v>4949</v>
      </c>
      <c r="AF1129" s="47" t="s">
        <v>5225</v>
      </c>
      <c r="AG1129" s="47" t="s">
        <v>61</v>
      </c>
      <c r="AH1129" s="47" t="s">
        <v>75</v>
      </c>
      <c r="AI1129" s="47" t="s">
        <v>76</v>
      </c>
      <c r="AJ1129" s="47" t="s">
        <v>77</v>
      </c>
      <c r="AK1129" s="47" t="s">
        <v>78</v>
      </c>
      <c r="AV1129" s="47">
        <v>0.65</v>
      </c>
      <c r="AZ1129" s="47">
        <v>29.3</v>
      </c>
      <c r="BM1129" s="47">
        <v>7.7</v>
      </c>
      <c r="BS1129" s="47">
        <v>13.7</v>
      </c>
      <c r="BT1129" s="47">
        <v>0</v>
      </c>
      <c r="DI1129" s="1">
        <f t="shared" si="85"/>
        <v>4</v>
      </c>
      <c r="DJ1129" s="9" t="str">
        <f t="shared" si="86"/>
        <v>NO BACTERIOLOGICO</v>
      </c>
      <c r="DK1129" s="10" t="str">
        <f t="shared" si="87"/>
        <v>-</v>
      </c>
      <c r="DL1129" s="11" t="str">
        <f t="shared" si="88"/>
        <v>0</v>
      </c>
    </row>
    <row r="1130" spans="1:116" ht="12" x14ac:dyDescent="0.2">
      <c r="A1130" s="47">
        <v>1008010017</v>
      </c>
      <c r="B1130" s="47" t="str">
        <f t="shared" si="89"/>
        <v>1008010017-CHAGRAGOTO</v>
      </c>
      <c r="C1130" s="47" t="s">
        <v>1010</v>
      </c>
      <c r="D1130" s="47" t="s">
        <v>58</v>
      </c>
      <c r="E1130" s="47" t="s">
        <v>112</v>
      </c>
      <c r="F1130" s="47" t="s">
        <v>828</v>
      </c>
      <c r="G1130" s="47" t="s">
        <v>60</v>
      </c>
      <c r="H1130" s="47">
        <v>600</v>
      </c>
      <c r="I1130" s="47">
        <v>210</v>
      </c>
      <c r="J1130" s="47" t="s">
        <v>88</v>
      </c>
      <c r="K1130" s="47" t="s">
        <v>63</v>
      </c>
      <c r="L1130" s="47" t="s">
        <v>64</v>
      </c>
      <c r="M1130" s="47" t="s">
        <v>829</v>
      </c>
      <c r="N1130" s="47" t="s">
        <v>828</v>
      </c>
      <c r="O1130" s="47" t="s">
        <v>58</v>
      </c>
      <c r="P1130" s="47" t="s">
        <v>112</v>
      </c>
      <c r="Q1130" s="47" t="s">
        <v>828</v>
      </c>
      <c r="R1130" s="47">
        <v>118808</v>
      </c>
      <c r="S1130" s="47" t="s">
        <v>67</v>
      </c>
      <c r="T1130" s="47" t="s">
        <v>1011</v>
      </c>
      <c r="U1130" s="47">
        <v>15906</v>
      </c>
      <c r="V1130" s="47" t="s">
        <v>69</v>
      </c>
      <c r="W1130" s="47" t="s">
        <v>1012</v>
      </c>
      <c r="X1130" s="47">
        <v>1271490</v>
      </c>
      <c r="Y1130" s="47">
        <v>4189536</v>
      </c>
      <c r="Z1130" s="47">
        <v>400429</v>
      </c>
      <c r="AA1130" s="47">
        <v>8905670</v>
      </c>
      <c r="AB1130" s="47" t="s">
        <v>71</v>
      </c>
      <c r="AC1130" s="47">
        <v>3411</v>
      </c>
      <c r="AD1130" s="47" t="s">
        <v>72</v>
      </c>
      <c r="AE1130" s="47" t="s">
        <v>4949</v>
      </c>
      <c r="AF1130" s="47" t="s">
        <v>5225</v>
      </c>
      <c r="AG1130" s="47" t="s">
        <v>61</v>
      </c>
      <c r="AH1130" s="47" t="s">
        <v>75</v>
      </c>
      <c r="AI1130" s="47" t="s">
        <v>76</v>
      </c>
      <c r="AJ1130" s="47" t="s">
        <v>77</v>
      </c>
      <c r="AK1130" s="47" t="s">
        <v>78</v>
      </c>
      <c r="AV1130" s="47">
        <v>0.56999999999999995</v>
      </c>
      <c r="AZ1130" s="47">
        <v>31</v>
      </c>
      <c r="BM1130" s="47">
        <v>7.73</v>
      </c>
      <c r="BS1130" s="47">
        <v>13.6</v>
      </c>
      <c r="BT1130" s="47">
        <v>0</v>
      </c>
      <c r="DI1130" s="1">
        <f t="shared" si="85"/>
        <v>4</v>
      </c>
      <c r="DJ1130" s="9" t="str">
        <f t="shared" si="86"/>
        <v>NO BACTERIOLOGICO</v>
      </c>
      <c r="DK1130" s="10" t="str">
        <f t="shared" si="87"/>
        <v>-</v>
      </c>
      <c r="DL1130" s="11" t="str">
        <f t="shared" si="88"/>
        <v>0</v>
      </c>
    </row>
    <row r="1131" spans="1:116" ht="12" x14ac:dyDescent="0.2">
      <c r="A1131" s="47">
        <v>1008010009</v>
      </c>
      <c r="B1131" s="47" t="str">
        <f t="shared" si="89"/>
        <v>1008010009-SILLA MARCA MARCA</v>
      </c>
      <c r="C1131" s="47" t="s">
        <v>2451</v>
      </c>
      <c r="D1131" s="47" t="s">
        <v>58</v>
      </c>
      <c r="E1131" s="47" t="s">
        <v>112</v>
      </c>
      <c r="F1131" s="47" t="s">
        <v>828</v>
      </c>
      <c r="G1131" s="47" t="s">
        <v>60</v>
      </c>
      <c r="H1131" s="47">
        <v>330</v>
      </c>
      <c r="I1131" s="47">
        <v>228</v>
      </c>
      <c r="J1131" s="47" t="s">
        <v>88</v>
      </c>
      <c r="K1131" s="47" t="s">
        <v>63</v>
      </c>
      <c r="L1131" s="47" t="s">
        <v>64</v>
      </c>
      <c r="M1131" s="47" t="s">
        <v>829</v>
      </c>
      <c r="N1131" s="47" t="s">
        <v>828</v>
      </c>
      <c r="O1131" s="47" t="s">
        <v>58</v>
      </c>
      <c r="P1131" s="47" t="s">
        <v>112</v>
      </c>
      <c r="Q1131" s="47" t="s">
        <v>828</v>
      </c>
      <c r="R1131" s="47">
        <v>20291</v>
      </c>
      <c r="S1131" s="47" t="s">
        <v>67</v>
      </c>
      <c r="T1131" s="47" t="s">
        <v>2452</v>
      </c>
      <c r="U1131" s="47">
        <v>13406</v>
      </c>
      <c r="V1131" s="47" t="s">
        <v>69</v>
      </c>
      <c r="W1131" s="47" t="s">
        <v>2453</v>
      </c>
      <c r="X1131" s="47">
        <v>1271510</v>
      </c>
      <c r="Y1131" s="47">
        <v>4189642</v>
      </c>
      <c r="Z1131" s="47">
        <v>398427</v>
      </c>
      <c r="AA1131" s="47">
        <v>8907961</v>
      </c>
      <c r="AB1131" s="47" t="s">
        <v>71</v>
      </c>
      <c r="AC1131" s="47">
        <v>3427</v>
      </c>
      <c r="AD1131" s="47" t="s">
        <v>72</v>
      </c>
      <c r="AE1131" s="47" t="s">
        <v>4949</v>
      </c>
      <c r="AF1131" s="47" t="s">
        <v>5226</v>
      </c>
      <c r="AG1131" s="47">
        <v>28413</v>
      </c>
      <c r="AH1131" s="47" t="s">
        <v>73</v>
      </c>
      <c r="AI1131" s="47" t="s">
        <v>2454</v>
      </c>
      <c r="AJ1131" s="47" t="s">
        <v>61</v>
      </c>
      <c r="AK1131" s="47" t="s">
        <v>61</v>
      </c>
      <c r="AV1131" s="47">
        <v>1.3</v>
      </c>
      <c r="AZ1131" s="47">
        <v>103.5</v>
      </c>
      <c r="BM1131" s="47">
        <v>7.73</v>
      </c>
      <c r="BS1131" s="47">
        <v>13.2</v>
      </c>
      <c r="BT1131" s="47">
        <v>0</v>
      </c>
      <c r="DI1131" s="1">
        <f t="shared" si="85"/>
        <v>4</v>
      </c>
      <c r="DJ1131" s="9" t="str">
        <f t="shared" si="86"/>
        <v>NO BACTERIOLOGICO</v>
      </c>
      <c r="DK1131" s="10" t="str">
        <f t="shared" si="87"/>
        <v>-</v>
      </c>
      <c r="DL1131" s="11" t="str">
        <f t="shared" si="88"/>
        <v>0</v>
      </c>
    </row>
    <row r="1132" spans="1:116" ht="12" x14ac:dyDescent="0.2">
      <c r="A1132" s="47">
        <v>1008010009</v>
      </c>
      <c r="B1132" s="47" t="str">
        <f t="shared" si="89"/>
        <v>1008010009-SILLA MARCA MARCA</v>
      </c>
      <c r="C1132" s="47" t="s">
        <v>2451</v>
      </c>
      <c r="D1132" s="47" t="s">
        <v>58</v>
      </c>
      <c r="E1132" s="47" t="s">
        <v>112</v>
      </c>
      <c r="F1132" s="47" t="s">
        <v>828</v>
      </c>
      <c r="G1132" s="47" t="s">
        <v>60</v>
      </c>
      <c r="H1132" s="47">
        <v>330</v>
      </c>
      <c r="I1132" s="47">
        <v>228</v>
      </c>
      <c r="J1132" s="47" t="s">
        <v>88</v>
      </c>
      <c r="K1132" s="47" t="s">
        <v>63</v>
      </c>
      <c r="L1132" s="47" t="s">
        <v>64</v>
      </c>
      <c r="M1132" s="47" t="s">
        <v>829</v>
      </c>
      <c r="N1132" s="47" t="s">
        <v>828</v>
      </c>
      <c r="O1132" s="47" t="s">
        <v>58</v>
      </c>
      <c r="P1132" s="47" t="s">
        <v>112</v>
      </c>
      <c r="Q1132" s="47" t="s">
        <v>828</v>
      </c>
      <c r="R1132" s="47">
        <v>20291</v>
      </c>
      <c r="S1132" s="47" t="s">
        <v>67</v>
      </c>
      <c r="T1132" s="47" t="s">
        <v>2452</v>
      </c>
      <c r="U1132" s="47">
        <v>13406</v>
      </c>
      <c r="V1132" s="47" t="s">
        <v>69</v>
      </c>
      <c r="W1132" s="47" t="s">
        <v>2453</v>
      </c>
      <c r="X1132" s="47">
        <v>1271510</v>
      </c>
      <c r="Y1132" s="47">
        <v>4189643</v>
      </c>
      <c r="Z1132" s="47">
        <v>398167</v>
      </c>
      <c r="AA1132" s="47">
        <v>8908096</v>
      </c>
      <c r="AB1132" s="47" t="s">
        <v>71</v>
      </c>
      <c r="AC1132" s="47">
        <v>3354</v>
      </c>
      <c r="AD1132" s="47" t="s">
        <v>72</v>
      </c>
      <c r="AE1132" s="47" t="s">
        <v>4949</v>
      </c>
      <c r="AF1132" s="47" t="s">
        <v>5226</v>
      </c>
      <c r="AG1132" s="47">
        <v>28414</v>
      </c>
      <c r="AH1132" s="47" t="s">
        <v>73</v>
      </c>
      <c r="AI1132" s="47" t="s">
        <v>2455</v>
      </c>
      <c r="AJ1132" s="47" t="s">
        <v>61</v>
      </c>
      <c r="AK1132" s="47" t="s">
        <v>61</v>
      </c>
      <c r="AV1132" s="47">
        <v>1</v>
      </c>
      <c r="AZ1132" s="47">
        <v>105.7</v>
      </c>
      <c r="BM1132" s="47">
        <v>7.77</v>
      </c>
      <c r="BS1132" s="47">
        <v>13.5</v>
      </c>
      <c r="BT1132" s="47">
        <v>0</v>
      </c>
      <c r="DI1132" s="1">
        <f t="shared" si="85"/>
        <v>4</v>
      </c>
      <c r="DJ1132" s="9" t="str">
        <f t="shared" si="86"/>
        <v>NO BACTERIOLOGICO</v>
      </c>
      <c r="DK1132" s="10" t="str">
        <f t="shared" si="87"/>
        <v>-</v>
      </c>
      <c r="DL1132" s="11" t="str">
        <f t="shared" si="88"/>
        <v>0</v>
      </c>
    </row>
    <row r="1133" spans="1:116" ht="12" x14ac:dyDescent="0.2">
      <c r="A1133" s="47">
        <v>1008010009</v>
      </c>
      <c r="B1133" s="47" t="str">
        <f t="shared" si="89"/>
        <v>1008010009-SILLA MARCA MARCA</v>
      </c>
      <c r="C1133" s="47" t="s">
        <v>2451</v>
      </c>
      <c r="D1133" s="47" t="s">
        <v>58</v>
      </c>
      <c r="E1133" s="47" t="s">
        <v>112</v>
      </c>
      <c r="F1133" s="47" t="s">
        <v>828</v>
      </c>
      <c r="G1133" s="47" t="s">
        <v>60</v>
      </c>
      <c r="H1133" s="47">
        <v>330</v>
      </c>
      <c r="I1133" s="47">
        <v>228</v>
      </c>
      <c r="J1133" s="47" t="s">
        <v>88</v>
      </c>
      <c r="K1133" s="47" t="s">
        <v>63</v>
      </c>
      <c r="L1133" s="47" t="s">
        <v>64</v>
      </c>
      <c r="M1133" s="47" t="s">
        <v>829</v>
      </c>
      <c r="N1133" s="47" t="s">
        <v>828</v>
      </c>
      <c r="O1133" s="47" t="s">
        <v>58</v>
      </c>
      <c r="P1133" s="47" t="s">
        <v>112</v>
      </c>
      <c r="Q1133" s="47" t="s">
        <v>828</v>
      </c>
      <c r="R1133" s="47">
        <v>20291</v>
      </c>
      <c r="S1133" s="47" t="s">
        <v>67</v>
      </c>
      <c r="T1133" s="47" t="s">
        <v>2452</v>
      </c>
      <c r="U1133" s="47">
        <v>13406</v>
      </c>
      <c r="V1133" s="47" t="s">
        <v>69</v>
      </c>
      <c r="W1133" s="47" t="s">
        <v>2453</v>
      </c>
      <c r="X1133" s="47">
        <v>1271510</v>
      </c>
      <c r="Y1133" s="47">
        <v>4189644</v>
      </c>
      <c r="Z1133" s="47">
        <v>397407</v>
      </c>
      <c r="AA1133" s="47">
        <v>8908945</v>
      </c>
      <c r="AB1133" s="47" t="s">
        <v>71</v>
      </c>
      <c r="AC1133" s="47">
        <v>3183</v>
      </c>
      <c r="AD1133" s="47" t="s">
        <v>72</v>
      </c>
      <c r="AE1133" s="47" t="s">
        <v>4949</v>
      </c>
      <c r="AF1133" s="47" t="s">
        <v>5226</v>
      </c>
      <c r="AG1133" s="47">
        <v>28415</v>
      </c>
      <c r="AH1133" s="47" t="s">
        <v>73</v>
      </c>
      <c r="AI1133" s="47" t="s">
        <v>2456</v>
      </c>
      <c r="AJ1133" s="47" t="s">
        <v>61</v>
      </c>
      <c r="AK1133" s="47" t="s">
        <v>61</v>
      </c>
      <c r="AV1133" s="47">
        <v>1.27</v>
      </c>
      <c r="AZ1133" s="47">
        <v>109.1</v>
      </c>
      <c r="BM1133" s="47">
        <v>7.75</v>
      </c>
      <c r="BS1133" s="47">
        <v>13.7</v>
      </c>
      <c r="BT1133" s="47">
        <v>0</v>
      </c>
      <c r="DI1133" s="1">
        <f t="shared" si="85"/>
        <v>4</v>
      </c>
      <c r="DJ1133" s="9" t="str">
        <f t="shared" si="86"/>
        <v>NO BACTERIOLOGICO</v>
      </c>
      <c r="DK1133" s="10" t="str">
        <f t="shared" si="87"/>
        <v>-</v>
      </c>
      <c r="DL1133" s="11" t="str">
        <f t="shared" si="88"/>
        <v>0</v>
      </c>
    </row>
    <row r="1134" spans="1:116" ht="12" x14ac:dyDescent="0.2">
      <c r="A1134" s="47">
        <v>1008010009</v>
      </c>
      <c r="B1134" s="47" t="str">
        <f t="shared" si="89"/>
        <v>1008010009-SILLA MARCA MARCA</v>
      </c>
      <c r="C1134" s="47" t="s">
        <v>2451</v>
      </c>
      <c r="D1134" s="47" t="s">
        <v>58</v>
      </c>
      <c r="E1134" s="47" t="s">
        <v>112</v>
      </c>
      <c r="F1134" s="47" t="s">
        <v>828</v>
      </c>
      <c r="G1134" s="47" t="s">
        <v>60</v>
      </c>
      <c r="H1134" s="47">
        <v>330</v>
      </c>
      <c r="I1134" s="47">
        <v>228</v>
      </c>
      <c r="J1134" s="47" t="s">
        <v>88</v>
      </c>
      <c r="K1134" s="47" t="s">
        <v>63</v>
      </c>
      <c r="L1134" s="47" t="s">
        <v>64</v>
      </c>
      <c r="M1134" s="47" t="s">
        <v>829</v>
      </c>
      <c r="N1134" s="47" t="s">
        <v>828</v>
      </c>
      <c r="O1134" s="47" t="s">
        <v>58</v>
      </c>
      <c r="P1134" s="47" t="s">
        <v>112</v>
      </c>
      <c r="Q1134" s="47" t="s">
        <v>828</v>
      </c>
      <c r="R1134" s="47">
        <v>20291</v>
      </c>
      <c r="S1134" s="47" t="s">
        <v>67</v>
      </c>
      <c r="T1134" s="47" t="s">
        <v>2452</v>
      </c>
      <c r="U1134" s="47">
        <v>13406</v>
      </c>
      <c r="V1134" s="47" t="s">
        <v>69</v>
      </c>
      <c r="W1134" s="47" t="s">
        <v>2453</v>
      </c>
      <c r="X1134" s="47">
        <v>1271510</v>
      </c>
      <c r="Y1134" s="47">
        <v>4189645</v>
      </c>
      <c r="Z1134" s="47">
        <v>397856</v>
      </c>
      <c r="AA1134" s="47">
        <v>8908917</v>
      </c>
      <c r="AB1134" s="47" t="s">
        <v>71</v>
      </c>
      <c r="AC1134" s="47">
        <v>3383</v>
      </c>
      <c r="AD1134" s="47" t="s">
        <v>72</v>
      </c>
      <c r="AE1134" s="47" t="s">
        <v>4949</v>
      </c>
      <c r="AF1134" s="47" t="s">
        <v>5226</v>
      </c>
      <c r="AG1134" s="47" t="s">
        <v>61</v>
      </c>
      <c r="AH1134" s="47" t="s">
        <v>75</v>
      </c>
      <c r="AI1134" s="47" t="s">
        <v>76</v>
      </c>
      <c r="AJ1134" s="47" t="s">
        <v>77</v>
      </c>
      <c r="AK1134" s="47" t="s">
        <v>78</v>
      </c>
      <c r="AV1134" s="47">
        <v>0.8</v>
      </c>
      <c r="AZ1134" s="47">
        <v>104.5</v>
      </c>
      <c r="BM1134" s="47">
        <v>7.81</v>
      </c>
      <c r="BS1134" s="47">
        <v>13.9</v>
      </c>
      <c r="BT1134" s="47">
        <v>0</v>
      </c>
      <c r="DI1134" s="1">
        <f t="shared" si="85"/>
        <v>4</v>
      </c>
      <c r="DJ1134" s="9" t="str">
        <f t="shared" si="86"/>
        <v>NO BACTERIOLOGICO</v>
      </c>
      <c r="DK1134" s="10" t="str">
        <f t="shared" si="87"/>
        <v>-</v>
      </c>
      <c r="DL1134" s="11" t="str">
        <f t="shared" si="88"/>
        <v>0</v>
      </c>
    </row>
    <row r="1135" spans="1:116" ht="12" x14ac:dyDescent="0.2">
      <c r="A1135" s="47">
        <v>1008010009</v>
      </c>
      <c r="B1135" s="47" t="str">
        <f t="shared" si="89"/>
        <v>1008010009-SILLA MARCA MARCA</v>
      </c>
      <c r="C1135" s="47" t="s">
        <v>2451</v>
      </c>
      <c r="D1135" s="47" t="s">
        <v>58</v>
      </c>
      <c r="E1135" s="47" t="s">
        <v>112</v>
      </c>
      <c r="F1135" s="47" t="s">
        <v>828</v>
      </c>
      <c r="G1135" s="47" t="s">
        <v>60</v>
      </c>
      <c r="H1135" s="47">
        <v>330</v>
      </c>
      <c r="I1135" s="47">
        <v>228</v>
      </c>
      <c r="J1135" s="47" t="s">
        <v>88</v>
      </c>
      <c r="K1135" s="47" t="s">
        <v>63</v>
      </c>
      <c r="L1135" s="47" t="s">
        <v>64</v>
      </c>
      <c r="M1135" s="47" t="s">
        <v>829</v>
      </c>
      <c r="N1135" s="47" t="s">
        <v>828</v>
      </c>
      <c r="O1135" s="47" t="s">
        <v>58</v>
      </c>
      <c r="P1135" s="47" t="s">
        <v>112</v>
      </c>
      <c r="Q1135" s="47" t="s">
        <v>828</v>
      </c>
      <c r="R1135" s="47">
        <v>20291</v>
      </c>
      <c r="S1135" s="47" t="s">
        <v>67</v>
      </c>
      <c r="T1135" s="47" t="s">
        <v>2452</v>
      </c>
      <c r="U1135" s="47">
        <v>13406</v>
      </c>
      <c r="V1135" s="47" t="s">
        <v>69</v>
      </c>
      <c r="W1135" s="47" t="s">
        <v>2453</v>
      </c>
      <c r="X1135" s="47">
        <v>1271510</v>
      </c>
      <c r="Y1135" s="47">
        <v>4189646</v>
      </c>
      <c r="Z1135" s="47">
        <v>397527</v>
      </c>
      <c r="AA1135" s="47">
        <v>8908835</v>
      </c>
      <c r="AB1135" s="47" t="s">
        <v>71</v>
      </c>
      <c r="AC1135" s="47">
        <v>3372</v>
      </c>
      <c r="AD1135" s="47" t="s">
        <v>72</v>
      </c>
      <c r="AE1135" s="47" t="s">
        <v>4949</v>
      </c>
      <c r="AF1135" s="47" t="s">
        <v>5226</v>
      </c>
      <c r="AG1135" s="47" t="s">
        <v>61</v>
      </c>
      <c r="AH1135" s="47" t="s">
        <v>75</v>
      </c>
      <c r="AI1135" s="47" t="s">
        <v>76</v>
      </c>
      <c r="AJ1135" s="47" t="s">
        <v>77</v>
      </c>
      <c r="AK1135" s="47" t="s">
        <v>78</v>
      </c>
      <c r="AV1135" s="47">
        <v>0.6</v>
      </c>
      <c r="AZ1135" s="47">
        <v>107.1</v>
      </c>
      <c r="BM1135" s="47">
        <v>7.83</v>
      </c>
      <c r="BS1135" s="47">
        <v>14.1</v>
      </c>
      <c r="BT1135" s="47">
        <v>0</v>
      </c>
      <c r="DI1135" s="1">
        <f t="shared" si="85"/>
        <v>4</v>
      </c>
      <c r="DJ1135" s="9" t="str">
        <f t="shared" si="86"/>
        <v>NO BACTERIOLOGICO</v>
      </c>
      <c r="DK1135" s="10" t="str">
        <f t="shared" si="87"/>
        <v>-</v>
      </c>
      <c r="DL1135" s="11" t="str">
        <f t="shared" si="88"/>
        <v>0</v>
      </c>
    </row>
    <row r="1136" spans="1:116" ht="12" x14ac:dyDescent="0.2">
      <c r="A1136" s="47">
        <v>1008010009</v>
      </c>
      <c r="B1136" s="47" t="str">
        <f t="shared" si="89"/>
        <v>1008010009-SILLA MARCA MARCA</v>
      </c>
      <c r="C1136" s="47" t="s">
        <v>2451</v>
      </c>
      <c r="D1136" s="47" t="s">
        <v>58</v>
      </c>
      <c r="E1136" s="47" t="s">
        <v>112</v>
      </c>
      <c r="F1136" s="47" t="s">
        <v>828</v>
      </c>
      <c r="G1136" s="47" t="s">
        <v>60</v>
      </c>
      <c r="H1136" s="47">
        <v>330</v>
      </c>
      <c r="I1136" s="47">
        <v>228</v>
      </c>
      <c r="J1136" s="47" t="s">
        <v>88</v>
      </c>
      <c r="K1136" s="47" t="s">
        <v>63</v>
      </c>
      <c r="L1136" s="47" t="s">
        <v>64</v>
      </c>
      <c r="M1136" s="47" t="s">
        <v>829</v>
      </c>
      <c r="N1136" s="47" t="s">
        <v>828</v>
      </c>
      <c r="O1136" s="47" t="s">
        <v>58</v>
      </c>
      <c r="P1136" s="47" t="s">
        <v>112</v>
      </c>
      <c r="Q1136" s="47" t="s">
        <v>828</v>
      </c>
      <c r="R1136" s="47">
        <v>20291</v>
      </c>
      <c r="S1136" s="47" t="s">
        <v>67</v>
      </c>
      <c r="T1136" s="47" t="s">
        <v>2452</v>
      </c>
      <c r="U1136" s="47">
        <v>13406</v>
      </c>
      <c r="V1136" s="47" t="s">
        <v>69</v>
      </c>
      <c r="W1136" s="47" t="s">
        <v>2453</v>
      </c>
      <c r="X1136" s="47">
        <v>1271510</v>
      </c>
      <c r="Y1136" s="47">
        <v>4189647</v>
      </c>
      <c r="Z1136" s="47">
        <v>397720</v>
      </c>
      <c r="AA1136" s="47">
        <v>8909180</v>
      </c>
      <c r="AB1136" s="47" t="s">
        <v>71</v>
      </c>
      <c r="AC1136" s="47">
        <v>3296</v>
      </c>
      <c r="AD1136" s="47" t="s">
        <v>72</v>
      </c>
      <c r="AE1136" s="47" t="s">
        <v>4949</v>
      </c>
      <c r="AF1136" s="47" t="s">
        <v>5226</v>
      </c>
      <c r="AG1136" s="47" t="s">
        <v>61</v>
      </c>
      <c r="AH1136" s="47" t="s">
        <v>75</v>
      </c>
      <c r="AI1136" s="47" t="s">
        <v>76</v>
      </c>
      <c r="AJ1136" s="47" t="s">
        <v>77</v>
      </c>
      <c r="AK1136" s="47" t="s">
        <v>78</v>
      </c>
      <c r="AV1136" s="47">
        <v>0.55000000000000004</v>
      </c>
      <c r="AZ1136" s="47">
        <v>109</v>
      </c>
      <c r="BM1136" s="47">
        <v>7.85</v>
      </c>
      <c r="BS1136" s="47">
        <v>14.3</v>
      </c>
      <c r="BT1136" s="47">
        <v>0</v>
      </c>
      <c r="DI1136" s="1">
        <f t="shared" si="85"/>
        <v>4</v>
      </c>
      <c r="DJ1136" s="9" t="str">
        <f t="shared" si="86"/>
        <v>NO BACTERIOLOGICO</v>
      </c>
      <c r="DK1136" s="10" t="str">
        <f t="shared" si="87"/>
        <v>-</v>
      </c>
      <c r="DL1136" s="11" t="str">
        <f t="shared" si="88"/>
        <v>0</v>
      </c>
    </row>
    <row r="1137" spans="1:116" ht="12" x14ac:dyDescent="0.2">
      <c r="A1137" s="47">
        <v>1008010010</v>
      </c>
      <c r="B1137" s="47" t="str">
        <f t="shared" si="89"/>
        <v>1008010010-YANAPA</v>
      </c>
      <c r="C1137" s="47" t="s">
        <v>1212</v>
      </c>
      <c r="D1137" s="47" t="s">
        <v>58</v>
      </c>
      <c r="E1137" s="47" t="s">
        <v>112</v>
      </c>
      <c r="F1137" s="47" t="s">
        <v>828</v>
      </c>
      <c r="G1137" s="47" t="s">
        <v>60</v>
      </c>
      <c r="H1137" s="47">
        <v>255</v>
      </c>
      <c r="I1137" s="47">
        <v>197</v>
      </c>
      <c r="J1137" s="47" t="s">
        <v>88</v>
      </c>
      <c r="K1137" s="47" t="s">
        <v>63</v>
      </c>
      <c r="L1137" s="47" t="s">
        <v>64</v>
      </c>
      <c r="M1137" s="47" t="s">
        <v>829</v>
      </c>
      <c r="N1137" s="47" t="s">
        <v>828</v>
      </c>
      <c r="O1137" s="47" t="s">
        <v>58</v>
      </c>
      <c r="P1137" s="47" t="s">
        <v>112</v>
      </c>
      <c r="Q1137" s="47" t="s">
        <v>828</v>
      </c>
      <c r="R1137" s="47">
        <v>17479</v>
      </c>
      <c r="S1137" s="47" t="s">
        <v>67</v>
      </c>
      <c r="T1137" s="47" t="s">
        <v>1213</v>
      </c>
      <c r="U1137" s="47">
        <v>13408</v>
      </c>
      <c r="V1137" s="47" t="s">
        <v>69</v>
      </c>
      <c r="W1137" s="47" t="s">
        <v>1214</v>
      </c>
      <c r="X1137" s="47">
        <v>1271538</v>
      </c>
      <c r="Y1137" s="47">
        <v>4189709</v>
      </c>
      <c r="Z1137" s="47">
        <v>397652</v>
      </c>
      <c r="AA1137" s="47">
        <v>8908296</v>
      </c>
      <c r="AB1137" s="47" t="s">
        <v>71</v>
      </c>
      <c r="AC1137" s="47">
        <v>3210</v>
      </c>
      <c r="AD1137" s="47" t="s">
        <v>72</v>
      </c>
      <c r="AE1137" s="47" t="s">
        <v>4949</v>
      </c>
      <c r="AF1137" s="47" t="s">
        <v>5227</v>
      </c>
      <c r="AG1137" s="47">
        <v>28548</v>
      </c>
      <c r="AH1137" s="47" t="s">
        <v>73</v>
      </c>
      <c r="AI1137" s="47" t="s">
        <v>1215</v>
      </c>
      <c r="AJ1137" s="47" t="s">
        <v>61</v>
      </c>
      <c r="AK1137" s="47" t="s">
        <v>61</v>
      </c>
      <c r="AV1137" s="47">
        <v>1.33</v>
      </c>
      <c r="AZ1137" s="47">
        <v>33</v>
      </c>
      <c r="BM1137" s="47">
        <v>7.35</v>
      </c>
      <c r="BS1137" s="47">
        <v>13.9</v>
      </c>
      <c r="BT1137" s="47">
        <v>0</v>
      </c>
      <c r="DI1137" s="1">
        <f t="shared" si="85"/>
        <v>4</v>
      </c>
      <c r="DJ1137" s="9" t="str">
        <f t="shared" si="86"/>
        <v>NO BACTERIOLOGICO</v>
      </c>
      <c r="DK1137" s="10" t="str">
        <f t="shared" si="87"/>
        <v>-</v>
      </c>
      <c r="DL1137" s="11" t="str">
        <f t="shared" si="88"/>
        <v>0</v>
      </c>
    </row>
    <row r="1138" spans="1:116" ht="12" x14ac:dyDescent="0.2">
      <c r="A1138" s="47">
        <v>1008010010</v>
      </c>
      <c r="B1138" s="47" t="str">
        <f t="shared" si="89"/>
        <v>1008010010-YANAPA</v>
      </c>
      <c r="C1138" s="47" t="s">
        <v>1212</v>
      </c>
      <c r="D1138" s="47" t="s">
        <v>58</v>
      </c>
      <c r="E1138" s="47" t="s">
        <v>112</v>
      </c>
      <c r="F1138" s="47" t="s">
        <v>828</v>
      </c>
      <c r="G1138" s="47" t="s">
        <v>60</v>
      </c>
      <c r="H1138" s="47">
        <v>255</v>
      </c>
      <c r="I1138" s="47">
        <v>197</v>
      </c>
      <c r="J1138" s="47" t="s">
        <v>88</v>
      </c>
      <c r="K1138" s="47" t="s">
        <v>63</v>
      </c>
      <c r="L1138" s="47" t="s">
        <v>64</v>
      </c>
      <c r="M1138" s="47" t="s">
        <v>829</v>
      </c>
      <c r="N1138" s="47" t="s">
        <v>828</v>
      </c>
      <c r="O1138" s="47" t="s">
        <v>58</v>
      </c>
      <c r="P1138" s="47" t="s">
        <v>112</v>
      </c>
      <c r="Q1138" s="47" t="s">
        <v>828</v>
      </c>
      <c r="R1138" s="47">
        <v>17479</v>
      </c>
      <c r="S1138" s="47" t="s">
        <v>67</v>
      </c>
      <c r="T1138" s="47" t="s">
        <v>1213</v>
      </c>
      <c r="U1138" s="47">
        <v>13408</v>
      </c>
      <c r="V1138" s="47" t="s">
        <v>69</v>
      </c>
      <c r="W1138" s="47" t="s">
        <v>1214</v>
      </c>
      <c r="X1138" s="47">
        <v>1271538</v>
      </c>
      <c r="Y1138" s="47">
        <v>4189710</v>
      </c>
      <c r="Z1138" s="47">
        <v>396630</v>
      </c>
      <c r="AA1138" s="47">
        <v>8908241</v>
      </c>
      <c r="AB1138" s="47" t="s">
        <v>71</v>
      </c>
      <c r="AC1138" s="47">
        <v>3183</v>
      </c>
      <c r="AD1138" s="47" t="s">
        <v>72</v>
      </c>
      <c r="AE1138" s="47" t="s">
        <v>4949</v>
      </c>
      <c r="AF1138" s="47" t="s">
        <v>5227</v>
      </c>
      <c r="AG1138" s="47" t="s">
        <v>61</v>
      </c>
      <c r="AH1138" s="47" t="s">
        <v>75</v>
      </c>
      <c r="AI1138" s="47" t="s">
        <v>76</v>
      </c>
      <c r="AJ1138" s="47" t="s">
        <v>77</v>
      </c>
      <c r="AK1138" s="47" t="s">
        <v>78</v>
      </c>
      <c r="AV1138" s="47">
        <v>1</v>
      </c>
      <c r="AZ1138" s="47">
        <v>37.9</v>
      </c>
      <c r="BM1138" s="47">
        <v>7.37</v>
      </c>
      <c r="BS1138" s="47">
        <v>14.1</v>
      </c>
      <c r="BT1138" s="47">
        <v>0</v>
      </c>
      <c r="DI1138" s="1">
        <f t="shared" si="85"/>
        <v>4</v>
      </c>
      <c r="DJ1138" s="9" t="str">
        <f t="shared" si="86"/>
        <v>NO BACTERIOLOGICO</v>
      </c>
      <c r="DK1138" s="10" t="str">
        <f t="shared" si="87"/>
        <v>-</v>
      </c>
      <c r="DL1138" s="11" t="str">
        <f t="shared" si="88"/>
        <v>0</v>
      </c>
    </row>
    <row r="1139" spans="1:116" ht="12" x14ac:dyDescent="0.2">
      <c r="A1139" s="47">
        <v>1008010010</v>
      </c>
      <c r="B1139" s="47" t="str">
        <f t="shared" si="89"/>
        <v>1008010010-YANAPA</v>
      </c>
      <c r="C1139" s="47" t="s">
        <v>1212</v>
      </c>
      <c r="D1139" s="47" t="s">
        <v>58</v>
      </c>
      <c r="E1139" s="47" t="s">
        <v>112</v>
      </c>
      <c r="F1139" s="47" t="s">
        <v>828</v>
      </c>
      <c r="G1139" s="47" t="s">
        <v>60</v>
      </c>
      <c r="H1139" s="47">
        <v>255</v>
      </c>
      <c r="I1139" s="47">
        <v>197</v>
      </c>
      <c r="J1139" s="47" t="s">
        <v>88</v>
      </c>
      <c r="K1139" s="47" t="s">
        <v>63</v>
      </c>
      <c r="L1139" s="47" t="s">
        <v>64</v>
      </c>
      <c r="M1139" s="47" t="s">
        <v>829</v>
      </c>
      <c r="N1139" s="47" t="s">
        <v>828</v>
      </c>
      <c r="O1139" s="47" t="s">
        <v>58</v>
      </c>
      <c r="P1139" s="47" t="s">
        <v>112</v>
      </c>
      <c r="Q1139" s="47" t="s">
        <v>828</v>
      </c>
      <c r="R1139" s="47">
        <v>17479</v>
      </c>
      <c r="S1139" s="47" t="s">
        <v>67</v>
      </c>
      <c r="T1139" s="47" t="s">
        <v>1213</v>
      </c>
      <c r="U1139" s="47">
        <v>13408</v>
      </c>
      <c r="V1139" s="47" t="s">
        <v>69</v>
      </c>
      <c r="W1139" s="47" t="s">
        <v>1214</v>
      </c>
      <c r="X1139" s="47">
        <v>1271538</v>
      </c>
      <c r="Y1139" s="47">
        <v>4189711</v>
      </c>
      <c r="Z1139" s="47">
        <v>396443</v>
      </c>
      <c r="AA1139" s="47">
        <v>8909250</v>
      </c>
      <c r="AB1139" s="47" t="s">
        <v>71</v>
      </c>
      <c r="AC1139" s="47">
        <v>3153</v>
      </c>
      <c r="AD1139" s="47" t="s">
        <v>72</v>
      </c>
      <c r="AE1139" s="47" t="s">
        <v>4949</v>
      </c>
      <c r="AF1139" s="47" t="s">
        <v>5227</v>
      </c>
      <c r="AG1139" s="47" t="s">
        <v>61</v>
      </c>
      <c r="AH1139" s="47" t="s">
        <v>75</v>
      </c>
      <c r="AI1139" s="47" t="s">
        <v>76</v>
      </c>
      <c r="AJ1139" s="47" t="s">
        <v>77</v>
      </c>
      <c r="AK1139" s="47" t="s">
        <v>78</v>
      </c>
      <c r="AV1139" s="47">
        <v>0.71</v>
      </c>
      <c r="AZ1139" s="47">
        <v>39.1</v>
      </c>
      <c r="BM1139" s="47">
        <v>7.39</v>
      </c>
      <c r="BS1139" s="47">
        <v>14.3</v>
      </c>
      <c r="BT1139" s="47">
        <v>0</v>
      </c>
      <c r="DI1139" s="1">
        <f t="shared" si="85"/>
        <v>4</v>
      </c>
      <c r="DJ1139" s="9" t="str">
        <f t="shared" si="86"/>
        <v>NO BACTERIOLOGICO</v>
      </c>
      <c r="DK1139" s="10" t="str">
        <f t="shared" si="87"/>
        <v>-</v>
      </c>
      <c r="DL1139" s="11" t="str">
        <f t="shared" si="88"/>
        <v>0</v>
      </c>
    </row>
    <row r="1140" spans="1:116" ht="12" x14ac:dyDescent="0.2">
      <c r="A1140" s="47">
        <v>1008010010</v>
      </c>
      <c r="B1140" s="47" t="str">
        <f t="shared" si="89"/>
        <v>1008010010-YANAPA</v>
      </c>
      <c r="C1140" s="47" t="s">
        <v>1212</v>
      </c>
      <c r="D1140" s="47" t="s">
        <v>58</v>
      </c>
      <c r="E1140" s="47" t="s">
        <v>112</v>
      </c>
      <c r="F1140" s="47" t="s">
        <v>828</v>
      </c>
      <c r="G1140" s="47" t="s">
        <v>60</v>
      </c>
      <c r="H1140" s="47">
        <v>255</v>
      </c>
      <c r="I1140" s="47">
        <v>197</v>
      </c>
      <c r="J1140" s="47" t="s">
        <v>88</v>
      </c>
      <c r="K1140" s="47" t="s">
        <v>63</v>
      </c>
      <c r="L1140" s="47" t="s">
        <v>64</v>
      </c>
      <c r="M1140" s="47" t="s">
        <v>829</v>
      </c>
      <c r="N1140" s="47" t="s">
        <v>828</v>
      </c>
      <c r="O1140" s="47" t="s">
        <v>58</v>
      </c>
      <c r="P1140" s="47" t="s">
        <v>112</v>
      </c>
      <c r="Q1140" s="47" t="s">
        <v>828</v>
      </c>
      <c r="R1140" s="47">
        <v>17479</v>
      </c>
      <c r="S1140" s="47" t="s">
        <v>67</v>
      </c>
      <c r="T1140" s="47" t="s">
        <v>1213</v>
      </c>
      <c r="U1140" s="47">
        <v>13408</v>
      </c>
      <c r="V1140" s="47" t="s">
        <v>69</v>
      </c>
      <c r="W1140" s="47" t="s">
        <v>1214</v>
      </c>
      <c r="X1140" s="47">
        <v>1271538</v>
      </c>
      <c r="Y1140" s="47">
        <v>4189712</v>
      </c>
      <c r="Z1140" s="47">
        <v>396093</v>
      </c>
      <c r="AA1140" s="47">
        <v>8909792</v>
      </c>
      <c r="AB1140" s="47" t="s">
        <v>71</v>
      </c>
      <c r="AC1140" s="47">
        <v>3115</v>
      </c>
      <c r="AD1140" s="47" t="s">
        <v>72</v>
      </c>
      <c r="AE1140" s="47" t="s">
        <v>4949</v>
      </c>
      <c r="AF1140" s="47" t="s">
        <v>5227</v>
      </c>
      <c r="AG1140" s="47" t="s">
        <v>61</v>
      </c>
      <c r="AH1140" s="47" t="s">
        <v>75</v>
      </c>
      <c r="AI1140" s="47" t="s">
        <v>76</v>
      </c>
      <c r="AJ1140" s="47" t="s">
        <v>77</v>
      </c>
      <c r="AK1140" s="47" t="s">
        <v>78</v>
      </c>
      <c r="AV1140" s="47">
        <v>0.65</v>
      </c>
      <c r="AZ1140" s="47">
        <v>42</v>
      </c>
      <c r="BM1140" s="47">
        <v>7.51</v>
      </c>
      <c r="BS1140" s="47">
        <v>14.4</v>
      </c>
      <c r="BT1140" s="47">
        <v>0</v>
      </c>
      <c r="DI1140" s="1">
        <f t="shared" si="85"/>
        <v>4</v>
      </c>
      <c r="DJ1140" s="9" t="str">
        <f t="shared" si="86"/>
        <v>NO BACTERIOLOGICO</v>
      </c>
      <c r="DK1140" s="10" t="str">
        <f t="shared" si="87"/>
        <v>-</v>
      </c>
      <c r="DL1140" s="11" t="str">
        <f t="shared" si="88"/>
        <v>0</v>
      </c>
    </row>
    <row r="1141" spans="1:116" ht="12" x14ac:dyDescent="0.2">
      <c r="A1141" s="47">
        <v>1008010004</v>
      </c>
      <c r="B1141" s="47" t="str">
        <f t="shared" si="89"/>
        <v>1008010004-HUANCHAG GRANDE</v>
      </c>
      <c r="C1141" s="47" t="s">
        <v>4008</v>
      </c>
      <c r="D1141" s="47" t="s">
        <v>58</v>
      </c>
      <c r="E1141" s="47" t="s">
        <v>112</v>
      </c>
      <c r="F1141" s="47" t="s">
        <v>828</v>
      </c>
      <c r="G1141" s="47" t="s">
        <v>60</v>
      </c>
      <c r="H1141" s="47">
        <v>170</v>
      </c>
      <c r="I1141" s="47">
        <v>96</v>
      </c>
      <c r="J1141" s="47" t="s">
        <v>88</v>
      </c>
      <c r="K1141" s="47" t="s">
        <v>63</v>
      </c>
      <c r="L1141" s="47" t="s">
        <v>64</v>
      </c>
      <c r="M1141" s="47" t="s">
        <v>829</v>
      </c>
      <c r="N1141" s="47" t="s">
        <v>828</v>
      </c>
      <c r="O1141" s="47" t="s">
        <v>58</v>
      </c>
      <c r="P1141" s="47" t="s">
        <v>112</v>
      </c>
      <c r="Q1141" s="47" t="s">
        <v>828</v>
      </c>
      <c r="R1141" s="47">
        <v>177116</v>
      </c>
      <c r="S1141" s="47" t="s">
        <v>67</v>
      </c>
      <c r="T1141" s="47" t="s">
        <v>4008</v>
      </c>
      <c r="U1141" s="47">
        <v>25999</v>
      </c>
      <c r="V1141" s="47" t="s">
        <v>69</v>
      </c>
      <c r="W1141" s="47" t="s">
        <v>4009</v>
      </c>
      <c r="X1141" s="47">
        <v>1271549</v>
      </c>
      <c r="Y1141" s="47">
        <v>4189749</v>
      </c>
      <c r="Z1141" s="47">
        <v>397064</v>
      </c>
      <c r="AA1141" s="47">
        <v>8909974</v>
      </c>
      <c r="AB1141" s="47" t="s">
        <v>71</v>
      </c>
      <c r="AC1141" s="47">
        <v>2894</v>
      </c>
      <c r="AD1141" s="47" t="s">
        <v>72</v>
      </c>
      <c r="AE1141" s="47" t="s">
        <v>4886</v>
      </c>
      <c r="AF1141" s="47" t="s">
        <v>5228</v>
      </c>
      <c r="AG1141" s="47">
        <v>73700</v>
      </c>
      <c r="AH1141" s="47" t="s">
        <v>73</v>
      </c>
      <c r="AI1141" s="47" t="s">
        <v>4010</v>
      </c>
      <c r="AJ1141" s="47" t="s">
        <v>61</v>
      </c>
      <c r="AK1141" s="47" t="s">
        <v>61</v>
      </c>
      <c r="AV1141" s="47">
        <v>1.25</v>
      </c>
      <c r="AZ1141" s="47">
        <v>77.3</v>
      </c>
      <c r="BM1141" s="47">
        <v>6.85</v>
      </c>
      <c r="BS1141" s="47">
        <v>14</v>
      </c>
      <c r="BT1141" s="47">
        <v>0</v>
      </c>
      <c r="DI1141" s="1">
        <f t="shared" si="85"/>
        <v>4</v>
      </c>
      <c r="DJ1141" s="9" t="str">
        <f t="shared" si="86"/>
        <v>NO BACTERIOLOGICO</v>
      </c>
      <c r="DK1141" s="10" t="str">
        <f t="shared" si="87"/>
        <v>-</v>
      </c>
      <c r="DL1141" s="11" t="str">
        <f t="shared" si="88"/>
        <v>0</v>
      </c>
    </row>
    <row r="1142" spans="1:116" ht="12" x14ac:dyDescent="0.2">
      <c r="A1142" s="47">
        <v>1008010004</v>
      </c>
      <c r="B1142" s="47" t="str">
        <f t="shared" si="89"/>
        <v>1008010004-HUANCHAG GRANDE</v>
      </c>
      <c r="C1142" s="47" t="s">
        <v>4008</v>
      </c>
      <c r="D1142" s="47" t="s">
        <v>58</v>
      </c>
      <c r="E1142" s="47" t="s">
        <v>112</v>
      </c>
      <c r="F1142" s="47" t="s">
        <v>828</v>
      </c>
      <c r="G1142" s="47" t="s">
        <v>60</v>
      </c>
      <c r="H1142" s="47">
        <v>170</v>
      </c>
      <c r="I1142" s="47">
        <v>96</v>
      </c>
      <c r="J1142" s="47" t="s">
        <v>88</v>
      </c>
      <c r="K1142" s="47" t="s">
        <v>63</v>
      </c>
      <c r="L1142" s="47" t="s">
        <v>64</v>
      </c>
      <c r="M1142" s="47" t="s">
        <v>829</v>
      </c>
      <c r="N1142" s="47" t="s">
        <v>828</v>
      </c>
      <c r="O1142" s="47" t="s">
        <v>58</v>
      </c>
      <c r="P1142" s="47" t="s">
        <v>112</v>
      </c>
      <c r="Q1142" s="47" t="s">
        <v>828</v>
      </c>
      <c r="R1142" s="47">
        <v>177116</v>
      </c>
      <c r="S1142" s="47" t="s">
        <v>67</v>
      </c>
      <c r="T1142" s="47" t="s">
        <v>4008</v>
      </c>
      <c r="U1142" s="47">
        <v>25999</v>
      </c>
      <c r="V1142" s="47" t="s">
        <v>69</v>
      </c>
      <c r="W1142" s="47" t="s">
        <v>4009</v>
      </c>
      <c r="X1142" s="47">
        <v>1271549</v>
      </c>
      <c r="Y1142" s="47">
        <v>4189750</v>
      </c>
      <c r="Z1142" s="47">
        <v>396962</v>
      </c>
      <c r="AA1142" s="47">
        <v>8910041</v>
      </c>
      <c r="AB1142" s="47" t="s">
        <v>71</v>
      </c>
      <c r="AC1142" s="47">
        <v>2859</v>
      </c>
      <c r="AD1142" s="47" t="s">
        <v>72</v>
      </c>
      <c r="AE1142" s="47" t="s">
        <v>4886</v>
      </c>
      <c r="AF1142" s="47" t="s">
        <v>5228</v>
      </c>
      <c r="AG1142" s="47" t="s">
        <v>61</v>
      </c>
      <c r="AH1142" s="47" t="s">
        <v>75</v>
      </c>
      <c r="AI1142" s="47" t="s">
        <v>76</v>
      </c>
      <c r="AJ1142" s="47" t="s">
        <v>77</v>
      </c>
      <c r="AK1142" s="47" t="s">
        <v>78</v>
      </c>
      <c r="AV1142" s="47">
        <v>0.91</v>
      </c>
      <c r="AZ1142" s="47">
        <v>79.5</v>
      </c>
      <c r="BM1142" s="47">
        <v>6.87</v>
      </c>
      <c r="BS1142" s="47">
        <v>14.3</v>
      </c>
      <c r="BT1142" s="47">
        <v>0</v>
      </c>
      <c r="DI1142" s="1">
        <f t="shared" si="85"/>
        <v>4</v>
      </c>
      <c r="DJ1142" s="9" t="str">
        <f t="shared" si="86"/>
        <v>NO BACTERIOLOGICO</v>
      </c>
      <c r="DK1142" s="10" t="str">
        <f t="shared" si="87"/>
        <v>-</v>
      </c>
      <c r="DL1142" s="11" t="str">
        <f t="shared" si="88"/>
        <v>0</v>
      </c>
    </row>
    <row r="1143" spans="1:116" ht="12" x14ac:dyDescent="0.2">
      <c r="A1143" s="47">
        <v>1008010004</v>
      </c>
      <c r="B1143" s="47" t="str">
        <f t="shared" si="89"/>
        <v>1008010004-HUANCHAG GRANDE</v>
      </c>
      <c r="C1143" s="47" t="s">
        <v>4008</v>
      </c>
      <c r="D1143" s="47" t="s">
        <v>58</v>
      </c>
      <c r="E1143" s="47" t="s">
        <v>112</v>
      </c>
      <c r="F1143" s="47" t="s">
        <v>828</v>
      </c>
      <c r="G1143" s="47" t="s">
        <v>60</v>
      </c>
      <c r="H1143" s="47">
        <v>170</v>
      </c>
      <c r="I1143" s="47">
        <v>96</v>
      </c>
      <c r="J1143" s="47" t="s">
        <v>88</v>
      </c>
      <c r="K1143" s="47" t="s">
        <v>63</v>
      </c>
      <c r="L1143" s="47" t="s">
        <v>64</v>
      </c>
      <c r="M1143" s="47" t="s">
        <v>829</v>
      </c>
      <c r="N1143" s="47" t="s">
        <v>828</v>
      </c>
      <c r="O1143" s="47" t="s">
        <v>58</v>
      </c>
      <c r="P1143" s="47" t="s">
        <v>112</v>
      </c>
      <c r="Q1143" s="47" t="s">
        <v>828</v>
      </c>
      <c r="R1143" s="47">
        <v>177116</v>
      </c>
      <c r="S1143" s="47" t="s">
        <v>67</v>
      </c>
      <c r="T1143" s="47" t="s">
        <v>4008</v>
      </c>
      <c r="U1143" s="47">
        <v>25999</v>
      </c>
      <c r="V1143" s="47" t="s">
        <v>69</v>
      </c>
      <c r="W1143" s="47" t="s">
        <v>4009</v>
      </c>
      <c r="X1143" s="47">
        <v>1271549</v>
      </c>
      <c r="Y1143" s="47">
        <v>4189751</v>
      </c>
      <c r="Z1143" s="47">
        <v>397566</v>
      </c>
      <c r="AA1143" s="47">
        <v>8910077</v>
      </c>
      <c r="AB1143" s="47" t="s">
        <v>71</v>
      </c>
      <c r="AC1143" s="47">
        <v>2875</v>
      </c>
      <c r="AD1143" s="47" t="s">
        <v>72</v>
      </c>
      <c r="AE1143" s="47" t="s">
        <v>4886</v>
      </c>
      <c r="AF1143" s="47" t="s">
        <v>5228</v>
      </c>
      <c r="AG1143" s="47" t="s">
        <v>61</v>
      </c>
      <c r="AH1143" s="47" t="s">
        <v>75</v>
      </c>
      <c r="AI1143" s="47" t="s">
        <v>76</v>
      </c>
      <c r="AJ1143" s="47" t="s">
        <v>77</v>
      </c>
      <c r="AK1143" s="47" t="s">
        <v>78</v>
      </c>
      <c r="AV1143" s="47">
        <v>0.75</v>
      </c>
      <c r="AZ1143" s="47">
        <v>82</v>
      </c>
      <c r="BM1143" s="47">
        <v>6.91</v>
      </c>
      <c r="BS1143" s="47">
        <v>14.4</v>
      </c>
      <c r="BT1143" s="47">
        <v>0</v>
      </c>
      <c r="DI1143" s="1">
        <f t="shared" si="85"/>
        <v>4</v>
      </c>
      <c r="DJ1143" s="9" t="str">
        <f t="shared" si="86"/>
        <v>NO BACTERIOLOGICO</v>
      </c>
      <c r="DK1143" s="10" t="str">
        <f t="shared" si="87"/>
        <v>-</v>
      </c>
      <c r="DL1143" s="11" t="str">
        <f t="shared" si="88"/>
        <v>0</v>
      </c>
    </row>
    <row r="1144" spans="1:116" ht="12" x14ac:dyDescent="0.2">
      <c r="A1144" s="47">
        <v>1008010004</v>
      </c>
      <c r="B1144" s="47" t="str">
        <f t="shared" si="89"/>
        <v>1008010004-HUANCHAG GRANDE</v>
      </c>
      <c r="C1144" s="47" t="s">
        <v>4008</v>
      </c>
      <c r="D1144" s="47" t="s">
        <v>58</v>
      </c>
      <c r="E1144" s="47" t="s">
        <v>112</v>
      </c>
      <c r="F1144" s="47" t="s">
        <v>828</v>
      </c>
      <c r="G1144" s="47" t="s">
        <v>60</v>
      </c>
      <c r="H1144" s="47">
        <v>170</v>
      </c>
      <c r="I1144" s="47">
        <v>96</v>
      </c>
      <c r="J1144" s="47" t="s">
        <v>88</v>
      </c>
      <c r="K1144" s="47" t="s">
        <v>63</v>
      </c>
      <c r="L1144" s="47" t="s">
        <v>64</v>
      </c>
      <c r="M1144" s="47" t="s">
        <v>829</v>
      </c>
      <c r="N1144" s="47" t="s">
        <v>828</v>
      </c>
      <c r="O1144" s="47" t="s">
        <v>58</v>
      </c>
      <c r="P1144" s="47" t="s">
        <v>112</v>
      </c>
      <c r="Q1144" s="47" t="s">
        <v>828</v>
      </c>
      <c r="R1144" s="47">
        <v>177116</v>
      </c>
      <c r="S1144" s="47" t="s">
        <v>67</v>
      </c>
      <c r="T1144" s="47" t="s">
        <v>4008</v>
      </c>
      <c r="U1144" s="47">
        <v>25999</v>
      </c>
      <c r="V1144" s="47" t="s">
        <v>69</v>
      </c>
      <c r="W1144" s="47" t="s">
        <v>4009</v>
      </c>
      <c r="X1144" s="47">
        <v>1271549</v>
      </c>
      <c r="Y1144" s="47">
        <v>4189752</v>
      </c>
      <c r="Z1144" s="47">
        <v>397689</v>
      </c>
      <c r="AA1144" s="47">
        <v>8910088</v>
      </c>
      <c r="AB1144" s="47" t="s">
        <v>71</v>
      </c>
      <c r="AC1144" s="47">
        <v>2878</v>
      </c>
      <c r="AD1144" s="47" t="s">
        <v>72</v>
      </c>
      <c r="AE1144" s="47" t="s">
        <v>4886</v>
      </c>
      <c r="AF1144" s="47" t="s">
        <v>5228</v>
      </c>
      <c r="AG1144" s="47" t="s">
        <v>61</v>
      </c>
      <c r="AH1144" s="47" t="s">
        <v>75</v>
      </c>
      <c r="AI1144" s="47" t="s">
        <v>76</v>
      </c>
      <c r="AJ1144" s="47" t="s">
        <v>77</v>
      </c>
      <c r="AK1144" s="47" t="s">
        <v>78</v>
      </c>
      <c r="AV1144" s="47">
        <v>0.56000000000000005</v>
      </c>
      <c r="AZ1144" s="47">
        <v>84.3</v>
      </c>
      <c r="BM1144" s="47">
        <v>6.95</v>
      </c>
      <c r="BS1144" s="47">
        <v>14.6</v>
      </c>
      <c r="BT1144" s="47">
        <v>0</v>
      </c>
      <c r="DI1144" s="1">
        <f t="shared" si="85"/>
        <v>4</v>
      </c>
      <c r="DJ1144" s="9" t="str">
        <f t="shared" si="86"/>
        <v>NO BACTERIOLOGICO</v>
      </c>
      <c r="DK1144" s="10" t="str">
        <f t="shared" si="87"/>
        <v>-</v>
      </c>
      <c r="DL1144" s="11" t="str">
        <f t="shared" si="88"/>
        <v>0</v>
      </c>
    </row>
    <row r="1145" spans="1:116" ht="12" x14ac:dyDescent="0.2">
      <c r="A1145" s="47">
        <v>1008010003</v>
      </c>
      <c r="B1145" s="47" t="str">
        <f t="shared" si="89"/>
        <v>1008010003-HUANCHAG</v>
      </c>
      <c r="C1145" s="47" t="s">
        <v>1982</v>
      </c>
      <c r="D1145" s="47" t="s">
        <v>58</v>
      </c>
      <c r="E1145" s="47" t="s">
        <v>112</v>
      </c>
      <c r="F1145" s="47" t="s">
        <v>828</v>
      </c>
      <c r="G1145" s="47" t="s">
        <v>60</v>
      </c>
      <c r="H1145" s="47">
        <v>340</v>
      </c>
      <c r="I1145" s="47">
        <v>170</v>
      </c>
      <c r="J1145" s="47" t="s">
        <v>88</v>
      </c>
      <c r="K1145" s="47" t="s">
        <v>63</v>
      </c>
      <c r="L1145" s="47" t="s">
        <v>64</v>
      </c>
      <c r="M1145" s="47" t="s">
        <v>829</v>
      </c>
      <c r="N1145" s="47" t="s">
        <v>828</v>
      </c>
      <c r="O1145" s="47" t="s">
        <v>58</v>
      </c>
      <c r="P1145" s="47" t="s">
        <v>112</v>
      </c>
      <c r="Q1145" s="47" t="s">
        <v>828</v>
      </c>
      <c r="R1145" s="47">
        <v>23292</v>
      </c>
      <c r="S1145" s="47" t="s">
        <v>67</v>
      </c>
      <c r="T1145" s="47" t="s">
        <v>1983</v>
      </c>
      <c r="U1145" s="47">
        <v>13412</v>
      </c>
      <c r="V1145" s="47" t="s">
        <v>69</v>
      </c>
      <c r="W1145" s="47" t="s">
        <v>1984</v>
      </c>
      <c r="X1145" s="47">
        <v>1271577</v>
      </c>
      <c r="Y1145" s="47">
        <v>4189856</v>
      </c>
      <c r="Z1145" s="47">
        <v>396712</v>
      </c>
      <c r="AA1145" s="47">
        <v>8909624</v>
      </c>
      <c r="AB1145" s="47" t="s">
        <v>71</v>
      </c>
      <c r="AC1145" s="47">
        <v>2800</v>
      </c>
      <c r="AD1145" s="47" t="s">
        <v>72</v>
      </c>
      <c r="AE1145" s="47" t="s">
        <v>4951</v>
      </c>
      <c r="AF1145" s="47" t="s">
        <v>5229</v>
      </c>
      <c r="AG1145" s="47">
        <v>7410</v>
      </c>
      <c r="AH1145" s="47" t="s">
        <v>73</v>
      </c>
      <c r="AI1145" s="47" t="s">
        <v>1985</v>
      </c>
      <c r="AJ1145" s="47" t="s">
        <v>61</v>
      </c>
      <c r="AK1145" s="47" t="s">
        <v>61</v>
      </c>
      <c r="AV1145" s="47">
        <v>1.1100000000000001</v>
      </c>
      <c r="AZ1145" s="47">
        <v>65.3</v>
      </c>
      <c r="BM1145" s="47">
        <v>7.71</v>
      </c>
      <c r="BS1145" s="47">
        <v>14</v>
      </c>
      <c r="BT1145" s="47">
        <v>0</v>
      </c>
      <c r="DI1145" s="1">
        <f t="shared" si="85"/>
        <v>4</v>
      </c>
      <c r="DJ1145" s="9" t="str">
        <f t="shared" si="86"/>
        <v>NO BACTERIOLOGICO</v>
      </c>
      <c r="DK1145" s="10" t="str">
        <f t="shared" si="87"/>
        <v>-</v>
      </c>
      <c r="DL1145" s="11" t="str">
        <f t="shared" si="88"/>
        <v>0</v>
      </c>
    </row>
    <row r="1146" spans="1:116" ht="12" x14ac:dyDescent="0.2">
      <c r="A1146" s="47">
        <v>1008010003</v>
      </c>
      <c r="B1146" s="47" t="str">
        <f t="shared" si="89"/>
        <v>1008010003-HUANCHAG</v>
      </c>
      <c r="C1146" s="47" t="s">
        <v>1982</v>
      </c>
      <c r="D1146" s="47" t="s">
        <v>58</v>
      </c>
      <c r="E1146" s="47" t="s">
        <v>112</v>
      </c>
      <c r="F1146" s="47" t="s">
        <v>828</v>
      </c>
      <c r="G1146" s="47" t="s">
        <v>60</v>
      </c>
      <c r="H1146" s="47">
        <v>340</v>
      </c>
      <c r="I1146" s="47">
        <v>170</v>
      </c>
      <c r="J1146" s="47" t="s">
        <v>88</v>
      </c>
      <c r="K1146" s="47" t="s">
        <v>63</v>
      </c>
      <c r="L1146" s="47" t="s">
        <v>64</v>
      </c>
      <c r="M1146" s="47" t="s">
        <v>829</v>
      </c>
      <c r="N1146" s="47" t="s">
        <v>828</v>
      </c>
      <c r="O1146" s="47" t="s">
        <v>58</v>
      </c>
      <c r="P1146" s="47" t="s">
        <v>112</v>
      </c>
      <c r="Q1146" s="47" t="s">
        <v>828</v>
      </c>
      <c r="R1146" s="47">
        <v>23292</v>
      </c>
      <c r="S1146" s="47" t="s">
        <v>67</v>
      </c>
      <c r="T1146" s="47" t="s">
        <v>1983</v>
      </c>
      <c r="U1146" s="47">
        <v>13412</v>
      </c>
      <c r="V1146" s="47" t="s">
        <v>69</v>
      </c>
      <c r="W1146" s="47" t="s">
        <v>1984</v>
      </c>
      <c r="X1146" s="47">
        <v>1271577</v>
      </c>
      <c r="Y1146" s="47">
        <v>4189857</v>
      </c>
      <c r="Z1146" s="47">
        <v>396650</v>
      </c>
      <c r="AA1146" s="47">
        <v>8909641</v>
      </c>
      <c r="AB1146" s="47" t="s">
        <v>71</v>
      </c>
      <c r="AC1146" s="47">
        <v>2769</v>
      </c>
      <c r="AD1146" s="47" t="s">
        <v>72</v>
      </c>
      <c r="AE1146" s="47" t="s">
        <v>4951</v>
      </c>
      <c r="AF1146" s="47" t="s">
        <v>5229</v>
      </c>
      <c r="AG1146" s="47" t="s">
        <v>61</v>
      </c>
      <c r="AH1146" s="47" t="s">
        <v>75</v>
      </c>
      <c r="AI1146" s="47" t="s">
        <v>76</v>
      </c>
      <c r="AJ1146" s="47" t="s">
        <v>77</v>
      </c>
      <c r="AK1146" s="47" t="s">
        <v>78</v>
      </c>
      <c r="AV1146" s="47">
        <v>0.87</v>
      </c>
      <c r="AZ1146" s="47">
        <v>67.099999999999994</v>
      </c>
      <c r="BM1146" s="47">
        <v>7.73</v>
      </c>
      <c r="BS1146" s="47">
        <v>14.2</v>
      </c>
      <c r="BT1146" s="47">
        <v>0</v>
      </c>
      <c r="DI1146" s="1">
        <f t="shared" si="85"/>
        <v>4</v>
      </c>
      <c r="DJ1146" s="9" t="str">
        <f t="shared" si="86"/>
        <v>NO BACTERIOLOGICO</v>
      </c>
      <c r="DK1146" s="10" t="str">
        <f t="shared" si="87"/>
        <v>-</v>
      </c>
      <c r="DL1146" s="11" t="str">
        <f t="shared" si="88"/>
        <v>0</v>
      </c>
    </row>
    <row r="1147" spans="1:116" ht="12" x14ac:dyDescent="0.2">
      <c r="A1147" s="47">
        <v>1008010003</v>
      </c>
      <c r="B1147" s="47" t="str">
        <f t="shared" si="89"/>
        <v>1008010003-HUANCHAG</v>
      </c>
      <c r="C1147" s="47" t="s">
        <v>1982</v>
      </c>
      <c r="D1147" s="47" t="s">
        <v>58</v>
      </c>
      <c r="E1147" s="47" t="s">
        <v>112</v>
      </c>
      <c r="F1147" s="47" t="s">
        <v>828</v>
      </c>
      <c r="G1147" s="47" t="s">
        <v>60</v>
      </c>
      <c r="H1147" s="47">
        <v>340</v>
      </c>
      <c r="I1147" s="47">
        <v>170</v>
      </c>
      <c r="J1147" s="47" t="s">
        <v>88</v>
      </c>
      <c r="K1147" s="47" t="s">
        <v>63</v>
      </c>
      <c r="L1147" s="47" t="s">
        <v>64</v>
      </c>
      <c r="M1147" s="47" t="s">
        <v>829</v>
      </c>
      <c r="N1147" s="47" t="s">
        <v>828</v>
      </c>
      <c r="O1147" s="47" t="s">
        <v>58</v>
      </c>
      <c r="P1147" s="47" t="s">
        <v>112</v>
      </c>
      <c r="Q1147" s="47" t="s">
        <v>828</v>
      </c>
      <c r="R1147" s="47">
        <v>23292</v>
      </c>
      <c r="S1147" s="47" t="s">
        <v>67</v>
      </c>
      <c r="T1147" s="47" t="s">
        <v>1983</v>
      </c>
      <c r="U1147" s="47">
        <v>13412</v>
      </c>
      <c r="V1147" s="47" t="s">
        <v>69</v>
      </c>
      <c r="W1147" s="47" t="s">
        <v>1984</v>
      </c>
      <c r="X1147" s="47">
        <v>1271577</v>
      </c>
      <c r="Y1147" s="47">
        <v>4189858</v>
      </c>
      <c r="Z1147" s="47">
        <v>396650</v>
      </c>
      <c r="AA1147" s="47">
        <v>8909641</v>
      </c>
      <c r="AB1147" s="47" t="s">
        <v>71</v>
      </c>
      <c r="AC1147" s="47">
        <v>2769</v>
      </c>
      <c r="AD1147" s="47" t="s">
        <v>72</v>
      </c>
      <c r="AE1147" s="47" t="s">
        <v>4951</v>
      </c>
      <c r="AF1147" s="47" t="s">
        <v>5229</v>
      </c>
      <c r="AG1147" s="47" t="s">
        <v>61</v>
      </c>
      <c r="AH1147" s="47" t="s">
        <v>75</v>
      </c>
      <c r="AI1147" s="47" t="s">
        <v>76</v>
      </c>
      <c r="AJ1147" s="47" t="s">
        <v>77</v>
      </c>
      <c r="AK1147" s="47" t="s">
        <v>78</v>
      </c>
      <c r="AV1147" s="47">
        <v>0.76</v>
      </c>
      <c r="AZ1147" s="47">
        <v>69</v>
      </c>
      <c r="BM1147" s="47">
        <v>7.75</v>
      </c>
      <c r="BS1147" s="47">
        <v>14.3</v>
      </c>
      <c r="BT1147" s="47">
        <v>0</v>
      </c>
      <c r="DI1147" s="1">
        <f t="shared" si="85"/>
        <v>4</v>
      </c>
      <c r="DJ1147" s="9" t="str">
        <f t="shared" si="86"/>
        <v>NO BACTERIOLOGICO</v>
      </c>
      <c r="DK1147" s="10" t="str">
        <f t="shared" si="87"/>
        <v>-</v>
      </c>
      <c r="DL1147" s="11" t="str">
        <f t="shared" si="88"/>
        <v>0</v>
      </c>
    </row>
    <row r="1148" spans="1:116" ht="12" x14ac:dyDescent="0.2">
      <c r="A1148" s="47">
        <v>1008010003</v>
      </c>
      <c r="B1148" s="47" t="str">
        <f t="shared" si="89"/>
        <v>1008010003-HUANCHAG</v>
      </c>
      <c r="C1148" s="47" t="s">
        <v>1982</v>
      </c>
      <c r="D1148" s="47" t="s">
        <v>58</v>
      </c>
      <c r="E1148" s="47" t="s">
        <v>112</v>
      </c>
      <c r="F1148" s="47" t="s">
        <v>828</v>
      </c>
      <c r="G1148" s="47" t="s">
        <v>60</v>
      </c>
      <c r="H1148" s="47">
        <v>340</v>
      </c>
      <c r="I1148" s="47">
        <v>170</v>
      </c>
      <c r="J1148" s="47" t="s">
        <v>88</v>
      </c>
      <c r="K1148" s="47" t="s">
        <v>63</v>
      </c>
      <c r="L1148" s="47" t="s">
        <v>64</v>
      </c>
      <c r="M1148" s="47" t="s">
        <v>829</v>
      </c>
      <c r="N1148" s="47" t="s">
        <v>828</v>
      </c>
      <c r="O1148" s="47" t="s">
        <v>58</v>
      </c>
      <c r="P1148" s="47" t="s">
        <v>112</v>
      </c>
      <c r="Q1148" s="47" t="s">
        <v>828</v>
      </c>
      <c r="R1148" s="47">
        <v>23292</v>
      </c>
      <c r="S1148" s="47" t="s">
        <v>67</v>
      </c>
      <c r="T1148" s="47" t="s">
        <v>1983</v>
      </c>
      <c r="U1148" s="47">
        <v>13412</v>
      </c>
      <c r="V1148" s="47" t="s">
        <v>69</v>
      </c>
      <c r="W1148" s="47" t="s">
        <v>1984</v>
      </c>
      <c r="X1148" s="47">
        <v>1271577</v>
      </c>
      <c r="Y1148" s="47">
        <v>4189859</v>
      </c>
      <c r="Z1148" s="47">
        <v>396093</v>
      </c>
      <c r="AA1148" s="47">
        <v>8909156</v>
      </c>
      <c r="AB1148" s="47" t="s">
        <v>71</v>
      </c>
      <c r="AC1148" s="47">
        <v>2727</v>
      </c>
      <c r="AD1148" s="47" t="s">
        <v>72</v>
      </c>
      <c r="AE1148" s="47" t="s">
        <v>4951</v>
      </c>
      <c r="AF1148" s="47" t="s">
        <v>5229</v>
      </c>
      <c r="AG1148" s="47" t="s">
        <v>61</v>
      </c>
      <c r="AH1148" s="47" t="s">
        <v>75</v>
      </c>
      <c r="AI1148" s="47" t="s">
        <v>76</v>
      </c>
      <c r="AJ1148" s="47" t="s">
        <v>77</v>
      </c>
      <c r="AK1148" s="47" t="s">
        <v>78</v>
      </c>
      <c r="AV1148" s="47">
        <v>0.56000000000000005</v>
      </c>
      <c r="AZ1148" s="47">
        <v>69.5</v>
      </c>
      <c r="BM1148" s="47">
        <v>7.8</v>
      </c>
      <c r="BS1148" s="47">
        <v>14.5</v>
      </c>
      <c r="BT1148" s="47">
        <v>0</v>
      </c>
      <c r="DI1148" s="1">
        <f t="shared" si="85"/>
        <v>4</v>
      </c>
      <c r="DJ1148" s="9" t="str">
        <f t="shared" si="86"/>
        <v>NO BACTERIOLOGICO</v>
      </c>
      <c r="DK1148" s="10" t="str">
        <f t="shared" si="87"/>
        <v>-</v>
      </c>
      <c r="DL1148" s="11" t="str">
        <f t="shared" si="88"/>
        <v>0</v>
      </c>
    </row>
    <row r="1149" spans="1:116" ht="12" x14ac:dyDescent="0.2">
      <c r="A1149" s="47">
        <v>1008010008</v>
      </c>
      <c r="B1149" s="47" t="str">
        <f t="shared" si="89"/>
        <v>1008010008-HUAMAN</v>
      </c>
      <c r="C1149" s="47" t="s">
        <v>875</v>
      </c>
      <c r="D1149" s="47" t="s">
        <v>58</v>
      </c>
      <c r="E1149" s="47" t="s">
        <v>112</v>
      </c>
      <c r="F1149" s="47" t="s">
        <v>828</v>
      </c>
      <c r="G1149" s="47" t="s">
        <v>60</v>
      </c>
      <c r="H1149" s="47">
        <v>400</v>
      </c>
      <c r="I1149" s="47">
        <v>315</v>
      </c>
      <c r="J1149" s="47" t="s">
        <v>88</v>
      </c>
      <c r="K1149" s="47" t="s">
        <v>63</v>
      </c>
      <c r="L1149" s="47" t="s">
        <v>64</v>
      </c>
      <c r="M1149" s="47" t="s">
        <v>829</v>
      </c>
      <c r="N1149" s="47" t="s">
        <v>828</v>
      </c>
      <c r="O1149" s="47" t="s">
        <v>58</v>
      </c>
      <c r="P1149" s="47" t="s">
        <v>112</v>
      </c>
      <c r="Q1149" s="47" t="s">
        <v>828</v>
      </c>
      <c r="R1149" s="47">
        <v>23210</v>
      </c>
      <c r="S1149" s="47" t="s">
        <v>67</v>
      </c>
      <c r="T1149" s="47" t="s">
        <v>876</v>
      </c>
      <c r="U1149" s="47">
        <v>13413</v>
      </c>
      <c r="V1149" s="47" t="s">
        <v>69</v>
      </c>
      <c r="W1149" s="47" t="s">
        <v>877</v>
      </c>
      <c r="X1149" s="47">
        <v>1271580</v>
      </c>
      <c r="Y1149" s="47">
        <v>4189874</v>
      </c>
      <c r="Z1149" s="47">
        <v>394824</v>
      </c>
      <c r="AA1149" s="47">
        <v>8968001</v>
      </c>
      <c r="AB1149" s="47" t="s">
        <v>71</v>
      </c>
      <c r="AC1149" s="47">
        <v>2769</v>
      </c>
      <c r="AD1149" s="47" t="s">
        <v>72</v>
      </c>
      <c r="AE1149" s="47" t="s">
        <v>4951</v>
      </c>
      <c r="AF1149" s="47" t="s">
        <v>5230</v>
      </c>
      <c r="AG1149" s="47">
        <v>7419</v>
      </c>
      <c r="AH1149" s="47" t="s">
        <v>73</v>
      </c>
      <c r="AI1149" s="47" t="s">
        <v>878</v>
      </c>
      <c r="AJ1149" s="47" t="s">
        <v>61</v>
      </c>
      <c r="AK1149" s="47" t="s">
        <v>61</v>
      </c>
      <c r="AV1149" s="47">
        <v>1.1399999999999999</v>
      </c>
      <c r="AZ1149" s="47">
        <v>105.7</v>
      </c>
      <c r="BM1149" s="47">
        <v>7.71</v>
      </c>
      <c r="BS1149" s="47">
        <v>14.3</v>
      </c>
      <c r="BT1149" s="47">
        <v>0</v>
      </c>
      <c r="DI1149" s="1">
        <f t="shared" si="85"/>
        <v>4</v>
      </c>
      <c r="DJ1149" s="9" t="str">
        <f t="shared" si="86"/>
        <v>NO BACTERIOLOGICO</v>
      </c>
      <c r="DK1149" s="10" t="str">
        <f t="shared" si="87"/>
        <v>-</v>
      </c>
      <c r="DL1149" s="11" t="str">
        <f t="shared" si="88"/>
        <v>0</v>
      </c>
    </row>
    <row r="1150" spans="1:116" ht="12" x14ac:dyDescent="0.2">
      <c r="A1150" s="47">
        <v>1008010008</v>
      </c>
      <c r="B1150" s="47" t="str">
        <f t="shared" si="89"/>
        <v>1008010008-HUAMAN</v>
      </c>
      <c r="C1150" s="47" t="s">
        <v>875</v>
      </c>
      <c r="D1150" s="47" t="s">
        <v>58</v>
      </c>
      <c r="E1150" s="47" t="s">
        <v>112</v>
      </c>
      <c r="F1150" s="47" t="s">
        <v>828</v>
      </c>
      <c r="G1150" s="47" t="s">
        <v>60</v>
      </c>
      <c r="H1150" s="47">
        <v>400</v>
      </c>
      <c r="I1150" s="47">
        <v>315</v>
      </c>
      <c r="J1150" s="47" t="s">
        <v>88</v>
      </c>
      <c r="K1150" s="47" t="s">
        <v>63</v>
      </c>
      <c r="L1150" s="47" t="s">
        <v>64</v>
      </c>
      <c r="M1150" s="47" t="s">
        <v>829</v>
      </c>
      <c r="N1150" s="47" t="s">
        <v>828</v>
      </c>
      <c r="O1150" s="47" t="s">
        <v>58</v>
      </c>
      <c r="P1150" s="47" t="s">
        <v>112</v>
      </c>
      <c r="Q1150" s="47" t="s">
        <v>828</v>
      </c>
      <c r="R1150" s="47">
        <v>23210</v>
      </c>
      <c r="S1150" s="47" t="s">
        <v>67</v>
      </c>
      <c r="T1150" s="47" t="s">
        <v>876</v>
      </c>
      <c r="U1150" s="47">
        <v>13413</v>
      </c>
      <c r="V1150" s="47" t="s">
        <v>69</v>
      </c>
      <c r="W1150" s="47" t="s">
        <v>877</v>
      </c>
      <c r="X1150" s="47">
        <v>1271580</v>
      </c>
      <c r="Y1150" s="47">
        <v>4189875</v>
      </c>
      <c r="Z1150" s="47">
        <v>394809</v>
      </c>
      <c r="AA1150" s="47">
        <v>8908026</v>
      </c>
      <c r="AB1150" s="47" t="s">
        <v>71</v>
      </c>
      <c r="AC1150" s="47">
        <v>2687</v>
      </c>
      <c r="AD1150" s="47" t="s">
        <v>72</v>
      </c>
      <c r="AE1150" s="47" t="s">
        <v>4951</v>
      </c>
      <c r="AF1150" s="47" t="s">
        <v>5230</v>
      </c>
      <c r="AG1150" s="47" t="s">
        <v>61</v>
      </c>
      <c r="AH1150" s="47" t="s">
        <v>75</v>
      </c>
      <c r="AI1150" s="47" t="s">
        <v>76</v>
      </c>
      <c r="AJ1150" s="47" t="s">
        <v>77</v>
      </c>
      <c r="AK1150" s="47" t="s">
        <v>78</v>
      </c>
      <c r="AV1150" s="47">
        <v>0.88</v>
      </c>
      <c r="AZ1150" s="47">
        <v>118.3</v>
      </c>
      <c r="BM1150" s="47">
        <v>7.73</v>
      </c>
      <c r="BS1150" s="47">
        <v>14.5</v>
      </c>
      <c r="BT1150" s="47">
        <v>0</v>
      </c>
      <c r="DI1150" s="1">
        <f t="shared" si="85"/>
        <v>4</v>
      </c>
      <c r="DJ1150" s="9" t="str">
        <f t="shared" si="86"/>
        <v>NO BACTERIOLOGICO</v>
      </c>
      <c r="DK1150" s="10" t="str">
        <f t="shared" si="87"/>
        <v>-</v>
      </c>
      <c r="DL1150" s="11" t="str">
        <f t="shared" si="88"/>
        <v>0</v>
      </c>
    </row>
    <row r="1151" spans="1:116" ht="12" x14ac:dyDescent="0.2">
      <c r="A1151" s="47">
        <v>1008010008</v>
      </c>
      <c r="B1151" s="47" t="str">
        <f t="shared" si="89"/>
        <v>1008010008-HUAMAN</v>
      </c>
      <c r="C1151" s="47" t="s">
        <v>875</v>
      </c>
      <c r="D1151" s="47" t="s">
        <v>58</v>
      </c>
      <c r="E1151" s="47" t="s">
        <v>112</v>
      </c>
      <c r="F1151" s="47" t="s">
        <v>828</v>
      </c>
      <c r="G1151" s="47" t="s">
        <v>60</v>
      </c>
      <c r="H1151" s="47">
        <v>400</v>
      </c>
      <c r="I1151" s="47">
        <v>315</v>
      </c>
      <c r="J1151" s="47" t="s">
        <v>88</v>
      </c>
      <c r="K1151" s="47" t="s">
        <v>63</v>
      </c>
      <c r="L1151" s="47" t="s">
        <v>64</v>
      </c>
      <c r="M1151" s="47" t="s">
        <v>829</v>
      </c>
      <c r="N1151" s="47" t="s">
        <v>828</v>
      </c>
      <c r="O1151" s="47" t="s">
        <v>58</v>
      </c>
      <c r="P1151" s="47" t="s">
        <v>112</v>
      </c>
      <c r="Q1151" s="47" t="s">
        <v>828</v>
      </c>
      <c r="R1151" s="47">
        <v>23210</v>
      </c>
      <c r="S1151" s="47" t="s">
        <v>67</v>
      </c>
      <c r="T1151" s="47" t="s">
        <v>876</v>
      </c>
      <c r="U1151" s="47">
        <v>13413</v>
      </c>
      <c r="V1151" s="47" t="s">
        <v>69</v>
      </c>
      <c r="W1151" s="47" t="s">
        <v>877</v>
      </c>
      <c r="X1151" s="47">
        <v>1271580</v>
      </c>
      <c r="Y1151" s="47">
        <v>4189876</v>
      </c>
      <c r="Z1151" s="47">
        <v>394617</v>
      </c>
      <c r="AA1151" s="47">
        <v>8908069</v>
      </c>
      <c r="AB1151" s="47" t="s">
        <v>71</v>
      </c>
      <c r="AC1151" s="47">
        <v>2665</v>
      </c>
      <c r="AD1151" s="47" t="s">
        <v>72</v>
      </c>
      <c r="AE1151" s="47" t="s">
        <v>4951</v>
      </c>
      <c r="AF1151" s="47" t="s">
        <v>5230</v>
      </c>
      <c r="AG1151" s="47" t="s">
        <v>61</v>
      </c>
      <c r="AH1151" s="47" t="s">
        <v>75</v>
      </c>
      <c r="AI1151" s="47" t="s">
        <v>76</v>
      </c>
      <c r="AJ1151" s="47" t="s">
        <v>77</v>
      </c>
      <c r="AK1151" s="47" t="s">
        <v>78</v>
      </c>
      <c r="AV1151" s="47">
        <v>0.67</v>
      </c>
      <c r="AZ1151" s="47">
        <v>109.5</v>
      </c>
      <c r="BM1151" s="47">
        <v>7.75</v>
      </c>
      <c r="BS1151" s="47">
        <v>14.2</v>
      </c>
      <c r="BT1151" s="47">
        <v>0</v>
      </c>
      <c r="DI1151" s="1">
        <f t="shared" si="85"/>
        <v>4</v>
      </c>
      <c r="DJ1151" s="9" t="str">
        <f t="shared" si="86"/>
        <v>NO BACTERIOLOGICO</v>
      </c>
      <c r="DK1151" s="10" t="str">
        <f t="shared" si="87"/>
        <v>-</v>
      </c>
      <c r="DL1151" s="11" t="str">
        <f t="shared" si="88"/>
        <v>0</v>
      </c>
    </row>
    <row r="1152" spans="1:116" ht="12" x14ac:dyDescent="0.2">
      <c r="A1152" s="47">
        <v>1008010008</v>
      </c>
      <c r="B1152" s="47" t="str">
        <f t="shared" si="89"/>
        <v>1008010008-HUAMAN</v>
      </c>
      <c r="C1152" s="47" t="s">
        <v>875</v>
      </c>
      <c r="D1152" s="47" t="s">
        <v>58</v>
      </c>
      <c r="E1152" s="47" t="s">
        <v>112</v>
      </c>
      <c r="F1152" s="47" t="s">
        <v>828</v>
      </c>
      <c r="G1152" s="47" t="s">
        <v>60</v>
      </c>
      <c r="H1152" s="47">
        <v>400</v>
      </c>
      <c r="I1152" s="47">
        <v>315</v>
      </c>
      <c r="J1152" s="47" t="s">
        <v>88</v>
      </c>
      <c r="K1152" s="47" t="s">
        <v>63</v>
      </c>
      <c r="L1152" s="47" t="s">
        <v>64</v>
      </c>
      <c r="M1152" s="47" t="s">
        <v>829</v>
      </c>
      <c r="N1152" s="47" t="s">
        <v>828</v>
      </c>
      <c r="O1152" s="47" t="s">
        <v>58</v>
      </c>
      <c r="P1152" s="47" t="s">
        <v>112</v>
      </c>
      <c r="Q1152" s="47" t="s">
        <v>828</v>
      </c>
      <c r="R1152" s="47">
        <v>23210</v>
      </c>
      <c r="S1152" s="47" t="s">
        <v>67</v>
      </c>
      <c r="T1152" s="47" t="s">
        <v>876</v>
      </c>
      <c r="U1152" s="47">
        <v>13413</v>
      </c>
      <c r="V1152" s="47" t="s">
        <v>69</v>
      </c>
      <c r="W1152" s="47" t="s">
        <v>877</v>
      </c>
      <c r="X1152" s="47">
        <v>1271580</v>
      </c>
      <c r="Y1152" s="47">
        <v>4189877</v>
      </c>
      <c r="Z1152" s="47">
        <v>394780</v>
      </c>
      <c r="AA1152" s="47">
        <v>8907644</v>
      </c>
      <c r="AB1152" s="47" t="s">
        <v>71</v>
      </c>
      <c r="AC1152" s="47">
        <v>2652</v>
      </c>
      <c r="AD1152" s="47" t="s">
        <v>72</v>
      </c>
      <c r="AE1152" s="47" t="s">
        <v>4951</v>
      </c>
      <c r="AF1152" s="47" t="s">
        <v>5230</v>
      </c>
      <c r="AG1152" s="47" t="s">
        <v>61</v>
      </c>
      <c r="AH1152" s="47" t="s">
        <v>75</v>
      </c>
      <c r="AI1152" s="47" t="s">
        <v>76</v>
      </c>
      <c r="AJ1152" s="47" t="s">
        <v>77</v>
      </c>
      <c r="AK1152" s="47" t="s">
        <v>78</v>
      </c>
      <c r="AV1152" s="47">
        <v>0.52</v>
      </c>
      <c r="AZ1152" s="47">
        <v>112.3</v>
      </c>
      <c r="BM1152" s="47">
        <v>7.77</v>
      </c>
      <c r="BS1152" s="47">
        <v>14.7</v>
      </c>
      <c r="BT1152" s="47">
        <v>0</v>
      </c>
      <c r="DI1152" s="1">
        <f t="shared" si="85"/>
        <v>4</v>
      </c>
      <c r="DJ1152" s="9" t="str">
        <f t="shared" si="86"/>
        <v>NO BACTERIOLOGICO</v>
      </c>
      <c r="DK1152" s="10" t="str">
        <f t="shared" si="87"/>
        <v>-</v>
      </c>
      <c r="DL1152" s="11" t="str">
        <f t="shared" si="88"/>
        <v>0</v>
      </c>
    </row>
    <row r="1153" spans="1:116" ht="12" x14ac:dyDescent="0.2">
      <c r="A1153" s="47">
        <v>1008010065</v>
      </c>
      <c r="B1153" s="47" t="str">
        <f t="shared" si="89"/>
        <v>1008010065-JILLIJIRCA</v>
      </c>
      <c r="C1153" s="47" t="s">
        <v>883</v>
      </c>
      <c r="D1153" s="47" t="s">
        <v>58</v>
      </c>
      <c r="E1153" s="47" t="s">
        <v>112</v>
      </c>
      <c r="F1153" s="47" t="s">
        <v>828</v>
      </c>
      <c r="G1153" s="47" t="s">
        <v>60</v>
      </c>
      <c r="H1153" s="47">
        <v>325</v>
      </c>
      <c r="I1153" s="47">
        <v>110</v>
      </c>
      <c r="J1153" s="47" t="s">
        <v>88</v>
      </c>
      <c r="K1153" s="47" t="s">
        <v>63</v>
      </c>
      <c r="L1153" s="47" t="s">
        <v>64</v>
      </c>
      <c r="M1153" s="47" t="s">
        <v>829</v>
      </c>
      <c r="N1153" s="47" t="s">
        <v>828</v>
      </c>
      <c r="O1153" s="47" t="s">
        <v>58</v>
      </c>
      <c r="P1153" s="47" t="s">
        <v>112</v>
      </c>
      <c r="Q1153" s="47" t="s">
        <v>828</v>
      </c>
      <c r="R1153" s="47">
        <v>139218</v>
      </c>
      <c r="S1153" s="47" t="s">
        <v>67</v>
      </c>
      <c r="T1153" s="47" t="s">
        <v>884</v>
      </c>
      <c r="U1153" s="47">
        <v>16554</v>
      </c>
      <c r="V1153" s="47" t="s">
        <v>69</v>
      </c>
      <c r="W1153" s="47" t="s">
        <v>885</v>
      </c>
      <c r="X1153" s="47">
        <v>1271583</v>
      </c>
      <c r="Y1153" s="47">
        <v>4189882</v>
      </c>
      <c r="Z1153" s="47">
        <v>392488</v>
      </c>
      <c r="AA1153" s="47">
        <v>8906104</v>
      </c>
      <c r="AB1153" s="47" t="s">
        <v>71</v>
      </c>
      <c r="AC1153" s="47">
        <v>2632</v>
      </c>
      <c r="AD1153" s="47" t="s">
        <v>72</v>
      </c>
      <c r="AE1153" s="47" t="s">
        <v>4886</v>
      </c>
      <c r="AF1153" s="47" t="s">
        <v>5231</v>
      </c>
      <c r="AG1153" s="47">
        <v>37386</v>
      </c>
      <c r="AH1153" s="47" t="s">
        <v>73</v>
      </c>
      <c r="AI1153" s="47" t="s">
        <v>886</v>
      </c>
      <c r="AJ1153" s="47" t="s">
        <v>61</v>
      </c>
      <c r="AK1153" s="47" t="s">
        <v>61</v>
      </c>
      <c r="AV1153" s="47">
        <v>1</v>
      </c>
      <c r="AZ1153" s="47">
        <v>45</v>
      </c>
      <c r="BM1153" s="47">
        <v>7.51</v>
      </c>
      <c r="BS1153" s="47">
        <v>14</v>
      </c>
      <c r="BT1153" s="47">
        <v>0</v>
      </c>
      <c r="DI1153" s="1">
        <f t="shared" si="85"/>
        <v>4</v>
      </c>
      <c r="DJ1153" s="9" t="str">
        <f t="shared" si="86"/>
        <v>NO BACTERIOLOGICO</v>
      </c>
      <c r="DK1153" s="10" t="str">
        <f t="shared" si="87"/>
        <v>-</v>
      </c>
      <c r="DL1153" s="11" t="str">
        <f t="shared" si="88"/>
        <v>0</v>
      </c>
    </row>
    <row r="1154" spans="1:116" ht="12" x14ac:dyDescent="0.2">
      <c r="A1154" s="47">
        <v>1008010065</v>
      </c>
      <c r="B1154" s="47" t="str">
        <f t="shared" si="89"/>
        <v>1008010065-JILLIJIRCA</v>
      </c>
      <c r="C1154" s="47" t="s">
        <v>883</v>
      </c>
      <c r="D1154" s="47" t="s">
        <v>58</v>
      </c>
      <c r="E1154" s="47" t="s">
        <v>112</v>
      </c>
      <c r="F1154" s="47" t="s">
        <v>828</v>
      </c>
      <c r="G1154" s="47" t="s">
        <v>60</v>
      </c>
      <c r="H1154" s="47">
        <v>325</v>
      </c>
      <c r="I1154" s="47">
        <v>110</v>
      </c>
      <c r="J1154" s="47" t="s">
        <v>88</v>
      </c>
      <c r="K1154" s="47" t="s">
        <v>63</v>
      </c>
      <c r="L1154" s="47" t="s">
        <v>64</v>
      </c>
      <c r="M1154" s="47" t="s">
        <v>829</v>
      </c>
      <c r="N1154" s="47" t="s">
        <v>828</v>
      </c>
      <c r="O1154" s="47" t="s">
        <v>58</v>
      </c>
      <c r="P1154" s="47" t="s">
        <v>112</v>
      </c>
      <c r="Q1154" s="47" t="s">
        <v>828</v>
      </c>
      <c r="R1154" s="47">
        <v>139218</v>
      </c>
      <c r="S1154" s="47" t="s">
        <v>67</v>
      </c>
      <c r="T1154" s="47" t="s">
        <v>884</v>
      </c>
      <c r="U1154" s="47">
        <v>16554</v>
      </c>
      <c r="V1154" s="47" t="s">
        <v>69</v>
      </c>
      <c r="W1154" s="47" t="s">
        <v>885</v>
      </c>
      <c r="X1154" s="47">
        <v>1271583</v>
      </c>
      <c r="Y1154" s="47">
        <v>4189883</v>
      </c>
      <c r="Z1154" s="47">
        <v>392445</v>
      </c>
      <c r="AA1154" s="47">
        <v>8906293</v>
      </c>
      <c r="AB1154" s="47" t="s">
        <v>71</v>
      </c>
      <c r="AC1154" s="47">
        <v>2642</v>
      </c>
      <c r="AD1154" s="47" t="s">
        <v>72</v>
      </c>
      <c r="AE1154" s="47" t="s">
        <v>4886</v>
      </c>
      <c r="AF1154" s="47" t="s">
        <v>5231</v>
      </c>
      <c r="AG1154" s="47" t="s">
        <v>61</v>
      </c>
      <c r="AH1154" s="47" t="s">
        <v>75</v>
      </c>
      <c r="AI1154" s="47" t="s">
        <v>76</v>
      </c>
      <c r="AJ1154" s="47" t="s">
        <v>77</v>
      </c>
      <c r="AK1154" s="47" t="s">
        <v>78</v>
      </c>
      <c r="AV1154" s="47">
        <v>0.91</v>
      </c>
      <c r="AZ1154" s="47">
        <v>47.3</v>
      </c>
      <c r="BM1154" s="47">
        <v>7.53</v>
      </c>
      <c r="BS1154" s="47">
        <v>14.3</v>
      </c>
      <c r="BT1154" s="47">
        <v>0</v>
      </c>
      <c r="DI1154" s="1">
        <f t="shared" si="85"/>
        <v>4</v>
      </c>
      <c r="DJ1154" s="9" t="str">
        <f t="shared" si="86"/>
        <v>NO BACTERIOLOGICO</v>
      </c>
      <c r="DK1154" s="10" t="str">
        <f t="shared" si="87"/>
        <v>-</v>
      </c>
      <c r="DL1154" s="11" t="str">
        <f t="shared" si="88"/>
        <v>0</v>
      </c>
    </row>
    <row r="1155" spans="1:116" ht="12" x14ac:dyDescent="0.2">
      <c r="A1155" s="47">
        <v>1008010065</v>
      </c>
      <c r="B1155" s="47" t="str">
        <f t="shared" si="89"/>
        <v>1008010065-JILLIJIRCA</v>
      </c>
      <c r="C1155" s="47" t="s">
        <v>883</v>
      </c>
      <c r="D1155" s="47" t="s">
        <v>58</v>
      </c>
      <c r="E1155" s="47" t="s">
        <v>112</v>
      </c>
      <c r="F1155" s="47" t="s">
        <v>828</v>
      </c>
      <c r="G1155" s="47" t="s">
        <v>60</v>
      </c>
      <c r="H1155" s="47">
        <v>325</v>
      </c>
      <c r="I1155" s="47">
        <v>110</v>
      </c>
      <c r="J1155" s="47" t="s">
        <v>88</v>
      </c>
      <c r="K1155" s="47" t="s">
        <v>63</v>
      </c>
      <c r="L1155" s="47" t="s">
        <v>64</v>
      </c>
      <c r="M1155" s="47" t="s">
        <v>829</v>
      </c>
      <c r="N1155" s="47" t="s">
        <v>828</v>
      </c>
      <c r="O1155" s="47" t="s">
        <v>58</v>
      </c>
      <c r="P1155" s="47" t="s">
        <v>112</v>
      </c>
      <c r="Q1155" s="47" t="s">
        <v>828</v>
      </c>
      <c r="R1155" s="47">
        <v>139218</v>
      </c>
      <c r="S1155" s="47" t="s">
        <v>67</v>
      </c>
      <c r="T1155" s="47" t="s">
        <v>884</v>
      </c>
      <c r="U1155" s="47">
        <v>16554</v>
      </c>
      <c r="V1155" s="47" t="s">
        <v>69</v>
      </c>
      <c r="W1155" s="47" t="s">
        <v>885</v>
      </c>
      <c r="X1155" s="47">
        <v>1271583</v>
      </c>
      <c r="Y1155" s="47">
        <v>4189884</v>
      </c>
      <c r="Z1155" s="47">
        <v>392676</v>
      </c>
      <c r="AA1155" s="47">
        <v>8906534</v>
      </c>
      <c r="AB1155" s="47" t="s">
        <v>71</v>
      </c>
      <c r="AC1155" s="47">
        <v>2633</v>
      </c>
      <c r="AD1155" s="47" t="s">
        <v>72</v>
      </c>
      <c r="AE1155" s="47" t="s">
        <v>4886</v>
      </c>
      <c r="AF1155" s="47" t="s">
        <v>5231</v>
      </c>
      <c r="AG1155" s="47" t="s">
        <v>61</v>
      </c>
      <c r="AH1155" s="47" t="s">
        <v>75</v>
      </c>
      <c r="AI1155" s="47" t="s">
        <v>76</v>
      </c>
      <c r="AJ1155" s="47" t="s">
        <v>77</v>
      </c>
      <c r="AK1155" s="47" t="s">
        <v>78</v>
      </c>
      <c r="AV1155" s="47">
        <v>0.77</v>
      </c>
      <c r="AZ1155" s="47">
        <v>49.1</v>
      </c>
      <c r="BM1155" s="47">
        <v>7.55</v>
      </c>
      <c r="BS1155" s="47">
        <v>14.5</v>
      </c>
      <c r="BT1155" s="47">
        <v>0</v>
      </c>
      <c r="DI1155" s="1">
        <f t="shared" ref="DI1155:DI1218" si="90">MONTH(AE1155)</f>
        <v>4</v>
      </c>
      <c r="DJ1155" s="9" t="str">
        <f t="shared" ref="DJ1155:DJ1218" si="91">IF(ISBLANK(AV1155),"-",IF(ISBLANK(BT1155),"-",IF(AND(AV1155&gt;=0.5,BT1155&gt;5),"BACTERIOLÓGICO",IF(AND(AV1155&lt;0.5,BT1155&lt;=5),"BACTERIOLÓGICO",IF(AND(AV1155&lt;0.5,BT1155&gt;5),"BACTERIOLÓGICO","NO BACTERIOLOGICO")))))</f>
        <v>NO BACTERIOLOGICO</v>
      </c>
      <c r="DK1155" s="10" t="str">
        <f t="shared" ref="DK1155:DK1218" si="92">IF(ISBLANK(AO1155),"-",IF(ISBLANK(AP1155),"-",IF(ISBLANK(AQ1155),"-",IF(AND(AO1155&gt;=0,AP1155&gt;=0,AQ1155&gt;=0),"Realizado Bactereológico","No realizado Bacteriológico"))))</f>
        <v>-</v>
      </c>
      <c r="DL1155" s="11" t="str">
        <f t="shared" ref="DL1155:DL1218" si="93">IF(ISBLANK(BE1155),"0",IF(BE1155&gt;=0,"1","0"))</f>
        <v>0</v>
      </c>
    </row>
    <row r="1156" spans="1:116" ht="12" x14ac:dyDescent="0.2">
      <c r="A1156" s="47">
        <v>1008010065</v>
      </c>
      <c r="B1156" s="47" t="str">
        <f t="shared" ref="B1156:B1219" si="94">CONCATENATE(A1156,"-",C1156)</f>
        <v>1008010065-JILLIJIRCA</v>
      </c>
      <c r="C1156" s="47" t="s">
        <v>883</v>
      </c>
      <c r="D1156" s="47" t="s">
        <v>58</v>
      </c>
      <c r="E1156" s="47" t="s">
        <v>112</v>
      </c>
      <c r="F1156" s="47" t="s">
        <v>828</v>
      </c>
      <c r="G1156" s="47" t="s">
        <v>60</v>
      </c>
      <c r="H1156" s="47">
        <v>325</v>
      </c>
      <c r="I1156" s="47">
        <v>110</v>
      </c>
      <c r="J1156" s="47" t="s">
        <v>88</v>
      </c>
      <c r="K1156" s="47" t="s">
        <v>63</v>
      </c>
      <c r="L1156" s="47" t="s">
        <v>64</v>
      </c>
      <c r="M1156" s="47" t="s">
        <v>829</v>
      </c>
      <c r="N1156" s="47" t="s">
        <v>828</v>
      </c>
      <c r="O1156" s="47" t="s">
        <v>58</v>
      </c>
      <c r="P1156" s="47" t="s">
        <v>112</v>
      </c>
      <c r="Q1156" s="47" t="s">
        <v>828</v>
      </c>
      <c r="R1156" s="47">
        <v>139218</v>
      </c>
      <c r="S1156" s="47" t="s">
        <v>67</v>
      </c>
      <c r="T1156" s="47" t="s">
        <v>884</v>
      </c>
      <c r="U1156" s="47">
        <v>16554</v>
      </c>
      <c r="V1156" s="47" t="s">
        <v>69</v>
      </c>
      <c r="W1156" s="47" t="s">
        <v>885</v>
      </c>
      <c r="X1156" s="47">
        <v>1271583</v>
      </c>
      <c r="Y1156" s="47">
        <v>4189885</v>
      </c>
      <c r="Z1156" s="47">
        <v>392847</v>
      </c>
      <c r="AA1156" s="47">
        <v>8907189</v>
      </c>
      <c r="AB1156" s="47" t="s">
        <v>71</v>
      </c>
      <c r="AC1156" s="47">
        <v>2626</v>
      </c>
      <c r="AD1156" s="47" t="s">
        <v>72</v>
      </c>
      <c r="AE1156" s="47" t="s">
        <v>4886</v>
      </c>
      <c r="AF1156" s="47" t="s">
        <v>5231</v>
      </c>
      <c r="AG1156" s="47" t="s">
        <v>61</v>
      </c>
      <c r="AH1156" s="47" t="s">
        <v>75</v>
      </c>
      <c r="AI1156" s="47" t="s">
        <v>76</v>
      </c>
      <c r="AJ1156" s="47" t="s">
        <v>77</v>
      </c>
      <c r="AK1156" s="47" t="s">
        <v>78</v>
      </c>
      <c r="AV1156" s="47">
        <v>0.65</v>
      </c>
      <c r="AZ1156" s="47">
        <v>53.5</v>
      </c>
      <c r="BM1156" s="47">
        <v>7.6</v>
      </c>
      <c r="BS1156" s="47">
        <v>14.4</v>
      </c>
      <c r="BT1156" s="47">
        <v>0</v>
      </c>
      <c r="DI1156" s="1">
        <f t="shared" si="90"/>
        <v>4</v>
      </c>
      <c r="DJ1156" s="9" t="str">
        <f t="shared" si="91"/>
        <v>NO BACTERIOLOGICO</v>
      </c>
      <c r="DK1156" s="10" t="str">
        <f t="shared" si="92"/>
        <v>-</v>
      </c>
      <c r="DL1156" s="11" t="str">
        <f t="shared" si="93"/>
        <v>0</v>
      </c>
    </row>
    <row r="1157" spans="1:116" ht="12" x14ac:dyDescent="0.2">
      <c r="A1157" s="47">
        <v>1002010038</v>
      </c>
      <c r="B1157" s="47" t="str">
        <f t="shared" si="94"/>
        <v>1002010038-URAMBISA</v>
      </c>
      <c r="C1157" s="47" t="s">
        <v>1634</v>
      </c>
      <c r="D1157" s="47" t="s">
        <v>58</v>
      </c>
      <c r="E1157" s="47" t="s">
        <v>1</v>
      </c>
      <c r="F1157" s="47" t="s">
        <v>1</v>
      </c>
      <c r="G1157" s="47" t="s">
        <v>60</v>
      </c>
      <c r="H1157" s="47">
        <v>244</v>
      </c>
      <c r="I1157" s="47">
        <v>244</v>
      </c>
      <c r="J1157" s="47" t="s">
        <v>82</v>
      </c>
      <c r="K1157" s="47" t="s">
        <v>63</v>
      </c>
      <c r="L1157" s="47" t="s">
        <v>64</v>
      </c>
      <c r="M1157" s="47" t="s">
        <v>1270</v>
      </c>
      <c r="N1157" s="47" t="s">
        <v>1271</v>
      </c>
      <c r="O1157" s="47" t="s">
        <v>58</v>
      </c>
      <c r="P1157" s="47" t="s">
        <v>1</v>
      </c>
      <c r="Q1157" s="47" t="s">
        <v>1</v>
      </c>
      <c r="R1157" s="47">
        <v>110218</v>
      </c>
      <c r="S1157" s="47" t="s">
        <v>67</v>
      </c>
      <c r="T1157" s="47" t="s">
        <v>1635</v>
      </c>
      <c r="U1157" s="47">
        <v>14365</v>
      </c>
      <c r="V1157" s="47" t="s">
        <v>69</v>
      </c>
      <c r="W1157" s="47" t="s">
        <v>1636</v>
      </c>
      <c r="X1157" s="47">
        <v>1271581</v>
      </c>
      <c r="Y1157" s="47">
        <v>4189886</v>
      </c>
      <c r="Z1157" s="47">
        <v>377174</v>
      </c>
      <c r="AA1157" s="47">
        <v>8874636</v>
      </c>
      <c r="AB1157" s="47" t="s">
        <v>71</v>
      </c>
      <c r="AC1157" s="47">
        <v>3012</v>
      </c>
      <c r="AD1157" s="47" t="s">
        <v>72</v>
      </c>
      <c r="AE1157" s="47" t="s">
        <v>5002</v>
      </c>
      <c r="AF1157" s="47" t="s">
        <v>5232</v>
      </c>
      <c r="AG1157" s="47">
        <v>13062</v>
      </c>
      <c r="AH1157" s="47" t="s">
        <v>73</v>
      </c>
      <c r="AI1157" s="47" t="s">
        <v>1637</v>
      </c>
      <c r="AJ1157" s="47" t="s">
        <v>61</v>
      </c>
      <c r="AK1157" s="47" t="s">
        <v>61</v>
      </c>
      <c r="AV1157" s="47">
        <v>1.35</v>
      </c>
      <c r="AZ1157" s="47">
        <v>22</v>
      </c>
      <c r="BM1157" s="47">
        <v>7.03</v>
      </c>
      <c r="BS1157" s="47">
        <v>16.399999999999999</v>
      </c>
      <c r="BT1157" s="47">
        <v>0</v>
      </c>
      <c r="DI1157" s="1">
        <f t="shared" si="90"/>
        <v>4</v>
      </c>
      <c r="DJ1157" s="9" t="str">
        <f t="shared" si="91"/>
        <v>NO BACTERIOLOGICO</v>
      </c>
      <c r="DK1157" s="10" t="str">
        <f t="shared" si="92"/>
        <v>-</v>
      </c>
      <c r="DL1157" s="11" t="str">
        <f t="shared" si="93"/>
        <v>0</v>
      </c>
    </row>
    <row r="1158" spans="1:116" ht="12" x14ac:dyDescent="0.2">
      <c r="A1158" s="47">
        <v>1002010038</v>
      </c>
      <c r="B1158" s="47" t="str">
        <f t="shared" si="94"/>
        <v>1002010038-URAMBISA</v>
      </c>
      <c r="C1158" s="47" t="s">
        <v>1634</v>
      </c>
      <c r="D1158" s="47" t="s">
        <v>58</v>
      </c>
      <c r="E1158" s="47" t="s">
        <v>1</v>
      </c>
      <c r="F1158" s="47" t="s">
        <v>1</v>
      </c>
      <c r="G1158" s="47" t="s">
        <v>60</v>
      </c>
      <c r="H1158" s="47">
        <v>244</v>
      </c>
      <c r="I1158" s="47">
        <v>244</v>
      </c>
      <c r="J1158" s="47" t="s">
        <v>82</v>
      </c>
      <c r="K1158" s="47" t="s">
        <v>63</v>
      </c>
      <c r="L1158" s="47" t="s">
        <v>64</v>
      </c>
      <c r="M1158" s="47" t="s">
        <v>1270</v>
      </c>
      <c r="N1158" s="47" t="s">
        <v>1271</v>
      </c>
      <c r="O1158" s="47" t="s">
        <v>58</v>
      </c>
      <c r="P1158" s="47" t="s">
        <v>1</v>
      </c>
      <c r="Q1158" s="47" t="s">
        <v>1</v>
      </c>
      <c r="R1158" s="47">
        <v>110218</v>
      </c>
      <c r="S1158" s="47" t="s">
        <v>67</v>
      </c>
      <c r="T1158" s="47" t="s">
        <v>1635</v>
      </c>
      <c r="U1158" s="47">
        <v>14365</v>
      </c>
      <c r="V1158" s="47" t="s">
        <v>69</v>
      </c>
      <c r="W1158" s="47" t="s">
        <v>1636</v>
      </c>
      <c r="X1158" s="47">
        <v>1271581</v>
      </c>
      <c r="Y1158" s="47">
        <v>4189887</v>
      </c>
      <c r="Z1158" s="47">
        <v>377183</v>
      </c>
      <c r="AA1158" s="47">
        <v>8874774</v>
      </c>
      <c r="AB1158" s="47" t="s">
        <v>71</v>
      </c>
      <c r="AC1158" s="47">
        <v>3095</v>
      </c>
      <c r="AD1158" s="47" t="s">
        <v>72</v>
      </c>
      <c r="AE1158" s="47" t="s">
        <v>5002</v>
      </c>
      <c r="AF1158" s="47" t="s">
        <v>5232</v>
      </c>
      <c r="AG1158" s="47" t="s">
        <v>61</v>
      </c>
      <c r="AH1158" s="47" t="s">
        <v>75</v>
      </c>
      <c r="AI1158" s="47" t="s">
        <v>76</v>
      </c>
      <c r="AJ1158" s="47" t="s">
        <v>77</v>
      </c>
      <c r="AK1158" s="47" t="s">
        <v>78</v>
      </c>
      <c r="AV1158" s="47">
        <v>0.94</v>
      </c>
      <c r="AZ1158" s="47">
        <v>24</v>
      </c>
      <c r="BM1158" s="47">
        <v>6.93</v>
      </c>
      <c r="BS1158" s="47">
        <v>15.9</v>
      </c>
      <c r="BT1158" s="47">
        <v>0</v>
      </c>
      <c r="DI1158" s="1">
        <f t="shared" si="90"/>
        <v>4</v>
      </c>
      <c r="DJ1158" s="9" t="str">
        <f t="shared" si="91"/>
        <v>NO BACTERIOLOGICO</v>
      </c>
      <c r="DK1158" s="10" t="str">
        <f t="shared" si="92"/>
        <v>-</v>
      </c>
      <c r="DL1158" s="11" t="str">
        <f t="shared" si="93"/>
        <v>0</v>
      </c>
    </row>
    <row r="1159" spans="1:116" ht="12" x14ac:dyDescent="0.2">
      <c r="A1159" s="47">
        <v>1002010038</v>
      </c>
      <c r="B1159" s="47" t="str">
        <f t="shared" si="94"/>
        <v>1002010038-URAMBISA</v>
      </c>
      <c r="C1159" s="47" t="s">
        <v>1634</v>
      </c>
      <c r="D1159" s="47" t="s">
        <v>58</v>
      </c>
      <c r="E1159" s="47" t="s">
        <v>1</v>
      </c>
      <c r="F1159" s="47" t="s">
        <v>1</v>
      </c>
      <c r="G1159" s="47" t="s">
        <v>60</v>
      </c>
      <c r="H1159" s="47">
        <v>244</v>
      </c>
      <c r="I1159" s="47">
        <v>244</v>
      </c>
      <c r="J1159" s="47" t="s">
        <v>82</v>
      </c>
      <c r="K1159" s="47" t="s">
        <v>63</v>
      </c>
      <c r="L1159" s="47" t="s">
        <v>64</v>
      </c>
      <c r="M1159" s="47" t="s">
        <v>1270</v>
      </c>
      <c r="N1159" s="47" t="s">
        <v>1271</v>
      </c>
      <c r="O1159" s="47" t="s">
        <v>58</v>
      </c>
      <c r="P1159" s="47" t="s">
        <v>1</v>
      </c>
      <c r="Q1159" s="47" t="s">
        <v>1</v>
      </c>
      <c r="R1159" s="47">
        <v>110218</v>
      </c>
      <c r="S1159" s="47" t="s">
        <v>67</v>
      </c>
      <c r="T1159" s="47" t="s">
        <v>1635</v>
      </c>
      <c r="U1159" s="47">
        <v>14365</v>
      </c>
      <c r="V1159" s="47" t="s">
        <v>69</v>
      </c>
      <c r="W1159" s="47" t="s">
        <v>1636</v>
      </c>
      <c r="X1159" s="47">
        <v>1271581</v>
      </c>
      <c r="Y1159" s="47">
        <v>4189888</v>
      </c>
      <c r="Z1159" s="47">
        <v>376929</v>
      </c>
      <c r="AA1159" s="47">
        <v>8874807</v>
      </c>
      <c r="AB1159" s="47" t="s">
        <v>71</v>
      </c>
      <c r="AC1159" s="47">
        <v>3075</v>
      </c>
      <c r="AD1159" s="47" t="s">
        <v>72</v>
      </c>
      <c r="AE1159" s="47" t="s">
        <v>5002</v>
      </c>
      <c r="AF1159" s="47" t="s">
        <v>5232</v>
      </c>
      <c r="AG1159" s="47" t="s">
        <v>61</v>
      </c>
      <c r="AH1159" s="47" t="s">
        <v>75</v>
      </c>
      <c r="AI1159" s="47" t="s">
        <v>76</v>
      </c>
      <c r="AJ1159" s="47" t="s">
        <v>77</v>
      </c>
      <c r="AK1159" s="47" t="s">
        <v>78</v>
      </c>
      <c r="AV1159" s="47">
        <v>0.76</v>
      </c>
      <c r="AZ1159" s="47">
        <v>25</v>
      </c>
      <c r="BM1159" s="47">
        <v>6.8</v>
      </c>
      <c r="BS1159" s="47">
        <v>15</v>
      </c>
      <c r="BT1159" s="47">
        <v>0</v>
      </c>
      <c r="DI1159" s="1">
        <f t="shared" si="90"/>
        <v>4</v>
      </c>
      <c r="DJ1159" s="9" t="str">
        <f t="shared" si="91"/>
        <v>NO BACTERIOLOGICO</v>
      </c>
      <c r="DK1159" s="10" t="str">
        <f t="shared" si="92"/>
        <v>-</v>
      </c>
      <c r="DL1159" s="11" t="str">
        <f t="shared" si="93"/>
        <v>0</v>
      </c>
    </row>
    <row r="1160" spans="1:116" ht="12" x14ac:dyDescent="0.2">
      <c r="A1160" s="47">
        <v>1002010038</v>
      </c>
      <c r="B1160" s="47" t="str">
        <f t="shared" si="94"/>
        <v>1002010038-URAMBISA</v>
      </c>
      <c r="C1160" s="47" t="s">
        <v>1634</v>
      </c>
      <c r="D1160" s="47" t="s">
        <v>58</v>
      </c>
      <c r="E1160" s="47" t="s">
        <v>1</v>
      </c>
      <c r="F1160" s="47" t="s">
        <v>1</v>
      </c>
      <c r="G1160" s="47" t="s">
        <v>60</v>
      </c>
      <c r="H1160" s="47">
        <v>244</v>
      </c>
      <c r="I1160" s="47">
        <v>244</v>
      </c>
      <c r="J1160" s="47" t="s">
        <v>82</v>
      </c>
      <c r="K1160" s="47" t="s">
        <v>63</v>
      </c>
      <c r="L1160" s="47" t="s">
        <v>64</v>
      </c>
      <c r="M1160" s="47" t="s">
        <v>1270</v>
      </c>
      <c r="N1160" s="47" t="s">
        <v>1271</v>
      </c>
      <c r="O1160" s="47" t="s">
        <v>58</v>
      </c>
      <c r="P1160" s="47" t="s">
        <v>1</v>
      </c>
      <c r="Q1160" s="47" t="s">
        <v>1</v>
      </c>
      <c r="R1160" s="47">
        <v>110218</v>
      </c>
      <c r="S1160" s="47" t="s">
        <v>67</v>
      </c>
      <c r="T1160" s="47" t="s">
        <v>1635</v>
      </c>
      <c r="U1160" s="47">
        <v>14365</v>
      </c>
      <c r="V1160" s="47" t="s">
        <v>69</v>
      </c>
      <c r="W1160" s="47" t="s">
        <v>1636</v>
      </c>
      <c r="X1160" s="47">
        <v>1271581</v>
      </c>
      <c r="Y1160" s="47">
        <v>4189889</v>
      </c>
      <c r="Z1160" s="47">
        <v>376622</v>
      </c>
      <c r="AA1160" s="47">
        <v>8874897</v>
      </c>
      <c r="AB1160" s="47" t="s">
        <v>71</v>
      </c>
      <c r="AC1160" s="47">
        <v>3064</v>
      </c>
      <c r="AD1160" s="47" t="s">
        <v>72</v>
      </c>
      <c r="AE1160" s="47" t="s">
        <v>5002</v>
      </c>
      <c r="AF1160" s="47" t="s">
        <v>5232</v>
      </c>
      <c r="AG1160" s="47" t="s">
        <v>61</v>
      </c>
      <c r="AH1160" s="47" t="s">
        <v>75</v>
      </c>
      <c r="AI1160" s="47" t="s">
        <v>76</v>
      </c>
      <c r="AJ1160" s="47" t="s">
        <v>77</v>
      </c>
      <c r="AK1160" s="47" t="s">
        <v>78</v>
      </c>
      <c r="AV1160" s="47">
        <v>0.5</v>
      </c>
      <c r="AZ1160" s="47">
        <v>24</v>
      </c>
      <c r="BM1160" s="47">
        <v>6.8</v>
      </c>
      <c r="BS1160" s="47">
        <v>15.6</v>
      </c>
      <c r="BT1160" s="47">
        <v>0</v>
      </c>
      <c r="DI1160" s="1">
        <f t="shared" si="90"/>
        <v>4</v>
      </c>
      <c r="DJ1160" s="9" t="str">
        <f t="shared" si="91"/>
        <v>NO BACTERIOLOGICO</v>
      </c>
      <c r="DK1160" s="10" t="str">
        <f t="shared" si="92"/>
        <v>-</v>
      </c>
      <c r="DL1160" s="11" t="str">
        <f t="shared" si="93"/>
        <v>0</v>
      </c>
    </row>
    <row r="1161" spans="1:116" ht="12" x14ac:dyDescent="0.2">
      <c r="A1161" s="47">
        <v>1008010013</v>
      </c>
      <c r="B1161" s="47" t="str">
        <f t="shared" si="94"/>
        <v>1008010013-PURUPAMPA</v>
      </c>
      <c r="C1161" s="47" t="s">
        <v>879</v>
      </c>
      <c r="D1161" s="47" t="s">
        <v>58</v>
      </c>
      <c r="E1161" s="47" t="s">
        <v>112</v>
      </c>
      <c r="F1161" s="47" t="s">
        <v>828</v>
      </c>
      <c r="G1161" s="47" t="s">
        <v>265</v>
      </c>
      <c r="H1161" s="47">
        <v>2100</v>
      </c>
      <c r="I1161" s="47">
        <v>1250</v>
      </c>
      <c r="J1161" s="47" t="s">
        <v>88</v>
      </c>
      <c r="K1161" s="47" t="s">
        <v>63</v>
      </c>
      <c r="L1161" s="47" t="s">
        <v>64</v>
      </c>
      <c r="M1161" s="47" t="s">
        <v>829</v>
      </c>
      <c r="N1161" s="47" t="s">
        <v>828</v>
      </c>
      <c r="O1161" s="47" t="s">
        <v>58</v>
      </c>
      <c r="P1161" s="47" t="s">
        <v>112</v>
      </c>
      <c r="Q1161" s="47" t="s">
        <v>828</v>
      </c>
      <c r="R1161" s="47">
        <v>74610</v>
      </c>
      <c r="S1161" s="47" t="s">
        <v>67</v>
      </c>
      <c r="T1161" s="47" t="s">
        <v>880</v>
      </c>
      <c r="U1161" s="47">
        <v>13399</v>
      </c>
      <c r="V1161" s="47" t="s">
        <v>69</v>
      </c>
      <c r="W1161" s="47" t="s">
        <v>881</v>
      </c>
      <c r="X1161" s="47">
        <v>1271587</v>
      </c>
      <c r="Y1161" s="47">
        <v>4189920</v>
      </c>
      <c r="Z1161" s="47">
        <v>392487</v>
      </c>
      <c r="AA1161" s="47">
        <v>8906605</v>
      </c>
      <c r="AB1161" s="47" t="s">
        <v>71</v>
      </c>
      <c r="AC1161" s="47">
        <v>2698</v>
      </c>
      <c r="AD1161" s="47" t="s">
        <v>72</v>
      </c>
      <c r="AE1161" s="47" t="s">
        <v>4886</v>
      </c>
      <c r="AF1161" s="47" t="s">
        <v>5233</v>
      </c>
      <c r="AG1161" s="47">
        <v>32364</v>
      </c>
      <c r="AH1161" s="47" t="s">
        <v>73</v>
      </c>
      <c r="AI1161" s="47" t="s">
        <v>882</v>
      </c>
      <c r="AJ1161" s="47" t="s">
        <v>61</v>
      </c>
      <c r="AK1161" s="47" t="s">
        <v>61</v>
      </c>
      <c r="AV1161" s="47">
        <v>1.0900000000000001</v>
      </c>
      <c r="AZ1161" s="47">
        <v>43.2</v>
      </c>
      <c r="BM1161" s="47">
        <v>7.53</v>
      </c>
      <c r="BS1161" s="47">
        <v>14.3</v>
      </c>
      <c r="BT1161" s="47">
        <v>0</v>
      </c>
      <c r="DI1161" s="1">
        <f t="shared" si="90"/>
        <v>4</v>
      </c>
      <c r="DJ1161" s="9" t="str">
        <f t="shared" si="91"/>
        <v>NO BACTERIOLOGICO</v>
      </c>
      <c r="DK1161" s="10" t="str">
        <f t="shared" si="92"/>
        <v>-</v>
      </c>
      <c r="DL1161" s="11" t="str">
        <f t="shared" si="93"/>
        <v>0</v>
      </c>
    </row>
    <row r="1162" spans="1:116" ht="12" x14ac:dyDescent="0.2">
      <c r="A1162" s="47">
        <v>1008010013</v>
      </c>
      <c r="B1162" s="47" t="str">
        <f t="shared" si="94"/>
        <v>1008010013-PURUPAMPA</v>
      </c>
      <c r="C1162" s="47" t="s">
        <v>879</v>
      </c>
      <c r="D1162" s="47" t="s">
        <v>58</v>
      </c>
      <c r="E1162" s="47" t="s">
        <v>112</v>
      </c>
      <c r="F1162" s="47" t="s">
        <v>828</v>
      </c>
      <c r="G1162" s="47" t="s">
        <v>265</v>
      </c>
      <c r="H1162" s="47">
        <v>2100</v>
      </c>
      <c r="I1162" s="47">
        <v>1250</v>
      </c>
      <c r="J1162" s="47" t="s">
        <v>88</v>
      </c>
      <c r="K1162" s="47" t="s">
        <v>63</v>
      </c>
      <c r="L1162" s="47" t="s">
        <v>64</v>
      </c>
      <c r="M1162" s="47" t="s">
        <v>829</v>
      </c>
      <c r="N1162" s="47" t="s">
        <v>828</v>
      </c>
      <c r="O1162" s="47" t="s">
        <v>58</v>
      </c>
      <c r="P1162" s="47" t="s">
        <v>112</v>
      </c>
      <c r="Q1162" s="47" t="s">
        <v>828</v>
      </c>
      <c r="R1162" s="47">
        <v>74610</v>
      </c>
      <c r="S1162" s="47" t="s">
        <v>67</v>
      </c>
      <c r="T1162" s="47" t="s">
        <v>880</v>
      </c>
      <c r="U1162" s="47">
        <v>13399</v>
      </c>
      <c r="V1162" s="47" t="s">
        <v>69</v>
      </c>
      <c r="W1162" s="47" t="s">
        <v>881</v>
      </c>
      <c r="X1162" s="47">
        <v>1271587</v>
      </c>
      <c r="Y1162" s="47">
        <v>4189921</v>
      </c>
      <c r="Z1162" s="47">
        <v>392260</v>
      </c>
      <c r="AA1162" s="47">
        <v>8906145</v>
      </c>
      <c r="AB1162" s="47" t="s">
        <v>71</v>
      </c>
      <c r="AC1162" s="47">
        <v>2675</v>
      </c>
      <c r="AD1162" s="47" t="s">
        <v>72</v>
      </c>
      <c r="AE1162" s="47" t="s">
        <v>4886</v>
      </c>
      <c r="AF1162" s="47" t="s">
        <v>5233</v>
      </c>
      <c r="AG1162" s="47" t="s">
        <v>61</v>
      </c>
      <c r="AH1162" s="47" t="s">
        <v>75</v>
      </c>
      <c r="AI1162" s="47" t="s">
        <v>76</v>
      </c>
      <c r="AJ1162" s="47" t="s">
        <v>77</v>
      </c>
      <c r="AK1162" s="47" t="s">
        <v>78</v>
      </c>
      <c r="AV1162" s="47">
        <v>0.93</v>
      </c>
      <c r="AZ1162" s="47">
        <v>45</v>
      </c>
      <c r="BM1162" s="47">
        <v>7.55</v>
      </c>
      <c r="BS1162" s="47">
        <v>14.5</v>
      </c>
      <c r="BT1162" s="47">
        <v>0</v>
      </c>
      <c r="DI1162" s="1">
        <f t="shared" si="90"/>
        <v>4</v>
      </c>
      <c r="DJ1162" s="9" t="str">
        <f t="shared" si="91"/>
        <v>NO BACTERIOLOGICO</v>
      </c>
      <c r="DK1162" s="10" t="str">
        <f t="shared" si="92"/>
        <v>-</v>
      </c>
      <c r="DL1162" s="11" t="str">
        <f t="shared" si="93"/>
        <v>0</v>
      </c>
    </row>
    <row r="1163" spans="1:116" ht="12" x14ac:dyDescent="0.2">
      <c r="A1163" s="47">
        <v>1008010013</v>
      </c>
      <c r="B1163" s="47" t="str">
        <f t="shared" si="94"/>
        <v>1008010013-PURUPAMPA</v>
      </c>
      <c r="C1163" s="47" t="s">
        <v>879</v>
      </c>
      <c r="D1163" s="47" t="s">
        <v>58</v>
      </c>
      <c r="E1163" s="47" t="s">
        <v>112</v>
      </c>
      <c r="F1163" s="47" t="s">
        <v>828</v>
      </c>
      <c r="G1163" s="47" t="s">
        <v>265</v>
      </c>
      <c r="H1163" s="47">
        <v>2100</v>
      </c>
      <c r="I1163" s="47">
        <v>1250</v>
      </c>
      <c r="J1163" s="47" t="s">
        <v>88</v>
      </c>
      <c r="K1163" s="47" t="s">
        <v>63</v>
      </c>
      <c r="L1163" s="47" t="s">
        <v>64</v>
      </c>
      <c r="M1163" s="47" t="s">
        <v>829</v>
      </c>
      <c r="N1163" s="47" t="s">
        <v>828</v>
      </c>
      <c r="O1163" s="47" t="s">
        <v>58</v>
      </c>
      <c r="P1163" s="47" t="s">
        <v>112</v>
      </c>
      <c r="Q1163" s="47" t="s">
        <v>828</v>
      </c>
      <c r="R1163" s="47">
        <v>74610</v>
      </c>
      <c r="S1163" s="47" t="s">
        <v>67</v>
      </c>
      <c r="T1163" s="47" t="s">
        <v>880</v>
      </c>
      <c r="U1163" s="47">
        <v>13399</v>
      </c>
      <c r="V1163" s="47" t="s">
        <v>69</v>
      </c>
      <c r="W1163" s="47" t="s">
        <v>881</v>
      </c>
      <c r="X1163" s="47">
        <v>1271587</v>
      </c>
      <c r="Y1163" s="47">
        <v>4189922</v>
      </c>
      <c r="Z1163" s="47">
        <v>392205</v>
      </c>
      <c r="AA1163" s="47">
        <v>8906410</v>
      </c>
      <c r="AB1163" s="47" t="s">
        <v>71</v>
      </c>
      <c r="AC1163" s="47">
        <v>2638</v>
      </c>
      <c r="AD1163" s="47" t="s">
        <v>72</v>
      </c>
      <c r="AE1163" s="47" t="s">
        <v>4886</v>
      </c>
      <c r="AF1163" s="47" t="s">
        <v>5233</v>
      </c>
      <c r="AG1163" s="47" t="s">
        <v>61</v>
      </c>
      <c r="AH1163" s="47" t="s">
        <v>75</v>
      </c>
      <c r="AI1163" s="47" t="s">
        <v>76</v>
      </c>
      <c r="AJ1163" s="47" t="s">
        <v>77</v>
      </c>
      <c r="AK1163" s="47" t="s">
        <v>78</v>
      </c>
      <c r="AV1163" s="47">
        <v>0.76</v>
      </c>
      <c r="AZ1163" s="47">
        <v>47.9</v>
      </c>
      <c r="BM1163" s="47">
        <v>7.57</v>
      </c>
      <c r="BS1163" s="47">
        <v>14.7</v>
      </c>
      <c r="BT1163" s="47">
        <v>0</v>
      </c>
      <c r="DI1163" s="1">
        <f t="shared" si="90"/>
        <v>4</v>
      </c>
      <c r="DJ1163" s="9" t="str">
        <f t="shared" si="91"/>
        <v>NO BACTERIOLOGICO</v>
      </c>
      <c r="DK1163" s="10" t="str">
        <f t="shared" si="92"/>
        <v>-</v>
      </c>
      <c r="DL1163" s="11" t="str">
        <f t="shared" si="93"/>
        <v>0</v>
      </c>
    </row>
    <row r="1164" spans="1:116" ht="12" x14ac:dyDescent="0.2">
      <c r="A1164" s="47">
        <v>1008010013</v>
      </c>
      <c r="B1164" s="47" t="str">
        <f t="shared" si="94"/>
        <v>1008010013-PURUPAMPA</v>
      </c>
      <c r="C1164" s="47" t="s">
        <v>879</v>
      </c>
      <c r="D1164" s="47" t="s">
        <v>58</v>
      </c>
      <c r="E1164" s="47" t="s">
        <v>112</v>
      </c>
      <c r="F1164" s="47" t="s">
        <v>828</v>
      </c>
      <c r="G1164" s="47" t="s">
        <v>265</v>
      </c>
      <c r="H1164" s="47">
        <v>2100</v>
      </c>
      <c r="I1164" s="47">
        <v>1250</v>
      </c>
      <c r="J1164" s="47" t="s">
        <v>88</v>
      </c>
      <c r="K1164" s="47" t="s">
        <v>63</v>
      </c>
      <c r="L1164" s="47" t="s">
        <v>64</v>
      </c>
      <c r="M1164" s="47" t="s">
        <v>829</v>
      </c>
      <c r="N1164" s="47" t="s">
        <v>828</v>
      </c>
      <c r="O1164" s="47" t="s">
        <v>58</v>
      </c>
      <c r="P1164" s="47" t="s">
        <v>112</v>
      </c>
      <c r="Q1164" s="47" t="s">
        <v>828</v>
      </c>
      <c r="R1164" s="47">
        <v>74610</v>
      </c>
      <c r="S1164" s="47" t="s">
        <v>67</v>
      </c>
      <c r="T1164" s="47" t="s">
        <v>880</v>
      </c>
      <c r="U1164" s="47">
        <v>13399</v>
      </c>
      <c r="V1164" s="47" t="s">
        <v>69</v>
      </c>
      <c r="W1164" s="47" t="s">
        <v>881</v>
      </c>
      <c r="X1164" s="47">
        <v>1271587</v>
      </c>
      <c r="Y1164" s="47">
        <v>4189923</v>
      </c>
      <c r="Z1164" s="47">
        <v>391608</v>
      </c>
      <c r="AA1164" s="47">
        <v>8906417</v>
      </c>
      <c r="AB1164" s="47" t="s">
        <v>71</v>
      </c>
      <c r="AC1164" s="47">
        <v>2631</v>
      </c>
      <c r="AD1164" s="47" t="s">
        <v>72</v>
      </c>
      <c r="AE1164" s="47" t="s">
        <v>4886</v>
      </c>
      <c r="AF1164" s="47" t="s">
        <v>5233</v>
      </c>
      <c r="AG1164" s="47" t="s">
        <v>61</v>
      </c>
      <c r="AH1164" s="47" t="s">
        <v>75</v>
      </c>
      <c r="AI1164" s="47" t="s">
        <v>76</v>
      </c>
      <c r="AJ1164" s="47" t="s">
        <v>77</v>
      </c>
      <c r="AK1164" s="47" t="s">
        <v>78</v>
      </c>
      <c r="AV1164" s="47">
        <v>0.59</v>
      </c>
      <c r="AZ1164" s="47">
        <v>49.1</v>
      </c>
      <c r="BM1164" s="47">
        <v>7.63</v>
      </c>
      <c r="BS1164" s="47">
        <v>14.8</v>
      </c>
      <c r="BT1164" s="47">
        <v>0</v>
      </c>
      <c r="DI1164" s="1">
        <f t="shared" si="90"/>
        <v>4</v>
      </c>
      <c r="DJ1164" s="9" t="str">
        <f t="shared" si="91"/>
        <v>NO BACTERIOLOGICO</v>
      </c>
      <c r="DK1164" s="10" t="str">
        <f t="shared" si="92"/>
        <v>-</v>
      </c>
      <c r="DL1164" s="11" t="str">
        <f t="shared" si="93"/>
        <v>0</v>
      </c>
    </row>
    <row r="1165" spans="1:116" ht="12" x14ac:dyDescent="0.2">
      <c r="A1165" s="47">
        <v>1002010037</v>
      </c>
      <c r="B1165" s="47" t="str">
        <f t="shared" si="94"/>
        <v>1002010037-MARAYPATA</v>
      </c>
      <c r="C1165" s="47" t="s">
        <v>1271</v>
      </c>
      <c r="D1165" s="47" t="s">
        <v>58</v>
      </c>
      <c r="E1165" s="47" t="s">
        <v>1</v>
      </c>
      <c r="F1165" s="47" t="s">
        <v>1</v>
      </c>
      <c r="G1165" s="47" t="s">
        <v>60</v>
      </c>
      <c r="H1165" s="47">
        <v>398</v>
      </c>
      <c r="I1165" s="47">
        <v>380</v>
      </c>
      <c r="J1165" s="47" t="s">
        <v>82</v>
      </c>
      <c r="K1165" s="47" t="s">
        <v>63</v>
      </c>
      <c r="L1165" s="47" t="s">
        <v>64</v>
      </c>
      <c r="M1165" s="47" t="s">
        <v>1270</v>
      </c>
      <c r="N1165" s="47" t="s">
        <v>1271</v>
      </c>
      <c r="O1165" s="47" t="s">
        <v>58</v>
      </c>
      <c r="P1165" s="47" t="s">
        <v>1</v>
      </c>
      <c r="Q1165" s="47" t="s">
        <v>1</v>
      </c>
      <c r="R1165" s="47">
        <v>110203</v>
      </c>
      <c r="S1165" s="47" t="s">
        <v>67</v>
      </c>
      <c r="T1165" s="47" t="s">
        <v>1648</v>
      </c>
      <c r="U1165" s="47">
        <v>14364</v>
      </c>
      <c r="V1165" s="47" t="s">
        <v>69</v>
      </c>
      <c r="W1165" s="47" t="s">
        <v>1649</v>
      </c>
      <c r="X1165" s="47">
        <v>1271586</v>
      </c>
      <c r="Y1165" s="47">
        <v>4189924</v>
      </c>
      <c r="Z1165" s="47">
        <v>378712</v>
      </c>
      <c r="AA1165" s="47">
        <v>8875566</v>
      </c>
      <c r="AB1165" s="47" t="s">
        <v>71</v>
      </c>
      <c r="AC1165" s="47">
        <v>3345</v>
      </c>
      <c r="AD1165" s="47" t="s">
        <v>72</v>
      </c>
      <c r="AE1165" s="47" t="s">
        <v>4886</v>
      </c>
      <c r="AF1165" s="47" t="s">
        <v>5233</v>
      </c>
      <c r="AG1165" s="47">
        <v>13048</v>
      </c>
      <c r="AH1165" s="47" t="s">
        <v>73</v>
      </c>
      <c r="AI1165" s="47" t="s">
        <v>1650</v>
      </c>
      <c r="AJ1165" s="47" t="s">
        <v>61</v>
      </c>
      <c r="AK1165" s="47" t="s">
        <v>61</v>
      </c>
      <c r="AV1165" s="47">
        <v>1.5</v>
      </c>
      <c r="AZ1165" s="47">
        <v>39</v>
      </c>
      <c r="BM1165" s="47">
        <v>6.88</v>
      </c>
      <c r="BS1165" s="47">
        <v>16.600000000000001</v>
      </c>
      <c r="BT1165" s="47">
        <v>0</v>
      </c>
      <c r="DI1165" s="1">
        <f t="shared" si="90"/>
        <v>4</v>
      </c>
      <c r="DJ1165" s="9" t="str">
        <f t="shared" si="91"/>
        <v>NO BACTERIOLOGICO</v>
      </c>
      <c r="DK1165" s="10" t="str">
        <f t="shared" si="92"/>
        <v>-</v>
      </c>
      <c r="DL1165" s="11" t="str">
        <f t="shared" si="93"/>
        <v>0</v>
      </c>
    </row>
    <row r="1166" spans="1:116" ht="12" x14ac:dyDescent="0.2">
      <c r="A1166" s="47">
        <v>1002010037</v>
      </c>
      <c r="B1166" s="47" t="str">
        <f t="shared" si="94"/>
        <v>1002010037-MARAYPATA</v>
      </c>
      <c r="C1166" s="47" t="s">
        <v>1271</v>
      </c>
      <c r="D1166" s="47" t="s">
        <v>58</v>
      </c>
      <c r="E1166" s="47" t="s">
        <v>1</v>
      </c>
      <c r="F1166" s="47" t="s">
        <v>1</v>
      </c>
      <c r="G1166" s="47" t="s">
        <v>60</v>
      </c>
      <c r="H1166" s="47">
        <v>398</v>
      </c>
      <c r="I1166" s="47">
        <v>380</v>
      </c>
      <c r="J1166" s="47" t="s">
        <v>82</v>
      </c>
      <c r="K1166" s="47" t="s">
        <v>63</v>
      </c>
      <c r="L1166" s="47" t="s">
        <v>64</v>
      </c>
      <c r="M1166" s="47" t="s">
        <v>1270</v>
      </c>
      <c r="N1166" s="47" t="s">
        <v>1271</v>
      </c>
      <c r="O1166" s="47" t="s">
        <v>58</v>
      </c>
      <c r="P1166" s="47" t="s">
        <v>1</v>
      </c>
      <c r="Q1166" s="47" t="s">
        <v>1</v>
      </c>
      <c r="R1166" s="47">
        <v>110203</v>
      </c>
      <c r="S1166" s="47" t="s">
        <v>67</v>
      </c>
      <c r="T1166" s="47" t="s">
        <v>1648</v>
      </c>
      <c r="U1166" s="47">
        <v>14364</v>
      </c>
      <c r="V1166" s="47" t="s">
        <v>69</v>
      </c>
      <c r="W1166" s="47" t="s">
        <v>1649</v>
      </c>
      <c r="X1166" s="47">
        <v>1271586</v>
      </c>
      <c r="Y1166" s="47">
        <v>4189925</v>
      </c>
      <c r="Z1166" s="47">
        <v>378619</v>
      </c>
      <c r="AA1166" s="47">
        <v>9975623</v>
      </c>
      <c r="AB1166" s="47" t="s">
        <v>71</v>
      </c>
      <c r="AC1166" s="47">
        <v>3353</v>
      </c>
      <c r="AD1166" s="47" t="s">
        <v>72</v>
      </c>
      <c r="AE1166" s="47" t="s">
        <v>4886</v>
      </c>
      <c r="AF1166" s="47" t="s">
        <v>5233</v>
      </c>
      <c r="AG1166" s="47" t="s">
        <v>61</v>
      </c>
      <c r="AH1166" s="47" t="s">
        <v>75</v>
      </c>
      <c r="AI1166" s="47" t="s">
        <v>76</v>
      </c>
      <c r="AJ1166" s="47" t="s">
        <v>77</v>
      </c>
      <c r="AK1166" s="47" t="s">
        <v>78</v>
      </c>
      <c r="AV1166" s="47">
        <v>1.21</v>
      </c>
      <c r="AZ1166" s="47">
        <v>38</v>
      </c>
      <c r="BM1166" s="47">
        <v>6.88</v>
      </c>
      <c r="BS1166" s="47">
        <v>12.7</v>
      </c>
      <c r="BT1166" s="47">
        <v>0</v>
      </c>
      <c r="DI1166" s="1">
        <f t="shared" si="90"/>
        <v>4</v>
      </c>
      <c r="DJ1166" s="9" t="str">
        <f t="shared" si="91"/>
        <v>NO BACTERIOLOGICO</v>
      </c>
      <c r="DK1166" s="10" t="str">
        <f t="shared" si="92"/>
        <v>-</v>
      </c>
      <c r="DL1166" s="11" t="str">
        <f t="shared" si="93"/>
        <v>0</v>
      </c>
    </row>
    <row r="1167" spans="1:116" ht="12" x14ac:dyDescent="0.2">
      <c r="A1167" s="47">
        <v>1002010037</v>
      </c>
      <c r="B1167" s="47" t="str">
        <f t="shared" si="94"/>
        <v>1002010037-MARAYPATA</v>
      </c>
      <c r="C1167" s="47" t="s">
        <v>1271</v>
      </c>
      <c r="D1167" s="47" t="s">
        <v>58</v>
      </c>
      <c r="E1167" s="47" t="s">
        <v>1</v>
      </c>
      <c r="F1167" s="47" t="s">
        <v>1</v>
      </c>
      <c r="G1167" s="47" t="s">
        <v>60</v>
      </c>
      <c r="H1167" s="47">
        <v>398</v>
      </c>
      <c r="I1167" s="47">
        <v>380</v>
      </c>
      <c r="J1167" s="47" t="s">
        <v>82</v>
      </c>
      <c r="K1167" s="47" t="s">
        <v>63</v>
      </c>
      <c r="L1167" s="47" t="s">
        <v>64</v>
      </c>
      <c r="M1167" s="47" t="s">
        <v>1270</v>
      </c>
      <c r="N1167" s="47" t="s">
        <v>1271</v>
      </c>
      <c r="O1167" s="47" t="s">
        <v>58</v>
      </c>
      <c r="P1167" s="47" t="s">
        <v>1</v>
      </c>
      <c r="Q1167" s="47" t="s">
        <v>1</v>
      </c>
      <c r="R1167" s="47">
        <v>110203</v>
      </c>
      <c r="S1167" s="47" t="s">
        <v>67</v>
      </c>
      <c r="T1167" s="47" t="s">
        <v>1648</v>
      </c>
      <c r="U1167" s="47">
        <v>14364</v>
      </c>
      <c r="V1167" s="47" t="s">
        <v>69</v>
      </c>
      <c r="W1167" s="47" t="s">
        <v>1649</v>
      </c>
      <c r="X1167" s="47">
        <v>1271586</v>
      </c>
      <c r="Y1167" s="47">
        <v>4189926</v>
      </c>
      <c r="Z1167" s="47">
        <v>378514</v>
      </c>
      <c r="AA1167" s="47">
        <v>8875599</v>
      </c>
      <c r="AB1167" s="47" t="s">
        <v>71</v>
      </c>
      <c r="AC1167" s="47">
        <v>3318</v>
      </c>
      <c r="AD1167" s="47" t="s">
        <v>72</v>
      </c>
      <c r="AE1167" s="47" t="s">
        <v>4886</v>
      </c>
      <c r="AF1167" s="47" t="s">
        <v>5233</v>
      </c>
      <c r="AG1167" s="47" t="s">
        <v>61</v>
      </c>
      <c r="AH1167" s="47" t="s">
        <v>75</v>
      </c>
      <c r="AI1167" s="47" t="s">
        <v>76</v>
      </c>
      <c r="AJ1167" s="47" t="s">
        <v>77</v>
      </c>
      <c r="AK1167" s="47" t="s">
        <v>78</v>
      </c>
      <c r="AV1167" s="47">
        <v>0.84</v>
      </c>
      <c r="AZ1167" s="47">
        <v>42</v>
      </c>
      <c r="BM1167" s="47">
        <v>6.98</v>
      </c>
      <c r="BS1167" s="47">
        <v>13.9</v>
      </c>
      <c r="BT1167" s="47">
        <v>0</v>
      </c>
      <c r="DI1167" s="1">
        <f t="shared" si="90"/>
        <v>4</v>
      </c>
      <c r="DJ1167" s="9" t="str">
        <f t="shared" si="91"/>
        <v>NO BACTERIOLOGICO</v>
      </c>
      <c r="DK1167" s="10" t="str">
        <f t="shared" si="92"/>
        <v>-</v>
      </c>
      <c r="DL1167" s="11" t="str">
        <f t="shared" si="93"/>
        <v>0</v>
      </c>
    </row>
    <row r="1168" spans="1:116" ht="12" x14ac:dyDescent="0.2">
      <c r="A1168" s="47">
        <v>1002010037</v>
      </c>
      <c r="B1168" s="47" t="str">
        <f t="shared" si="94"/>
        <v>1002010037-MARAYPATA</v>
      </c>
      <c r="C1168" s="47" t="s">
        <v>1271</v>
      </c>
      <c r="D1168" s="47" t="s">
        <v>58</v>
      </c>
      <c r="E1168" s="47" t="s">
        <v>1</v>
      </c>
      <c r="F1168" s="47" t="s">
        <v>1</v>
      </c>
      <c r="G1168" s="47" t="s">
        <v>60</v>
      </c>
      <c r="H1168" s="47">
        <v>398</v>
      </c>
      <c r="I1168" s="47">
        <v>380</v>
      </c>
      <c r="J1168" s="47" t="s">
        <v>82</v>
      </c>
      <c r="K1168" s="47" t="s">
        <v>63</v>
      </c>
      <c r="L1168" s="47" t="s">
        <v>64</v>
      </c>
      <c r="M1168" s="47" t="s">
        <v>1270</v>
      </c>
      <c r="N1168" s="47" t="s">
        <v>1271</v>
      </c>
      <c r="O1168" s="47" t="s">
        <v>58</v>
      </c>
      <c r="P1168" s="47" t="s">
        <v>1</v>
      </c>
      <c r="Q1168" s="47" t="s">
        <v>1</v>
      </c>
      <c r="R1168" s="47">
        <v>110203</v>
      </c>
      <c r="S1168" s="47" t="s">
        <v>67</v>
      </c>
      <c r="T1168" s="47" t="s">
        <v>1648</v>
      </c>
      <c r="U1168" s="47">
        <v>14364</v>
      </c>
      <c r="V1168" s="47" t="s">
        <v>69</v>
      </c>
      <c r="W1168" s="47" t="s">
        <v>1649</v>
      </c>
      <c r="X1168" s="47">
        <v>1271586</v>
      </c>
      <c r="Y1168" s="47">
        <v>4189927</v>
      </c>
      <c r="Z1168" s="47">
        <v>378252</v>
      </c>
      <c r="AA1168" s="47">
        <v>8875395</v>
      </c>
      <c r="AB1168" s="47" t="s">
        <v>71</v>
      </c>
      <c r="AC1168" s="47">
        <v>3243</v>
      </c>
      <c r="AD1168" s="47" t="s">
        <v>72</v>
      </c>
      <c r="AE1168" s="47" t="s">
        <v>4886</v>
      </c>
      <c r="AF1168" s="47" t="s">
        <v>5233</v>
      </c>
      <c r="AG1168" s="47" t="s">
        <v>61</v>
      </c>
      <c r="AH1168" s="47" t="s">
        <v>75</v>
      </c>
      <c r="AI1168" s="47" t="s">
        <v>76</v>
      </c>
      <c r="AJ1168" s="47" t="s">
        <v>77</v>
      </c>
      <c r="AK1168" s="47" t="s">
        <v>78</v>
      </c>
      <c r="AV1168" s="47">
        <v>0.67</v>
      </c>
      <c r="AZ1168" s="47">
        <v>38</v>
      </c>
      <c r="BM1168" s="47">
        <v>7.62</v>
      </c>
      <c r="BS1168" s="47">
        <v>15.1</v>
      </c>
      <c r="BT1168" s="47">
        <v>0</v>
      </c>
      <c r="DI1168" s="1">
        <f t="shared" si="90"/>
        <v>4</v>
      </c>
      <c r="DJ1168" s="9" t="str">
        <f t="shared" si="91"/>
        <v>NO BACTERIOLOGICO</v>
      </c>
      <c r="DK1168" s="10" t="str">
        <f t="shared" si="92"/>
        <v>-</v>
      </c>
      <c r="DL1168" s="11" t="str">
        <f t="shared" si="93"/>
        <v>0</v>
      </c>
    </row>
    <row r="1169" spans="1:116" ht="12" x14ac:dyDescent="0.2">
      <c r="A1169" s="47">
        <v>1008010001</v>
      </c>
      <c r="B1169" s="47" t="str">
        <f t="shared" si="94"/>
        <v>1008010001-PANAO</v>
      </c>
      <c r="C1169" s="47" t="s">
        <v>828</v>
      </c>
      <c r="D1169" s="47" t="s">
        <v>58</v>
      </c>
      <c r="E1169" s="47" t="s">
        <v>112</v>
      </c>
      <c r="F1169" s="47" t="s">
        <v>828</v>
      </c>
      <c r="G1169" s="47" t="s">
        <v>265</v>
      </c>
      <c r="H1169" s="47">
        <v>7193</v>
      </c>
      <c r="I1169" s="47">
        <v>5768</v>
      </c>
      <c r="J1169" s="47" t="s">
        <v>88</v>
      </c>
      <c r="K1169" s="47" t="s">
        <v>63</v>
      </c>
      <c r="L1169" s="47" t="s">
        <v>64</v>
      </c>
      <c r="M1169" s="47" t="s">
        <v>829</v>
      </c>
      <c r="N1169" s="47" t="s">
        <v>828</v>
      </c>
      <c r="O1169" s="47" t="s">
        <v>58</v>
      </c>
      <c r="P1169" s="47" t="s">
        <v>112</v>
      </c>
      <c r="Q1169" s="47" t="s">
        <v>828</v>
      </c>
      <c r="R1169" s="47">
        <v>7454</v>
      </c>
      <c r="S1169" s="47" t="s">
        <v>171</v>
      </c>
      <c r="T1169" s="47" t="s">
        <v>830</v>
      </c>
      <c r="U1169" s="47">
        <v>3847</v>
      </c>
      <c r="V1169" s="47" t="s">
        <v>98</v>
      </c>
      <c r="W1169" s="47" t="s">
        <v>831</v>
      </c>
      <c r="X1169" s="47">
        <v>1271596</v>
      </c>
      <c r="Y1169" s="47">
        <v>4189938</v>
      </c>
      <c r="Z1169" s="47">
        <v>391072</v>
      </c>
      <c r="AA1169" s="47">
        <v>8905557</v>
      </c>
      <c r="AB1169" s="47" t="s">
        <v>71</v>
      </c>
      <c r="AC1169" s="47">
        <v>2584</v>
      </c>
      <c r="AD1169" s="47" t="s">
        <v>72</v>
      </c>
      <c r="AE1169" s="47" t="s">
        <v>4893</v>
      </c>
      <c r="AF1169" s="47" t="s">
        <v>5234</v>
      </c>
      <c r="AG1169" s="47">
        <v>56655</v>
      </c>
      <c r="AH1169" s="47" t="s">
        <v>73</v>
      </c>
      <c r="AI1169" s="47" t="s">
        <v>832</v>
      </c>
      <c r="AJ1169" s="47" t="s">
        <v>61</v>
      </c>
      <c r="AK1169" s="47" t="s">
        <v>61</v>
      </c>
      <c r="AV1169" s="47">
        <v>1</v>
      </c>
      <c r="AZ1169" s="47">
        <v>146.30000000000001</v>
      </c>
      <c r="BM1169" s="47">
        <v>7.7</v>
      </c>
      <c r="BS1169" s="47">
        <v>14.1</v>
      </c>
      <c r="BT1169" s="47">
        <v>2.39</v>
      </c>
      <c r="DI1169" s="1">
        <f t="shared" si="90"/>
        <v>4</v>
      </c>
      <c r="DJ1169" s="9" t="str">
        <f t="shared" si="91"/>
        <v>NO BACTERIOLOGICO</v>
      </c>
      <c r="DK1169" s="10" t="str">
        <f t="shared" si="92"/>
        <v>-</v>
      </c>
      <c r="DL1169" s="11" t="str">
        <f t="shared" si="93"/>
        <v>0</v>
      </c>
    </row>
    <row r="1170" spans="1:116" ht="12" x14ac:dyDescent="0.2">
      <c r="A1170" s="47">
        <v>1008010001</v>
      </c>
      <c r="B1170" s="47" t="str">
        <f t="shared" si="94"/>
        <v>1008010001-PANAO</v>
      </c>
      <c r="C1170" s="47" t="s">
        <v>828</v>
      </c>
      <c r="D1170" s="47" t="s">
        <v>58</v>
      </c>
      <c r="E1170" s="47" t="s">
        <v>112</v>
      </c>
      <c r="F1170" s="47" t="s">
        <v>828</v>
      </c>
      <c r="G1170" s="47" t="s">
        <v>265</v>
      </c>
      <c r="H1170" s="47">
        <v>7193</v>
      </c>
      <c r="I1170" s="47">
        <v>5768</v>
      </c>
      <c r="J1170" s="47" t="s">
        <v>88</v>
      </c>
      <c r="K1170" s="47" t="s">
        <v>63</v>
      </c>
      <c r="L1170" s="47" t="s">
        <v>64</v>
      </c>
      <c r="M1170" s="47" t="s">
        <v>829</v>
      </c>
      <c r="N1170" s="47" t="s">
        <v>828</v>
      </c>
      <c r="O1170" s="47" t="s">
        <v>58</v>
      </c>
      <c r="P1170" s="47" t="s">
        <v>112</v>
      </c>
      <c r="Q1170" s="47" t="s">
        <v>828</v>
      </c>
      <c r="R1170" s="47">
        <v>7454</v>
      </c>
      <c r="S1170" s="47" t="s">
        <v>171</v>
      </c>
      <c r="T1170" s="47" t="s">
        <v>830</v>
      </c>
      <c r="U1170" s="47">
        <v>3847</v>
      </c>
      <c r="V1170" s="47" t="s">
        <v>98</v>
      </c>
      <c r="W1170" s="47" t="s">
        <v>831</v>
      </c>
      <c r="X1170" s="47">
        <v>1271596</v>
      </c>
      <c r="Y1170" s="47">
        <v>4189939</v>
      </c>
      <c r="Z1170" s="47">
        <v>391056</v>
      </c>
      <c r="AA1170" s="47">
        <v>8905602</v>
      </c>
      <c r="AB1170" s="47" t="s">
        <v>71</v>
      </c>
      <c r="AC1170" s="47">
        <v>2578</v>
      </c>
      <c r="AD1170" s="47" t="s">
        <v>72</v>
      </c>
      <c r="AE1170" s="47" t="s">
        <v>4893</v>
      </c>
      <c r="AF1170" s="47" t="s">
        <v>5234</v>
      </c>
      <c r="AG1170" s="47" t="s">
        <v>61</v>
      </c>
      <c r="AH1170" s="47" t="s">
        <v>75</v>
      </c>
      <c r="AI1170" s="47" t="s">
        <v>76</v>
      </c>
      <c r="AJ1170" s="47" t="s">
        <v>77</v>
      </c>
      <c r="AK1170" s="47" t="s">
        <v>78</v>
      </c>
      <c r="AV1170" s="47">
        <v>0.86</v>
      </c>
      <c r="AZ1170" s="47">
        <v>149</v>
      </c>
      <c r="BM1170" s="47">
        <v>7.81</v>
      </c>
      <c r="BS1170" s="47">
        <v>14.3</v>
      </c>
      <c r="BT1170" s="47">
        <v>3.16</v>
      </c>
      <c r="DI1170" s="1">
        <f t="shared" si="90"/>
        <v>4</v>
      </c>
      <c r="DJ1170" s="9" t="str">
        <f t="shared" si="91"/>
        <v>NO BACTERIOLOGICO</v>
      </c>
      <c r="DK1170" s="10" t="str">
        <f t="shared" si="92"/>
        <v>-</v>
      </c>
      <c r="DL1170" s="11" t="str">
        <f t="shared" si="93"/>
        <v>0</v>
      </c>
    </row>
    <row r="1171" spans="1:116" ht="12" x14ac:dyDescent="0.2">
      <c r="A1171" s="47">
        <v>1008010001</v>
      </c>
      <c r="B1171" s="47" t="str">
        <f t="shared" si="94"/>
        <v>1008010001-PANAO</v>
      </c>
      <c r="C1171" s="47" t="s">
        <v>828</v>
      </c>
      <c r="D1171" s="47" t="s">
        <v>58</v>
      </c>
      <c r="E1171" s="47" t="s">
        <v>112</v>
      </c>
      <c r="F1171" s="47" t="s">
        <v>828</v>
      </c>
      <c r="G1171" s="47" t="s">
        <v>265</v>
      </c>
      <c r="H1171" s="47">
        <v>7193</v>
      </c>
      <c r="I1171" s="47">
        <v>5768</v>
      </c>
      <c r="J1171" s="47" t="s">
        <v>88</v>
      </c>
      <c r="K1171" s="47" t="s">
        <v>63</v>
      </c>
      <c r="L1171" s="47" t="s">
        <v>64</v>
      </c>
      <c r="M1171" s="47" t="s">
        <v>829</v>
      </c>
      <c r="N1171" s="47" t="s">
        <v>828</v>
      </c>
      <c r="O1171" s="47" t="s">
        <v>58</v>
      </c>
      <c r="P1171" s="47" t="s">
        <v>112</v>
      </c>
      <c r="Q1171" s="47" t="s">
        <v>828</v>
      </c>
      <c r="R1171" s="47">
        <v>7454</v>
      </c>
      <c r="S1171" s="47" t="s">
        <v>171</v>
      </c>
      <c r="T1171" s="47" t="s">
        <v>830</v>
      </c>
      <c r="U1171" s="47">
        <v>3847</v>
      </c>
      <c r="V1171" s="47" t="s">
        <v>98</v>
      </c>
      <c r="W1171" s="47" t="s">
        <v>831</v>
      </c>
      <c r="X1171" s="47">
        <v>1271596</v>
      </c>
      <c r="Y1171" s="47">
        <v>4189940</v>
      </c>
      <c r="Z1171" s="47">
        <v>390912</v>
      </c>
      <c r="AA1171" s="47">
        <v>8906761</v>
      </c>
      <c r="AB1171" s="47" t="s">
        <v>71</v>
      </c>
      <c r="AC1171" s="47">
        <v>2564</v>
      </c>
      <c r="AD1171" s="47" t="s">
        <v>72</v>
      </c>
      <c r="AE1171" s="47" t="s">
        <v>4893</v>
      </c>
      <c r="AF1171" s="47" t="s">
        <v>5234</v>
      </c>
      <c r="AG1171" s="47" t="s">
        <v>61</v>
      </c>
      <c r="AH1171" s="47" t="s">
        <v>75</v>
      </c>
      <c r="AI1171" s="47" t="s">
        <v>76</v>
      </c>
      <c r="AJ1171" s="47" t="s">
        <v>77</v>
      </c>
      <c r="AK1171" s="47" t="s">
        <v>78</v>
      </c>
      <c r="AV1171" s="47">
        <v>0.71</v>
      </c>
      <c r="AZ1171" s="47">
        <v>153.80000000000001</v>
      </c>
      <c r="BM1171" s="47">
        <v>7.93</v>
      </c>
      <c r="BS1171" s="47">
        <v>14.5</v>
      </c>
      <c r="BT1171" s="47">
        <v>3.55</v>
      </c>
      <c r="DI1171" s="1">
        <f t="shared" si="90"/>
        <v>4</v>
      </c>
      <c r="DJ1171" s="9" t="str">
        <f t="shared" si="91"/>
        <v>NO BACTERIOLOGICO</v>
      </c>
      <c r="DK1171" s="10" t="str">
        <f t="shared" si="92"/>
        <v>-</v>
      </c>
      <c r="DL1171" s="11" t="str">
        <f t="shared" si="93"/>
        <v>0</v>
      </c>
    </row>
    <row r="1172" spans="1:116" ht="12" x14ac:dyDescent="0.2">
      <c r="A1172" s="47">
        <v>1008010001</v>
      </c>
      <c r="B1172" s="47" t="str">
        <f t="shared" si="94"/>
        <v>1008010001-PANAO</v>
      </c>
      <c r="C1172" s="47" t="s">
        <v>828</v>
      </c>
      <c r="D1172" s="47" t="s">
        <v>58</v>
      </c>
      <c r="E1172" s="47" t="s">
        <v>112</v>
      </c>
      <c r="F1172" s="47" t="s">
        <v>828</v>
      </c>
      <c r="G1172" s="47" t="s">
        <v>265</v>
      </c>
      <c r="H1172" s="47">
        <v>7193</v>
      </c>
      <c r="I1172" s="47">
        <v>5768</v>
      </c>
      <c r="J1172" s="47" t="s">
        <v>88</v>
      </c>
      <c r="K1172" s="47" t="s">
        <v>63</v>
      </c>
      <c r="L1172" s="47" t="s">
        <v>64</v>
      </c>
      <c r="M1172" s="47" t="s">
        <v>829</v>
      </c>
      <c r="N1172" s="47" t="s">
        <v>828</v>
      </c>
      <c r="O1172" s="47" t="s">
        <v>58</v>
      </c>
      <c r="P1172" s="47" t="s">
        <v>112</v>
      </c>
      <c r="Q1172" s="47" t="s">
        <v>828</v>
      </c>
      <c r="R1172" s="47">
        <v>7454</v>
      </c>
      <c r="S1172" s="47" t="s">
        <v>171</v>
      </c>
      <c r="T1172" s="47" t="s">
        <v>830</v>
      </c>
      <c r="U1172" s="47">
        <v>3847</v>
      </c>
      <c r="V1172" s="47" t="s">
        <v>98</v>
      </c>
      <c r="W1172" s="47" t="s">
        <v>831</v>
      </c>
      <c r="X1172" s="47">
        <v>1271596</v>
      </c>
      <c r="Y1172" s="47">
        <v>4189941</v>
      </c>
      <c r="Z1172" s="47">
        <v>390834</v>
      </c>
      <c r="AA1172" s="47">
        <v>8905920</v>
      </c>
      <c r="AB1172" s="47" t="s">
        <v>71</v>
      </c>
      <c r="AC1172" s="47">
        <v>2553</v>
      </c>
      <c r="AD1172" s="47" t="s">
        <v>72</v>
      </c>
      <c r="AE1172" s="47" t="s">
        <v>4893</v>
      </c>
      <c r="AF1172" s="47" t="s">
        <v>5234</v>
      </c>
      <c r="AG1172" s="47" t="s">
        <v>61</v>
      </c>
      <c r="AH1172" s="47" t="s">
        <v>75</v>
      </c>
      <c r="AI1172" s="47" t="s">
        <v>76</v>
      </c>
      <c r="AJ1172" s="47" t="s">
        <v>77</v>
      </c>
      <c r="AK1172" s="47" t="s">
        <v>78</v>
      </c>
      <c r="AV1172" s="47">
        <v>0.5</v>
      </c>
      <c r="AZ1172" s="47">
        <v>162.30000000000001</v>
      </c>
      <c r="BM1172" s="47">
        <v>7.98</v>
      </c>
      <c r="BS1172" s="47">
        <v>14.7</v>
      </c>
      <c r="BT1172" s="47">
        <v>3.89</v>
      </c>
      <c r="DI1172" s="1">
        <f t="shared" si="90"/>
        <v>4</v>
      </c>
      <c r="DJ1172" s="9" t="str">
        <f t="shared" si="91"/>
        <v>NO BACTERIOLOGICO</v>
      </c>
      <c r="DK1172" s="10" t="str">
        <f t="shared" si="92"/>
        <v>-</v>
      </c>
      <c r="DL1172" s="11" t="str">
        <f t="shared" si="93"/>
        <v>0</v>
      </c>
    </row>
    <row r="1173" spans="1:116" ht="12" x14ac:dyDescent="0.2">
      <c r="A1173" s="47">
        <v>1008010023</v>
      </c>
      <c r="B1173" s="47" t="str">
        <f t="shared" si="94"/>
        <v>1008010023-TOMAYRICA</v>
      </c>
      <c r="C1173" s="47" t="s">
        <v>2725</v>
      </c>
      <c r="D1173" s="47" t="s">
        <v>58</v>
      </c>
      <c r="E1173" s="47" t="s">
        <v>112</v>
      </c>
      <c r="F1173" s="47" t="s">
        <v>828</v>
      </c>
      <c r="G1173" s="47" t="s">
        <v>60</v>
      </c>
      <c r="H1173" s="47">
        <v>1128</v>
      </c>
      <c r="I1173" s="47">
        <v>358</v>
      </c>
      <c r="J1173" s="47" t="s">
        <v>88</v>
      </c>
      <c r="K1173" s="47" t="s">
        <v>63</v>
      </c>
      <c r="L1173" s="47" t="s">
        <v>64</v>
      </c>
      <c r="M1173" s="47" t="s">
        <v>2726</v>
      </c>
      <c r="N1173" s="47" t="s">
        <v>2725</v>
      </c>
      <c r="O1173" s="47" t="s">
        <v>58</v>
      </c>
      <c r="P1173" s="47" t="s">
        <v>112</v>
      </c>
      <c r="Q1173" s="47" t="s">
        <v>828</v>
      </c>
      <c r="R1173" s="47">
        <v>25543</v>
      </c>
      <c r="S1173" s="47" t="s">
        <v>67</v>
      </c>
      <c r="T1173" s="47" t="s">
        <v>2727</v>
      </c>
      <c r="U1173" s="47">
        <v>13415</v>
      </c>
      <c r="V1173" s="47" t="s">
        <v>69</v>
      </c>
      <c r="W1173" s="47" t="s">
        <v>2728</v>
      </c>
      <c r="X1173" s="47">
        <v>1271603</v>
      </c>
      <c r="Y1173" s="47">
        <v>4189965</v>
      </c>
      <c r="Z1173" s="47">
        <v>400737</v>
      </c>
      <c r="AA1173" s="47">
        <v>8901003</v>
      </c>
      <c r="AB1173" s="47" t="s">
        <v>71</v>
      </c>
      <c r="AC1173" s="47">
        <v>3404</v>
      </c>
      <c r="AD1173" s="47" t="s">
        <v>72</v>
      </c>
      <c r="AE1173" s="47" t="s">
        <v>4886</v>
      </c>
      <c r="AF1173" s="47" t="s">
        <v>5235</v>
      </c>
      <c r="AG1173" s="47">
        <v>28557</v>
      </c>
      <c r="AH1173" s="47" t="s">
        <v>73</v>
      </c>
      <c r="AI1173" s="47" t="s">
        <v>2729</v>
      </c>
      <c r="AJ1173" s="47" t="s">
        <v>61</v>
      </c>
      <c r="AK1173" s="47" t="s">
        <v>61</v>
      </c>
      <c r="AV1173" s="47">
        <v>0.95</v>
      </c>
      <c r="AZ1173" s="47">
        <v>48</v>
      </c>
      <c r="BM1173" s="47">
        <v>7.7</v>
      </c>
      <c r="BS1173" s="47">
        <v>14.2</v>
      </c>
      <c r="BT1173" s="47">
        <v>0</v>
      </c>
      <c r="DI1173" s="1">
        <f t="shared" si="90"/>
        <v>4</v>
      </c>
      <c r="DJ1173" s="9" t="str">
        <f t="shared" si="91"/>
        <v>NO BACTERIOLOGICO</v>
      </c>
      <c r="DK1173" s="10" t="str">
        <f t="shared" si="92"/>
        <v>-</v>
      </c>
      <c r="DL1173" s="11" t="str">
        <f t="shared" si="93"/>
        <v>0</v>
      </c>
    </row>
    <row r="1174" spans="1:116" ht="12" x14ac:dyDescent="0.2">
      <c r="A1174" s="47">
        <v>1008010023</v>
      </c>
      <c r="B1174" s="47" t="str">
        <f t="shared" si="94"/>
        <v>1008010023-TOMAYRICA</v>
      </c>
      <c r="C1174" s="47" t="s">
        <v>2725</v>
      </c>
      <c r="D1174" s="47" t="s">
        <v>58</v>
      </c>
      <c r="E1174" s="47" t="s">
        <v>112</v>
      </c>
      <c r="F1174" s="47" t="s">
        <v>828</v>
      </c>
      <c r="G1174" s="47" t="s">
        <v>60</v>
      </c>
      <c r="H1174" s="47">
        <v>1128</v>
      </c>
      <c r="I1174" s="47">
        <v>358</v>
      </c>
      <c r="J1174" s="47" t="s">
        <v>88</v>
      </c>
      <c r="K1174" s="47" t="s">
        <v>63</v>
      </c>
      <c r="L1174" s="47" t="s">
        <v>64</v>
      </c>
      <c r="M1174" s="47" t="s">
        <v>2726</v>
      </c>
      <c r="N1174" s="47" t="s">
        <v>2725</v>
      </c>
      <c r="O1174" s="47" t="s">
        <v>58</v>
      </c>
      <c r="P1174" s="47" t="s">
        <v>112</v>
      </c>
      <c r="Q1174" s="47" t="s">
        <v>828</v>
      </c>
      <c r="R1174" s="47">
        <v>25543</v>
      </c>
      <c r="S1174" s="47" t="s">
        <v>67</v>
      </c>
      <c r="T1174" s="47" t="s">
        <v>2727</v>
      </c>
      <c r="U1174" s="47">
        <v>13415</v>
      </c>
      <c r="V1174" s="47" t="s">
        <v>69</v>
      </c>
      <c r="W1174" s="47" t="s">
        <v>2728</v>
      </c>
      <c r="X1174" s="47">
        <v>1271603</v>
      </c>
      <c r="Y1174" s="47">
        <v>4189966</v>
      </c>
      <c r="Z1174" s="47">
        <v>400764</v>
      </c>
      <c r="AA1174" s="47">
        <v>8901045</v>
      </c>
      <c r="AB1174" s="47" t="s">
        <v>71</v>
      </c>
      <c r="AC1174" s="47">
        <v>3362</v>
      </c>
      <c r="AD1174" s="47" t="s">
        <v>72</v>
      </c>
      <c r="AE1174" s="47" t="s">
        <v>4886</v>
      </c>
      <c r="AF1174" s="47" t="s">
        <v>5235</v>
      </c>
      <c r="AG1174" s="47" t="s">
        <v>61</v>
      </c>
      <c r="AH1174" s="47" t="s">
        <v>75</v>
      </c>
      <c r="AI1174" s="47" t="s">
        <v>76</v>
      </c>
      <c r="AJ1174" s="47" t="s">
        <v>77</v>
      </c>
      <c r="AK1174" s="47" t="s">
        <v>78</v>
      </c>
      <c r="AV1174" s="47">
        <v>0.85</v>
      </c>
      <c r="AZ1174" s="47">
        <v>47</v>
      </c>
      <c r="BM1174" s="47">
        <v>7.4</v>
      </c>
      <c r="BS1174" s="47">
        <v>13.4</v>
      </c>
      <c r="BT1174" s="47">
        <v>0</v>
      </c>
      <c r="DI1174" s="1">
        <f t="shared" si="90"/>
        <v>4</v>
      </c>
      <c r="DJ1174" s="9" t="str">
        <f t="shared" si="91"/>
        <v>NO BACTERIOLOGICO</v>
      </c>
      <c r="DK1174" s="10" t="str">
        <f t="shared" si="92"/>
        <v>-</v>
      </c>
      <c r="DL1174" s="11" t="str">
        <f t="shared" si="93"/>
        <v>0</v>
      </c>
    </row>
    <row r="1175" spans="1:116" ht="12" x14ac:dyDescent="0.2">
      <c r="A1175" s="47">
        <v>1008010023</v>
      </c>
      <c r="B1175" s="47" t="str">
        <f t="shared" si="94"/>
        <v>1008010023-TOMAYRICA</v>
      </c>
      <c r="C1175" s="47" t="s">
        <v>2725</v>
      </c>
      <c r="D1175" s="47" t="s">
        <v>58</v>
      </c>
      <c r="E1175" s="47" t="s">
        <v>112</v>
      </c>
      <c r="F1175" s="47" t="s">
        <v>828</v>
      </c>
      <c r="G1175" s="47" t="s">
        <v>60</v>
      </c>
      <c r="H1175" s="47">
        <v>1128</v>
      </c>
      <c r="I1175" s="47">
        <v>358</v>
      </c>
      <c r="J1175" s="47" t="s">
        <v>88</v>
      </c>
      <c r="K1175" s="47" t="s">
        <v>63</v>
      </c>
      <c r="L1175" s="47" t="s">
        <v>64</v>
      </c>
      <c r="M1175" s="47" t="s">
        <v>2726</v>
      </c>
      <c r="N1175" s="47" t="s">
        <v>2725</v>
      </c>
      <c r="O1175" s="47" t="s">
        <v>58</v>
      </c>
      <c r="P1175" s="47" t="s">
        <v>112</v>
      </c>
      <c r="Q1175" s="47" t="s">
        <v>828</v>
      </c>
      <c r="R1175" s="47">
        <v>25543</v>
      </c>
      <c r="S1175" s="47" t="s">
        <v>67</v>
      </c>
      <c r="T1175" s="47" t="s">
        <v>2727</v>
      </c>
      <c r="U1175" s="47">
        <v>13415</v>
      </c>
      <c r="V1175" s="47" t="s">
        <v>69</v>
      </c>
      <c r="W1175" s="47" t="s">
        <v>2728</v>
      </c>
      <c r="X1175" s="47">
        <v>1271603</v>
      </c>
      <c r="Y1175" s="47">
        <v>4189967</v>
      </c>
      <c r="Z1175" s="47">
        <v>400679</v>
      </c>
      <c r="AA1175" s="47">
        <v>8901140</v>
      </c>
      <c r="AB1175" s="47" t="s">
        <v>71</v>
      </c>
      <c r="AC1175" s="47">
        <v>3356</v>
      </c>
      <c r="AD1175" s="47" t="s">
        <v>72</v>
      </c>
      <c r="AE1175" s="47" t="s">
        <v>4886</v>
      </c>
      <c r="AF1175" s="47" t="s">
        <v>5235</v>
      </c>
      <c r="AG1175" s="47" t="s">
        <v>61</v>
      </c>
      <c r="AH1175" s="47" t="s">
        <v>75</v>
      </c>
      <c r="AI1175" s="47" t="s">
        <v>76</v>
      </c>
      <c r="AJ1175" s="47" t="s">
        <v>77</v>
      </c>
      <c r="AK1175" s="47" t="s">
        <v>78</v>
      </c>
      <c r="AV1175" s="47">
        <v>0.75</v>
      </c>
      <c r="AZ1175" s="47">
        <v>44</v>
      </c>
      <c r="BM1175" s="47">
        <v>7.2</v>
      </c>
      <c r="BS1175" s="47">
        <v>12.3</v>
      </c>
      <c r="BT1175" s="47">
        <v>0</v>
      </c>
      <c r="DI1175" s="1">
        <f t="shared" si="90"/>
        <v>4</v>
      </c>
      <c r="DJ1175" s="9" t="str">
        <f t="shared" si="91"/>
        <v>NO BACTERIOLOGICO</v>
      </c>
      <c r="DK1175" s="10" t="str">
        <f t="shared" si="92"/>
        <v>-</v>
      </c>
      <c r="DL1175" s="11" t="str">
        <f t="shared" si="93"/>
        <v>0</v>
      </c>
    </row>
    <row r="1176" spans="1:116" ht="12" x14ac:dyDescent="0.2">
      <c r="A1176" s="47">
        <v>1008010023</v>
      </c>
      <c r="B1176" s="47" t="str">
        <f t="shared" si="94"/>
        <v>1008010023-TOMAYRICA</v>
      </c>
      <c r="C1176" s="47" t="s">
        <v>2725</v>
      </c>
      <c r="D1176" s="47" t="s">
        <v>58</v>
      </c>
      <c r="E1176" s="47" t="s">
        <v>112</v>
      </c>
      <c r="F1176" s="47" t="s">
        <v>828</v>
      </c>
      <c r="G1176" s="47" t="s">
        <v>60</v>
      </c>
      <c r="H1176" s="47">
        <v>1128</v>
      </c>
      <c r="I1176" s="47">
        <v>358</v>
      </c>
      <c r="J1176" s="47" t="s">
        <v>88</v>
      </c>
      <c r="K1176" s="47" t="s">
        <v>63</v>
      </c>
      <c r="L1176" s="47" t="s">
        <v>64</v>
      </c>
      <c r="M1176" s="47" t="s">
        <v>2726</v>
      </c>
      <c r="N1176" s="47" t="s">
        <v>2725</v>
      </c>
      <c r="O1176" s="47" t="s">
        <v>58</v>
      </c>
      <c r="P1176" s="47" t="s">
        <v>112</v>
      </c>
      <c r="Q1176" s="47" t="s">
        <v>828</v>
      </c>
      <c r="R1176" s="47">
        <v>25543</v>
      </c>
      <c r="S1176" s="47" t="s">
        <v>67</v>
      </c>
      <c r="T1176" s="47" t="s">
        <v>2727</v>
      </c>
      <c r="U1176" s="47">
        <v>13415</v>
      </c>
      <c r="V1176" s="47" t="s">
        <v>69</v>
      </c>
      <c r="W1176" s="47" t="s">
        <v>2728</v>
      </c>
      <c r="X1176" s="47">
        <v>1271603</v>
      </c>
      <c r="Y1176" s="47">
        <v>4189968</v>
      </c>
      <c r="Z1176" s="47">
        <v>400613</v>
      </c>
      <c r="AA1176" s="47">
        <v>8901304</v>
      </c>
      <c r="AB1176" s="47" t="s">
        <v>71</v>
      </c>
      <c r="AC1176" s="47">
        <v>3345</v>
      </c>
      <c r="AD1176" s="47" t="s">
        <v>72</v>
      </c>
      <c r="AE1176" s="47" t="s">
        <v>4886</v>
      </c>
      <c r="AF1176" s="47" t="s">
        <v>5235</v>
      </c>
      <c r="AG1176" s="47" t="s">
        <v>61</v>
      </c>
      <c r="AH1176" s="47" t="s">
        <v>75</v>
      </c>
      <c r="AI1176" s="47" t="s">
        <v>76</v>
      </c>
      <c r="AJ1176" s="47" t="s">
        <v>77</v>
      </c>
      <c r="AK1176" s="47" t="s">
        <v>78</v>
      </c>
      <c r="AV1176" s="47">
        <v>0.52</v>
      </c>
      <c r="AZ1176" s="47">
        <v>42</v>
      </c>
      <c r="BM1176" s="47">
        <v>7</v>
      </c>
      <c r="BS1176" s="47">
        <v>12.1</v>
      </c>
      <c r="BT1176" s="47">
        <v>0</v>
      </c>
      <c r="DI1176" s="1">
        <f t="shared" si="90"/>
        <v>4</v>
      </c>
      <c r="DJ1176" s="9" t="str">
        <f t="shared" si="91"/>
        <v>NO BACTERIOLOGICO</v>
      </c>
      <c r="DK1176" s="10" t="str">
        <f t="shared" si="92"/>
        <v>-</v>
      </c>
      <c r="DL1176" s="11" t="str">
        <f t="shared" si="93"/>
        <v>0</v>
      </c>
    </row>
    <row r="1177" spans="1:116" ht="12" x14ac:dyDescent="0.2">
      <c r="A1177" s="47">
        <v>1008010027</v>
      </c>
      <c r="B1177" s="47" t="str">
        <f t="shared" si="94"/>
        <v>1008010027-HUENGOMAYO</v>
      </c>
      <c r="C1177" s="47" t="s">
        <v>2759</v>
      </c>
      <c r="D1177" s="47" t="s">
        <v>58</v>
      </c>
      <c r="E1177" s="47" t="s">
        <v>112</v>
      </c>
      <c r="F1177" s="47" t="s">
        <v>828</v>
      </c>
      <c r="G1177" s="47" t="s">
        <v>60</v>
      </c>
      <c r="H1177" s="47">
        <v>118</v>
      </c>
      <c r="I1177" s="47">
        <v>90</v>
      </c>
      <c r="J1177" s="47" t="s">
        <v>88</v>
      </c>
      <c r="K1177" s="47" t="s">
        <v>63</v>
      </c>
      <c r="L1177" s="47" t="s">
        <v>64</v>
      </c>
      <c r="M1177" s="47" t="s">
        <v>2726</v>
      </c>
      <c r="N1177" s="47" t="s">
        <v>2725</v>
      </c>
      <c r="O1177" s="47" t="s">
        <v>58</v>
      </c>
      <c r="P1177" s="47" t="s">
        <v>112</v>
      </c>
      <c r="Q1177" s="47" t="s">
        <v>828</v>
      </c>
      <c r="R1177" s="47">
        <v>17477</v>
      </c>
      <c r="S1177" s="47" t="s">
        <v>67</v>
      </c>
      <c r="T1177" s="47" t="s">
        <v>2760</v>
      </c>
      <c r="U1177" s="47">
        <v>13414</v>
      </c>
      <c r="V1177" s="47" t="s">
        <v>69</v>
      </c>
      <c r="W1177" s="47" t="s">
        <v>2761</v>
      </c>
      <c r="X1177" s="47">
        <v>1271610</v>
      </c>
      <c r="Y1177" s="47">
        <v>4189976</v>
      </c>
      <c r="Z1177" s="47">
        <v>398729</v>
      </c>
      <c r="AA1177" s="47">
        <v>889845</v>
      </c>
      <c r="AB1177" s="47" t="s">
        <v>71</v>
      </c>
      <c r="AC1177" s="47">
        <v>3608</v>
      </c>
      <c r="AD1177" s="47" t="s">
        <v>72</v>
      </c>
      <c r="AE1177" s="47" t="s">
        <v>4893</v>
      </c>
      <c r="AF1177" s="47" t="s">
        <v>5236</v>
      </c>
      <c r="AG1177" s="47">
        <v>6667</v>
      </c>
      <c r="AH1177" s="47" t="s">
        <v>73</v>
      </c>
      <c r="AI1177" s="47" t="s">
        <v>2759</v>
      </c>
      <c r="AJ1177" s="47" t="s">
        <v>61</v>
      </c>
      <c r="AK1177" s="47" t="s">
        <v>61</v>
      </c>
      <c r="AV1177" s="47">
        <v>0.94</v>
      </c>
      <c r="AZ1177" s="47">
        <v>47</v>
      </c>
      <c r="BM1177" s="47">
        <v>7.6</v>
      </c>
      <c r="BS1177" s="47">
        <v>12.7</v>
      </c>
      <c r="BT1177" s="47">
        <v>0</v>
      </c>
      <c r="DI1177" s="1">
        <f t="shared" si="90"/>
        <v>4</v>
      </c>
      <c r="DJ1177" s="9" t="str">
        <f t="shared" si="91"/>
        <v>NO BACTERIOLOGICO</v>
      </c>
      <c r="DK1177" s="10" t="str">
        <f t="shared" si="92"/>
        <v>-</v>
      </c>
      <c r="DL1177" s="11" t="str">
        <f t="shared" si="93"/>
        <v>0</v>
      </c>
    </row>
    <row r="1178" spans="1:116" ht="12" x14ac:dyDescent="0.2">
      <c r="A1178" s="47">
        <v>1008010027</v>
      </c>
      <c r="B1178" s="47" t="str">
        <f t="shared" si="94"/>
        <v>1008010027-HUENGOMAYO</v>
      </c>
      <c r="C1178" s="47" t="s">
        <v>2759</v>
      </c>
      <c r="D1178" s="47" t="s">
        <v>58</v>
      </c>
      <c r="E1178" s="47" t="s">
        <v>112</v>
      </c>
      <c r="F1178" s="47" t="s">
        <v>828</v>
      </c>
      <c r="G1178" s="47" t="s">
        <v>60</v>
      </c>
      <c r="H1178" s="47">
        <v>118</v>
      </c>
      <c r="I1178" s="47">
        <v>90</v>
      </c>
      <c r="J1178" s="47" t="s">
        <v>88</v>
      </c>
      <c r="K1178" s="47" t="s">
        <v>63</v>
      </c>
      <c r="L1178" s="47" t="s">
        <v>64</v>
      </c>
      <c r="M1178" s="47" t="s">
        <v>2726</v>
      </c>
      <c r="N1178" s="47" t="s">
        <v>2725</v>
      </c>
      <c r="O1178" s="47" t="s">
        <v>58</v>
      </c>
      <c r="P1178" s="47" t="s">
        <v>112</v>
      </c>
      <c r="Q1178" s="47" t="s">
        <v>828</v>
      </c>
      <c r="R1178" s="47">
        <v>17477</v>
      </c>
      <c r="S1178" s="47" t="s">
        <v>67</v>
      </c>
      <c r="T1178" s="47" t="s">
        <v>2760</v>
      </c>
      <c r="U1178" s="47">
        <v>13414</v>
      </c>
      <c r="V1178" s="47" t="s">
        <v>69</v>
      </c>
      <c r="W1178" s="47" t="s">
        <v>2761</v>
      </c>
      <c r="X1178" s="47">
        <v>1271610</v>
      </c>
      <c r="Y1178" s="47">
        <v>4189977</v>
      </c>
      <c r="Z1178" s="47">
        <v>398724</v>
      </c>
      <c r="AA1178" s="47">
        <v>8898342</v>
      </c>
      <c r="AB1178" s="47" t="s">
        <v>71</v>
      </c>
      <c r="AC1178" s="47">
        <v>3550</v>
      </c>
      <c r="AD1178" s="47" t="s">
        <v>72</v>
      </c>
      <c r="AE1178" s="47" t="s">
        <v>4893</v>
      </c>
      <c r="AF1178" s="47" t="s">
        <v>5236</v>
      </c>
      <c r="AG1178" s="47" t="s">
        <v>61</v>
      </c>
      <c r="AH1178" s="47" t="s">
        <v>75</v>
      </c>
      <c r="AI1178" s="47" t="s">
        <v>76</v>
      </c>
      <c r="AJ1178" s="47" t="s">
        <v>77</v>
      </c>
      <c r="AK1178" s="47" t="s">
        <v>78</v>
      </c>
      <c r="AV1178" s="47">
        <v>0.86</v>
      </c>
      <c r="AZ1178" s="47">
        <v>45</v>
      </c>
      <c r="BM1178" s="47">
        <v>7.4</v>
      </c>
      <c r="BS1178" s="47">
        <v>12.4</v>
      </c>
      <c r="BT1178" s="47">
        <v>0</v>
      </c>
      <c r="DI1178" s="1">
        <f t="shared" si="90"/>
        <v>4</v>
      </c>
      <c r="DJ1178" s="9" t="str">
        <f t="shared" si="91"/>
        <v>NO BACTERIOLOGICO</v>
      </c>
      <c r="DK1178" s="10" t="str">
        <f t="shared" si="92"/>
        <v>-</v>
      </c>
      <c r="DL1178" s="11" t="str">
        <f t="shared" si="93"/>
        <v>0</v>
      </c>
    </row>
    <row r="1179" spans="1:116" ht="12" x14ac:dyDescent="0.2">
      <c r="A1179" s="47">
        <v>1008010027</v>
      </c>
      <c r="B1179" s="47" t="str">
        <f t="shared" si="94"/>
        <v>1008010027-HUENGOMAYO</v>
      </c>
      <c r="C1179" s="47" t="s">
        <v>2759</v>
      </c>
      <c r="D1179" s="47" t="s">
        <v>58</v>
      </c>
      <c r="E1179" s="47" t="s">
        <v>112</v>
      </c>
      <c r="F1179" s="47" t="s">
        <v>828</v>
      </c>
      <c r="G1179" s="47" t="s">
        <v>60</v>
      </c>
      <c r="H1179" s="47">
        <v>118</v>
      </c>
      <c r="I1179" s="47">
        <v>90</v>
      </c>
      <c r="J1179" s="47" t="s">
        <v>88</v>
      </c>
      <c r="K1179" s="47" t="s">
        <v>63</v>
      </c>
      <c r="L1179" s="47" t="s">
        <v>64</v>
      </c>
      <c r="M1179" s="47" t="s">
        <v>2726</v>
      </c>
      <c r="N1179" s="47" t="s">
        <v>2725</v>
      </c>
      <c r="O1179" s="47" t="s">
        <v>58</v>
      </c>
      <c r="P1179" s="47" t="s">
        <v>112</v>
      </c>
      <c r="Q1179" s="47" t="s">
        <v>828</v>
      </c>
      <c r="R1179" s="47">
        <v>17477</v>
      </c>
      <c r="S1179" s="47" t="s">
        <v>67</v>
      </c>
      <c r="T1179" s="47" t="s">
        <v>2760</v>
      </c>
      <c r="U1179" s="47">
        <v>13414</v>
      </c>
      <c r="V1179" s="47" t="s">
        <v>69</v>
      </c>
      <c r="W1179" s="47" t="s">
        <v>2761</v>
      </c>
      <c r="X1179" s="47">
        <v>1271610</v>
      </c>
      <c r="Y1179" s="47">
        <v>4189978</v>
      </c>
      <c r="Z1179" s="47">
        <v>398710</v>
      </c>
      <c r="AA1179" s="47">
        <v>8898588</v>
      </c>
      <c r="AB1179" s="47" t="s">
        <v>71</v>
      </c>
      <c r="AC1179" s="47">
        <v>3530</v>
      </c>
      <c r="AD1179" s="47" t="s">
        <v>72</v>
      </c>
      <c r="AE1179" s="47" t="s">
        <v>4893</v>
      </c>
      <c r="AF1179" s="47" t="s">
        <v>5236</v>
      </c>
      <c r="AG1179" s="47" t="s">
        <v>61</v>
      </c>
      <c r="AH1179" s="47" t="s">
        <v>75</v>
      </c>
      <c r="AI1179" s="47" t="s">
        <v>76</v>
      </c>
      <c r="AJ1179" s="47" t="s">
        <v>77</v>
      </c>
      <c r="AK1179" s="47" t="s">
        <v>78</v>
      </c>
      <c r="AV1179" s="47">
        <v>0.76</v>
      </c>
      <c r="AZ1179" s="47">
        <v>44</v>
      </c>
      <c r="BM1179" s="47">
        <v>7.2</v>
      </c>
      <c r="BS1179" s="47">
        <v>12.2</v>
      </c>
      <c r="BT1179" s="47">
        <v>0</v>
      </c>
      <c r="DI1179" s="1">
        <f t="shared" si="90"/>
        <v>4</v>
      </c>
      <c r="DJ1179" s="9" t="str">
        <f t="shared" si="91"/>
        <v>NO BACTERIOLOGICO</v>
      </c>
      <c r="DK1179" s="10" t="str">
        <f t="shared" si="92"/>
        <v>-</v>
      </c>
      <c r="DL1179" s="11" t="str">
        <f t="shared" si="93"/>
        <v>0</v>
      </c>
    </row>
    <row r="1180" spans="1:116" ht="12" x14ac:dyDescent="0.2">
      <c r="A1180" s="47">
        <v>1008010027</v>
      </c>
      <c r="B1180" s="47" t="str">
        <f t="shared" si="94"/>
        <v>1008010027-HUENGOMAYO</v>
      </c>
      <c r="C1180" s="47" t="s">
        <v>2759</v>
      </c>
      <c r="D1180" s="47" t="s">
        <v>58</v>
      </c>
      <c r="E1180" s="47" t="s">
        <v>112</v>
      </c>
      <c r="F1180" s="47" t="s">
        <v>828</v>
      </c>
      <c r="G1180" s="47" t="s">
        <v>60</v>
      </c>
      <c r="H1180" s="47">
        <v>118</v>
      </c>
      <c r="I1180" s="47">
        <v>90</v>
      </c>
      <c r="J1180" s="47" t="s">
        <v>88</v>
      </c>
      <c r="K1180" s="47" t="s">
        <v>63</v>
      </c>
      <c r="L1180" s="47" t="s">
        <v>64</v>
      </c>
      <c r="M1180" s="47" t="s">
        <v>2726</v>
      </c>
      <c r="N1180" s="47" t="s">
        <v>2725</v>
      </c>
      <c r="O1180" s="47" t="s">
        <v>58</v>
      </c>
      <c r="P1180" s="47" t="s">
        <v>112</v>
      </c>
      <c r="Q1180" s="47" t="s">
        <v>828</v>
      </c>
      <c r="R1180" s="47">
        <v>17477</v>
      </c>
      <c r="S1180" s="47" t="s">
        <v>67</v>
      </c>
      <c r="T1180" s="47" t="s">
        <v>2760</v>
      </c>
      <c r="U1180" s="47">
        <v>13414</v>
      </c>
      <c r="V1180" s="47" t="s">
        <v>69</v>
      </c>
      <c r="W1180" s="47" t="s">
        <v>2761</v>
      </c>
      <c r="X1180" s="47">
        <v>1271610</v>
      </c>
      <c r="Y1180" s="47">
        <v>4189979</v>
      </c>
      <c r="Z1180" s="47">
        <v>398755</v>
      </c>
      <c r="AA1180" s="47">
        <v>8898801</v>
      </c>
      <c r="AB1180" s="47" t="s">
        <v>71</v>
      </c>
      <c r="AC1180" s="47">
        <v>3528</v>
      </c>
      <c r="AD1180" s="47" t="s">
        <v>72</v>
      </c>
      <c r="AE1180" s="47" t="s">
        <v>4893</v>
      </c>
      <c r="AF1180" s="47" t="s">
        <v>5236</v>
      </c>
      <c r="AG1180" s="47" t="s">
        <v>61</v>
      </c>
      <c r="AH1180" s="47" t="s">
        <v>75</v>
      </c>
      <c r="AI1180" s="47" t="s">
        <v>76</v>
      </c>
      <c r="AJ1180" s="47" t="s">
        <v>77</v>
      </c>
      <c r="AK1180" s="47" t="s">
        <v>78</v>
      </c>
      <c r="AV1180" s="47">
        <v>0.5</v>
      </c>
      <c r="AZ1180" s="47">
        <v>43</v>
      </c>
      <c r="BM1180" s="47">
        <v>7</v>
      </c>
      <c r="BS1180" s="47">
        <v>12</v>
      </c>
      <c r="BT1180" s="47">
        <v>0</v>
      </c>
      <c r="DI1180" s="1">
        <f t="shared" si="90"/>
        <v>4</v>
      </c>
      <c r="DJ1180" s="9" t="str">
        <f t="shared" si="91"/>
        <v>NO BACTERIOLOGICO</v>
      </c>
      <c r="DK1180" s="10" t="str">
        <f t="shared" si="92"/>
        <v>-</v>
      </c>
      <c r="DL1180" s="11" t="str">
        <f t="shared" si="93"/>
        <v>0</v>
      </c>
    </row>
    <row r="1181" spans="1:116" ht="12" x14ac:dyDescent="0.2">
      <c r="A1181" s="47">
        <v>1002010049</v>
      </c>
      <c r="B1181" s="47" t="str">
        <f t="shared" si="94"/>
        <v>1002010049-PAQUIAG (SANTA ROSA DE PAQUIAG)</v>
      </c>
      <c r="C1181" s="47" t="s">
        <v>1239</v>
      </c>
      <c r="D1181" s="47" t="s">
        <v>58</v>
      </c>
      <c r="E1181" s="47" t="s">
        <v>1</v>
      </c>
      <c r="F1181" s="47" t="s">
        <v>1</v>
      </c>
      <c r="G1181" s="47" t="s">
        <v>60</v>
      </c>
      <c r="H1181" s="47">
        <v>82</v>
      </c>
      <c r="I1181" s="47">
        <v>82</v>
      </c>
      <c r="J1181" s="47" t="s">
        <v>82</v>
      </c>
      <c r="K1181" s="47" t="s">
        <v>63</v>
      </c>
      <c r="L1181" s="47" t="s">
        <v>64</v>
      </c>
      <c r="M1181" s="47" t="s">
        <v>1240</v>
      </c>
      <c r="N1181" s="47" t="s">
        <v>1241</v>
      </c>
      <c r="O1181" s="47" t="s">
        <v>58</v>
      </c>
      <c r="P1181" s="47" t="s">
        <v>1</v>
      </c>
      <c r="Q1181" s="47" t="s">
        <v>1</v>
      </c>
      <c r="R1181" s="47">
        <v>110223</v>
      </c>
      <c r="S1181" s="47" t="s">
        <v>67</v>
      </c>
      <c r="T1181" s="47" t="s">
        <v>1242</v>
      </c>
      <c r="U1181" s="47">
        <v>14370</v>
      </c>
      <c r="V1181" s="47" t="s">
        <v>69</v>
      </c>
      <c r="W1181" s="47" t="s">
        <v>1243</v>
      </c>
      <c r="X1181" s="47">
        <v>1271597</v>
      </c>
      <c r="Y1181" s="47">
        <v>4189986</v>
      </c>
      <c r="Z1181" s="47">
        <v>371577</v>
      </c>
      <c r="AA1181" s="47">
        <v>8869550</v>
      </c>
      <c r="AB1181" s="47" t="s">
        <v>71</v>
      </c>
      <c r="AC1181" s="47">
        <v>2929</v>
      </c>
      <c r="AD1181" s="47" t="s">
        <v>72</v>
      </c>
      <c r="AE1181" s="47" t="s">
        <v>4968</v>
      </c>
      <c r="AF1181" s="47" t="s">
        <v>5237</v>
      </c>
      <c r="AG1181" s="47">
        <v>13070</v>
      </c>
      <c r="AH1181" s="47" t="s">
        <v>73</v>
      </c>
      <c r="AI1181" s="47" t="s">
        <v>1244</v>
      </c>
      <c r="AJ1181" s="47" t="s">
        <v>61</v>
      </c>
      <c r="AK1181" s="47" t="s">
        <v>61</v>
      </c>
      <c r="AV1181" s="47">
        <v>1.43</v>
      </c>
      <c r="AZ1181" s="47">
        <v>43</v>
      </c>
      <c r="BM1181" s="47">
        <v>7.3</v>
      </c>
      <c r="BS1181" s="47">
        <v>16.7</v>
      </c>
      <c r="BT1181" s="47">
        <v>4</v>
      </c>
      <c r="DI1181" s="1">
        <f t="shared" si="90"/>
        <v>4</v>
      </c>
      <c r="DJ1181" s="9" t="str">
        <f t="shared" si="91"/>
        <v>NO BACTERIOLOGICO</v>
      </c>
      <c r="DK1181" s="10" t="str">
        <f t="shared" si="92"/>
        <v>-</v>
      </c>
      <c r="DL1181" s="11" t="str">
        <f t="shared" si="93"/>
        <v>0</v>
      </c>
    </row>
    <row r="1182" spans="1:116" ht="12" x14ac:dyDescent="0.2">
      <c r="A1182" s="47">
        <v>1002010049</v>
      </c>
      <c r="B1182" s="47" t="str">
        <f t="shared" si="94"/>
        <v>1002010049-PAQUIAG (SANTA ROSA DE PAQUIAG)</v>
      </c>
      <c r="C1182" s="47" t="s">
        <v>1239</v>
      </c>
      <c r="D1182" s="47" t="s">
        <v>58</v>
      </c>
      <c r="E1182" s="47" t="s">
        <v>1</v>
      </c>
      <c r="F1182" s="47" t="s">
        <v>1</v>
      </c>
      <c r="G1182" s="47" t="s">
        <v>60</v>
      </c>
      <c r="H1182" s="47">
        <v>82</v>
      </c>
      <c r="I1182" s="47">
        <v>82</v>
      </c>
      <c r="J1182" s="47" t="s">
        <v>82</v>
      </c>
      <c r="K1182" s="47" t="s">
        <v>63</v>
      </c>
      <c r="L1182" s="47" t="s">
        <v>64</v>
      </c>
      <c r="M1182" s="47" t="s">
        <v>1240</v>
      </c>
      <c r="N1182" s="47" t="s">
        <v>1241</v>
      </c>
      <c r="O1182" s="47" t="s">
        <v>58</v>
      </c>
      <c r="P1182" s="47" t="s">
        <v>1</v>
      </c>
      <c r="Q1182" s="47" t="s">
        <v>1</v>
      </c>
      <c r="R1182" s="47">
        <v>110223</v>
      </c>
      <c r="S1182" s="47" t="s">
        <v>67</v>
      </c>
      <c r="T1182" s="47" t="s">
        <v>1242</v>
      </c>
      <c r="U1182" s="47">
        <v>14370</v>
      </c>
      <c r="V1182" s="47" t="s">
        <v>69</v>
      </c>
      <c r="W1182" s="47" t="s">
        <v>1243</v>
      </c>
      <c r="X1182" s="47">
        <v>1271597</v>
      </c>
      <c r="Y1182" s="47">
        <v>4189987</v>
      </c>
      <c r="Z1182" s="47">
        <v>371644</v>
      </c>
      <c r="AA1182" s="47">
        <v>8869512</v>
      </c>
      <c r="AB1182" s="47" t="s">
        <v>71</v>
      </c>
      <c r="AC1182" s="47">
        <v>2929</v>
      </c>
      <c r="AD1182" s="47" t="s">
        <v>72</v>
      </c>
      <c r="AE1182" s="47" t="s">
        <v>4968</v>
      </c>
      <c r="AF1182" s="47" t="s">
        <v>5237</v>
      </c>
      <c r="AG1182" s="47" t="s">
        <v>61</v>
      </c>
      <c r="AH1182" s="47" t="s">
        <v>75</v>
      </c>
      <c r="AI1182" s="47" t="s">
        <v>76</v>
      </c>
      <c r="AJ1182" s="47" t="s">
        <v>77</v>
      </c>
      <c r="AK1182" s="47" t="s">
        <v>78</v>
      </c>
      <c r="AV1182" s="47">
        <v>1.03</v>
      </c>
      <c r="AZ1182" s="47">
        <v>42</v>
      </c>
      <c r="BM1182" s="47">
        <v>7.1</v>
      </c>
      <c r="BS1182" s="47">
        <v>17.8</v>
      </c>
      <c r="BT1182" s="47">
        <v>3.5</v>
      </c>
      <c r="DI1182" s="1">
        <f t="shared" si="90"/>
        <v>4</v>
      </c>
      <c r="DJ1182" s="9" t="str">
        <f t="shared" si="91"/>
        <v>NO BACTERIOLOGICO</v>
      </c>
      <c r="DK1182" s="10" t="str">
        <f t="shared" si="92"/>
        <v>-</v>
      </c>
      <c r="DL1182" s="11" t="str">
        <f t="shared" si="93"/>
        <v>0</v>
      </c>
    </row>
    <row r="1183" spans="1:116" ht="12" x14ac:dyDescent="0.2">
      <c r="A1183" s="47">
        <v>1002010049</v>
      </c>
      <c r="B1183" s="47" t="str">
        <f t="shared" si="94"/>
        <v>1002010049-PAQUIAG (SANTA ROSA DE PAQUIAG)</v>
      </c>
      <c r="C1183" s="47" t="s">
        <v>1239</v>
      </c>
      <c r="D1183" s="47" t="s">
        <v>58</v>
      </c>
      <c r="E1183" s="47" t="s">
        <v>1</v>
      </c>
      <c r="F1183" s="47" t="s">
        <v>1</v>
      </c>
      <c r="G1183" s="47" t="s">
        <v>60</v>
      </c>
      <c r="H1183" s="47">
        <v>82</v>
      </c>
      <c r="I1183" s="47">
        <v>82</v>
      </c>
      <c r="J1183" s="47" t="s">
        <v>82</v>
      </c>
      <c r="K1183" s="47" t="s">
        <v>63</v>
      </c>
      <c r="L1183" s="47" t="s">
        <v>64</v>
      </c>
      <c r="M1183" s="47" t="s">
        <v>1240</v>
      </c>
      <c r="N1183" s="47" t="s">
        <v>1241</v>
      </c>
      <c r="O1183" s="47" t="s">
        <v>58</v>
      </c>
      <c r="P1183" s="47" t="s">
        <v>1</v>
      </c>
      <c r="Q1183" s="47" t="s">
        <v>1</v>
      </c>
      <c r="R1183" s="47">
        <v>110223</v>
      </c>
      <c r="S1183" s="47" t="s">
        <v>67</v>
      </c>
      <c r="T1183" s="47" t="s">
        <v>1242</v>
      </c>
      <c r="U1183" s="47">
        <v>14370</v>
      </c>
      <c r="V1183" s="47" t="s">
        <v>69</v>
      </c>
      <c r="W1183" s="47" t="s">
        <v>1243</v>
      </c>
      <c r="X1183" s="47">
        <v>1271597</v>
      </c>
      <c r="Y1183" s="47">
        <v>4189988</v>
      </c>
      <c r="Z1183" s="47">
        <v>371820</v>
      </c>
      <c r="AA1183" s="47">
        <v>8869392</v>
      </c>
      <c r="AB1183" s="47" t="s">
        <v>71</v>
      </c>
      <c r="AC1183" s="47">
        <v>2871</v>
      </c>
      <c r="AD1183" s="47" t="s">
        <v>72</v>
      </c>
      <c r="AE1183" s="47" t="s">
        <v>4968</v>
      </c>
      <c r="AF1183" s="47" t="s">
        <v>5237</v>
      </c>
      <c r="AG1183" s="47" t="s">
        <v>61</v>
      </c>
      <c r="AH1183" s="47" t="s">
        <v>75</v>
      </c>
      <c r="AI1183" s="47" t="s">
        <v>76</v>
      </c>
      <c r="AJ1183" s="47" t="s">
        <v>77</v>
      </c>
      <c r="AK1183" s="47" t="s">
        <v>78</v>
      </c>
      <c r="AV1183" s="47">
        <v>0.77</v>
      </c>
      <c r="AZ1183" s="47">
        <v>43</v>
      </c>
      <c r="BM1183" s="47">
        <v>7.1</v>
      </c>
      <c r="BS1183" s="47">
        <v>17.899999999999999</v>
      </c>
      <c r="BT1183" s="47">
        <v>3.3</v>
      </c>
      <c r="DI1183" s="1">
        <f t="shared" si="90"/>
        <v>4</v>
      </c>
      <c r="DJ1183" s="9" t="str">
        <f t="shared" si="91"/>
        <v>NO BACTERIOLOGICO</v>
      </c>
      <c r="DK1183" s="10" t="str">
        <f t="shared" si="92"/>
        <v>-</v>
      </c>
      <c r="DL1183" s="11" t="str">
        <f t="shared" si="93"/>
        <v>0</v>
      </c>
    </row>
    <row r="1184" spans="1:116" ht="12" x14ac:dyDescent="0.2">
      <c r="A1184" s="47">
        <v>1002010049</v>
      </c>
      <c r="B1184" s="47" t="str">
        <f t="shared" si="94"/>
        <v>1002010049-PAQUIAG (SANTA ROSA DE PAQUIAG)</v>
      </c>
      <c r="C1184" s="47" t="s">
        <v>1239</v>
      </c>
      <c r="D1184" s="47" t="s">
        <v>58</v>
      </c>
      <c r="E1184" s="47" t="s">
        <v>1</v>
      </c>
      <c r="F1184" s="47" t="s">
        <v>1</v>
      </c>
      <c r="G1184" s="47" t="s">
        <v>60</v>
      </c>
      <c r="H1184" s="47">
        <v>82</v>
      </c>
      <c r="I1184" s="47">
        <v>82</v>
      </c>
      <c r="J1184" s="47" t="s">
        <v>82</v>
      </c>
      <c r="K1184" s="47" t="s">
        <v>63</v>
      </c>
      <c r="L1184" s="47" t="s">
        <v>64</v>
      </c>
      <c r="M1184" s="47" t="s">
        <v>1240</v>
      </c>
      <c r="N1184" s="47" t="s">
        <v>1241</v>
      </c>
      <c r="O1184" s="47" t="s">
        <v>58</v>
      </c>
      <c r="P1184" s="47" t="s">
        <v>1</v>
      </c>
      <c r="Q1184" s="47" t="s">
        <v>1</v>
      </c>
      <c r="R1184" s="47">
        <v>110223</v>
      </c>
      <c r="S1184" s="47" t="s">
        <v>67</v>
      </c>
      <c r="T1184" s="47" t="s">
        <v>1242</v>
      </c>
      <c r="U1184" s="47">
        <v>14370</v>
      </c>
      <c r="V1184" s="47" t="s">
        <v>69</v>
      </c>
      <c r="W1184" s="47" t="s">
        <v>1243</v>
      </c>
      <c r="X1184" s="47">
        <v>1271597</v>
      </c>
      <c r="Y1184" s="47">
        <v>4189989</v>
      </c>
      <c r="Z1184" s="47">
        <v>371814</v>
      </c>
      <c r="AA1184" s="47">
        <v>8869092</v>
      </c>
      <c r="AB1184" s="47" t="s">
        <v>71</v>
      </c>
      <c r="AC1184" s="47">
        <v>2798</v>
      </c>
      <c r="AD1184" s="47" t="s">
        <v>72</v>
      </c>
      <c r="AE1184" s="47" t="s">
        <v>4968</v>
      </c>
      <c r="AF1184" s="47" t="s">
        <v>5237</v>
      </c>
      <c r="AG1184" s="47" t="s">
        <v>61</v>
      </c>
      <c r="AH1184" s="47" t="s">
        <v>75</v>
      </c>
      <c r="AI1184" s="47" t="s">
        <v>76</v>
      </c>
      <c r="AJ1184" s="47" t="s">
        <v>77</v>
      </c>
      <c r="AK1184" s="47" t="s">
        <v>78</v>
      </c>
      <c r="AV1184" s="47">
        <v>0.56000000000000005</v>
      </c>
      <c r="AZ1184" s="47">
        <v>43</v>
      </c>
      <c r="BM1184" s="47">
        <v>7</v>
      </c>
      <c r="BS1184" s="47">
        <v>18.3</v>
      </c>
      <c r="BT1184" s="47">
        <v>2.4</v>
      </c>
      <c r="DI1184" s="1">
        <f t="shared" si="90"/>
        <v>4</v>
      </c>
      <c r="DJ1184" s="9" t="str">
        <f t="shared" si="91"/>
        <v>NO BACTERIOLOGICO</v>
      </c>
      <c r="DK1184" s="10" t="str">
        <f t="shared" si="92"/>
        <v>-</v>
      </c>
      <c r="DL1184" s="11" t="str">
        <f t="shared" si="93"/>
        <v>0</v>
      </c>
    </row>
    <row r="1185" spans="1:116" ht="12" x14ac:dyDescent="0.2">
      <c r="A1185" s="47">
        <v>1008010039</v>
      </c>
      <c r="B1185" s="47" t="str">
        <f t="shared" si="94"/>
        <v>1008010039-TAYAGASHA</v>
      </c>
      <c r="C1185" s="47" t="s">
        <v>1092</v>
      </c>
      <c r="D1185" s="47" t="s">
        <v>58</v>
      </c>
      <c r="E1185" s="47" t="s">
        <v>112</v>
      </c>
      <c r="F1185" s="47" t="s">
        <v>828</v>
      </c>
      <c r="G1185" s="47" t="s">
        <v>60</v>
      </c>
      <c r="H1185" s="47">
        <v>500</v>
      </c>
      <c r="I1185" s="47">
        <v>350</v>
      </c>
      <c r="J1185" s="47" t="s">
        <v>88</v>
      </c>
      <c r="K1185" s="47" t="s">
        <v>63</v>
      </c>
      <c r="L1185" s="47" t="s">
        <v>64</v>
      </c>
      <c r="M1185" s="47" t="s">
        <v>1093</v>
      </c>
      <c r="N1185" s="47" t="s">
        <v>1092</v>
      </c>
      <c r="O1185" s="47" t="s">
        <v>58</v>
      </c>
      <c r="P1185" s="47" t="s">
        <v>112</v>
      </c>
      <c r="Q1185" s="47" t="s">
        <v>828</v>
      </c>
      <c r="R1185" s="47">
        <v>7510</v>
      </c>
      <c r="S1185" s="47" t="s">
        <v>67</v>
      </c>
      <c r="T1185" s="47" t="s">
        <v>1094</v>
      </c>
      <c r="U1185" s="47">
        <v>13416</v>
      </c>
      <c r="V1185" s="47" t="s">
        <v>69</v>
      </c>
      <c r="W1185" s="47" t="s">
        <v>1095</v>
      </c>
      <c r="X1185" s="47">
        <v>1271613</v>
      </c>
      <c r="Y1185" s="47">
        <v>4189994</v>
      </c>
      <c r="Z1185" s="47">
        <v>400403</v>
      </c>
      <c r="AA1185" s="47">
        <v>8886497</v>
      </c>
      <c r="AB1185" s="47" t="s">
        <v>71</v>
      </c>
      <c r="AC1185" s="47">
        <v>3415</v>
      </c>
      <c r="AD1185" s="47" t="s">
        <v>72</v>
      </c>
      <c r="AE1185" s="47" t="s">
        <v>4978</v>
      </c>
      <c r="AF1185" s="47" t="s">
        <v>5238</v>
      </c>
      <c r="AG1185" s="47">
        <v>28566</v>
      </c>
      <c r="AH1185" s="47" t="s">
        <v>73</v>
      </c>
      <c r="AI1185" s="47" t="s">
        <v>1096</v>
      </c>
      <c r="AJ1185" s="47" t="s">
        <v>61</v>
      </c>
      <c r="AK1185" s="47" t="s">
        <v>61</v>
      </c>
      <c r="AV1185" s="47">
        <v>1.3</v>
      </c>
      <c r="AZ1185" s="47">
        <v>69.8</v>
      </c>
      <c r="BM1185" s="47">
        <v>7.61</v>
      </c>
      <c r="BS1185" s="47">
        <v>12</v>
      </c>
      <c r="BT1185" s="47">
        <v>0</v>
      </c>
      <c r="DI1185" s="1">
        <f t="shared" si="90"/>
        <v>4</v>
      </c>
      <c r="DJ1185" s="9" t="str">
        <f t="shared" si="91"/>
        <v>NO BACTERIOLOGICO</v>
      </c>
      <c r="DK1185" s="10" t="str">
        <f t="shared" si="92"/>
        <v>-</v>
      </c>
      <c r="DL1185" s="11" t="str">
        <f t="shared" si="93"/>
        <v>0</v>
      </c>
    </row>
    <row r="1186" spans="1:116" ht="12" x14ac:dyDescent="0.2">
      <c r="A1186" s="47">
        <v>1008010039</v>
      </c>
      <c r="B1186" s="47" t="str">
        <f t="shared" si="94"/>
        <v>1008010039-TAYAGASHA</v>
      </c>
      <c r="C1186" s="47" t="s">
        <v>1092</v>
      </c>
      <c r="D1186" s="47" t="s">
        <v>58</v>
      </c>
      <c r="E1186" s="47" t="s">
        <v>112</v>
      </c>
      <c r="F1186" s="47" t="s">
        <v>828</v>
      </c>
      <c r="G1186" s="47" t="s">
        <v>60</v>
      </c>
      <c r="H1186" s="47">
        <v>500</v>
      </c>
      <c r="I1186" s="47">
        <v>350</v>
      </c>
      <c r="J1186" s="47" t="s">
        <v>88</v>
      </c>
      <c r="K1186" s="47" t="s">
        <v>63</v>
      </c>
      <c r="L1186" s="47" t="s">
        <v>64</v>
      </c>
      <c r="M1186" s="47" t="s">
        <v>1093</v>
      </c>
      <c r="N1186" s="47" t="s">
        <v>1092</v>
      </c>
      <c r="O1186" s="47" t="s">
        <v>58</v>
      </c>
      <c r="P1186" s="47" t="s">
        <v>112</v>
      </c>
      <c r="Q1186" s="47" t="s">
        <v>828</v>
      </c>
      <c r="R1186" s="47">
        <v>7510</v>
      </c>
      <c r="S1186" s="47" t="s">
        <v>67</v>
      </c>
      <c r="T1186" s="47" t="s">
        <v>1094</v>
      </c>
      <c r="U1186" s="47">
        <v>13416</v>
      </c>
      <c r="V1186" s="47" t="s">
        <v>69</v>
      </c>
      <c r="W1186" s="47" t="s">
        <v>1095</v>
      </c>
      <c r="X1186" s="47">
        <v>1271613</v>
      </c>
      <c r="Y1186" s="47">
        <v>4189995</v>
      </c>
      <c r="Z1186" s="47">
        <v>400420</v>
      </c>
      <c r="AA1186" s="47">
        <v>8886536</v>
      </c>
      <c r="AB1186" s="47" t="s">
        <v>71</v>
      </c>
      <c r="AC1186" s="47">
        <v>3414</v>
      </c>
      <c r="AD1186" s="47" t="s">
        <v>72</v>
      </c>
      <c r="AE1186" s="47" t="s">
        <v>4978</v>
      </c>
      <c r="AF1186" s="47" t="s">
        <v>5238</v>
      </c>
      <c r="AG1186" s="47" t="s">
        <v>61</v>
      </c>
      <c r="AH1186" s="47" t="s">
        <v>75</v>
      </c>
      <c r="AI1186" s="47" t="s">
        <v>76</v>
      </c>
      <c r="AJ1186" s="47" t="s">
        <v>77</v>
      </c>
      <c r="AK1186" s="47" t="s">
        <v>78</v>
      </c>
      <c r="AV1186" s="47">
        <v>0.93</v>
      </c>
      <c r="AZ1186" s="47">
        <v>72.900000000000006</v>
      </c>
      <c r="BM1186" s="47">
        <v>7.69</v>
      </c>
      <c r="BS1186" s="47">
        <v>12.1</v>
      </c>
      <c r="BT1186" s="47">
        <v>0</v>
      </c>
      <c r="DI1186" s="1">
        <f t="shared" si="90"/>
        <v>4</v>
      </c>
      <c r="DJ1186" s="9" t="str">
        <f t="shared" si="91"/>
        <v>NO BACTERIOLOGICO</v>
      </c>
      <c r="DK1186" s="10" t="str">
        <f t="shared" si="92"/>
        <v>-</v>
      </c>
      <c r="DL1186" s="11" t="str">
        <f t="shared" si="93"/>
        <v>0</v>
      </c>
    </row>
    <row r="1187" spans="1:116" ht="12" x14ac:dyDescent="0.2">
      <c r="A1187" s="47">
        <v>1008010039</v>
      </c>
      <c r="B1187" s="47" t="str">
        <f t="shared" si="94"/>
        <v>1008010039-TAYAGASHA</v>
      </c>
      <c r="C1187" s="47" t="s">
        <v>1092</v>
      </c>
      <c r="D1187" s="47" t="s">
        <v>58</v>
      </c>
      <c r="E1187" s="47" t="s">
        <v>112</v>
      </c>
      <c r="F1187" s="47" t="s">
        <v>828</v>
      </c>
      <c r="G1187" s="47" t="s">
        <v>60</v>
      </c>
      <c r="H1187" s="47">
        <v>500</v>
      </c>
      <c r="I1187" s="47">
        <v>350</v>
      </c>
      <c r="J1187" s="47" t="s">
        <v>88</v>
      </c>
      <c r="K1187" s="47" t="s">
        <v>63</v>
      </c>
      <c r="L1187" s="47" t="s">
        <v>64</v>
      </c>
      <c r="M1187" s="47" t="s">
        <v>1093</v>
      </c>
      <c r="N1187" s="47" t="s">
        <v>1092</v>
      </c>
      <c r="O1187" s="47" t="s">
        <v>58</v>
      </c>
      <c r="P1187" s="47" t="s">
        <v>112</v>
      </c>
      <c r="Q1187" s="47" t="s">
        <v>828</v>
      </c>
      <c r="R1187" s="47">
        <v>7510</v>
      </c>
      <c r="S1187" s="47" t="s">
        <v>67</v>
      </c>
      <c r="T1187" s="47" t="s">
        <v>1094</v>
      </c>
      <c r="U1187" s="47">
        <v>13416</v>
      </c>
      <c r="V1187" s="47" t="s">
        <v>69</v>
      </c>
      <c r="W1187" s="47" t="s">
        <v>1095</v>
      </c>
      <c r="X1187" s="47">
        <v>1271613</v>
      </c>
      <c r="Y1187" s="47">
        <v>4189996</v>
      </c>
      <c r="Z1187" s="47">
        <v>400491</v>
      </c>
      <c r="AA1187" s="47">
        <v>8886605</v>
      </c>
      <c r="AB1187" s="47" t="s">
        <v>71</v>
      </c>
      <c r="AC1187" s="47">
        <v>3416</v>
      </c>
      <c r="AD1187" s="47" t="s">
        <v>72</v>
      </c>
      <c r="AE1187" s="47" t="s">
        <v>4978</v>
      </c>
      <c r="AF1187" s="47" t="s">
        <v>5238</v>
      </c>
      <c r="AG1187" s="47" t="s">
        <v>61</v>
      </c>
      <c r="AH1187" s="47" t="s">
        <v>75</v>
      </c>
      <c r="AI1187" s="47" t="s">
        <v>76</v>
      </c>
      <c r="AJ1187" s="47" t="s">
        <v>77</v>
      </c>
      <c r="AK1187" s="47" t="s">
        <v>78</v>
      </c>
      <c r="AV1187" s="47">
        <v>0.78</v>
      </c>
      <c r="AZ1187" s="47">
        <v>75.599999999999994</v>
      </c>
      <c r="BM1187" s="47">
        <v>7.75</v>
      </c>
      <c r="BS1187" s="47">
        <v>12.3</v>
      </c>
      <c r="BT1187" s="47">
        <v>0</v>
      </c>
      <c r="DI1187" s="1">
        <f t="shared" si="90"/>
        <v>4</v>
      </c>
      <c r="DJ1187" s="9" t="str">
        <f t="shared" si="91"/>
        <v>NO BACTERIOLOGICO</v>
      </c>
      <c r="DK1187" s="10" t="str">
        <f t="shared" si="92"/>
        <v>-</v>
      </c>
      <c r="DL1187" s="11" t="str">
        <f t="shared" si="93"/>
        <v>0</v>
      </c>
    </row>
    <row r="1188" spans="1:116" ht="12" x14ac:dyDescent="0.2">
      <c r="A1188" s="47">
        <v>1008010039</v>
      </c>
      <c r="B1188" s="47" t="str">
        <f t="shared" si="94"/>
        <v>1008010039-TAYAGASHA</v>
      </c>
      <c r="C1188" s="47" t="s">
        <v>1092</v>
      </c>
      <c r="D1188" s="47" t="s">
        <v>58</v>
      </c>
      <c r="E1188" s="47" t="s">
        <v>112</v>
      </c>
      <c r="F1188" s="47" t="s">
        <v>828</v>
      </c>
      <c r="G1188" s="47" t="s">
        <v>60</v>
      </c>
      <c r="H1188" s="47">
        <v>500</v>
      </c>
      <c r="I1188" s="47">
        <v>350</v>
      </c>
      <c r="J1188" s="47" t="s">
        <v>88</v>
      </c>
      <c r="K1188" s="47" t="s">
        <v>63</v>
      </c>
      <c r="L1188" s="47" t="s">
        <v>64</v>
      </c>
      <c r="M1188" s="47" t="s">
        <v>1093</v>
      </c>
      <c r="N1188" s="47" t="s">
        <v>1092</v>
      </c>
      <c r="O1188" s="47" t="s">
        <v>58</v>
      </c>
      <c r="P1188" s="47" t="s">
        <v>112</v>
      </c>
      <c r="Q1188" s="47" t="s">
        <v>828</v>
      </c>
      <c r="R1188" s="47">
        <v>7510</v>
      </c>
      <c r="S1188" s="47" t="s">
        <v>67</v>
      </c>
      <c r="T1188" s="47" t="s">
        <v>1094</v>
      </c>
      <c r="U1188" s="47">
        <v>13416</v>
      </c>
      <c r="V1188" s="47" t="s">
        <v>69</v>
      </c>
      <c r="W1188" s="47" t="s">
        <v>1095</v>
      </c>
      <c r="X1188" s="47">
        <v>1271613</v>
      </c>
      <c r="Y1188" s="47">
        <v>4189997</v>
      </c>
      <c r="Z1188" s="47">
        <v>400645</v>
      </c>
      <c r="AA1188" s="47">
        <v>8886636</v>
      </c>
      <c r="AB1188" s="47" t="s">
        <v>71</v>
      </c>
      <c r="AC1188" s="47">
        <v>3391</v>
      </c>
      <c r="AD1188" s="47" t="s">
        <v>72</v>
      </c>
      <c r="AE1188" s="47" t="s">
        <v>4978</v>
      </c>
      <c r="AF1188" s="47" t="s">
        <v>5238</v>
      </c>
      <c r="AG1188" s="47" t="s">
        <v>61</v>
      </c>
      <c r="AH1188" s="47" t="s">
        <v>75</v>
      </c>
      <c r="AI1188" s="47" t="s">
        <v>76</v>
      </c>
      <c r="AJ1188" s="47" t="s">
        <v>77</v>
      </c>
      <c r="AK1188" s="47" t="s">
        <v>78</v>
      </c>
      <c r="AV1188" s="47">
        <v>0.66</v>
      </c>
      <c r="AZ1188" s="47">
        <v>78.7</v>
      </c>
      <c r="BM1188" s="47">
        <v>7.79</v>
      </c>
      <c r="BS1188" s="47">
        <v>12.4</v>
      </c>
      <c r="BT1188" s="47">
        <v>0</v>
      </c>
      <c r="DI1188" s="1">
        <f t="shared" si="90"/>
        <v>4</v>
      </c>
      <c r="DJ1188" s="9" t="str">
        <f t="shared" si="91"/>
        <v>NO BACTERIOLOGICO</v>
      </c>
      <c r="DK1188" s="10" t="str">
        <f t="shared" si="92"/>
        <v>-</v>
      </c>
      <c r="DL1188" s="11" t="str">
        <f t="shared" si="93"/>
        <v>0</v>
      </c>
    </row>
    <row r="1189" spans="1:116" ht="12" x14ac:dyDescent="0.2">
      <c r="A1189" s="47">
        <v>1002070086</v>
      </c>
      <c r="B1189" s="47" t="str">
        <f t="shared" si="94"/>
        <v>1002070086-OCUCALLA</v>
      </c>
      <c r="C1189" s="47" t="s">
        <v>783</v>
      </c>
      <c r="D1189" s="47" t="s">
        <v>58</v>
      </c>
      <c r="E1189" s="47" t="s">
        <v>1</v>
      </c>
      <c r="F1189" s="47" t="s">
        <v>9</v>
      </c>
      <c r="G1189" s="47" t="s">
        <v>60</v>
      </c>
      <c r="H1189" s="47">
        <v>227</v>
      </c>
      <c r="I1189" s="47">
        <v>190</v>
      </c>
      <c r="J1189" s="47" t="s">
        <v>62</v>
      </c>
      <c r="K1189" s="47" t="s">
        <v>63</v>
      </c>
      <c r="L1189" s="47" t="s">
        <v>64</v>
      </c>
      <c r="M1189" s="47" t="s">
        <v>775</v>
      </c>
      <c r="N1189" s="47" t="s">
        <v>774</v>
      </c>
      <c r="O1189" s="47" t="s">
        <v>58</v>
      </c>
      <c r="P1189" s="47" t="s">
        <v>1</v>
      </c>
      <c r="Q1189" s="47" t="s">
        <v>9</v>
      </c>
      <c r="R1189" s="47">
        <v>110124</v>
      </c>
      <c r="S1189" s="47" t="s">
        <v>171</v>
      </c>
      <c r="T1189" s="47" t="s">
        <v>784</v>
      </c>
      <c r="U1189" s="47">
        <v>14349</v>
      </c>
      <c r="V1189" s="47" t="s">
        <v>69</v>
      </c>
      <c r="W1189" s="47" t="s">
        <v>785</v>
      </c>
      <c r="X1189" s="47">
        <v>1271623</v>
      </c>
      <c r="Y1189" s="47">
        <v>4190037</v>
      </c>
      <c r="Z1189" s="47">
        <v>386615</v>
      </c>
      <c r="AA1189" s="47">
        <v>8865454</v>
      </c>
      <c r="AB1189" s="47" t="s">
        <v>71</v>
      </c>
      <c r="AC1189" s="47">
        <v>3225</v>
      </c>
      <c r="AD1189" s="47" t="s">
        <v>72</v>
      </c>
      <c r="AE1189" s="47" t="s">
        <v>4921</v>
      </c>
      <c r="AF1189" s="47" t="s">
        <v>5239</v>
      </c>
      <c r="AG1189" s="47">
        <v>12960</v>
      </c>
      <c r="AH1189" s="47" t="s">
        <v>73</v>
      </c>
      <c r="AI1189" s="47" t="s">
        <v>786</v>
      </c>
      <c r="AJ1189" s="47" t="s">
        <v>61</v>
      </c>
      <c r="AK1189" s="47" t="s">
        <v>61</v>
      </c>
      <c r="AV1189" s="47">
        <v>1.4</v>
      </c>
      <c r="AZ1189" s="47">
        <v>250</v>
      </c>
      <c r="BM1189" s="47">
        <v>7</v>
      </c>
      <c r="BS1189" s="47">
        <v>12.6</v>
      </c>
      <c r="BT1189" s="47">
        <v>0</v>
      </c>
      <c r="DI1189" s="1">
        <f t="shared" si="90"/>
        <v>4</v>
      </c>
      <c r="DJ1189" s="9" t="str">
        <f t="shared" si="91"/>
        <v>NO BACTERIOLOGICO</v>
      </c>
      <c r="DK1189" s="10" t="str">
        <f t="shared" si="92"/>
        <v>-</v>
      </c>
      <c r="DL1189" s="11" t="str">
        <f t="shared" si="93"/>
        <v>0</v>
      </c>
    </row>
    <row r="1190" spans="1:116" ht="12" x14ac:dyDescent="0.2">
      <c r="A1190" s="47">
        <v>1002070086</v>
      </c>
      <c r="B1190" s="47" t="str">
        <f t="shared" si="94"/>
        <v>1002070086-OCUCALLA</v>
      </c>
      <c r="C1190" s="47" t="s">
        <v>783</v>
      </c>
      <c r="D1190" s="47" t="s">
        <v>58</v>
      </c>
      <c r="E1190" s="47" t="s">
        <v>1</v>
      </c>
      <c r="F1190" s="47" t="s">
        <v>9</v>
      </c>
      <c r="G1190" s="47" t="s">
        <v>60</v>
      </c>
      <c r="H1190" s="47">
        <v>227</v>
      </c>
      <c r="I1190" s="47">
        <v>190</v>
      </c>
      <c r="J1190" s="47" t="s">
        <v>62</v>
      </c>
      <c r="K1190" s="47" t="s">
        <v>63</v>
      </c>
      <c r="L1190" s="47" t="s">
        <v>64</v>
      </c>
      <c r="M1190" s="47" t="s">
        <v>775</v>
      </c>
      <c r="N1190" s="47" t="s">
        <v>774</v>
      </c>
      <c r="O1190" s="47" t="s">
        <v>58</v>
      </c>
      <c r="P1190" s="47" t="s">
        <v>1</v>
      </c>
      <c r="Q1190" s="47" t="s">
        <v>9</v>
      </c>
      <c r="R1190" s="47">
        <v>110124</v>
      </c>
      <c r="S1190" s="47" t="s">
        <v>171</v>
      </c>
      <c r="T1190" s="47" t="s">
        <v>784</v>
      </c>
      <c r="U1190" s="47">
        <v>14349</v>
      </c>
      <c r="V1190" s="47" t="s">
        <v>69</v>
      </c>
      <c r="W1190" s="47" t="s">
        <v>785</v>
      </c>
      <c r="X1190" s="47">
        <v>1271623</v>
      </c>
      <c r="Y1190" s="47">
        <v>4190038</v>
      </c>
      <c r="Z1190" s="47">
        <v>377542</v>
      </c>
      <c r="AA1190" s="47">
        <v>8869577</v>
      </c>
      <c r="AB1190" s="47" t="s">
        <v>71</v>
      </c>
      <c r="AC1190" s="47">
        <v>3280</v>
      </c>
      <c r="AD1190" s="47" t="s">
        <v>72</v>
      </c>
      <c r="AE1190" s="47" t="s">
        <v>4921</v>
      </c>
      <c r="AF1190" s="47" t="s">
        <v>5239</v>
      </c>
      <c r="AG1190" s="47" t="s">
        <v>61</v>
      </c>
      <c r="AH1190" s="47" t="s">
        <v>75</v>
      </c>
      <c r="AI1190" s="47" t="s">
        <v>76</v>
      </c>
      <c r="AJ1190" s="47" t="s">
        <v>77</v>
      </c>
      <c r="AK1190" s="47" t="s">
        <v>78</v>
      </c>
      <c r="AV1190" s="47">
        <v>1.2</v>
      </c>
      <c r="AZ1190" s="47">
        <v>270</v>
      </c>
      <c r="BM1190" s="47">
        <v>7</v>
      </c>
      <c r="BS1190" s="47">
        <v>12.9</v>
      </c>
      <c r="BT1190" s="47">
        <v>0.5</v>
      </c>
      <c r="DI1190" s="1">
        <f t="shared" si="90"/>
        <v>4</v>
      </c>
      <c r="DJ1190" s="9" t="str">
        <f t="shared" si="91"/>
        <v>NO BACTERIOLOGICO</v>
      </c>
      <c r="DK1190" s="10" t="str">
        <f t="shared" si="92"/>
        <v>-</v>
      </c>
      <c r="DL1190" s="11" t="str">
        <f t="shared" si="93"/>
        <v>0</v>
      </c>
    </row>
    <row r="1191" spans="1:116" ht="12" x14ac:dyDescent="0.2">
      <c r="A1191" s="47">
        <v>1002070086</v>
      </c>
      <c r="B1191" s="47" t="str">
        <f t="shared" si="94"/>
        <v>1002070086-OCUCALLA</v>
      </c>
      <c r="C1191" s="47" t="s">
        <v>783</v>
      </c>
      <c r="D1191" s="47" t="s">
        <v>58</v>
      </c>
      <c r="E1191" s="47" t="s">
        <v>1</v>
      </c>
      <c r="F1191" s="47" t="s">
        <v>9</v>
      </c>
      <c r="G1191" s="47" t="s">
        <v>60</v>
      </c>
      <c r="H1191" s="47">
        <v>227</v>
      </c>
      <c r="I1191" s="47">
        <v>190</v>
      </c>
      <c r="J1191" s="47" t="s">
        <v>62</v>
      </c>
      <c r="K1191" s="47" t="s">
        <v>63</v>
      </c>
      <c r="L1191" s="47" t="s">
        <v>64</v>
      </c>
      <c r="M1191" s="47" t="s">
        <v>775</v>
      </c>
      <c r="N1191" s="47" t="s">
        <v>774</v>
      </c>
      <c r="O1191" s="47" t="s">
        <v>58</v>
      </c>
      <c r="P1191" s="47" t="s">
        <v>1</v>
      </c>
      <c r="Q1191" s="47" t="s">
        <v>9</v>
      </c>
      <c r="R1191" s="47">
        <v>110124</v>
      </c>
      <c r="S1191" s="47" t="s">
        <v>171</v>
      </c>
      <c r="T1191" s="47" t="s">
        <v>784</v>
      </c>
      <c r="U1191" s="47">
        <v>14349</v>
      </c>
      <c r="V1191" s="47" t="s">
        <v>69</v>
      </c>
      <c r="W1191" s="47" t="s">
        <v>785</v>
      </c>
      <c r="X1191" s="47">
        <v>1271623</v>
      </c>
      <c r="Y1191" s="47">
        <v>4190039</v>
      </c>
      <c r="Z1191" s="47">
        <v>377693</v>
      </c>
      <c r="AA1191" s="47">
        <v>8889793</v>
      </c>
      <c r="AB1191" s="47" t="s">
        <v>71</v>
      </c>
      <c r="AC1191" s="47">
        <v>3230</v>
      </c>
      <c r="AD1191" s="47" t="s">
        <v>72</v>
      </c>
      <c r="AE1191" s="47" t="s">
        <v>4921</v>
      </c>
      <c r="AF1191" s="47" t="s">
        <v>5239</v>
      </c>
      <c r="AG1191" s="47" t="s">
        <v>61</v>
      </c>
      <c r="AH1191" s="47" t="s">
        <v>75</v>
      </c>
      <c r="AI1191" s="47" t="s">
        <v>76</v>
      </c>
      <c r="AJ1191" s="47" t="s">
        <v>77</v>
      </c>
      <c r="AK1191" s="47" t="s">
        <v>78</v>
      </c>
      <c r="AV1191" s="47">
        <v>0.9</v>
      </c>
      <c r="AZ1191" s="47">
        <v>260</v>
      </c>
      <c r="BM1191" s="47">
        <v>6.9</v>
      </c>
      <c r="BS1191" s="47">
        <v>13.9</v>
      </c>
      <c r="BT1191" s="47">
        <v>0.7</v>
      </c>
      <c r="DI1191" s="1">
        <f t="shared" si="90"/>
        <v>4</v>
      </c>
      <c r="DJ1191" s="9" t="str">
        <f t="shared" si="91"/>
        <v>NO BACTERIOLOGICO</v>
      </c>
      <c r="DK1191" s="10" t="str">
        <f t="shared" si="92"/>
        <v>-</v>
      </c>
      <c r="DL1191" s="11" t="str">
        <f t="shared" si="93"/>
        <v>0</v>
      </c>
    </row>
    <row r="1192" spans="1:116" ht="12" x14ac:dyDescent="0.2">
      <c r="A1192" s="47">
        <v>1002070086</v>
      </c>
      <c r="B1192" s="47" t="str">
        <f t="shared" si="94"/>
        <v>1002070086-OCUCALLA</v>
      </c>
      <c r="C1192" s="47" t="s">
        <v>783</v>
      </c>
      <c r="D1192" s="47" t="s">
        <v>58</v>
      </c>
      <c r="E1192" s="47" t="s">
        <v>1</v>
      </c>
      <c r="F1192" s="47" t="s">
        <v>9</v>
      </c>
      <c r="G1192" s="47" t="s">
        <v>60</v>
      </c>
      <c r="H1192" s="47">
        <v>227</v>
      </c>
      <c r="I1192" s="47">
        <v>190</v>
      </c>
      <c r="J1192" s="47" t="s">
        <v>62</v>
      </c>
      <c r="K1192" s="47" t="s">
        <v>63</v>
      </c>
      <c r="L1192" s="47" t="s">
        <v>64</v>
      </c>
      <c r="M1192" s="47" t="s">
        <v>775</v>
      </c>
      <c r="N1192" s="47" t="s">
        <v>774</v>
      </c>
      <c r="O1192" s="47" t="s">
        <v>58</v>
      </c>
      <c r="P1192" s="47" t="s">
        <v>1</v>
      </c>
      <c r="Q1192" s="47" t="s">
        <v>9</v>
      </c>
      <c r="R1192" s="47">
        <v>110124</v>
      </c>
      <c r="S1192" s="47" t="s">
        <v>171</v>
      </c>
      <c r="T1192" s="47" t="s">
        <v>784</v>
      </c>
      <c r="U1192" s="47">
        <v>14349</v>
      </c>
      <c r="V1192" s="47" t="s">
        <v>69</v>
      </c>
      <c r="W1192" s="47" t="s">
        <v>785</v>
      </c>
      <c r="X1192" s="47">
        <v>1271623</v>
      </c>
      <c r="Y1192" s="47">
        <v>4190040</v>
      </c>
      <c r="Z1192" s="47">
        <v>377786</v>
      </c>
      <c r="AA1192" s="47">
        <v>8887765</v>
      </c>
      <c r="AB1192" s="47" t="s">
        <v>71</v>
      </c>
      <c r="AC1192" s="47">
        <v>3190</v>
      </c>
      <c r="AD1192" s="47" t="s">
        <v>72</v>
      </c>
      <c r="AE1192" s="47" t="s">
        <v>4921</v>
      </c>
      <c r="AF1192" s="47" t="s">
        <v>5239</v>
      </c>
      <c r="AG1192" s="47" t="s">
        <v>61</v>
      </c>
      <c r="AH1192" s="47" t="s">
        <v>75</v>
      </c>
      <c r="AI1192" s="47" t="s">
        <v>76</v>
      </c>
      <c r="AJ1192" s="47" t="s">
        <v>77</v>
      </c>
      <c r="AK1192" s="47" t="s">
        <v>78</v>
      </c>
      <c r="AV1192" s="47">
        <v>0.7</v>
      </c>
      <c r="AZ1192" s="47">
        <v>280</v>
      </c>
      <c r="BM1192" s="47">
        <v>7.1</v>
      </c>
      <c r="BS1192" s="47">
        <v>14.7</v>
      </c>
      <c r="BT1192" s="47">
        <v>0.9</v>
      </c>
      <c r="DI1192" s="1">
        <f t="shared" si="90"/>
        <v>4</v>
      </c>
      <c r="DJ1192" s="9" t="str">
        <f t="shared" si="91"/>
        <v>NO BACTERIOLOGICO</v>
      </c>
      <c r="DK1192" s="10" t="str">
        <f t="shared" si="92"/>
        <v>-</v>
      </c>
      <c r="DL1192" s="11" t="str">
        <f t="shared" si="93"/>
        <v>0</v>
      </c>
    </row>
    <row r="1193" spans="1:116" ht="12" x14ac:dyDescent="0.2">
      <c r="A1193" s="47">
        <v>1002070036</v>
      </c>
      <c r="B1193" s="47" t="str">
        <f t="shared" si="94"/>
        <v>1002070036-MATIHUACA</v>
      </c>
      <c r="C1193" s="47" t="s">
        <v>774</v>
      </c>
      <c r="D1193" s="47" t="s">
        <v>58</v>
      </c>
      <c r="E1193" s="47" t="s">
        <v>1</v>
      </c>
      <c r="F1193" s="47" t="s">
        <v>9</v>
      </c>
      <c r="G1193" s="47" t="s">
        <v>60</v>
      </c>
      <c r="H1193" s="47">
        <v>321</v>
      </c>
      <c r="I1193" s="47">
        <v>305</v>
      </c>
      <c r="J1193" s="47" t="s">
        <v>62</v>
      </c>
      <c r="K1193" s="47" t="s">
        <v>63</v>
      </c>
      <c r="L1193" s="47" t="s">
        <v>64</v>
      </c>
      <c r="M1193" s="47" t="s">
        <v>775</v>
      </c>
      <c r="N1193" s="47" t="s">
        <v>774</v>
      </c>
      <c r="O1193" s="47" t="s">
        <v>58</v>
      </c>
      <c r="P1193" s="47" t="s">
        <v>1</v>
      </c>
      <c r="Q1193" s="47" t="s">
        <v>9</v>
      </c>
      <c r="R1193" s="47">
        <v>110085</v>
      </c>
      <c r="S1193" s="47" t="s">
        <v>171</v>
      </c>
      <c r="T1193" s="47" t="s">
        <v>776</v>
      </c>
      <c r="U1193" s="47">
        <v>14348</v>
      </c>
      <c r="V1193" s="47" t="s">
        <v>69</v>
      </c>
      <c r="W1193" s="47" t="s">
        <v>777</v>
      </c>
      <c r="X1193" s="47">
        <v>1271630</v>
      </c>
      <c r="Y1193" s="47">
        <v>4190062</v>
      </c>
      <c r="Z1193" s="47">
        <v>365664</v>
      </c>
      <c r="AA1193" s="47">
        <v>8856868</v>
      </c>
      <c r="AB1193" s="47" t="s">
        <v>71</v>
      </c>
      <c r="AC1193" s="47">
        <v>3889</v>
      </c>
      <c r="AD1193" s="47" t="s">
        <v>72</v>
      </c>
      <c r="AE1193" s="47" t="s">
        <v>4935</v>
      </c>
      <c r="AF1193" s="47" t="s">
        <v>5240</v>
      </c>
      <c r="AG1193" s="47">
        <v>12905</v>
      </c>
      <c r="AH1193" s="47" t="s">
        <v>73</v>
      </c>
      <c r="AI1193" s="47" t="s">
        <v>778</v>
      </c>
      <c r="AJ1193" s="47" t="s">
        <v>61</v>
      </c>
      <c r="AK1193" s="47" t="s">
        <v>61</v>
      </c>
      <c r="AV1193" s="47">
        <v>1.3</v>
      </c>
      <c r="AZ1193" s="47">
        <v>270</v>
      </c>
      <c r="BM1193" s="47">
        <v>7.3</v>
      </c>
      <c r="BS1193" s="47">
        <v>11.8</v>
      </c>
      <c r="BT1193" s="47">
        <v>0</v>
      </c>
      <c r="DI1193" s="1">
        <f t="shared" si="90"/>
        <v>4</v>
      </c>
      <c r="DJ1193" s="9" t="str">
        <f t="shared" si="91"/>
        <v>NO BACTERIOLOGICO</v>
      </c>
      <c r="DK1193" s="10" t="str">
        <f t="shared" si="92"/>
        <v>-</v>
      </c>
      <c r="DL1193" s="11" t="str">
        <f t="shared" si="93"/>
        <v>0</v>
      </c>
    </row>
    <row r="1194" spans="1:116" ht="12" x14ac:dyDescent="0.2">
      <c r="A1194" s="47">
        <v>1002070036</v>
      </c>
      <c r="B1194" s="47" t="str">
        <f t="shared" si="94"/>
        <v>1002070036-MATIHUACA</v>
      </c>
      <c r="C1194" s="47" t="s">
        <v>774</v>
      </c>
      <c r="D1194" s="47" t="s">
        <v>58</v>
      </c>
      <c r="E1194" s="47" t="s">
        <v>1</v>
      </c>
      <c r="F1194" s="47" t="s">
        <v>9</v>
      </c>
      <c r="G1194" s="47" t="s">
        <v>60</v>
      </c>
      <c r="H1194" s="47">
        <v>321</v>
      </c>
      <c r="I1194" s="47">
        <v>305</v>
      </c>
      <c r="J1194" s="47" t="s">
        <v>62</v>
      </c>
      <c r="K1194" s="47" t="s">
        <v>63</v>
      </c>
      <c r="L1194" s="47" t="s">
        <v>64</v>
      </c>
      <c r="M1194" s="47" t="s">
        <v>775</v>
      </c>
      <c r="N1194" s="47" t="s">
        <v>774</v>
      </c>
      <c r="O1194" s="47" t="s">
        <v>58</v>
      </c>
      <c r="P1194" s="47" t="s">
        <v>1</v>
      </c>
      <c r="Q1194" s="47" t="s">
        <v>9</v>
      </c>
      <c r="R1194" s="47">
        <v>110085</v>
      </c>
      <c r="S1194" s="47" t="s">
        <v>171</v>
      </c>
      <c r="T1194" s="47" t="s">
        <v>776</v>
      </c>
      <c r="U1194" s="47">
        <v>14348</v>
      </c>
      <c r="V1194" s="47" t="s">
        <v>69</v>
      </c>
      <c r="W1194" s="47" t="s">
        <v>777</v>
      </c>
      <c r="X1194" s="47">
        <v>1271630</v>
      </c>
      <c r="Y1194" s="47">
        <v>4190063</v>
      </c>
      <c r="Z1194" s="47">
        <v>377891</v>
      </c>
      <c r="AA1194" s="47">
        <v>8887954</v>
      </c>
      <c r="AB1194" s="47" t="s">
        <v>71</v>
      </c>
      <c r="AC1194" s="47">
        <v>3390</v>
      </c>
      <c r="AD1194" s="47" t="s">
        <v>72</v>
      </c>
      <c r="AE1194" s="47" t="s">
        <v>4935</v>
      </c>
      <c r="AF1194" s="47" t="s">
        <v>5240</v>
      </c>
      <c r="AG1194" s="47" t="s">
        <v>61</v>
      </c>
      <c r="AH1194" s="47" t="s">
        <v>75</v>
      </c>
      <c r="AI1194" s="47" t="s">
        <v>76</v>
      </c>
      <c r="AJ1194" s="47" t="s">
        <v>77</v>
      </c>
      <c r="AK1194" s="47" t="s">
        <v>78</v>
      </c>
      <c r="AV1194" s="47">
        <v>1</v>
      </c>
      <c r="AZ1194" s="47">
        <v>260</v>
      </c>
      <c r="BM1194" s="47">
        <v>7</v>
      </c>
      <c r="BS1194" s="47">
        <v>12.1</v>
      </c>
      <c r="BT1194" s="47">
        <v>0</v>
      </c>
      <c r="DI1194" s="1">
        <f t="shared" si="90"/>
        <v>4</v>
      </c>
      <c r="DJ1194" s="9" t="str">
        <f t="shared" si="91"/>
        <v>NO BACTERIOLOGICO</v>
      </c>
      <c r="DK1194" s="10" t="str">
        <f t="shared" si="92"/>
        <v>-</v>
      </c>
      <c r="DL1194" s="11" t="str">
        <f t="shared" si="93"/>
        <v>0</v>
      </c>
    </row>
    <row r="1195" spans="1:116" ht="12" x14ac:dyDescent="0.2">
      <c r="A1195" s="47">
        <v>1002070036</v>
      </c>
      <c r="B1195" s="47" t="str">
        <f t="shared" si="94"/>
        <v>1002070036-MATIHUACA</v>
      </c>
      <c r="C1195" s="47" t="s">
        <v>774</v>
      </c>
      <c r="D1195" s="47" t="s">
        <v>58</v>
      </c>
      <c r="E1195" s="47" t="s">
        <v>1</v>
      </c>
      <c r="F1195" s="47" t="s">
        <v>9</v>
      </c>
      <c r="G1195" s="47" t="s">
        <v>60</v>
      </c>
      <c r="H1195" s="47">
        <v>321</v>
      </c>
      <c r="I1195" s="47">
        <v>305</v>
      </c>
      <c r="J1195" s="47" t="s">
        <v>62</v>
      </c>
      <c r="K1195" s="47" t="s">
        <v>63</v>
      </c>
      <c r="L1195" s="47" t="s">
        <v>64</v>
      </c>
      <c r="M1195" s="47" t="s">
        <v>775</v>
      </c>
      <c r="N1195" s="47" t="s">
        <v>774</v>
      </c>
      <c r="O1195" s="47" t="s">
        <v>58</v>
      </c>
      <c r="P1195" s="47" t="s">
        <v>1</v>
      </c>
      <c r="Q1195" s="47" t="s">
        <v>9</v>
      </c>
      <c r="R1195" s="47">
        <v>110085</v>
      </c>
      <c r="S1195" s="47" t="s">
        <v>171</v>
      </c>
      <c r="T1195" s="47" t="s">
        <v>776</v>
      </c>
      <c r="U1195" s="47">
        <v>14348</v>
      </c>
      <c r="V1195" s="47" t="s">
        <v>69</v>
      </c>
      <c r="W1195" s="47" t="s">
        <v>777</v>
      </c>
      <c r="X1195" s="47">
        <v>1271630</v>
      </c>
      <c r="Y1195" s="47">
        <v>4190064</v>
      </c>
      <c r="Z1195" s="47">
        <v>377952</v>
      </c>
      <c r="AA1195" s="47">
        <v>8889127</v>
      </c>
      <c r="AB1195" s="47" t="s">
        <v>71</v>
      </c>
      <c r="AC1195" s="47">
        <v>3339</v>
      </c>
      <c r="AD1195" s="47" t="s">
        <v>72</v>
      </c>
      <c r="AE1195" s="47" t="s">
        <v>4935</v>
      </c>
      <c r="AF1195" s="47" t="s">
        <v>5240</v>
      </c>
      <c r="AG1195" s="47" t="s">
        <v>61</v>
      </c>
      <c r="AH1195" s="47" t="s">
        <v>75</v>
      </c>
      <c r="AI1195" s="47" t="s">
        <v>76</v>
      </c>
      <c r="AJ1195" s="47" t="s">
        <v>77</v>
      </c>
      <c r="AK1195" s="47" t="s">
        <v>78</v>
      </c>
      <c r="AV1195" s="47">
        <v>0.9</v>
      </c>
      <c r="AZ1195" s="47">
        <v>280</v>
      </c>
      <c r="BM1195" s="47">
        <v>7.1</v>
      </c>
      <c r="BS1195" s="47">
        <v>13.6</v>
      </c>
      <c r="BT1195" s="47">
        <v>0</v>
      </c>
      <c r="DI1195" s="1">
        <f t="shared" si="90"/>
        <v>4</v>
      </c>
      <c r="DJ1195" s="9" t="str">
        <f t="shared" si="91"/>
        <v>NO BACTERIOLOGICO</v>
      </c>
      <c r="DK1195" s="10" t="str">
        <f t="shared" si="92"/>
        <v>-</v>
      </c>
      <c r="DL1195" s="11" t="str">
        <f t="shared" si="93"/>
        <v>0</v>
      </c>
    </row>
    <row r="1196" spans="1:116" ht="12" x14ac:dyDescent="0.2">
      <c r="A1196" s="47">
        <v>1002070036</v>
      </c>
      <c r="B1196" s="47" t="str">
        <f t="shared" si="94"/>
        <v>1002070036-MATIHUACA</v>
      </c>
      <c r="C1196" s="47" t="s">
        <v>774</v>
      </c>
      <c r="D1196" s="47" t="s">
        <v>58</v>
      </c>
      <c r="E1196" s="47" t="s">
        <v>1</v>
      </c>
      <c r="F1196" s="47" t="s">
        <v>9</v>
      </c>
      <c r="G1196" s="47" t="s">
        <v>60</v>
      </c>
      <c r="H1196" s="47">
        <v>321</v>
      </c>
      <c r="I1196" s="47">
        <v>305</v>
      </c>
      <c r="J1196" s="47" t="s">
        <v>62</v>
      </c>
      <c r="K1196" s="47" t="s">
        <v>63</v>
      </c>
      <c r="L1196" s="47" t="s">
        <v>64</v>
      </c>
      <c r="M1196" s="47" t="s">
        <v>775</v>
      </c>
      <c r="N1196" s="47" t="s">
        <v>774</v>
      </c>
      <c r="O1196" s="47" t="s">
        <v>58</v>
      </c>
      <c r="P1196" s="47" t="s">
        <v>1</v>
      </c>
      <c r="Q1196" s="47" t="s">
        <v>9</v>
      </c>
      <c r="R1196" s="47">
        <v>110085</v>
      </c>
      <c r="S1196" s="47" t="s">
        <v>171</v>
      </c>
      <c r="T1196" s="47" t="s">
        <v>776</v>
      </c>
      <c r="U1196" s="47">
        <v>14348</v>
      </c>
      <c r="V1196" s="47" t="s">
        <v>69</v>
      </c>
      <c r="W1196" s="47" t="s">
        <v>777</v>
      </c>
      <c r="X1196" s="47">
        <v>1271630</v>
      </c>
      <c r="Y1196" s="47">
        <v>4190065</v>
      </c>
      <c r="Z1196" s="47">
        <v>377556</v>
      </c>
      <c r="AA1196" s="47">
        <v>8876823</v>
      </c>
      <c r="AB1196" s="47" t="s">
        <v>71</v>
      </c>
      <c r="AC1196" s="47">
        <v>3309</v>
      </c>
      <c r="AD1196" s="47" t="s">
        <v>72</v>
      </c>
      <c r="AE1196" s="47" t="s">
        <v>4935</v>
      </c>
      <c r="AF1196" s="47" t="s">
        <v>5240</v>
      </c>
      <c r="AG1196" s="47" t="s">
        <v>61</v>
      </c>
      <c r="AH1196" s="47" t="s">
        <v>75</v>
      </c>
      <c r="AI1196" s="47" t="s">
        <v>76</v>
      </c>
      <c r="AJ1196" s="47" t="s">
        <v>77</v>
      </c>
      <c r="AK1196" s="47" t="s">
        <v>78</v>
      </c>
      <c r="AV1196" s="47">
        <v>0.7</v>
      </c>
      <c r="AZ1196" s="47">
        <v>250</v>
      </c>
      <c r="BM1196" s="47">
        <v>6.9</v>
      </c>
      <c r="BS1196" s="47">
        <v>13.3</v>
      </c>
      <c r="BT1196" s="47">
        <v>0</v>
      </c>
      <c r="DI1196" s="1">
        <f t="shared" si="90"/>
        <v>4</v>
      </c>
      <c r="DJ1196" s="9" t="str">
        <f t="shared" si="91"/>
        <v>NO BACTERIOLOGICO</v>
      </c>
      <c r="DK1196" s="10" t="str">
        <f t="shared" si="92"/>
        <v>-</v>
      </c>
      <c r="DL1196" s="11" t="str">
        <f t="shared" si="93"/>
        <v>0</v>
      </c>
    </row>
    <row r="1197" spans="1:116" ht="12" x14ac:dyDescent="0.2">
      <c r="A1197" s="47">
        <v>1002070026</v>
      </c>
      <c r="B1197" s="47" t="str">
        <f t="shared" si="94"/>
        <v>1002070026-SANTA ROSA DE PILLAO  (PILLAO)</v>
      </c>
      <c r="C1197" s="47" t="s">
        <v>779</v>
      </c>
      <c r="D1197" s="47" t="s">
        <v>58</v>
      </c>
      <c r="E1197" s="47" t="s">
        <v>1</v>
      </c>
      <c r="F1197" s="47" t="s">
        <v>9</v>
      </c>
      <c r="G1197" s="47" t="s">
        <v>60</v>
      </c>
      <c r="H1197" s="47">
        <v>165</v>
      </c>
      <c r="I1197" s="47">
        <v>150</v>
      </c>
      <c r="J1197" s="47" t="s">
        <v>62</v>
      </c>
      <c r="K1197" s="47" t="s">
        <v>63</v>
      </c>
      <c r="L1197" s="47" t="s">
        <v>64</v>
      </c>
      <c r="M1197" s="47" t="s">
        <v>775</v>
      </c>
      <c r="N1197" s="47" t="s">
        <v>774</v>
      </c>
      <c r="O1197" s="47" t="s">
        <v>58</v>
      </c>
      <c r="P1197" s="47" t="s">
        <v>1</v>
      </c>
      <c r="Q1197" s="47" t="s">
        <v>9</v>
      </c>
      <c r="R1197" s="47">
        <v>110125</v>
      </c>
      <c r="S1197" s="47" t="s">
        <v>171</v>
      </c>
      <c r="T1197" s="47" t="s">
        <v>780</v>
      </c>
      <c r="U1197" s="47">
        <v>14350</v>
      </c>
      <c r="V1197" s="47" t="s">
        <v>69</v>
      </c>
      <c r="W1197" s="47" t="s">
        <v>781</v>
      </c>
      <c r="X1197" s="47">
        <v>1271635</v>
      </c>
      <c r="Y1197" s="47">
        <v>4190082</v>
      </c>
      <c r="Z1197" s="47">
        <v>375922</v>
      </c>
      <c r="AA1197" s="47">
        <v>8860792</v>
      </c>
      <c r="AB1197" s="47" t="s">
        <v>71</v>
      </c>
      <c r="AC1197" s="47">
        <v>3742</v>
      </c>
      <c r="AD1197" s="47" t="s">
        <v>72</v>
      </c>
      <c r="AE1197" s="47" t="s">
        <v>5069</v>
      </c>
      <c r="AF1197" s="47" t="s">
        <v>5241</v>
      </c>
      <c r="AG1197" s="47">
        <v>12961</v>
      </c>
      <c r="AH1197" s="47" t="s">
        <v>73</v>
      </c>
      <c r="AI1197" s="47" t="s">
        <v>782</v>
      </c>
      <c r="AJ1197" s="47" t="s">
        <v>61</v>
      </c>
      <c r="AK1197" s="47" t="s">
        <v>61</v>
      </c>
      <c r="AV1197" s="47">
        <v>0.9</v>
      </c>
      <c r="AZ1197" s="47">
        <v>240</v>
      </c>
      <c r="BM1197" s="47">
        <v>7</v>
      </c>
      <c r="BS1197" s="47">
        <v>10.5</v>
      </c>
      <c r="BT1197" s="47">
        <v>0</v>
      </c>
      <c r="DI1197" s="1">
        <f t="shared" si="90"/>
        <v>4</v>
      </c>
      <c r="DJ1197" s="9" t="str">
        <f t="shared" si="91"/>
        <v>NO BACTERIOLOGICO</v>
      </c>
      <c r="DK1197" s="10" t="str">
        <f t="shared" si="92"/>
        <v>-</v>
      </c>
      <c r="DL1197" s="11" t="str">
        <f t="shared" si="93"/>
        <v>0</v>
      </c>
    </row>
    <row r="1198" spans="1:116" ht="12" x14ac:dyDescent="0.2">
      <c r="A1198" s="47">
        <v>1002070026</v>
      </c>
      <c r="B1198" s="47" t="str">
        <f t="shared" si="94"/>
        <v>1002070026-SANTA ROSA DE PILLAO  (PILLAO)</v>
      </c>
      <c r="C1198" s="47" t="s">
        <v>779</v>
      </c>
      <c r="D1198" s="47" t="s">
        <v>58</v>
      </c>
      <c r="E1198" s="47" t="s">
        <v>1</v>
      </c>
      <c r="F1198" s="47" t="s">
        <v>9</v>
      </c>
      <c r="G1198" s="47" t="s">
        <v>60</v>
      </c>
      <c r="H1198" s="47">
        <v>165</v>
      </c>
      <c r="I1198" s="47">
        <v>150</v>
      </c>
      <c r="J1198" s="47" t="s">
        <v>62</v>
      </c>
      <c r="K1198" s="47" t="s">
        <v>63</v>
      </c>
      <c r="L1198" s="47" t="s">
        <v>64</v>
      </c>
      <c r="M1198" s="47" t="s">
        <v>775</v>
      </c>
      <c r="N1198" s="47" t="s">
        <v>774</v>
      </c>
      <c r="O1198" s="47" t="s">
        <v>58</v>
      </c>
      <c r="P1198" s="47" t="s">
        <v>1</v>
      </c>
      <c r="Q1198" s="47" t="s">
        <v>9</v>
      </c>
      <c r="R1198" s="47">
        <v>110125</v>
      </c>
      <c r="S1198" s="47" t="s">
        <v>171</v>
      </c>
      <c r="T1198" s="47" t="s">
        <v>780</v>
      </c>
      <c r="U1198" s="47">
        <v>14350</v>
      </c>
      <c r="V1198" s="47" t="s">
        <v>69</v>
      </c>
      <c r="W1198" s="47" t="s">
        <v>781</v>
      </c>
      <c r="X1198" s="47">
        <v>1271635</v>
      </c>
      <c r="Y1198" s="47">
        <v>4190083</v>
      </c>
      <c r="Z1198" s="47">
        <v>377788</v>
      </c>
      <c r="AA1198" s="47">
        <v>8877768</v>
      </c>
      <c r="AB1198" s="47" t="s">
        <v>71</v>
      </c>
      <c r="AC1198" s="47">
        <v>3610</v>
      </c>
      <c r="AD1198" s="47" t="s">
        <v>72</v>
      </c>
      <c r="AE1198" s="47" t="s">
        <v>5069</v>
      </c>
      <c r="AF1198" s="47" t="s">
        <v>5241</v>
      </c>
      <c r="AG1198" s="47" t="s">
        <v>61</v>
      </c>
      <c r="AH1198" s="47" t="s">
        <v>75</v>
      </c>
      <c r="AI1198" s="47" t="s">
        <v>76</v>
      </c>
      <c r="AJ1198" s="47" t="s">
        <v>77</v>
      </c>
      <c r="AK1198" s="47" t="s">
        <v>78</v>
      </c>
      <c r="AV1198" s="47">
        <v>0.8</v>
      </c>
      <c r="AZ1198" s="47">
        <v>260</v>
      </c>
      <c r="BM1198" s="47">
        <v>7.1</v>
      </c>
      <c r="BS1198" s="47">
        <v>11.3</v>
      </c>
      <c r="BT1198" s="47">
        <v>0.3</v>
      </c>
      <c r="DI1198" s="1">
        <f t="shared" si="90"/>
        <v>4</v>
      </c>
      <c r="DJ1198" s="9" t="str">
        <f t="shared" si="91"/>
        <v>NO BACTERIOLOGICO</v>
      </c>
      <c r="DK1198" s="10" t="str">
        <f t="shared" si="92"/>
        <v>-</v>
      </c>
      <c r="DL1198" s="11" t="str">
        <f t="shared" si="93"/>
        <v>0</v>
      </c>
    </row>
    <row r="1199" spans="1:116" ht="12" x14ac:dyDescent="0.2">
      <c r="A1199" s="47">
        <v>1002070026</v>
      </c>
      <c r="B1199" s="47" t="str">
        <f t="shared" si="94"/>
        <v>1002070026-SANTA ROSA DE PILLAO  (PILLAO)</v>
      </c>
      <c r="C1199" s="47" t="s">
        <v>779</v>
      </c>
      <c r="D1199" s="47" t="s">
        <v>58</v>
      </c>
      <c r="E1199" s="47" t="s">
        <v>1</v>
      </c>
      <c r="F1199" s="47" t="s">
        <v>9</v>
      </c>
      <c r="G1199" s="47" t="s">
        <v>60</v>
      </c>
      <c r="H1199" s="47">
        <v>165</v>
      </c>
      <c r="I1199" s="47">
        <v>150</v>
      </c>
      <c r="J1199" s="47" t="s">
        <v>62</v>
      </c>
      <c r="K1199" s="47" t="s">
        <v>63</v>
      </c>
      <c r="L1199" s="47" t="s">
        <v>64</v>
      </c>
      <c r="M1199" s="47" t="s">
        <v>775</v>
      </c>
      <c r="N1199" s="47" t="s">
        <v>774</v>
      </c>
      <c r="O1199" s="47" t="s">
        <v>58</v>
      </c>
      <c r="P1199" s="47" t="s">
        <v>1</v>
      </c>
      <c r="Q1199" s="47" t="s">
        <v>9</v>
      </c>
      <c r="R1199" s="47">
        <v>110125</v>
      </c>
      <c r="S1199" s="47" t="s">
        <v>171</v>
      </c>
      <c r="T1199" s="47" t="s">
        <v>780</v>
      </c>
      <c r="U1199" s="47">
        <v>14350</v>
      </c>
      <c r="V1199" s="47" t="s">
        <v>69</v>
      </c>
      <c r="W1199" s="47" t="s">
        <v>781</v>
      </c>
      <c r="X1199" s="47">
        <v>1271635</v>
      </c>
      <c r="Y1199" s="47">
        <v>4190084</v>
      </c>
      <c r="Z1199" s="47">
        <v>377655</v>
      </c>
      <c r="AA1199" s="47">
        <v>8889975</v>
      </c>
      <c r="AB1199" s="47" t="s">
        <v>71</v>
      </c>
      <c r="AC1199" s="47">
        <v>3510</v>
      </c>
      <c r="AD1199" s="47" t="s">
        <v>72</v>
      </c>
      <c r="AE1199" s="47" t="s">
        <v>5069</v>
      </c>
      <c r="AF1199" s="47" t="s">
        <v>5241</v>
      </c>
      <c r="AG1199" s="47" t="s">
        <v>61</v>
      </c>
      <c r="AH1199" s="47" t="s">
        <v>75</v>
      </c>
      <c r="AI1199" s="47" t="s">
        <v>76</v>
      </c>
      <c r="AJ1199" s="47" t="s">
        <v>77</v>
      </c>
      <c r="AK1199" s="47" t="s">
        <v>78</v>
      </c>
      <c r="AV1199" s="47">
        <v>0.7</v>
      </c>
      <c r="AZ1199" s="47">
        <v>290</v>
      </c>
      <c r="BM1199" s="47">
        <v>7.2</v>
      </c>
      <c r="BS1199" s="47">
        <v>12.6</v>
      </c>
      <c r="BT1199" s="47">
        <v>0.6</v>
      </c>
      <c r="DI1199" s="1">
        <f t="shared" si="90"/>
        <v>4</v>
      </c>
      <c r="DJ1199" s="9" t="str">
        <f t="shared" si="91"/>
        <v>NO BACTERIOLOGICO</v>
      </c>
      <c r="DK1199" s="10" t="str">
        <f t="shared" si="92"/>
        <v>-</v>
      </c>
      <c r="DL1199" s="11" t="str">
        <f t="shared" si="93"/>
        <v>0</v>
      </c>
    </row>
    <row r="1200" spans="1:116" ht="12" x14ac:dyDescent="0.2">
      <c r="A1200" s="47">
        <v>1002070026</v>
      </c>
      <c r="B1200" s="47" t="str">
        <f t="shared" si="94"/>
        <v>1002070026-SANTA ROSA DE PILLAO  (PILLAO)</v>
      </c>
      <c r="C1200" s="47" t="s">
        <v>779</v>
      </c>
      <c r="D1200" s="47" t="s">
        <v>58</v>
      </c>
      <c r="E1200" s="47" t="s">
        <v>1</v>
      </c>
      <c r="F1200" s="47" t="s">
        <v>9</v>
      </c>
      <c r="G1200" s="47" t="s">
        <v>60</v>
      </c>
      <c r="H1200" s="47">
        <v>165</v>
      </c>
      <c r="I1200" s="47">
        <v>150</v>
      </c>
      <c r="J1200" s="47" t="s">
        <v>62</v>
      </c>
      <c r="K1200" s="47" t="s">
        <v>63</v>
      </c>
      <c r="L1200" s="47" t="s">
        <v>64</v>
      </c>
      <c r="M1200" s="47" t="s">
        <v>775</v>
      </c>
      <c r="N1200" s="47" t="s">
        <v>774</v>
      </c>
      <c r="O1200" s="47" t="s">
        <v>58</v>
      </c>
      <c r="P1200" s="47" t="s">
        <v>1</v>
      </c>
      <c r="Q1200" s="47" t="s">
        <v>9</v>
      </c>
      <c r="R1200" s="47">
        <v>110125</v>
      </c>
      <c r="S1200" s="47" t="s">
        <v>171</v>
      </c>
      <c r="T1200" s="47" t="s">
        <v>780</v>
      </c>
      <c r="U1200" s="47">
        <v>14350</v>
      </c>
      <c r="V1200" s="47" t="s">
        <v>69</v>
      </c>
      <c r="W1200" s="47" t="s">
        <v>781</v>
      </c>
      <c r="X1200" s="47">
        <v>1271635</v>
      </c>
      <c r="Y1200" s="47">
        <v>4190085</v>
      </c>
      <c r="Z1200" s="47">
        <v>377877</v>
      </c>
      <c r="AA1200" s="47">
        <v>8887796</v>
      </c>
      <c r="AB1200" s="47" t="s">
        <v>71</v>
      </c>
      <c r="AC1200" s="47">
        <v>3500</v>
      </c>
      <c r="AD1200" s="47" t="s">
        <v>72</v>
      </c>
      <c r="AE1200" s="47" t="s">
        <v>5069</v>
      </c>
      <c r="AF1200" s="47" t="s">
        <v>5241</v>
      </c>
      <c r="AG1200" s="47" t="s">
        <v>61</v>
      </c>
      <c r="AH1200" s="47" t="s">
        <v>75</v>
      </c>
      <c r="AI1200" s="47" t="s">
        <v>76</v>
      </c>
      <c r="AJ1200" s="47" t="s">
        <v>77</v>
      </c>
      <c r="AK1200" s="47" t="s">
        <v>78</v>
      </c>
      <c r="AV1200" s="47">
        <v>0.6</v>
      </c>
      <c r="AZ1200" s="47">
        <v>270</v>
      </c>
      <c r="BM1200" s="47">
        <v>6.9</v>
      </c>
      <c r="BS1200" s="47">
        <v>13.7</v>
      </c>
      <c r="BT1200" s="47">
        <v>0.9</v>
      </c>
      <c r="DI1200" s="1">
        <f t="shared" si="90"/>
        <v>4</v>
      </c>
      <c r="DJ1200" s="9" t="str">
        <f t="shared" si="91"/>
        <v>NO BACTERIOLOGICO</v>
      </c>
      <c r="DK1200" s="10" t="str">
        <f t="shared" si="92"/>
        <v>-</v>
      </c>
      <c r="DL1200" s="11" t="str">
        <f t="shared" si="93"/>
        <v>0</v>
      </c>
    </row>
    <row r="1201" spans="1:116" ht="12" x14ac:dyDescent="0.2">
      <c r="A1201" s="47">
        <v>1008010037</v>
      </c>
      <c r="B1201" s="47" t="str">
        <f t="shared" si="94"/>
        <v>1008010037-QUERO</v>
      </c>
      <c r="C1201" s="47" t="s">
        <v>2848</v>
      </c>
      <c r="D1201" s="47" t="s">
        <v>58</v>
      </c>
      <c r="E1201" s="47" t="s">
        <v>112</v>
      </c>
      <c r="F1201" s="47" t="s">
        <v>828</v>
      </c>
      <c r="G1201" s="47" t="s">
        <v>60</v>
      </c>
      <c r="H1201" s="47">
        <v>630</v>
      </c>
      <c r="I1201" s="47">
        <v>352</v>
      </c>
      <c r="J1201" s="47" t="s">
        <v>88</v>
      </c>
      <c r="K1201" s="47" t="s">
        <v>63</v>
      </c>
      <c r="L1201" s="47" t="s">
        <v>64</v>
      </c>
      <c r="M1201" s="47" t="s">
        <v>1093</v>
      </c>
      <c r="N1201" s="47" t="s">
        <v>1092</v>
      </c>
      <c r="O1201" s="47" t="s">
        <v>58</v>
      </c>
      <c r="P1201" s="47" t="s">
        <v>112</v>
      </c>
      <c r="Q1201" s="47" t="s">
        <v>828</v>
      </c>
      <c r="R1201" s="47">
        <v>7512</v>
      </c>
      <c r="S1201" s="47" t="s">
        <v>67</v>
      </c>
      <c r="T1201" s="47" t="s">
        <v>2849</v>
      </c>
      <c r="U1201" s="47">
        <v>13417</v>
      </c>
      <c r="V1201" s="47" t="s">
        <v>69</v>
      </c>
      <c r="W1201" s="47" t="s">
        <v>2850</v>
      </c>
      <c r="X1201" s="47">
        <v>1271625</v>
      </c>
      <c r="Y1201" s="47">
        <v>4190086</v>
      </c>
      <c r="Z1201" s="47">
        <v>396688</v>
      </c>
      <c r="AA1201" s="47">
        <v>8887455</v>
      </c>
      <c r="AB1201" s="47" t="s">
        <v>71</v>
      </c>
      <c r="AC1201" s="47">
        <v>3467</v>
      </c>
      <c r="AD1201" s="47" t="s">
        <v>72</v>
      </c>
      <c r="AE1201" s="47" t="s">
        <v>4978</v>
      </c>
      <c r="AF1201" s="47" t="s">
        <v>5242</v>
      </c>
      <c r="AG1201" s="47">
        <v>28565</v>
      </c>
      <c r="AH1201" s="47" t="s">
        <v>73</v>
      </c>
      <c r="AI1201" s="47" t="s">
        <v>2851</v>
      </c>
      <c r="AJ1201" s="47" t="s">
        <v>61</v>
      </c>
      <c r="AK1201" s="47" t="s">
        <v>61</v>
      </c>
      <c r="AV1201" s="47">
        <v>1.01</v>
      </c>
      <c r="AZ1201" s="47">
        <v>77</v>
      </c>
      <c r="BM1201" s="47">
        <v>6.83</v>
      </c>
      <c r="BS1201" s="47">
        <v>12.1</v>
      </c>
      <c r="BT1201" s="47">
        <v>0</v>
      </c>
      <c r="DI1201" s="1">
        <f t="shared" si="90"/>
        <v>4</v>
      </c>
      <c r="DJ1201" s="9" t="str">
        <f t="shared" si="91"/>
        <v>NO BACTERIOLOGICO</v>
      </c>
      <c r="DK1201" s="10" t="str">
        <f t="shared" si="92"/>
        <v>-</v>
      </c>
      <c r="DL1201" s="11" t="str">
        <f t="shared" si="93"/>
        <v>0</v>
      </c>
    </row>
    <row r="1202" spans="1:116" ht="12" x14ac:dyDescent="0.2">
      <c r="A1202" s="47">
        <v>1008010037</v>
      </c>
      <c r="B1202" s="47" t="str">
        <f t="shared" si="94"/>
        <v>1008010037-QUERO</v>
      </c>
      <c r="C1202" s="47" t="s">
        <v>2848</v>
      </c>
      <c r="D1202" s="47" t="s">
        <v>58</v>
      </c>
      <c r="E1202" s="47" t="s">
        <v>112</v>
      </c>
      <c r="F1202" s="47" t="s">
        <v>828</v>
      </c>
      <c r="G1202" s="47" t="s">
        <v>60</v>
      </c>
      <c r="H1202" s="47">
        <v>630</v>
      </c>
      <c r="I1202" s="47">
        <v>352</v>
      </c>
      <c r="J1202" s="47" t="s">
        <v>88</v>
      </c>
      <c r="K1202" s="47" t="s">
        <v>63</v>
      </c>
      <c r="L1202" s="47" t="s">
        <v>64</v>
      </c>
      <c r="M1202" s="47" t="s">
        <v>1093</v>
      </c>
      <c r="N1202" s="47" t="s">
        <v>1092</v>
      </c>
      <c r="O1202" s="47" t="s">
        <v>58</v>
      </c>
      <c r="P1202" s="47" t="s">
        <v>112</v>
      </c>
      <c r="Q1202" s="47" t="s">
        <v>828</v>
      </c>
      <c r="R1202" s="47">
        <v>7512</v>
      </c>
      <c r="S1202" s="47" t="s">
        <v>67</v>
      </c>
      <c r="T1202" s="47" t="s">
        <v>2849</v>
      </c>
      <c r="U1202" s="47">
        <v>13417</v>
      </c>
      <c r="V1202" s="47" t="s">
        <v>69</v>
      </c>
      <c r="W1202" s="47" t="s">
        <v>2850</v>
      </c>
      <c r="X1202" s="47">
        <v>1271625</v>
      </c>
      <c r="Y1202" s="47">
        <v>4190087</v>
      </c>
      <c r="Z1202" s="47">
        <v>396728</v>
      </c>
      <c r="AA1202" s="47">
        <v>8887585</v>
      </c>
      <c r="AB1202" s="47" t="s">
        <v>71</v>
      </c>
      <c r="AC1202" s="47">
        <v>3483</v>
      </c>
      <c r="AD1202" s="47" t="s">
        <v>72</v>
      </c>
      <c r="AE1202" s="47" t="s">
        <v>4978</v>
      </c>
      <c r="AF1202" s="47" t="s">
        <v>5242</v>
      </c>
      <c r="AG1202" s="47" t="s">
        <v>61</v>
      </c>
      <c r="AH1202" s="47" t="s">
        <v>75</v>
      </c>
      <c r="AI1202" s="47" t="s">
        <v>76</v>
      </c>
      <c r="AJ1202" s="47" t="s">
        <v>77</v>
      </c>
      <c r="AK1202" s="47" t="s">
        <v>78</v>
      </c>
      <c r="AV1202" s="47">
        <v>0.82</v>
      </c>
      <c r="AZ1202" s="47">
        <v>79</v>
      </c>
      <c r="BM1202" s="47">
        <v>7.01</v>
      </c>
      <c r="BS1202" s="47">
        <v>12.9</v>
      </c>
      <c r="BT1202" s="47">
        <v>0</v>
      </c>
      <c r="DI1202" s="1">
        <f t="shared" si="90"/>
        <v>4</v>
      </c>
      <c r="DJ1202" s="9" t="str">
        <f t="shared" si="91"/>
        <v>NO BACTERIOLOGICO</v>
      </c>
      <c r="DK1202" s="10" t="str">
        <f t="shared" si="92"/>
        <v>-</v>
      </c>
      <c r="DL1202" s="11" t="str">
        <f t="shared" si="93"/>
        <v>0</v>
      </c>
    </row>
    <row r="1203" spans="1:116" ht="12" x14ac:dyDescent="0.2">
      <c r="A1203" s="47">
        <v>1008010037</v>
      </c>
      <c r="B1203" s="47" t="str">
        <f t="shared" si="94"/>
        <v>1008010037-QUERO</v>
      </c>
      <c r="C1203" s="47" t="s">
        <v>2848</v>
      </c>
      <c r="D1203" s="47" t="s">
        <v>58</v>
      </c>
      <c r="E1203" s="47" t="s">
        <v>112</v>
      </c>
      <c r="F1203" s="47" t="s">
        <v>828</v>
      </c>
      <c r="G1203" s="47" t="s">
        <v>60</v>
      </c>
      <c r="H1203" s="47">
        <v>630</v>
      </c>
      <c r="I1203" s="47">
        <v>352</v>
      </c>
      <c r="J1203" s="47" t="s">
        <v>88</v>
      </c>
      <c r="K1203" s="47" t="s">
        <v>63</v>
      </c>
      <c r="L1203" s="47" t="s">
        <v>64</v>
      </c>
      <c r="M1203" s="47" t="s">
        <v>1093</v>
      </c>
      <c r="N1203" s="47" t="s">
        <v>1092</v>
      </c>
      <c r="O1203" s="47" t="s">
        <v>58</v>
      </c>
      <c r="P1203" s="47" t="s">
        <v>112</v>
      </c>
      <c r="Q1203" s="47" t="s">
        <v>828</v>
      </c>
      <c r="R1203" s="47">
        <v>7512</v>
      </c>
      <c r="S1203" s="47" t="s">
        <v>67</v>
      </c>
      <c r="T1203" s="47" t="s">
        <v>2849</v>
      </c>
      <c r="U1203" s="47">
        <v>13417</v>
      </c>
      <c r="V1203" s="47" t="s">
        <v>69</v>
      </c>
      <c r="W1203" s="47" t="s">
        <v>2850</v>
      </c>
      <c r="X1203" s="47">
        <v>1271625</v>
      </c>
      <c r="Y1203" s="47">
        <v>4190088</v>
      </c>
      <c r="Z1203" s="47">
        <v>386860</v>
      </c>
      <c r="AA1203" s="47">
        <v>8887656</v>
      </c>
      <c r="AB1203" s="47" t="s">
        <v>71</v>
      </c>
      <c r="AC1203" s="47">
        <v>3453</v>
      </c>
      <c r="AD1203" s="47" t="s">
        <v>72</v>
      </c>
      <c r="AE1203" s="47" t="s">
        <v>4978</v>
      </c>
      <c r="AF1203" s="47" t="s">
        <v>5242</v>
      </c>
      <c r="AG1203" s="47" t="s">
        <v>61</v>
      </c>
      <c r="AH1203" s="47" t="s">
        <v>75</v>
      </c>
      <c r="AI1203" s="47" t="s">
        <v>76</v>
      </c>
      <c r="AJ1203" s="47" t="s">
        <v>77</v>
      </c>
      <c r="AK1203" s="47" t="s">
        <v>78</v>
      </c>
      <c r="AV1203" s="47">
        <v>0.75</v>
      </c>
      <c r="AZ1203" s="47">
        <v>84</v>
      </c>
      <c r="BM1203" s="47">
        <v>7.4</v>
      </c>
      <c r="BS1203" s="47">
        <v>13.3</v>
      </c>
      <c r="BT1203" s="47">
        <v>0</v>
      </c>
      <c r="DI1203" s="1">
        <f t="shared" si="90"/>
        <v>4</v>
      </c>
      <c r="DJ1203" s="9" t="str">
        <f t="shared" si="91"/>
        <v>NO BACTERIOLOGICO</v>
      </c>
      <c r="DK1203" s="10" t="str">
        <f t="shared" si="92"/>
        <v>-</v>
      </c>
      <c r="DL1203" s="11" t="str">
        <f t="shared" si="93"/>
        <v>0</v>
      </c>
    </row>
    <row r="1204" spans="1:116" ht="12" x14ac:dyDescent="0.2">
      <c r="A1204" s="47">
        <v>1008010037</v>
      </c>
      <c r="B1204" s="47" t="str">
        <f t="shared" si="94"/>
        <v>1008010037-QUERO</v>
      </c>
      <c r="C1204" s="47" t="s">
        <v>2848</v>
      </c>
      <c r="D1204" s="47" t="s">
        <v>58</v>
      </c>
      <c r="E1204" s="47" t="s">
        <v>112</v>
      </c>
      <c r="F1204" s="47" t="s">
        <v>828</v>
      </c>
      <c r="G1204" s="47" t="s">
        <v>60</v>
      </c>
      <c r="H1204" s="47">
        <v>630</v>
      </c>
      <c r="I1204" s="47">
        <v>352</v>
      </c>
      <c r="J1204" s="47" t="s">
        <v>88</v>
      </c>
      <c r="K1204" s="47" t="s">
        <v>63</v>
      </c>
      <c r="L1204" s="47" t="s">
        <v>64</v>
      </c>
      <c r="M1204" s="47" t="s">
        <v>1093</v>
      </c>
      <c r="N1204" s="47" t="s">
        <v>1092</v>
      </c>
      <c r="O1204" s="47" t="s">
        <v>58</v>
      </c>
      <c r="P1204" s="47" t="s">
        <v>112</v>
      </c>
      <c r="Q1204" s="47" t="s">
        <v>828</v>
      </c>
      <c r="R1204" s="47">
        <v>7512</v>
      </c>
      <c r="S1204" s="47" t="s">
        <v>67</v>
      </c>
      <c r="T1204" s="47" t="s">
        <v>2849</v>
      </c>
      <c r="U1204" s="47">
        <v>13417</v>
      </c>
      <c r="V1204" s="47" t="s">
        <v>69</v>
      </c>
      <c r="W1204" s="47" t="s">
        <v>2850</v>
      </c>
      <c r="X1204" s="47">
        <v>1271625</v>
      </c>
      <c r="Y1204" s="47">
        <v>4190089</v>
      </c>
      <c r="Z1204" s="47">
        <v>396963</v>
      </c>
      <c r="AA1204" s="47">
        <v>8887673</v>
      </c>
      <c r="AB1204" s="47" t="s">
        <v>71</v>
      </c>
      <c r="AC1204" s="47">
        <v>3412</v>
      </c>
      <c r="AD1204" s="47" t="s">
        <v>72</v>
      </c>
      <c r="AE1204" s="47" t="s">
        <v>4978</v>
      </c>
      <c r="AF1204" s="47" t="s">
        <v>5242</v>
      </c>
      <c r="AG1204" s="47" t="s">
        <v>61</v>
      </c>
      <c r="AH1204" s="47" t="s">
        <v>75</v>
      </c>
      <c r="AI1204" s="47" t="s">
        <v>76</v>
      </c>
      <c r="AJ1204" s="47" t="s">
        <v>77</v>
      </c>
      <c r="AK1204" s="47" t="s">
        <v>78</v>
      </c>
      <c r="AV1204" s="47">
        <v>0.5</v>
      </c>
      <c r="AZ1204" s="47">
        <v>83</v>
      </c>
      <c r="BM1204" s="47">
        <v>7.5</v>
      </c>
      <c r="BS1204" s="47">
        <v>13.1</v>
      </c>
      <c r="BT1204" s="47">
        <v>0</v>
      </c>
      <c r="DI1204" s="1">
        <f t="shared" si="90"/>
        <v>4</v>
      </c>
      <c r="DJ1204" s="9" t="str">
        <f t="shared" si="91"/>
        <v>NO BACTERIOLOGICO</v>
      </c>
      <c r="DK1204" s="10" t="str">
        <f t="shared" si="92"/>
        <v>-</v>
      </c>
      <c r="DL1204" s="11" t="str">
        <f t="shared" si="93"/>
        <v>0</v>
      </c>
    </row>
    <row r="1205" spans="1:116" ht="12" x14ac:dyDescent="0.2">
      <c r="A1205" s="47">
        <v>1002070029</v>
      </c>
      <c r="B1205" s="47" t="str">
        <f t="shared" si="94"/>
        <v>1002070029-QUEROJAMANAN</v>
      </c>
      <c r="C1205" s="47" t="s">
        <v>4039</v>
      </c>
      <c r="D1205" s="47" t="s">
        <v>58</v>
      </c>
      <c r="E1205" s="47" t="s">
        <v>1</v>
      </c>
      <c r="F1205" s="47" t="s">
        <v>9</v>
      </c>
      <c r="G1205" s="47" t="s">
        <v>60</v>
      </c>
      <c r="H1205" s="47">
        <v>152</v>
      </c>
      <c r="I1205" s="47">
        <v>150</v>
      </c>
      <c r="J1205" s="47" t="s">
        <v>62</v>
      </c>
      <c r="K1205" s="47" t="s">
        <v>63</v>
      </c>
      <c r="L1205" s="47" t="s">
        <v>64</v>
      </c>
      <c r="M1205" s="47" t="s">
        <v>775</v>
      </c>
      <c r="N1205" s="47" t="s">
        <v>774</v>
      </c>
      <c r="O1205" s="47" t="s">
        <v>58</v>
      </c>
      <c r="P1205" s="47" t="s">
        <v>1</v>
      </c>
      <c r="Q1205" s="47" t="s">
        <v>9</v>
      </c>
      <c r="R1205" s="47">
        <v>175240</v>
      </c>
      <c r="S1205" s="47" t="s">
        <v>67</v>
      </c>
      <c r="T1205" s="47" t="s">
        <v>4039</v>
      </c>
      <c r="U1205" s="47">
        <v>24499</v>
      </c>
      <c r="V1205" s="47" t="s">
        <v>69</v>
      </c>
      <c r="W1205" s="47" t="s">
        <v>4040</v>
      </c>
      <c r="X1205" s="47">
        <v>1271639</v>
      </c>
      <c r="Y1205" s="47">
        <v>4190096</v>
      </c>
      <c r="Z1205" s="47">
        <v>776330</v>
      </c>
      <c r="AA1205" s="47">
        <v>8886541</v>
      </c>
      <c r="AB1205" s="47" t="s">
        <v>71</v>
      </c>
      <c r="AC1205" s="47">
        <v>3540</v>
      </c>
      <c r="AD1205" s="47" t="s">
        <v>72</v>
      </c>
      <c r="AE1205" s="47" t="s">
        <v>4949</v>
      </c>
      <c r="AF1205" s="47" t="s">
        <v>5243</v>
      </c>
      <c r="AG1205" s="47">
        <v>73247</v>
      </c>
      <c r="AH1205" s="47" t="s">
        <v>73</v>
      </c>
      <c r="AI1205" s="47" t="s">
        <v>4041</v>
      </c>
      <c r="AJ1205" s="47" t="s">
        <v>61</v>
      </c>
      <c r="AK1205" s="47" t="s">
        <v>61</v>
      </c>
      <c r="AV1205" s="47">
        <v>1.1000000000000001</v>
      </c>
      <c r="AZ1205" s="47">
        <v>275</v>
      </c>
      <c r="BM1205" s="47">
        <v>7</v>
      </c>
      <c r="BS1205" s="47">
        <v>11.8</v>
      </c>
      <c r="BT1205" s="47">
        <v>0</v>
      </c>
      <c r="DI1205" s="1">
        <f t="shared" si="90"/>
        <v>4</v>
      </c>
      <c r="DJ1205" s="9" t="str">
        <f t="shared" si="91"/>
        <v>NO BACTERIOLOGICO</v>
      </c>
      <c r="DK1205" s="10" t="str">
        <f t="shared" si="92"/>
        <v>-</v>
      </c>
      <c r="DL1205" s="11" t="str">
        <f t="shared" si="93"/>
        <v>0</v>
      </c>
    </row>
    <row r="1206" spans="1:116" ht="12" x14ac:dyDescent="0.2">
      <c r="A1206" s="47">
        <v>1002070029</v>
      </c>
      <c r="B1206" s="47" t="str">
        <f t="shared" si="94"/>
        <v>1002070029-QUEROJAMANAN</v>
      </c>
      <c r="C1206" s="47" t="s">
        <v>4039</v>
      </c>
      <c r="D1206" s="47" t="s">
        <v>58</v>
      </c>
      <c r="E1206" s="47" t="s">
        <v>1</v>
      </c>
      <c r="F1206" s="47" t="s">
        <v>9</v>
      </c>
      <c r="G1206" s="47" t="s">
        <v>60</v>
      </c>
      <c r="H1206" s="47">
        <v>152</v>
      </c>
      <c r="I1206" s="47">
        <v>150</v>
      </c>
      <c r="J1206" s="47" t="s">
        <v>62</v>
      </c>
      <c r="K1206" s="47" t="s">
        <v>63</v>
      </c>
      <c r="L1206" s="47" t="s">
        <v>64</v>
      </c>
      <c r="M1206" s="47" t="s">
        <v>775</v>
      </c>
      <c r="N1206" s="47" t="s">
        <v>774</v>
      </c>
      <c r="O1206" s="47" t="s">
        <v>58</v>
      </c>
      <c r="P1206" s="47" t="s">
        <v>1</v>
      </c>
      <c r="Q1206" s="47" t="s">
        <v>9</v>
      </c>
      <c r="R1206" s="47">
        <v>175240</v>
      </c>
      <c r="S1206" s="47" t="s">
        <v>67</v>
      </c>
      <c r="T1206" s="47" t="s">
        <v>4039</v>
      </c>
      <c r="U1206" s="47">
        <v>24499</v>
      </c>
      <c r="V1206" s="47" t="s">
        <v>69</v>
      </c>
      <c r="W1206" s="47" t="s">
        <v>4040</v>
      </c>
      <c r="X1206" s="47">
        <v>1271639</v>
      </c>
      <c r="Y1206" s="47">
        <v>4190097</v>
      </c>
      <c r="Z1206" s="47">
        <v>377654</v>
      </c>
      <c r="AA1206" s="47">
        <v>8887658</v>
      </c>
      <c r="AB1206" s="47" t="s">
        <v>71</v>
      </c>
      <c r="AC1206" s="47">
        <v>3533</v>
      </c>
      <c r="AD1206" s="47" t="s">
        <v>72</v>
      </c>
      <c r="AE1206" s="47" t="s">
        <v>4949</v>
      </c>
      <c r="AF1206" s="47" t="s">
        <v>5243</v>
      </c>
      <c r="AG1206" s="47" t="s">
        <v>61</v>
      </c>
      <c r="AH1206" s="47" t="s">
        <v>75</v>
      </c>
      <c r="AI1206" s="47" t="s">
        <v>76</v>
      </c>
      <c r="AJ1206" s="47" t="s">
        <v>77</v>
      </c>
      <c r="AK1206" s="47" t="s">
        <v>78</v>
      </c>
      <c r="AV1206" s="47">
        <v>1</v>
      </c>
      <c r="AZ1206" s="47">
        <v>280</v>
      </c>
      <c r="BM1206" s="47">
        <v>7.1</v>
      </c>
      <c r="BS1206" s="47">
        <v>12.8</v>
      </c>
      <c r="BT1206" s="47">
        <v>0</v>
      </c>
      <c r="DI1206" s="1">
        <f t="shared" si="90"/>
        <v>4</v>
      </c>
      <c r="DJ1206" s="9" t="str">
        <f t="shared" si="91"/>
        <v>NO BACTERIOLOGICO</v>
      </c>
      <c r="DK1206" s="10" t="str">
        <f t="shared" si="92"/>
        <v>-</v>
      </c>
      <c r="DL1206" s="11" t="str">
        <f t="shared" si="93"/>
        <v>0</v>
      </c>
    </row>
    <row r="1207" spans="1:116" ht="12" x14ac:dyDescent="0.2">
      <c r="A1207" s="47">
        <v>1002070029</v>
      </c>
      <c r="B1207" s="47" t="str">
        <f t="shared" si="94"/>
        <v>1002070029-QUEROJAMANAN</v>
      </c>
      <c r="C1207" s="47" t="s">
        <v>4039</v>
      </c>
      <c r="D1207" s="47" t="s">
        <v>58</v>
      </c>
      <c r="E1207" s="47" t="s">
        <v>1</v>
      </c>
      <c r="F1207" s="47" t="s">
        <v>9</v>
      </c>
      <c r="G1207" s="47" t="s">
        <v>60</v>
      </c>
      <c r="H1207" s="47">
        <v>152</v>
      </c>
      <c r="I1207" s="47">
        <v>150</v>
      </c>
      <c r="J1207" s="47" t="s">
        <v>62</v>
      </c>
      <c r="K1207" s="47" t="s">
        <v>63</v>
      </c>
      <c r="L1207" s="47" t="s">
        <v>64</v>
      </c>
      <c r="M1207" s="47" t="s">
        <v>775</v>
      </c>
      <c r="N1207" s="47" t="s">
        <v>774</v>
      </c>
      <c r="O1207" s="47" t="s">
        <v>58</v>
      </c>
      <c r="P1207" s="47" t="s">
        <v>1</v>
      </c>
      <c r="Q1207" s="47" t="s">
        <v>9</v>
      </c>
      <c r="R1207" s="47">
        <v>175240</v>
      </c>
      <c r="S1207" s="47" t="s">
        <v>67</v>
      </c>
      <c r="T1207" s="47" t="s">
        <v>4039</v>
      </c>
      <c r="U1207" s="47">
        <v>24499</v>
      </c>
      <c r="V1207" s="47" t="s">
        <v>69</v>
      </c>
      <c r="W1207" s="47" t="s">
        <v>4040</v>
      </c>
      <c r="X1207" s="47">
        <v>1271639</v>
      </c>
      <c r="Y1207" s="47">
        <v>4190098</v>
      </c>
      <c r="Z1207" s="47">
        <v>376553</v>
      </c>
      <c r="AA1207" s="47">
        <v>8867877</v>
      </c>
      <c r="AB1207" s="47" t="s">
        <v>71</v>
      </c>
      <c r="AC1207" s="47">
        <v>3516</v>
      </c>
      <c r="AD1207" s="47" t="s">
        <v>72</v>
      </c>
      <c r="AE1207" s="47" t="s">
        <v>4949</v>
      </c>
      <c r="AF1207" s="47" t="s">
        <v>5243</v>
      </c>
      <c r="AG1207" s="47" t="s">
        <v>61</v>
      </c>
      <c r="AH1207" s="47" t="s">
        <v>75</v>
      </c>
      <c r="AI1207" s="47" t="s">
        <v>76</v>
      </c>
      <c r="AJ1207" s="47" t="s">
        <v>77</v>
      </c>
      <c r="AK1207" s="47" t="s">
        <v>78</v>
      </c>
      <c r="AV1207" s="47">
        <v>0.9</v>
      </c>
      <c r="AZ1207" s="47">
        <v>240</v>
      </c>
      <c r="BM1207" s="47">
        <v>6.9</v>
      </c>
      <c r="BS1207" s="47">
        <v>13.8</v>
      </c>
      <c r="BT1207" s="47">
        <v>0.7</v>
      </c>
      <c r="DI1207" s="1">
        <f t="shared" si="90"/>
        <v>4</v>
      </c>
      <c r="DJ1207" s="9" t="str">
        <f t="shared" si="91"/>
        <v>NO BACTERIOLOGICO</v>
      </c>
      <c r="DK1207" s="10" t="str">
        <f t="shared" si="92"/>
        <v>-</v>
      </c>
      <c r="DL1207" s="11" t="str">
        <f t="shared" si="93"/>
        <v>0</v>
      </c>
    </row>
    <row r="1208" spans="1:116" ht="12" x14ac:dyDescent="0.2">
      <c r="A1208" s="47">
        <v>1002070029</v>
      </c>
      <c r="B1208" s="47" t="str">
        <f t="shared" si="94"/>
        <v>1002070029-QUEROJAMANAN</v>
      </c>
      <c r="C1208" s="47" t="s">
        <v>4039</v>
      </c>
      <c r="D1208" s="47" t="s">
        <v>58</v>
      </c>
      <c r="E1208" s="47" t="s">
        <v>1</v>
      </c>
      <c r="F1208" s="47" t="s">
        <v>9</v>
      </c>
      <c r="G1208" s="47" t="s">
        <v>60</v>
      </c>
      <c r="H1208" s="47">
        <v>152</v>
      </c>
      <c r="I1208" s="47">
        <v>150</v>
      </c>
      <c r="J1208" s="47" t="s">
        <v>62</v>
      </c>
      <c r="K1208" s="47" t="s">
        <v>63</v>
      </c>
      <c r="L1208" s="47" t="s">
        <v>64</v>
      </c>
      <c r="M1208" s="47" t="s">
        <v>775</v>
      </c>
      <c r="N1208" s="47" t="s">
        <v>774</v>
      </c>
      <c r="O1208" s="47" t="s">
        <v>58</v>
      </c>
      <c r="P1208" s="47" t="s">
        <v>1</v>
      </c>
      <c r="Q1208" s="47" t="s">
        <v>9</v>
      </c>
      <c r="R1208" s="47">
        <v>175240</v>
      </c>
      <c r="S1208" s="47" t="s">
        <v>67</v>
      </c>
      <c r="T1208" s="47" t="s">
        <v>4039</v>
      </c>
      <c r="U1208" s="47">
        <v>24499</v>
      </c>
      <c r="V1208" s="47" t="s">
        <v>69</v>
      </c>
      <c r="W1208" s="47" t="s">
        <v>4040</v>
      </c>
      <c r="X1208" s="47">
        <v>1271639</v>
      </c>
      <c r="Y1208" s="47">
        <v>4190099</v>
      </c>
      <c r="Z1208" s="47">
        <v>378917</v>
      </c>
      <c r="AA1208" s="47">
        <v>8865788</v>
      </c>
      <c r="AB1208" s="47" t="s">
        <v>71</v>
      </c>
      <c r="AC1208" s="47">
        <v>3491</v>
      </c>
      <c r="AD1208" s="47" t="s">
        <v>72</v>
      </c>
      <c r="AE1208" s="47" t="s">
        <v>4949</v>
      </c>
      <c r="AF1208" s="47" t="s">
        <v>5243</v>
      </c>
      <c r="AG1208" s="47" t="s">
        <v>61</v>
      </c>
      <c r="AH1208" s="47" t="s">
        <v>75</v>
      </c>
      <c r="AI1208" s="47" t="s">
        <v>76</v>
      </c>
      <c r="AJ1208" s="47" t="s">
        <v>77</v>
      </c>
      <c r="AK1208" s="47" t="s">
        <v>78</v>
      </c>
      <c r="AV1208" s="47">
        <v>0.7</v>
      </c>
      <c r="AZ1208" s="47">
        <v>260</v>
      </c>
      <c r="BM1208" s="47">
        <v>6.8</v>
      </c>
      <c r="BS1208" s="47">
        <v>13.9</v>
      </c>
      <c r="BT1208" s="47">
        <v>0.9</v>
      </c>
      <c r="DI1208" s="1">
        <f t="shared" si="90"/>
        <v>4</v>
      </c>
      <c r="DJ1208" s="9" t="str">
        <f t="shared" si="91"/>
        <v>NO BACTERIOLOGICO</v>
      </c>
      <c r="DK1208" s="10" t="str">
        <f t="shared" si="92"/>
        <v>-</v>
      </c>
      <c r="DL1208" s="11" t="str">
        <f t="shared" si="93"/>
        <v>0</v>
      </c>
    </row>
    <row r="1209" spans="1:116" ht="12" x14ac:dyDescent="0.2">
      <c r="A1209" s="47">
        <v>1008010034</v>
      </c>
      <c r="B1209" s="47" t="str">
        <f t="shared" si="94"/>
        <v>1008010034-TAMBILLO CHICO</v>
      </c>
      <c r="C1209" s="47" t="s">
        <v>2763</v>
      </c>
      <c r="D1209" s="47" t="s">
        <v>58</v>
      </c>
      <c r="E1209" s="47" t="s">
        <v>112</v>
      </c>
      <c r="F1209" s="47" t="s">
        <v>828</v>
      </c>
      <c r="G1209" s="47" t="s">
        <v>60</v>
      </c>
      <c r="H1209" s="47">
        <v>210</v>
      </c>
      <c r="I1209" s="47">
        <v>210</v>
      </c>
      <c r="J1209" s="47" t="s">
        <v>88</v>
      </c>
      <c r="K1209" s="47" t="s">
        <v>63</v>
      </c>
      <c r="L1209" s="47" t="s">
        <v>64</v>
      </c>
      <c r="M1209" s="47" t="s">
        <v>1093</v>
      </c>
      <c r="N1209" s="47" t="s">
        <v>1092</v>
      </c>
      <c r="O1209" s="47" t="s">
        <v>58</v>
      </c>
      <c r="P1209" s="47" t="s">
        <v>112</v>
      </c>
      <c r="Q1209" s="47" t="s">
        <v>828</v>
      </c>
      <c r="R1209" s="47">
        <v>172029</v>
      </c>
      <c r="S1209" s="47" t="s">
        <v>67</v>
      </c>
      <c r="T1209" s="47" t="s">
        <v>2764</v>
      </c>
      <c r="U1209" s="47">
        <v>21839</v>
      </c>
      <c r="V1209" s="47" t="s">
        <v>69</v>
      </c>
      <c r="W1209" s="47" t="s">
        <v>2765</v>
      </c>
      <c r="X1209" s="47">
        <v>1271655</v>
      </c>
      <c r="Y1209" s="47">
        <v>4190151</v>
      </c>
      <c r="Z1209" s="47">
        <v>400602</v>
      </c>
      <c r="AA1209" s="47">
        <v>8886540</v>
      </c>
      <c r="AB1209" s="47" t="s">
        <v>71</v>
      </c>
      <c r="AC1209" s="47">
        <v>3420</v>
      </c>
      <c r="AD1209" s="47" t="s">
        <v>72</v>
      </c>
      <c r="AE1209" s="47" t="s">
        <v>4893</v>
      </c>
      <c r="AF1209" s="47" t="s">
        <v>5244</v>
      </c>
      <c r="AG1209" s="47">
        <v>63766</v>
      </c>
      <c r="AH1209" s="47" t="s">
        <v>73</v>
      </c>
      <c r="AI1209" s="47" t="s">
        <v>2763</v>
      </c>
      <c r="AJ1209" s="47" t="s">
        <v>61</v>
      </c>
      <c r="AK1209" s="47" t="s">
        <v>61</v>
      </c>
      <c r="AV1209" s="47">
        <v>1.03</v>
      </c>
      <c r="AZ1209" s="47">
        <v>78</v>
      </c>
      <c r="BM1209" s="47">
        <v>6.99</v>
      </c>
      <c r="BS1209" s="47">
        <v>11.9</v>
      </c>
      <c r="BT1209" s="47">
        <v>0</v>
      </c>
      <c r="DI1209" s="1">
        <f t="shared" si="90"/>
        <v>4</v>
      </c>
      <c r="DJ1209" s="9" t="str">
        <f t="shared" si="91"/>
        <v>NO BACTERIOLOGICO</v>
      </c>
      <c r="DK1209" s="10" t="str">
        <f t="shared" si="92"/>
        <v>-</v>
      </c>
      <c r="DL1209" s="11" t="str">
        <f t="shared" si="93"/>
        <v>0</v>
      </c>
    </row>
    <row r="1210" spans="1:116" ht="12" x14ac:dyDescent="0.2">
      <c r="A1210" s="47">
        <v>1008010034</v>
      </c>
      <c r="B1210" s="47" t="str">
        <f t="shared" si="94"/>
        <v>1008010034-TAMBILLO CHICO</v>
      </c>
      <c r="C1210" s="47" t="s">
        <v>2763</v>
      </c>
      <c r="D1210" s="47" t="s">
        <v>58</v>
      </c>
      <c r="E1210" s="47" t="s">
        <v>112</v>
      </c>
      <c r="F1210" s="47" t="s">
        <v>828</v>
      </c>
      <c r="G1210" s="47" t="s">
        <v>60</v>
      </c>
      <c r="H1210" s="47">
        <v>210</v>
      </c>
      <c r="I1210" s="47">
        <v>210</v>
      </c>
      <c r="J1210" s="47" t="s">
        <v>88</v>
      </c>
      <c r="K1210" s="47" t="s">
        <v>63</v>
      </c>
      <c r="L1210" s="47" t="s">
        <v>64</v>
      </c>
      <c r="M1210" s="47" t="s">
        <v>1093</v>
      </c>
      <c r="N1210" s="47" t="s">
        <v>1092</v>
      </c>
      <c r="O1210" s="47" t="s">
        <v>58</v>
      </c>
      <c r="P1210" s="47" t="s">
        <v>112</v>
      </c>
      <c r="Q1210" s="47" t="s">
        <v>828</v>
      </c>
      <c r="R1210" s="47">
        <v>172029</v>
      </c>
      <c r="S1210" s="47" t="s">
        <v>67</v>
      </c>
      <c r="T1210" s="47" t="s">
        <v>2764</v>
      </c>
      <c r="U1210" s="47">
        <v>21839</v>
      </c>
      <c r="V1210" s="47" t="s">
        <v>69</v>
      </c>
      <c r="W1210" s="47" t="s">
        <v>2765</v>
      </c>
      <c r="X1210" s="47">
        <v>1271655</v>
      </c>
      <c r="Y1210" s="47">
        <v>4190152</v>
      </c>
      <c r="Z1210" s="47">
        <v>400849</v>
      </c>
      <c r="AA1210" s="47">
        <v>8890377</v>
      </c>
      <c r="AB1210" s="47" t="s">
        <v>71</v>
      </c>
      <c r="AC1210" s="47">
        <v>3620</v>
      </c>
      <c r="AD1210" s="47" t="s">
        <v>72</v>
      </c>
      <c r="AE1210" s="47" t="s">
        <v>4893</v>
      </c>
      <c r="AF1210" s="47" t="s">
        <v>5244</v>
      </c>
      <c r="AG1210" s="47" t="s">
        <v>61</v>
      </c>
      <c r="AH1210" s="47" t="s">
        <v>75</v>
      </c>
      <c r="AI1210" s="47" t="s">
        <v>76</v>
      </c>
      <c r="AJ1210" s="47" t="s">
        <v>77</v>
      </c>
      <c r="AK1210" s="47" t="s">
        <v>61</v>
      </c>
      <c r="AV1210" s="47">
        <v>0.85</v>
      </c>
      <c r="AZ1210" s="47">
        <v>79</v>
      </c>
      <c r="BM1210" s="47">
        <v>7.18</v>
      </c>
      <c r="BS1210" s="47">
        <v>12</v>
      </c>
      <c r="BT1210" s="47">
        <v>0</v>
      </c>
      <c r="DI1210" s="1">
        <f t="shared" si="90"/>
        <v>4</v>
      </c>
      <c r="DJ1210" s="9" t="str">
        <f t="shared" si="91"/>
        <v>NO BACTERIOLOGICO</v>
      </c>
      <c r="DK1210" s="10" t="str">
        <f t="shared" si="92"/>
        <v>-</v>
      </c>
      <c r="DL1210" s="11" t="str">
        <f t="shared" si="93"/>
        <v>0</v>
      </c>
    </row>
    <row r="1211" spans="1:116" ht="12" x14ac:dyDescent="0.2">
      <c r="A1211" s="47">
        <v>1008010034</v>
      </c>
      <c r="B1211" s="47" t="str">
        <f t="shared" si="94"/>
        <v>1008010034-TAMBILLO CHICO</v>
      </c>
      <c r="C1211" s="47" t="s">
        <v>2763</v>
      </c>
      <c r="D1211" s="47" t="s">
        <v>58</v>
      </c>
      <c r="E1211" s="47" t="s">
        <v>112</v>
      </c>
      <c r="F1211" s="47" t="s">
        <v>828</v>
      </c>
      <c r="G1211" s="47" t="s">
        <v>60</v>
      </c>
      <c r="H1211" s="47">
        <v>210</v>
      </c>
      <c r="I1211" s="47">
        <v>210</v>
      </c>
      <c r="J1211" s="47" t="s">
        <v>88</v>
      </c>
      <c r="K1211" s="47" t="s">
        <v>63</v>
      </c>
      <c r="L1211" s="47" t="s">
        <v>64</v>
      </c>
      <c r="M1211" s="47" t="s">
        <v>1093</v>
      </c>
      <c r="N1211" s="47" t="s">
        <v>1092</v>
      </c>
      <c r="O1211" s="47" t="s">
        <v>58</v>
      </c>
      <c r="P1211" s="47" t="s">
        <v>112</v>
      </c>
      <c r="Q1211" s="47" t="s">
        <v>828</v>
      </c>
      <c r="R1211" s="47">
        <v>172029</v>
      </c>
      <c r="S1211" s="47" t="s">
        <v>67</v>
      </c>
      <c r="T1211" s="47" t="s">
        <v>2764</v>
      </c>
      <c r="U1211" s="47">
        <v>21839</v>
      </c>
      <c r="V1211" s="47" t="s">
        <v>69</v>
      </c>
      <c r="W1211" s="47" t="s">
        <v>2765</v>
      </c>
      <c r="X1211" s="47">
        <v>1271655</v>
      </c>
      <c r="Y1211" s="47">
        <v>4190153</v>
      </c>
      <c r="Z1211" s="47">
        <v>400542</v>
      </c>
      <c r="AA1211" s="47">
        <v>8890787</v>
      </c>
      <c r="AB1211" s="47" t="s">
        <v>71</v>
      </c>
      <c r="AC1211" s="47">
        <v>3591</v>
      </c>
      <c r="AD1211" s="47" t="s">
        <v>72</v>
      </c>
      <c r="AE1211" s="47" t="s">
        <v>4893</v>
      </c>
      <c r="AF1211" s="47" t="s">
        <v>5244</v>
      </c>
      <c r="AG1211" s="47" t="s">
        <v>61</v>
      </c>
      <c r="AH1211" s="47" t="s">
        <v>75</v>
      </c>
      <c r="AI1211" s="47" t="s">
        <v>76</v>
      </c>
      <c r="AJ1211" s="47" t="s">
        <v>77</v>
      </c>
      <c r="AK1211" s="47" t="s">
        <v>78</v>
      </c>
      <c r="AV1211" s="47">
        <v>0.76</v>
      </c>
      <c r="AZ1211" s="47">
        <v>83</v>
      </c>
      <c r="BM1211" s="47">
        <v>7.23</v>
      </c>
      <c r="BS1211" s="47">
        <v>12</v>
      </c>
      <c r="BT1211" s="47">
        <v>0</v>
      </c>
      <c r="DI1211" s="1">
        <f t="shared" si="90"/>
        <v>4</v>
      </c>
      <c r="DJ1211" s="9" t="str">
        <f t="shared" si="91"/>
        <v>NO BACTERIOLOGICO</v>
      </c>
      <c r="DK1211" s="10" t="str">
        <f t="shared" si="92"/>
        <v>-</v>
      </c>
      <c r="DL1211" s="11" t="str">
        <f t="shared" si="93"/>
        <v>0</v>
      </c>
    </row>
    <row r="1212" spans="1:116" ht="12" x14ac:dyDescent="0.2">
      <c r="A1212" s="47">
        <v>1008010034</v>
      </c>
      <c r="B1212" s="47" t="str">
        <f t="shared" si="94"/>
        <v>1008010034-TAMBILLO CHICO</v>
      </c>
      <c r="C1212" s="47" t="s">
        <v>2763</v>
      </c>
      <c r="D1212" s="47" t="s">
        <v>58</v>
      </c>
      <c r="E1212" s="47" t="s">
        <v>112</v>
      </c>
      <c r="F1212" s="47" t="s">
        <v>828</v>
      </c>
      <c r="G1212" s="47" t="s">
        <v>60</v>
      </c>
      <c r="H1212" s="47">
        <v>210</v>
      </c>
      <c r="I1212" s="47">
        <v>210</v>
      </c>
      <c r="J1212" s="47" t="s">
        <v>88</v>
      </c>
      <c r="K1212" s="47" t="s">
        <v>63</v>
      </c>
      <c r="L1212" s="47" t="s">
        <v>64</v>
      </c>
      <c r="M1212" s="47" t="s">
        <v>1093</v>
      </c>
      <c r="N1212" s="47" t="s">
        <v>1092</v>
      </c>
      <c r="O1212" s="47" t="s">
        <v>58</v>
      </c>
      <c r="P1212" s="47" t="s">
        <v>112</v>
      </c>
      <c r="Q1212" s="47" t="s">
        <v>828</v>
      </c>
      <c r="R1212" s="47">
        <v>172029</v>
      </c>
      <c r="S1212" s="47" t="s">
        <v>67</v>
      </c>
      <c r="T1212" s="47" t="s">
        <v>2764</v>
      </c>
      <c r="U1212" s="47">
        <v>21839</v>
      </c>
      <c r="V1212" s="47" t="s">
        <v>69</v>
      </c>
      <c r="W1212" s="47" t="s">
        <v>2765</v>
      </c>
      <c r="X1212" s="47">
        <v>1271655</v>
      </c>
      <c r="Y1212" s="47">
        <v>4190154</v>
      </c>
      <c r="Z1212" s="47">
        <v>399939</v>
      </c>
      <c r="AA1212" s="47">
        <v>8890934</v>
      </c>
      <c r="AB1212" s="47" t="s">
        <v>71</v>
      </c>
      <c r="AC1212" s="47">
        <v>3515</v>
      </c>
      <c r="AD1212" s="47" t="s">
        <v>72</v>
      </c>
      <c r="AE1212" s="47" t="s">
        <v>4893</v>
      </c>
      <c r="AF1212" s="47" t="s">
        <v>5244</v>
      </c>
      <c r="AG1212" s="47" t="s">
        <v>61</v>
      </c>
      <c r="AH1212" s="47" t="s">
        <v>75</v>
      </c>
      <c r="AI1212" s="47" t="s">
        <v>76</v>
      </c>
      <c r="AJ1212" s="47" t="s">
        <v>77</v>
      </c>
      <c r="AK1212" s="47" t="s">
        <v>78</v>
      </c>
      <c r="AV1212" s="47">
        <v>0.59</v>
      </c>
      <c r="AZ1212" s="47">
        <v>85.2</v>
      </c>
      <c r="BM1212" s="47">
        <v>7.31</v>
      </c>
      <c r="BS1212" s="47">
        <v>12.5</v>
      </c>
      <c r="BT1212" s="47">
        <v>0</v>
      </c>
      <c r="DI1212" s="1">
        <f t="shared" si="90"/>
        <v>4</v>
      </c>
      <c r="DJ1212" s="9" t="str">
        <f t="shared" si="91"/>
        <v>NO BACTERIOLOGICO</v>
      </c>
      <c r="DK1212" s="10" t="str">
        <f t="shared" si="92"/>
        <v>-</v>
      </c>
      <c r="DL1212" s="11" t="str">
        <f t="shared" si="93"/>
        <v>0</v>
      </c>
    </row>
    <row r="1213" spans="1:116" ht="12" x14ac:dyDescent="0.2">
      <c r="A1213" s="47">
        <v>1008020011</v>
      </c>
      <c r="B1213" s="47" t="str">
        <f t="shared" si="94"/>
        <v>1008020011-SANTA RITA SUR</v>
      </c>
      <c r="C1213" s="47" t="s">
        <v>374</v>
      </c>
      <c r="D1213" s="47" t="s">
        <v>58</v>
      </c>
      <c r="E1213" s="47" t="s">
        <v>112</v>
      </c>
      <c r="F1213" s="47" t="s">
        <v>113</v>
      </c>
      <c r="G1213" s="47" t="s">
        <v>60</v>
      </c>
      <c r="H1213" s="47">
        <v>170</v>
      </c>
      <c r="I1213" s="47">
        <v>68</v>
      </c>
      <c r="J1213" s="47" t="s">
        <v>88</v>
      </c>
      <c r="K1213" s="47" t="s">
        <v>63</v>
      </c>
      <c r="L1213" s="47" t="s">
        <v>64</v>
      </c>
      <c r="M1213" s="47" t="s">
        <v>350</v>
      </c>
      <c r="N1213" s="47" t="s">
        <v>349</v>
      </c>
      <c r="O1213" s="47" t="s">
        <v>58</v>
      </c>
      <c r="P1213" s="47" t="s">
        <v>112</v>
      </c>
      <c r="Q1213" s="47" t="s">
        <v>113</v>
      </c>
      <c r="R1213" s="47">
        <v>92718</v>
      </c>
      <c r="S1213" s="47" t="s">
        <v>171</v>
      </c>
      <c r="T1213" s="47" t="s">
        <v>375</v>
      </c>
      <c r="U1213" s="47">
        <v>13448</v>
      </c>
      <c r="V1213" s="47" t="s">
        <v>69</v>
      </c>
      <c r="W1213" s="47" t="s">
        <v>376</v>
      </c>
      <c r="X1213" s="47">
        <v>1271702</v>
      </c>
      <c r="Y1213" s="47">
        <v>4190341</v>
      </c>
      <c r="Z1213" s="47">
        <v>403962</v>
      </c>
      <c r="AA1213" s="47">
        <v>8938339</v>
      </c>
      <c r="AB1213" s="47" t="s">
        <v>71</v>
      </c>
      <c r="AC1213" s="47">
        <v>918</v>
      </c>
      <c r="AD1213" s="47" t="s">
        <v>72</v>
      </c>
      <c r="AE1213" s="47" t="s">
        <v>5004</v>
      </c>
      <c r="AF1213" s="47" t="s">
        <v>5245</v>
      </c>
      <c r="AG1213" s="47">
        <v>32928</v>
      </c>
      <c r="AH1213" s="47" t="s">
        <v>73</v>
      </c>
      <c r="AI1213" s="47" t="s">
        <v>377</v>
      </c>
      <c r="AJ1213" s="47" t="s">
        <v>61</v>
      </c>
      <c r="AK1213" s="47" t="s">
        <v>61</v>
      </c>
      <c r="AV1213" s="47">
        <v>1.5</v>
      </c>
      <c r="AZ1213" s="47">
        <v>379</v>
      </c>
      <c r="BM1213" s="47">
        <v>7.52</v>
      </c>
      <c r="BS1213" s="47">
        <v>26</v>
      </c>
      <c r="BT1213" s="47">
        <v>0</v>
      </c>
      <c r="DI1213" s="1">
        <f t="shared" si="90"/>
        <v>4</v>
      </c>
      <c r="DJ1213" s="9" t="str">
        <f t="shared" si="91"/>
        <v>NO BACTERIOLOGICO</v>
      </c>
      <c r="DK1213" s="10" t="str">
        <f t="shared" si="92"/>
        <v>-</v>
      </c>
      <c r="DL1213" s="11" t="str">
        <f t="shared" si="93"/>
        <v>0</v>
      </c>
    </row>
    <row r="1214" spans="1:116" ht="12" x14ac:dyDescent="0.2">
      <c r="A1214" s="47">
        <v>1008020011</v>
      </c>
      <c r="B1214" s="47" t="str">
        <f t="shared" si="94"/>
        <v>1008020011-SANTA RITA SUR</v>
      </c>
      <c r="C1214" s="47" t="s">
        <v>374</v>
      </c>
      <c r="D1214" s="47" t="s">
        <v>58</v>
      </c>
      <c r="E1214" s="47" t="s">
        <v>112</v>
      </c>
      <c r="F1214" s="47" t="s">
        <v>113</v>
      </c>
      <c r="G1214" s="47" t="s">
        <v>60</v>
      </c>
      <c r="H1214" s="47">
        <v>170</v>
      </c>
      <c r="I1214" s="47">
        <v>68</v>
      </c>
      <c r="J1214" s="47" t="s">
        <v>88</v>
      </c>
      <c r="K1214" s="47" t="s">
        <v>63</v>
      </c>
      <c r="L1214" s="47" t="s">
        <v>64</v>
      </c>
      <c r="M1214" s="47" t="s">
        <v>350</v>
      </c>
      <c r="N1214" s="47" t="s">
        <v>349</v>
      </c>
      <c r="O1214" s="47" t="s">
        <v>58</v>
      </c>
      <c r="P1214" s="47" t="s">
        <v>112</v>
      </c>
      <c r="Q1214" s="47" t="s">
        <v>113</v>
      </c>
      <c r="R1214" s="47">
        <v>92718</v>
      </c>
      <c r="S1214" s="47" t="s">
        <v>171</v>
      </c>
      <c r="T1214" s="47" t="s">
        <v>375</v>
      </c>
      <c r="U1214" s="47">
        <v>13448</v>
      </c>
      <c r="V1214" s="47" t="s">
        <v>69</v>
      </c>
      <c r="W1214" s="47" t="s">
        <v>376</v>
      </c>
      <c r="X1214" s="47">
        <v>1271702</v>
      </c>
      <c r="Y1214" s="47">
        <v>4190342</v>
      </c>
      <c r="Z1214" s="47">
        <v>403967</v>
      </c>
      <c r="AA1214" s="47">
        <v>8938428</v>
      </c>
      <c r="AB1214" s="47" t="s">
        <v>71</v>
      </c>
      <c r="AC1214" s="47">
        <v>918</v>
      </c>
      <c r="AD1214" s="47" t="s">
        <v>72</v>
      </c>
      <c r="AE1214" s="47" t="s">
        <v>5004</v>
      </c>
      <c r="AF1214" s="47" t="s">
        <v>5245</v>
      </c>
      <c r="AG1214" s="47" t="s">
        <v>61</v>
      </c>
      <c r="AH1214" s="47" t="s">
        <v>75</v>
      </c>
      <c r="AI1214" s="47" t="s">
        <v>76</v>
      </c>
      <c r="AJ1214" s="47" t="s">
        <v>77</v>
      </c>
      <c r="AK1214" s="47" t="s">
        <v>78</v>
      </c>
      <c r="AV1214" s="47">
        <v>1.2</v>
      </c>
      <c r="AZ1214" s="47">
        <v>372</v>
      </c>
      <c r="BM1214" s="47">
        <v>7.5</v>
      </c>
      <c r="BS1214" s="47">
        <v>26</v>
      </c>
      <c r="BT1214" s="47">
        <v>0</v>
      </c>
      <c r="DI1214" s="1">
        <f t="shared" si="90"/>
        <v>4</v>
      </c>
      <c r="DJ1214" s="9" t="str">
        <f t="shared" si="91"/>
        <v>NO BACTERIOLOGICO</v>
      </c>
      <c r="DK1214" s="10" t="str">
        <f t="shared" si="92"/>
        <v>-</v>
      </c>
      <c r="DL1214" s="11" t="str">
        <f t="shared" si="93"/>
        <v>0</v>
      </c>
    </row>
    <row r="1215" spans="1:116" ht="12" x14ac:dyDescent="0.2">
      <c r="A1215" s="47">
        <v>1008020011</v>
      </c>
      <c r="B1215" s="47" t="str">
        <f t="shared" si="94"/>
        <v>1008020011-SANTA RITA SUR</v>
      </c>
      <c r="C1215" s="47" t="s">
        <v>374</v>
      </c>
      <c r="D1215" s="47" t="s">
        <v>58</v>
      </c>
      <c r="E1215" s="47" t="s">
        <v>112</v>
      </c>
      <c r="F1215" s="47" t="s">
        <v>113</v>
      </c>
      <c r="G1215" s="47" t="s">
        <v>60</v>
      </c>
      <c r="H1215" s="47">
        <v>170</v>
      </c>
      <c r="I1215" s="47">
        <v>68</v>
      </c>
      <c r="J1215" s="47" t="s">
        <v>88</v>
      </c>
      <c r="K1215" s="47" t="s">
        <v>63</v>
      </c>
      <c r="L1215" s="47" t="s">
        <v>64</v>
      </c>
      <c r="M1215" s="47" t="s">
        <v>350</v>
      </c>
      <c r="N1215" s="47" t="s">
        <v>349</v>
      </c>
      <c r="O1215" s="47" t="s">
        <v>58</v>
      </c>
      <c r="P1215" s="47" t="s">
        <v>112</v>
      </c>
      <c r="Q1215" s="47" t="s">
        <v>113</v>
      </c>
      <c r="R1215" s="47">
        <v>92718</v>
      </c>
      <c r="S1215" s="47" t="s">
        <v>171</v>
      </c>
      <c r="T1215" s="47" t="s">
        <v>375</v>
      </c>
      <c r="U1215" s="47">
        <v>13448</v>
      </c>
      <c r="V1215" s="47" t="s">
        <v>69</v>
      </c>
      <c r="W1215" s="47" t="s">
        <v>376</v>
      </c>
      <c r="X1215" s="47">
        <v>1271702</v>
      </c>
      <c r="Y1215" s="47">
        <v>4190343</v>
      </c>
      <c r="Z1215" s="47">
        <v>403956</v>
      </c>
      <c r="AA1215" s="47">
        <v>8938419</v>
      </c>
      <c r="AB1215" s="47" t="s">
        <v>71</v>
      </c>
      <c r="AC1215" s="47">
        <v>921</v>
      </c>
      <c r="AD1215" s="47" t="s">
        <v>72</v>
      </c>
      <c r="AE1215" s="47" t="s">
        <v>5004</v>
      </c>
      <c r="AF1215" s="47" t="s">
        <v>5245</v>
      </c>
      <c r="AG1215" s="47" t="s">
        <v>61</v>
      </c>
      <c r="AH1215" s="47" t="s">
        <v>75</v>
      </c>
      <c r="AI1215" s="47" t="s">
        <v>76</v>
      </c>
      <c r="AJ1215" s="47" t="s">
        <v>77</v>
      </c>
      <c r="AK1215" s="47" t="s">
        <v>78</v>
      </c>
      <c r="AV1215" s="47">
        <v>0.9</v>
      </c>
      <c r="AZ1215" s="47">
        <v>368</v>
      </c>
      <c r="BM1215" s="47">
        <v>7.46</v>
      </c>
      <c r="BS1215" s="47">
        <v>26</v>
      </c>
      <c r="BT1215" s="47">
        <v>0</v>
      </c>
      <c r="DI1215" s="1">
        <f t="shared" si="90"/>
        <v>4</v>
      </c>
      <c r="DJ1215" s="9" t="str">
        <f t="shared" si="91"/>
        <v>NO BACTERIOLOGICO</v>
      </c>
      <c r="DK1215" s="10" t="str">
        <f t="shared" si="92"/>
        <v>-</v>
      </c>
      <c r="DL1215" s="11" t="str">
        <f t="shared" si="93"/>
        <v>0</v>
      </c>
    </row>
    <row r="1216" spans="1:116" ht="12" x14ac:dyDescent="0.2">
      <c r="A1216" s="47">
        <v>1008020011</v>
      </c>
      <c r="B1216" s="47" t="str">
        <f t="shared" si="94"/>
        <v>1008020011-SANTA RITA SUR</v>
      </c>
      <c r="C1216" s="47" t="s">
        <v>374</v>
      </c>
      <c r="D1216" s="47" t="s">
        <v>58</v>
      </c>
      <c r="E1216" s="47" t="s">
        <v>112</v>
      </c>
      <c r="F1216" s="47" t="s">
        <v>113</v>
      </c>
      <c r="G1216" s="47" t="s">
        <v>60</v>
      </c>
      <c r="H1216" s="47">
        <v>170</v>
      </c>
      <c r="I1216" s="47">
        <v>68</v>
      </c>
      <c r="J1216" s="47" t="s">
        <v>88</v>
      </c>
      <c r="K1216" s="47" t="s">
        <v>63</v>
      </c>
      <c r="L1216" s="47" t="s">
        <v>64</v>
      </c>
      <c r="M1216" s="47" t="s">
        <v>350</v>
      </c>
      <c r="N1216" s="47" t="s">
        <v>349</v>
      </c>
      <c r="O1216" s="47" t="s">
        <v>58</v>
      </c>
      <c r="P1216" s="47" t="s">
        <v>112</v>
      </c>
      <c r="Q1216" s="47" t="s">
        <v>113</v>
      </c>
      <c r="R1216" s="47">
        <v>92718</v>
      </c>
      <c r="S1216" s="47" t="s">
        <v>171</v>
      </c>
      <c r="T1216" s="47" t="s">
        <v>375</v>
      </c>
      <c r="U1216" s="47">
        <v>13448</v>
      </c>
      <c r="V1216" s="47" t="s">
        <v>69</v>
      </c>
      <c r="W1216" s="47" t="s">
        <v>376</v>
      </c>
      <c r="X1216" s="47">
        <v>1271702</v>
      </c>
      <c r="Y1216" s="47">
        <v>4190344</v>
      </c>
      <c r="Z1216" s="47">
        <v>403948</v>
      </c>
      <c r="AA1216" s="47">
        <v>8938386</v>
      </c>
      <c r="AB1216" s="47" t="s">
        <v>71</v>
      </c>
      <c r="AC1216" s="47">
        <v>936</v>
      </c>
      <c r="AD1216" s="47" t="s">
        <v>72</v>
      </c>
      <c r="AE1216" s="47" t="s">
        <v>5004</v>
      </c>
      <c r="AF1216" s="47" t="s">
        <v>5245</v>
      </c>
      <c r="AG1216" s="47" t="s">
        <v>61</v>
      </c>
      <c r="AH1216" s="47" t="s">
        <v>75</v>
      </c>
      <c r="AI1216" s="47" t="s">
        <v>76</v>
      </c>
      <c r="AJ1216" s="47" t="s">
        <v>77</v>
      </c>
      <c r="AK1216" s="47" t="s">
        <v>78</v>
      </c>
      <c r="AV1216" s="47">
        <v>0.5</v>
      </c>
      <c r="AZ1216" s="47">
        <v>356</v>
      </c>
      <c r="BM1216" s="47">
        <v>7.46</v>
      </c>
      <c r="BS1216" s="47">
        <v>26</v>
      </c>
      <c r="BT1216" s="47">
        <v>0</v>
      </c>
      <c r="DI1216" s="1">
        <f t="shared" si="90"/>
        <v>4</v>
      </c>
      <c r="DJ1216" s="9" t="str">
        <f t="shared" si="91"/>
        <v>NO BACTERIOLOGICO</v>
      </c>
      <c r="DK1216" s="10" t="str">
        <f t="shared" si="92"/>
        <v>-</v>
      </c>
      <c r="DL1216" s="11" t="str">
        <f t="shared" si="93"/>
        <v>0</v>
      </c>
    </row>
    <row r="1217" spans="1:116" ht="12" x14ac:dyDescent="0.2">
      <c r="A1217" s="47">
        <v>1008040051</v>
      </c>
      <c r="B1217" s="47" t="str">
        <f t="shared" si="94"/>
        <v>1008040051-OCHO CRUZ (UCHUCRUZ)</v>
      </c>
      <c r="C1217" s="47" t="s">
        <v>4066</v>
      </c>
      <c r="D1217" s="47" t="s">
        <v>58</v>
      </c>
      <c r="E1217" s="47" t="s">
        <v>112</v>
      </c>
      <c r="F1217" s="47" t="s">
        <v>3681</v>
      </c>
      <c r="G1217" s="47" t="s">
        <v>60</v>
      </c>
      <c r="H1217" s="47">
        <v>160</v>
      </c>
      <c r="I1217" s="47">
        <v>88</v>
      </c>
      <c r="J1217" s="47" t="s">
        <v>62</v>
      </c>
      <c r="K1217" s="47" t="s">
        <v>63</v>
      </c>
      <c r="L1217" s="47" t="s">
        <v>64</v>
      </c>
      <c r="M1217" s="47" t="s">
        <v>3717</v>
      </c>
      <c r="N1217" s="47" t="s">
        <v>3718</v>
      </c>
      <c r="O1217" s="47" t="s">
        <v>58</v>
      </c>
      <c r="P1217" s="47" t="s">
        <v>112</v>
      </c>
      <c r="Q1217" s="47" t="s">
        <v>3681</v>
      </c>
      <c r="R1217" s="47">
        <v>177348</v>
      </c>
      <c r="S1217" s="47" t="s">
        <v>67</v>
      </c>
      <c r="T1217" s="47" t="s">
        <v>4067</v>
      </c>
      <c r="U1217" s="47">
        <v>26113</v>
      </c>
      <c r="V1217" s="47" t="s">
        <v>69</v>
      </c>
      <c r="W1217" s="47" t="s">
        <v>4068</v>
      </c>
      <c r="X1217" s="47">
        <v>1271716</v>
      </c>
      <c r="Y1217" s="47">
        <v>4190373</v>
      </c>
      <c r="Z1217" s="47">
        <v>387475</v>
      </c>
      <c r="AA1217" s="47">
        <v>8909330</v>
      </c>
      <c r="AB1217" s="47" t="s">
        <v>71</v>
      </c>
      <c r="AC1217" s="47">
        <v>2946</v>
      </c>
      <c r="AD1217" s="47" t="s">
        <v>72</v>
      </c>
      <c r="AE1217" s="47" t="s">
        <v>4893</v>
      </c>
      <c r="AF1217" s="47" t="s">
        <v>5246</v>
      </c>
      <c r="AG1217" s="47">
        <v>74022</v>
      </c>
      <c r="AH1217" s="47" t="s">
        <v>73</v>
      </c>
      <c r="AI1217" s="47" t="s">
        <v>4069</v>
      </c>
      <c r="AJ1217" s="47" t="s">
        <v>61</v>
      </c>
      <c r="AK1217" s="47" t="s">
        <v>61</v>
      </c>
      <c r="AV1217" s="47">
        <v>1.06</v>
      </c>
      <c r="AZ1217" s="47">
        <v>90.1</v>
      </c>
      <c r="BM1217" s="47">
        <v>7.6</v>
      </c>
      <c r="BS1217" s="47">
        <v>17.2</v>
      </c>
      <c r="BT1217" s="47">
        <v>0</v>
      </c>
      <c r="DI1217" s="1">
        <f t="shared" si="90"/>
        <v>4</v>
      </c>
      <c r="DJ1217" s="9" t="str">
        <f t="shared" si="91"/>
        <v>NO BACTERIOLOGICO</v>
      </c>
      <c r="DK1217" s="10" t="str">
        <f t="shared" si="92"/>
        <v>-</v>
      </c>
      <c r="DL1217" s="11" t="str">
        <f t="shared" si="93"/>
        <v>0</v>
      </c>
    </row>
    <row r="1218" spans="1:116" ht="12" x14ac:dyDescent="0.2">
      <c r="A1218" s="47">
        <v>1008040051</v>
      </c>
      <c r="B1218" s="47" t="str">
        <f t="shared" si="94"/>
        <v>1008040051-OCHO CRUZ (UCHUCRUZ)</v>
      </c>
      <c r="C1218" s="47" t="s">
        <v>4066</v>
      </c>
      <c r="D1218" s="47" t="s">
        <v>58</v>
      </c>
      <c r="E1218" s="47" t="s">
        <v>112</v>
      </c>
      <c r="F1218" s="47" t="s">
        <v>3681</v>
      </c>
      <c r="G1218" s="47" t="s">
        <v>60</v>
      </c>
      <c r="H1218" s="47">
        <v>160</v>
      </c>
      <c r="I1218" s="47">
        <v>88</v>
      </c>
      <c r="J1218" s="47" t="s">
        <v>62</v>
      </c>
      <c r="K1218" s="47" t="s">
        <v>63</v>
      </c>
      <c r="L1218" s="47" t="s">
        <v>64</v>
      </c>
      <c r="M1218" s="47" t="s">
        <v>3717</v>
      </c>
      <c r="N1218" s="47" t="s">
        <v>3718</v>
      </c>
      <c r="O1218" s="47" t="s">
        <v>58</v>
      </c>
      <c r="P1218" s="47" t="s">
        <v>112</v>
      </c>
      <c r="Q1218" s="47" t="s">
        <v>3681</v>
      </c>
      <c r="R1218" s="47">
        <v>177348</v>
      </c>
      <c r="S1218" s="47" t="s">
        <v>67</v>
      </c>
      <c r="T1218" s="47" t="s">
        <v>4067</v>
      </c>
      <c r="U1218" s="47">
        <v>26113</v>
      </c>
      <c r="V1218" s="47" t="s">
        <v>69</v>
      </c>
      <c r="W1218" s="47" t="s">
        <v>4068</v>
      </c>
      <c r="X1218" s="47">
        <v>1271716</v>
      </c>
      <c r="Y1218" s="47">
        <v>4190374</v>
      </c>
      <c r="Z1218" s="47">
        <v>387458</v>
      </c>
      <c r="AA1218" s="47">
        <v>8909245</v>
      </c>
      <c r="AB1218" s="47" t="s">
        <v>71</v>
      </c>
      <c r="AC1218" s="47">
        <v>2874</v>
      </c>
      <c r="AD1218" s="47" t="s">
        <v>72</v>
      </c>
      <c r="AE1218" s="47" t="s">
        <v>4893</v>
      </c>
      <c r="AF1218" s="47" t="s">
        <v>5246</v>
      </c>
      <c r="AG1218" s="47" t="s">
        <v>61</v>
      </c>
      <c r="AH1218" s="47" t="s">
        <v>75</v>
      </c>
      <c r="AI1218" s="47" t="s">
        <v>76</v>
      </c>
      <c r="AJ1218" s="47" t="s">
        <v>77</v>
      </c>
      <c r="AK1218" s="47" t="s">
        <v>78</v>
      </c>
      <c r="AV1218" s="47">
        <v>0.98</v>
      </c>
      <c r="AZ1218" s="47">
        <v>90</v>
      </c>
      <c r="BM1218" s="47">
        <v>7.6</v>
      </c>
      <c r="BS1218" s="47">
        <v>17.2</v>
      </c>
      <c r="BT1218" s="47">
        <v>0</v>
      </c>
      <c r="DI1218" s="1">
        <f t="shared" si="90"/>
        <v>4</v>
      </c>
      <c r="DJ1218" s="9" t="str">
        <f t="shared" si="91"/>
        <v>NO BACTERIOLOGICO</v>
      </c>
      <c r="DK1218" s="10" t="str">
        <f t="shared" si="92"/>
        <v>-</v>
      </c>
      <c r="DL1218" s="11" t="str">
        <f t="shared" si="93"/>
        <v>0</v>
      </c>
    </row>
    <row r="1219" spans="1:116" ht="12" x14ac:dyDescent="0.2">
      <c r="A1219" s="47">
        <v>1008040051</v>
      </c>
      <c r="B1219" s="47" t="str">
        <f t="shared" si="94"/>
        <v>1008040051-OCHO CRUZ (UCHUCRUZ)</v>
      </c>
      <c r="C1219" s="47" t="s">
        <v>4066</v>
      </c>
      <c r="D1219" s="47" t="s">
        <v>58</v>
      </c>
      <c r="E1219" s="47" t="s">
        <v>112</v>
      </c>
      <c r="F1219" s="47" t="s">
        <v>3681</v>
      </c>
      <c r="G1219" s="47" t="s">
        <v>60</v>
      </c>
      <c r="H1219" s="47">
        <v>160</v>
      </c>
      <c r="I1219" s="47">
        <v>88</v>
      </c>
      <c r="J1219" s="47" t="s">
        <v>62</v>
      </c>
      <c r="K1219" s="47" t="s">
        <v>63</v>
      </c>
      <c r="L1219" s="47" t="s">
        <v>64</v>
      </c>
      <c r="M1219" s="47" t="s">
        <v>3717</v>
      </c>
      <c r="N1219" s="47" t="s">
        <v>3718</v>
      </c>
      <c r="O1219" s="47" t="s">
        <v>58</v>
      </c>
      <c r="P1219" s="47" t="s">
        <v>112</v>
      </c>
      <c r="Q1219" s="47" t="s">
        <v>3681</v>
      </c>
      <c r="R1219" s="47">
        <v>177348</v>
      </c>
      <c r="S1219" s="47" t="s">
        <v>67</v>
      </c>
      <c r="T1219" s="47" t="s">
        <v>4067</v>
      </c>
      <c r="U1219" s="47">
        <v>26113</v>
      </c>
      <c r="V1219" s="47" t="s">
        <v>69</v>
      </c>
      <c r="W1219" s="47" t="s">
        <v>4068</v>
      </c>
      <c r="X1219" s="47">
        <v>1271716</v>
      </c>
      <c r="Y1219" s="47">
        <v>4190375</v>
      </c>
      <c r="Z1219" s="47">
        <v>387381</v>
      </c>
      <c r="AA1219" s="47">
        <v>8909131</v>
      </c>
      <c r="AB1219" s="47" t="s">
        <v>71</v>
      </c>
      <c r="AC1219" s="47">
        <v>2870</v>
      </c>
      <c r="AD1219" s="47" t="s">
        <v>72</v>
      </c>
      <c r="AE1219" s="47" t="s">
        <v>4893</v>
      </c>
      <c r="AF1219" s="47" t="s">
        <v>5246</v>
      </c>
      <c r="AG1219" s="47" t="s">
        <v>61</v>
      </c>
      <c r="AH1219" s="47" t="s">
        <v>75</v>
      </c>
      <c r="AI1219" s="47" t="s">
        <v>76</v>
      </c>
      <c r="AJ1219" s="47" t="s">
        <v>77</v>
      </c>
      <c r="AK1219" s="47" t="s">
        <v>78</v>
      </c>
      <c r="AV1219" s="47">
        <v>0.72</v>
      </c>
      <c r="AZ1219" s="47">
        <v>90</v>
      </c>
      <c r="BM1219" s="47">
        <v>7.5</v>
      </c>
      <c r="BS1219" s="47">
        <v>17.100000000000001</v>
      </c>
      <c r="BT1219" s="47">
        <v>0</v>
      </c>
      <c r="DI1219" s="1">
        <f t="shared" ref="DI1219:DI1282" si="95">MONTH(AE1219)</f>
        <v>4</v>
      </c>
      <c r="DJ1219" s="9" t="str">
        <f t="shared" ref="DJ1219:DJ1282" si="96">IF(ISBLANK(AV1219),"-",IF(ISBLANK(BT1219),"-",IF(AND(AV1219&gt;=0.5,BT1219&gt;5),"BACTERIOLÓGICO",IF(AND(AV1219&lt;0.5,BT1219&lt;=5),"BACTERIOLÓGICO",IF(AND(AV1219&lt;0.5,BT1219&gt;5),"BACTERIOLÓGICO","NO BACTERIOLOGICO")))))</f>
        <v>NO BACTERIOLOGICO</v>
      </c>
      <c r="DK1219" s="10" t="str">
        <f t="shared" ref="DK1219:DK1282" si="97">IF(ISBLANK(AO1219),"-",IF(ISBLANK(AP1219),"-",IF(ISBLANK(AQ1219),"-",IF(AND(AO1219&gt;=0,AP1219&gt;=0,AQ1219&gt;=0),"Realizado Bactereológico","No realizado Bacteriológico"))))</f>
        <v>-</v>
      </c>
      <c r="DL1219" s="11" t="str">
        <f t="shared" ref="DL1219:DL1282" si="98">IF(ISBLANK(BE1219),"0",IF(BE1219&gt;=0,"1","0"))</f>
        <v>0</v>
      </c>
    </row>
    <row r="1220" spans="1:116" ht="12" x14ac:dyDescent="0.2">
      <c r="A1220" s="47">
        <v>1008040051</v>
      </c>
      <c r="B1220" s="47" t="str">
        <f t="shared" ref="B1220:B1283" si="99">CONCATENATE(A1220,"-",C1220)</f>
        <v>1008040051-OCHO CRUZ (UCHUCRUZ)</v>
      </c>
      <c r="C1220" s="47" t="s">
        <v>4066</v>
      </c>
      <c r="D1220" s="47" t="s">
        <v>58</v>
      </c>
      <c r="E1220" s="47" t="s">
        <v>112</v>
      </c>
      <c r="F1220" s="47" t="s">
        <v>3681</v>
      </c>
      <c r="G1220" s="47" t="s">
        <v>60</v>
      </c>
      <c r="H1220" s="47">
        <v>160</v>
      </c>
      <c r="I1220" s="47">
        <v>88</v>
      </c>
      <c r="J1220" s="47" t="s">
        <v>62</v>
      </c>
      <c r="K1220" s="47" t="s">
        <v>63</v>
      </c>
      <c r="L1220" s="47" t="s">
        <v>64</v>
      </c>
      <c r="M1220" s="47" t="s">
        <v>3717</v>
      </c>
      <c r="N1220" s="47" t="s">
        <v>3718</v>
      </c>
      <c r="O1220" s="47" t="s">
        <v>58</v>
      </c>
      <c r="P1220" s="47" t="s">
        <v>112</v>
      </c>
      <c r="Q1220" s="47" t="s">
        <v>3681</v>
      </c>
      <c r="R1220" s="47">
        <v>177348</v>
      </c>
      <c r="S1220" s="47" t="s">
        <v>67</v>
      </c>
      <c r="T1220" s="47" t="s">
        <v>4067</v>
      </c>
      <c r="U1220" s="47">
        <v>26113</v>
      </c>
      <c r="V1220" s="47" t="s">
        <v>69</v>
      </c>
      <c r="W1220" s="47" t="s">
        <v>4068</v>
      </c>
      <c r="X1220" s="47">
        <v>1271716</v>
      </c>
      <c r="Y1220" s="47">
        <v>4190377</v>
      </c>
      <c r="Z1220" s="47">
        <v>387153</v>
      </c>
      <c r="AA1220" s="47">
        <v>8909026</v>
      </c>
      <c r="AB1220" s="47" t="s">
        <v>71</v>
      </c>
      <c r="AC1220" s="47">
        <v>2784</v>
      </c>
      <c r="AD1220" s="47" t="s">
        <v>72</v>
      </c>
      <c r="AE1220" s="47" t="s">
        <v>4893</v>
      </c>
      <c r="AF1220" s="47" t="s">
        <v>5246</v>
      </c>
      <c r="AG1220" s="47" t="s">
        <v>61</v>
      </c>
      <c r="AH1220" s="47" t="s">
        <v>75</v>
      </c>
      <c r="AI1220" s="47" t="s">
        <v>76</v>
      </c>
      <c r="AJ1220" s="47" t="s">
        <v>77</v>
      </c>
      <c r="AK1220" s="47" t="s">
        <v>78</v>
      </c>
      <c r="AV1220" s="47">
        <v>0.5</v>
      </c>
      <c r="AZ1220" s="47">
        <v>90</v>
      </c>
      <c r="BM1220" s="47">
        <v>7.5</v>
      </c>
      <c r="BS1220" s="47">
        <v>17.100000000000001</v>
      </c>
      <c r="BT1220" s="47">
        <v>0</v>
      </c>
      <c r="DI1220" s="1">
        <f t="shared" si="95"/>
        <v>4</v>
      </c>
      <c r="DJ1220" s="9" t="str">
        <f t="shared" si="96"/>
        <v>NO BACTERIOLOGICO</v>
      </c>
      <c r="DK1220" s="10" t="str">
        <f t="shared" si="97"/>
        <v>-</v>
      </c>
      <c r="DL1220" s="11" t="str">
        <f t="shared" si="98"/>
        <v>0</v>
      </c>
    </row>
    <row r="1221" spans="1:116" ht="12" x14ac:dyDescent="0.2">
      <c r="A1221" s="47">
        <v>1008040026</v>
      </c>
      <c r="B1221" s="47" t="str">
        <f t="shared" si="99"/>
        <v>1008040026-SHALLA</v>
      </c>
      <c r="C1221" s="47" t="s">
        <v>3760</v>
      </c>
      <c r="D1221" s="47" t="s">
        <v>58</v>
      </c>
      <c r="E1221" s="47" t="s">
        <v>112</v>
      </c>
      <c r="F1221" s="47" t="s">
        <v>3681</v>
      </c>
      <c r="G1221" s="47" t="s">
        <v>60</v>
      </c>
      <c r="H1221" s="47">
        <v>230</v>
      </c>
      <c r="I1221" s="47">
        <v>205</v>
      </c>
      <c r="J1221" s="47" t="s">
        <v>62</v>
      </c>
      <c r="K1221" s="47" t="s">
        <v>63</v>
      </c>
      <c r="L1221" s="47" t="s">
        <v>64</v>
      </c>
      <c r="M1221" s="47" t="s">
        <v>3717</v>
      </c>
      <c r="N1221" s="47" t="s">
        <v>3718</v>
      </c>
      <c r="O1221" s="47" t="s">
        <v>58</v>
      </c>
      <c r="P1221" s="47" t="s">
        <v>112</v>
      </c>
      <c r="Q1221" s="47" t="s">
        <v>3681</v>
      </c>
      <c r="R1221" s="47">
        <v>32686</v>
      </c>
      <c r="S1221" s="47" t="s">
        <v>67</v>
      </c>
      <c r="T1221" s="47" t="s">
        <v>3761</v>
      </c>
      <c r="U1221" s="47">
        <v>13382</v>
      </c>
      <c r="V1221" s="47" t="s">
        <v>69</v>
      </c>
      <c r="W1221" s="47" t="s">
        <v>3762</v>
      </c>
      <c r="X1221" s="47">
        <v>1271824</v>
      </c>
      <c r="Y1221" s="47">
        <v>4190761</v>
      </c>
      <c r="Z1221" s="47">
        <v>386576</v>
      </c>
      <c r="AA1221" s="47">
        <v>8905561</v>
      </c>
      <c r="AB1221" s="47" t="s">
        <v>71</v>
      </c>
      <c r="AC1221" s="47">
        <v>2851</v>
      </c>
      <c r="AD1221" s="47" t="s">
        <v>72</v>
      </c>
      <c r="AE1221" s="47" t="s">
        <v>4880</v>
      </c>
      <c r="AF1221" s="47" t="s">
        <v>5247</v>
      </c>
      <c r="AG1221" s="47">
        <v>65181</v>
      </c>
      <c r="AH1221" s="47" t="s">
        <v>73</v>
      </c>
      <c r="AI1221" s="47" t="s">
        <v>5248</v>
      </c>
      <c r="AJ1221" s="47" t="s">
        <v>61</v>
      </c>
      <c r="AK1221" s="47" t="s">
        <v>61</v>
      </c>
      <c r="AV1221" s="47">
        <v>0.76</v>
      </c>
      <c r="AZ1221" s="47">
        <v>139.80000000000001</v>
      </c>
      <c r="BM1221" s="47">
        <v>7.5</v>
      </c>
      <c r="BS1221" s="47">
        <v>19.7</v>
      </c>
      <c r="BT1221" s="47">
        <v>0</v>
      </c>
      <c r="DI1221" s="1">
        <f t="shared" si="95"/>
        <v>4</v>
      </c>
      <c r="DJ1221" s="9" t="str">
        <f t="shared" si="96"/>
        <v>NO BACTERIOLOGICO</v>
      </c>
      <c r="DK1221" s="10" t="str">
        <f t="shared" si="97"/>
        <v>-</v>
      </c>
      <c r="DL1221" s="11" t="str">
        <f t="shared" si="98"/>
        <v>0</v>
      </c>
    </row>
    <row r="1222" spans="1:116" ht="12" x14ac:dyDescent="0.2">
      <c r="A1222" s="47">
        <v>1008040026</v>
      </c>
      <c r="B1222" s="47" t="str">
        <f t="shared" si="99"/>
        <v>1008040026-SHALLA</v>
      </c>
      <c r="C1222" s="47" t="s">
        <v>3760</v>
      </c>
      <c r="D1222" s="47" t="s">
        <v>58</v>
      </c>
      <c r="E1222" s="47" t="s">
        <v>112</v>
      </c>
      <c r="F1222" s="47" t="s">
        <v>3681</v>
      </c>
      <c r="G1222" s="47" t="s">
        <v>60</v>
      </c>
      <c r="H1222" s="47">
        <v>230</v>
      </c>
      <c r="I1222" s="47">
        <v>205</v>
      </c>
      <c r="J1222" s="47" t="s">
        <v>62</v>
      </c>
      <c r="K1222" s="47" t="s">
        <v>63</v>
      </c>
      <c r="L1222" s="47" t="s">
        <v>64</v>
      </c>
      <c r="M1222" s="47" t="s">
        <v>3717</v>
      </c>
      <c r="N1222" s="47" t="s">
        <v>3718</v>
      </c>
      <c r="O1222" s="47" t="s">
        <v>58</v>
      </c>
      <c r="P1222" s="47" t="s">
        <v>112</v>
      </c>
      <c r="Q1222" s="47" t="s">
        <v>3681</v>
      </c>
      <c r="R1222" s="47">
        <v>32686</v>
      </c>
      <c r="S1222" s="47" t="s">
        <v>67</v>
      </c>
      <c r="T1222" s="47" t="s">
        <v>3761</v>
      </c>
      <c r="U1222" s="47">
        <v>13382</v>
      </c>
      <c r="V1222" s="47" t="s">
        <v>69</v>
      </c>
      <c r="W1222" s="47" t="s">
        <v>3762</v>
      </c>
      <c r="X1222" s="47">
        <v>1271824</v>
      </c>
      <c r="Y1222" s="47">
        <v>4190762</v>
      </c>
      <c r="Z1222" s="47">
        <v>386398</v>
      </c>
      <c r="AA1222" s="47">
        <v>8909451</v>
      </c>
      <c r="AB1222" s="47" t="s">
        <v>71</v>
      </c>
      <c r="AC1222" s="47">
        <v>2558</v>
      </c>
      <c r="AD1222" s="47" t="s">
        <v>72</v>
      </c>
      <c r="AE1222" s="47" t="s">
        <v>4880</v>
      </c>
      <c r="AF1222" s="47" t="s">
        <v>5247</v>
      </c>
      <c r="AG1222" s="47" t="s">
        <v>61</v>
      </c>
      <c r="AH1222" s="47" t="s">
        <v>75</v>
      </c>
      <c r="AI1222" s="47" t="s">
        <v>76</v>
      </c>
      <c r="AJ1222" s="47" t="s">
        <v>77</v>
      </c>
      <c r="AK1222" s="47" t="s">
        <v>78</v>
      </c>
      <c r="AV1222" s="47">
        <v>0.7</v>
      </c>
      <c r="AZ1222" s="47">
        <v>139.80000000000001</v>
      </c>
      <c r="BM1222" s="47">
        <v>7.5</v>
      </c>
      <c r="BS1222" s="47">
        <v>19.7</v>
      </c>
      <c r="BT1222" s="47">
        <v>0</v>
      </c>
      <c r="DI1222" s="1">
        <f t="shared" si="95"/>
        <v>4</v>
      </c>
      <c r="DJ1222" s="9" t="str">
        <f t="shared" si="96"/>
        <v>NO BACTERIOLOGICO</v>
      </c>
      <c r="DK1222" s="10" t="str">
        <f t="shared" si="97"/>
        <v>-</v>
      </c>
      <c r="DL1222" s="11" t="str">
        <f t="shared" si="98"/>
        <v>0</v>
      </c>
    </row>
    <row r="1223" spans="1:116" ht="12" x14ac:dyDescent="0.2">
      <c r="A1223" s="47">
        <v>1008040026</v>
      </c>
      <c r="B1223" s="47" t="str">
        <f t="shared" si="99"/>
        <v>1008040026-SHALLA</v>
      </c>
      <c r="C1223" s="47" t="s">
        <v>3760</v>
      </c>
      <c r="D1223" s="47" t="s">
        <v>58</v>
      </c>
      <c r="E1223" s="47" t="s">
        <v>112</v>
      </c>
      <c r="F1223" s="47" t="s">
        <v>3681</v>
      </c>
      <c r="G1223" s="47" t="s">
        <v>60</v>
      </c>
      <c r="H1223" s="47">
        <v>230</v>
      </c>
      <c r="I1223" s="47">
        <v>205</v>
      </c>
      <c r="J1223" s="47" t="s">
        <v>62</v>
      </c>
      <c r="K1223" s="47" t="s">
        <v>63</v>
      </c>
      <c r="L1223" s="47" t="s">
        <v>64</v>
      </c>
      <c r="M1223" s="47" t="s">
        <v>3717</v>
      </c>
      <c r="N1223" s="47" t="s">
        <v>3718</v>
      </c>
      <c r="O1223" s="47" t="s">
        <v>58</v>
      </c>
      <c r="P1223" s="47" t="s">
        <v>112</v>
      </c>
      <c r="Q1223" s="47" t="s">
        <v>3681</v>
      </c>
      <c r="R1223" s="47">
        <v>32686</v>
      </c>
      <c r="S1223" s="47" t="s">
        <v>67</v>
      </c>
      <c r="T1223" s="47" t="s">
        <v>3761</v>
      </c>
      <c r="U1223" s="47">
        <v>13382</v>
      </c>
      <c r="V1223" s="47" t="s">
        <v>69</v>
      </c>
      <c r="W1223" s="47" t="s">
        <v>3762</v>
      </c>
      <c r="X1223" s="47">
        <v>1271824</v>
      </c>
      <c r="Y1223" s="47">
        <v>4190763</v>
      </c>
      <c r="Z1223" s="47">
        <v>386320</v>
      </c>
      <c r="AA1223" s="47">
        <v>8909311</v>
      </c>
      <c r="AB1223" s="47" t="s">
        <v>71</v>
      </c>
      <c r="AC1223" s="47">
        <v>2556</v>
      </c>
      <c r="AD1223" s="47" t="s">
        <v>72</v>
      </c>
      <c r="AE1223" s="47" t="s">
        <v>4880</v>
      </c>
      <c r="AF1223" s="47" t="s">
        <v>5247</v>
      </c>
      <c r="AG1223" s="47" t="s">
        <v>61</v>
      </c>
      <c r="AH1223" s="47" t="s">
        <v>75</v>
      </c>
      <c r="AI1223" s="47" t="s">
        <v>76</v>
      </c>
      <c r="AJ1223" s="47" t="s">
        <v>77</v>
      </c>
      <c r="AK1223" s="47" t="s">
        <v>78</v>
      </c>
      <c r="AV1223" s="47">
        <v>0.63</v>
      </c>
      <c r="AZ1223" s="47">
        <v>139.69999999999999</v>
      </c>
      <c r="BM1223" s="47">
        <v>7.5</v>
      </c>
      <c r="BS1223" s="47">
        <v>19.7</v>
      </c>
      <c r="BT1223" s="47">
        <v>0</v>
      </c>
      <c r="DI1223" s="1">
        <f t="shared" si="95"/>
        <v>4</v>
      </c>
      <c r="DJ1223" s="9" t="str">
        <f t="shared" si="96"/>
        <v>NO BACTERIOLOGICO</v>
      </c>
      <c r="DK1223" s="10" t="str">
        <f t="shared" si="97"/>
        <v>-</v>
      </c>
      <c r="DL1223" s="11" t="str">
        <f t="shared" si="98"/>
        <v>0</v>
      </c>
    </row>
    <row r="1224" spans="1:116" ht="12" x14ac:dyDescent="0.2">
      <c r="A1224" s="47">
        <v>1008040026</v>
      </c>
      <c r="B1224" s="47" t="str">
        <f t="shared" si="99"/>
        <v>1008040026-SHALLA</v>
      </c>
      <c r="C1224" s="47" t="s">
        <v>3760</v>
      </c>
      <c r="D1224" s="47" t="s">
        <v>58</v>
      </c>
      <c r="E1224" s="47" t="s">
        <v>112</v>
      </c>
      <c r="F1224" s="47" t="s">
        <v>3681</v>
      </c>
      <c r="G1224" s="47" t="s">
        <v>60</v>
      </c>
      <c r="H1224" s="47">
        <v>230</v>
      </c>
      <c r="I1224" s="47">
        <v>205</v>
      </c>
      <c r="J1224" s="47" t="s">
        <v>62</v>
      </c>
      <c r="K1224" s="47" t="s">
        <v>63</v>
      </c>
      <c r="L1224" s="47" t="s">
        <v>64</v>
      </c>
      <c r="M1224" s="47" t="s">
        <v>3717</v>
      </c>
      <c r="N1224" s="47" t="s">
        <v>3718</v>
      </c>
      <c r="O1224" s="47" t="s">
        <v>58</v>
      </c>
      <c r="P1224" s="47" t="s">
        <v>112</v>
      </c>
      <c r="Q1224" s="47" t="s">
        <v>3681</v>
      </c>
      <c r="R1224" s="47">
        <v>32686</v>
      </c>
      <c r="S1224" s="47" t="s">
        <v>67</v>
      </c>
      <c r="T1224" s="47" t="s">
        <v>3761</v>
      </c>
      <c r="U1224" s="47">
        <v>13382</v>
      </c>
      <c r="V1224" s="47" t="s">
        <v>69</v>
      </c>
      <c r="W1224" s="47" t="s">
        <v>3762</v>
      </c>
      <c r="X1224" s="47">
        <v>1271824</v>
      </c>
      <c r="Y1224" s="47">
        <v>4190764</v>
      </c>
      <c r="Z1224" s="47">
        <v>386061</v>
      </c>
      <c r="AA1224" s="47">
        <v>8909063</v>
      </c>
      <c r="AB1224" s="47" t="s">
        <v>71</v>
      </c>
      <c r="AC1224" s="47">
        <v>2554</v>
      </c>
      <c r="AD1224" s="47" t="s">
        <v>72</v>
      </c>
      <c r="AE1224" s="47" t="s">
        <v>4880</v>
      </c>
      <c r="AF1224" s="47" t="s">
        <v>5247</v>
      </c>
      <c r="AG1224" s="47" t="s">
        <v>61</v>
      </c>
      <c r="AH1224" s="47" t="s">
        <v>75</v>
      </c>
      <c r="AI1224" s="47" t="s">
        <v>76</v>
      </c>
      <c r="AJ1224" s="47" t="s">
        <v>77</v>
      </c>
      <c r="AK1224" s="47" t="s">
        <v>78</v>
      </c>
      <c r="AV1224" s="47">
        <v>0.39</v>
      </c>
      <c r="AZ1224" s="47">
        <v>139.69999999999999</v>
      </c>
      <c r="BM1224" s="47">
        <v>7.5</v>
      </c>
      <c r="BS1224" s="47">
        <v>19.7</v>
      </c>
      <c r="BT1224" s="47">
        <v>0</v>
      </c>
      <c r="DI1224" s="1">
        <f t="shared" si="95"/>
        <v>4</v>
      </c>
      <c r="DJ1224" s="9" t="str">
        <f t="shared" si="96"/>
        <v>BACTERIOLÓGICO</v>
      </c>
      <c r="DK1224" s="10" t="str">
        <f t="shared" si="97"/>
        <v>-</v>
      </c>
      <c r="DL1224" s="11" t="str">
        <f t="shared" si="98"/>
        <v>0</v>
      </c>
    </row>
    <row r="1225" spans="1:116" ht="12" x14ac:dyDescent="0.2">
      <c r="A1225" s="47">
        <v>1008040033</v>
      </c>
      <c r="B1225" s="47" t="str">
        <f t="shared" si="99"/>
        <v>1008040033-CRUZ PUNTA</v>
      </c>
      <c r="C1225" s="47" t="s">
        <v>3716</v>
      </c>
      <c r="D1225" s="47" t="s">
        <v>58</v>
      </c>
      <c r="E1225" s="47" t="s">
        <v>112</v>
      </c>
      <c r="F1225" s="47" t="s">
        <v>3681</v>
      </c>
      <c r="G1225" s="47" t="s">
        <v>60</v>
      </c>
      <c r="H1225" s="47">
        <v>690</v>
      </c>
      <c r="I1225" s="47">
        <v>406</v>
      </c>
      <c r="J1225" s="47" t="s">
        <v>62</v>
      </c>
      <c r="K1225" s="47" t="s">
        <v>63</v>
      </c>
      <c r="L1225" s="47" t="s">
        <v>64</v>
      </c>
      <c r="M1225" s="47" t="s">
        <v>3717</v>
      </c>
      <c r="N1225" s="47" t="s">
        <v>3718</v>
      </c>
      <c r="O1225" s="47" t="s">
        <v>58</v>
      </c>
      <c r="P1225" s="47" t="s">
        <v>112</v>
      </c>
      <c r="Q1225" s="47" t="s">
        <v>3681</v>
      </c>
      <c r="R1225" s="47">
        <v>31761</v>
      </c>
      <c r="S1225" s="47" t="s">
        <v>67</v>
      </c>
      <c r="T1225" s="47" t="s">
        <v>3719</v>
      </c>
      <c r="U1225" s="47">
        <v>13372</v>
      </c>
      <c r="V1225" s="47" t="s">
        <v>69</v>
      </c>
      <c r="W1225" s="47" t="s">
        <v>3720</v>
      </c>
      <c r="X1225" s="47">
        <v>1271828</v>
      </c>
      <c r="Y1225" s="47">
        <v>4190777</v>
      </c>
      <c r="Z1225" s="47">
        <v>383486</v>
      </c>
      <c r="AA1225" s="47">
        <v>8907916</v>
      </c>
      <c r="AB1225" s="47" t="s">
        <v>71</v>
      </c>
      <c r="AC1225" s="47">
        <v>2670</v>
      </c>
      <c r="AD1225" s="47" t="s">
        <v>72</v>
      </c>
      <c r="AE1225" s="47" t="s">
        <v>4898</v>
      </c>
      <c r="AF1225" s="47" t="s">
        <v>5249</v>
      </c>
      <c r="AG1225" s="47">
        <v>68217</v>
      </c>
      <c r="AH1225" s="47" t="s">
        <v>73</v>
      </c>
      <c r="AI1225" s="47" t="s">
        <v>3809</v>
      </c>
      <c r="AJ1225" s="47" t="s">
        <v>61</v>
      </c>
      <c r="AK1225" s="47" t="s">
        <v>61</v>
      </c>
      <c r="AV1225" s="47">
        <v>0.81</v>
      </c>
      <c r="AZ1225" s="47">
        <v>126.1</v>
      </c>
      <c r="BM1225" s="47">
        <v>7.5</v>
      </c>
      <c r="BS1225" s="47">
        <v>19.100000000000001</v>
      </c>
      <c r="BT1225" s="47">
        <v>0</v>
      </c>
      <c r="DI1225" s="1">
        <f t="shared" si="95"/>
        <v>4</v>
      </c>
      <c r="DJ1225" s="9" t="str">
        <f t="shared" si="96"/>
        <v>NO BACTERIOLOGICO</v>
      </c>
      <c r="DK1225" s="10" t="str">
        <f t="shared" si="97"/>
        <v>-</v>
      </c>
      <c r="DL1225" s="11" t="str">
        <f t="shared" si="98"/>
        <v>0</v>
      </c>
    </row>
    <row r="1226" spans="1:116" ht="12" x14ac:dyDescent="0.2">
      <c r="A1226" s="47">
        <v>1008040033</v>
      </c>
      <c r="B1226" s="47" t="str">
        <f t="shared" si="99"/>
        <v>1008040033-CRUZ PUNTA</v>
      </c>
      <c r="C1226" s="47" t="s">
        <v>3716</v>
      </c>
      <c r="D1226" s="47" t="s">
        <v>58</v>
      </c>
      <c r="E1226" s="47" t="s">
        <v>112</v>
      </c>
      <c r="F1226" s="47" t="s">
        <v>3681</v>
      </c>
      <c r="G1226" s="47" t="s">
        <v>60</v>
      </c>
      <c r="H1226" s="47">
        <v>690</v>
      </c>
      <c r="I1226" s="47">
        <v>406</v>
      </c>
      <c r="J1226" s="47" t="s">
        <v>62</v>
      </c>
      <c r="K1226" s="47" t="s">
        <v>63</v>
      </c>
      <c r="L1226" s="47" t="s">
        <v>64</v>
      </c>
      <c r="M1226" s="47" t="s">
        <v>3717</v>
      </c>
      <c r="N1226" s="47" t="s">
        <v>3718</v>
      </c>
      <c r="O1226" s="47" t="s">
        <v>58</v>
      </c>
      <c r="P1226" s="47" t="s">
        <v>112</v>
      </c>
      <c r="Q1226" s="47" t="s">
        <v>3681</v>
      </c>
      <c r="R1226" s="47">
        <v>31761</v>
      </c>
      <c r="S1226" s="47" t="s">
        <v>67</v>
      </c>
      <c r="T1226" s="47" t="s">
        <v>3719</v>
      </c>
      <c r="U1226" s="47">
        <v>13372</v>
      </c>
      <c r="V1226" s="47" t="s">
        <v>69</v>
      </c>
      <c r="W1226" s="47" t="s">
        <v>3720</v>
      </c>
      <c r="X1226" s="47">
        <v>1271828</v>
      </c>
      <c r="Y1226" s="47">
        <v>4190778</v>
      </c>
      <c r="Z1226" s="47">
        <v>383326</v>
      </c>
      <c r="AA1226" s="47">
        <v>8908600</v>
      </c>
      <c r="AB1226" s="47" t="s">
        <v>71</v>
      </c>
      <c r="AC1226" s="47">
        <v>2646</v>
      </c>
      <c r="AD1226" s="47" t="s">
        <v>72</v>
      </c>
      <c r="AE1226" s="47" t="s">
        <v>4898</v>
      </c>
      <c r="AF1226" s="47" t="s">
        <v>5249</v>
      </c>
      <c r="AG1226" s="47" t="s">
        <v>61</v>
      </c>
      <c r="AH1226" s="47" t="s">
        <v>75</v>
      </c>
      <c r="AI1226" s="47" t="s">
        <v>76</v>
      </c>
      <c r="AJ1226" s="47" t="s">
        <v>77</v>
      </c>
      <c r="AK1226" s="47" t="s">
        <v>78</v>
      </c>
      <c r="AV1226" s="47">
        <v>0.73</v>
      </c>
      <c r="AZ1226" s="47">
        <v>126.1</v>
      </c>
      <c r="BM1226" s="47">
        <v>7.5</v>
      </c>
      <c r="BS1226" s="47">
        <v>19.100000000000001</v>
      </c>
      <c r="BT1226" s="47">
        <v>0</v>
      </c>
      <c r="DI1226" s="1">
        <f t="shared" si="95"/>
        <v>4</v>
      </c>
      <c r="DJ1226" s="9" t="str">
        <f t="shared" si="96"/>
        <v>NO BACTERIOLOGICO</v>
      </c>
      <c r="DK1226" s="10" t="str">
        <f t="shared" si="97"/>
        <v>-</v>
      </c>
      <c r="DL1226" s="11" t="str">
        <f t="shared" si="98"/>
        <v>0</v>
      </c>
    </row>
    <row r="1227" spans="1:116" ht="12" x14ac:dyDescent="0.2">
      <c r="A1227" s="47">
        <v>1008040033</v>
      </c>
      <c r="B1227" s="47" t="str">
        <f t="shared" si="99"/>
        <v>1008040033-CRUZ PUNTA</v>
      </c>
      <c r="C1227" s="47" t="s">
        <v>3716</v>
      </c>
      <c r="D1227" s="47" t="s">
        <v>58</v>
      </c>
      <c r="E1227" s="47" t="s">
        <v>112</v>
      </c>
      <c r="F1227" s="47" t="s">
        <v>3681</v>
      </c>
      <c r="G1227" s="47" t="s">
        <v>60</v>
      </c>
      <c r="H1227" s="47">
        <v>690</v>
      </c>
      <c r="I1227" s="47">
        <v>406</v>
      </c>
      <c r="J1227" s="47" t="s">
        <v>62</v>
      </c>
      <c r="K1227" s="47" t="s">
        <v>63</v>
      </c>
      <c r="L1227" s="47" t="s">
        <v>64</v>
      </c>
      <c r="M1227" s="47" t="s">
        <v>3717</v>
      </c>
      <c r="N1227" s="47" t="s">
        <v>3718</v>
      </c>
      <c r="O1227" s="47" t="s">
        <v>58</v>
      </c>
      <c r="P1227" s="47" t="s">
        <v>112</v>
      </c>
      <c r="Q1227" s="47" t="s">
        <v>3681</v>
      </c>
      <c r="R1227" s="47">
        <v>31761</v>
      </c>
      <c r="S1227" s="47" t="s">
        <v>67</v>
      </c>
      <c r="T1227" s="47" t="s">
        <v>3719</v>
      </c>
      <c r="U1227" s="47">
        <v>13372</v>
      </c>
      <c r="V1227" s="47" t="s">
        <v>69</v>
      </c>
      <c r="W1227" s="47" t="s">
        <v>3720</v>
      </c>
      <c r="X1227" s="47">
        <v>1271828</v>
      </c>
      <c r="Y1227" s="47">
        <v>4190779</v>
      </c>
      <c r="Z1227" s="47">
        <v>382762</v>
      </c>
      <c r="AA1227" s="47">
        <v>8908250</v>
      </c>
      <c r="AB1227" s="47" t="s">
        <v>71</v>
      </c>
      <c r="AC1227" s="47">
        <v>2631</v>
      </c>
      <c r="AD1227" s="47" t="s">
        <v>72</v>
      </c>
      <c r="AE1227" s="47" t="s">
        <v>4898</v>
      </c>
      <c r="AF1227" s="47" t="s">
        <v>5249</v>
      </c>
      <c r="AG1227" s="47" t="s">
        <v>61</v>
      </c>
      <c r="AH1227" s="47" t="s">
        <v>75</v>
      </c>
      <c r="AI1227" s="47" t="s">
        <v>76</v>
      </c>
      <c r="AJ1227" s="47" t="s">
        <v>77</v>
      </c>
      <c r="AK1227" s="47" t="s">
        <v>78</v>
      </c>
      <c r="AV1227" s="47">
        <v>0.65</v>
      </c>
      <c r="AZ1227" s="47">
        <v>126.1</v>
      </c>
      <c r="BM1227" s="47">
        <v>7.5</v>
      </c>
      <c r="BS1227" s="47">
        <v>19.100000000000001</v>
      </c>
      <c r="BT1227" s="47">
        <v>0</v>
      </c>
      <c r="DI1227" s="1">
        <f t="shared" si="95"/>
        <v>4</v>
      </c>
      <c r="DJ1227" s="9" t="str">
        <f t="shared" si="96"/>
        <v>NO BACTERIOLOGICO</v>
      </c>
      <c r="DK1227" s="10" t="str">
        <f t="shared" si="97"/>
        <v>-</v>
      </c>
      <c r="DL1227" s="11" t="str">
        <f t="shared" si="98"/>
        <v>0</v>
      </c>
    </row>
    <row r="1228" spans="1:116" ht="12" x14ac:dyDescent="0.2">
      <c r="A1228" s="47">
        <v>1008040033</v>
      </c>
      <c r="B1228" s="47" t="str">
        <f t="shared" si="99"/>
        <v>1008040033-CRUZ PUNTA</v>
      </c>
      <c r="C1228" s="47" t="s">
        <v>3716</v>
      </c>
      <c r="D1228" s="47" t="s">
        <v>58</v>
      </c>
      <c r="E1228" s="47" t="s">
        <v>112</v>
      </c>
      <c r="F1228" s="47" t="s">
        <v>3681</v>
      </c>
      <c r="G1228" s="47" t="s">
        <v>60</v>
      </c>
      <c r="H1228" s="47">
        <v>690</v>
      </c>
      <c r="I1228" s="47">
        <v>406</v>
      </c>
      <c r="J1228" s="47" t="s">
        <v>62</v>
      </c>
      <c r="K1228" s="47" t="s">
        <v>63</v>
      </c>
      <c r="L1228" s="47" t="s">
        <v>64</v>
      </c>
      <c r="M1228" s="47" t="s">
        <v>3717</v>
      </c>
      <c r="N1228" s="47" t="s">
        <v>3718</v>
      </c>
      <c r="O1228" s="47" t="s">
        <v>58</v>
      </c>
      <c r="P1228" s="47" t="s">
        <v>112</v>
      </c>
      <c r="Q1228" s="47" t="s">
        <v>3681</v>
      </c>
      <c r="R1228" s="47">
        <v>31761</v>
      </c>
      <c r="S1228" s="47" t="s">
        <v>67</v>
      </c>
      <c r="T1228" s="47" t="s">
        <v>3719</v>
      </c>
      <c r="U1228" s="47">
        <v>13372</v>
      </c>
      <c r="V1228" s="47" t="s">
        <v>69</v>
      </c>
      <c r="W1228" s="47" t="s">
        <v>3720</v>
      </c>
      <c r="X1228" s="47">
        <v>1271828</v>
      </c>
      <c r="Y1228" s="47">
        <v>4190780</v>
      </c>
      <c r="Z1228" s="47">
        <v>382608</v>
      </c>
      <c r="AA1228" s="47">
        <v>8908187</v>
      </c>
      <c r="AB1228" s="47" t="s">
        <v>71</v>
      </c>
      <c r="AC1228" s="47">
        <v>2628</v>
      </c>
      <c r="AD1228" s="47" t="s">
        <v>72</v>
      </c>
      <c r="AE1228" s="47" t="s">
        <v>4898</v>
      </c>
      <c r="AF1228" s="47" t="s">
        <v>5249</v>
      </c>
      <c r="AG1228" s="47" t="s">
        <v>61</v>
      </c>
      <c r="AH1228" s="47" t="s">
        <v>75</v>
      </c>
      <c r="AI1228" s="47" t="s">
        <v>76</v>
      </c>
      <c r="AJ1228" s="47" t="s">
        <v>77</v>
      </c>
      <c r="AK1228" s="47" t="s">
        <v>78</v>
      </c>
      <c r="AV1228" s="47">
        <v>0.47</v>
      </c>
      <c r="AZ1228" s="47">
        <v>126</v>
      </c>
      <c r="BM1228" s="47">
        <v>7.5</v>
      </c>
      <c r="BS1228" s="47">
        <v>19</v>
      </c>
      <c r="BT1228" s="47">
        <v>0</v>
      </c>
      <c r="DI1228" s="1">
        <f t="shared" si="95"/>
        <v>4</v>
      </c>
      <c r="DJ1228" s="9" t="str">
        <f t="shared" si="96"/>
        <v>BACTERIOLÓGICO</v>
      </c>
      <c r="DK1228" s="10" t="str">
        <f t="shared" si="97"/>
        <v>-</v>
      </c>
      <c r="DL1228" s="11" t="str">
        <f t="shared" si="98"/>
        <v>0</v>
      </c>
    </row>
    <row r="1229" spans="1:116" ht="12" x14ac:dyDescent="0.2">
      <c r="A1229" s="47">
        <v>1008040016</v>
      </c>
      <c r="B1229" s="47" t="str">
        <f t="shared" si="99"/>
        <v>1008040016-PANAOCOCHA</v>
      </c>
      <c r="C1229" s="47" t="s">
        <v>3721</v>
      </c>
      <c r="D1229" s="47" t="s">
        <v>58</v>
      </c>
      <c r="E1229" s="47" t="s">
        <v>112</v>
      </c>
      <c r="F1229" s="47" t="s">
        <v>3681</v>
      </c>
      <c r="G1229" s="47" t="s">
        <v>60</v>
      </c>
      <c r="H1229" s="47">
        <v>800</v>
      </c>
      <c r="I1229" s="47">
        <v>125</v>
      </c>
      <c r="J1229" s="47" t="s">
        <v>62</v>
      </c>
      <c r="K1229" s="47" t="s">
        <v>63</v>
      </c>
      <c r="L1229" s="47" t="s">
        <v>64</v>
      </c>
      <c r="M1229" s="47" t="s">
        <v>3717</v>
      </c>
      <c r="N1229" s="47" t="s">
        <v>3718</v>
      </c>
      <c r="O1229" s="47" t="s">
        <v>58</v>
      </c>
      <c r="P1229" s="47" t="s">
        <v>112</v>
      </c>
      <c r="Q1229" s="47" t="s">
        <v>3681</v>
      </c>
      <c r="R1229" s="47">
        <v>77972</v>
      </c>
      <c r="S1229" s="47" t="s">
        <v>67</v>
      </c>
      <c r="T1229" s="47" t="s">
        <v>3722</v>
      </c>
      <c r="U1229" s="47">
        <v>13383</v>
      </c>
      <c r="V1229" s="47" t="s">
        <v>69</v>
      </c>
      <c r="W1229" s="47" t="s">
        <v>3723</v>
      </c>
      <c r="X1229" s="47">
        <v>1271830</v>
      </c>
      <c r="Y1229" s="47">
        <v>4190786</v>
      </c>
      <c r="Z1229" s="47">
        <v>388473</v>
      </c>
      <c r="AA1229" s="47">
        <v>8910499</v>
      </c>
      <c r="AB1229" s="47" t="s">
        <v>71</v>
      </c>
      <c r="AC1229" s="47">
        <v>2924</v>
      </c>
      <c r="AD1229" s="47" t="s">
        <v>72</v>
      </c>
      <c r="AE1229" s="47" t="s">
        <v>4898</v>
      </c>
      <c r="AF1229" s="47" t="s">
        <v>5250</v>
      </c>
      <c r="AG1229" s="47">
        <v>32753</v>
      </c>
      <c r="AH1229" s="47" t="s">
        <v>73</v>
      </c>
      <c r="AI1229" s="47" t="s">
        <v>3758</v>
      </c>
      <c r="AJ1229" s="47" t="s">
        <v>61</v>
      </c>
      <c r="AK1229" s="47" t="s">
        <v>61</v>
      </c>
      <c r="AV1229" s="47">
        <v>0.77</v>
      </c>
      <c r="AZ1229" s="47">
        <v>96.3</v>
      </c>
      <c r="BM1229" s="47">
        <v>7.6</v>
      </c>
      <c r="BS1229" s="47">
        <v>19.8</v>
      </c>
      <c r="BT1229" s="47">
        <v>0</v>
      </c>
      <c r="DI1229" s="1">
        <f t="shared" si="95"/>
        <v>4</v>
      </c>
      <c r="DJ1229" s="9" t="str">
        <f t="shared" si="96"/>
        <v>NO BACTERIOLOGICO</v>
      </c>
      <c r="DK1229" s="10" t="str">
        <f t="shared" si="97"/>
        <v>-</v>
      </c>
      <c r="DL1229" s="11" t="str">
        <f t="shared" si="98"/>
        <v>0</v>
      </c>
    </row>
    <row r="1230" spans="1:116" ht="12" x14ac:dyDescent="0.2">
      <c r="A1230" s="47">
        <v>1008040016</v>
      </c>
      <c r="B1230" s="47" t="str">
        <f t="shared" si="99"/>
        <v>1008040016-PANAOCOCHA</v>
      </c>
      <c r="C1230" s="47" t="s">
        <v>3721</v>
      </c>
      <c r="D1230" s="47" t="s">
        <v>58</v>
      </c>
      <c r="E1230" s="47" t="s">
        <v>112</v>
      </c>
      <c r="F1230" s="47" t="s">
        <v>3681</v>
      </c>
      <c r="G1230" s="47" t="s">
        <v>60</v>
      </c>
      <c r="H1230" s="47">
        <v>800</v>
      </c>
      <c r="I1230" s="47">
        <v>125</v>
      </c>
      <c r="J1230" s="47" t="s">
        <v>62</v>
      </c>
      <c r="K1230" s="47" t="s">
        <v>63</v>
      </c>
      <c r="L1230" s="47" t="s">
        <v>64</v>
      </c>
      <c r="M1230" s="47" t="s">
        <v>3717</v>
      </c>
      <c r="N1230" s="47" t="s">
        <v>3718</v>
      </c>
      <c r="O1230" s="47" t="s">
        <v>58</v>
      </c>
      <c r="P1230" s="47" t="s">
        <v>112</v>
      </c>
      <c r="Q1230" s="47" t="s">
        <v>3681</v>
      </c>
      <c r="R1230" s="47">
        <v>77972</v>
      </c>
      <c r="S1230" s="47" t="s">
        <v>67</v>
      </c>
      <c r="T1230" s="47" t="s">
        <v>3722</v>
      </c>
      <c r="U1230" s="47">
        <v>13383</v>
      </c>
      <c r="V1230" s="47" t="s">
        <v>69</v>
      </c>
      <c r="W1230" s="47" t="s">
        <v>3723</v>
      </c>
      <c r="X1230" s="47">
        <v>1271830</v>
      </c>
      <c r="Y1230" s="47">
        <v>4190787</v>
      </c>
      <c r="Z1230" s="47">
        <v>386970</v>
      </c>
      <c r="AA1230" s="47">
        <v>8909720</v>
      </c>
      <c r="AB1230" s="47" t="s">
        <v>71</v>
      </c>
      <c r="AC1230" s="47">
        <v>2948</v>
      </c>
      <c r="AD1230" s="47" t="s">
        <v>72</v>
      </c>
      <c r="AE1230" s="47" t="s">
        <v>4898</v>
      </c>
      <c r="AF1230" s="47" t="s">
        <v>5250</v>
      </c>
      <c r="AG1230" s="47" t="s">
        <v>61</v>
      </c>
      <c r="AH1230" s="47" t="s">
        <v>75</v>
      </c>
      <c r="AI1230" s="47" t="s">
        <v>76</v>
      </c>
      <c r="AJ1230" s="47" t="s">
        <v>77</v>
      </c>
      <c r="AK1230" s="47" t="s">
        <v>78</v>
      </c>
      <c r="AV1230" s="47">
        <v>0.7</v>
      </c>
      <c r="AZ1230" s="47">
        <v>96.3</v>
      </c>
      <c r="BM1230" s="47">
        <v>7.5</v>
      </c>
      <c r="BS1230" s="47">
        <v>19.8</v>
      </c>
      <c r="BT1230" s="47">
        <v>0</v>
      </c>
      <c r="DI1230" s="1">
        <f t="shared" si="95"/>
        <v>4</v>
      </c>
      <c r="DJ1230" s="9" t="str">
        <f t="shared" si="96"/>
        <v>NO BACTERIOLOGICO</v>
      </c>
      <c r="DK1230" s="10" t="str">
        <f t="shared" si="97"/>
        <v>-</v>
      </c>
      <c r="DL1230" s="11" t="str">
        <f t="shared" si="98"/>
        <v>0</v>
      </c>
    </row>
    <row r="1231" spans="1:116" ht="12" x14ac:dyDescent="0.2">
      <c r="A1231" s="47">
        <v>1008040016</v>
      </c>
      <c r="B1231" s="47" t="str">
        <f t="shared" si="99"/>
        <v>1008040016-PANAOCOCHA</v>
      </c>
      <c r="C1231" s="47" t="s">
        <v>3721</v>
      </c>
      <c r="D1231" s="47" t="s">
        <v>58</v>
      </c>
      <c r="E1231" s="47" t="s">
        <v>112</v>
      </c>
      <c r="F1231" s="47" t="s">
        <v>3681</v>
      </c>
      <c r="G1231" s="47" t="s">
        <v>60</v>
      </c>
      <c r="H1231" s="47">
        <v>800</v>
      </c>
      <c r="I1231" s="47">
        <v>125</v>
      </c>
      <c r="J1231" s="47" t="s">
        <v>62</v>
      </c>
      <c r="K1231" s="47" t="s">
        <v>63</v>
      </c>
      <c r="L1231" s="47" t="s">
        <v>64</v>
      </c>
      <c r="M1231" s="47" t="s">
        <v>3717</v>
      </c>
      <c r="N1231" s="47" t="s">
        <v>3718</v>
      </c>
      <c r="O1231" s="47" t="s">
        <v>58</v>
      </c>
      <c r="P1231" s="47" t="s">
        <v>112</v>
      </c>
      <c r="Q1231" s="47" t="s">
        <v>3681</v>
      </c>
      <c r="R1231" s="47">
        <v>77972</v>
      </c>
      <c r="S1231" s="47" t="s">
        <v>67</v>
      </c>
      <c r="T1231" s="47" t="s">
        <v>3722</v>
      </c>
      <c r="U1231" s="47">
        <v>13383</v>
      </c>
      <c r="V1231" s="47" t="s">
        <v>69</v>
      </c>
      <c r="W1231" s="47" t="s">
        <v>3723</v>
      </c>
      <c r="X1231" s="47">
        <v>1271830</v>
      </c>
      <c r="Y1231" s="47">
        <v>4190788</v>
      </c>
      <c r="Z1231" s="47">
        <v>386851</v>
      </c>
      <c r="AA1231" s="47">
        <v>8909673</v>
      </c>
      <c r="AB1231" s="47" t="s">
        <v>71</v>
      </c>
      <c r="AC1231" s="47">
        <v>2946</v>
      </c>
      <c r="AD1231" s="47" t="s">
        <v>72</v>
      </c>
      <c r="AE1231" s="47" t="s">
        <v>4898</v>
      </c>
      <c r="AF1231" s="47" t="s">
        <v>5250</v>
      </c>
      <c r="AG1231" s="47" t="s">
        <v>61</v>
      </c>
      <c r="AH1231" s="47" t="s">
        <v>75</v>
      </c>
      <c r="AI1231" s="47" t="s">
        <v>76</v>
      </c>
      <c r="AJ1231" s="47" t="s">
        <v>77</v>
      </c>
      <c r="AK1231" s="47" t="s">
        <v>78</v>
      </c>
      <c r="AV1231" s="47">
        <v>0.66</v>
      </c>
      <c r="AZ1231" s="47">
        <v>96.2</v>
      </c>
      <c r="BM1231" s="47">
        <v>7.5</v>
      </c>
      <c r="BS1231" s="47">
        <v>19.8</v>
      </c>
      <c r="BT1231" s="47">
        <v>0</v>
      </c>
      <c r="DI1231" s="1">
        <f t="shared" si="95"/>
        <v>4</v>
      </c>
      <c r="DJ1231" s="9" t="str">
        <f t="shared" si="96"/>
        <v>NO BACTERIOLOGICO</v>
      </c>
      <c r="DK1231" s="10" t="str">
        <f t="shared" si="97"/>
        <v>-</v>
      </c>
      <c r="DL1231" s="11" t="str">
        <f t="shared" si="98"/>
        <v>0</v>
      </c>
    </row>
    <row r="1232" spans="1:116" ht="12" x14ac:dyDescent="0.2">
      <c r="A1232" s="47">
        <v>1008040016</v>
      </c>
      <c r="B1232" s="47" t="str">
        <f t="shared" si="99"/>
        <v>1008040016-PANAOCOCHA</v>
      </c>
      <c r="C1232" s="47" t="s">
        <v>3721</v>
      </c>
      <c r="D1232" s="47" t="s">
        <v>58</v>
      </c>
      <c r="E1232" s="47" t="s">
        <v>112</v>
      </c>
      <c r="F1232" s="47" t="s">
        <v>3681</v>
      </c>
      <c r="G1232" s="47" t="s">
        <v>60</v>
      </c>
      <c r="H1232" s="47">
        <v>800</v>
      </c>
      <c r="I1232" s="47">
        <v>125</v>
      </c>
      <c r="J1232" s="47" t="s">
        <v>62</v>
      </c>
      <c r="K1232" s="47" t="s">
        <v>63</v>
      </c>
      <c r="L1232" s="47" t="s">
        <v>64</v>
      </c>
      <c r="M1232" s="47" t="s">
        <v>3717</v>
      </c>
      <c r="N1232" s="47" t="s">
        <v>3718</v>
      </c>
      <c r="O1232" s="47" t="s">
        <v>58</v>
      </c>
      <c r="P1232" s="47" t="s">
        <v>112</v>
      </c>
      <c r="Q1232" s="47" t="s">
        <v>3681</v>
      </c>
      <c r="R1232" s="47">
        <v>77972</v>
      </c>
      <c r="S1232" s="47" t="s">
        <v>67</v>
      </c>
      <c r="T1232" s="47" t="s">
        <v>3722</v>
      </c>
      <c r="U1232" s="47">
        <v>13383</v>
      </c>
      <c r="V1232" s="47" t="s">
        <v>69</v>
      </c>
      <c r="W1232" s="47" t="s">
        <v>3723</v>
      </c>
      <c r="X1232" s="47">
        <v>1271830</v>
      </c>
      <c r="Y1232" s="47">
        <v>4190789</v>
      </c>
      <c r="Z1232" s="47">
        <v>385890</v>
      </c>
      <c r="AA1232" s="47">
        <v>8907661</v>
      </c>
      <c r="AB1232" s="47" t="s">
        <v>71</v>
      </c>
      <c r="AC1232" s="47">
        <v>2946</v>
      </c>
      <c r="AD1232" s="47" t="s">
        <v>72</v>
      </c>
      <c r="AE1232" s="47" t="s">
        <v>4898</v>
      </c>
      <c r="AF1232" s="47" t="s">
        <v>5250</v>
      </c>
      <c r="AG1232" s="47" t="s">
        <v>61</v>
      </c>
      <c r="AH1232" s="47" t="s">
        <v>75</v>
      </c>
      <c r="AI1232" s="47" t="s">
        <v>76</v>
      </c>
      <c r="AJ1232" s="47" t="s">
        <v>77</v>
      </c>
      <c r="AK1232" s="47" t="s">
        <v>78</v>
      </c>
      <c r="AV1232" s="47">
        <v>0.34</v>
      </c>
      <c r="AZ1232" s="47">
        <v>96.2</v>
      </c>
      <c r="BM1232" s="47">
        <v>7.5</v>
      </c>
      <c r="BS1232" s="47">
        <v>19.7</v>
      </c>
      <c r="BT1232" s="47">
        <v>0</v>
      </c>
      <c r="DI1232" s="1">
        <f t="shared" si="95"/>
        <v>4</v>
      </c>
      <c r="DJ1232" s="9" t="str">
        <f t="shared" si="96"/>
        <v>BACTERIOLÓGICO</v>
      </c>
      <c r="DK1232" s="10" t="str">
        <f t="shared" si="97"/>
        <v>-</v>
      </c>
      <c r="DL1232" s="11" t="str">
        <f t="shared" si="98"/>
        <v>0</v>
      </c>
    </row>
    <row r="1233" spans="1:116" ht="12" x14ac:dyDescent="0.2">
      <c r="A1233" s="47">
        <v>1008040006</v>
      </c>
      <c r="B1233" s="47" t="str">
        <f t="shared" si="99"/>
        <v>1008040006-COCHAPAMPA</v>
      </c>
      <c r="C1233" s="47" t="s">
        <v>388</v>
      </c>
      <c r="D1233" s="47" t="s">
        <v>58</v>
      </c>
      <c r="E1233" s="47" t="s">
        <v>112</v>
      </c>
      <c r="F1233" s="47" t="s">
        <v>3681</v>
      </c>
      <c r="G1233" s="47" t="s">
        <v>60</v>
      </c>
      <c r="H1233" s="47">
        <v>425</v>
      </c>
      <c r="I1233" s="47">
        <v>425</v>
      </c>
      <c r="J1233" s="47" t="s">
        <v>62</v>
      </c>
      <c r="K1233" s="47" t="s">
        <v>63</v>
      </c>
      <c r="L1233" s="47" t="s">
        <v>64</v>
      </c>
      <c r="M1233" s="47" t="s">
        <v>3717</v>
      </c>
      <c r="N1233" s="47" t="s">
        <v>3718</v>
      </c>
      <c r="O1233" s="47" t="s">
        <v>58</v>
      </c>
      <c r="P1233" s="47" t="s">
        <v>112</v>
      </c>
      <c r="Q1233" s="47" t="s">
        <v>3681</v>
      </c>
      <c r="R1233" s="47">
        <v>25835</v>
      </c>
      <c r="S1233" s="47" t="s">
        <v>67</v>
      </c>
      <c r="T1233" s="47" t="s">
        <v>3759</v>
      </c>
      <c r="U1233" s="47">
        <v>13373</v>
      </c>
      <c r="V1233" s="47" t="s">
        <v>69</v>
      </c>
      <c r="W1233" s="47" t="s">
        <v>3732</v>
      </c>
      <c r="X1233" s="47">
        <v>1271835</v>
      </c>
      <c r="Y1233" s="47">
        <v>4190810</v>
      </c>
      <c r="Z1233" s="47">
        <v>387904</v>
      </c>
      <c r="AA1233" s="47">
        <v>8910279</v>
      </c>
      <c r="AB1233" s="47" t="s">
        <v>71</v>
      </c>
      <c r="AC1233" s="47">
        <v>2819</v>
      </c>
      <c r="AD1233" s="47" t="s">
        <v>72</v>
      </c>
      <c r="AE1233" s="47" t="s">
        <v>4888</v>
      </c>
      <c r="AF1233" s="47" t="s">
        <v>5251</v>
      </c>
      <c r="AG1233" s="47">
        <v>28585</v>
      </c>
      <c r="AH1233" s="47" t="s">
        <v>73</v>
      </c>
      <c r="AI1233" s="47" t="s">
        <v>3885</v>
      </c>
      <c r="AJ1233" s="47" t="s">
        <v>61</v>
      </c>
      <c r="AK1233" s="47" t="s">
        <v>61</v>
      </c>
      <c r="AV1233" s="47">
        <v>0.97</v>
      </c>
      <c r="AZ1233" s="47">
        <v>95.7</v>
      </c>
      <c r="BM1233" s="47">
        <v>7.5</v>
      </c>
      <c r="BS1233" s="47">
        <v>19.100000000000001</v>
      </c>
      <c r="BT1233" s="47">
        <v>0</v>
      </c>
      <c r="DI1233" s="1">
        <f t="shared" si="95"/>
        <v>4</v>
      </c>
      <c r="DJ1233" s="9" t="str">
        <f t="shared" si="96"/>
        <v>NO BACTERIOLOGICO</v>
      </c>
      <c r="DK1233" s="10" t="str">
        <f t="shared" si="97"/>
        <v>-</v>
      </c>
      <c r="DL1233" s="11" t="str">
        <f t="shared" si="98"/>
        <v>0</v>
      </c>
    </row>
    <row r="1234" spans="1:116" ht="12" x14ac:dyDescent="0.2">
      <c r="A1234" s="47">
        <v>1008040006</v>
      </c>
      <c r="B1234" s="47" t="str">
        <f t="shared" si="99"/>
        <v>1008040006-COCHAPAMPA</v>
      </c>
      <c r="C1234" s="47" t="s">
        <v>388</v>
      </c>
      <c r="D1234" s="47" t="s">
        <v>58</v>
      </c>
      <c r="E1234" s="47" t="s">
        <v>112</v>
      </c>
      <c r="F1234" s="47" t="s">
        <v>3681</v>
      </c>
      <c r="G1234" s="47" t="s">
        <v>60</v>
      </c>
      <c r="H1234" s="47">
        <v>425</v>
      </c>
      <c r="I1234" s="47">
        <v>425</v>
      </c>
      <c r="J1234" s="47" t="s">
        <v>62</v>
      </c>
      <c r="K1234" s="47" t="s">
        <v>63</v>
      </c>
      <c r="L1234" s="47" t="s">
        <v>64</v>
      </c>
      <c r="M1234" s="47" t="s">
        <v>3717</v>
      </c>
      <c r="N1234" s="47" t="s">
        <v>3718</v>
      </c>
      <c r="O1234" s="47" t="s">
        <v>58</v>
      </c>
      <c r="P1234" s="47" t="s">
        <v>112</v>
      </c>
      <c r="Q1234" s="47" t="s">
        <v>3681</v>
      </c>
      <c r="R1234" s="47">
        <v>25835</v>
      </c>
      <c r="S1234" s="47" t="s">
        <v>67</v>
      </c>
      <c r="T1234" s="47" t="s">
        <v>3759</v>
      </c>
      <c r="U1234" s="47">
        <v>13373</v>
      </c>
      <c r="V1234" s="47" t="s">
        <v>69</v>
      </c>
      <c r="W1234" s="47" t="s">
        <v>3732</v>
      </c>
      <c r="X1234" s="47">
        <v>1271835</v>
      </c>
      <c r="Y1234" s="47">
        <v>4190811</v>
      </c>
      <c r="Z1234" s="47">
        <v>387956</v>
      </c>
      <c r="AA1234" s="47">
        <v>8910382</v>
      </c>
      <c r="AB1234" s="47" t="s">
        <v>71</v>
      </c>
      <c r="AC1234" s="47">
        <v>2789</v>
      </c>
      <c r="AD1234" s="47" t="s">
        <v>72</v>
      </c>
      <c r="AE1234" s="47" t="s">
        <v>4888</v>
      </c>
      <c r="AF1234" s="47" t="s">
        <v>5251</v>
      </c>
      <c r="AG1234" s="47" t="s">
        <v>61</v>
      </c>
      <c r="AH1234" s="47" t="s">
        <v>75</v>
      </c>
      <c r="AI1234" s="47" t="s">
        <v>76</v>
      </c>
      <c r="AJ1234" s="47" t="s">
        <v>77</v>
      </c>
      <c r="AK1234" s="47" t="s">
        <v>78</v>
      </c>
      <c r="AV1234" s="47">
        <v>0.91</v>
      </c>
      <c r="AZ1234" s="47">
        <v>95.7</v>
      </c>
      <c r="BM1234" s="47">
        <v>7.5</v>
      </c>
      <c r="BS1234" s="47">
        <v>19.100000000000001</v>
      </c>
      <c r="BT1234" s="47">
        <v>0</v>
      </c>
      <c r="DI1234" s="1">
        <f t="shared" si="95"/>
        <v>4</v>
      </c>
      <c r="DJ1234" s="9" t="str">
        <f t="shared" si="96"/>
        <v>NO BACTERIOLOGICO</v>
      </c>
      <c r="DK1234" s="10" t="str">
        <f t="shared" si="97"/>
        <v>-</v>
      </c>
      <c r="DL1234" s="11" t="str">
        <f t="shared" si="98"/>
        <v>0</v>
      </c>
    </row>
    <row r="1235" spans="1:116" ht="12" x14ac:dyDescent="0.2">
      <c r="A1235" s="47">
        <v>1008040006</v>
      </c>
      <c r="B1235" s="47" t="str">
        <f t="shared" si="99"/>
        <v>1008040006-COCHAPAMPA</v>
      </c>
      <c r="C1235" s="47" t="s">
        <v>388</v>
      </c>
      <c r="D1235" s="47" t="s">
        <v>58</v>
      </c>
      <c r="E1235" s="47" t="s">
        <v>112</v>
      </c>
      <c r="F1235" s="47" t="s">
        <v>3681</v>
      </c>
      <c r="G1235" s="47" t="s">
        <v>60</v>
      </c>
      <c r="H1235" s="47">
        <v>425</v>
      </c>
      <c r="I1235" s="47">
        <v>425</v>
      </c>
      <c r="J1235" s="47" t="s">
        <v>62</v>
      </c>
      <c r="K1235" s="47" t="s">
        <v>63</v>
      </c>
      <c r="L1235" s="47" t="s">
        <v>64</v>
      </c>
      <c r="M1235" s="47" t="s">
        <v>3717</v>
      </c>
      <c r="N1235" s="47" t="s">
        <v>3718</v>
      </c>
      <c r="O1235" s="47" t="s">
        <v>58</v>
      </c>
      <c r="P1235" s="47" t="s">
        <v>112</v>
      </c>
      <c r="Q1235" s="47" t="s">
        <v>3681</v>
      </c>
      <c r="R1235" s="47">
        <v>25835</v>
      </c>
      <c r="S1235" s="47" t="s">
        <v>67</v>
      </c>
      <c r="T1235" s="47" t="s">
        <v>3759</v>
      </c>
      <c r="U1235" s="47">
        <v>13373</v>
      </c>
      <c r="V1235" s="47" t="s">
        <v>69</v>
      </c>
      <c r="W1235" s="47" t="s">
        <v>3732</v>
      </c>
      <c r="X1235" s="47">
        <v>1271835</v>
      </c>
      <c r="Y1235" s="47">
        <v>4190812</v>
      </c>
      <c r="Z1235" s="47">
        <v>387794</v>
      </c>
      <c r="AA1235" s="47">
        <v>8910645</v>
      </c>
      <c r="AB1235" s="47" t="s">
        <v>71</v>
      </c>
      <c r="AC1235" s="47">
        <v>2730</v>
      </c>
      <c r="AD1235" s="47" t="s">
        <v>72</v>
      </c>
      <c r="AE1235" s="47" t="s">
        <v>4888</v>
      </c>
      <c r="AF1235" s="47" t="s">
        <v>5251</v>
      </c>
      <c r="AG1235" s="47" t="s">
        <v>61</v>
      </c>
      <c r="AH1235" s="47" t="s">
        <v>75</v>
      </c>
      <c r="AI1235" s="47" t="s">
        <v>76</v>
      </c>
      <c r="AJ1235" s="47" t="s">
        <v>77</v>
      </c>
      <c r="AK1235" s="47" t="s">
        <v>78</v>
      </c>
      <c r="AV1235" s="47">
        <v>0.7</v>
      </c>
      <c r="AZ1235" s="47">
        <v>95.7</v>
      </c>
      <c r="BM1235" s="47">
        <v>7.5</v>
      </c>
      <c r="BS1235" s="47">
        <v>19.100000000000001</v>
      </c>
      <c r="BT1235" s="47">
        <v>0</v>
      </c>
      <c r="DI1235" s="1">
        <f t="shared" si="95"/>
        <v>4</v>
      </c>
      <c r="DJ1235" s="9" t="str">
        <f t="shared" si="96"/>
        <v>NO BACTERIOLOGICO</v>
      </c>
      <c r="DK1235" s="10" t="str">
        <f t="shared" si="97"/>
        <v>-</v>
      </c>
      <c r="DL1235" s="11" t="str">
        <f t="shared" si="98"/>
        <v>0</v>
      </c>
    </row>
    <row r="1236" spans="1:116" ht="12" x14ac:dyDescent="0.2">
      <c r="A1236" s="47">
        <v>1008040006</v>
      </c>
      <c r="B1236" s="47" t="str">
        <f t="shared" si="99"/>
        <v>1008040006-COCHAPAMPA</v>
      </c>
      <c r="C1236" s="47" t="s">
        <v>388</v>
      </c>
      <c r="D1236" s="47" t="s">
        <v>58</v>
      </c>
      <c r="E1236" s="47" t="s">
        <v>112</v>
      </c>
      <c r="F1236" s="47" t="s">
        <v>3681</v>
      </c>
      <c r="G1236" s="47" t="s">
        <v>60</v>
      </c>
      <c r="H1236" s="47">
        <v>425</v>
      </c>
      <c r="I1236" s="47">
        <v>425</v>
      </c>
      <c r="J1236" s="47" t="s">
        <v>62</v>
      </c>
      <c r="K1236" s="47" t="s">
        <v>63</v>
      </c>
      <c r="L1236" s="47" t="s">
        <v>64</v>
      </c>
      <c r="M1236" s="47" t="s">
        <v>3717</v>
      </c>
      <c r="N1236" s="47" t="s">
        <v>3718</v>
      </c>
      <c r="O1236" s="47" t="s">
        <v>58</v>
      </c>
      <c r="P1236" s="47" t="s">
        <v>112</v>
      </c>
      <c r="Q1236" s="47" t="s">
        <v>3681</v>
      </c>
      <c r="R1236" s="47">
        <v>25835</v>
      </c>
      <c r="S1236" s="47" t="s">
        <v>67</v>
      </c>
      <c r="T1236" s="47" t="s">
        <v>3759</v>
      </c>
      <c r="U1236" s="47">
        <v>13373</v>
      </c>
      <c r="V1236" s="47" t="s">
        <v>69</v>
      </c>
      <c r="W1236" s="47" t="s">
        <v>3732</v>
      </c>
      <c r="X1236" s="47">
        <v>1271835</v>
      </c>
      <c r="Y1236" s="47">
        <v>4190813</v>
      </c>
      <c r="Z1236" s="47">
        <v>387907</v>
      </c>
      <c r="AA1236" s="47">
        <v>8911211</v>
      </c>
      <c r="AB1236" s="47" t="s">
        <v>71</v>
      </c>
      <c r="AC1236" s="47">
        <v>2562</v>
      </c>
      <c r="AD1236" s="47" t="s">
        <v>72</v>
      </c>
      <c r="AE1236" s="47" t="s">
        <v>4888</v>
      </c>
      <c r="AF1236" s="47" t="s">
        <v>5251</v>
      </c>
      <c r="AG1236" s="47" t="s">
        <v>61</v>
      </c>
      <c r="AH1236" s="47" t="s">
        <v>75</v>
      </c>
      <c r="AI1236" s="47" t="s">
        <v>76</v>
      </c>
      <c r="AJ1236" s="47" t="s">
        <v>77</v>
      </c>
      <c r="AK1236" s="47" t="s">
        <v>78</v>
      </c>
      <c r="AV1236" s="47">
        <v>0.5</v>
      </c>
      <c r="AZ1236" s="47">
        <v>95.7</v>
      </c>
      <c r="BM1236" s="47">
        <v>7.5</v>
      </c>
      <c r="BS1236" s="47">
        <v>19.100000000000001</v>
      </c>
      <c r="BT1236" s="47">
        <v>0</v>
      </c>
      <c r="DI1236" s="1">
        <f t="shared" si="95"/>
        <v>4</v>
      </c>
      <c r="DJ1236" s="9" t="str">
        <f t="shared" si="96"/>
        <v>NO BACTERIOLOGICO</v>
      </c>
      <c r="DK1236" s="10" t="str">
        <f t="shared" si="97"/>
        <v>-</v>
      </c>
      <c r="DL1236" s="11" t="str">
        <f t="shared" si="98"/>
        <v>0</v>
      </c>
    </row>
    <row r="1237" spans="1:116" ht="12" x14ac:dyDescent="0.2">
      <c r="A1237" s="47">
        <v>1008040023</v>
      </c>
      <c r="B1237" s="47" t="str">
        <f t="shared" si="99"/>
        <v>1008040023-TIERRA BLANCA</v>
      </c>
      <c r="C1237" s="47" t="s">
        <v>3805</v>
      </c>
      <c r="D1237" s="47" t="s">
        <v>58</v>
      </c>
      <c r="E1237" s="47" t="s">
        <v>112</v>
      </c>
      <c r="F1237" s="47" t="s">
        <v>3681</v>
      </c>
      <c r="G1237" s="47" t="s">
        <v>60</v>
      </c>
      <c r="H1237" s="47">
        <v>60</v>
      </c>
      <c r="I1237" s="47">
        <v>60</v>
      </c>
      <c r="J1237" s="47" t="s">
        <v>62</v>
      </c>
      <c r="K1237" s="47" t="s">
        <v>63</v>
      </c>
      <c r="L1237" s="47" t="s">
        <v>64</v>
      </c>
      <c r="M1237" s="47" t="s">
        <v>3717</v>
      </c>
      <c r="N1237" s="47" t="s">
        <v>3718</v>
      </c>
      <c r="O1237" s="47" t="s">
        <v>58</v>
      </c>
      <c r="P1237" s="47" t="s">
        <v>112</v>
      </c>
      <c r="Q1237" s="47" t="s">
        <v>3681</v>
      </c>
      <c r="R1237" s="47">
        <v>32793</v>
      </c>
      <c r="S1237" s="47" t="s">
        <v>67</v>
      </c>
      <c r="T1237" s="47" t="s">
        <v>3806</v>
      </c>
      <c r="U1237" s="47">
        <v>13374</v>
      </c>
      <c r="V1237" s="47" t="s">
        <v>69</v>
      </c>
      <c r="W1237" s="47" t="s">
        <v>3807</v>
      </c>
      <c r="X1237" s="47">
        <v>1271839</v>
      </c>
      <c r="Y1237" s="47">
        <v>4190818</v>
      </c>
      <c r="Z1237" s="47">
        <v>385297</v>
      </c>
      <c r="AA1237" s="47">
        <v>8910108</v>
      </c>
      <c r="AB1237" s="47" t="s">
        <v>71</v>
      </c>
      <c r="AC1237" s="47">
        <v>2480</v>
      </c>
      <c r="AD1237" s="47" t="s">
        <v>72</v>
      </c>
      <c r="AE1237" s="47" t="s">
        <v>4978</v>
      </c>
      <c r="AF1237" s="47" t="s">
        <v>5252</v>
      </c>
      <c r="AG1237" s="47">
        <v>5595</v>
      </c>
      <c r="AH1237" s="47" t="s">
        <v>73</v>
      </c>
      <c r="AI1237" s="47" t="s">
        <v>3808</v>
      </c>
      <c r="AJ1237" s="47" t="s">
        <v>61</v>
      </c>
      <c r="AK1237" s="47" t="s">
        <v>61</v>
      </c>
      <c r="AV1237" s="47">
        <v>1</v>
      </c>
      <c r="AZ1237" s="47">
        <v>99.7</v>
      </c>
      <c r="BM1237" s="47">
        <v>7.6</v>
      </c>
      <c r="BS1237" s="47">
        <v>19.600000000000001</v>
      </c>
      <c r="BT1237" s="47">
        <v>0</v>
      </c>
      <c r="DI1237" s="1">
        <f t="shared" si="95"/>
        <v>4</v>
      </c>
      <c r="DJ1237" s="9" t="str">
        <f t="shared" si="96"/>
        <v>NO BACTERIOLOGICO</v>
      </c>
      <c r="DK1237" s="10" t="str">
        <f t="shared" si="97"/>
        <v>-</v>
      </c>
      <c r="DL1237" s="11" t="str">
        <f t="shared" si="98"/>
        <v>0</v>
      </c>
    </row>
    <row r="1238" spans="1:116" ht="12" x14ac:dyDescent="0.2">
      <c r="A1238" s="47">
        <v>1008040023</v>
      </c>
      <c r="B1238" s="47" t="str">
        <f t="shared" si="99"/>
        <v>1008040023-TIERRA BLANCA</v>
      </c>
      <c r="C1238" s="47" t="s">
        <v>3805</v>
      </c>
      <c r="D1238" s="47" t="s">
        <v>58</v>
      </c>
      <c r="E1238" s="47" t="s">
        <v>112</v>
      </c>
      <c r="F1238" s="47" t="s">
        <v>3681</v>
      </c>
      <c r="G1238" s="47" t="s">
        <v>60</v>
      </c>
      <c r="H1238" s="47">
        <v>60</v>
      </c>
      <c r="I1238" s="47">
        <v>60</v>
      </c>
      <c r="J1238" s="47" t="s">
        <v>62</v>
      </c>
      <c r="K1238" s="47" t="s">
        <v>63</v>
      </c>
      <c r="L1238" s="47" t="s">
        <v>64</v>
      </c>
      <c r="M1238" s="47" t="s">
        <v>3717</v>
      </c>
      <c r="N1238" s="47" t="s">
        <v>3718</v>
      </c>
      <c r="O1238" s="47" t="s">
        <v>58</v>
      </c>
      <c r="P1238" s="47" t="s">
        <v>112</v>
      </c>
      <c r="Q1238" s="47" t="s">
        <v>3681</v>
      </c>
      <c r="R1238" s="47">
        <v>32793</v>
      </c>
      <c r="S1238" s="47" t="s">
        <v>67</v>
      </c>
      <c r="T1238" s="47" t="s">
        <v>3806</v>
      </c>
      <c r="U1238" s="47">
        <v>13374</v>
      </c>
      <c r="V1238" s="47" t="s">
        <v>69</v>
      </c>
      <c r="W1238" s="47" t="s">
        <v>3807</v>
      </c>
      <c r="X1238" s="47">
        <v>1271839</v>
      </c>
      <c r="Y1238" s="47">
        <v>4190819</v>
      </c>
      <c r="Z1238" s="47">
        <v>385090</v>
      </c>
      <c r="AA1238" s="47">
        <v>8910160</v>
      </c>
      <c r="AB1238" s="47" t="s">
        <v>71</v>
      </c>
      <c r="AC1238" s="47">
        <v>2451</v>
      </c>
      <c r="AD1238" s="47" t="s">
        <v>72</v>
      </c>
      <c r="AE1238" s="47" t="s">
        <v>4978</v>
      </c>
      <c r="AF1238" s="47" t="s">
        <v>5252</v>
      </c>
      <c r="AG1238" s="47" t="s">
        <v>61</v>
      </c>
      <c r="AH1238" s="47" t="s">
        <v>75</v>
      </c>
      <c r="AI1238" s="47" t="s">
        <v>76</v>
      </c>
      <c r="AJ1238" s="47" t="s">
        <v>77</v>
      </c>
      <c r="AK1238" s="47" t="s">
        <v>78</v>
      </c>
      <c r="AV1238" s="47">
        <v>0.93</v>
      </c>
      <c r="AZ1238" s="47">
        <v>99.7</v>
      </c>
      <c r="BM1238" s="47">
        <v>7.6</v>
      </c>
      <c r="BS1238" s="47">
        <v>19.600000000000001</v>
      </c>
      <c r="BT1238" s="47">
        <v>0</v>
      </c>
      <c r="DI1238" s="1">
        <f t="shared" si="95"/>
        <v>4</v>
      </c>
      <c r="DJ1238" s="9" t="str">
        <f t="shared" si="96"/>
        <v>NO BACTERIOLOGICO</v>
      </c>
      <c r="DK1238" s="10" t="str">
        <f t="shared" si="97"/>
        <v>-</v>
      </c>
      <c r="DL1238" s="11" t="str">
        <f t="shared" si="98"/>
        <v>0</v>
      </c>
    </row>
    <row r="1239" spans="1:116" ht="12" x14ac:dyDescent="0.2">
      <c r="A1239" s="47">
        <v>1008040023</v>
      </c>
      <c r="B1239" s="47" t="str">
        <f t="shared" si="99"/>
        <v>1008040023-TIERRA BLANCA</v>
      </c>
      <c r="C1239" s="47" t="s">
        <v>3805</v>
      </c>
      <c r="D1239" s="47" t="s">
        <v>58</v>
      </c>
      <c r="E1239" s="47" t="s">
        <v>112</v>
      </c>
      <c r="F1239" s="47" t="s">
        <v>3681</v>
      </c>
      <c r="G1239" s="47" t="s">
        <v>60</v>
      </c>
      <c r="H1239" s="47">
        <v>60</v>
      </c>
      <c r="I1239" s="47">
        <v>60</v>
      </c>
      <c r="J1239" s="47" t="s">
        <v>62</v>
      </c>
      <c r="K1239" s="47" t="s">
        <v>63</v>
      </c>
      <c r="L1239" s="47" t="s">
        <v>64</v>
      </c>
      <c r="M1239" s="47" t="s">
        <v>3717</v>
      </c>
      <c r="N1239" s="47" t="s">
        <v>3718</v>
      </c>
      <c r="O1239" s="47" t="s">
        <v>58</v>
      </c>
      <c r="P1239" s="47" t="s">
        <v>112</v>
      </c>
      <c r="Q1239" s="47" t="s">
        <v>3681</v>
      </c>
      <c r="R1239" s="47">
        <v>32793</v>
      </c>
      <c r="S1239" s="47" t="s">
        <v>67</v>
      </c>
      <c r="T1239" s="47" t="s">
        <v>3806</v>
      </c>
      <c r="U1239" s="47">
        <v>13374</v>
      </c>
      <c r="V1239" s="47" t="s">
        <v>69</v>
      </c>
      <c r="W1239" s="47" t="s">
        <v>3807</v>
      </c>
      <c r="X1239" s="47">
        <v>1271839</v>
      </c>
      <c r="Y1239" s="47">
        <v>4190820</v>
      </c>
      <c r="Z1239" s="47">
        <v>385495</v>
      </c>
      <c r="AA1239" s="47">
        <v>8910186</v>
      </c>
      <c r="AB1239" s="47" t="s">
        <v>71</v>
      </c>
      <c r="AC1239" s="47">
        <v>2448</v>
      </c>
      <c r="AD1239" s="47" t="s">
        <v>72</v>
      </c>
      <c r="AE1239" s="47" t="s">
        <v>4978</v>
      </c>
      <c r="AF1239" s="47" t="s">
        <v>5252</v>
      </c>
      <c r="AG1239" s="47" t="s">
        <v>61</v>
      </c>
      <c r="AH1239" s="47" t="s">
        <v>75</v>
      </c>
      <c r="AI1239" s="47" t="s">
        <v>76</v>
      </c>
      <c r="AJ1239" s="47" t="s">
        <v>77</v>
      </c>
      <c r="AK1239" s="47" t="s">
        <v>78</v>
      </c>
      <c r="AV1239" s="47">
        <v>0.71</v>
      </c>
      <c r="AZ1239" s="47">
        <v>99.7</v>
      </c>
      <c r="BM1239" s="47">
        <v>7.6</v>
      </c>
      <c r="BS1239" s="47">
        <v>19.600000000000001</v>
      </c>
      <c r="BT1239" s="47">
        <v>0</v>
      </c>
      <c r="DI1239" s="1">
        <f t="shared" si="95"/>
        <v>4</v>
      </c>
      <c r="DJ1239" s="9" t="str">
        <f t="shared" si="96"/>
        <v>NO BACTERIOLOGICO</v>
      </c>
      <c r="DK1239" s="10" t="str">
        <f t="shared" si="97"/>
        <v>-</v>
      </c>
      <c r="DL1239" s="11" t="str">
        <f t="shared" si="98"/>
        <v>0</v>
      </c>
    </row>
    <row r="1240" spans="1:116" ht="12" x14ac:dyDescent="0.2">
      <c r="A1240" s="47">
        <v>1008040023</v>
      </c>
      <c r="B1240" s="47" t="str">
        <f t="shared" si="99"/>
        <v>1008040023-TIERRA BLANCA</v>
      </c>
      <c r="C1240" s="47" t="s">
        <v>3805</v>
      </c>
      <c r="D1240" s="47" t="s">
        <v>58</v>
      </c>
      <c r="E1240" s="47" t="s">
        <v>112</v>
      </c>
      <c r="F1240" s="47" t="s">
        <v>3681</v>
      </c>
      <c r="G1240" s="47" t="s">
        <v>60</v>
      </c>
      <c r="H1240" s="47">
        <v>60</v>
      </c>
      <c r="I1240" s="47">
        <v>60</v>
      </c>
      <c r="J1240" s="47" t="s">
        <v>62</v>
      </c>
      <c r="K1240" s="47" t="s">
        <v>63</v>
      </c>
      <c r="L1240" s="47" t="s">
        <v>64</v>
      </c>
      <c r="M1240" s="47" t="s">
        <v>3717</v>
      </c>
      <c r="N1240" s="47" t="s">
        <v>3718</v>
      </c>
      <c r="O1240" s="47" t="s">
        <v>58</v>
      </c>
      <c r="P1240" s="47" t="s">
        <v>112</v>
      </c>
      <c r="Q1240" s="47" t="s">
        <v>3681</v>
      </c>
      <c r="R1240" s="47">
        <v>32793</v>
      </c>
      <c r="S1240" s="47" t="s">
        <v>67</v>
      </c>
      <c r="T1240" s="47" t="s">
        <v>3806</v>
      </c>
      <c r="U1240" s="47">
        <v>13374</v>
      </c>
      <c r="V1240" s="47" t="s">
        <v>69</v>
      </c>
      <c r="W1240" s="47" t="s">
        <v>3807</v>
      </c>
      <c r="X1240" s="47">
        <v>1271839</v>
      </c>
      <c r="Y1240" s="47">
        <v>4190821</v>
      </c>
      <c r="Z1240" s="47">
        <v>385461</v>
      </c>
      <c r="AA1240" s="47">
        <v>8910181</v>
      </c>
      <c r="AB1240" s="47" t="s">
        <v>71</v>
      </c>
      <c r="AC1240" s="47">
        <v>2440</v>
      </c>
      <c r="AD1240" s="47" t="s">
        <v>72</v>
      </c>
      <c r="AE1240" s="47" t="s">
        <v>4978</v>
      </c>
      <c r="AF1240" s="47" t="s">
        <v>5252</v>
      </c>
      <c r="AG1240" s="47" t="s">
        <v>61</v>
      </c>
      <c r="AH1240" s="47" t="s">
        <v>75</v>
      </c>
      <c r="AI1240" s="47" t="s">
        <v>76</v>
      </c>
      <c r="AJ1240" s="47" t="s">
        <v>77</v>
      </c>
      <c r="AK1240" s="47" t="s">
        <v>78</v>
      </c>
      <c r="AV1240" s="47">
        <v>0.5</v>
      </c>
      <c r="AZ1240" s="47">
        <v>99.6</v>
      </c>
      <c r="BM1240" s="47">
        <v>7.5</v>
      </c>
      <c r="BS1240" s="47">
        <v>19.5</v>
      </c>
      <c r="BT1240" s="47">
        <v>0</v>
      </c>
      <c r="DI1240" s="1">
        <f t="shared" si="95"/>
        <v>4</v>
      </c>
      <c r="DJ1240" s="9" t="str">
        <f t="shared" si="96"/>
        <v>NO BACTERIOLOGICO</v>
      </c>
      <c r="DK1240" s="10" t="str">
        <f t="shared" si="97"/>
        <v>-</v>
      </c>
      <c r="DL1240" s="11" t="str">
        <f t="shared" si="98"/>
        <v>0</v>
      </c>
    </row>
    <row r="1241" spans="1:116" ht="12" x14ac:dyDescent="0.2">
      <c r="A1241" s="47">
        <v>1008040014</v>
      </c>
      <c r="B1241" s="47" t="str">
        <f t="shared" si="99"/>
        <v>1008040014-ROGOTOYOC</v>
      </c>
      <c r="C1241" s="47" t="s">
        <v>3775</v>
      </c>
      <c r="D1241" s="47" t="s">
        <v>58</v>
      </c>
      <c r="E1241" s="47" t="s">
        <v>112</v>
      </c>
      <c r="F1241" s="47" t="s">
        <v>3681</v>
      </c>
      <c r="G1241" s="47" t="s">
        <v>60</v>
      </c>
      <c r="H1241" s="47">
        <v>350</v>
      </c>
      <c r="I1241" s="47">
        <v>240</v>
      </c>
      <c r="J1241" s="47" t="s">
        <v>62</v>
      </c>
      <c r="K1241" s="47" t="s">
        <v>63</v>
      </c>
      <c r="L1241" s="47" t="s">
        <v>64</v>
      </c>
      <c r="M1241" s="47" t="s">
        <v>3717</v>
      </c>
      <c r="N1241" s="47" t="s">
        <v>3718</v>
      </c>
      <c r="O1241" s="47" t="s">
        <v>58</v>
      </c>
      <c r="P1241" s="47" t="s">
        <v>112</v>
      </c>
      <c r="Q1241" s="47" t="s">
        <v>3681</v>
      </c>
      <c r="R1241" s="47">
        <v>79168</v>
      </c>
      <c r="S1241" s="47" t="s">
        <v>67</v>
      </c>
      <c r="T1241" s="47" t="s">
        <v>3776</v>
      </c>
      <c r="U1241" s="47">
        <v>13371</v>
      </c>
      <c r="V1241" s="47" t="s">
        <v>69</v>
      </c>
      <c r="W1241" s="47" t="s">
        <v>3777</v>
      </c>
      <c r="X1241" s="47">
        <v>1271841</v>
      </c>
      <c r="Y1241" s="47">
        <v>4190834</v>
      </c>
      <c r="Z1241" s="47">
        <v>383918</v>
      </c>
      <c r="AA1241" s="47">
        <v>8908649</v>
      </c>
      <c r="AB1241" s="47" t="s">
        <v>71</v>
      </c>
      <c r="AC1241" s="47">
        <v>2717</v>
      </c>
      <c r="AD1241" s="47" t="s">
        <v>72</v>
      </c>
      <c r="AE1241" s="47" t="s">
        <v>4893</v>
      </c>
      <c r="AF1241" s="47" t="s">
        <v>5253</v>
      </c>
      <c r="AG1241" s="47">
        <v>32759</v>
      </c>
      <c r="AH1241" s="47" t="s">
        <v>73</v>
      </c>
      <c r="AI1241" s="47" t="s">
        <v>3778</v>
      </c>
      <c r="AJ1241" s="47" t="s">
        <v>61</v>
      </c>
      <c r="AK1241" s="47" t="s">
        <v>61</v>
      </c>
      <c r="AV1241" s="47">
        <v>0.96</v>
      </c>
      <c r="AZ1241" s="47">
        <v>132.6</v>
      </c>
      <c r="BM1241" s="47">
        <v>7.6</v>
      </c>
      <c r="BS1241" s="47">
        <v>19.7</v>
      </c>
      <c r="BT1241" s="47">
        <v>0</v>
      </c>
      <c r="DI1241" s="1">
        <f t="shared" si="95"/>
        <v>4</v>
      </c>
      <c r="DJ1241" s="9" t="str">
        <f t="shared" si="96"/>
        <v>NO BACTERIOLOGICO</v>
      </c>
      <c r="DK1241" s="10" t="str">
        <f t="shared" si="97"/>
        <v>-</v>
      </c>
      <c r="DL1241" s="11" t="str">
        <f t="shared" si="98"/>
        <v>0</v>
      </c>
    </row>
    <row r="1242" spans="1:116" ht="12" x14ac:dyDescent="0.2">
      <c r="A1242" s="47">
        <v>1008040014</v>
      </c>
      <c r="B1242" s="47" t="str">
        <f t="shared" si="99"/>
        <v>1008040014-ROGOTOYOC</v>
      </c>
      <c r="C1242" s="47" t="s">
        <v>3775</v>
      </c>
      <c r="D1242" s="47" t="s">
        <v>58</v>
      </c>
      <c r="E1242" s="47" t="s">
        <v>112</v>
      </c>
      <c r="F1242" s="47" t="s">
        <v>3681</v>
      </c>
      <c r="G1242" s="47" t="s">
        <v>60</v>
      </c>
      <c r="H1242" s="47">
        <v>350</v>
      </c>
      <c r="I1242" s="47">
        <v>240</v>
      </c>
      <c r="J1242" s="47" t="s">
        <v>62</v>
      </c>
      <c r="K1242" s="47" t="s">
        <v>63</v>
      </c>
      <c r="L1242" s="47" t="s">
        <v>64</v>
      </c>
      <c r="M1242" s="47" t="s">
        <v>3717</v>
      </c>
      <c r="N1242" s="47" t="s">
        <v>3718</v>
      </c>
      <c r="O1242" s="47" t="s">
        <v>58</v>
      </c>
      <c r="P1242" s="47" t="s">
        <v>112</v>
      </c>
      <c r="Q1242" s="47" t="s">
        <v>3681</v>
      </c>
      <c r="R1242" s="47">
        <v>79168</v>
      </c>
      <c r="S1242" s="47" t="s">
        <v>67</v>
      </c>
      <c r="T1242" s="47" t="s">
        <v>3776</v>
      </c>
      <c r="U1242" s="47">
        <v>13371</v>
      </c>
      <c r="V1242" s="47" t="s">
        <v>69</v>
      </c>
      <c r="W1242" s="47" t="s">
        <v>3777</v>
      </c>
      <c r="X1242" s="47">
        <v>1271841</v>
      </c>
      <c r="Y1242" s="47">
        <v>4190835</v>
      </c>
      <c r="Z1242" s="47">
        <v>383955</v>
      </c>
      <c r="AA1242" s="47">
        <v>8908792</v>
      </c>
      <c r="AB1242" s="47" t="s">
        <v>71</v>
      </c>
      <c r="AC1242" s="47">
        <v>2744</v>
      </c>
      <c r="AD1242" s="47" t="s">
        <v>72</v>
      </c>
      <c r="AE1242" s="47" t="s">
        <v>4893</v>
      </c>
      <c r="AF1242" s="47" t="s">
        <v>5253</v>
      </c>
      <c r="AG1242" s="47" t="s">
        <v>61</v>
      </c>
      <c r="AH1242" s="47" t="s">
        <v>75</v>
      </c>
      <c r="AI1242" s="47" t="s">
        <v>76</v>
      </c>
      <c r="AJ1242" s="47" t="s">
        <v>77</v>
      </c>
      <c r="AK1242" s="47" t="s">
        <v>78</v>
      </c>
      <c r="AV1242" s="47">
        <v>0.85</v>
      </c>
      <c r="AZ1242" s="47">
        <v>132.6</v>
      </c>
      <c r="BM1242" s="47">
        <v>7.6</v>
      </c>
      <c r="BS1242" s="47">
        <v>19.7</v>
      </c>
      <c r="BT1242" s="47">
        <v>0</v>
      </c>
      <c r="DI1242" s="1">
        <f t="shared" si="95"/>
        <v>4</v>
      </c>
      <c r="DJ1242" s="9" t="str">
        <f t="shared" si="96"/>
        <v>NO BACTERIOLOGICO</v>
      </c>
      <c r="DK1242" s="10" t="str">
        <f t="shared" si="97"/>
        <v>-</v>
      </c>
      <c r="DL1242" s="11" t="str">
        <f t="shared" si="98"/>
        <v>0</v>
      </c>
    </row>
    <row r="1243" spans="1:116" ht="12" x14ac:dyDescent="0.2">
      <c r="A1243" s="47">
        <v>1008040014</v>
      </c>
      <c r="B1243" s="47" t="str">
        <f t="shared" si="99"/>
        <v>1008040014-ROGOTOYOC</v>
      </c>
      <c r="C1243" s="47" t="s">
        <v>3775</v>
      </c>
      <c r="D1243" s="47" t="s">
        <v>58</v>
      </c>
      <c r="E1243" s="47" t="s">
        <v>112</v>
      </c>
      <c r="F1243" s="47" t="s">
        <v>3681</v>
      </c>
      <c r="G1243" s="47" t="s">
        <v>60</v>
      </c>
      <c r="H1243" s="47">
        <v>350</v>
      </c>
      <c r="I1243" s="47">
        <v>240</v>
      </c>
      <c r="J1243" s="47" t="s">
        <v>62</v>
      </c>
      <c r="K1243" s="47" t="s">
        <v>63</v>
      </c>
      <c r="L1243" s="47" t="s">
        <v>64</v>
      </c>
      <c r="M1243" s="47" t="s">
        <v>3717</v>
      </c>
      <c r="N1243" s="47" t="s">
        <v>3718</v>
      </c>
      <c r="O1243" s="47" t="s">
        <v>58</v>
      </c>
      <c r="P1243" s="47" t="s">
        <v>112</v>
      </c>
      <c r="Q1243" s="47" t="s">
        <v>3681</v>
      </c>
      <c r="R1243" s="47">
        <v>79168</v>
      </c>
      <c r="S1243" s="47" t="s">
        <v>67</v>
      </c>
      <c r="T1243" s="47" t="s">
        <v>3776</v>
      </c>
      <c r="U1243" s="47">
        <v>13371</v>
      </c>
      <c r="V1243" s="47" t="s">
        <v>69</v>
      </c>
      <c r="W1243" s="47" t="s">
        <v>3777</v>
      </c>
      <c r="X1243" s="47">
        <v>1271841</v>
      </c>
      <c r="Y1243" s="47">
        <v>4190836</v>
      </c>
      <c r="Z1243" s="47">
        <v>384339</v>
      </c>
      <c r="AA1243" s="47">
        <v>8910343</v>
      </c>
      <c r="AB1243" s="47" t="s">
        <v>71</v>
      </c>
      <c r="AC1243" s="47">
        <v>2653</v>
      </c>
      <c r="AD1243" s="47" t="s">
        <v>72</v>
      </c>
      <c r="AE1243" s="47" t="s">
        <v>4893</v>
      </c>
      <c r="AF1243" s="47" t="s">
        <v>5253</v>
      </c>
      <c r="AG1243" s="47" t="s">
        <v>61</v>
      </c>
      <c r="AH1243" s="47" t="s">
        <v>75</v>
      </c>
      <c r="AI1243" s="47" t="s">
        <v>76</v>
      </c>
      <c r="AJ1243" s="47" t="s">
        <v>77</v>
      </c>
      <c r="AK1243" s="47" t="s">
        <v>78</v>
      </c>
      <c r="AV1243" s="47">
        <v>0.63</v>
      </c>
      <c r="AZ1243" s="47">
        <v>132.6</v>
      </c>
      <c r="BM1243" s="47">
        <v>7.5</v>
      </c>
      <c r="BS1243" s="47">
        <v>19.7</v>
      </c>
      <c r="BT1243" s="47">
        <v>0</v>
      </c>
      <c r="DI1243" s="1">
        <f t="shared" si="95"/>
        <v>4</v>
      </c>
      <c r="DJ1243" s="9" t="str">
        <f t="shared" si="96"/>
        <v>NO BACTERIOLOGICO</v>
      </c>
      <c r="DK1243" s="10" t="str">
        <f t="shared" si="97"/>
        <v>-</v>
      </c>
      <c r="DL1243" s="11" t="str">
        <f t="shared" si="98"/>
        <v>0</v>
      </c>
    </row>
    <row r="1244" spans="1:116" ht="12" x14ac:dyDescent="0.2">
      <c r="A1244" s="47">
        <v>1008040014</v>
      </c>
      <c r="B1244" s="47" t="str">
        <f t="shared" si="99"/>
        <v>1008040014-ROGOTOYOC</v>
      </c>
      <c r="C1244" s="47" t="s">
        <v>3775</v>
      </c>
      <c r="D1244" s="47" t="s">
        <v>58</v>
      </c>
      <c r="E1244" s="47" t="s">
        <v>112</v>
      </c>
      <c r="F1244" s="47" t="s">
        <v>3681</v>
      </c>
      <c r="G1244" s="47" t="s">
        <v>60</v>
      </c>
      <c r="H1244" s="47">
        <v>350</v>
      </c>
      <c r="I1244" s="47">
        <v>240</v>
      </c>
      <c r="J1244" s="47" t="s">
        <v>62</v>
      </c>
      <c r="K1244" s="47" t="s">
        <v>63</v>
      </c>
      <c r="L1244" s="47" t="s">
        <v>64</v>
      </c>
      <c r="M1244" s="47" t="s">
        <v>3717</v>
      </c>
      <c r="N1244" s="47" t="s">
        <v>3718</v>
      </c>
      <c r="O1244" s="47" t="s">
        <v>58</v>
      </c>
      <c r="P1244" s="47" t="s">
        <v>112</v>
      </c>
      <c r="Q1244" s="47" t="s">
        <v>3681</v>
      </c>
      <c r="R1244" s="47">
        <v>79168</v>
      </c>
      <c r="S1244" s="47" t="s">
        <v>67</v>
      </c>
      <c r="T1244" s="47" t="s">
        <v>3776</v>
      </c>
      <c r="U1244" s="47">
        <v>13371</v>
      </c>
      <c r="V1244" s="47" t="s">
        <v>69</v>
      </c>
      <c r="W1244" s="47" t="s">
        <v>3777</v>
      </c>
      <c r="X1244" s="47">
        <v>1271841</v>
      </c>
      <c r="Y1244" s="47">
        <v>4190837</v>
      </c>
      <c r="Z1244" s="47">
        <v>384402</v>
      </c>
      <c r="AA1244" s="47">
        <v>8911899</v>
      </c>
      <c r="AB1244" s="47" t="s">
        <v>71</v>
      </c>
      <c r="AC1244" s="47">
        <v>2538</v>
      </c>
      <c r="AD1244" s="47" t="s">
        <v>72</v>
      </c>
      <c r="AE1244" s="47" t="s">
        <v>4893</v>
      </c>
      <c r="AF1244" s="47" t="s">
        <v>5253</v>
      </c>
      <c r="AG1244" s="47" t="s">
        <v>61</v>
      </c>
      <c r="AH1244" s="47" t="s">
        <v>75</v>
      </c>
      <c r="AI1244" s="47" t="s">
        <v>76</v>
      </c>
      <c r="AJ1244" s="47" t="s">
        <v>77</v>
      </c>
      <c r="AK1244" s="47" t="s">
        <v>78</v>
      </c>
      <c r="AV1244" s="47">
        <v>0.49</v>
      </c>
      <c r="AZ1244" s="47">
        <v>132.5</v>
      </c>
      <c r="BM1244" s="47">
        <v>7.5</v>
      </c>
      <c r="BS1244" s="47">
        <v>19.7</v>
      </c>
      <c r="BT1244" s="47">
        <v>0</v>
      </c>
      <c r="DI1244" s="1">
        <f t="shared" si="95"/>
        <v>4</v>
      </c>
      <c r="DJ1244" s="9" t="str">
        <f t="shared" si="96"/>
        <v>BACTERIOLÓGICO</v>
      </c>
      <c r="DK1244" s="10" t="str">
        <f t="shared" si="97"/>
        <v>-</v>
      </c>
      <c r="DL1244" s="11" t="str">
        <f t="shared" si="98"/>
        <v>0</v>
      </c>
    </row>
    <row r="1245" spans="1:116" ht="12" x14ac:dyDescent="0.2">
      <c r="A1245" s="47">
        <v>1008040061</v>
      </c>
      <c r="B1245" s="47" t="str">
        <f t="shared" si="99"/>
        <v>1008040061-CHACHASPATA</v>
      </c>
      <c r="C1245" s="47" t="s">
        <v>3771</v>
      </c>
      <c r="D1245" s="47" t="s">
        <v>58</v>
      </c>
      <c r="E1245" s="47" t="s">
        <v>112</v>
      </c>
      <c r="F1245" s="47" t="s">
        <v>3681</v>
      </c>
      <c r="G1245" s="47" t="s">
        <v>60</v>
      </c>
      <c r="H1245" s="47">
        <v>620</v>
      </c>
      <c r="I1245" s="47">
        <v>452</v>
      </c>
      <c r="J1245" s="47" t="s">
        <v>62</v>
      </c>
      <c r="K1245" s="47" t="s">
        <v>63</v>
      </c>
      <c r="L1245" s="47" t="s">
        <v>64</v>
      </c>
      <c r="M1245" s="47" t="s">
        <v>3717</v>
      </c>
      <c r="N1245" s="47" t="s">
        <v>3718</v>
      </c>
      <c r="O1245" s="47" t="s">
        <v>58</v>
      </c>
      <c r="P1245" s="47" t="s">
        <v>112</v>
      </c>
      <c r="Q1245" s="47" t="s">
        <v>3681</v>
      </c>
      <c r="R1245" s="47">
        <v>92967</v>
      </c>
      <c r="S1245" s="47" t="s">
        <v>67</v>
      </c>
      <c r="T1245" s="47" t="s">
        <v>3772</v>
      </c>
      <c r="U1245" s="47">
        <v>13370</v>
      </c>
      <c r="V1245" s="47" t="s">
        <v>69</v>
      </c>
      <c r="W1245" s="47" t="s">
        <v>3773</v>
      </c>
      <c r="X1245" s="47">
        <v>1271846</v>
      </c>
      <c r="Y1245" s="47">
        <v>4190853</v>
      </c>
      <c r="Z1245" s="47">
        <v>384619</v>
      </c>
      <c r="AA1245" s="47">
        <v>890809</v>
      </c>
      <c r="AB1245" s="47" t="s">
        <v>71</v>
      </c>
      <c r="AC1245" s="47">
        <v>2765</v>
      </c>
      <c r="AD1245" s="47" t="s">
        <v>72</v>
      </c>
      <c r="AE1245" s="47" t="s">
        <v>4886</v>
      </c>
      <c r="AF1245" s="47" t="s">
        <v>5254</v>
      </c>
      <c r="AG1245" s="47">
        <v>28589</v>
      </c>
      <c r="AH1245" s="47" t="s">
        <v>73</v>
      </c>
      <c r="AI1245" s="47" t="s">
        <v>3774</v>
      </c>
      <c r="AJ1245" s="47" t="s">
        <v>61</v>
      </c>
      <c r="AK1245" s="47" t="s">
        <v>61</v>
      </c>
      <c r="AV1245" s="47">
        <v>0.92</v>
      </c>
      <c r="AZ1245" s="47">
        <v>92.3</v>
      </c>
      <c r="BM1245" s="47">
        <v>7.7</v>
      </c>
      <c r="BS1245" s="47">
        <v>18.5</v>
      </c>
      <c r="BT1245" s="47">
        <v>0</v>
      </c>
      <c r="DI1245" s="1">
        <f t="shared" si="95"/>
        <v>4</v>
      </c>
      <c r="DJ1245" s="9" t="str">
        <f t="shared" si="96"/>
        <v>NO BACTERIOLOGICO</v>
      </c>
      <c r="DK1245" s="10" t="str">
        <f t="shared" si="97"/>
        <v>-</v>
      </c>
      <c r="DL1245" s="11" t="str">
        <f t="shared" si="98"/>
        <v>0</v>
      </c>
    </row>
    <row r="1246" spans="1:116" ht="12" x14ac:dyDescent="0.2">
      <c r="A1246" s="47">
        <v>1008040061</v>
      </c>
      <c r="B1246" s="47" t="str">
        <f t="shared" si="99"/>
        <v>1008040061-CHACHASPATA</v>
      </c>
      <c r="C1246" s="47" t="s">
        <v>3771</v>
      </c>
      <c r="D1246" s="47" t="s">
        <v>58</v>
      </c>
      <c r="E1246" s="47" t="s">
        <v>112</v>
      </c>
      <c r="F1246" s="47" t="s">
        <v>3681</v>
      </c>
      <c r="G1246" s="47" t="s">
        <v>60</v>
      </c>
      <c r="H1246" s="47">
        <v>620</v>
      </c>
      <c r="I1246" s="47">
        <v>452</v>
      </c>
      <c r="J1246" s="47" t="s">
        <v>62</v>
      </c>
      <c r="K1246" s="47" t="s">
        <v>63</v>
      </c>
      <c r="L1246" s="47" t="s">
        <v>64</v>
      </c>
      <c r="M1246" s="47" t="s">
        <v>3717</v>
      </c>
      <c r="N1246" s="47" t="s">
        <v>3718</v>
      </c>
      <c r="O1246" s="47" t="s">
        <v>58</v>
      </c>
      <c r="P1246" s="47" t="s">
        <v>112</v>
      </c>
      <c r="Q1246" s="47" t="s">
        <v>3681</v>
      </c>
      <c r="R1246" s="47">
        <v>92967</v>
      </c>
      <c r="S1246" s="47" t="s">
        <v>67</v>
      </c>
      <c r="T1246" s="47" t="s">
        <v>3772</v>
      </c>
      <c r="U1246" s="47">
        <v>13370</v>
      </c>
      <c r="V1246" s="47" t="s">
        <v>69</v>
      </c>
      <c r="W1246" s="47" t="s">
        <v>3773</v>
      </c>
      <c r="X1246" s="47">
        <v>1271846</v>
      </c>
      <c r="Y1246" s="47">
        <v>4190854</v>
      </c>
      <c r="Z1246" s="47">
        <v>384490</v>
      </c>
      <c r="AA1246" s="47">
        <v>8908654</v>
      </c>
      <c r="AB1246" s="47" t="s">
        <v>71</v>
      </c>
      <c r="AC1246" s="47">
        <v>2780</v>
      </c>
      <c r="AD1246" s="47" t="s">
        <v>72</v>
      </c>
      <c r="AE1246" s="47" t="s">
        <v>4886</v>
      </c>
      <c r="AF1246" s="47" t="s">
        <v>5254</v>
      </c>
      <c r="AG1246" s="47" t="s">
        <v>61</v>
      </c>
      <c r="AH1246" s="47" t="s">
        <v>75</v>
      </c>
      <c r="AI1246" s="47" t="s">
        <v>76</v>
      </c>
      <c r="AJ1246" s="47" t="s">
        <v>77</v>
      </c>
      <c r="AK1246" s="47" t="s">
        <v>78</v>
      </c>
      <c r="AV1246" s="47">
        <v>0.87</v>
      </c>
      <c r="AZ1246" s="47">
        <v>92.3</v>
      </c>
      <c r="BM1246" s="47">
        <v>7.6</v>
      </c>
      <c r="BS1246" s="47">
        <v>18.5</v>
      </c>
      <c r="BT1246" s="47">
        <v>0</v>
      </c>
      <c r="DI1246" s="1">
        <f t="shared" si="95"/>
        <v>4</v>
      </c>
      <c r="DJ1246" s="9" t="str">
        <f t="shared" si="96"/>
        <v>NO BACTERIOLOGICO</v>
      </c>
      <c r="DK1246" s="10" t="str">
        <f t="shared" si="97"/>
        <v>-</v>
      </c>
      <c r="DL1246" s="11" t="str">
        <f t="shared" si="98"/>
        <v>0</v>
      </c>
    </row>
    <row r="1247" spans="1:116" ht="12" x14ac:dyDescent="0.2">
      <c r="A1247" s="47">
        <v>1008040061</v>
      </c>
      <c r="B1247" s="47" t="str">
        <f t="shared" si="99"/>
        <v>1008040061-CHACHASPATA</v>
      </c>
      <c r="C1247" s="47" t="s">
        <v>3771</v>
      </c>
      <c r="D1247" s="47" t="s">
        <v>58</v>
      </c>
      <c r="E1247" s="47" t="s">
        <v>112</v>
      </c>
      <c r="F1247" s="47" t="s">
        <v>3681</v>
      </c>
      <c r="G1247" s="47" t="s">
        <v>60</v>
      </c>
      <c r="H1247" s="47">
        <v>620</v>
      </c>
      <c r="I1247" s="47">
        <v>452</v>
      </c>
      <c r="J1247" s="47" t="s">
        <v>62</v>
      </c>
      <c r="K1247" s="47" t="s">
        <v>63</v>
      </c>
      <c r="L1247" s="47" t="s">
        <v>64</v>
      </c>
      <c r="M1247" s="47" t="s">
        <v>3717</v>
      </c>
      <c r="N1247" s="47" t="s">
        <v>3718</v>
      </c>
      <c r="O1247" s="47" t="s">
        <v>58</v>
      </c>
      <c r="P1247" s="47" t="s">
        <v>112</v>
      </c>
      <c r="Q1247" s="47" t="s">
        <v>3681</v>
      </c>
      <c r="R1247" s="47">
        <v>92967</v>
      </c>
      <c r="S1247" s="47" t="s">
        <v>67</v>
      </c>
      <c r="T1247" s="47" t="s">
        <v>3772</v>
      </c>
      <c r="U1247" s="47">
        <v>13370</v>
      </c>
      <c r="V1247" s="47" t="s">
        <v>69</v>
      </c>
      <c r="W1247" s="47" t="s">
        <v>3773</v>
      </c>
      <c r="X1247" s="47">
        <v>1271846</v>
      </c>
      <c r="Y1247" s="47">
        <v>4190855</v>
      </c>
      <c r="Z1247" s="47">
        <v>385106</v>
      </c>
      <c r="AA1247" s="47">
        <v>8908682</v>
      </c>
      <c r="AB1247" s="47" t="s">
        <v>71</v>
      </c>
      <c r="AC1247" s="47">
        <v>2743</v>
      </c>
      <c r="AD1247" s="47" t="s">
        <v>72</v>
      </c>
      <c r="AE1247" s="47" t="s">
        <v>4886</v>
      </c>
      <c r="AF1247" s="47" t="s">
        <v>5254</v>
      </c>
      <c r="AG1247" s="47" t="s">
        <v>61</v>
      </c>
      <c r="AH1247" s="47" t="s">
        <v>75</v>
      </c>
      <c r="AI1247" s="47" t="s">
        <v>76</v>
      </c>
      <c r="AJ1247" s="47" t="s">
        <v>77</v>
      </c>
      <c r="AK1247" s="47" t="s">
        <v>78</v>
      </c>
      <c r="AV1247" s="47">
        <v>0.71</v>
      </c>
      <c r="AZ1247" s="47">
        <v>92.2</v>
      </c>
      <c r="BM1247" s="47">
        <v>7.6</v>
      </c>
      <c r="BS1247" s="47">
        <v>18.5</v>
      </c>
      <c r="BT1247" s="47">
        <v>0</v>
      </c>
      <c r="DI1247" s="1">
        <f t="shared" si="95"/>
        <v>4</v>
      </c>
      <c r="DJ1247" s="9" t="str">
        <f t="shared" si="96"/>
        <v>NO BACTERIOLOGICO</v>
      </c>
      <c r="DK1247" s="10" t="str">
        <f t="shared" si="97"/>
        <v>-</v>
      </c>
      <c r="DL1247" s="11" t="str">
        <f t="shared" si="98"/>
        <v>0</v>
      </c>
    </row>
    <row r="1248" spans="1:116" ht="12" x14ac:dyDescent="0.2">
      <c r="A1248" s="47">
        <v>1008040061</v>
      </c>
      <c r="B1248" s="47" t="str">
        <f t="shared" si="99"/>
        <v>1008040061-CHACHASPATA</v>
      </c>
      <c r="C1248" s="47" t="s">
        <v>3771</v>
      </c>
      <c r="D1248" s="47" t="s">
        <v>58</v>
      </c>
      <c r="E1248" s="47" t="s">
        <v>112</v>
      </c>
      <c r="F1248" s="47" t="s">
        <v>3681</v>
      </c>
      <c r="G1248" s="47" t="s">
        <v>60</v>
      </c>
      <c r="H1248" s="47">
        <v>620</v>
      </c>
      <c r="I1248" s="47">
        <v>452</v>
      </c>
      <c r="J1248" s="47" t="s">
        <v>62</v>
      </c>
      <c r="K1248" s="47" t="s">
        <v>63</v>
      </c>
      <c r="L1248" s="47" t="s">
        <v>64</v>
      </c>
      <c r="M1248" s="47" t="s">
        <v>3717</v>
      </c>
      <c r="N1248" s="47" t="s">
        <v>3718</v>
      </c>
      <c r="O1248" s="47" t="s">
        <v>58</v>
      </c>
      <c r="P1248" s="47" t="s">
        <v>112</v>
      </c>
      <c r="Q1248" s="47" t="s">
        <v>3681</v>
      </c>
      <c r="R1248" s="47">
        <v>92967</v>
      </c>
      <c r="S1248" s="47" t="s">
        <v>67</v>
      </c>
      <c r="T1248" s="47" t="s">
        <v>3772</v>
      </c>
      <c r="U1248" s="47">
        <v>13370</v>
      </c>
      <c r="V1248" s="47" t="s">
        <v>69</v>
      </c>
      <c r="W1248" s="47" t="s">
        <v>3773</v>
      </c>
      <c r="X1248" s="47">
        <v>1271846</v>
      </c>
      <c r="Y1248" s="47">
        <v>4190856</v>
      </c>
      <c r="Z1248" s="47">
        <v>385008</v>
      </c>
      <c r="AA1248" s="47">
        <v>8909494</v>
      </c>
      <c r="AB1248" s="47" t="s">
        <v>71</v>
      </c>
      <c r="AC1248" s="47">
        <v>2625</v>
      </c>
      <c r="AD1248" s="47" t="s">
        <v>72</v>
      </c>
      <c r="AE1248" s="47" t="s">
        <v>4886</v>
      </c>
      <c r="AF1248" s="47" t="s">
        <v>5254</v>
      </c>
      <c r="AG1248" s="47" t="s">
        <v>61</v>
      </c>
      <c r="AH1248" s="47" t="s">
        <v>75</v>
      </c>
      <c r="AI1248" s="47" t="s">
        <v>76</v>
      </c>
      <c r="AJ1248" s="47" t="s">
        <v>77</v>
      </c>
      <c r="AK1248" s="47" t="s">
        <v>78</v>
      </c>
      <c r="AV1248" s="47">
        <v>0.49</v>
      </c>
      <c r="AZ1248" s="47">
        <v>92.2</v>
      </c>
      <c r="BM1248" s="47">
        <v>7.6</v>
      </c>
      <c r="BS1248" s="47">
        <v>18.5</v>
      </c>
      <c r="BT1248" s="47">
        <v>0</v>
      </c>
      <c r="DI1248" s="1">
        <f t="shared" si="95"/>
        <v>4</v>
      </c>
      <c r="DJ1248" s="9" t="str">
        <f t="shared" si="96"/>
        <v>BACTERIOLÓGICO</v>
      </c>
      <c r="DK1248" s="10" t="str">
        <f t="shared" si="97"/>
        <v>-</v>
      </c>
      <c r="DL1248" s="11" t="str">
        <f t="shared" si="98"/>
        <v>0</v>
      </c>
    </row>
    <row r="1249" spans="1:116" ht="12" x14ac:dyDescent="0.2">
      <c r="A1249" s="47">
        <v>1001050032</v>
      </c>
      <c r="B1249" s="47" t="str">
        <f t="shared" si="99"/>
        <v>1001050032-UTCUBAMBA</v>
      </c>
      <c r="C1249" s="47" t="s">
        <v>105</v>
      </c>
      <c r="D1249" s="47" t="s">
        <v>58</v>
      </c>
      <c r="E1249" s="47" t="s">
        <v>58</v>
      </c>
      <c r="F1249" s="47" t="s">
        <v>95</v>
      </c>
      <c r="G1249" s="47" t="s">
        <v>60</v>
      </c>
      <c r="H1249" s="47">
        <v>51</v>
      </c>
      <c r="I1249" s="47">
        <v>35</v>
      </c>
      <c r="J1249" s="47" t="s">
        <v>62</v>
      </c>
      <c r="K1249" s="47" t="s">
        <v>63</v>
      </c>
      <c r="L1249" s="47" t="s">
        <v>64</v>
      </c>
      <c r="M1249" s="47" t="s">
        <v>96</v>
      </c>
      <c r="N1249" s="47" t="s">
        <v>95</v>
      </c>
      <c r="O1249" s="47" t="s">
        <v>58</v>
      </c>
      <c r="P1249" s="47" t="s">
        <v>58</v>
      </c>
      <c r="Q1249" s="47" t="s">
        <v>95</v>
      </c>
      <c r="R1249" s="47">
        <v>26179</v>
      </c>
      <c r="S1249" s="47" t="s">
        <v>67</v>
      </c>
      <c r="T1249" s="47" t="s">
        <v>106</v>
      </c>
      <c r="U1249" s="47">
        <v>15976</v>
      </c>
      <c r="V1249" s="47" t="s">
        <v>69</v>
      </c>
      <c r="W1249" s="47" t="s">
        <v>107</v>
      </c>
      <c r="X1249" s="47">
        <v>1271905</v>
      </c>
      <c r="Y1249" s="47">
        <v>4191114</v>
      </c>
      <c r="Z1249" s="47">
        <v>329101</v>
      </c>
      <c r="AA1249" s="47">
        <v>8895193</v>
      </c>
      <c r="AB1249" s="47" t="s">
        <v>71</v>
      </c>
      <c r="AC1249" s="47">
        <v>3891</v>
      </c>
      <c r="AD1249" s="47" t="s">
        <v>86</v>
      </c>
      <c r="AE1249" s="47" t="s">
        <v>5123</v>
      </c>
      <c r="AF1249" s="47" t="s">
        <v>5255</v>
      </c>
      <c r="AG1249" s="47">
        <v>33642</v>
      </c>
      <c r="AH1249" s="47" t="s">
        <v>73</v>
      </c>
      <c r="AI1249" s="47" t="s">
        <v>108</v>
      </c>
      <c r="AJ1249" s="47" t="s">
        <v>61</v>
      </c>
      <c r="AK1249" s="47" t="s">
        <v>61</v>
      </c>
      <c r="AV1249" s="47">
        <v>1.19</v>
      </c>
      <c r="AZ1249" s="47">
        <v>287</v>
      </c>
      <c r="BM1249" s="47">
        <v>7.4</v>
      </c>
      <c r="BS1249" s="47">
        <v>11</v>
      </c>
      <c r="BT1249" s="47">
        <v>0.48</v>
      </c>
      <c r="DI1249" s="1">
        <f t="shared" si="95"/>
        <v>4</v>
      </c>
      <c r="DJ1249" s="9" t="str">
        <f t="shared" si="96"/>
        <v>NO BACTERIOLOGICO</v>
      </c>
      <c r="DK1249" s="10" t="str">
        <f t="shared" si="97"/>
        <v>-</v>
      </c>
      <c r="DL1249" s="11" t="str">
        <f t="shared" si="98"/>
        <v>0</v>
      </c>
    </row>
    <row r="1250" spans="1:116" ht="12" x14ac:dyDescent="0.2">
      <c r="A1250" s="47">
        <v>1001050032</v>
      </c>
      <c r="B1250" s="47" t="str">
        <f t="shared" si="99"/>
        <v>1001050032-UTCUBAMBA</v>
      </c>
      <c r="C1250" s="47" t="s">
        <v>105</v>
      </c>
      <c r="D1250" s="47" t="s">
        <v>58</v>
      </c>
      <c r="E1250" s="47" t="s">
        <v>58</v>
      </c>
      <c r="F1250" s="47" t="s">
        <v>95</v>
      </c>
      <c r="G1250" s="47" t="s">
        <v>60</v>
      </c>
      <c r="H1250" s="47">
        <v>51</v>
      </c>
      <c r="I1250" s="47">
        <v>35</v>
      </c>
      <c r="J1250" s="47" t="s">
        <v>62</v>
      </c>
      <c r="K1250" s="47" t="s">
        <v>63</v>
      </c>
      <c r="L1250" s="47" t="s">
        <v>64</v>
      </c>
      <c r="M1250" s="47" t="s">
        <v>96</v>
      </c>
      <c r="N1250" s="47" t="s">
        <v>95</v>
      </c>
      <c r="O1250" s="47" t="s">
        <v>58</v>
      </c>
      <c r="P1250" s="47" t="s">
        <v>58</v>
      </c>
      <c r="Q1250" s="47" t="s">
        <v>95</v>
      </c>
      <c r="R1250" s="47">
        <v>26179</v>
      </c>
      <c r="S1250" s="47" t="s">
        <v>67</v>
      </c>
      <c r="T1250" s="47" t="s">
        <v>106</v>
      </c>
      <c r="U1250" s="47">
        <v>15976</v>
      </c>
      <c r="V1250" s="47" t="s">
        <v>69</v>
      </c>
      <c r="W1250" s="47" t="s">
        <v>107</v>
      </c>
      <c r="X1250" s="47">
        <v>1271905</v>
      </c>
      <c r="Y1250" s="47">
        <v>4191115</v>
      </c>
      <c r="Z1250" s="47">
        <v>329045</v>
      </c>
      <c r="AA1250" s="47">
        <v>8895064</v>
      </c>
      <c r="AB1250" s="47" t="s">
        <v>71</v>
      </c>
      <c r="AC1250" s="47">
        <v>3890</v>
      </c>
      <c r="AD1250" s="47" t="s">
        <v>86</v>
      </c>
      <c r="AE1250" s="47" t="s">
        <v>5123</v>
      </c>
      <c r="AF1250" s="47" t="s">
        <v>5255</v>
      </c>
      <c r="AG1250" s="47" t="s">
        <v>61</v>
      </c>
      <c r="AH1250" s="47" t="s">
        <v>75</v>
      </c>
      <c r="AI1250" s="47" t="s">
        <v>76</v>
      </c>
      <c r="AJ1250" s="47" t="s">
        <v>77</v>
      </c>
      <c r="AK1250" s="47" t="s">
        <v>78</v>
      </c>
      <c r="AV1250" s="47">
        <v>0.71</v>
      </c>
      <c r="AZ1250" s="47">
        <v>274</v>
      </c>
      <c r="BM1250" s="47">
        <v>7.2</v>
      </c>
      <c r="BS1250" s="47">
        <v>11</v>
      </c>
      <c r="BT1250" s="47">
        <v>0.39</v>
      </c>
      <c r="DI1250" s="1">
        <f t="shared" si="95"/>
        <v>4</v>
      </c>
      <c r="DJ1250" s="9" t="str">
        <f t="shared" si="96"/>
        <v>NO BACTERIOLOGICO</v>
      </c>
      <c r="DK1250" s="10" t="str">
        <f t="shared" si="97"/>
        <v>-</v>
      </c>
      <c r="DL1250" s="11" t="str">
        <f t="shared" si="98"/>
        <v>0</v>
      </c>
    </row>
    <row r="1251" spans="1:116" ht="12" x14ac:dyDescent="0.2">
      <c r="A1251" s="47">
        <v>1001050032</v>
      </c>
      <c r="B1251" s="47" t="str">
        <f t="shared" si="99"/>
        <v>1001050032-UTCUBAMBA</v>
      </c>
      <c r="C1251" s="47" t="s">
        <v>105</v>
      </c>
      <c r="D1251" s="47" t="s">
        <v>58</v>
      </c>
      <c r="E1251" s="47" t="s">
        <v>58</v>
      </c>
      <c r="F1251" s="47" t="s">
        <v>95</v>
      </c>
      <c r="G1251" s="47" t="s">
        <v>60</v>
      </c>
      <c r="H1251" s="47">
        <v>51</v>
      </c>
      <c r="I1251" s="47">
        <v>35</v>
      </c>
      <c r="J1251" s="47" t="s">
        <v>62</v>
      </c>
      <c r="K1251" s="47" t="s">
        <v>63</v>
      </c>
      <c r="L1251" s="47" t="s">
        <v>64</v>
      </c>
      <c r="M1251" s="47" t="s">
        <v>96</v>
      </c>
      <c r="N1251" s="47" t="s">
        <v>95</v>
      </c>
      <c r="O1251" s="47" t="s">
        <v>58</v>
      </c>
      <c r="P1251" s="47" t="s">
        <v>58</v>
      </c>
      <c r="Q1251" s="47" t="s">
        <v>95</v>
      </c>
      <c r="R1251" s="47">
        <v>26179</v>
      </c>
      <c r="S1251" s="47" t="s">
        <v>67</v>
      </c>
      <c r="T1251" s="47" t="s">
        <v>106</v>
      </c>
      <c r="U1251" s="47">
        <v>15976</v>
      </c>
      <c r="V1251" s="47" t="s">
        <v>69</v>
      </c>
      <c r="W1251" s="47" t="s">
        <v>107</v>
      </c>
      <c r="X1251" s="47">
        <v>1271905</v>
      </c>
      <c r="Y1251" s="47">
        <v>4191116</v>
      </c>
      <c r="Z1251" s="47">
        <v>329166</v>
      </c>
      <c r="AA1251" s="47">
        <v>8894984</v>
      </c>
      <c r="AB1251" s="47" t="s">
        <v>71</v>
      </c>
      <c r="AC1251" s="47">
        <v>3884</v>
      </c>
      <c r="AD1251" s="47" t="s">
        <v>86</v>
      </c>
      <c r="AE1251" s="47" t="s">
        <v>5123</v>
      </c>
      <c r="AF1251" s="47" t="s">
        <v>5255</v>
      </c>
      <c r="AG1251" s="47" t="s">
        <v>61</v>
      </c>
      <c r="AH1251" s="47" t="s">
        <v>75</v>
      </c>
      <c r="AI1251" s="47" t="s">
        <v>76</v>
      </c>
      <c r="AJ1251" s="47" t="s">
        <v>77</v>
      </c>
      <c r="AK1251" s="47" t="s">
        <v>78</v>
      </c>
      <c r="AV1251" s="47">
        <v>0.5</v>
      </c>
      <c r="AZ1251" s="47">
        <v>261</v>
      </c>
      <c r="BM1251" s="47">
        <v>7</v>
      </c>
      <c r="BS1251" s="47">
        <v>11</v>
      </c>
      <c r="BT1251" s="47">
        <v>0.39</v>
      </c>
      <c r="DI1251" s="1">
        <f t="shared" si="95"/>
        <v>4</v>
      </c>
      <c r="DJ1251" s="9" t="str">
        <f t="shared" si="96"/>
        <v>NO BACTERIOLOGICO</v>
      </c>
      <c r="DK1251" s="10" t="str">
        <f t="shared" si="97"/>
        <v>-</v>
      </c>
      <c r="DL1251" s="11" t="str">
        <f t="shared" si="98"/>
        <v>0</v>
      </c>
    </row>
    <row r="1252" spans="1:116" ht="12" x14ac:dyDescent="0.2">
      <c r="A1252" s="47">
        <v>1001050038</v>
      </c>
      <c r="B1252" s="47" t="str">
        <f t="shared" si="99"/>
        <v>1001050038-HUANCACANCHA</v>
      </c>
      <c r="C1252" s="47" t="s">
        <v>94</v>
      </c>
      <c r="D1252" s="47" t="s">
        <v>58</v>
      </c>
      <c r="E1252" s="47" t="s">
        <v>58</v>
      </c>
      <c r="F1252" s="47" t="s">
        <v>95</v>
      </c>
      <c r="G1252" s="47" t="s">
        <v>60</v>
      </c>
      <c r="H1252" s="47">
        <v>159</v>
      </c>
      <c r="I1252" s="47">
        <v>145</v>
      </c>
      <c r="J1252" s="47" t="s">
        <v>62</v>
      </c>
      <c r="K1252" s="47" t="s">
        <v>63</v>
      </c>
      <c r="L1252" s="47" t="s">
        <v>64</v>
      </c>
      <c r="M1252" s="47" t="s">
        <v>96</v>
      </c>
      <c r="N1252" s="47" t="s">
        <v>95</v>
      </c>
      <c r="O1252" s="47" t="s">
        <v>58</v>
      </c>
      <c r="P1252" s="47" t="s">
        <v>58</v>
      </c>
      <c r="Q1252" s="47" t="s">
        <v>95</v>
      </c>
      <c r="R1252" s="47">
        <v>25898</v>
      </c>
      <c r="S1252" s="47" t="s">
        <v>67</v>
      </c>
      <c r="T1252" s="47" t="s">
        <v>97</v>
      </c>
      <c r="U1252" s="47">
        <v>18757</v>
      </c>
      <c r="V1252" s="47" t="s">
        <v>98</v>
      </c>
      <c r="W1252" s="47" t="s">
        <v>99</v>
      </c>
      <c r="X1252" s="47">
        <v>1271906</v>
      </c>
      <c r="Y1252" s="47">
        <v>4191117</v>
      </c>
      <c r="Z1252" s="47">
        <v>328878</v>
      </c>
      <c r="AA1252" s="47">
        <v>8893182</v>
      </c>
      <c r="AB1252" s="47" t="s">
        <v>71</v>
      </c>
      <c r="AC1252" s="47">
        <v>3923</v>
      </c>
      <c r="AD1252" s="47" t="s">
        <v>86</v>
      </c>
      <c r="AE1252" s="47" t="s">
        <v>5004</v>
      </c>
      <c r="AF1252" s="47" t="s">
        <v>5256</v>
      </c>
      <c r="AG1252" s="47">
        <v>23931</v>
      </c>
      <c r="AH1252" s="47" t="s">
        <v>73</v>
      </c>
      <c r="AI1252" s="47" t="s">
        <v>100</v>
      </c>
      <c r="AJ1252" s="47" t="s">
        <v>61</v>
      </c>
      <c r="AK1252" s="47" t="s">
        <v>61</v>
      </c>
      <c r="AV1252" s="47">
        <v>1.19</v>
      </c>
      <c r="AZ1252" s="47">
        <v>192</v>
      </c>
      <c r="BM1252" s="47">
        <v>7.5</v>
      </c>
      <c r="BS1252" s="47">
        <v>10</v>
      </c>
      <c r="BT1252" s="47">
        <v>0.68</v>
      </c>
      <c r="DI1252" s="1">
        <f t="shared" si="95"/>
        <v>4</v>
      </c>
      <c r="DJ1252" s="9" t="str">
        <f t="shared" si="96"/>
        <v>NO BACTERIOLOGICO</v>
      </c>
      <c r="DK1252" s="10" t="str">
        <f t="shared" si="97"/>
        <v>-</v>
      </c>
      <c r="DL1252" s="11" t="str">
        <f t="shared" si="98"/>
        <v>0</v>
      </c>
    </row>
    <row r="1253" spans="1:116" ht="12" x14ac:dyDescent="0.2">
      <c r="A1253" s="47">
        <v>1001050038</v>
      </c>
      <c r="B1253" s="47" t="str">
        <f t="shared" si="99"/>
        <v>1001050038-HUANCACANCHA</v>
      </c>
      <c r="C1253" s="47" t="s">
        <v>94</v>
      </c>
      <c r="D1253" s="47" t="s">
        <v>58</v>
      </c>
      <c r="E1253" s="47" t="s">
        <v>58</v>
      </c>
      <c r="F1253" s="47" t="s">
        <v>95</v>
      </c>
      <c r="G1253" s="47" t="s">
        <v>60</v>
      </c>
      <c r="H1253" s="47">
        <v>159</v>
      </c>
      <c r="I1253" s="47">
        <v>145</v>
      </c>
      <c r="J1253" s="47" t="s">
        <v>62</v>
      </c>
      <c r="K1253" s="47" t="s">
        <v>63</v>
      </c>
      <c r="L1253" s="47" t="s">
        <v>64</v>
      </c>
      <c r="M1253" s="47" t="s">
        <v>96</v>
      </c>
      <c r="N1253" s="47" t="s">
        <v>95</v>
      </c>
      <c r="O1253" s="47" t="s">
        <v>58</v>
      </c>
      <c r="P1253" s="47" t="s">
        <v>58</v>
      </c>
      <c r="Q1253" s="47" t="s">
        <v>95</v>
      </c>
      <c r="R1253" s="47">
        <v>25898</v>
      </c>
      <c r="S1253" s="47" t="s">
        <v>67</v>
      </c>
      <c r="T1253" s="47" t="s">
        <v>97</v>
      </c>
      <c r="U1253" s="47">
        <v>18757</v>
      </c>
      <c r="V1253" s="47" t="s">
        <v>98</v>
      </c>
      <c r="W1253" s="47" t="s">
        <v>99</v>
      </c>
      <c r="X1253" s="47">
        <v>1271906</v>
      </c>
      <c r="Y1253" s="47">
        <v>4191118</v>
      </c>
      <c r="Z1253" s="47">
        <v>329458</v>
      </c>
      <c r="AA1253" s="47">
        <v>8093072</v>
      </c>
      <c r="AB1253" s="47" t="s">
        <v>71</v>
      </c>
      <c r="AC1253" s="47">
        <v>3880</v>
      </c>
      <c r="AD1253" s="47" t="s">
        <v>86</v>
      </c>
      <c r="AE1253" s="47" t="s">
        <v>5004</v>
      </c>
      <c r="AF1253" s="47" t="s">
        <v>5256</v>
      </c>
      <c r="AG1253" s="47" t="s">
        <v>61</v>
      </c>
      <c r="AH1253" s="47" t="s">
        <v>75</v>
      </c>
      <c r="AI1253" s="47" t="s">
        <v>76</v>
      </c>
      <c r="AJ1253" s="47" t="s">
        <v>77</v>
      </c>
      <c r="AK1253" s="47" t="s">
        <v>78</v>
      </c>
      <c r="AV1253" s="47">
        <v>0.78</v>
      </c>
      <c r="AZ1253" s="47">
        <v>177</v>
      </c>
      <c r="BM1253" s="47">
        <v>7.2</v>
      </c>
      <c r="BS1253" s="47">
        <v>10</v>
      </c>
      <c r="BT1253" s="47">
        <v>0.62</v>
      </c>
      <c r="DI1253" s="1">
        <f t="shared" si="95"/>
        <v>4</v>
      </c>
      <c r="DJ1253" s="9" t="str">
        <f t="shared" si="96"/>
        <v>NO BACTERIOLOGICO</v>
      </c>
      <c r="DK1253" s="10" t="str">
        <f t="shared" si="97"/>
        <v>-</v>
      </c>
      <c r="DL1253" s="11" t="str">
        <f t="shared" si="98"/>
        <v>0</v>
      </c>
    </row>
    <row r="1254" spans="1:116" ht="12" x14ac:dyDescent="0.2">
      <c r="A1254" s="47">
        <v>1001050038</v>
      </c>
      <c r="B1254" s="47" t="str">
        <f t="shared" si="99"/>
        <v>1001050038-HUANCACANCHA</v>
      </c>
      <c r="C1254" s="47" t="s">
        <v>94</v>
      </c>
      <c r="D1254" s="47" t="s">
        <v>58</v>
      </c>
      <c r="E1254" s="47" t="s">
        <v>58</v>
      </c>
      <c r="F1254" s="47" t="s">
        <v>95</v>
      </c>
      <c r="G1254" s="47" t="s">
        <v>60</v>
      </c>
      <c r="H1254" s="47">
        <v>159</v>
      </c>
      <c r="I1254" s="47">
        <v>145</v>
      </c>
      <c r="J1254" s="47" t="s">
        <v>62</v>
      </c>
      <c r="K1254" s="47" t="s">
        <v>63</v>
      </c>
      <c r="L1254" s="47" t="s">
        <v>64</v>
      </c>
      <c r="M1254" s="47" t="s">
        <v>96</v>
      </c>
      <c r="N1254" s="47" t="s">
        <v>95</v>
      </c>
      <c r="O1254" s="47" t="s">
        <v>58</v>
      </c>
      <c r="P1254" s="47" t="s">
        <v>58</v>
      </c>
      <c r="Q1254" s="47" t="s">
        <v>95</v>
      </c>
      <c r="R1254" s="47">
        <v>25898</v>
      </c>
      <c r="S1254" s="47" t="s">
        <v>67</v>
      </c>
      <c r="T1254" s="47" t="s">
        <v>97</v>
      </c>
      <c r="U1254" s="47">
        <v>18757</v>
      </c>
      <c r="V1254" s="47" t="s">
        <v>98</v>
      </c>
      <c r="W1254" s="47" t="s">
        <v>99</v>
      </c>
      <c r="X1254" s="47">
        <v>1271906</v>
      </c>
      <c r="Y1254" s="47">
        <v>4191119</v>
      </c>
      <c r="Z1254" s="47">
        <v>329446</v>
      </c>
      <c r="AA1254" s="47">
        <v>8093072</v>
      </c>
      <c r="AB1254" s="47" t="s">
        <v>71</v>
      </c>
      <c r="AC1254" s="47">
        <v>3896</v>
      </c>
      <c r="AD1254" s="47" t="s">
        <v>86</v>
      </c>
      <c r="AE1254" s="47" t="s">
        <v>5004</v>
      </c>
      <c r="AF1254" s="47" t="s">
        <v>5256</v>
      </c>
      <c r="AG1254" s="47" t="s">
        <v>61</v>
      </c>
      <c r="AH1254" s="47" t="s">
        <v>75</v>
      </c>
      <c r="AI1254" s="47" t="s">
        <v>76</v>
      </c>
      <c r="AJ1254" s="47" t="s">
        <v>77</v>
      </c>
      <c r="AK1254" s="47" t="s">
        <v>78</v>
      </c>
      <c r="AV1254" s="47">
        <v>0.56000000000000005</v>
      </c>
      <c r="AZ1254" s="47">
        <v>170</v>
      </c>
      <c r="BM1254" s="47">
        <v>7</v>
      </c>
      <c r="BS1254" s="47">
        <v>10</v>
      </c>
      <c r="BT1254" s="47">
        <v>0.57999999999999996</v>
      </c>
      <c r="DI1254" s="1">
        <f t="shared" si="95"/>
        <v>4</v>
      </c>
      <c r="DJ1254" s="9" t="str">
        <f t="shared" si="96"/>
        <v>NO BACTERIOLOGICO</v>
      </c>
      <c r="DK1254" s="10" t="str">
        <f t="shared" si="97"/>
        <v>-</v>
      </c>
      <c r="DL1254" s="11" t="str">
        <f t="shared" si="98"/>
        <v>0</v>
      </c>
    </row>
    <row r="1255" spans="1:116" ht="12" x14ac:dyDescent="0.2">
      <c r="A1255" s="47">
        <v>1001050062</v>
      </c>
      <c r="B1255" s="47" t="str">
        <f t="shared" si="99"/>
        <v>1001050062-QUILLARAGRA</v>
      </c>
      <c r="C1255" s="47" t="s">
        <v>253</v>
      </c>
      <c r="D1255" s="47" t="s">
        <v>58</v>
      </c>
      <c r="E1255" s="47" t="s">
        <v>58</v>
      </c>
      <c r="F1255" s="47" t="s">
        <v>95</v>
      </c>
      <c r="G1255" s="47" t="s">
        <v>60</v>
      </c>
      <c r="H1255" s="47">
        <v>90</v>
      </c>
      <c r="I1255" s="47">
        <v>125</v>
      </c>
      <c r="J1255" s="47" t="s">
        <v>62</v>
      </c>
      <c r="K1255" s="47" t="s">
        <v>63</v>
      </c>
      <c r="L1255" s="47" t="s">
        <v>64</v>
      </c>
      <c r="M1255" s="47" t="s">
        <v>96</v>
      </c>
      <c r="N1255" s="47" t="s">
        <v>95</v>
      </c>
      <c r="O1255" s="47" t="s">
        <v>58</v>
      </c>
      <c r="P1255" s="47" t="s">
        <v>58</v>
      </c>
      <c r="Q1255" s="47" t="s">
        <v>95</v>
      </c>
      <c r="R1255" s="47">
        <v>26602</v>
      </c>
      <c r="S1255" s="47" t="s">
        <v>67</v>
      </c>
      <c r="T1255" s="47" t="s">
        <v>254</v>
      </c>
      <c r="U1255" s="47">
        <v>18757</v>
      </c>
      <c r="V1255" s="47" t="s">
        <v>98</v>
      </c>
      <c r="W1255" s="47" t="s">
        <v>99</v>
      </c>
      <c r="X1255" s="47">
        <v>1271908</v>
      </c>
      <c r="Y1255" s="47">
        <v>4191123</v>
      </c>
      <c r="Z1255" s="47">
        <v>332802</v>
      </c>
      <c r="AA1255" s="47">
        <v>8888152</v>
      </c>
      <c r="AB1255" s="47" t="s">
        <v>71</v>
      </c>
      <c r="AC1255" s="47">
        <v>3780</v>
      </c>
      <c r="AD1255" s="47" t="s">
        <v>86</v>
      </c>
      <c r="AE1255" s="47" t="s">
        <v>4924</v>
      </c>
      <c r="AF1255" s="47" t="s">
        <v>5257</v>
      </c>
      <c r="AG1255" s="47">
        <v>14227</v>
      </c>
      <c r="AH1255" s="47" t="s">
        <v>73</v>
      </c>
      <c r="AI1255" s="47" t="s">
        <v>255</v>
      </c>
      <c r="AJ1255" s="47" t="s">
        <v>61</v>
      </c>
      <c r="AK1255" s="47" t="s">
        <v>61</v>
      </c>
      <c r="AV1255" s="47">
        <v>1.2</v>
      </c>
      <c r="AZ1255" s="47">
        <v>390</v>
      </c>
      <c r="BM1255" s="47">
        <v>7.5</v>
      </c>
      <c r="BS1255" s="47">
        <v>12</v>
      </c>
      <c r="BT1255" s="47">
        <v>4.0999999999999996</v>
      </c>
      <c r="DI1255" s="1">
        <f t="shared" si="95"/>
        <v>4</v>
      </c>
      <c r="DJ1255" s="9" t="str">
        <f t="shared" si="96"/>
        <v>NO BACTERIOLOGICO</v>
      </c>
      <c r="DK1255" s="10" t="str">
        <f t="shared" si="97"/>
        <v>-</v>
      </c>
      <c r="DL1255" s="11" t="str">
        <f t="shared" si="98"/>
        <v>0</v>
      </c>
    </row>
    <row r="1256" spans="1:116" ht="12" x14ac:dyDescent="0.2">
      <c r="A1256" s="47">
        <v>1001050062</v>
      </c>
      <c r="B1256" s="47" t="str">
        <f t="shared" si="99"/>
        <v>1001050062-QUILLARAGRA</v>
      </c>
      <c r="C1256" s="47" t="s">
        <v>253</v>
      </c>
      <c r="D1256" s="47" t="s">
        <v>58</v>
      </c>
      <c r="E1256" s="47" t="s">
        <v>58</v>
      </c>
      <c r="F1256" s="47" t="s">
        <v>95</v>
      </c>
      <c r="G1256" s="47" t="s">
        <v>60</v>
      </c>
      <c r="H1256" s="47">
        <v>90</v>
      </c>
      <c r="I1256" s="47">
        <v>125</v>
      </c>
      <c r="J1256" s="47" t="s">
        <v>62</v>
      </c>
      <c r="K1256" s="47" t="s">
        <v>63</v>
      </c>
      <c r="L1256" s="47" t="s">
        <v>64</v>
      </c>
      <c r="M1256" s="47" t="s">
        <v>96</v>
      </c>
      <c r="N1256" s="47" t="s">
        <v>95</v>
      </c>
      <c r="O1256" s="47" t="s">
        <v>58</v>
      </c>
      <c r="P1256" s="47" t="s">
        <v>58</v>
      </c>
      <c r="Q1256" s="47" t="s">
        <v>95</v>
      </c>
      <c r="R1256" s="47">
        <v>26602</v>
      </c>
      <c r="S1256" s="47" t="s">
        <v>67</v>
      </c>
      <c r="T1256" s="47" t="s">
        <v>254</v>
      </c>
      <c r="U1256" s="47">
        <v>18757</v>
      </c>
      <c r="V1256" s="47" t="s">
        <v>98</v>
      </c>
      <c r="W1256" s="47" t="s">
        <v>99</v>
      </c>
      <c r="X1256" s="47">
        <v>1271908</v>
      </c>
      <c r="Y1256" s="47">
        <v>4191124</v>
      </c>
      <c r="Z1256" s="47">
        <v>333085</v>
      </c>
      <c r="AA1256" s="47">
        <v>8889152</v>
      </c>
      <c r="AB1256" s="47" t="s">
        <v>71</v>
      </c>
      <c r="AC1256" s="47">
        <v>3715</v>
      </c>
      <c r="AD1256" s="47" t="s">
        <v>86</v>
      </c>
      <c r="AE1256" s="47" t="s">
        <v>4924</v>
      </c>
      <c r="AF1256" s="47" t="s">
        <v>5257</v>
      </c>
      <c r="AG1256" s="47" t="s">
        <v>61</v>
      </c>
      <c r="AH1256" s="47" t="s">
        <v>75</v>
      </c>
      <c r="AI1256" s="47" t="s">
        <v>76</v>
      </c>
      <c r="AJ1256" s="47" t="s">
        <v>77</v>
      </c>
      <c r="AK1256" s="47" t="s">
        <v>78</v>
      </c>
      <c r="AV1256" s="47">
        <v>0.76</v>
      </c>
      <c r="AZ1256" s="47">
        <v>388</v>
      </c>
      <c r="BM1256" s="47">
        <v>7.4</v>
      </c>
      <c r="BS1256" s="47">
        <v>12</v>
      </c>
      <c r="BT1256" s="47">
        <v>3.7</v>
      </c>
      <c r="DI1256" s="1">
        <f t="shared" si="95"/>
        <v>4</v>
      </c>
      <c r="DJ1256" s="9" t="str">
        <f t="shared" si="96"/>
        <v>NO BACTERIOLOGICO</v>
      </c>
      <c r="DK1256" s="10" t="str">
        <f t="shared" si="97"/>
        <v>-</v>
      </c>
      <c r="DL1256" s="11" t="str">
        <f t="shared" si="98"/>
        <v>0</v>
      </c>
    </row>
    <row r="1257" spans="1:116" ht="12" x14ac:dyDescent="0.2">
      <c r="A1257" s="47">
        <v>1001050062</v>
      </c>
      <c r="B1257" s="47" t="str">
        <f t="shared" si="99"/>
        <v>1001050062-QUILLARAGRA</v>
      </c>
      <c r="C1257" s="47" t="s">
        <v>253</v>
      </c>
      <c r="D1257" s="47" t="s">
        <v>58</v>
      </c>
      <c r="E1257" s="47" t="s">
        <v>58</v>
      </c>
      <c r="F1257" s="47" t="s">
        <v>95</v>
      </c>
      <c r="G1257" s="47" t="s">
        <v>60</v>
      </c>
      <c r="H1257" s="47">
        <v>90</v>
      </c>
      <c r="I1257" s="47">
        <v>125</v>
      </c>
      <c r="J1257" s="47" t="s">
        <v>62</v>
      </c>
      <c r="K1257" s="47" t="s">
        <v>63</v>
      </c>
      <c r="L1257" s="47" t="s">
        <v>64</v>
      </c>
      <c r="M1257" s="47" t="s">
        <v>96</v>
      </c>
      <c r="N1257" s="47" t="s">
        <v>95</v>
      </c>
      <c r="O1257" s="47" t="s">
        <v>58</v>
      </c>
      <c r="P1257" s="47" t="s">
        <v>58</v>
      </c>
      <c r="Q1257" s="47" t="s">
        <v>95</v>
      </c>
      <c r="R1257" s="47">
        <v>26602</v>
      </c>
      <c r="S1257" s="47" t="s">
        <v>67</v>
      </c>
      <c r="T1257" s="47" t="s">
        <v>254</v>
      </c>
      <c r="U1257" s="47">
        <v>18757</v>
      </c>
      <c r="V1257" s="47" t="s">
        <v>98</v>
      </c>
      <c r="W1257" s="47" t="s">
        <v>99</v>
      </c>
      <c r="X1257" s="47">
        <v>1271908</v>
      </c>
      <c r="Y1257" s="47">
        <v>4191125</v>
      </c>
      <c r="Z1257" s="47">
        <v>333071</v>
      </c>
      <c r="AA1257" s="47">
        <v>8889218</v>
      </c>
      <c r="AB1257" s="47" t="s">
        <v>71</v>
      </c>
      <c r="AC1257" s="47">
        <v>3710</v>
      </c>
      <c r="AD1257" s="47" t="s">
        <v>86</v>
      </c>
      <c r="AE1257" s="47" t="s">
        <v>4924</v>
      </c>
      <c r="AF1257" s="47" t="s">
        <v>5257</v>
      </c>
      <c r="AG1257" s="47" t="s">
        <v>61</v>
      </c>
      <c r="AH1257" s="47" t="s">
        <v>75</v>
      </c>
      <c r="AI1257" s="47" t="s">
        <v>76</v>
      </c>
      <c r="AJ1257" s="47" t="s">
        <v>77</v>
      </c>
      <c r="AK1257" s="47" t="s">
        <v>78</v>
      </c>
      <c r="AV1257" s="47">
        <v>0.56000000000000005</v>
      </c>
      <c r="AZ1257" s="47">
        <v>375</v>
      </c>
      <c r="BM1257" s="47">
        <v>7.2</v>
      </c>
      <c r="BS1257" s="47">
        <v>12</v>
      </c>
      <c r="BT1257" s="47">
        <v>2.9</v>
      </c>
      <c r="DI1257" s="1">
        <f t="shared" si="95"/>
        <v>4</v>
      </c>
      <c r="DJ1257" s="9" t="str">
        <f t="shared" si="96"/>
        <v>NO BACTERIOLOGICO</v>
      </c>
      <c r="DK1257" s="10" t="str">
        <f t="shared" si="97"/>
        <v>-</v>
      </c>
      <c r="DL1257" s="11" t="str">
        <f t="shared" si="98"/>
        <v>0</v>
      </c>
    </row>
    <row r="1258" spans="1:116" ht="12" x14ac:dyDescent="0.2">
      <c r="A1258" s="47">
        <v>1001050053</v>
      </c>
      <c r="B1258" s="47" t="str">
        <f t="shared" si="99"/>
        <v>1001050053-ALGOHUA</v>
      </c>
      <c r="C1258" s="47" t="s">
        <v>182</v>
      </c>
      <c r="D1258" s="47" t="s">
        <v>58</v>
      </c>
      <c r="E1258" s="47" t="s">
        <v>58</v>
      </c>
      <c r="F1258" s="47" t="s">
        <v>95</v>
      </c>
      <c r="G1258" s="47" t="s">
        <v>60</v>
      </c>
      <c r="H1258" s="47">
        <v>199</v>
      </c>
      <c r="I1258" s="47">
        <v>125</v>
      </c>
      <c r="J1258" s="47" t="s">
        <v>62</v>
      </c>
      <c r="K1258" s="47" t="s">
        <v>63</v>
      </c>
      <c r="L1258" s="47" t="s">
        <v>64</v>
      </c>
      <c r="M1258" s="47" t="s">
        <v>96</v>
      </c>
      <c r="N1258" s="47" t="s">
        <v>95</v>
      </c>
      <c r="O1258" s="47" t="s">
        <v>58</v>
      </c>
      <c r="P1258" s="47" t="s">
        <v>58</v>
      </c>
      <c r="Q1258" s="47" t="s">
        <v>95</v>
      </c>
      <c r="R1258" s="47">
        <v>26641</v>
      </c>
      <c r="S1258" s="47" t="s">
        <v>67</v>
      </c>
      <c r="T1258" s="47" t="s">
        <v>183</v>
      </c>
      <c r="U1258" s="47">
        <v>14924</v>
      </c>
      <c r="V1258" s="47" t="s">
        <v>69</v>
      </c>
      <c r="W1258" s="47" t="s">
        <v>184</v>
      </c>
      <c r="X1258" s="47">
        <v>1271910</v>
      </c>
      <c r="Y1258" s="47">
        <v>4191132</v>
      </c>
      <c r="Z1258" s="47">
        <v>329834</v>
      </c>
      <c r="AA1258" s="47">
        <v>8890361</v>
      </c>
      <c r="AB1258" s="47" t="s">
        <v>71</v>
      </c>
      <c r="AC1258" s="47">
        <v>4004</v>
      </c>
      <c r="AD1258" s="47" t="s">
        <v>86</v>
      </c>
      <c r="AE1258" s="47" t="s">
        <v>4905</v>
      </c>
      <c r="AF1258" s="47" t="s">
        <v>5258</v>
      </c>
      <c r="AG1258" s="47">
        <v>18214</v>
      </c>
      <c r="AH1258" s="47" t="s">
        <v>73</v>
      </c>
      <c r="AI1258" s="47" t="s">
        <v>185</v>
      </c>
      <c r="AJ1258" s="47" t="s">
        <v>61</v>
      </c>
      <c r="AK1258" s="47" t="s">
        <v>61</v>
      </c>
      <c r="AV1258" s="47">
        <v>1.18</v>
      </c>
      <c r="AZ1258" s="47">
        <v>233</v>
      </c>
      <c r="BM1258" s="47">
        <v>7.5</v>
      </c>
      <c r="BS1258" s="47">
        <v>11</v>
      </c>
      <c r="BT1258" s="47">
        <v>0.96</v>
      </c>
      <c r="DI1258" s="1">
        <f t="shared" si="95"/>
        <v>4</v>
      </c>
      <c r="DJ1258" s="9" t="str">
        <f t="shared" si="96"/>
        <v>NO BACTERIOLOGICO</v>
      </c>
      <c r="DK1258" s="10" t="str">
        <f t="shared" si="97"/>
        <v>-</v>
      </c>
      <c r="DL1258" s="11" t="str">
        <f t="shared" si="98"/>
        <v>0</v>
      </c>
    </row>
    <row r="1259" spans="1:116" ht="12" x14ac:dyDescent="0.2">
      <c r="A1259" s="47">
        <v>1001050053</v>
      </c>
      <c r="B1259" s="47" t="str">
        <f t="shared" si="99"/>
        <v>1001050053-ALGOHUA</v>
      </c>
      <c r="C1259" s="47" t="s">
        <v>182</v>
      </c>
      <c r="D1259" s="47" t="s">
        <v>58</v>
      </c>
      <c r="E1259" s="47" t="s">
        <v>58</v>
      </c>
      <c r="F1259" s="47" t="s">
        <v>95</v>
      </c>
      <c r="G1259" s="47" t="s">
        <v>60</v>
      </c>
      <c r="H1259" s="47">
        <v>199</v>
      </c>
      <c r="I1259" s="47">
        <v>125</v>
      </c>
      <c r="J1259" s="47" t="s">
        <v>62</v>
      </c>
      <c r="K1259" s="47" t="s">
        <v>63</v>
      </c>
      <c r="L1259" s="47" t="s">
        <v>64</v>
      </c>
      <c r="M1259" s="47" t="s">
        <v>96</v>
      </c>
      <c r="N1259" s="47" t="s">
        <v>95</v>
      </c>
      <c r="O1259" s="47" t="s">
        <v>58</v>
      </c>
      <c r="P1259" s="47" t="s">
        <v>58</v>
      </c>
      <c r="Q1259" s="47" t="s">
        <v>95</v>
      </c>
      <c r="R1259" s="47">
        <v>26641</v>
      </c>
      <c r="S1259" s="47" t="s">
        <v>67</v>
      </c>
      <c r="T1259" s="47" t="s">
        <v>183</v>
      </c>
      <c r="U1259" s="47">
        <v>14924</v>
      </c>
      <c r="V1259" s="47" t="s">
        <v>69</v>
      </c>
      <c r="W1259" s="47" t="s">
        <v>184</v>
      </c>
      <c r="X1259" s="47">
        <v>1271910</v>
      </c>
      <c r="Y1259" s="47">
        <v>4191133</v>
      </c>
      <c r="Z1259" s="47">
        <v>330808</v>
      </c>
      <c r="AA1259" s="47">
        <v>8890258</v>
      </c>
      <c r="AB1259" s="47" t="s">
        <v>71</v>
      </c>
      <c r="AC1259" s="47">
        <v>3876</v>
      </c>
      <c r="AD1259" s="47" t="s">
        <v>86</v>
      </c>
      <c r="AE1259" s="47" t="s">
        <v>4905</v>
      </c>
      <c r="AF1259" s="47" t="s">
        <v>5258</v>
      </c>
      <c r="AG1259" s="47" t="s">
        <v>61</v>
      </c>
      <c r="AH1259" s="47" t="s">
        <v>75</v>
      </c>
      <c r="AI1259" s="47" t="s">
        <v>76</v>
      </c>
      <c r="AJ1259" s="47" t="s">
        <v>77</v>
      </c>
      <c r="AK1259" s="47" t="s">
        <v>78</v>
      </c>
      <c r="AV1259" s="47">
        <v>0.75</v>
      </c>
      <c r="AZ1259" s="47">
        <v>221</v>
      </c>
      <c r="BM1259" s="47">
        <v>7.4</v>
      </c>
      <c r="BS1259" s="47">
        <v>11</v>
      </c>
      <c r="BT1259" s="47">
        <v>0.91</v>
      </c>
      <c r="DI1259" s="1">
        <f t="shared" si="95"/>
        <v>4</v>
      </c>
      <c r="DJ1259" s="9" t="str">
        <f t="shared" si="96"/>
        <v>NO BACTERIOLOGICO</v>
      </c>
      <c r="DK1259" s="10" t="str">
        <f t="shared" si="97"/>
        <v>-</v>
      </c>
      <c r="DL1259" s="11" t="str">
        <f t="shared" si="98"/>
        <v>0</v>
      </c>
    </row>
    <row r="1260" spans="1:116" ht="12" x14ac:dyDescent="0.2">
      <c r="A1260" s="47">
        <v>1001050053</v>
      </c>
      <c r="B1260" s="47" t="str">
        <f t="shared" si="99"/>
        <v>1001050053-ALGOHUA</v>
      </c>
      <c r="C1260" s="47" t="s">
        <v>182</v>
      </c>
      <c r="D1260" s="47" t="s">
        <v>58</v>
      </c>
      <c r="E1260" s="47" t="s">
        <v>58</v>
      </c>
      <c r="F1260" s="47" t="s">
        <v>95</v>
      </c>
      <c r="G1260" s="47" t="s">
        <v>60</v>
      </c>
      <c r="H1260" s="47">
        <v>199</v>
      </c>
      <c r="I1260" s="47">
        <v>125</v>
      </c>
      <c r="J1260" s="47" t="s">
        <v>62</v>
      </c>
      <c r="K1260" s="47" t="s">
        <v>63</v>
      </c>
      <c r="L1260" s="47" t="s">
        <v>64</v>
      </c>
      <c r="M1260" s="47" t="s">
        <v>96</v>
      </c>
      <c r="N1260" s="47" t="s">
        <v>95</v>
      </c>
      <c r="O1260" s="47" t="s">
        <v>58</v>
      </c>
      <c r="P1260" s="47" t="s">
        <v>58</v>
      </c>
      <c r="Q1260" s="47" t="s">
        <v>95</v>
      </c>
      <c r="R1260" s="47">
        <v>26641</v>
      </c>
      <c r="S1260" s="47" t="s">
        <v>67</v>
      </c>
      <c r="T1260" s="47" t="s">
        <v>183</v>
      </c>
      <c r="U1260" s="47">
        <v>14924</v>
      </c>
      <c r="V1260" s="47" t="s">
        <v>69</v>
      </c>
      <c r="W1260" s="47" t="s">
        <v>184</v>
      </c>
      <c r="X1260" s="47">
        <v>1271910</v>
      </c>
      <c r="Y1260" s="47">
        <v>4191134</v>
      </c>
      <c r="Z1260" s="47">
        <v>331123</v>
      </c>
      <c r="AA1260" s="47">
        <v>8890185</v>
      </c>
      <c r="AB1260" s="47" t="s">
        <v>71</v>
      </c>
      <c r="AC1260" s="47">
        <v>3875</v>
      </c>
      <c r="AD1260" s="47" t="s">
        <v>86</v>
      </c>
      <c r="AE1260" s="47" t="s">
        <v>4905</v>
      </c>
      <c r="AF1260" s="47" t="s">
        <v>5258</v>
      </c>
      <c r="AG1260" s="47" t="s">
        <v>61</v>
      </c>
      <c r="AH1260" s="47" t="s">
        <v>75</v>
      </c>
      <c r="AI1260" s="47" t="s">
        <v>76</v>
      </c>
      <c r="AJ1260" s="47" t="s">
        <v>77</v>
      </c>
      <c r="AK1260" s="47" t="s">
        <v>78</v>
      </c>
      <c r="AV1260" s="47">
        <v>0.56999999999999995</v>
      </c>
      <c r="AZ1260" s="47">
        <v>202</v>
      </c>
      <c r="BM1260" s="47">
        <v>7.2</v>
      </c>
      <c r="BS1260" s="47">
        <v>11</v>
      </c>
      <c r="BT1260" s="47">
        <v>0.82</v>
      </c>
      <c r="DI1260" s="1">
        <f t="shared" si="95"/>
        <v>4</v>
      </c>
      <c r="DJ1260" s="9" t="str">
        <f t="shared" si="96"/>
        <v>NO BACTERIOLOGICO</v>
      </c>
      <c r="DK1260" s="10" t="str">
        <f t="shared" si="97"/>
        <v>-</v>
      </c>
      <c r="DL1260" s="11" t="str">
        <f t="shared" si="98"/>
        <v>0</v>
      </c>
    </row>
    <row r="1261" spans="1:116" ht="12" x14ac:dyDescent="0.2">
      <c r="A1261" s="47">
        <v>1001050039</v>
      </c>
      <c r="B1261" s="47" t="str">
        <f t="shared" si="99"/>
        <v>1001050039-PUEBLO LIBRE</v>
      </c>
      <c r="C1261" s="47" t="s">
        <v>101</v>
      </c>
      <c r="D1261" s="47" t="s">
        <v>58</v>
      </c>
      <c r="E1261" s="47" t="s">
        <v>58</v>
      </c>
      <c r="F1261" s="47" t="s">
        <v>95</v>
      </c>
      <c r="G1261" s="47" t="s">
        <v>60</v>
      </c>
      <c r="H1261" s="47">
        <v>98</v>
      </c>
      <c r="I1261" s="47">
        <v>120</v>
      </c>
      <c r="J1261" s="47" t="s">
        <v>62</v>
      </c>
      <c r="K1261" s="47" t="s">
        <v>63</v>
      </c>
      <c r="L1261" s="47" t="s">
        <v>64</v>
      </c>
      <c r="M1261" s="47" t="s">
        <v>96</v>
      </c>
      <c r="N1261" s="47" t="s">
        <v>95</v>
      </c>
      <c r="O1261" s="47" t="s">
        <v>58</v>
      </c>
      <c r="P1261" s="47" t="s">
        <v>58</v>
      </c>
      <c r="Q1261" s="47" t="s">
        <v>95</v>
      </c>
      <c r="R1261" s="47">
        <v>26271</v>
      </c>
      <c r="S1261" s="47" t="s">
        <v>67</v>
      </c>
      <c r="T1261" s="47" t="s">
        <v>102</v>
      </c>
      <c r="U1261" s="47">
        <v>14470</v>
      </c>
      <c r="V1261" s="47" t="s">
        <v>69</v>
      </c>
      <c r="W1261" s="47" t="s">
        <v>103</v>
      </c>
      <c r="X1261" s="47">
        <v>1271912</v>
      </c>
      <c r="Y1261" s="47">
        <v>4191138</v>
      </c>
      <c r="Z1261" s="47">
        <v>332282</v>
      </c>
      <c r="AA1261" s="47">
        <v>8891333</v>
      </c>
      <c r="AB1261" s="47" t="s">
        <v>71</v>
      </c>
      <c r="AC1261" s="47">
        <v>3647</v>
      </c>
      <c r="AD1261" s="47" t="s">
        <v>86</v>
      </c>
      <c r="AE1261" s="47" t="s">
        <v>4880</v>
      </c>
      <c r="AF1261" s="47" t="s">
        <v>5259</v>
      </c>
      <c r="AG1261" s="47">
        <v>14225</v>
      </c>
      <c r="AH1261" s="47" t="s">
        <v>73</v>
      </c>
      <c r="AI1261" s="47" t="s">
        <v>104</v>
      </c>
      <c r="AJ1261" s="47" t="s">
        <v>61</v>
      </c>
      <c r="AK1261" s="47" t="s">
        <v>61</v>
      </c>
      <c r="AV1261" s="47">
        <v>1.2</v>
      </c>
      <c r="AZ1261" s="47">
        <v>258</v>
      </c>
      <c r="BM1261" s="47">
        <v>7.4</v>
      </c>
      <c r="BS1261" s="47">
        <v>11</v>
      </c>
      <c r="BT1261" s="47">
        <v>0.66</v>
      </c>
      <c r="DI1261" s="1">
        <f t="shared" si="95"/>
        <v>4</v>
      </c>
      <c r="DJ1261" s="9" t="str">
        <f t="shared" si="96"/>
        <v>NO BACTERIOLOGICO</v>
      </c>
      <c r="DK1261" s="10" t="str">
        <f t="shared" si="97"/>
        <v>-</v>
      </c>
      <c r="DL1261" s="11" t="str">
        <f t="shared" si="98"/>
        <v>0</v>
      </c>
    </row>
    <row r="1262" spans="1:116" ht="12" x14ac:dyDescent="0.2">
      <c r="A1262" s="47">
        <v>1001050039</v>
      </c>
      <c r="B1262" s="47" t="str">
        <f t="shared" si="99"/>
        <v>1001050039-PUEBLO LIBRE</v>
      </c>
      <c r="C1262" s="47" t="s">
        <v>101</v>
      </c>
      <c r="D1262" s="47" t="s">
        <v>58</v>
      </c>
      <c r="E1262" s="47" t="s">
        <v>58</v>
      </c>
      <c r="F1262" s="47" t="s">
        <v>95</v>
      </c>
      <c r="G1262" s="47" t="s">
        <v>60</v>
      </c>
      <c r="H1262" s="47">
        <v>98</v>
      </c>
      <c r="I1262" s="47">
        <v>120</v>
      </c>
      <c r="J1262" s="47" t="s">
        <v>62</v>
      </c>
      <c r="K1262" s="47" t="s">
        <v>63</v>
      </c>
      <c r="L1262" s="47" t="s">
        <v>64</v>
      </c>
      <c r="M1262" s="47" t="s">
        <v>96</v>
      </c>
      <c r="N1262" s="47" t="s">
        <v>95</v>
      </c>
      <c r="O1262" s="47" t="s">
        <v>58</v>
      </c>
      <c r="P1262" s="47" t="s">
        <v>58</v>
      </c>
      <c r="Q1262" s="47" t="s">
        <v>95</v>
      </c>
      <c r="R1262" s="47">
        <v>26271</v>
      </c>
      <c r="S1262" s="47" t="s">
        <v>67</v>
      </c>
      <c r="T1262" s="47" t="s">
        <v>102</v>
      </c>
      <c r="U1262" s="47">
        <v>14470</v>
      </c>
      <c r="V1262" s="47" t="s">
        <v>69</v>
      </c>
      <c r="W1262" s="47" t="s">
        <v>103</v>
      </c>
      <c r="X1262" s="47">
        <v>1271912</v>
      </c>
      <c r="Y1262" s="47">
        <v>4191139</v>
      </c>
      <c r="Z1262" s="47">
        <v>332420</v>
      </c>
      <c r="AA1262" s="47">
        <v>8891864</v>
      </c>
      <c r="AB1262" s="47" t="s">
        <v>71</v>
      </c>
      <c r="AC1262" s="47">
        <v>3588</v>
      </c>
      <c r="AD1262" s="47" t="s">
        <v>86</v>
      </c>
      <c r="AE1262" s="47" t="s">
        <v>4880</v>
      </c>
      <c r="AF1262" s="47" t="s">
        <v>5259</v>
      </c>
      <c r="AG1262" s="47" t="s">
        <v>61</v>
      </c>
      <c r="AH1262" s="47" t="s">
        <v>75</v>
      </c>
      <c r="AI1262" s="47" t="s">
        <v>76</v>
      </c>
      <c r="AJ1262" s="47" t="s">
        <v>77</v>
      </c>
      <c r="AK1262" s="47" t="s">
        <v>78</v>
      </c>
      <c r="AV1262" s="47">
        <v>0.82</v>
      </c>
      <c r="AZ1262" s="47">
        <v>251</v>
      </c>
      <c r="BM1262" s="47">
        <v>7.2</v>
      </c>
      <c r="BS1262" s="47">
        <v>11</v>
      </c>
      <c r="BT1262" s="47">
        <v>0.59</v>
      </c>
      <c r="DI1262" s="1">
        <f t="shared" si="95"/>
        <v>4</v>
      </c>
      <c r="DJ1262" s="9" t="str">
        <f t="shared" si="96"/>
        <v>NO BACTERIOLOGICO</v>
      </c>
      <c r="DK1262" s="10" t="str">
        <f t="shared" si="97"/>
        <v>-</v>
      </c>
      <c r="DL1262" s="11" t="str">
        <f t="shared" si="98"/>
        <v>0</v>
      </c>
    </row>
    <row r="1263" spans="1:116" ht="12" x14ac:dyDescent="0.2">
      <c r="A1263" s="47">
        <v>1001050039</v>
      </c>
      <c r="B1263" s="47" t="str">
        <f t="shared" si="99"/>
        <v>1001050039-PUEBLO LIBRE</v>
      </c>
      <c r="C1263" s="47" t="s">
        <v>101</v>
      </c>
      <c r="D1263" s="47" t="s">
        <v>58</v>
      </c>
      <c r="E1263" s="47" t="s">
        <v>58</v>
      </c>
      <c r="F1263" s="47" t="s">
        <v>95</v>
      </c>
      <c r="G1263" s="47" t="s">
        <v>60</v>
      </c>
      <c r="H1263" s="47">
        <v>98</v>
      </c>
      <c r="I1263" s="47">
        <v>120</v>
      </c>
      <c r="J1263" s="47" t="s">
        <v>62</v>
      </c>
      <c r="K1263" s="47" t="s">
        <v>63</v>
      </c>
      <c r="L1263" s="47" t="s">
        <v>64</v>
      </c>
      <c r="M1263" s="47" t="s">
        <v>96</v>
      </c>
      <c r="N1263" s="47" t="s">
        <v>95</v>
      </c>
      <c r="O1263" s="47" t="s">
        <v>58</v>
      </c>
      <c r="P1263" s="47" t="s">
        <v>58</v>
      </c>
      <c r="Q1263" s="47" t="s">
        <v>95</v>
      </c>
      <c r="R1263" s="47">
        <v>26271</v>
      </c>
      <c r="S1263" s="47" t="s">
        <v>67</v>
      </c>
      <c r="T1263" s="47" t="s">
        <v>102</v>
      </c>
      <c r="U1263" s="47">
        <v>14470</v>
      </c>
      <c r="V1263" s="47" t="s">
        <v>69</v>
      </c>
      <c r="W1263" s="47" t="s">
        <v>103</v>
      </c>
      <c r="X1263" s="47">
        <v>1271912</v>
      </c>
      <c r="Y1263" s="47">
        <v>4191140</v>
      </c>
      <c r="Z1263" s="47">
        <v>332528</v>
      </c>
      <c r="AA1263" s="47">
        <v>8892617</v>
      </c>
      <c r="AB1263" s="47" t="s">
        <v>71</v>
      </c>
      <c r="AC1263" s="47">
        <v>3571</v>
      </c>
      <c r="AD1263" s="47" t="s">
        <v>86</v>
      </c>
      <c r="AE1263" s="47" t="s">
        <v>4880</v>
      </c>
      <c r="AF1263" s="47" t="s">
        <v>5259</v>
      </c>
      <c r="AG1263" s="47" t="s">
        <v>61</v>
      </c>
      <c r="AH1263" s="47" t="s">
        <v>75</v>
      </c>
      <c r="AI1263" s="47" t="s">
        <v>76</v>
      </c>
      <c r="AJ1263" s="47" t="s">
        <v>77</v>
      </c>
      <c r="AK1263" s="47" t="s">
        <v>78</v>
      </c>
      <c r="AV1263" s="47">
        <v>0.52</v>
      </c>
      <c r="AZ1263" s="47">
        <v>242</v>
      </c>
      <c r="BM1263" s="47">
        <v>7</v>
      </c>
      <c r="BS1263" s="47">
        <v>11</v>
      </c>
      <c r="BT1263" s="47">
        <v>0.46</v>
      </c>
      <c r="DI1263" s="1">
        <f t="shared" si="95"/>
        <v>4</v>
      </c>
      <c r="DJ1263" s="9" t="str">
        <f t="shared" si="96"/>
        <v>NO BACTERIOLOGICO</v>
      </c>
      <c r="DK1263" s="10" t="str">
        <f t="shared" si="97"/>
        <v>-</v>
      </c>
      <c r="DL1263" s="11" t="str">
        <f t="shared" si="98"/>
        <v>0</v>
      </c>
    </row>
    <row r="1264" spans="1:116" ht="12" x14ac:dyDescent="0.2">
      <c r="A1264" s="47">
        <v>1001050070</v>
      </c>
      <c r="B1264" s="47" t="str">
        <f t="shared" si="99"/>
        <v>1001050070-ANTAPITEG</v>
      </c>
      <c r="C1264" s="47" t="s">
        <v>4071</v>
      </c>
      <c r="D1264" s="47" t="s">
        <v>58</v>
      </c>
      <c r="E1264" s="47" t="s">
        <v>58</v>
      </c>
      <c r="F1264" s="47" t="s">
        <v>95</v>
      </c>
      <c r="G1264" s="47" t="s">
        <v>60</v>
      </c>
      <c r="H1264" s="47">
        <v>53</v>
      </c>
      <c r="I1264" s="47" t="s">
        <v>61</v>
      </c>
      <c r="J1264" s="47" t="s">
        <v>62</v>
      </c>
      <c r="K1264" s="47" t="s">
        <v>63</v>
      </c>
      <c r="L1264" s="47" t="s">
        <v>64</v>
      </c>
      <c r="M1264" s="47" t="s">
        <v>1166</v>
      </c>
      <c r="N1264" s="47" t="s">
        <v>1167</v>
      </c>
      <c r="O1264" s="47" t="s">
        <v>58</v>
      </c>
      <c r="P1264" s="47" t="s">
        <v>58</v>
      </c>
      <c r="Q1264" s="47" t="s">
        <v>95</v>
      </c>
      <c r="R1264" s="47">
        <v>141263</v>
      </c>
      <c r="S1264" s="47" t="s">
        <v>67</v>
      </c>
      <c r="T1264" s="47" t="s">
        <v>4072</v>
      </c>
      <c r="U1264" s="47">
        <v>18757</v>
      </c>
      <c r="V1264" s="47" t="s">
        <v>98</v>
      </c>
      <c r="W1264" s="47" t="s">
        <v>99</v>
      </c>
      <c r="X1264" s="47">
        <v>1271921</v>
      </c>
      <c r="Y1264" s="47">
        <v>4191168</v>
      </c>
      <c r="Z1264" s="47">
        <v>0</v>
      </c>
      <c r="AA1264" s="47">
        <v>0</v>
      </c>
      <c r="AB1264" s="47" t="s">
        <v>71</v>
      </c>
      <c r="AC1264" s="47">
        <v>0</v>
      </c>
      <c r="AD1264" s="47" t="s">
        <v>86</v>
      </c>
      <c r="AE1264" s="47" t="s">
        <v>5063</v>
      </c>
      <c r="AF1264" s="47" t="s">
        <v>5260</v>
      </c>
      <c r="AG1264" s="47">
        <v>39106</v>
      </c>
      <c r="AH1264" s="47" t="s">
        <v>73</v>
      </c>
      <c r="AI1264" s="47" t="s">
        <v>4073</v>
      </c>
      <c r="AJ1264" s="47" t="s">
        <v>61</v>
      </c>
      <c r="AK1264" s="47" t="s">
        <v>61</v>
      </c>
      <c r="AV1264" s="47">
        <v>1.19</v>
      </c>
      <c r="AZ1264" s="47">
        <v>338</v>
      </c>
      <c r="BM1264" s="47">
        <v>7.5</v>
      </c>
      <c r="BS1264" s="47">
        <v>10</v>
      </c>
      <c r="BT1264" s="47">
        <v>0.8</v>
      </c>
      <c r="DI1264" s="1">
        <f t="shared" si="95"/>
        <v>4</v>
      </c>
      <c r="DJ1264" s="9" t="str">
        <f t="shared" si="96"/>
        <v>NO BACTERIOLOGICO</v>
      </c>
      <c r="DK1264" s="10" t="str">
        <f t="shared" si="97"/>
        <v>-</v>
      </c>
      <c r="DL1264" s="11" t="str">
        <f t="shared" si="98"/>
        <v>0</v>
      </c>
    </row>
    <row r="1265" spans="1:116" ht="12" x14ac:dyDescent="0.2">
      <c r="A1265" s="47">
        <v>1001050070</v>
      </c>
      <c r="B1265" s="47" t="str">
        <f t="shared" si="99"/>
        <v>1001050070-ANTAPITEG</v>
      </c>
      <c r="C1265" s="47" t="s">
        <v>4071</v>
      </c>
      <c r="D1265" s="47" t="s">
        <v>58</v>
      </c>
      <c r="E1265" s="47" t="s">
        <v>58</v>
      </c>
      <c r="F1265" s="47" t="s">
        <v>95</v>
      </c>
      <c r="G1265" s="47" t="s">
        <v>60</v>
      </c>
      <c r="H1265" s="47">
        <v>53</v>
      </c>
      <c r="I1265" s="47" t="s">
        <v>61</v>
      </c>
      <c r="J1265" s="47" t="s">
        <v>62</v>
      </c>
      <c r="K1265" s="47" t="s">
        <v>63</v>
      </c>
      <c r="L1265" s="47" t="s">
        <v>64</v>
      </c>
      <c r="M1265" s="47" t="s">
        <v>1166</v>
      </c>
      <c r="N1265" s="47" t="s">
        <v>1167</v>
      </c>
      <c r="O1265" s="47" t="s">
        <v>58</v>
      </c>
      <c r="P1265" s="47" t="s">
        <v>58</v>
      </c>
      <c r="Q1265" s="47" t="s">
        <v>95</v>
      </c>
      <c r="R1265" s="47">
        <v>141263</v>
      </c>
      <c r="S1265" s="47" t="s">
        <v>67</v>
      </c>
      <c r="T1265" s="47" t="s">
        <v>4072</v>
      </c>
      <c r="U1265" s="47">
        <v>18757</v>
      </c>
      <c r="V1265" s="47" t="s">
        <v>98</v>
      </c>
      <c r="W1265" s="47" t="s">
        <v>99</v>
      </c>
      <c r="X1265" s="47">
        <v>1271921</v>
      </c>
      <c r="Y1265" s="47">
        <v>4191169</v>
      </c>
      <c r="Z1265" s="47">
        <v>330852</v>
      </c>
      <c r="AA1265" s="47">
        <v>8884451</v>
      </c>
      <c r="AB1265" s="47" t="s">
        <v>71</v>
      </c>
      <c r="AC1265" s="47">
        <v>3890</v>
      </c>
      <c r="AD1265" s="47" t="s">
        <v>86</v>
      </c>
      <c r="AE1265" s="47" t="s">
        <v>5063</v>
      </c>
      <c r="AF1265" s="47" t="s">
        <v>5260</v>
      </c>
      <c r="AG1265" s="47" t="s">
        <v>61</v>
      </c>
      <c r="AH1265" s="47" t="s">
        <v>75</v>
      </c>
      <c r="AI1265" s="47" t="s">
        <v>76</v>
      </c>
      <c r="AJ1265" s="47" t="s">
        <v>77</v>
      </c>
      <c r="AK1265" s="47" t="s">
        <v>78</v>
      </c>
      <c r="AV1265" s="47">
        <v>0.8</v>
      </c>
      <c r="AZ1265" s="47">
        <v>330</v>
      </c>
      <c r="BM1265" s="47">
        <v>7.2</v>
      </c>
      <c r="BS1265" s="47">
        <v>10</v>
      </c>
      <c r="BT1265" s="47">
        <v>0.8</v>
      </c>
      <c r="DI1265" s="1">
        <f t="shared" si="95"/>
        <v>4</v>
      </c>
      <c r="DJ1265" s="9" t="str">
        <f t="shared" si="96"/>
        <v>NO BACTERIOLOGICO</v>
      </c>
      <c r="DK1265" s="10" t="str">
        <f t="shared" si="97"/>
        <v>-</v>
      </c>
      <c r="DL1265" s="11" t="str">
        <f t="shared" si="98"/>
        <v>0</v>
      </c>
    </row>
    <row r="1266" spans="1:116" ht="12" x14ac:dyDescent="0.2">
      <c r="A1266" s="47">
        <v>1001050070</v>
      </c>
      <c r="B1266" s="47" t="str">
        <f t="shared" si="99"/>
        <v>1001050070-ANTAPITEG</v>
      </c>
      <c r="C1266" s="47" t="s">
        <v>4071</v>
      </c>
      <c r="D1266" s="47" t="s">
        <v>58</v>
      </c>
      <c r="E1266" s="47" t="s">
        <v>58</v>
      </c>
      <c r="F1266" s="47" t="s">
        <v>95</v>
      </c>
      <c r="G1266" s="47" t="s">
        <v>60</v>
      </c>
      <c r="H1266" s="47">
        <v>53</v>
      </c>
      <c r="I1266" s="47" t="s">
        <v>61</v>
      </c>
      <c r="J1266" s="47" t="s">
        <v>62</v>
      </c>
      <c r="K1266" s="47" t="s">
        <v>63</v>
      </c>
      <c r="L1266" s="47" t="s">
        <v>64</v>
      </c>
      <c r="M1266" s="47" t="s">
        <v>1166</v>
      </c>
      <c r="N1266" s="47" t="s">
        <v>1167</v>
      </c>
      <c r="O1266" s="47" t="s">
        <v>58</v>
      </c>
      <c r="P1266" s="47" t="s">
        <v>58</v>
      </c>
      <c r="Q1266" s="47" t="s">
        <v>95</v>
      </c>
      <c r="R1266" s="47">
        <v>141263</v>
      </c>
      <c r="S1266" s="47" t="s">
        <v>67</v>
      </c>
      <c r="T1266" s="47" t="s">
        <v>4072</v>
      </c>
      <c r="U1266" s="47">
        <v>18757</v>
      </c>
      <c r="V1266" s="47" t="s">
        <v>98</v>
      </c>
      <c r="W1266" s="47" t="s">
        <v>99</v>
      </c>
      <c r="X1266" s="47">
        <v>1271921</v>
      </c>
      <c r="Y1266" s="47">
        <v>4191170</v>
      </c>
      <c r="Z1266" s="47">
        <v>332565</v>
      </c>
      <c r="AA1266" s="47">
        <v>8884523</v>
      </c>
      <c r="AB1266" s="47" t="s">
        <v>71</v>
      </c>
      <c r="AC1266" s="47">
        <v>3759</v>
      </c>
      <c r="AD1266" s="47" t="s">
        <v>86</v>
      </c>
      <c r="AE1266" s="47" t="s">
        <v>5063</v>
      </c>
      <c r="AF1266" s="47" t="s">
        <v>5260</v>
      </c>
      <c r="AG1266" s="47" t="s">
        <v>61</v>
      </c>
      <c r="AH1266" s="47" t="s">
        <v>75</v>
      </c>
      <c r="AI1266" s="47" t="s">
        <v>76</v>
      </c>
      <c r="AJ1266" s="47" t="s">
        <v>77</v>
      </c>
      <c r="AK1266" s="47" t="s">
        <v>78</v>
      </c>
      <c r="AV1266" s="47">
        <v>0.65</v>
      </c>
      <c r="AZ1266" s="47">
        <v>328</v>
      </c>
      <c r="BM1266" s="47">
        <v>7.2</v>
      </c>
      <c r="BS1266" s="47">
        <v>10</v>
      </c>
      <c r="BT1266" s="47">
        <v>0.75</v>
      </c>
      <c r="DI1266" s="1">
        <f t="shared" si="95"/>
        <v>4</v>
      </c>
      <c r="DJ1266" s="9" t="str">
        <f t="shared" si="96"/>
        <v>NO BACTERIOLOGICO</v>
      </c>
      <c r="DK1266" s="10" t="str">
        <f t="shared" si="97"/>
        <v>-</v>
      </c>
      <c r="DL1266" s="11" t="str">
        <f t="shared" si="98"/>
        <v>0</v>
      </c>
    </row>
    <row r="1267" spans="1:116" ht="12" x14ac:dyDescent="0.2">
      <c r="A1267" s="47">
        <v>1001050083</v>
      </c>
      <c r="B1267" s="47" t="str">
        <f t="shared" si="99"/>
        <v>1001050083-MARCACASHA</v>
      </c>
      <c r="C1267" s="47" t="s">
        <v>1182</v>
      </c>
      <c r="D1267" s="47" t="s">
        <v>58</v>
      </c>
      <c r="E1267" s="47" t="s">
        <v>58</v>
      </c>
      <c r="F1267" s="47" t="s">
        <v>95</v>
      </c>
      <c r="G1267" s="47" t="s">
        <v>60</v>
      </c>
      <c r="H1267" s="47">
        <v>79</v>
      </c>
      <c r="I1267" s="47" t="s">
        <v>61</v>
      </c>
      <c r="J1267" s="47" t="s">
        <v>62</v>
      </c>
      <c r="K1267" s="47" t="s">
        <v>63</v>
      </c>
      <c r="L1267" s="47" t="s">
        <v>64</v>
      </c>
      <c r="M1267" s="47" t="s">
        <v>1166</v>
      </c>
      <c r="N1267" s="47" t="s">
        <v>1167</v>
      </c>
      <c r="O1267" s="47" t="s">
        <v>58</v>
      </c>
      <c r="P1267" s="47" t="s">
        <v>58</v>
      </c>
      <c r="Q1267" s="47" t="s">
        <v>95</v>
      </c>
      <c r="R1267" s="47">
        <v>111044</v>
      </c>
      <c r="S1267" s="47" t="s">
        <v>67</v>
      </c>
      <c r="T1267" s="47" t="s">
        <v>1183</v>
      </c>
      <c r="U1267" s="47">
        <v>18757</v>
      </c>
      <c r="V1267" s="47" t="s">
        <v>98</v>
      </c>
      <c r="W1267" s="47" t="s">
        <v>99</v>
      </c>
      <c r="X1267" s="47">
        <v>1271926</v>
      </c>
      <c r="Y1267" s="47">
        <v>4191180</v>
      </c>
      <c r="Z1267" s="47">
        <v>0</v>
      </c>
      <c r="AA1267" s="47">
        <v>0</v>
      </c>
      <c r="AB1267" s="47" t="s">
        <v>71</v>
      </c>
      <c r="AC1267" s="47">
        <v>0</v>
      </c>
      <c r="AD1267" s="47" t="s">
        <v>86</v>
      </c>
      <c r="AE1267" s="47" t="s">
        <v>5022</v>
      </c>
      <c r="AF1267" s="47" t="s">
        <v>5261</v>
      </c>
      <c r="AG1267" s="47">
        <v>14235</v>
      </c>
      <c r="AH1267" s="47" t="s">
        <v>73</v>
      </c>
      <c r="AI1267" s="47" t="s">
        <v>1184</v>
      </c>
      <c r="AJ1267" s="47" t="s">
        <v>61</v>
      </c>
      <c r="AK1267" s="47" t="s">
        <v>61</v>
      </c>
      <c r="AV1267" s="47">
        <v>1.1000000000000001</v>
      </c>
      <c r="AZ1267" s="47">
        <v>345</v>
      </c>
      <c r="BM1267" s="47">
        <v>7.4</v>
      </c>
      <c r="BS1267" s="47">
        <v>9</v>
      </c>
      <c r="BT1267" s="47">
        <v>0.6</v>
      </c>
      <c r="DI1267" s="1">
        <f t="shared" si="95"/>
        <v>4</v>
      </c>
      <c r="DJ1267" s="9" t="str">
        <f t="shared" si="96"/>
        <v>NO BACTERIOLOGICO</v>
      </c>
      <c r="DK1267" s="10" t="str">
        <f t="shared" si="97"/>
        <v>-</v>
      </c>
      <c r="DL1267" s="11" t="str">
        <f t="shared" si="98"/>
        <v>0</v>
      </c>
    </row>
    <row r="1268" spans="1:116" ht="12" x14ac:dyDescent="0.2">
      <c r="A1268" s="47">
        <v>1001050083</v>
      </c>
      <c r="B1268" s="47" t="str">
        <f t="shared" si="99"/>
        <v>1001050083-MARCACASHA</v>
      </c>
      <c r="C1268" s="47" t="s">
        <v>1182</v>
      </c>
      <c r="D1268" s="47" t="s">
        <v>58</v>
      </c>
      <c r="E1268" s="47" t="s">
        <v>58</v>
      </c>
      <c r="F1268" s="47" t="s">
        <v>95</v>
      </c>
      <c r="G1268" s="47" t="s">
        <v>60</v>
      </c>
      <c r="H1268" s="47">
        <v>79</v>
      </c>
      <c r="I1268" s="47" t="s">
        <v>61</v>
      </c>
      <c r="J1268" s="47" t="s">
        <v>62</v>
      </c>
      <c r="K1268" s="47" t="s">
        <v>63</v>
      </c>
      <c r="L1268" s="47" t="s">
        <v>64</v>
      </c>
      <c r="M1268" s="47" t="s">
        <v>1166</v>
      </c>
      <c r="N1268" s="47" t="s">
        <v>1167</v>
      </c>
      <c r="O1268" s="47" t="s">
        <v>58</v>
      </c>
      <c r="P1268" s="47" t="s">
        <v>58</v>
      </c>
      <c r="Q1268" s="47" t="s">
        <v>95</v>
      </c>
      <c r="R1268" s="47">
        <v>111044</v>
      </c>
      <c r="S1268" s="47" t="s">
        <v>67</v>
      </c>
      <c r="T1268" s="47" t="s">
        <v>1183</v>
      </c>
      <c r="U1268" s="47">
        <v>18757</v>
      </c>
      <c r="V1268" s="47" t="s">
        <v>98</v>
      </c>
      <c r="W1268" s="47" t="s">
        <v>99</v>
      </c>
      <c r="X1268" s="47">
        <v>1271926</v>
      </c>
      <c r="Y1268" s="47">
        <v>4191181</v>
      </c>
      <c r="Z1268" s="47">
        <v>333420</v>
      </c>
      <c r="AA1268" s="47">
        <v>8888035</v>
      </c>
      <c r="AB1268" s="47" t="s">
        <v>71</v>
      </c>
      <c r="AC1268" s="47">
        <v>3710</v>
      </c>
      <c r="AD1268" s="47" t="s">
        <v>86</v>
      </c>
      <c r="AE1268" s="47" t="s">
        <v>5022</v>
      </c>
      <c r="AF1268" s="47" t="s">
        <v>5261</v>
      </c>
      <c r="AG1268" s="47" t="s">
        <v>61</v>
      </c>
      <c r="AH1268" s="47" t="s">
        <v>75</v>
      </c>
      <c r="AI1268" s="47" t="s">
        <v>76</v>
      </c>
      <c r="AJ1268" s="47" t="s">
        <v>77</v>
      </c>
      <c r="AK1268" s="47" t="s">
        <v>78</v>
      </c>
      <c r="AV1268" s="47">
        <v>0.71</v>
      </c>
      <c r="AZ1268" s="47">
        <v>345</v>
      </c>
      <c r="BM1268" s="47">
        <v>7.2</v>
      </c>
      <c r="BS1268" s="47">
        <v>9</v>
      </c>
      <c r="BT1268" s="47">
        <v>0.6</v>
      </c>
      <c r="DI1268" s="1">
        <f t="shared" si="95"/>
        <v>4</v>
      </c>
      <c r="DJ1268" s="9" t="str">
        <f t="shared" si="96"/>
        <v>NO BACTERIOLOGICO</v>
      </c>
      <c r="DK1268" s="10" t="str">
        <f t="shared" si="97"/>
        <v>-</v>
      </c>
      <c r="DL1268" s="11" t="str">
        <f t="shared" si="98"/>
        <v>0</v>
      </c>
    </row>
    <row r="1269" spans="1:116" ht="12" x14ac:dyDescent="0.2">
      <c r="A1269" s="47">
        <v>1001050083</v>
      </c>
      <c r="B1269" s="47" t="str">
        <f t="shared" si="99"/>
        <v>1001050083-MARCACASHA</v>
      </c>
      <c r="C1269" s="47" t="s">
        <v>1182</v>
      </c>
      <c r="D1269" s="47" t="s">
        <v>58</v>
      </c>
      <c r="E1269" s="47" t="s">
        <v>58</v>
      </c>
      <c r="F1269" s="47" t="s">
        <v>95</v>
      </c>
      <c r="G1269" s="47" t="s">
        <v>60</v>
      </c>
      <c r="H1269" s="47">
        <v>79</v>
      </c>
      <c r="I1269" s="47" t="s">
        <v>61</v>
      </c>
      <c r="J1269" s="47" t="s">
        <v>62</v>
      </c>
      <c r="K1269" s="47" t="s">
        <v>63</v>
      </c>
      <c r="L1269" s="47" t="s">
        <v>64</v>
      </c>
      <c r="M1269" s="47" t="s">
        <v>1166</v>
      </c>
      <c r="N1269" s="47" t="s">
        <v>1167</v>
      </c>
      <c r="O1269" s="47" t="s">
        <v>58</v>
      </c>
      <c r="P1269" s="47" t="s">
        <v>58</v>
      </c>
      <c r="Q1269" s="47" t="s">
        <v>95</v>
      </c>
      <c r="R1269" s="47">
        <v>111044</v>
      </c>
      <c r="S1269" s="47" t="s">
        <v>67</v>
      </c>
      <c r="T1269" s="47" t="s">
        <v>1183</v>
      </c>
      <c r="U1269" s="47">
        <v>18757</v>
      </c>
      <c r="V1269" s="47" t="s">
        <v>98</v>
      </c>
      <c r="W1269" s="47" t="s">
        <v>99</v>
      </c>
      <c r="X1269" s="47">
        <v>1271926</v>
      </c>
      <c r="Y1269" s="47">
        <v>4191182</v>
      </c>
      <c r="Z1269" s="47">
        <v>333410</v>
      </c>
      <c r="AA1269" s="47">
        <v>8888020</v>
      </c>
      <c r="AB1269" s="47" t="s">
        <v>71</v>
      </c>
      <c r="AC1269" s="47">
        <v>3690</v>
      </c>
      <c r="AD1269" s="47" t="s">
        <v>86</v>
      </c>
      <c r="AE1269" s="47" t="s">
        <v>5022</v>
      </c>
      <c r="AF1269" s="47" t="s">
        <v>5261</v>
      </c>
      <c r="AG1269" s="47" t="s">
        <v>61</v>
      </c>
      <c r="AH1269" s="47" t="s">
        <v>75</v>
      </c>
      <c r="AI1269" s="47" t="s">
        <v>76</v>
      </c>
      <c r="AJ1269" s="47" t="s">
        <v>77</v>
      </c>
      <c r="AK1269" s="47" t="s">
        <v>78</v>
      </c>
      <c r="AV1269" s="47">
        <v>0.59</v>
      </c>
      <c r="AZ1269" s="47">
        <v>345</v>
      </c>
      <c r="BM1269" s="47">
        <v>7</v>
      </c>
      <c r="BS1269" s="47">
        <v>9</v>
      </c>
      <c r="BT1269" s="47">
        <v>0.6</v>
      </c>
      <c r="DI1269" s="1">
        <f t="shared" si="95"/>
        <v>4</v>
      </c>
      <c r="DJ1269" s="9" t="str">
        <f t="shared" si="96"/>
        <v>NO BACTERIOLOGICO</v>
      </c>
      <c r="DK1269" s="10" t="str">
        <f t="shared" si="97"/>
        <v>-</v>
      </c>
      <c r="DL1269" s="11" t="str">
        <f t="shared" si="98"/>
        <v>0</v>
      </c>
    </row>
    <row r="1270" spans="1:116" ht="12" x14ac:dyDescent="0.2">
      <c r="A1270" s="47">
        <v>1001050042</v>
      </c>
      <c r="B1270" s="47" t="str">
        <f t="shared" si="99"/>
        <v>1001050042-CHACRAS</v>
      </c>
      <c r="C1270" s="47" t="s">
        <v>1197</v>
      </c>
      <c r="D1270" s="47" t="s">
        <v>58</v>
      </c>
      <c r="E1270" s="47" t="s">
        <v>58</v>
      </c>
      <c r="F1270" s="47" t="s">
        <v>95</v>
      </c>
      <c r="G1270" s="47" t="s">
        <v>60</v>
      </c>
      <c r="H1270" s="47">
        <v>295</v>
      </c>
      <c r="I1270" s="47" t="s">
        <v>61</v>
      </c>
      <c r="J1270" s="47" t="s">
        <v>62</v>
      </c>
      <c r="K1270" s="47" t="s">
        <v>63</v>
      </c>
      <c r="L1270" s="47" t="s">
        <v>64</v>
      </c>
      <c r="M1270" s="47" t="s">
        <v>1166</v>
      </c>
      <c r="N1270" s="47" t="s">
        <v>1167</v>
      </c>
      <c r="O1270" s="47" t="s">
        <v>58</v>
      </c>
      <c r="P1270" s="47" t="s">
        <v>58</v>
      </c>
      <c r="Q1270" s="47" t="s">
        <v>95</v>
      </c>
      <c r="R1270" s="47">
        <v>107739</v>
      </c>
      <c r="S1270" s="47" t="s">
        <v>67</v>
      </c>
      <c r="T1270" s="47" t="s">
        <v>1198</v>
      </c>
      <c r="U1270" s="47">
        <v>16473</v>
      </c>
      <c r="V1270" s="47" t="s">
        <v>69</v>
      </c>
      <c r="W1270" s="47" t="s">
        <v>1199</v>
      </c>
      <c r="X1270" s="47">
        <v>1271930</v>
      </c>
      <c r="Y1270" s="47">
        <v>4191186</v>
      </c>
      <c r="Z1270" s="47">
        <v>0</v>
      </c>
      <c r="AA1270" s="47">
        <v>0</v>
      </c>
      <c r="AB1270" s="47" t="s">
        <v>71</v>
      </c>
      <c r="AC1270" s="47">
        <v>0</v>
      </c>
      <c r="AD1270" s="47" t="s">
        <v>86</v>
      </c>
      <c r="AE1270" s="47" t="s">
        <v>4921</v>
      </c>
      <c r="AF1270" s="47" t="s">
        <v>5262</v>
      </c>
      <c r="AG1270" s="47">
        <v>20381</v>
      </c>
      <c r="AH1270" s="47" t="s">
        <v>73</v>
      </c>
      <c r="AI1270" s="47" t="s">
        <v>1200</v>
      </c>
      <c r="AJ1270" s="47" t="s">
        <v>61</v>
      </c>
      <c r="AK1270" s="47" t="s">
        <v>61</v>
      </c>
      <c r="AV1270" s="47">
        <v>1.4</v>
      </c>
      <c r="AZ1270" s="47">
        <v>333</v>
      </c>
      <c r="BM1270" s="47">
        <v>7.5</v>
      </c>
      <c r="BS1270" s="47">
        <v>9</v>
      </c>
      <c r="BT1270" s="47">
        <v>1</v>
      </c>
      <c r="DI1270" s="1">
        <f t="shared" si="95"/>
        <v>4</v>
      </c>
      <c r="DJ1270" s="9" t="str">
        <f t="shared" si="96"/>
        <v>NO BACTERIOLOGICO</v>
      </c>
      <c r="DK1270" s="10" t="str">
        <f t="shared" si="97"/>
        <v>-</v>
      </c>
      <c r="DL1270" s="11" t="str">
        <f t="shared" si="98"/>
        <v>0</v>
      </c>
    </row>
    <row r="1271" spans="1:116" ht="12" x14ac:dyDescent="0.2">
      <c r="A1271" s="47">
        <v>1001050042</v>
      </c>
      <c r="B1271" s="47" t="str">
        <f t="shared" si="99"/>
        <v>1001050042-CHACRAS</v>
      </c>
      <c r="C1271" s="47" t="s">
        <v>1197</v>
      </c>
      <c r="D1271" s="47" t="s">
        <v>58</v>
      </c>
      <c r="E1271" s="47" t="s">
        <v>58</v>
      </c>
      <c r="F1271" s="47" t="s">
        <v>95</v>
      </c>
      <c r="G1271" s="47" t="s">
        <v>60</v>
      </c>
      <c r="H1271" s="47">
        <v>295</v>
      </c>
      <c r="I1271" s="47" t="s">
        <v>61</v>
      </c>
      <c r="J1271" s="47" t="s">
        <v>62</v>
      </c>
      <c r="K1271" s="47" t="s">
        <v>63</v>
      </c>
      <c r="L1271" s="47" t="s">
        <v>64</v>
      </c>
      <c r="M1271" s="47" t="s">
        <v>1166</v>
      </c>
      <c r="N1271" s="47" t="s">
        <v>1167</v>
      </c>
      <c r="O1271" s="47" t="s">
        <v>58</v>
      </c>
      <c r="P1271" s="47" t="s">
        <v>58</v>
      </c>
      <c r="Q1271" s="47" t="s">
        <v>95</v>
      </c>
      <c r="R1271" s="47">
        <v>107739</v>
      </c>
      <c r="S1271" s="47" t="s">
        <v>67</v>
      </c>
      <c r="T1271" s="47" t="s">
        <v>1198</v>
      </c>
      <c r="U1271" s="47">
        <v>16473</v>
      </c>
      <c r="V1271" s="47" t="s">
        <v>69</v>
      </c>
      <c r="W1271" s="47" t="s">
        <v>1199</v>
      </c>
      <c r="X1271" s="47">
        <v>1271930</v>
      </c>
      <c r="Y1271" s="47">
        <v>4191187</v>
      </c>
      <c r="Z1271" s="47">
        <v>336650</v>
      </c>
      <c r="AA1271" s="47">
        <v>8891990</v>
      </c>
      <c r="AB1271" s="47" t="s">
        <v>71</v>
      </c>
      <c r="AC1271" s="47">
        <v>3488</v>
      </c>
      <c r="AD1271" s="47" t="s">
        <v>86</v>
      </c>
      <c r="AE1271" s="47" t="s">
        <v>4921</v>
      </c>
      <c r="AF1271" s="47" t="s">
        <v>5262</v>
      </c>
      <c r="AG1271" s="47" t="s">
        <v>61</v>
      </c>
      <c r="AH1271" s="47" t="s">
        <v>75</v>
      </c>
      <c r="AI1271" s="47" t="s">
        <v>76</v>
      </c>
      <c r="AJ1271" s="47" t="s">
        <v>77</v>
      </c>
      <c r="AK1271" s="47" t="s">
        <v>78</v>
      </c>
      <c r="AV1271" s="47">
        <v>0.6</v>
      </c>
      <c r="AZ1271" s="47">
        <v>333</v>
      </c>
      <c r="BM1271" s="47">
        <v>7.4</v>
      </c>
      <c r="BS1271" s="47">
        <v>9</v>
      </c>
      <c r="BT1271" s="47">
        <v>1</v>
      </c>
      <c r="DI1271" s="1">
        <f t="shared" si="95"/>
        <v>4</v>
      </c>
      <c r="DJ1271" s="9" t="str">
        <f t="shared" si="96"/>
        <v>NO BACTERIOLOGICO</v>
      </c>
      <c r="DK1271" s="10" t="str">
        <f t="shared" si="97"/>
        <v>-</v>
      </c>
      <c r="DL1271" s="11" t="str">
        <f t="shared" si="98"/>
        <v>0</v>
      </c>
    </row>
    <row r="1272" spans="1:116" ht="12" x14ac:dyDescent="0.2">
      <c r="A1272" s="47">
        <v>1001050042</v>
      </c>
      <c r="B1272" s="47" t="str">
        <f t="shared" si="99"/>
        <v>1001050042-CHACRAS</v>
      </c>
      <c r="C1272" s="47" t="s">
        <v>1197</v>
      </c>
      <c r="D1272" s="47" t="s">
        <v>58</v>
      </c>
      <c r="E1272" s="47" t="s">
        <v>58</v>
      </c>
      <c r="F1272" s="47" t="s">
        <v>95</v>
      </c>
      <c r="G1272" s="47" t="s">
        <v>60</v>
      </c>
      <c r="H1272" s="47">
        <v>295</v>
      </c>
      <c r="I1272" s="47" t="s">
        <v>61</v>
      </c>
      <c r="J1272" s="47" t="s">
        <v>62</v>
      </c>
      <c r="K1272" s="47" t="s">
        <v>63</v>
      </c>
      <c r="L1272" s="47" t="s">
        <v>64</v>
      </c>
      <c r="M1272" s="47" t="s">
        <v>1166</v>
      </c>
      <c r="N1272" s="47" t="s">
        <v>1167</v>
      </c>
      <c r="O1272" s="47" t="s">
        <v>58</v>
      </c>
      <c r="P1272" s="47" t="s">
        <v>58</v>
      </c>
      <c r="Q1272" s="47" t="s">
        <v>95</v>
      </c>
      <c r="R1272" s="47">
        <v>107739</v>
      </c>
      <c r="S1272" s="47" t="s">
        <v>67</v>
      </c>
      <c r="T1272" s="47" t="s">
        <v>1198</v>
      </c>
      <c r="U1272" s="47">
        <v>16473</v>
      </c>
      <c r="V1272" s="47" t="s">
        <v>69</v>
      </c>
      <c r="W1272" s="47" t="s">
        <v>1199</v>
      </c>
      <c r="X1272" s="47">
        <v>1271930</v>
      </c>
      <c r="Y1272" s="47">
        <v>4191188</v>
      </c>
      <c r="Z1272" s="47">
        <v>336655</v>
      </c>
      <c r="AA1272" s="47">
        <v>8891955</v>
      </c>
      <c r="AB1272" s="47" t="s">
        <v>71</v>
      </c>
      <c r="AC1272" s="47">
        <v>3404</v>
      </c>
      <c r="AD1272" s="47" t="s">
        <v>86</v>
      </c>
      <c r="AE1272" s="47" t="s">
        <v>4921</v>
      </c>
      <c r="AF1272" s="47" t="s">
        <v>5262</v>
      </c>
      <c r="AG1272" s="47" t="s">
        <v>61</v>
      </c>
      <c r="AH1272" s="47" t="s">
        <v>75</v>
      </c>
      <c r="AI1272" s="47" t="s">
        <v>76</v>
      </c>
      <c r="AJ1272" s="47" t="s">
        <v>77</v>
      </c>
      <c r="AK1272" s="47" t="s">
        <v>78</v>
      </c>
      <c r="AV1272" s="47">
        <v>0.54</v>
      </c>
      <c r="AZ1272" s="47">
        <v>320</v>
      </c>
      <c r="BM1272" s="47">
        <v>7</v>
      </c>
      <c r="BS1272" s="47">
        <v>9</v>
      </c>
      <c r="BT1272" s="47">
        <v>1</v>
      </c>
      <c r="DI1272" s="1">
        <f t="shared" si="95"/>
        <v>4</v>
      </c>
      <c r="DJ1272" s="9" t="str">
        <f t="shared" si="96"/>
        <v>NO BACTERIOLOGICO</v>
      </c>
      <c r="DK1272" s="10" t="str">
        <f t="shared" si="97"/>
        <v>-</v>
      </c>
      <c r="DL1272" s="11" t="str">
        <f t="shared" si="98"/>
        <v>0</v>
      </c>
    </row>
    <row r="1273" spans="1:116" ht="12" x14ac:dyDescent="0.2">
      <c r="A1273" s="47">
        <v>1001010001</v>
      </c>
      <c r="B1273" s="47" t="str">
        <f t="shared" si="99"/>
        <v>1001010001-HUANUCO</v>
      </c>
      <c r="C1273" s="47" t="s">
        <v>58</v>
      </c>
      <c r="D1273" s="47" t="s">
        <v>58</v>
      </c>
      <c r="E1273" s="47" t="s">
        <v>58</v>
      </c>
      <c r="F1273" s="47" t="s">
        <v>58</v>
      </c>
      <c r="G1273" s="47" t="s">
        <v>265</v>
      </c>
      <c r="H1273" s="47">
        <v>59986</v>
      </c>
      <c r="I1273" s="47" t="s">
        <v>61</v>
      </c>
      <c r="J1273" s="47" t="s">
        <v>895</v>
      </c>
      <c r="K1273" s="47" t="s">
        <v>63</v>
      </c>
      <c r="L1273" s="47" t="s">
        <v>64</v>
      </c>
      <c r="M1273" s="47" t="s">
        <v>896</v>
      </c>
      <c r="N1273" s="47" t="s">
        <v>897</v>
      </c>
      <c r="O1273" s="47" t="s">
        <v>58</v>
      </c>
      <c r="P1273" s="47" t="s">
        <v>58</v>
      </c>
      <c r="Q1273" s="47" t="s">
        <v>58</v>
      </c>
      <c r="R1273" s="47">
        <v>165067</v>
      </c>
      <c r="S1273" s="47" t="s">
        <v>67</v>
      </c>
      <c r="T1273" s="47" t="s">
        <v>3913</v>
      </c>
      <c r="U1273" s="47">
        <v>16922</v>
      </c>
      <c r="V1273" s="47" t="s">
        <v>69</v>
      </c>
      <c r="W1273" s="47" t="s">
        <v>3914</v>
      </c>
      <c r="X1273" s="47">
        <v>1271936</v>
      </c>
      <c r="Y1273" s="47">
        <v>4191210</v>
      </c>
      <c r="Z1273" s="47">
        <v>0</v>
      </c>
      <c r="AA1273" s="47">
        <v>0</v>
      </c>
      <c r="AB1273" s="47" t="s">
        <v>71</v>
      </c>
      <c r="AC1273" s="47">
        <v>0</v>
      </c>
      <c r="AD1273" s="47" t="s">
        <v>91</v>
      </c>
      <c r="AE1273" s="47" t="s">
        <v>5069</v>
      </c>
      <c r="AF1273" s="47" t="s">
        <v>5263</v>
      </c>
      <c r="AG1273" s="47">
        <v>57934</v>
      </c>
      <c r="AH1273" s="47" t="s">
        <v>73</v>
      </c>
      <c r="AI1273" s="47" t="s">
        <v>3915</v>
      </c>
      <c r="AJ1273" s="47" t="s">
        <v>61</v>
      </c>
      <c r="AK1273" s="47" t="s">
        <v>61</v>
      </c>
      <c r="AV1273" s="47">
        <v>1.08</v>
      </c>
      <c r="AZ1273" s="47">
        <v>518</v>
      </c>
      <c r="BM1273" s="47">
        <v>7.99</v>
      </c>
      <c r="BS1273" s="47">
        <v>24.3</v>
      </c>
      <c r="BT1273" s="47">
        <v>5</v>
      </c>
      <c r="DI1273" s="1">
        <f t="shared" si="95"/>
        <v>4</v>
      </c>
      <c r="DJ1273" s="9" t="str">
        <f t="shared" si="96"/>
        <v>NO BACTERIOLOGICO</v>
      </c>
      <c r="DK1273" s="10" t="str">
        <f t="shared" si="97"/>
        <v>-</v>
      </c>
      <c r="DL1273" s="11" t="str">
        <f t="shared" si="98"/>
        <v>0</v>
      </c>
    </row>
    <row r="1274" spans="1:116" ht="12" x14ac:dyDescent="0.2">
      <c r="A1274" s="47">
        <v>1001010001</v>
      </c>
      <c r="B1274" s="47" t="str">
        <f t="shared" si="99"/>
        <v>1001010001-HUANUCO</v>
      </c>
      <c r="C1274" s="47" t="s">
        <v>58</v>
      </c>
      <c r="D1274" s="47" t="s">
        <v>58</v>
      </c>
      <c r="E1274" s="47" t="s">
        <v>58</v>
      </c>
      <c r="F1274" s="47" t="s">
        <v>58</v>
      </c>
      <c r="G1274" s="47" t="s">
        <v>265</v>
      </c>
      <c r="H1274" s="47">
        <v>59986</v>
      </c>
      <c r="I1274" s="47" t="s">
        <v>61</v>
      </c>
      <c r="J1274" s="47" t="s">
        <v>895</v>
      </c>
      <c r="K1274" s="47" t="s">
        <v>63</v>
      </c>
      <c r="L1274" s="47" t="s">
        <v>64</v>
      </c>
      <c r="M1274" s="47" t="s">
        <v>896</v>
      </c>
      <c r="N1274" s="47" t="s">
        <v>897</v>
      </c>
      <c r="O1274" s="47" t="s">
        <v>58</v>
      </c>
      <c r="P1274" s="47" t="s">
        <v>58</v>
      </c>
      <c r="Q1274" s="47" t="s">
        <v>58</v>
      </c>
      <c r="R1274" s="47">
        <v>165067</v>
      </c>
      <c r="S1274" s="47" t="s">
        <v>67</v>
      </c>
      <c r="T1274" s="47" t="s">
        <v>3913</v>
      </c>
      <c r="U1274" s="47">
        <v>16922</v>
      </c>
      <c r="V1274" s="47" t="s">
        <v>69</v>
      </c>
      <c r="W1274" s="47" t="s">
        <v>3914</v>
      </c>
      <c r="X1274" s="47">
        <v>1271936</v>
      </c>
      <c r="Y1274" s="47">
        <v>4191211</v>
      </c>
      <c r="Z1274" s="47">
        <v>363845</v>
      </c>
      <c r="AA1274" s="47">
        <v>8902760</v>
      </c>
      <c r="AB1274" s="47" t="s">
        <v>71</v>
      </c>
      <c r="AC1274" s="47">
        <v>2068</v>
      </c>
      <c r="AD1274" s="47" t="s">
        <v>91</v>
      </c>
      <c r="AE1274" s="47" t="s">
        <v>5069</v>
      </c>
      <c r="AF1274" s="47" t="s">
        <v>5263</v>
      </c>
      <c r="AG1274" s="47" t="s">
        <v>61</v>
      </c>
      <c r="AH1274" s="47" t="s">
        <v>75</v>
      </c>
      <c r="AI1274" s="47" t="s">
        <v>76</v>
      </c>
      <c r="AJ1274" s="47" t="s">
        <v>908</v>
      </c>
      <c r="AK1274" s="47" t="s">
        <v>198</v>
      </c>
      <c r="AV1274" s="47">
        <v>0.73</v>
      </c>
      <c r="AZ1274" s="47">
        <v>518</v>
      </c>
      <c r="BM1274" s="47">
        <v>7.99</v>
      </c>
      <c r="BS1274" s="47">
        <v>24.3</v>
      </c>
      <c r="BT1274" s="47">
        <v>5</v>
      </c>
      <c r="DI1274" s="1">
        <f t="shared" si="95"/>
        <v>4</v>
      </c>
      <c r="DJ1274" s="9" t="str">
        <f t="shared" si="96"/>
        <v>NO BACTERIOLOGICO</v>
      </c>
      <c r="DK1274" s="10" t="str">
        <f t="shared" si="97"/>
        <v>-</v>
      </c>
      <c r="DL1274" s="11" t="str">
        <f t="shared" si="98"/>
        <v>0</v>
      </c>
    </row>
    <row r="1275" spans="1:116" ht="12" x14ac:dyDescent="0.2">
      <c r="A1275" s="47">
        <v>1001010001</v>
      </c>
      <c r="B1275" s="47" t="str">
        <f t="shared" si="99"/>
        <v>1001010001-HUANUCO</v>
      </c>
      <c r="C1275" s="47" t="s">
        <v>58</v>
      </c>
      <c r="D1275" s="47" t="s">
        <v>58</v>
      </c>
      <c r="E1275" s="47" t="s">
        <v>58</v>
      </c>
      <c r="F1275" s="47" t="s">
        <v>58</v>
      </c>
      <c r="G1275" s="47" t="s">
        <v>265</v>
      </c>
      <c r="H1275" s="47">
        <v>59986</v>
      </c>
      <c r="I1275" s="47" t="s">
        <v>61</v>
      </c>
      <c r="J1275" s="47" t="s">
        <v>895</v>
      </c>
      <c r="K1275" s="47" t="s">
        <v>63</v>
      </c>
      <c r="L1275" s="47" t="s">
        <v>64</v>
      </c>
      <c r="M1275" s="47" t="s">
        <v>896</v>
      </c>
      <c r="N1275" s="47" t="s">
        <v>897</v>
      </c>
      <c r="O1275" s="47" t="s">
        <v>58</v>
      </c>
      <c r="P1275" s="47" t="s">
        <v>58</v>
      </c>
      <c r="Q1275" s="47" t="s">
        <v>58</v>
      </c>
      <c r="R1275" s="47">
        <v>165067</v>
      </c>
      <c r="S1275" s="47" t="s">
        <v>67</v>
      </c>
      <c r="T1275" s="47" t="s">
        <v>3913</v>
      </c>
      <c r="U1275" s="47">
        <v>16922</v>
      </c>
      <c r="V1275" s="47" t="s">
        <v>69</v>
      </c>
      <c r="W1275" s="47" t="s">
        <v>3914</v>
      </c>
      <c r="X1275" s="47">
        <v>1271936</v>
      </c>
      <c r="Y1275" s="47">
        <v>4191212</v>
      </c>
      <c r="Z1275" s="47">
        <v>363358</v>
      </c>
      <c r="AA1275" s="47">
        <v>8902762</v>
      </c>
      <c r="AB1275" s="47" t="s">
        <v>71</v>
      </c>
      <c r="AC1275" s="47">
        <v>2044</v>
      </c>
      <c r="AD1275" s="47" t="s">
        <v>91</v>
      </c>
      <c r="AE1275" s="47" t="s">
        <v>5069</v>
      </c>
      <c r="AF1275" s="47" t="s">
        <v>5263</v>
      </c>
      <c r="AG1275" s="47" t="s">
        <v>61</v>
      </c>
      <c r="AH1275" s="47" t="s">
        <v>75</v>
      </c>
      <c r="AI1275" s="47" t="s">
        <v>76</v>
      </c>
      <c r="AJ1275" s="47" t="s">
        <v>908</v>
      </c>
      <c r="AK1275" s="47" t="s">
        <v>198</v>
      </c>
      <c r="AV1275" s="47">
        <v>0.61</v>
      </c>
      <c r="AZ1275" s="47">
        <v>518</v>
      </c>
      <c r="BM1275" s="47">
        <v>7.99</v>
      </c>
      <c r="BS1275" s="47">
        <v>24.3</v>
      </c>
      <c r="BT1275" s="47">
        <v>5</v>
      </c>
      <c r="DI1275" s="1">
        <f t="shared" si="95"/>
        <v>4</v>
      </c>
      <c r="DJ1275" s="9" t="str">
        <f t="shared" si="96"/>
        <v>NO BACTERIOLOGICO</v>
      </c>
      <c r="DK1275" s="10" t="str">
        <f t="shared" si="97"/>
        <v>-</v>
      </c>
      <c r="DL1275" s="11" t="str">
        <f t="shared" si="98"/>
        <v>0</v>
      </c>
    </row>
    <row r="1276" spans="1:116" ht="12" x14ac:dyDescent="0.2">
      <c r="A1276" s="47">
        <v>1001010001</v>
      </c>
      <c r="B1276" s="47" t="str">
        <f t="shared" si="99"/>
        <v>1001010001-HUANUCO</v>
      </c>
      <c r="C1276" s="47" t="s">
        <v>58</v>
      </c>
      <c r="D1276" s="47" t="s">
        <v>58</v>
      </c>
      <c r="E1276" s="47" t="s">
        <v>58</v>
      </c>
      <c r="F1276" s="47" t="s">
        <v>58</v>
      </c>
      <c r="G1276" s="47" t="s">
        <v>265</v>
      </c>
      <c r="H1276" s="47">
        <v>59986</v>
      </c>
      <c r="I1276" s="47" t="s">
        <v>61</v>
      </c>
      <c r="J1276" s="47" t="s">
        <v>895</v>
      </c>
      <c r="K1276" s="47" t="s">
        <v>63</v>
      </c>
      <c r="L1276" s="47" t="s">
        <v>64</v>
      </c>
      <c r="M1276" s="47" t="s">
        <v>896</v>
      </c>
      <c r="N1276" s="47" t="s">
        <v>897</v>
      </c>
      <c r="O1276" s="47" t="s">
        <v>58</v>
      </c>
      <c r="P1276" s="47" t="s">
        <v>58</v>
      </c>
      <c r="Q1276" s="47" t="s">
        <v>58</v>
      </c>
      <c r="R1276" s="47">
        <v>144018</v>
      </c>
      <c r="S1276" s="47" t="s">
        <v>904</v>
      </c>
      <c r="T1276" s="47" t="s">
        <v>905</v>
      </c>
      <c r="U1276" s="47">
        <v>16921</v>
      </c>
      <c r="V1276" s="47" t="s">
        <v>69</v>
      </c>
      <c r="W1276" s="47" t="s">
        <v>906</v>
      </c>
      <c r="X1276" s="47">
        <v>1271942</v>
      </c>
      <c r="Y1276" s="47">
        <v>4191216</v>
      </c>
      <c r="Z1276" s="47">
        <v>363366</v>
      </c>
      <c r="AA1276" s="47">
        <v>8902850</v>
      </c>
      <c r="AB1276" s="47" t="s">
        <v>71</v>
      </c>
      <c r="AC1276" s="47">
        <v>2058</v>
      </c>
      <c r="AD1276" s="47" t="s">
        <v>91</v>
      </c>
      <c r="AE1276" s="47" t="s">
        <v>5123</v>
      </c>
      <c r="AF1276" s="47" t="s">
        <v>5264</v>
      </c>
      <c r="AG1276" s="47">
        <v>57328</v>
      </c>
      <c r="AH1276" s="47" t="s">
        <v>73</v>
      </c>
      <c r="AI1276" s="47" t="s">
        <v>907</v>
      </c>
      <c r="AJ1276" s="47" t="s">
        <v>61</v>
      </c>
      <c r="AK1276" s="47" t="s">
        <v>61</v>
      </c>
      <c r="AV1276" s="47">
        <v>1.2</v>
      </c>
      <c r="AZ1276" s="47">
        <v>929</v>
      </c>
      <c r="BM1276" s="47">
        <v>8</v>
      </c>
      <c r="BS1276" s="47">
        <v>24</v>
      </c>
      <c r="BT1276" s="47">
        <v>0.8</v>
      </c>
      <c r="DI1276" s="1">
        <f t="shared" si="95"/>
        <v>4</v>
      </c>
      <c r="DJ1276" s="9" t="str">
        <f t="shared" si="96"/>
        <v>NO BACTERIOLOGICO</v>
      </c>
      <c r="DK1276" s="10" t="str">
        <f t="shared" si="97"/>
        <v>-</v>
      </c>
      <c r="DL1276" s="11" t="str">
        <f t="shared" si="98"/>
        <v>0</v>
      </c>
    </row>
    <row r="1277" spans="1:116" ht="12" x14ac:dyDescent="0.2">
      <c r="A1277" s="47">
        <v>1001010001</v>
      </c>
      <c r="B1277" s="47" t="str">
        <f t="shared" si="99"/>
        <v>1001010001-HUANUCO</v>
      </c>
      <c r="C1277" s="47" t="s">
        <v>58</v>
      </c>
      <c r="D1277" s="47" t="s">
        <v>58</v>
      </c>
      <c r="E1277" s="47" t="s">
        <v>58</v>
      </c>
      <c r="F1277" s="47" t="s">
        <v>58</v>
      </c>
      <c r="G1277" s="47" t="s">
        <v>265</v>
      </c>
      <c r="H1277" s="47">
        <v>59986</v>
      </c>
      <c r="I1277" s="47" t="s">
        <v>61</v>
      </c>
      <c r="J1277" s="47" t="s">
        <v>895</v>
      </c>
      <c r="K1277" s="47" t="s">
        <v>63</v>
      </c>
      <c r="L1277" s="47" t="s">
        <v>64</v>
      </c>
      <c r="M1277" s="47" t="s">
        <v>896</v>
      </c>
      <c r="N1277" s="47" t="s">
        <v>897</v>
      </c>
      <c r="O1277" s="47" t="s">
        <v>58</v>
      </c>
      <c r="P1277" s="47" t="s">
        <v>58</v>
      </c>
      <c r="Q1277" s="47" t="s">
        <v>58</v>
      </c>
      <c r="R1277" s="47">
        <v>144018</v>
      </c>
      <c r="S1277" s="47" t="s">
        <v>904</v>
      </c>
      <c r="T1277" s="47" t="s">
        <v>905</v>
      </c>
      <c r="U1277" s="47">
        <v>16921</v>
      </c>
      <c r="V1277" s="47" t="s">
        <v>69</v>
      </c>
      <c r="W1277" s="47" t="s">
        <v>906</v>
      </c>
      <c r="X1277" s="47">
        <v>1271942</v>
      </c>
      <c r="Y1277" s="47">
        <v>4191217</v>
      </c>
      <c r="Z1277" s="47">
        <v>363390</v>
      </c>
      <c r="AA1277" s="47">
        <v>8902910</v>
      </c>
      <c r="AB1277" s="47" t="s">
        <v>71</v>
      </c>
      <c r="AC1277" s="47">
        <v>2070</v>
      </c>
      <c r="AD1277" s="47" t="s">
        <v>91</v>
      </c>
      <c r="AE1277" s="47" t="s">
        <v>5123</v>
      </c>
      <c r="AF1277" s="47" t="s">
        <v>5264</v>
      </c>
      <c r="AG1277" s="47" t="s">
        <v>61</v>
      </c>
      <c r="AH1277" s="47" t="s">
        <v>75</v>
      </c>
      <c r="AI1277" s="47" t="s">
        <v>76</v>
      </c>
      <c r="AJ1277" s="47" t="s">
        <v>908</v>
      </c>
      <c r="AK1277" s="47" t="s">
        <v>908</v>
      </c>
      <c r="AV1277" s="47">
        <v>0.87</v>
      </c>
      <c r="AZ1277" s="47">
        <v>929</v>
      </c>
      <c r="BM1277" s="47">
        <v>8</v>
      </c>
      <c r="BS1277" s="47">
        <v>24</v>
      </c>
      <c r="BT1277" s="47">
        <v>0.8</v>
      </c>
      <c r="DI1277" s="1">
        <f t="shared" si="95"/>
        <v>4</v>
      </c>
      <c r="DJ1277" s="9" t="str">
        <f t="shared" si="96"/>
        <v>NO BACTERIOLOGICO</v>
      </c>
      <c r="DK1277" s="10" t="str">
        <f t="shared" si="97"/>
        <v>-</v>
      </c>
      <c r="DL1277" s="11" t="str">
        <f t="shared" si="98"/>
        <v>0</v>
      </c>
    </row>
    <row r="1278" spans="1:116" ht="12" x14ac:dyDescent="0.2">
      <c r="A1278" s="47">
        <v>1001010001</v>
      </c>
      <c r="B1278" s="47" t="str">
        <f t="shared" si="99"/>
        <v>1001010001-HUANUCO</v>
      </c>
      <c r="C1278" s="47" t="s">
        <v>58</v>
      </c>
      <c r="D1278" s="47" t="s">
        <v>58</v>
      </c>
      <c r="E1278" s="47" t="s">
        <v>58</v>
      </c>
      <c r="F1278" s="47" t="s">
        <v>58</v>
      </c>
      <c r="G1278" s="47" t="s">
        <v>265</v>
      </c>
      <c r="H1278" s="47">
        <v>59986</v>
      </c>
      <c r="I1278" s="47" t="s">
        <v>61</v>
      </c>
      <c r="J1278" s="47" t="s">
        <v>895</v>
      </c>
      <c r="K1278" s="47" t="s">
        <v>63</v>
      </c>
      <c r="L1278" s="47" t="s">
        <v>64</v>
      </c>
      <c r="M1278" s="47" t="s">
        <v>896</v>
      </c>
      <c r="N1278" s="47" t="s">
        <v>897</v>
      </c>
      <c r="O1278" s="47" t="s">
        <v>58</v>
      </c>
      <c r="P1278" s="47" t="s">
        <v>58</v>
      </c>
      <c r="Q1278" s="47" t="s">
        <v>58</v>
      </c>
      <c r="R1278" s="47">
        <v>144018</v>
      </c>
      <c r="S1278" s="47" t="s">
        <v>904</v>
      </c>
      <c r="T1278" s="47" t="s">
        <v>905</v>
      </c>
      <c r="U1278" s="47">
        <v>16921</v>
      </c>
      <c r="V1278" s="47" t="s">
        <v>69</v>
      </c>
      <c r="W1278" s="47" t="s">
        <v>906</v>
      </c>
      <c r="X1278" s="47">
        <v>1271942</v>
      </c>
      <c r="Y1278" s="47">
        <v>4191218</v>
      </c>
      <c r="Z1278" s="47">
        <v>363381</v>
      </c>
      <c r="AA1278" s="47">
        <v>8902936</v>
      </c>
      <c r="AB1278" s="47" t="s">
        <v>71</v>
      </c>
      <c r="AC1278" s="47">
        <v>2059</v>
      </c>
      <c r="AD1278" s="47" t="s">
        <v>91</v>
      </c>
      <c r="AE1278" s="47" t="s">
        <v>5123</v>
      </c>
      <c r="AF1278" s="47" t="s">
        <v>5264</v>
      </c>
      <c r="AG1278" s="47" t="s">
        <v>61</v>
      </c>
      <c r="AH1278" s="47" t="s">
        <v>75</v>
      </c>
      <c r="AI1278" s="47" t="s">
        <v>76</v>
      </c>
      <c r="AJ1278" s="47" t="s">
        <v>908</v>
      </c>
      <c r="AK1278" s="47" t="s">
        <v>908</v>
      </c>
      <c r="AV1278" s="47">
        <v>0.51</v>
      </c>
      <c r="AZ1278" s="47">
        <v>929</v>
      </c>
      <c r="BM1278" s="47">
        <v>8</v>
      </c>
      <c r="BS1278" s="47">
        <v>24</v>
      </c>
      <c r="BT1278" s="47">
        <v>0.8</v>
      </c>
      <c r="DI1278" s="1">
        <f t="shared" si="95"/>
        <v>4</v>
      </c>
      <c r="DJ1278" s="9" t="str">
        <f t="shared" si="96"/>
        <v>NO BACTERIOLOGICO</v>
      </c>
      <c r="DK1278" s="10" t="str">
        <f t="shared" si="97"/>
        <v>-</v>
      </c>
      <c r="DL1278" s="11" t="str">
        <f t="shared" si="98"/>
        <v>0</v>
      </c>
    </row>
    <row r="1279" spans="1:116" ht="12" x14ac:dyDescent="0.2">
      <c r="A1279" s="47">
        <v>1008040001</v>
      </c>
      <c r="B1279" s="47" t="str">
        <f t="shared" si="99"/>
        <v>1008040001-UMARI (TAMBILLO)</v>
      </c>
      <c r="C1279" s="47" t="s">
        <v>3724</v>
      </c>
      <c r="D1279" s="47" t="s">
        <v>58</v>
      </c>
      <c r="E1279" s="47" t="s">
        <v>112</v>
      </c>
      <c r="F1279" s="47" t="s">
        <v>3681</v>
      </c>
      <c r="G1279" s="47" t="s">
        <v>60</v>
      </c>
      <c r="H1279" s="47">
        <v>1000</v>
      </c>
      <c r="I1279" s="47">
        <v>850</v>
      </c>
      <c r="J1279" s="47" t="s">
        <v>62</v>
      </c>
      <c r="K1279" s="47" t="s">
        <v>63</v>
      </c>
      <c r="L1279" s="47" t="s">
        <v>64</v>
      </c>
      <c r="M1279" s="47" t="s">
        <v>3717</v>
      </c>
      <c r="N1279" s="47" t="s">
        <v>3718</v>
      </c>
      <c r="O1279" s="47" t="s">
        <v>58</v>
      </c>
      <c r="P1279" s="47" t="s">
        <v>112</v>
      </c>
      <c r="Q1279" s="47" t="s">
        <v>3681</v>
      </c>
      <c r="R1279" s="47">
        <v>25545</v>
      </c>
      <c r="S1279" s="47" t="s">
        <v>67</v>
      </c>
      <c r="T1279" s="47" t="s">
        <v>3725</v>
      </c>
      <c r="U1279" s="47">
        <v>15763</v>
      </c>
      <c r="V1279" s="47" t="s">
        <v>69</v>
      </c>
      <c r="W1279" s="47" t="s">
        <v>3726</v>
      </c>
      <c r="X1279" s="47">
        <v>1271938</v>
      </c>
      <c r="Y1279" s="47">
        <v>4191317</v>
      </c>
      <c r="Z1279" s="47">
        <v>352161</v>
      </c>
      <c r="AA1279" s="47">
        <v>7602912</v>
      </c>
      <c r="AB1279" s="47" t="s">
        <v>71</v>
      </c>
      <c r="AC1279" s="47">
        <v>2649</v>
      </c>
      <c r="AD1279" s="47" t="s">
        <v>72</v>
      </c>
      <c r="AE1279" s="47" t="s">
        <v>4886</v>
      </c>
      <c r="AF1279" s="47" t="s">
        <v>5265</v>
      </c>
      <c r="AG1279" s="47">
        <v>5643</v>
      </c>
      <c r="AH1279" s="47" t="s">
        <v>73</v>
      </c>
      <c r="AI1279" s="47" t="s">
        <v>5266</v>
      </c>
      <c r="AJ1279" s="47" t="s">
        <v>61</v>
      </c>
      <c r="AK1279" s="47" t="s">
        <v>61</v>
      </c>
      <c r="AV1279" s="47">
        <v>1</v>
      </c>
      <c r="AZ1279" s="47">
        <v>109.8</v>
      </c>
      <c r="BM1279" s="47">
        <v>7.5</v>
      </c>
      <c r="BS1279" s="47">
        <v>19.8</v>
      </c>
      <c r="BT1279" s="47">
        <v>0</v>
      </c>
      <c r="DI1279" s="1">
        <f t="shared" si="95"/>
        <v>4</v>
      </c>
      <c r="DJ1279" s="9" t="str">
        <f t="shared" si="96"/>
        <v>NO BACTERIOLOGICO</v>
      </c>
      <c r="DK1279" s="10" t="str">
        <f t="shared" si="97"/>
        <v>-</v>
      </c>
      <c r="DL1279" s="11" t="str">
        <f t="shared" si="98"/>
        <v>0</v>
      </c>
    </row>
    <row r="1280" spans="1:116" ht="12" x14ac:dyDescent="0.2">
      <c r="A1280" s="47">
        <v>1008040001</v>
      </c>
      <c r="B1280" s="47" t="str">
        <f t="shared" si="99"/>
        <v>1008040001-UMARI (TAMBILLO)</v>
      </c>
      <c r="C1280" s="47" t="s">
        <v>3724</v>
      </c>
      <c r="D1280" s="47" t="s">
        <v>58</v>
      </c>
      <c r="E1280" s="47" t="s">
        <v>112</v>
      </c>
      <c r="F1280" s="47" t="s">
        <v>3681</v>
      </c>
      <c r="G1280" s="47" t="s">
        <v>60</v>
      </c>
      <c r="H1280" s="47">
        <v>1000</v>
      </c>
      <c r="I1280" s="47">
        <v>850</v>
      </c>
      <c r="J1280" s="47" t="s">
        <v>62</v>
      </c>
      <c r="K1280" s="47" t="s">
        <v>63</v>
      </c>
      <c r="L1280" s="47" t="s">
        <v>64</v>
      </c>
      <c r="M1280" s="47" t="s">
        <v>3717</v>
      </c>
      <c r="N1280" s="47" t="s">
        <v>3718</v>
      </c>
      <c r="O1280" s="47" t="s">
        <v>58</v>
      </c>
      <c r="P1280" s="47" t="s">
        <v>112</v>
      </c>
      <c r="Q1280" s="47" t="s">
        <v>3681</v>
      </c>
      <c r="R1280" s="47">
        <v>25545</v>
      </c>
      <c r="S1280" s="47" t="s">
        <v>67</v>
      </c>
      <c r="T1280" s="47" t="s">
        <v>3725</v>
      </c>
      <c r="U1280" s="47">
        <v>15763</v>
      </c>
      <c r="V1280" s="47" t="s">
        <v>69</v>
      </c>
      <c r="W1280" s="47" t="s">
        <v>3726</v>
      </c>
      <c r="X1280" s="47">
        <v>1271938</v>
      </c>
      <c r="Y1280" s="47">
        <v>4191318</v>
      </c>
      <c r="Z1280" s="47">
        <v>385541</v>
      </c>
      <c r="AA1280" s="47">
        <v>8909140</v>
      </c>
      <c r="AB1280" s="47" t="s">
        <v>71</v>
      </c>
      <c r="AC1280" s="47">
        <v>2580</v>
      </c>
      <c r="AD1280" s="47" t="s">
        <v>72</v>
      </c>
      <c r="AE1280" s="47" t="s">
        <v>4886</v>
      </c>
      <c r="AF1280" s="47" t="s">
        <v>5265</v>
      </c>
      <c r="AG1280" s="47" t="s">
        <v>61</v>
      </c>
      <c r="AH1280" s="47" t="s">
        <v>75</v>
      </c>
      <c r="AI1280" s="47" t="s">
        <v>76</v>
      </c>
      <c r="AJ1280" s="47" t="s">
        <v>77</v>
      </c>
      <c r="AK1280" s="47" t="s">
        <v>78</v>
      </c>
      <c r="AV1280" s="47">
        <v>0.93</v>
      </c>
      <c r="AZ1280" s="47">
        <v>109.8</v>
      </c>
      <c r="BM1280" s="47">
        <v>7.5</v>
      </c>
      <c r="BS1280" s="47">
        <v>19.8</v>
      </c>
      <c r="BT1280" s="47">
        <v>0</v>
      </c>
      <c r="DI1280" s="1">
        <f t="shared" si="95"/>
        <v>4</v>
      </c>
      <c r="DJ1280" s="9" t="str">
        <f t="shared" si="96"/>
        <v>NO BACTERIOLOGICO</v>
      </c>
      <c r="DK1280" s="10" t="str">
        <f t="shared" si="97"/>
        <v>-</v>
      </c>
      <c r="DL1280" s="11" t="str">
        <f t="shared" si="98"/>
        <v>0</v>
      </c>
    </row>
    <row r="1281" spans="1:116" ht="12" x14ac:dyDescent="0.2">
      <c r="A1281" s="47">
        <v>1008040001</v>
      </c>
      <c r="B1281" s="47" t="str">
        <f t="shared" si="99"/>
        <v>1008040001-UMARI (TAMBILLO)</v>
      </c>
      <c r="C1281" s="47" t="s">
        <v>3724</v>
      </c>
      <c r="D1281" s="47" t="s">
        <v>58</v>
      </c>
      <c r="E1281" s="47" t="s">
        <v>112</v>
      </c>
      <c r="F1281" s="47" t="s">
        <v>3681</v>
      </c>
      <c r="G1281" s="47" t="s">
        <v>60</v>
      </c>
      <c r="H1281" s="47">
        <v>1000</v>
      </c>
      <c r="I1281" s="47">
        <v>850</v>
      </c>
      <c r="J1281" s="47" t="s">
        <v>62</v>
      </c>
      <c r="K1281" s="47" t="s">
        <v>63</v>
      </c>
      <c r="L1281" s="47" t="s">
        <v>64</v>
      </c>
      <c r="M1281" s="47" t="s">
        <v>3717</v>
      </c>
      <c r="N1281" s="47" t="s">
        <v>3718</v>
      </c>
      <c r="O1281" s="47" t="s">
        <v>58</v>
      </c>
      <c r="P1281" s="47" t="s">
        <v>112</v>
      </c>
      <c r="Q1281" s="47" t="s">
        <v>3681</v>
      </c>
      <c r="R1281" s="47">
        <v>25545</v>
      </c>
      <c r="S1281" s="47" t="s">
        <v>67</v>
      </c>
      <c r="T1281" s="47" t="s">
        <v>3725</v>
      </c>
      <c r="U1281" s="47">
        <v>15763</v>
      </c>
      <c r="V1281" s="47" t="s">
        <v>69</v>
      </c>
      <c r="W1281" s="47" t="s">
        <v>3726</v>
      </c>
      <c r="X1281" s="47">
        <v>1271938</v>
      </c>
      <c r="Y1281" s="47">
        <v>4191319</v>
      </c>
      <c r="Z1281" s="47">
        <v>385506</v>
      </c>
      <c r="AA1281" s="47">
        <v>8909567</v>
      </c>
      <c r="AB1281" s="47" t="s">
        <v>71</v>
      </c>
      <c r="AC1281" s="47">
        <v>2476</v>
      </c>
      <c r="AD1281" s="47" t="s">
        <v>72</v>
      </c>
      <c r="AE1281" s="47" t="s">
        <v>4886</v>
      </c>
      <c r="AF1281" s="47" t="s">
        <v>5265</v>
      </c>
      <c r="AG1281" s="47" t="s">
        <v>61</v>
      </c>
      <c r="AH1281" s="47" t="s">
        <v>75</v>
      </c>
      <c r="AI1281" s="47" t="s">
        <v>76</v>
      </c>
      <c r="AJ1281" s="47" t="s">
        <v>77</v>
      </c>
      <c r="AK1281" s="47" t="s">
        <v>78</v>
      </c>
      <c r="AV1281" s="47">
        <v>0.76</v>
      </c>
      <c r="AZ1281" s="47">
        <v>109.8</v>
      </c>
      <c r="BM1281" s="47">
        <v>7.5</v>
      </c>
      <c r="BS1281" s="47">
        <v>19.8</v>
      </c>
      <c r="BT1281" s="47">
        <v>0</v>
      </c>
      <c r="DI1281" s="1">
        <f t="shared" si="95"/>
        <v>4</v>
      </c>
      <c r="DJ1281" s="9" t="str">
        <f t="shared" si="96"/>
        <v>NO BACTERIOLOGICO</v>
      </c>
      <c r="DK1281" s="10" t="str">
        <f t="shared" si="97"/>
        <v>-</v>
      </c>
      <c r="DL1281" s="11" t="str">
        <f t="shared" si="98"/>
        <v>0</v>
      </c>
    </row>
    <row r="1282" spans="1:116" ht="12" x14ac:dyDescent="0.2">
      <c r="A1282" s="47">
        <v>1008040001</v>
      </c>
      <c r="B1282" s="47" t="str">
        <f t="shared" si="99"/>
        <v>1008040001-UMARI (TAMBILLO)</v>
      </c>
      <c r="C1282" s="47" t="s">
        <v>3724</v>
      </c>
      <c r="D1282" s="47" t="s">
        <v>58</v>
      </c>
      <c r="E1282" s="47" t="s">
        <v>112</v>
      </c>
      <c r="F1282" s="47" t="s">
        <v>3681</v>
      </c>
      <c r="G1282" s="47" t="s">
        <v>60</v>
      </c>
      <c r="H1282" s="47">
        <v>1000</v>
      </c>
      <c r="I1282" s="47">
        <v>850</v>
      </c>
      <c r="J1282" s="47" t="s">
        <v>62</v>
      </c>
      <c r="K1282" s="47" t="s">
        <v>63</v>
      </c>
      <c r="L1282" s="47" t="s">
        <v>64</v>
      </c>
      <c r="M1282" s="47" t="s">
        <v>3717</v>
      </c>
      <c r="N1282" s="47" t="s">
        <v>3718</v>
      </c>
      <c r="O1282" s="47" t="s">
        <v>58</v>
      </c>
      <c r="P1282" s="47" t="s">
        <v>112</v>
      </c>
      <c r="Q1282" s="47" t="s">
        <v>3681</v>
      </c>
      <c r="R1282" s="47">
        <v>25545</v>
      </c>
      <c r="S1282" s="47" t="s">
        <v>67</v>
      </c>
      <c r="T1282" s="47" t="s">
        <v>3725</v>
      </c>
      <c r="U1282" s="47">
        <v>15763</v>
      </c>
      <c r="V1282" s="47" t="s">
        <v>69</v>
      </c>
      <c r="W1282" s="47" t="s">
        <v>3726</v>
      </c>
      <c r="X1282" s="47">
        <v>1271938</v>
      </c>
      <c r="Y1282" s="47">
        <v>4191320</v>
      </c>
      <c r="Z1282" s="47">
        <v>385496</v>
      </c>
      <c r="AA1282" s="47">
        <v>8909542</v>
      </c>
      <c r="AB1282" s="47" t="s">
        <v>71</v>
      </c>
      <c r="AC1282" s="47">
        <v>2450</v>
      </c>
      <c r="AD1282" s="47" t="s">
        <v>72</v>
      </c>
      <c r="AE1282" s="47" t="s">
        <v>4886</v>
      </c>
      <c r="AF1282" s="47" t="s">
        <v>5265</v>
      </c>
      <c r="AG1282" s="47" t="s">
        <v>61</v>
      </c>
      <c r="AH1282" s="47" t="s">
        <v>75</v>
      </c>
      <c r="AI1282" s="47" t="s">
        <v>76</v>
      </c>
      <c r="AJ1282" s="47" t="s">
        <v>77</v>
      </c>
      <c r="AK1282" s="47" t="s">
        <v>78</v>
      </c>
      <c r="AV1282" s="47">
        <v>0.5</v>
      </c>
      <c r="AZ1282" s="47">
        <v>109.8</v>
      </c>
      <c r="BM1282" s="47">
        <v>7.5</v>
      </c>
      <c r="BS1282" s="47">
        <v>19.8</v>
      </c>
      <c r="BT1282" s="47">
        <v>0</v>
      </c>
      <c r="DI1282" s="1">
        <f t="shared" si="95"/>
        <v>4</v>
      </c>
      <c r="DJ1282" s="9" t="str">
        <f t="shared" si="96"/>
        <v>NO BACTERIOLOGICO</v>
      </c>
      <c r="DK1282" s="10" t="str">
        <f t="shared" si="97"/>
        <v>-</v>
      </c>
      <c r="DL1282" s="11" t="str">
        <f t="shared" si="98"/>
        <v>0</v>
      </c>
    </row>
    <row r="1283" spans="1:116" ht="12" x14ac:dyDescent="0.2">
      <c r="A1283" s="47">
        <v>1002010015</v>
      </c>
      <c r="B1283" s="47" t="str">
        <f t="shared" si="99"/>
        <v>1002010015-PORVENIR</v>
      </c>
      <c r="C1283" s="47" t="s">
        <v>2710</v>
      </c>
      <c r="D1283" s="47" t="s">
        <v>58</v>
      </c>
      <c r="E1283" s="47" t="s">
        <v>1</v>
      </c>
      <c r="F1283" s="47" t="s">
        <v>1</v>
      </c>
      <c r="G1283" s="47" t="s">
        <v>60</v>
      </c>
      <c r="H1283" s="47">
        <v>716</v>
      </c>
      <c r="I1283" s="47" t="s">
        <v>61</v>
      </c>
      <c r="J1283" s="47" t="s">
        <v>82</v>
      </c>
      <c r="K1283" s="47" t="s">
        <v>63</v>
      </c>
      <c r="L1283" s="47" t="s">
        <v>64</v>
      </c>
      <c r="M1283" s="47" t="s">
        <v>1763</v>
      </c>
      <c r="N1283" s="47" t="s">
        <v>1</v>
      </c>
      <c r="O1283" s="47" t="s">
        <v>58</v>
      </c>
      <c r="P1283" s="47" t="s">
        <v>1</v>
      </c>
      <c r="Q1283" s="47" t="s">
        <v>1</v>
      </c>
      <c r="R1283" s="47">
        <v>177890</v>
      </c>
      <c r="S1283" s="47" t="s">
        <v>67</v>
      </c>
      <c r="T1283" s="47" t="s">
        <v>4608</v>
      </c>
      <c r="U1283" s="47">
        <v>26625</v>
      </c>
      <c r="V1283" s="47" t="s">
        <v>69</v>
      </c>
      <c r="W1283" s="47" t="s">
        <v>4609</v>
      </c>
      <c r="X1283" s="47">
        <v>1271995</v>
      </c>
      <c r="Y1283" s="47">
        <v>4191377</v>
      </c>
      <c r="Z1283" s="47">
        <v>368501</v>
      </c>
      <c r="AA1283" s="47">
        <v>8880976</v>
      </c>
      <c r="AB1283" s="47" t="s">
        <v>71</v>
      </c>
      <c r="AC1283" s="47">
        <v>2205</v>
      </c>
      <c r="AD1283" s="47" t="s">
        <v>72</v>
      </c>
      <c r="AE1283" s="47" t="s">
        <v>5184</v>
      </c>
      <c r="AF1283" s="47" t="s">
        <v>5267</v>
      </c>
      <c r="AG1283" s="47">
        <v>74860</v>
      </c>
      <c r="AH1283" s="47" t="s">
        <v>73</v>
      </c>
      <c r="AI1283" s="47" t="s">
        <v>2710</v>
      </c>
      <c r="AJ1283" s="47" t="s">
        <v>61</v>
      </c>
      <c r="AK1283" s="47" t="s">
        <v>61</v>
      </c>
      <c r="AV1283" s="47">
        <v>1.28</v>
      </c>
      <c r="AZ1283" s="47">
        <v>12</v>
      </c>
      <c r="BM1283" s="47">
        <v>7.34</v>
      </c>
      <c r="BS1283" s="47">
        <v>17.8</v>
      </c>
      <c r="BT1283" s="47">
        <v>2.15</v>
      </c>
      <c r="DI1283" s="1">
        <f t="shared" ref="DI1283:DI1346" si="100">MONTH(AE1283)</f>
        <v>4</v>
      </c>
      <c r="DJ1283" s="9" t="str">
        <f t="shared" ref="DJ1283:DJ1346" si="101">IF(ISBLANK(AV1283),"-",IF(ISBLANK(BT1283),"-",IF(AND(AV1283&gt;=0.5,BT1283&gt;5),"BACTERIOLÓGICO",IF(AND(AV1283&lt;0.5,BT1283&lt;=5),"BACTERIOLÓGICO",IF(AND(AV1283&lt;0.5,BT1283&gt;5),"BACTERIOLÓGICO","NO BACTERIOLOGICO")))))</f>
        <v>NO BACTERIOLOGICO</v>
      </c>
      <c r="DK1283" s="10" t="str">
        <f t="shared" ref="DK1283:DK1346" si="102">IF(ISBLANK(AO1283),"-",IF(ISBLANK(AP1283),"-",IF(ISBLANK(AQ1283),"-",IF(AND(AO1283&gt;=0,AP1283&gt;=0,AQ1283&gt;=0),"Realizado Bactereológico","No realizado Bacteriológico"))))</f>
        <v>-</v>
      </c>
      <c r="DL1283" s="11" t="str">
        <f t="shared" ref="DL1283:DL1346" si="103">IF(ISBLANK(BE1283),"0",IF(BE1283&gt;=0,"1","0"))</f>
        <v>0</v>
      </c>
    </row>
    <row r="1284" spans="1:116" ht="12" x14ac:dyDescent="0.2">
      <c r="A1284" s="47">
        <v>1002010015</v>
      </c>
      <c r="B1284" s="47" t="str">
        <f t="shared" ref="B1284:B1347" si="104">CONCATENATE(A1284,"-",C1284)</f>
        <v>1002010015-PORVENIR</v>
      </c>
      <c r="C1284" s="47" t="s">
        <v>2710</v>
      </c>
      <c r="D1284" s="47" t="s">
        <v>58</v>
      </c>
      <c r="E1284" s="47" t="s">
        <v>1</v>
      </c>
      <c r="F1284" s="47" t="s">
        <v>1</v>
      </c>
      <c r="G1284" s="47" t="s">
        <v>60</v>
      </c>
      <c r="H1284" s="47">
        <v>716</v>
      </c>
      <c r="I1284" s="47" t="s">
        <v>61</v>
      </c>
      <c r="J1284" s="47" t="s">
        <v>82</v>
      </c>
      <c r="K1284" s="47" t="s">
        <v>63</v>
      </c>
      <c r="L1284" s="47" t="s">
        <v>64</v>
      </c>
      <c r="M1284" s="47" t="s">
        <v>1763</v>
      </c>
      <c r="N1284" s="47" t="s">
        <v>1</v>
      </c>
      <c r="O1284" s="47" t="s">
        <v>58</v>
      </c>
      <c r="P1284" s="47" t="s">
        <v>1</v>
      </c>
      <c r="Q1284" s="47" t="s">
        <v>1</v>
      </c>
      <c r="R1284" s="47">
        <v>177890</v>
      </c>
      <c r="S1284" s="47" t="s">
        <v>67</v>
      </c>
      <c r="T1284" s="47" t="s">
        <v>4608</v>
      </c>
      <c r="U1284" s="47">
        <v>26625</v>
      </c>
      <c r="V1284" s="47" t="s">
        <v>69</v>
      </c>
      <c r="W1284" s="47" t="s">
        <v>4609</v>
      </c>
      <c r="X1284" s="47">
        <v>1271995</v>
      </c>
      <c r="Y1284" s="47">
        <v>4191378</v>
      </c>
      <c r="Z1284" s="47">
        <v>368400</v>
      </c>
      <c r="AA1284" s="47">
        <v>8880918</v>
      </c>
      <c r="AB1284" s="47" t="s">
        <v>71</v>
      </c>
      <c r="AC1284" s="47">
        <v>2189</v>
      </c>
      <c r="AD1284" s="47" t="s">
        <v>72</v>
      </c>
      <c r="AE1284" s="47" t="s">
        <v>5184</v>
      </c>
      <c r="AF1284" s="47" t="s">
        <v>5267</v>
      </c>
      <c r="AG1284" s="47" t="s">
        <v>61</v>
      </c>
      <c r="AH1284" s="47" t="s">
        <v>75</v>
      </c>
      <c r="AI1284" s="47" t="s">
        <v>76</v>
      </c>
      <c r="AJ1284" s="47" t="s">
        <v>77</v>
      </c>
      <c r="AK1284" s="47" t="s">
        <v>78</v>
      </c>
      <c r="AV1284" s="47">
        <v>0.95</v>
      </c>
      <c r="AZ1284" s="47">
        <v>21</v>
      </c>
      <c r="BM1284" s="47">
        <v>7.22</v>
      </c>
      <c r="BS1284" s="47">
        <v>19</v>
      </c>
      <c r="BT1284" s="47">
        <v>2.23</v>
      </c>
      <c r="DI1284" s="1">
        <f t="shared" si="100"/>
        <v>4</v>
      </c>
      <c r="DJ1284" s="9" t="str">
        <f t="shared" si="101"/>
        <v>NO BACTERIOLOGICO</v>
      </c>
      <c r="DK1284" s="10" t="str">
        <f t="shared" si="102"/>
        <v>-</v>
      </c>
      <c r="DL1284" s="11" t="str">
        <f t="shared" si="103"/>
        <v>0</v>
      </c>
    </row>
    <row r="1285" spans="1:116" ht="12" x14ac:dyDescent="0.2">
      <c r="A1285" s="47">
        <v>1002010015</v>
      </c>
      <c r="B1285" s="47" t="str">
        <f t="shared" si="104"/>
        <v>1002010015-PORVENIR</v>
      </c>
      <c r="C1285" s="47" t="s">
        <v>2710</v>
      </c>
      <c r="D1285" s="47" t="s">
        <v>58</v>
      </c>
      <c r="E1285" s="47" t="s">
        <v>1</v>
      </c>
      <c r="F1285" s="47" t="s">
        <v>1</v>
      </c>
      <c r="G1285" s="47" t="s">
        <v>60</v>
      </c>
      <c r="H1285" s="47">
        <v>716</v>
      </c>
      <c r="I1285" s="47" t="s">
        <v>61</v>
      </c>
      <c r="J1285" s="47" t="s">
        <v>82</v>
      </c>
      <c r="K1285" s="47" t="s">
        <v>63</v>
      </c>
      <c r="L1285" s="47" t="s">
        <v>64</v>
      </c>
      <c r="M1285" s="47" t="s">
        <v>1763</v>
      </c>
      <c r="N1285" s="47" t="s">
        <v>1</v>
      </c>
      <c r="O1285" s="47" t="s">
        <v>58</v>
      </c>
      <c r="P1285" s="47" t="s">
        <v>1</v>
      </c>
      <c r="Q1285" s="47" t="s">
        <v>1</v>
      </c>
      <c r="R1285" s="47">
        <v>177890</v>
      </c>
      <c r="S1285" s="47" t="s">
        <v>67</v>
      </c>
      <c r="T1285" s="47" t="s">
        <v>4608</v>
      </c>
      <c r="U1285" s="47">
        <v>26625</v>
      </c>
      <c r="V1285" s="47" t="s">
        <v>69</v>
      </c>
      <c r="W1285" s="47" t="s">
        <v>4609</v>
      </c>
      <c r="X1285" s="47">
        <v>1271995</v>
      </c>
      <c r="Y1285" s="47">
        <v>4191379</v>
      </c>
      <c r="Z1285" s="47">
        <v>368391</v>
      </c>
      <c r="AA1285" s="47">
        <v>8880957</v>
      </c>
      <c r="AB1285" s="47" t="s">
        <v>71</v>
      </c>
      <c r="AC1285" s="47">
        <v>2177</v>
      </c>
      <c r="AD1285" s="47" t="s">
        <v>72</v>
      </c>
      <c r="AE1285" s="47" t="s">
        <v>5184</v>
      </c>
      <c r="AF1285" s="47" t="s">
        <v>5267</v>
      </c>
      <c r="AG1285" s="47" t="s">
        <v>61</v>
      </c>
      <c r="AH1285" s="47" t="s">
        <v>75</v>
      </c>
      <c r="AI1285" s="47" t="s">
        <v>76</v>
      </c>
      <c r="AJ1285" s="47" t="s">
        <v>77</v>
      </c>
      <c r="AK1285" s="47" t="s">
        <v>78</v>
      </c>
      <c r="AV1285" s="47">
        <v>0.77</v>
      </c>
      <c r="AZ1285" s="47">
        <v>28</v>
      </c>
      <c r="BM1285" s="47">
        <v>7.13</v>
      </c>
      <c r="BS1285" s="47">
        <v>19.7</v>
      </c>
      <c r="BT1285" s="47">
        <v>0</v>
      </c>
      <c r="DI1285" s="1">
        <f t="shared" si="100"/>
        <v>4</v>
      </c>
      <c r="DJ1285" s="9" t="str">
        <f t="shared" si="101"/>
        <v>NO BACTERIOLOGICO</v>
      </c>
      <c r="DK1285" s="10" t="str">
        <f t="shared" si="102"/>
        <v>-</v>
      </c>
      <c r="DL1285" s="11" t="str">
        <f t="shared" si="103"/>
        <v>0</v>
      </c>
    </row>
    <row r="1286" spans="1:116" ht="12" x14ac:dyDescent="0.2">
      <c r="A1286" s="47">
        <v>1002010015</v>
      </c>
      <c r="B1286" s="47" t="str">
        <f t="shared" si="104"/>
        <v>1002010015-PORVENIR</v>
      </c>
      <c r="C1286" s="47" t="s">
        <v>2710</v>
      </c>
      <c r="D1286" s="47" t="s">
        <v>58</v>
      </c>
      <c r="E1286" s="47" t="s">
        <v>1</v>
      </c>
      <c r="F1286" s="47" t="s">
        <v>1</v>
      </c>
      <c r="G1286" s="47" t="s">
        <v>60</v>
      </c>
      <c r="H1286" s="47">
        <v>716</v>
      </c>
      <c r="I1286" s="47" t="s">
        <v>61</v>
      </c>
      <c r="J1286" s="47" t="s">
        <v>82</v>
      </c>
      <c r="K1286" s="47" t="s">
        <v>63</v>
      </c>
      <c r="L1286" s="47" t="s">
        <v>64</v>
      </c>
      <c r="M1286" s="47" t="s">
        <v>1763</v>
      </c>
      <c r="N1286" s="47" t="s">
        <v>1</v>
      </c>
      <c r="O1286" s="47" t="s">
        <v>58</v>
      </c>
      <c r="P1286" s="47" t="s">
        <v>1</v>
      </c>
      <c r="Q1286" s="47" t="s">
        <v>1</v>
      </c>
      <c r="R1286" s="47">
        <v>177890</v>
      </c>
      <c r="S1286" s="47" t="s">
        <v>67</v>
      </c>
      <c r="T1286" s="47" t="s">
        <v>4608</v>
      </c>
      <c r="U1286" s="47">
        <v>26625</v>
      </c>
      <c r="V1286" s="47" t="s">
        <v>69</v>
      </c>
      <c r="W1286" s="47" t="s">
        <v>4609</v>
      </c>
      <c r="X1286" s="47">
        <v>1271995</v>
      </c>
      <c r="Y1286" s="47">
        <v>4191380</v>
      </c>
      <c r="Z1286" s="47">
        <v>368353</v>
      </c>
      <c r="AA1286" s="47">
        <v>8880922</v>
      </c>
      <c r="AB1286" s="47" t="s">
        <v>71</v>
      </c>
      <c r="AC1286" s="47">
        <v>2163</v>
      </c>
      <c r="AD1286" s="47" t="s">
        <v>72</v>
      </c>
      <c r="AE1286" s="47" t="s">
        <v>5184</v>
      </c>
      <c r="AF1286" s="47" t="s">
        <v>5267</v>
      </c>
      <c r="AG1286" s="47" t="s">
        <v>61</v>
      </c>
      <c r="AH1286" s="47" t="s">
        <v>75</v>
      </c>
      <c r="AI1286" s="47" t="s">
        <v>76</v>
      </c>
      <c r="AJ1286" s="47" t="s">
        <v>77</v>
      </c>
      <c r="AK1286" s="47" t="s">
        <v>78</v>
      </c>
      <c r="AV1286" s="47">
        <v>0.67</v>
      </c>
      <c r="AZ1286" s="47">
        <v>37</v>
      </c>
      <c r="BM1286" s="47">
        <v>7</v>
      </c>
      <c r="BS1286" s="47">
        <v>18.600000000000001</v>
      </c>
      <c r="BT1286" s="47">
        <v>1.06</v>
      </c>
      <c r="DI1286" s="1">
        <f t="shared" si="100"/>
        <v>4</v>
      </c>
      <c r="DJ1286" s="9" t="str">
        <f t="shared" si="101"/>
        <v>NO BACTERIOLOGICO</v>
      </c>
      <c r="DK1286" s="10" t="str">
        <f t="shared" si="102"/>
        <v>-</v>
      </c>
      <c r="DL1286" s="11" t="str">
        <f t="shared" si="103"/>
        <v>0</v>
      </c>
    </row>
    <row r="1287" spans="1:116" ht="12" x14ac:dyDescent="0.2">
      <c r="A1287" s="47">
        <v>1002010048</v>
      </c>
      <c r="B1287" s="47" t="str">
        <f t="shared" si="104"/>
        <v>1002010048-SALAPAMPA (SALLAPAMPA)</v>
      </c>
      <c r="C1287" s="47" t="s">
        <v>1254</v>
      </c>
      <c r="D1287" s="47" t="s">
        <v>58</v>
      </c>
      <c r="E1287" s="47" t="s">
        <v>1</v>
      </c>
      <c r="F1287" s="47" t="s">
        <v>1</v>
      </c>
      <c r="G1287" s="47" t="s">
        <v>60</v>
      </c>
      <c r="H1287" s="47">
        <v>240</v>
      </c>
      <c r="I1287" s="47">
        <v>240</v>
      </c>
      <c r="J1287" s="47" t="s">
        <v>82</v>
      </c>
      <c r="K1287" s="47" t="s">
        <v>63</v>
      </c>
      <c r="L1287" s="47" t="s">
        <v>64</v>
      </c>
      <c r="M1287" s="47" t="s">
        <v>1240</v>
      </c>
      <c r="N1287" s="47" t="s">
        <v>1241</v>
      </c>
      <c r="O1287" s="47" t="s">
        <v>58</v>
      </c>
      <c r="P1287" s="47" t="s">
        <v>1</v>
      </c>
      <c r="Q1287" s="47" t="s">
        <v>1</v>
      </c>
      <c r="R1287" s="47">
        <v>110220</v>
      </c>
      <c r="S1287" s="47" t="s">
        <v>67</v>
      </c>
      <c r="T1287" s="47" t="s">
        <v>1255</v>
      </c>
      <c r="U1287" s="47">
        <v>14367</v>
      </c>
      <c r="V1287" s="47" t="s">
        <v>69</v>
      </c>
      <c r="W1287" s="47" t="s">
        <v>1256</v>
      </c>
      <c r="X1287" s="47">
        <v>1272009</v>
      </c>
      <c r="Y1287" s="47">
        <v>4191418</v>
      </c>
      <c r="Z1287" s="47">
        <v>372219</v>
      </c>
      <c r="AA1287" s="47">
        <v>8870928</v>
      </c>
      <c r="AB1287" s="47" t="s">
        <v>71</v>
      </c>
      <c r="AC1287" s="47">
        <v>2679</v>
      </c>
      <c r="AD1287" s="47" t="s">
        <v>72</v>
      </c>
      <c r="AE1287" s="47" t="s">
        <v>4924</v>
      </c>
      <c r="AF1287" s="47" t="s">
        <v>5268</v>
      </c>
      <c r="AG1287" s="47">
        <v>13065</v>
      </c>
      <c r="AH1287" s="47" t="s">
        <v>73</v>
      </c>
      <c r="AI1287" s="47" t="s">
        <v>1257</v>
      </c>
      <c r="AJ1287" s="47" t="s">
        <v>61</v>
      </c>
      <c r="AK1287" s="47" t="s">
        <v>61</v>
      </c>
      <c r="AV1287" s="47">
        <v>1.36</v>
      </c>
      <c r="AZ1287" s="47">
        <v>241</v>
      </c>
      <c r="BM1287" s="47">
        <v>8</v>
      </c>
      <c r="BS1287" s="47">
        <v>19</v>
      </c>
      <c r="BT1287" s="47">
        <v>3</v>
      </c>
      <c r="DI1287" s="1">
        <f t="shared" si="100"/>
        <v>4</v>
      </c>
      <c r="DJ1287" s="9" t="str">
        <f t="shared" si="101"/>
        <v>NO BACTERIOLOGICO</v>
      </c>
      <c r="DK1287" s="10" t="str">
        <f t="shared" si="102"/>
        <v>-</v>
      </c>
      <c r="DL1287" s="11" t="str">
        <f t="shared" si="103"/>
        <v>0</v>
      </c>
    </row>
    <row r="1288" spans="1:116" ht="12" x14ac:dyDescent="0.2">
      <c r="A1288" s="47">
        <v>1002010048</v>
      </c>
      <c r="B1288" s="47" t="str">
        <f t="shared" si="104"/>
        <v>1002010048-SALAPAMPA (SALLAPAMPA)</v>
      </c>
      <c r="C1288" s="47" t="s">
        <v>1254</v>
      </c>
      <c r="D1288" s="47" t="s">
        <v>58</v>
      </c>
      <c r="E1288" s="47" t="s">
        <v>1</v>
      </c>
      <c r="F1288" s="47" t="s">
        <v>1</v>
      </c>
      <c r="G1288" s="47" t="s">
        <v>60</v>
      </c>
      <c r="H1288" s="47">
        <v>240</v>
      </c>
      <c r="I1288" s="47">
        <v>240</v>
      </c>
      <c r="J1288" s="47" t="s">
        <v>82</v>
      </c>
      <c r="K1288" s="47" t="s">
        <v>63</v>
      </c>
      <c r="L1288" s="47" t="s">
        <v>64</v>
      </c>
      <c r="M1288" s="47" t="s">
        <v>1240</v>
      </c>
      <c r="N1288" s="47" t="s">
        <v>1241</v>
      </c>
      <c r="O1288" s="47" t="s">
        <v>58</v>
      </c>
      <c r="P1288" s="47" t="s">
        <v>1</v>
      </c>
      <c r="Q1288" s="47" t="s">
        <v>1</v>
      </c>
      <c r="R1288" s="47">
        <v>110220</v>
      </c>
      <c r="S1288" s="47" t="s">
        <v>67</v>
      </c>
      <c r="T1288" s="47" t="s">
        <v>1255</v>
      </c>
      <c r="U1288" s="47">
        <v>14367</v>
      </c>
      <c r="V1288" s="47" t="s">
        <v>69</v>
      </c>
      <c r="W1288" s="47" t="s">
        <v>1256</v>
      </c>
      <c r="X1288" s="47">
        <v>1272009</v>
      </c>
      <c r="Y1288" s="47">
        <v>4191420</v>
      </c>
      <c r="Z1288" s="47">
        <v>372462</v>
      </c>
      <c r="AA1288" s="47">
        <v>8871110</v>
      </c>
      <c r="AB1288" s="47" t="s">
        <v>71</v>
      </c>
      <c r="AC1288" s="47">
        <v>2567</v>
      </c>
      <c r="AD1288" s="47" t="s">
        <v>72</v>
      </c>
      <c r="AE1288" s="47" t="s">
        <v>4924</v>
      </c>
      <c r="AF1288" s="47" t="s">
        <v>5268</v>
      </c>
      <c r="AG1288" s="47" t="s">
        <v>61</v>
      </c>
      <c r="AH1288" s="47" t="s">
        <v>75</v>
      </c>
      <c r="AI1288" s="47" t="s">
        <v>76</v>
      </c>
      <c r="AJ1288" s="47" t="s">
        <v>77</v>
      </c>
      <c r="AK1288" s="47" t="s">
        <v>78</v>
      </c>
      <c r="AV1288" s="47">
        <v>1.08</v>
      </c>
      <c r="AZ1288" s="47">
        <v>247</v>
      </c>
      <c r="BM1288" s="47">
        <v>8.1</v>
      </c>
      <c r="BS1288" s="47">
        <v>18.600000000000001</v>
      </c>
      <c r="BT1288" s="47">
        <v>3.1</v>
      </c>
      <c r="DI1288" s="1">
        <f t="shared" si="100"/>
        <v>4</v>
      </c>
      <c r="DJ1288" s="9" t="str">
        <f t="shared" si="101"/>
        <v>NO BACTERIOLOGICO</v>
      </c>
      <c r="DK1288" s="10" t="str">
        <f t="shared" si="102"/>
        <v>-</v>
      </c>
      <c r="DL1288" s="11" t="str">
        <f t="shared" si="103"/>
        <v>0</v>
      </c>
    </row>
    <row r="1289" spans="1:116" ht="12" x14ac:dyDescent="0.2">
      <c r="A1289" s="47">
        <v>1002010048</v>
      </c>
      <c r="B1289" s="47" t="str">
        <f t="shared" si="104"/>
        <v>1002010048-SALAPAMPA (SALLAPAMPA)</v>
      </c>
      <c r="C1289" s="47" t="s">
        <v>1254</v>
      </c>
      <c r="D1289" s="47" t="s">
        <v>58</v>
      </c>
      <c r="E1289" s="47" t="s">
        <v>1</v>
      </c>
      <c r="F1289" s="47" t="s">
        <v>1</v>
      </c>
      <c r="G1289" s="47" t="s">
        <v>60</v>
      </c>
      <c r="H1289" s="47">
        <v>240</v>
      </c>
      <c r="I1289" s="47">
        <v>240</v>
      </c>
      <c r="J1289" s="47" t="s">
        <v>82</v>
      </c>
      <c r="K1289" s="47" t="s">
        <v>63</v>
      </c>
      <c r="L1289" s="47" t="s">
        <v>64</v>
      </c>
      <c r="M1289" s="47" t="s">
        <v>1240</v>
      </c>
      <c r="N1289" s="47" t="s">
        <v>1241</v>
      </c>
      <c r="O1289" s="47" t="s">
        <v>58</v>
      </c>
      <c r="P1289" s="47" t="s">
        <v>1</v>
      </c>
      <c r="Q1289" s="47" t="s">
        <v>1</v>
      </c>
      <c r="R1289" s="47">
        <v>110220</v>
      </c>
      <c r="S1289" s="47" t="s">
        <v>67</v>
      </c>
      <c r="T1289" s="47" t="s">
        <v>1255</v>
      </c>
      <c r="U1289" s="47">
        <v>14367</v>
      </c>
      <c r="V1289" s="47" t="s">
        <v>69</v>
      </c>
      <c r="W1289" s="47" t="s">
        <v>1256</v>
      </c>
      <c r="X1289" s="47">
        <v>1272009</v>
      </c>
      <c r="Y1289" s="47">
        <v>4191422</v>
      </c>
      <c r="Z1289" s="47">
        <v>373328</v>
      </c>
      <c r="AA1289" s="47">
        <v>8879570</v>
      </c>
      <c r="AB1289" s="47" t="s">
        <v>71</v>
      </c>
      <c r="AC1289" s="47">
        <v>2588</v>
      </c>
      <c r="AD1289" s="47" t="s">
        <v>72</v>
      </c>
      <c r="AE1289" s="47" t="s">
        <v>4924</v>
      </c>
      <c r="AF1289" s="47" t="s">
        <v>5268</v>
      </c>
      <c r="AG1289" s="47" t="s">
        <v>61</v>
      </c>
      <c r="AH1289" s="47" t="s">
        <v>75</v>
      </c>
      <c r="AI1289" s="47" t="s">
        <v>76</v>
      </c>
      <c r="AJ1289" s="47" t="s">
        <v>77</v>
      </c>
      <c r="AK1289" s="47" t="s">
        <v>78</v>
      </c>
      <c r="AV1289" s="47">
        <v>0.81</v>
      </c>
      <c r="AZ1289" s="47">
        <v>225</v>
      </c>
      <c r="BM1289" s="47">
        <v>8.3000000000000007</v>
      </c>
      <c r="BS1289" s="47">
        <v>19.100000000000001</v>
      </c>
      <c r="BT1289" s="47">
        <v>2.4</v>
      </c>
      <c r="DI1289" s="1">
        <f t="shared" si="100"/>
        <v>4</v>
      </c>
      <c r="DJ1289" s="9" t="str">
        <f t="shared" si="101"/>
        <v>NO BACTERIOLOGICO</v>
      </c>
      <c r="DK1289" s="10" t="str">
        <f t="shared" si="102"/>
        <v>-</v>
      </c>
      <c r="DL1289" s="11" t="str">
        <f t="shared" si="103"/>
        <v>0</v>
      </c>
    </row>
    <row r="1290" spans="1:116" ht="12" x14ac:dyDescent="0.2">
      <c r="A1290" s="47">
        <v>1002010048</v>
      </c>
      <c r="B1290" s="47" t="str">
        <f t="shared" si="104"/>
        <v>1002010048-SALAPAMPA (SALLAPAMPA)</v>
      </c>
      <c r="C1290" s="47" t="s">
        <v>1254</v>
      </c>
      <c r="D1290" s="47" t="s">
        <v>58</v>
      </c>
      <c r="E1290" s="47" t="s">
        <v>1</v>
      </c>
      <c r="F1290" s="47" t="s">
        <v>1</v>
      </c>
      <c r="G1290" s="47" t="s">
        <v>60</v>
      </c>
      <c r="H1290" s="47">
        <v>240</v>
      </c>
      <c r="I1290" s="47">
        <v>240</v>
      </c>
      <c r="J1290" s="47" t="s">
        <v>82</v>
      </c>
      <c r="K1290" s="47" t="s">
        <v>63</v>
      </c>
      <c r="L1290" s="47" t="s">
        <v>64</v>
      </c>
      <c r="M1290" s="47" t="s">
        <v>1240</v>
      </c>
      <c r="N1290" s="47" t="s">
        <v>1241</v>
      </c>
      <c r="O1290" s="47" t="s">
        <v>58</v>
      </c>
      <c r="P1290" s="47" t="s">
        <v>1</v>
      </c>
      <c r="Q1290" s="47" t="s">
        <v>1</v>
      </c>
      <c r="R1290" s="47">
        <v>110220</v>
      </c>
      <c r="S1290" s="47" t="s">
        <v>67</v>
      </c>
      <c r="T1290" s="47" t="s">
        <v>1255</v>
      </c>
      <c r="U1290" s="47">
        <v>14367</v>
      </c>
      <c r="V1290" s="47" t="s">
        <v>69</v>
      </c>
      <c r="W1290" s="47" t="s">
        <v>1256</v>
      </c>
      <c r="X1290" s="47">
        <v>1272009</v>
      </c>
      <c r="Y1290" s="47">
        <v>4191423</v>
      </c>
      <c r="Z1290" s="47">
        <v>372216</v>
      </c>
      <c r="AA1290" s="47">
        <v>8871020</v>
      </c>
      <c r="AB1290" s="47" t="s">
        <v>71</v>
      </c>
      <c r="AC1290" s="47">
        <v>2609</v>
      </c>
      <c r="AD1290" s="47" t="s">
        <v>72</v>
      </c>
      <c r="AE1290" s="47" t="s">
        <v>4924</v>
      </c>
      <c r="AF1290" s="47" t="s">
        <v>5268</v>
      </c>
      <c r="AG1290" s="47" t="s">
        <v>61</v>
      </c>
      <c r="AH1290" s="47" t="s">
        <v>75</v>
      </c>
      <c r="AI1290" s="47" t="s">
        <v>76</v>
      </c>
      <c r="AJ1290" s="47" t="s">
        <v>1018</v>
      </c>
      <c r="AK1290" s="47" t="s">
        <v>78</v>
      </c>
      <c r="AV1290" s="47">
        <v>0.56999999999999995</v>
      </c>
      <c r="AZ1290" s="47">
        <v>221</v>
      </c>
      <c r="BM1290" s="47">
        <v>8.3000000000000007</v>
      </c>
      <c r="BS1290" s="47">
        <v>19.7</v>
      </c>
      <c r="BT1290" s="47">
        <v>2.1</v>
      </c>
      <c r="DI1290" s="1">
        <f t="shared" si="100"/>
        <v>4</v>
      </c>
      <c r="DJ1290" s="9" t="str">
        <f t="shared" si="101"/>
        <v>NO BACTERIOLOGICO</v>
      </c>
      <c r="DK1290" s="10" t="str">
        <f t="shared" si="102"/>
        <v>-</v>
      </c>
      <c r="DL1290" s="11" t="str">
        <f t="shared" si="103"/>
        <v>0</v>
      </c>
    </row>
    <row r="1291" spans="1:116" ht="12" x14ac:dyDescent="0.2">
      <c r="A1291" s="47">
        <v>1001100001</v>
      </c>
      <c r="B1291" s="47" t="str">
        <f t="shared" si="104"/>
        <v>1001100001-YARUMAYO</v>
      </c>
      <c r="C1291" s="47" t="s">
        <v>4145</v>
      </c>
      <c r="D1291" s="47" t="s">
        <v>58</v>
      </c>
      <c r="E1291" s="47" t="s">
        <v>58</v>
      </c>
      <c r="F1291" s="47" t="s">
        <v>4145</v>
      </c>
      <c r="G1291" s="47" t="s">
        <v>60</v>
      </c>
      <c r="H1291" s="47">
        <v>515</v>
      </c>
      <c r="I1291" s="47" t="s">
        <v>61</v>
      </c>
      <c r="J1291" s="47" t="s">
        <v>82</v>
      </c>
      <c r="K1291" s="47" t="s">
        <v>63</v>
      </c>
      <c r="L1291" s="47" t="s">
        <v>64</v>
      </c>
      <c r="M1291" s="47" t="s">
        <v>4146</v>
      </c>
      <c r="N1291" s="47" t="s">
        <v>4145</v>
      </c>
      <c r="O1291" s="47" t="s">
        <v>58</v>
      </c>
      <c r="P1291" s="47" t="s">
        <v>58</v>
      </c>
      <c r="Q1291" s="47" t="s">
        <v>4145</v>
      </c>
      <c r="R1291" s="47">
        <v>120157</v>
      </c>
      <c r="S1291" s="47" t="s">
        <v>67</v>
      </c>
      <c r="T1291" s="47" t="s">
        <v>4176</v>
      </c>
      <c r="U1291" s="47">
        <v>15246</v>
      </c>
      <c r="V1291" s="47" t="s">
        <v>69</v>
      </c>
      <c r="W1291" s="47" t="s">
        <v>4177</v>
      </c>
      <c r="X1291" s="47">
        <v>1272041</v>
      </c>
      <c r="Y1291" s="47">
        <v>4191523</v>
      </c>
      <c r="Z1291" s="47">
        <v>339115</v>
      </c>
      <c r="AA1291" s="47">
        <v>8893964</v>
      </c>
      <c r="AB1291" s="47" t="s">
        <v>71</v>
      </c>
      <c r="AC1291" s="47">
        <v>3127</v>
      </c>
      <c r="AD1291" s="47" t="s">
        <v>86</v>
      </c>
      <c r="AE1291" s="47" t="s">
        <v>4935</v>
      </c>
      <c r="AF1291" s="47" t="s">
        <v>5269</v>
      </c>
      <c r="AG1291" s="47">
        <v>20602</v>
      </c>
      <c r="AH1291" s="47" t="s">
        <v>73</v>
      </c>
      <c r="AI1291" s="47" t="s">
        <v>4178</v>
      </c>
      <c r="AJ1291" s="47" t="s">
        <v>61</v>
      </c>
      <c r="AK1291" s="47" t="s">
        <v>61</v>
      </c>
      <c r="AV1291" s="47">
        <v>0.9</v>
      </c>
      <c r="AZ1291" s="47">
        <v>105</v>
      </c>
      <c r="BM1291" s="47">
        <v>7</v>
      </c>
      <c r="BS1291" s="47">
        <v>15</v>
      </c>
      <c r="BT1291" s="47">
        <v>0</v>
      </c>
      <c r="DI1291" s="1">
        <f t="shared" si="100"/>
        <v>4</v>
      </c>
      <c r="DJ1291" s="9" t="str">
        <f t="shared" si="101"/>
        <v>NO BACTERIOLOGICO</v>
      </c>
      <c r="DK1291" s="10" t="str">
        <f t="shared" si="102"/>
        <v>-</v>
      </c>
      <c r="DL1291" s="11" t="str">
        <f t="shared" si="103"/>
        <v>0</v>
      </c>
    </row>
    <row r="1292" spans="1:116" ht="12" x14ac:dyDescent="0.2">
      <c r="A1292" s="47">
        <v>1001100001</v>
      </c>
      <c r="B1292" s="47" t="str">
        <f t="shared" si="104"/>
        <v>1001100001-YARUMAYO</v>
      </c>
      <c r="C1292" s="47" t="s">
        <v>4145</v>
      </c>
      <c r="D1292" s="47" t="s">
        <v>58</v>
      </c>
      <c r="E1292" s="47" t="s">
        <v>58</v>
      </c>
      <c r="F1292" s="47" t="s">
        <v>4145</v>
      </c>
      <c r="G1292" s="47" t="s">
        <v>60</v>
      </c>
      <c r="H1292" s="47">
        <v>515</v>
      </c>
      <c r="I1292" s="47" t="s">
        <v>61</v>
      </c>
      <c r="J1292" s="47" t="s">
        <v>82</v>
      </c>
      <c r="K1292" s="47" t="s">
        <v>63</v>
      </c>
      <c r="L1292" s="47" t="s">
        <v>64</v>
      </c>
      <c r="M1292" s="47" t="s">
        <v>4146</v>
      </c>
      <c r="N1292" s="47" t="s">
        <v>4145</v>
      </c>
      <c r="O1292" s="47" t="s">
        <v>58</v>
      </c>
      <c r="P1292" s="47" t="s">
        <v>58</v>
      </c>
      <c r="Q1292" s="47" t="s">
        <v>4145</v>
      </c>
      <c r="R1292" s="47">
        <v>120157</v>
      </c>
      <c r="S1292" s="47" t="s">
        <v>67</v>
      </c>
      <c r="T1292" s="47" t="s">
        <v>4176</v>
      </c>
      <c r="U1292" s="47">
        <v>15246</v>
      </c>
      <c r="V1292" s="47" t="s">
        <v>69</v>
      </c>
      <c r="W1292" s="47" t="s">
        <v>4177</v>
      </c>
      <c r="X1292" s="47">
        <v>1272041</v>
      </c>
      <c r="Y1292" s="47">
        <v>4191524</v>
      </c>
      <c r="Z1292" s="47">
        <v>339078</v>
      </c>
      <c r="AA1292" s="47">
        <v>8893788</v>
      </c>
      <c r="AB1292" s="47" t="s">
        <v>71</v>
      </c>
      <c r="AC1292" s="47">
        <v>3053</v>
      </c>
      <c r="AD1292" s="47" t="s">
        <v>86</v>
      </c>
      <c r="AE1292" s="47" t="s">
        <v>4935</v>
      </c>
      <c r="AF1292" s="47" t="s">
        <v>5269</v>
      </c>
      <c r="AG1292" s="47" t="s">
        <v>61</v>
      </c>
      <c r="AH1292" s="47" t="s">
        <v>75</v>
      </c>
      <c r="AI1292" s="47" t="s">
        <v>76</v>
      </c>
      <c r="AJ1292" s="47" t="s">
        <v>77</v>
      </c>
      <c r="AK1292" s="47" t="s">
        <v>78</v>
      </c>
      <c r="AV1292" s="47">
        <v>0.7</v>
      </c>
      <c r="AZ1292" s="47">
        <v>105</v>
      </c>
      <c r="BM1292" s="47">
        <v>7</v>
      </c>
      <c r="BS1292" s="47">
        <v>15</v>
      </c>
      <c r="BT1292" s="47">
        <v>0</v>
      </c>
      <c r="DI1292" s="1">
        <f t="shared" si="100"/>
        <v>4</v>
      </c>
      <c r="DJ1292" s="9" t="str">
        <f t="shared" si="101"/>
        <v>NO BACTERIOLOGICO</v>
      </c>
      <c r="DK1292" s="10" t="str">
        <f t="shared" si="102"/>
        <v>-</v>
      </c>
      <c r="DL1292" s="11" t="str">
        <f t="shared" si="103"/>
        <v>0</v>
      </c>
    </row>
    <row r="1293" spans="1:116" ht="12" x14ac:dyDescent="0.2">
      <c r="A1293" s="47">
        <v>1001100001</v>
      </c>
      <c r="B1293" s="47" t="str">
        <f t="shared" si="104"/>
        <v>1001100001-YARUMAYO</v>
      </c>
      <c r="C1293" s="47" t="s">
        <v>4145</v>
      </c>
      <c r="D1293" s="47" t="s">
        <v>58</v>
      </c>
      <c r="E1293" s="47" t="s">
        <v>58</v>
      </c>
      <c r="F1293" s="47" t="s">
        <v>4145</v>
      </c>
      <c r="G1293" s="47" t="s">
        <v>60</v>
      </c>
      <c r="H1293" s="47">
        <v>515</v>
      </c>
      <c r="I1293" s="47" t="s">
        <v>61</v>
      </c>
      <c r="J1293" s="47" t="s">
        <v>82</v>
      </c>
      <c r="K1293" s="47" t="s">
        <v>63</v>
      </c>
      <c r="L1293" s="47" t="s">
        <v>64</v>
      </c>
      <c r="M1293" s="47" t="s">
        <v>4146</v>
      </c>
      <c r="N1293" s="47" t="s">
        <v>4145</v>
      </c>
      <c r="O1293" s="47" t="s">
        <v>58</v>
      </c>
      <c r="P1293" s="47" t="s">
        <v>58</v>
      </c>
      <c r="Q1293" s="47" t="s">
        <v>4145</v>
      </c>
      <c r="R1293" s="47">
        <v>120157</v>
      </c>
      <c r="S1293" s="47" t="s">
        <v>67</v>
      </c>
      <c r="T1293" s="47" t="s">
        <v>4176</v>
      </c>
      <c r="U1293" s="47">
        <v>15246</v>
      </c>
      <c r="V1293" s="47" t="s">
        <v>69</v>
      </c>
      <c r="W1293" s="47" t="s">
        <v>4177</v>
      </c>
      <c r="X1293" s="47">
        <v>1272041</v>
      </c>
      <c r="Y1293" s="47">
        <v>4191525</v>
      </c>
      <c r="Z1293" s="47">
        <v>339023</v>
      </c>
      <c r="AA1293" s="47">
        <v>8893705</v>
      </c>
      <c r="AB1293" s="47" t="s">
        <v>71</v>
      </c>
      <c r="AC1293" s="47">
        <v>3047</v>
      </c>
      <c r="AD1293" s="47" t="s">
        <v>86</v>
      </c>
      <c r="AE1293" s="47" t="s">
        <v>4935</v>
      </c>
      <c r="AF1293" s="47" t="s">
        <v>5269</v>
      </c>
      <c r="AG1293" s="47" t="s">
        <v>61</v>
      </c>
      <c r="AH1293" s="47" t="s">
        <v>75</v>
      </c>
      <c r="AI1293" s="47" t="s">
        <v>76</v>
      </c>
      <c r="AJ1293" s="47" t="s">
        <v>77</v>
      </c>
      <c r="AK1293" s="47" t="s">
        <v>78</v>
      </c>
      <c r="AV1293" s="47">
        <v>0.5</v>
      </c>
      <c r="AZ1293" s="47">
        <v>105</v>
      </c>
      <c r="BM1293" s="47">
        <v>7</v>
      </c>
      <c r="BS1293" s="47">
        <v>15</v>
      </c>
      <c r="BT1293" s="47">
        <v>0</v>
      </c>
      <c r="DI1293" s="1">
        <f t="shared" si="100"/>
        <v>4</v>
      </c>
      <c r="DJ1293" s="9" t="str">
        <f t="shared" si="101"/>
        <v>NO BACTERIOLOGICO</v>
      </c>
      <c r="DK1293" s="10" t="str">
        <f t="shared" si="102"/>
        <v>-</v>
      </c>
      <c r="DL1293" s="11" t="str">
        <f t="shared" si="103"/>
        <v>0</v>
      </c>
    </row>
    <row r="1294" spans="1:116" ht="12" x14ac:dyDescent="0.2">
      <c r="A1294" s="47">
        <v>1008040004</v>
      </c>
      <c r="B1294" s="47" t="str">
        <f t="shared" si="104"/>
        <v>1008040004-PAVINA</v>
      </c>
      <c r="C1294" s="47" t="s">
        <v>3752</v>
      </c>
      <c r="D1294" s="47" t="s">
        <v>58</v>
      </c>
      <c r="E1294" s="47" t="s">
        <v>112</v>
      </c>
      <c r="F1294" s="47" t="s">
        <v>3681</v>
      </c>
      <c r="G1294" s="47" t="s">
        <v>60</v>
      </c>
      <c r="H1294" s="47">
        <v>300</v>
      </c>
      <c r="I1294" s="47">
        <v>285</v>
      </c>
      <c r="J1294" s="47" t="s">
        <v>62</v>
      </c>
      <c r="K1294" s="47" t="s">
        <v>63</v>
      </c>
      <c r="L1294" s="47" t="s">
        <v>64</v>
      </c>
      <c r="M1294" s="47" t="s">
        <v>3717</v>
      </c>
      <c r="N1294" s="47" t="s">
        <v>3718</v>
      </c>
      <c r="O1294" s="47" t="s">
        <v>58</v>
      </c>
      <c r="P1294" s="47" t="s">
        <v>112</v>
      </c>
      <c r="Q1294" s="47" t="s">
        <v>3681</v>
      </c>
      <c r="R1294" s="47">
        <v>25551</v>
      </c>
      <c r="S1294" s="47" t="s">
        <v>67</v>
      </c>
      <c r="T1294" s="47" t="s">
        <v>3753</v>
      </c>
      <c r="U1294" s="47">
        <v>13379</v>
      </c>
      <c r="V1294" s="47" t="s">
        <v>69</v>
      </c>
      <c r="W1294" s="47" t="s">
        <v>3754</v>
      </c>
      <c r="X1294" s="47">
        <v>1271979</v>
      </c>
      <c r="Y1294" s="47">
        <v>4191538</v>
      </c>
      <c r="Z1294" s="47">
        <v>385002</v>
      </c>
      <c r="AA1294" s="47">
        <v>8909528</v>
      </c>
      <c r="AB1294" s="47" t="s">
        <v>71</v>
      </c>
      <c r="AC1294" s="47">
        <v>2480</v>
      </c>
      <c r="AD1294" s="47" t="s">
        <v>72</v>
      </c>
      <c r="AE1294" s="47" t="s">
        <v>4978</v>
      </c>
      <c r="AF1294" s="47" t="s">
        <v>5270</v>
      </c>
      <c r="AG1294" s="47">
        <v>28581</v>
      </c>
      <c r="AH1294" s="47" t="s">
        <v>73</v>
      </c>
      <c r="AI1294" s="47" t="s">
        <v>3755</v>
      </c>
      <c r="AJ1294" s="47" t="s">
        <v>61</v>
      </c>
      <c r="AK1294" s="47" t="s">
        <v>61</v>
      </c>
      <c r="AV1294" s="47">
        <v>0.96</v>
      </c>
      <c r="AZ1294" s="47">
        <v>96.8</v>
      </c>
      <c r="BM1294" s="47">
        <v>7.7</v>
      </c>
      <c r="BS1294" s="47">
        <v>19.3</v>
      </c>
      <c r="BT1294" s="47">
        <v>0</v>
      </c>
      <c r="DI1294" s="1">
        <f t="shared" si="100"/>
        <v>4</v>
      </c>
      <c r="DJ1294" s="9" t="str">
        <f t="shared" si="101"/>
        <v>NO BACTERIOLOGICO</v>
      </c>
      <c r="DK1294" s="10" t="str">
        <f t="shared" si="102"/>
        <v>-</v>
      </c>
      <c r="DL1294" s="11" t="str">
        <f t="shared" si="103"/>
        <v>0</v>
      </c>
    </row>
    <row r="1295" spans="1:116" ht="12" x14ac:dyDescent="0.2">
      <c r="A1295" s="47">
        <v>1008040004</v>
      </c>
      <c r="B1295" s="47" t="str">
        <f t="shared" si="104"/>
        <v>1008040004-PAVINA</v>
      </c>
      <c r="C1295" s="47" t="s">
        <v>3752</v>
      </c>
      <c r="D1295" s="47" t="s">
        <v>58</v>
      </c>
      <c r="E1295" s="47" t="s">
        <v>112</v>
      </c>
      <c r="F1295" s="47" t="s">
        <v>3681</v>
      </c>
      <c r="G1295" s="47" t="s">
        <v>60</v>
      </c>
      <c r="H1295" s="47">
        <v>300</v>
      </c>
      <c r="I1295" s="47">
        <v>285</v>
      </c>
      <c r="J1295" s="47" t="s">
        <v>62</v>
      </c>
      <c r="K1295" s="47" t="s">
        <v>63</v>
      </c>
      <c r="L1295" s="47" t="s">
        <v>64</v>
      </c>
      <c r="M1295" s="47" t="s">
        <v>3717</v>
      </c>
      <c r="N1295" s="47" t="s">
        <v>3718</v>
      </c>
      <c r="O1295" s="47" t="s">
        <v>58</v>
      </c>
      <c r="P1295" s="47" t="s">
        <v>112</v>
      </c>
      <c r="Q1295" s="47" t="s">
        <v>3681</v>
      </c>
      <c r="R1295" s="47">
        <v>25551</v>
      </c>
      <c r="S1295" s="47" t="s">
        <v>67</v>
      </c>
      <c r="T1295" s="47" t="s">
        <v>3753</v>
      </c>
      <c r="U1295" s="47">
        <v>13379</v>
      </c>
      <c r="V1295" s="47" t="s">
        <v>69</v>
      </c>
      <c r="W1295" s="47" t="s">
        <v>3754</v>
      </c>
      <c r="X1295" s="47">
        <v>1271979</v>
      </c>
      <c r="Y1295" s="47">
        <v>4191539</v>
      </c>
      <c r="Z1295" s="47">
        <v>385001</v>
      </c>
      <c r="AA1295" s="47">
        <v>8909912</v>
      </c>
      <c r="AB1295" s="47" t="s">
        <v>71</v>
      </c>
      <c r="AC1295" s="47">
        <v>2480</v>
      </c>
      <c r="AD1295" s="47" t="s">
        <v>72</v>
      </c>
      <c r="AE1295" s="47" t="s">
        <v>4978</v>
      </c>
      <c r="AF1295" s="47" t="s">
        <v>5270</v>
      </c>
      <c r="AG1295" s="47" t="s">
        <v>61</v>
      </c>
      <c r="AH1295" s="47" t="s">
        <v>75</v>
      </c>
      <c r="AI1295" s="47" t="s">
        <v>76</v>
      </c>
      <c r="AJ1295" s="47" t="s">
        <v>77</v>
      </c>
      <c r="AK1295" s="47" t="s">
        <v>78</v>
      </c>
      <c r="AV1295" s="47">
        <v>0.9</v>
      </c>
      <c r="AZ1295" s="47">
        <v>96.8</v>
      </c>
      <c r="BM1295" s="47">
        <v>7.6</v>
      </c>
      <c r="BS1295" s="47">
        <v>19.3</v>
      </c>
      <c r="BT1295" s="47">
        <v>0</v>
      </c>
      <c r="DI1295" s="1">
        <f t="shared" si="100"/>
        <v>4</v>
      </c>
      <c r="DJ1295" s="9" t="str">
        <f t="shared" si="101"/>
        <v>NO BACTERIOLOGICO</v>
      </c>
      <c r="DK1295" s="10" t="str">
        <f t="shared" si="102"/>
        <v>-</v>
      </c>
      <c r="DL1295" s="11" t="str">
        <f t="shared" si="103"/>
        <v>0</v>
      </c>
    </row>
    <row r="1296" spans="1:116" ht="12" x14ac:dyDescent="0.2">
      <c r="A1296" s="47">
        <v>1008040004</v>
      </c>
      <c r="B1296" s="47" t="str">
        <f t="shared" si="104"/>
        <v>1008040004-PAVINA</v>
      </c>
      <c r="C1296" s="47" t="s">
        <v>3752</v>
      </c>
      <c r="D1296" s="47" t="s">
        <v>58</v>
      </c>
      <c r="E1296" s="47" t="s">
        <v>112</v>
      </c>
      <c r="F1296" s="47" t="s">
        <v>3681</v>
      </c>
      <c r="G1296" s="47" t="s">
        <v>60</v>
      </c>
      <c r="H1296" s="47">
        <v>300</v>
      </c>
      <c r="I1296" s="47">
        <v>285</v>
      </c>
      <c r="J1296" s="47" t="s">
        <v>62</v>
      </c>
      <c r="K1296" s="47" t="s">
        <v>63</v>
      </c>
      <c r="L1296" s="47" t="s">
        <v>64</v>
      </c>
      <c r="M1296" s="47" t="s">
        <v>3717</v>
      </c>
      <c r="N1296" s="47" t="s">
        <v>3718</v>
      </c>
      <c r="O1296" s="47" t="s">
        <v>58</v>
      </c>
      <c r="P1296" s="47" t="s">
        <v>112</v>
      </c>
      <c r="Q1296" s="47" t="s">
        <v>3681</v>
      </c>
      <c r="R1296" s="47">
        <v>25551</v>
      </c>
      <c r="S1296" s="47" t="s">
        <v>67</v>
      </c>
      <c r="T1296" s="47" t="s">
        <v>3753</v>
      </c>
      <c r="U1296" s="47">
        <v>13379</v>
      </c>
      <c r="V1296" s="47" t="s">
        <v>69</v>
      </c>
      <c r="W1296" s="47" t="s">
        <v>3754</v>
      </c>
      <c r="X1296" s="47">
        <v>1271979</v>
      </c>
      <c r="Y1296" s="47">
        <v>4191540</v>
      </c>
      <c r="Z1296" s="47">
        <v>384960</v>
      </c>
      <c r="AA1296" s="47">
        <v>8909308</v>
      </c>
      <c r="AB1296" s="47" t="s">
        <v>71</v>
      </c>
      <c r="AC1296" s="47">
        <v>2478</v>
      </c>
      <c r="AD1296" s="47" t="s">
        <v>72</v>
      </c>
      <c r="AE1296" s="47" t="s">
        <v>4978</v>
      </c>
      <c r="AF1296" s="47" t="s">
        <v>5270</v>
      </c>
      <c r="AG1296" s="47" t="s">
        <v>61</v>
      </c>
      <c r="AH1296" s="47" t="s">
        <v>75</v>
      </c>
      <c r="AI1296" s="47" t="s">
        <v>76</v>
      </c>
      <c r="AJ1296" s="47" t="s">
        <v>77</v>
      </c>
      <c r="AK1296" s="47" t="s">
        <v>78</v>
      </c>
      <c r="AV1296" s="47">
        <v>0.67</v>
      </c>
      <c r="AZ1296" s="47">
        <v>96.8</v>
      </c>
      <c r="BM1296" s="47">
        <v>7.6</v>
      </c>
      <c r="BS1296" s="47">
        <v>19.2</v>
      </c>
      <c r="BT1296" s="47">
        <v>0</v>
      </c>
      <c r="DI1296" s="1">
        <f t="shared" si="100"/>
        <v>4</v>
      </c>
      <c r="DJ1296" s="9" t="str">
        <f t="shared" si="101"/>
        <v>NO BACTERIOLOGICO</v>
      </c>
      <c r="DK1296" s="10" t="str">
        <f t="shared" si="102"/>
        <v>-</v>
      </c>
      <c r="DL1296" s="11" t="str">
        <f t="shared" si="103"/>
        <v>0</v>
      </c>
    </row>
    <row r="1297" spans="1:116" ht="12" x14ac:dyDescent="0.2">
      <c r="A1297" s="47">
        <v>1008040004</v>
      </c>
      <c r="B1297" s="47" t="str">
        <f t="shared" si="104"/>
        <v>1008040004-PAVINA</v>
      </c>
      <c r="C1297" s="47" t="s">
        <v>3752</v>
      </c>
      <c r="D1297" s="47" t="s">
        <v>58</v>
      </c>
      <c r="E1297" s="47" t="s">
        <v>112</v>
      </c>
      <c r="F1297" s="47" t="s">
        <v>3681</v>
      </c>
      <c r="G1297" s="47" t="s">
        <v>60</v>
      </c>
      <c r="H1297" s="47">
        <v>300</v>
      </c>
      <c r="I1297" s="47">
        <v>285</v>
      </c>
      <c r="J1297" s="47" t="s">
        <v>62</v>
      </c>
      <c r="K1297" s="47" t="s">
        <v>63</v>
      </c>
      <c r="L1297" s="47" t="s">
        <v>64</v>
      </c>
      <c r="M1297" s="47" t="s">
        <v>3717</v>
      </c>
      <c r="N1297" s="47" t="s">
        <v>3718</v>
      </c>
      <c r="O1297" s="47" t="s">
        <v>58</v>
      </c>
      <c r="P1297" s="47" t="s">
        <v>112</v>
      </c>
      <c r="Q1297" s="47" t="s">
        <v>3681</v>
      </c>
      <c r="R1297" s="47">
        <v>25551</v>
      </c>
      <c r="S1297" s="47" t="s">
        <v>67</v>
      </c>
      <c r="T1297" s="47" t="s">
        <v>3753</v>
      </c>
      <c r="U1297" s="47">
        <v>13379</v>
      </c>
      <c r="V1297" s="47" t="s">
        <v>69</v>
      </c>
      <c r="W1297" s="47" t="s">
        <v>3754</v>
      </c>
      <c r="X1297" s="47">
        <v>1271979</v>
      </c>
      <c r="Y1297" s="47">
        <v>4191541</v>
      </c>
      <c r="Z1297" s="47">
        <v>384793</v>
      </c>
      <c r="AA1297" s="47">
        <v>8909303</v>
      </c>
      <c r="AB1297" s="47" t="s">
        <v>71</v>
      </c>
      <c r="AC1297" s="47">
        <v>2475</v>
      </c>
      <c r="AD1297" s="47" t="s">
        <v>72</v>
      </c>
      <c r="AE1297" s="47" t="s">
        <v>4978</v>
      </c>
      <c r="AF1297" s="47" t="s">
        <v>5270</v>
      </c>
      <c r="AG1297" s="47" t="s">
        <v>61</v>
      </c>
      <c r="AH1297" s="47" t="s">
        <v>75</v>
      </c>
      <c r="AI1297" s="47" t="s">
        <v>76</v>
      </c>
      <c r="AJ1297" s="47" t="s">
        <v>77</v>
      </c>
      <c r="AK1297" s="47" t="s">
        <v>78</v>
      </c>
      <c r="AV1297" s="47">
        <v>0.49</v>
      </c>
      <c r="AZ1297" s="47">
        <v>96.7</v>
      </c>
      <c r="BM1297" s="47">
        <v>7.6</v>
      </c>
      <c r="BS1297" s="47">
        <v>19.2</v>
      </c>
      <c r="BT1297" s="47">
        <v>0</v>
      </c>
      <c r="DI1297" s="1">
        <f t="shared" si="100"/>
        <v>4</v>
      </c>
      <c r="DJ1297" s="9" t="str">
        <f t="shared" si="101"/>
        <v>BACTERIOLÓGICO</v>
      </c>
      <c r="DK1297" s="10" t="str">
        <f t="shared" si="102"/>
        <v>-</v>
      </c>
      <c r="DL1297" s="11" t="str">
        <f t="shared" si="103"/>
        <v>0</v>
      </c>
    </row>
    <row r="1298" spans="1:116" ht="12" x14ac:dyDescent="0.2">
      <c r="A1298" s="47">
        <v>1008040050</v>
      </c>
      <c r="B1298" s="47" t="str">
        <f t="shared" si="104"/>
        <v>1008040050-USHNO</v>
      </c>
      <c r="C1298" s="47" t="s">
        <v>3763</v>
      </c>
      <c r="D1298" s="47" t="s">
        <v>58</v>
      </c>
      <c r="E1298" s="47" t="s">
        <v>112</v>
      </c>
      <c r="F1298" s="47" t="s">
        <v>3681</v>
      </c>
      <c r="G1298" s="47" t="s">
        <v>60</v>
      </c>
      <c r="H1298" s="47">
        <v>150</v>
      </c>
      <c r="I1298" s="47">
        <v>90</v>
      </c>
      <c r="J1298" s="47" t="s">
        <v>62</v>
      </c>
      <c r="K1298" s="47" t="s">
        <v>63</v>
      </c>
      <c r="L1298" s="47" t="s">
        <v>64</v>
      </c>
      <c r="M1298" s="47" t="s">
        <v>3717</v>
      </c>
      <c r="N1298" s="47" t="s">
        <v>3718</v>
      </c>
      <c r="O1298" s="47" t="s">
        <v>58</v>
      </c>
      <c r="P1298" s="47" t="s">
        <v>112</v>
      </c>
      <c r="Q1298" s="47" t="s">
        <v>3681</v>
      </c>
      <c r="R1298" s="47">
        <v>77845</v>
      </c>
      <c r="S1298" s="47" t="s">
        <v>67</v>
      </c>
      <c r="T1298" s="47" t="s">
        <v>3764</v>
      </c>
      <c r="U1298" s="47">
        <v>13380</v>
      </c>
      <c r="V1298" s="47" t="s">
        <v>69</v>
      </c>
      <c r="W1298" s="47" t="s">
        <v>3765</v>
      </c>
      <c r="X1298" s="47">
        <v>1272065</v>
      </c>
      <c r="Y1298" s="47">
        <v>4191562</v>
      </c>
      <c r="Z1298" s="47">
        <v>387125</v>
      </c>
      <c r="AA1298" s="47">
        <v>8910260</v>
      </c>
      <c r="AB1298" s="47" t="s">
        <v>71</v>
      </c>
      <c r="AC1298" s="47">
        <v>2675</v>
      </c>
      <c r="AD1298" s="47" t="s">
        <v>72</v>
      </c>
      <c r="AE1298" s="47" t="s">
        <v>4880</v>
      </c>
      <c r="AF1298" s="47" t="s">
        <v>5271</v>
      </c>
      <c r="AG1298" s="47">
        <v>32747</v>
      </c>
      <c r="AH1298" s="47" t="s">
        <v>73</v>
      </c>
      <c r="AI1298" s="47" t="s">
        <v>3766</v>
      </c>
      <c r="AJ1298" s="47" t="s">
        <v>61</v>
      </c>
      <c r="AK1298" s="47" t="s">
        <v>61</v>
      </c>
      <c r="AV1298" s="47">
        <v>0.99</v>
      </c>
      <c r="AZ1298" s="47">
        <v>118.6</v>
      </c>
      <c r="BM1298" s="47">
        <v>7.7</v>
      </c>
      <c r="BS1298" s="47">
        <v>19.7</v>
      </c>
      <c r="BT1298" s="47">
        <v>0</v>
      </c>
      <c r="DI1298" s="1">
        <f t="shared" si="100"/>
        <v>4</v>
      </c>
      <c r="DJ1298" s="9" t="str">
        <f t="shared" si="101"/>
        <v>NO BACTERIOLOGICO</v>
      </c>
      <c r="DK1298" s="10" t="str">
        <f t="shared" si="102"/>
        <v>-</v>
      </c>
      <c r="DL1298" s="11" t="str">
        <f t="shared" si="103"/>
        <v>0</v>
      </c>
    </row>
    <row r="1299" spans="1:116" ht="12" x14ac:dyDescent="0.2">
      <c r="A1299" s="47">
        <v>1008040050</v>
      </c>
      <c r="B1299" s="47" t="str">
        <f t="shared" si="104"/>
        <v>1008040050-USHNO</v>
      </c>
      <c r="C1299" s="47" t="s">
        <v>3763</v>
      </c>
      <c r="D1299" s="47" t="s">
        <v>58</v>
      </c>
      <c r="E1299" s="47" t="s">
        <v>112</v>
      </c>
      <c r="F1299" s="47" t="s">
        <v>3681</v>
      </c>
      <c r="G1299" s="47" t="s">
        <v>60</v>
      </c>
      <c r="H1299" s="47">
        <v>150</v>
      </c>
      <c r="I1299" s="47">
        <v>90</v>
      </c>
      <c r="J1299" s="47" t="s">
        <v>62</v>
      </c>
      <c r="K1299" s="47" t="s">
        <v>63</v>
      </c>
      <c r="L1299" s="47" t="s">
        <v>64</v>
      </c>
      <c r="M1299" s="47" t="s">
        <v>3717</v>
      </c>
      <c r="N1299" s="47" t="s">
        <v>3718</v>
      </c>
      <c r="O1299" s="47" t="s">
        <v>58</v>
      </c>
      <c r="P1299" s="47" t="s">
        <v>112</v>
      </c>
      <c r="Q1299" s="47" t="s">
        <v>3681</v>
      </c>
      <c r="R1299" s="47">
        <v>77845</v>
      </c>
      <c r="S1299" s="47" t="s">
        <v>67</v>
      </c>
      <c r="T1299" s="47" t="s">
        <v>3764</v>
      </c>
      <c r="U1299" s="47">
        <v>13380</v>
      </c>
      <c r="V1299" s="47" t="s">
        <v>69</v>
      </c>
      <c r="W1299" s="47" t="s">
        <v>3765</v>
      </c>
      <c r="X1299" s="47">
        <v>1272065</v>
      </c>
      <c r="Y1299" s="47">
        <v>4191563</v>
      </c>
      <c r="Z1299" s="47">
        <v>385541</v>
      </c>
      <c r="AA1299" s="47">
        <v>8909140</v>
      </c>
      <c r="AB1299" s="47" t="s">
        <v>71</v>
      </c>
      <c r="AC1299" s="47">
        <v>2580</v>
      </c>
      <c r="AD1299" s="47" t="s">
        <v>72</v>
      </c>
      <c r="AE1299" s="47" t="s">
        <v>4880</v>
      </c>
      <c r="AF1299" s="47" t="s">
        <v>5271</v>
      </c>
      <c r="AG1299" s="47" t="s">
        <v>61</v>
      </c>
      <c r="AH1299" s="47" t="s">
        <v>75</v>
      </c>
      <c r="AI1299" s="47" t="s">
        <v>76</v>
      </c>
      <c r="AJ1299" s="47" t="s">
        <v>77</v>
      </c>
      <c r="AK1299" s="47" t="s">
        <v>78</v>
      </c>
      <c r="AV1299" s="47">
        <v>0.89</v>
      </c>
      <c r="AZ1299" s="47">
        <v>118.6</v>
      </c>
      <c r="BM1299" s="47">
        <v>7.6</v>
      </c>
      <c r="BS1299" s="47">
        <v>19.7</v>
      </c>
      <c r="BT1299" s="47">
        <v>0</v>
      </c>
      <c r="DI1299" s="1">
        <f t="shared" si="100"/>
        <v>4</v>
      </c>
      <c r="DJ1299" s="9" t="str">
        <f t="shared" si="101"/>
        <v>NO BACTERIOLOGICO</v>
      </c>
      <c r="DK1299" s="10" t="str">
        <f t="shared" si="102"/>
        <v>-</v>
      </c>
      <c r="DL1299" s="11" t="str">
        <f t="shared" si="103"/>
        <v>0</v>
      </c>
    </row>
    <row r="1300" spans="1:116" ht="12" x14ac:dyDescent="0.2">
      <c r="A1300" s="47">
        <v>1008040050</v>
      </c>
      <c r="B1300" s="47" t="str">
        <f t="shared" si="104"/>
        <v>1008040050-USHNO</v>
      </c>
      <c r="C1300" s="47" t="s">
        <v>3763</v>
      </c>
      <c r="D1300" s="47" t="s">
        <v>58</v>
      </c>
      <c r="E1300" s="47" t="s">
        <v>112</v>
      </c>
      <c r="F1300" s="47" t="s">
        <v>3681</v>
      </c>
      <c r="G1300" s="47" t="s">
        <v>60</v>
      </c>
      <c r="H1300" s="47">
        <v>150</v>
      </c>
      <c r="I1300" s="47">
        <v>90</v>
      </c>
      <c r="J1300" s="47" t="s">
        <v>62</v>
      </c>
      <c r="K1300" s="47" t="s">
        <v>63</v>
      </c>
      <c r="L1300" s="47" t="s">
        <v>64</v>
      </c>
      <c r="M1300" s="47" t="s">
        <v>3717</v>
      </c>
      <c r="N1300" s="47" t="s">
        <v>3718</v>
      </c>
      <c r="O1300" s="47" t="s">
        <v>58</v>
      </c>
      <c r="P1300" s="47" t="s">
        <v>112</v>
      </c>
      <c r="Q1300" s="47" t="s">
        <v>3681</v>
      </c>
      <c r="R1300" s="47">
        <v>77845</v>
      </c>
      <c r="S1300" s="47" t="s">
        <v>67</v>
      </c>
      <c r="T1300" s="47" t="s">
        <v>3764</v>
      </c>
      <c r="U1300" s="47">
        <v>13380</v>
      </c>
      <c r="V1300" s="47" t="s">
        <v>69</v>
      </c>
      <c r="W1300" s="47" t="s">
        <v>3765</v>
      </c>
      <c r="X1300" s="47">
        <v>1272065</v>
      </c>
      <c r="Y1300" s="47">
        <v>4191564</v>
      </c>
      <c r="Z1300" s="47">
        <v>385506</v>
      </c>
      <c r="AA1300" s="47">
        <v>8909567</v>
      </c>
      <c r="AB1300" s="47" t="s">
        <v>71</v>
      </c>
      <c r="AC1300" s="47">
        <v>2476</v>
      </c>
      <c r="AD1300" s="47" t="s">
        <v>72</v>
      </c>
      <c r="AE1300" s="47" t="s">
        <v>4880</v>
      </c>
      <c r="AF1300" s="47" t="s">
        <v>5271</v>
      </c>
      <c r="AG1300" s="47" t="s">
        <v>61</v>
      </c>
      <c r="AH1300" s="47" t="s">
        <v>75</v>
      </c>
      <c r="AI1300" s="47" t="s">
        <v>76</v>
      </c>
      <c r="AJ1300" s="47" t="s">
        <v>77</v>
      </c>
      <c r="AK1300" s="47" t="s">
        <v>78</v>
      </c>
      <c r="AV1300" s="47">
        <v>0.65</v>
      </c>
      <c r="AZ1300" s="47">
        <v>118.6</v>
      </c>
      <c r="BM1300" s="47">
        <v>7.6</v>
      </c>
      <c r="BS1300" s="47">
        <v>19.600000000000001</v>
      </c>
      <c r="BT1300" s="47">
        <v>0</v>
      </c>
      <c r="DI1300" s="1">
        <f t="shared" si="100"/>
        <v>4</v>
      </c>
      <c r="DJ1300" s="9" t="str">
        <f t="shared" si="101"/>
        <v>NO BACTERIOLOGICO</v>
      </c>
      <c r="DK1300" s="10" t="str">
        <f t="shared" si="102"/>
        <v>-</v>
      </c>
      <c r="DL1300" s="11" t="str">
        <f t="shared" si="103"/>
        <v>0</v>
      </c>
    </row>
    <row r="1301" spans="1:116" ht="12" x14ac:dyDescent="0.2">
      <c r="A1301" s="47">
        <v>1008040050</v>
      </c>
      <c r="B1301" s="47" t="str">
        <f t="shared" si="104"/>
        <v>1008040050-USHNO</v>
      </c>
      <c r="C1301" s="47" t="s">
        <v>3763</v>
      </c>
      <c r="D1301" s="47" t="s">
        <v>58</v>
      </c>
      <c r="E1301" s="47" t="s">
        <v>112</v>
      </c>
      <c r="F1301" s="47" t="s">
        <v>3681</v>
      </c>
      <c r="G1301" s="47" t="s">
        <v>60</v>
      </c>
      <c r="H1301" s="47">
        <v>150</v>
      </c>
      <c r="I1301" s="47">
        <v>90</v>
      </c>
      <c r="J1301" s="47" t="s">
        <v>62</v>
      </c>
      <c r="K1301" s="47" t="s">
        <v>63</v>
      </c>
      <c r="L1301" s="47" t="s">
        <v>64</v>
      </c>
      <c r="M1301" s="47" t="s">
        <v>3717</v>
      </c>
      <c r="N1301" s="47" t="s">
        <v>3718</v>
      </c>
      <c r="O1301" s="47" t="s">
        <v>58</v>
      </c>
      <c r="P1301" s="47" t="s">
        <v>112</v>
      </c>
      <c r="Q1301" s="47" t="s">
        <v>3681</v>
      </c>
      <c r="R1301" s="47">
        <v>77845</v>
      </c>
      <c r="S1301" s="47" t="s">
        <v>67</v>
      </c>
      <c r="T1301" s="47" t="s">
        <v>3764</v>
      </c>
      <c r="U1301" s="47">
        <v>13380</v>
      </c>
      <c r="V1301" s="47" t="s">
        <v>69</v>
      </c>
      <c r="W1301" s="47" t="s">
        <v>3765</v>
      </c>
      <c r="X1301" s="47">
        <v>1272065</v>
      </c>
      <c r="Y1301" s="47">
        <v>4191565</v>
      </c>
      <c r="Z1301" s="47">
        <v>385496</v>
      </c>
      <c r="AA1301" s="47">
        <v>8909542</v>
      </c>
      <c r="AB1301" s="47" t="s">
        <v>71</v>
      </c>
      <c r="AC1301" s="47">
        <v>2450</v>
      </c>
      <c r="AD1301" s="47" t="s">
        <v>72</v>
      </c>
      <c r="AE1301" s="47" t="s">
        <v>4880</v>
      </c>
      <c r="AF1301" s="47" t="s">
        <v>5271</v>
      </c>
      <c r="AG1301" s="47" t="s">
        <v>61</v>
      </c>
      <c r="AH1301" s="47" t="s">
        <v>75</v>
      </c>
      <c r="AI1301" s="47" t="s">
        <v>76</v>
      </c>
      <c r="AJ1301" s="47" t="s">
        <v>77</v>
      </c>
      <c r="AK1301" s="47" t="s">
        <v>78</v>
      </c>
      <c r="AV1301" s="47">
        <v>0.5</v>
      </c>
      <c r="AZ1301" s="47">
        <v>118.6</v>
      </c>
      <c r="BM1301" s="47">
        <v>7.6</v>
      </c>
      <c r="BS1301" s="47">
        <v>19.600000000000001</v>
      </c>
      <c r="BT1301" s="47">
        <v>0</v>
      </c>
      <c r="DI1301" s="1">
        <f t="shared" si="100"/>
        <v>4</v>
      </c>
      <c r="DJ1301" s="9" t="str">
        <f t="shared" si="101"/>
        <v>NO BACTERIOLOGICO</v>
      </c>
      <c r="DK1301" s="10" t="str">
        <f t="shared" si="102"/>
        <v>-</v>
      </c>
      <c r="DL1301" s="11" t="str">
        <f t="shared" si="103"/>
        <v>0</v>
      </c>
    </row>
    <row r="1302" spans="1:116" ht="12" x14ac:dyDescent="0.2">
      <c r="A1302" s="47">
        <v>1008040013</v>
      </c>
      <c r="B1302" s="47" t="str">
        <f t="shared" si="104"/>
        <v>1008040013-CACHIGAGA (CACHICACA)</v>
      </c>
      <c r="C1302" s="47" t="s">
        <v>3767</v>
      </c>
      <c r="D1302" s="47" t="s">
        <v>58</v>
      </c>
      <c r="E1302" s="47" t="s">
        <v>112</v>
      </c>
      <c r="F1302" s="47" t="s">
        <v>3681</v>
      </c>
      <c r="G1302" s="47" t="s">
        <v>60</v>
      </c>
      <c r="H1302" s="47">
        <v>250</v>
      </c>
      <c r="I1302" s="47">
        <v>214</v>
      </c>
      <c r="J1302" s="47" t="s">
        <v>62</v>
      </c>
      <c r="K1302" s="47" t="s">
        <v>63</v>
      </c>
      <c r="L1302" s="47" t="s">
        <v>64</v>
      </c>
      <c r="M1302" s="47" t="s">
        <v>3717</v>
      </c>
      <c r="N1302" s="47" t="s">
        <v>3718</v>
      </c>
      <c r="O1302" s="47" t="s">
        <v>58</v>
      </c>
      <c r="P1302" s="47" t="s">
        <v>112</v>
      </c>
      <c r="Q1302" s="47" t="s">
        <v>3681</v>
      </c>
      <c r="R1302" s="47">
        <v>31718</v>
      </c>
      <c r="S1302" s="47" t="s">
        <v>67</v>
      </c>
      <c r="T1302" s="47" t="s">
        <v>3768</v>
      </c>
      <c r="U1302" s="47">
        <v>13384</v>
      </c>
      <c r="V1302" s="47" t="s">
        <v>69</v>
      </c>
      <c r="W1302" s="47" t="s">
        <v>3769</v>
      </c>
      <c r="X1302" s="47">
        <v>1272079</v>
      </c>
      <c r="Y1302" s="47">
        <v>4191592</v>
      </c>
      <c r="Z1302" s="47">
        <v>386638</v>
      </c>
      <c r="AA1302" s="47">
        <v>8910243</v>
      </c>
      <c r="AB1302" s="47" t="s">
        <v>71</v>
      </c>
      <c r="AC1302" s="47">
        <v>2683</v>
      </c>
      <c r="AD1302" s="47" t="s">
        <v>72</v>
      </c>
      <c r="AE1302" s="47" t="s">
        <v>4898</v>
      </c>
      <c r="AF1302" s="47" t="s">
        <v>5272</v>
      </c>
      <c r="AG1302" s="47">
        <v>32565</v>
      </c>
      <c r="AH1302" s="47" t="s">
        <v>73</v>
      </c>
      <c r="AI1302" s="47" t="s">
        <v>3770</v>
      </c>
      <c r="AJ1302" s="47" t="s">
        <v>61</v>
      </c>
      <c r="AK1302" s="47" t="s">
        <v>61</v>
      </c>
      <c r="AV1302" s="47">
        <v>1.03</v>
      </c>
      <c r="AZ1302" s="47">
        <v>136.5</v>
      </c>
      <c r="BM1302" s="47">
        <v>7.6</v>
      </c>
      <c r="BS1302" s="47">
        <v>19.7</v>
      </c>
      <c r="BT1302" s="47">
        <v>0</v>
      </c>
      <c r="DI1302" s="1">
        <f t="shared" si="100"/>
        <v>4</v>
      </c>
      <c r="DJ1302" s="9" t="str">
        <f t="shared" si="101"/>
        <v>NO BACTERIOLOGICO</v>
      </c>
      <c r="DK1302" s="10" t="str">
        <f t="shared" si="102"/>
        <v>-</v>
      </c>
      <c r="DL1302" s="11" t="str">
        <f t="shared" si="103"/>
        <v>0</v>
      </c>
    </row>
    <row r="1303" spans="1:116" ht="12" x14ac:dyDescent="0.2">
      <c r="A1303" s="47">
        <v>1008040013</v>
      </c>
      <c r="B1303" s="47" t="str">
        <f t="shared" si="104"/>
        <v>1008040013-CACHIGAGA (CACHICACA)</v>
      </c>
      <c r="C1303" s="47" t="s">
        <v>3767</v>
      </c>
      <c r="D1303" s="47" t="s">
        <v>58</v>
      </c>
      <c r="E1303" s="47" t="s">
        <v>112</v>
      </c>
      <c r="F1303" s="47" t="s">
        <v>3681</v>
      </c>
      <c r="G1303" s="47" t="s">
        <v>60</v>
      </c>
      <c r="H1303" s="47">
        <v>250</v>
      </c>
      <c r="I1303" s="47">
        <v>214</v>
      </c>
      <c r="J1303" s="47" t="s">
        <v>62</v>
      </c>
      <c r="K1303" s="47" t="s">
        <v>63</v>
      </c>
      <c r="L1303" s="47" t="s">
        <v>64</v>
      </c>
      <c r="M1303" s="47" t="s">
        <v>3717</v>
      </c>
      <c r="N1303" s="47" t="s">
        <v>3718</v>
      </c>
      <c r="O1303" s="47" t="s">
        <v>58</v>
      </c>
      <c r="P1303" s="47" t="s">
        <v>112</v>
      </c>
      <c r="Q1303" s="47" t="s">
        <v>3681</v>
      </c>
      <c r="R1303" s="47">
        <v>31718</v>
      </c>
      <c r="S1303" s="47" t="s">
        <v>67</v>
      </c>
      <c r="T1303" s="47" t="s">
        <v>3768</v>
      </c>
      <c r="U1303" s="47">
        <v>13384</v>
      </c>
      <c r="V1303" s="47" t="s">
        <v>69</v>
      </c>
      <c r="W1303" s="47" t="s">
        <v>3769</v>
      </c>
      <c r="X1303" s="47">
        <v>1272079</v>
      </c>
      <c r="Y1303" s="47">
        <v>4191593</v>
      </c>
      <c r="Z1303" s="47">
        <v>386592</v>
      </c>
      <c r="AA1303" s="47">
        <v>8910259</v>
      </c>
      <c r="AB1303" s="47" t="s">
        <v>71</v>
      </c>
      <c r="AC1303" s="47">
        <v>2662</v>
      </c>
      <c r="AD1303" s="47" t="s">
        <v>72</v>
      </c>
      <c r="AE1303" s="47" t="s">
        <v>4898</v>
      </c>
      <c r="AF1303" s="47" t="s">
        <v>5272</v>
      </c>
      <c r="AG1303" s="47" t="s">
        <v>61</v>
      </c>
      <c r="AH1303" s="47" t="s">
        <v>75</v>
      </c>
      <c r="AI1303" s="47" t="s">
        <v>76</v>
      </c>
      <c r="AJ1303" s="47" t="s">
        <v>77</v>
      </c>
      <c r="AK1303" s="47" t="s">
        <v>78</v>
      </c>
      <c r="AV1303" s="47">
        <v>0.98</v>
      </c>
      <c r="AZ1303" s="47">
        <v>136.5</v>
      </c>
      <c r="BM1303" s="47">
        <v>7.6</v>
      </c>
      <c r="BS1303" s="47">
        <v>19.7</v>
      </c>
      <c r="BT1303" s="47">
        <v>0</v>
      </c>
      <c r="DI1303" s="1">
        <f t="shared" si="100"/>
        <v>4</v>
      </c>
      <c r="DJ1303" s="9" t="str">
        <f t="shared" si="101"/>
        <v>NO BACTERIOLOGICO</v>
      </c>
      <c r="DK1303" s="10" t="str">
        <f t="shared" si="102"/>
        <v>-</v>
      </c>
      <c r="DL1303" s="11" t="str">
        <f t="shared" si="103"/>
        <v>0</v>
      </c>
    </row>
    <row r="1304" spans="1:116" ht="12" x14ac:dyDescent="0.2">
      <c r="A1304" s="47">
        <v>1008040013</v>
      </c>
      <c r="B1304" s="47" t="str">
        <f t="shared" si="104"/>
        <v>1008040013-CACHIGAGA (CACHICACA)</v>
      </c>
      <c r="C1304" s="47" t="s">
        <v>3767</v>
      </c>
      <c r="D1304" s="47" t="s">
        <v>58</v>
      </c>
      <c r="E1304" s="47" t="s">
        <v>112</v>
      </c>
      <c r="F1304" s="47" t="s">
        <v>3681</v>
      </c>
      <c r="G1304" s="47" t="s">
        <v>60</v>
      </c>
      <c r="H1304" s="47">
        <v>250</v>
      </c>
      <c r="I1304" s="47">
        <v>214</v>
      </c>
      <c r="J1304" s="47" t="s">
        <v>62</v>
      </c>
      <c r="K1304" s="47" t="s">
        <v>63</v>
      </c>
      <c r="L1304" s="47" t="s">
        <v>64</v>
      </c>
      <c r="M1304" s="47" t="s">
        <v>3717</v>
      </c>
      <c r="N1304" s="47" t="s">
        <v>3718</v>
      </c>
      <c r="O1304" s="47" t="s">
        <v>58</v>
      </c>
      <c r="P1304" s="47" t="s">
        <v>112</v>
      </c>
      <c r="Q1304" s="47" t="s">
        <v>3681</v>
      </c>
      <c r="R1304" s="47">
        <v>31718</v>
      </c>
      <c r="S1304" s="47" t="s">
        <v>67</v>
      </c>
      <c r="T1304" s="47" t="s">
        <v>3768</v>
      </c>
      <c r="U1304" s="47">
        <v>13384</v>
      </c>
      <c r="V1304" s="47" t="s">
        <v>69</v>
      </c>
      <c r="W1304" s="47" t="s">
        <v>3769</v>
      </c>
      <c r="X1304" s="47">
        <v>1272079</v>
      </c>
      <c r="Y1304" s="47">
        <v>4191594</v>
      </c>
      <c r="Z1304" s="47">
        <v>386420</v>
      </c>
      <c r="AA1304" s="47">
        <v>8910232</v>
      </c>
      <c r="AB1304" s="47" t="s">
        <v>71</v>
      </c>
      <c r="AC1304" s="47">
        <v>2578</v>
      </c>
      <c r="AD1304" s="47" t="s">
        <v>72</v>
      </c>
      <c r="AE1304" s="47" t="s">
        <v>4898</v>
      </c>
      <c r="AF1304" s="47" t="s">
        <v>5272</v>
      </c>
      <c r="AG1304" s="47" t="s">
        <v>61</v>
      </c>
      <c r="AH1304" s="47" t="s">
        <v>75</v>
      </c>
      <c r="AI1304" s="47" t="s">
        <v>76</v>
      </c>
      <c r="AJ1304" s="47" t="s">
        <v>77</v>
      </c>
      <c r="AK1304" s="47" t="s">
        <v>78</v>
      </c>
      <c r="AV1304" s="47">
        <v>0.73</v>
      </c>
      <c r="AZ1304" s="47">
        <v>136.5</v>
      </c>
      <c r="BM1304" s="47">
        <v>7.5</v>
      </c>
      <c r="BS1304" s="47">
        <v>19.7</v>
      </c>
      <c r="BT1304" s="47">
        <v>0</v>
      </c>
      <c r="DI1304" s="1">
        <f t="shared" si="100"/>
        <v>4</v>
      </c>
      <c r="DJ1304" s="9" t="str">
        <f t="shared" si="101"/>
        <v>NO BACTERIOLOGICO</v>
      </c>
      <c r="DK1304" s="10" t="str">
        <f t="shared" si="102"/>
        <v>-</v>
      </c>
      <c r="DL1304" s="11" t="str">
        <f t="shared" si="103"/>
        <v>0</v>
      </c>
    </row>
    <row r="1305" spans="1:116" ht="12" x14ac:dyDescent="0.2">
      <c r="A1305" s="47">
        <v>1008040013</v>
      </c>
      <c r="B1305" s="47" t="str">
        <f t="shared" si="104"/>
        <v>1008040013-CACHIGAGA (CACHICACA)</v>
      </c>
      <c r="C1305" s="47" t="s">
        <v>3767</v>
      </c>
      <c r="D1305" s="47" t="s">
        <v>58</v>
      </c>
      <c r="E1305" s="47" t="s">
        <v>112</v>
      </c>
      <c r="F1305" s="47" t="s">
        <v>3681</v>
      </c>
      <c r="G1305" s="47" t="s">
        <v>60</v>
      </c>
      <c r="H1305" s="47">
        <v>250</v>
      </c>
      <c r="I1305" s="47">
        <v>214</v>
      </c>
      <c r="J1305" s="47" t="s">
        <v>62</v>
      </c>
      <c r="K1305" s="47" t="s">
        <v>63</v>
      </c>
      <c r="L1305" s="47" t="s">
        <v>64</v>
      </c>
      <c r="M1305" s="47" t="s">
        <v>3717</v>
      </c>
      <c r="N1305" s="47" t="s">
        <v>3718</v>
      </c>
      <c r="O1305" s="47" t="s">
        <v>58</v>
      </c>
      <c r="P1305" s="47" t="s">
        <v>112</v>
      </c>
      <c r="Q1305" s="47" t="s">
        <v>3681</v>
      </c>
      <c r="R1305" s="47">
        <v>31718</v>
      </c>
      <c r="S1305" s="47" t="s">
        <v>67</v>
      </c>
      <c r="T1305" s="47" t="s">
        <v>3768</v>
      </c>
      <c r="U1305" s="47">
        <v>13384</v>
      </c>
      <c r="V1305" s="47" t="s">
        <v>69</v>
      </c>
      <c r="W1305" s="47" t="s">
        <v>3769</v>
      </c>
      <c r="X1305" s="47">
        <v>1272079</v>
      </c>
      <c r="Y1305" s="47">
        <v>4191595</v>
      </c>
      <c r="Z1305" s="47">
        <v>386067</v>
      </c>
      <c r="AA1305" s="47">
        <v>8910084</v>
      </c>
      <c r="AB1305" s="47" t="s">
        <v>71</v>
      </c>
      <c r="AC1305" s="47">
        <v>2591</v>
      </c>
      <c r="AD1305" s="47" t="s">
        <v>72</v>
      </c>
      <c r="AE1305" s="47" t="s">
        <v>4898</v>
      </c>
      <c r="AF1305" s="47" t="s">
        <v>5272</v>
      </c>
      <c r="AG1305" s="47" t="s">
        <v>61</v>
      </c>
      <c r="AH1305" s="47" t="s">
        <v>75</v>
      </c>
      <c r="AI1305" s="47" t="s">
        <v>76</v>
      </c>
      <c r="AJ1305" s="47" t="s">
        <v>77</v>
      </c>
      <c r="AK1305" s="47" t="s">
        <v>78</v>
      </c>
      <c r="AV1305" s="47">
        <v>0.5</v>
      </c>
      <c r="AZ1305" s="47">
        <v>136.5</v>
      </c>
      <c r="BM1305" s="47">
        <v>7.5</v>
      </c>
      <c r="BS1305" s="47">
        <v>19.7</v>
      </c>
      <c r="BT1305" s="47">
        <v>0</v>
      </c>
      <c r="DI1305" s="1">
        <f t="shared" si="100"/>
        <v>4</v>
      </c>
      <c r="DJ1305" s="9" t="str">
        <f t="shared" si="101"/>
        <v>NO BACTERIOLOGICO</v>
      </c>
      <c r="DK1305" s="10" t="str">
        <f t="shared" si="102"/>
        <v>-</v>
      </c>
      <c r="DL1305" s="11" t="str">
        <f t="shared" si="103"/>
        <v>0</v>
      </c>
    </row>
    <row r="1306" spans="1:116" ht="12" x14ac:dyDescent="0.2">
      <c r="A1306" s="47">
        <v>1008040055</v>
      </c>
      <c r="B1306" s="47" t="str">
        <f t="shared" si="104"/>
        <v>1008040055-PALIZALA</v>
      </c>
      <c r="C1306" s="47" t="s">
        <v>3825</v>
      </c>
      <c r="D1306" s="47" t="s">
        <v>58</v>
      </c>
      <c r="E1306" s="47" t="s">
        <v>112</v>
      </c>
      <c r="F1306" s="47" t="s">
        <v>3681</v>
      </c>
      <c r="G1306" s="47" t="s">
        <v>60</v>
      </c>
      <c r="H1306" s="47">
        <v>350</v>
      </c>
      <c r="I1306" s="47">
        <v>170</v>
      </c>
      <c r="J1306" s="47" t="s">
        <v>62</v>
      </c>
      <c r="K1306" s="47" t="s">
        <v>63</v>
      </c>
      <c r="L1306" s="47" t="s">
        <v>64</v>
      </c>
      <c r="M1306" s="47" t="s">
        <v>3816</v>
      </c>
      <c r="N1306" s="47" t="s">
        <v>3817</v>
      </c>
      <c r="O1306" s="47" t="s">
        <v>58</v>
      </c>
      <c r="P1306" s="47" t="s">
        <v>112</v>
      </c>
      <c r="Q1306" s="47" t="s">
        <v>3681</v>
      </c>
      <c r="R1306" s="47">
        <v>77580</v>
      </c>
      <c r="S1306" s="47" t="s">
        <v>67</v>
      </c>
      <c r="T1306" s="47" t="s">
        <v>3826</v>
      </c>
      <c r="U1306" s="47">
        <v>13377</v>
      </c>
      <c r="V1306" s="47" t="s">
        <v>69</v>
      </c>
      <c r="W1306" s="47" t="s">
        <v>3827</v>
      </c>
      <c r="X1306" s="47">
        <v>1272088</v>
      </c>
      <c r="Y1306" s="47">
        <v>4191650</v>
      </c>
      <c r="Z1306" s="47">
        <v>387277</v>
      </c>
      <c r="AA1306" s="47">
        <v>8908460</v>
      </c>
      <c r="AB1306" s="47" t="s">
        <v>71</v>
      </c>
      <c r="AC1306" s="47">
        <v>3020</v>
      </c>
      <c r="AD1306" s="47" t="s">
        <v>72</v>
      </c>
      <c r="AE1306" s="47" t="s">
        <v>4893</v>
      </c>
      <c r="AF1306" s="47" t="s">
        <v>5273</v>
      </c>
      <c r="AG1306" s="47">
        <v>32456</v>
      </c>
      <c r="AH1306" s="47" t="s">
        <v>73</v>
      </c>
      <c r="AI1306" s="47" t="s">
        <v>3828</v>
      </c>
      <c r="AJ1306" s="47" t="s">
        <v>61</v>
      </c>
      <c r="AK1306" s="47" t="s">
        <v>61</v>
      </c>
      <c r="AV1306" s="47">
        <v>0</v>
      </c>
      <c r="AZ1306" s="47">
        <v>80.400000000000006</v>
      </c>
      <c r="BM1306" s="47">
        <v>6.8</v>
      </c>
      <c r="BS1306" s="47">
        <v>17.399999999999999</v>
      </c>
      <c r="BT1306" s="47">
        <v>0</v>
      </c>
      <c r="DI1306" s="1">
        <f t="shared" si="100"/>
        <v>4</v>
      </c>
      <c r="DJ1306" s="9" t="str">
        <f t="shared" si="101"/>
        <v>BACTERIOLÓGICO</v>
      </c>
      <c r="DK1306" s="10" t="str">
        <f t="shared" si="102"/>
        <v>-</v>
      </c>
      <c r="DL1306" s="11" t="str">
        <f t="shared" si="103"/>
        <v>0</v>
      </c>
    </row>
    <row r="1307" spans="1:116" ht="12" x14ac:dyDescent="0.2">
      <c r="A1307" s="47">
        <v>1008040055</v>
      </c>
      <c r="B1307" s="47" t="str">
        <f t="shared" si="104"/>
        <v>1008040055-PALIZALA</v>
      </c>
      <c r="C1307" s="47" t="s">
        <v>3825</v>
      </c>
      <c r="D1307" s="47" t="s">
        <v>58</v>
      </c>
      <c r="E1307" s="47" t="s">
        <v>112</v>
      </c>
      <c r="F1307" s="47" t="s">
        <v>3681</v>
      </c>
      <c r="G1307" s="47" t="s">
        <v>60</v>
      </c>
      <c r="H1307" s="47">
        <v>350</v>
      </c>
      <c r="I1307" s="47">
        <v>170</v>
      </c>
      <c r="J1307" s="47" t="s">
        <v>62</v>
      </c>
      <c r="K1307" s="47" t="s">
        <v>63</v>
      </c>
      <c r="L1307" s="47" t="s">
        <v>64</v>
      </c>
      <c r="M1307" s="47" t="s">
        <v>3816</v>
      </c>
      <c r="N1307" s="47" t="s">
        <v>3817</v>
      </c>
      <c r="O1307" s="47" t="s">
        <v>58</v>
      </c>
      <c r="P1307" s="47" t="s">
        <v>112</v>
      </c>
      <c r="Q1307" s="47" t="s">
        <v>3681</v>
      </c>
      <c r="R1307" s="47">
        <v>77580</v>
      </c>
      <c r="S1307" s="47" t="s">
        <v>67</v>
      </c>
      <c r="T1307" s="47" t="s">
        <v>3826</v>
      </c>
      <c r="U1307" s="47">
        <v>13377</v>
      </c>
      <c r="V1307" s="47" t="s">
        <v>69</v>
      </c>
      <c r="W1307" s="47" t="s">
        <v>3827</v>
      </c>
      <c r="X1307" s="47">
        <v>1272088</v>
      </c>
      <c r="Y1307" s="47">
        <v>4191651</v>
      </c>
      <c r="Z1307" s="47">
        <v>387270</v>
      </c>
      <c r="AA1307" s="47">
        <v>8908450</v>
      </c>
      <c r="AB1307" s="47" t="s">
        <v>71</v>
      </c>
      <c r="AC1307" s="47">
        <v>3018</v>
      </c>
      <c r="AD1307" s="47" t="s">
        <v>72</v>
      </c>
      <c r="AE1307" s="47" t="s">
        <v>4893</v>
      </c>
      <c r="AF1307" s="47" t="s">
        <v>5273</v>
      </c>
      <c r="AG1307" s="47" t="s">
        <v>61</v>
      </c>
      <c r="AH1307" s="47" t="s">
        <v>75</v>
      </c>
      <c r="AI1307" s="47" t="s">
        <v>76</v>
      </c>
      <c r="AJ1307" s="47" t="s">
        <v>175</v>
      </c>
      <c r="AK1307" s="47" t="s">
        <v>908</v>
      </c>
      <c r="AV1307" s="47">
        <v>0</v>
      </c>
      <c r="AZ1307" s="47">
        <v>80.400000000000006</v>
      </c>
      <c r="BM1307" s="47">
        <v>6.8</v>
      </c>
      <c r="BS1307" s="47">
        <v>17.399999999999999</v>
      </c>
      <c r="BT1307" s="47">
        <v>0</v>
      </c>
      <c r="DI1307" s="1">
        <f t="shared" si="100"/>
        <v>4</v>
      </c>
      <c r="DJ1307" s="9" t="str">
        <f t="shared" si="101"/>
        <v>BACTERIOLÓGICO</v>
      </c>
      <c r="DK1307" s="10" t="str">
        <f t="shared" si="102"/>
        <v>-</v>
      </c>
      <c r="DL1307" s="11" t="str">
        <f t="shared" si="103"/>
        <v>0</v>
      </c>
    </row>
    <row r="1308" spans="1:116" ht="12" x14ac:dyDescent="0.2">
      <c r="A1308" s="47">
        <v>1008040055</v>
      </c>
      <c r="B1308" s="47" t="str">
        <f t="shared" si="104"/>
        <v>1008040055-PALIZALA</v>
      </c>
      <c r="C1308" s="47" t="s">
        <v>3825</v>
      </c>
      <c r="D1308" s="47" t="s">
        <v>58</v>
      </c>
      <c r="E1308" s="47" t="s">
        <v>112</v>
      </c>
      <c r="F1308" s="47" t="s">
        <v>3681</v>
      </c>
      <c r="G1308" s="47" t="s">
        <v>60</v>
      </c>
      <c r="H1308" s="47">
        <v>350</v>
      </c>
      <c r="I1308" s="47">
        <v>170</v>
      </c>
      <c r="J1308" s="47" t="s">
        <v>62</v>
      </c>
      <c r="K1308" s="47" t="s">
        <v>63</v>
      </c>
      <c r="L1308" s="47" t="s">
        <v>64</v>
      </c>
      <c r="M1308" s="47" t="s">
        <v>3816</v>
      </c>
      <c r="N1308" s="47" t="s">
        <v>3817</v>
      </c>
      <c r="O1308" s="47" t="s">
        <v>58</v>
      </c>
      <c r="P1308" s="47" t="s">
        <v>112</v>
      </c>
      <c r="Q1308" s="47" t="s">
        <v>3681</v>
      </c>
      <c r="R1308" s="47">
        <v>77580</v>
      </c>
      <c r="S1308" s="47" t="s">
        <v>67</v>
      </c>
      <c r="T1308" s="47" t="s">
        <v>3826</v>
      </c>
      <c r="U1308" s="47">
        <v>13377</v>
      </c>
      <c r="V1308" s="47" t="s">
        <v>69</v>
      </c>
      <c r="W1308" s="47" t="s">
        <v>3827</v>
      </c>
      <c r="X1308" s="47">
        <v>1272088</v>
      </c>
      <c r="Y1308" s="47">
        <v>4191652</v>
      </c>
      <c r="Z1308" s="47">
        <v>387265</v>
      </c>
      <c r="AA1308" s="47">
        <v>8908442</v>
      </c>
      <c r="AB1308" s="47" t="s">
        <v>71</v>
      </c>
      <c r="AC1308" s="47">
        <v>3016</v>
      </c>
      <c r="AD1308" s="47" t="s">
        <v>72</v>
      </c>
      <c r="AE1308" s="47" t="s">
        <v>4893</v>
      </c>
      <c r="AF1308" s="47" t="s">
        <v>5273</v>
      </c>
      <c r="AG1308" s="47" t="s">
        <v>61</v>
      </c>
      <c r="AH1308" s="47" t="s">
        <v>75</v>
      </c>
      <c r="AI1308" s="47" t="s">
        <v>76</v>
      </c>
      <c r="AJ1308" s="47" t="s">
        <v>175</v>
      </c>
      <c r="AK1308" s="47" t="s">
        <v>908</v>
      </c>
      <c r="AV1308" s="47">
        <v>0</v>
      </c>
      <c r="AZ1308" s="47">
        <v>80.599999999999994</v>
      </c>
      <c r="BM1308" s="47">
        <v>7.2</v>
      </c>
      <c r="BS1308" s="47">
        <v>17.2</v>
      </c>
      <c r="BT1308" s="47">
        <v>0</v>
      </c>
      <c r="DI1308" s="1">
        <f t="shared" si="100"/>
        <v>4</v>
      </c>
      <c r="DJ1308" s="9" t="str">
        <f t="shared" si="101"/>
        <v>BACTERIOLÓGICO</v>
      </c>
      <c r="DK1308" s="10" t="str">
        <f t="shared" si="102"/>
        <v>-</v>
      </c>
      <c r="DL1308" s="11" t="str">
        <f t="shared" si="103"/>
        <v>0</v>
      </c>
    </row>
    <row r="1309" spans="1:116" ht="12" x14ac:dyDescent="0.2">
      <c r="A1309" s="47">
        <v>1008040055</v>
      </c>
      <c r="B1309" s="47" t="str">
        <f t="shared" si="104"/>
        <v>1008040055-PALIZALA</v>
      </c>
      <c r="C1309" s="47" t="s">
        <v>3825</v>
      </c>
      <c r="D1309" s="47" t="s">
        <v>58</v>
      </c>
      <c r="E1309" s="47" t="s">
        <v>112</v>
      </c>
      <c r="F1309" s="47" t="s">
        <v>3681</v>
      </c>
      <c r="G1309" s="47" t="s">
        <v>60</v>
      </c>
      <c r="H1309" s="47">
        <v>350</v>
      </c>
      <c r="I1309" s="47">
        <v>170</v>
      </c>
      <c r="J1309" s="47" t="s">
        <v>62</v>
      </c>
      <c r="K1309" s="47" t="s">
        <v>63</v>
      </c>
      <c r="L1309" s="47" t="s">
        <v>64</v>
      </c>
      <c r="M1309" s="47" t="s">
        <v>3816</v>
      </c>
      <c r="N1309" s="47" t="s">
        <v>3817</v>
      </c>
      <c r="O1309" s="47" t="s">
        <v>58</v>
      </c>
      <c r="P1309" s="47" t="s">
        <v>112</v>
      </c>
      <c r="Q1309" s="47" t="s">
        <v>3681</v>
      </c>
      <c r="R1309" s="47">
        <v>77580</v>
      </c>
      <c r="S1309" s="47" t="s">
        <v>67</v>
      </c>
      <c r="T1309" s="47" t="s">
        <v>3826</v>
      </c>
      <c r="U1309" s="47">
        <v>13377</v>
      </c>
      <c r="V1309" s="47" t="s">
        <v>69</v>
      </c>
      <c r="W1309" s="47" t="s">
        <v>3827</v>
      </c>
      <c r="X1309" s="47">
        <v>1272088</v>
      </c>
      <c r="Y1309" s="47">
        <v>4191653</v>
      </c>
      <c r="Z1309" s="47">
        <v>387261</v>
      </c>
      <c r="AA1309" s="47">
        <v>8908440</v>
      </c>
      <c r="AB1309" s="47" t="s">
        <v>71</v>
      </c>
      <c r="AC1309" s="47">
        <v>3015</v>
      </c>
      <c r="AD1309" s="47" t="s">
        <v>72</v>
      </c>
      <c r="AE1309" s="47" t="s">
        <v>4893</v>
      </c>
      <c r="AF1309" s="47" t="s">
        <v>5273</v>
      </c>
      <c r="AG1309" s="47" t="s">
        <v>61</v>
      </c>
      <c r="AH1309" s="47" t="s">
        <v>75</v>
      </c>
      <c r="AI1309" s="47" t="s">
        <v>76</v>
      </c>
      <c r="AJ1309" s="47" t="s">
        <v>175</v>
      </c>
      <c r="AK1309" s="47" t="s">
        <v>908</v>
      </c>
      <c r="AV1309" s="47">
        <v>0</v>
      </c>
      <c r="AZ1309" s="47">
        <v>80.599999999999994</v>
      </c>
      <c r="BM1309" s="47">
        <v>7.2</v>
      </c>
      <c r="BS1309" s="47">
        <v>17.2</v>
      </c>
      <c r="BT1309" s="47">
        <v>0</v>
      </c>
      <c r="DI1309" s="1">
        <f t="shared" si="100"/>
        <v>4</v>
      </c>
      <c r="DJ1309" s="9" t="str">
        <f t="shared" si="101"/>
        <v>BACTERIOLÓGICO</v>
      </c>
      <c r="DK1309" s="10" t="str">
        <f t="shared" si="102"/>
        <v>-</v>
      </c>
      <c r="DL1309" s="11" t="str">
        <f t="shared" si="103"/>
        <v>0</v>
      </c>
    </row>
    <row r="1310" spans="1:116" ht="12" x14ac:dyDescent="0.2">
      <c r="A1310" s="47">
        <v>1002070034</v>
      </c>
      <c r="B1310" s="47" t="str">
        <f t="shared" si="104"/>
        <v>1002070034-CUSHI</v>
      </c>
      <c r="C1310" s="47" t="s">
        <v>292</v>
      </c>
      <c r="D1310" s="47" t="s">
        <v>58</v>
      </c>
      <c r="E1310" s="47" t="s">
        <v>1</v>
      </c>
      <c r="F1310" s="47" t="s">
        <v>9</v>
      </c>
      <c r="G1310" s="47" t="s">
        <v>60</v>
      </c>
      <c r="H1310" s="47">
        <v>150</v>
      </c>
      <c r="I1310" s="47">
        <v>80</v>
      </c>
      <c r="J1310" s="47" t="s">
        <v>62</v>
      </c>
      <c r="K1310" s="47" t="s">
        <v>63</v>
      </c>
      <c r="L1310" s="47" t="s">
        <v>64</v>
      </c>
      <c r="M1310" s="47" t="s">
        <v>293</v>
      </c>
      <c r="N1310" s="47" t="s">
        <v>294</v>
      </c>
      <c r="O1310" s="47" t="s">
        <v>58</v>
      </c>
      <c r="P1310" s="47" t="s">
        <v>1</v>
      </c>
      <c r="Q1310" s="47" t="s">
        <v>9</v>
      </c>
      <c r="R1310" s="47">
        <v>110194</v>
      </c>
      <c r="S1310" s="47" t="s">
        <v>67</v>
      </c>
      <c r="T1310" s="47" t="s">
        <v>295</v>
      </c>
      <c r="U1310" s="47">
        <v>14361</v>
      </c>
      <c r="V1310" s="47" t="s">
        <v>69</v>
      </c>
      <c r="W1310" s="47" t="s">
        <v>296</v>
      </c>
      <c r="X1310" s="47">
        <v>1272055</v>
      </c>
      <c r="Y1310" s="47">
        <v>4191660</v>
      </c>
      <c r="Z1310" s="47">
        <v>382267</v>
      </c>
      <c r="AA1310" s="47">
        <v>8856665</v>
      </c>
      <c r="AB1310" s="47" t="s">
        <v>71</v>
      </c>
      <c r="AC1310" s="47">
        <v>3946</v>
      </c>
      <c r="AD1310" s="47" t="s">
        <v>297</v>
      </c>
      <c r="AE1310" s="47" t="s">
        <v>4968</v>
      </c>
      <c r="AF1310" s="47" t="s">
        <v>5274</v>
      </c>
      <c r="AG1310" s="47">
        <v>13040</v>
      </c>
      <c r="AH1310" s="47" t="s">
        <v>73</v>
      </c>
      <c r="AI1310" s="47" t="s">
        <v>298</v>
      </c>
      <c r="AJ1310" s="47" t="s">
        <v>61</v>
      </c>
      <c r="AK1310" s="47" t="s">
        <v>61</v>
      </c>
      <c r="AV1310" s="47">
        <v>0.7</v>
      </c>
      <c r="AZ1310" s="47">
        <v>132</v>
      </c>
      <c r="BM1310" s="47">
        <v>7</v>
      </c>
      <c r="BS1310" s="47">
        <v>14.1</v>
      </c>
      <c r="BT1310" s="47">
        <v>0</v>
      </c>
      <c r="DI1310" s="1">
        <f t="shared" si="100"/>
        <v>4</v>
      </c>
      <c r="DJ1310" s="9" t="str">
        <f t="shared" si="101"/>
        <v>NO BACTERIOLOGICO</v>
      </c>
      <c r="DK1310" s="10" t="str">
        <f t="shared" si="102"/>
        <v>-</v>
      </c>
      <c r="DL1310" s="11" t="str">
        <f t="shared" si="103"/>
        <v>0</v>
      </c>
    </row>
    <row r="1311" spans="1:116" ht="12" x14ac:dyDescent="0.2">
      <c r="A1311" s="47">
        <v>1002070034</v>
      </c>
      <c r="B1311" s="47" t="str">
        <f t="shared" si="104"/>
        <v>1002070034-CUSHI</v>
      </c>
      <c r="C1311" s="47" t="s">
        <v>292</v>
      </c>
      <c r="D1311" s="47" t="s">
        <v>58</v>
      </c>
      <c r="E1311" s="47" t="s">
        <v>1</v>
      </c>
      <c r="F1311" s="47" t="s">
        <v>9</v>
      </c>
      <c r="G1311" s="47" t="s">
        <v>60</v>
      </c>
      <c r="H1311" s="47">
        <v>150</v>
      </c>
      <c r="I1311" s="47">
        <v>80</v>
      </c>
      <c r="J1311" s="47" t="s">
        <v>62</v>
      </c>
      <c r="K1311" s="47" t="s">
        <v>63</v>
      </c>
      <c r="L1311" s="47" t="s">
        <v>64</v>
      </c>
      <c r="M1311" s="47" t="s">
        <v>293</v>
      </c>
      <c r="N1311" s="47" t="s">
        <v>294</v>
      </c>
      <c r="O1311" s="47" t="s">
        <v>58</v>
      </c>
      <c r="P1311" s="47" t="s">
        <v>1</v>
      </c>
      <c r="Q1311" s="47" t="s">
        <v>9</v>
      </c>
      <c r="R1311" s="47">
        <v>110194</v>
      </c>
      <c r="S1311" s="47" t="s">
        <v>67</v>
      </c>
      <c r="T1311" s="47" t="s">
        <v>295</v>
      </c>
      <c r="U1311" s="47">
        <v>14361</v>
      </c>
      <c r="V1311" s="47" t="s">
        <v>69</v>
      </c>
      <c r="W1311" s="47" t="s">
        <v>296</v>
      </c>
      <c r="X1311" s="47">
        <v>1272055</v>
      </c>
      <c r="Y1311" s="47">
        <v>4191661</v>
      </c>
      <c r="Z1311" s="47">
        <v>822631</v>
      </c>
      <c r="AA1311" s="47">
        <v>8856862</v>
      </c>
      <c r="AB1311" s="47" t="s">
        <v>71</v>
      </c>
      <c r="AC1311" s="47">
        <v>3897</v>
      </c>
      <c r="AD1311" s="47" t="s">
        <v>297</v>
      </c>
      <c r="AE1311" s="47" t="s">
        <v>4968</v>
      </c>
      <c r="AF1311" s="47" t="s">
        <v>5274</v>
      </c>
      <c r="AG1311" s="47" t="s">
        <v>61</v>
      </c>
      <c r="AH1311" s="47" t="s">
        <v>75</v>
      </c>
      <c r="AI1311" s="47" t="s">
        <v>76</v>
      </c>
      <c r="AJ1311" s="47" t="s">
        <v>77</v>
      </c>
      <c r="AK1311" s="47" t="s">
        <v>78</v>
      </c>
      <c r="AV1311" s="47">
        <v>0.5</v>
      </c>
      <c r="AZ1311" s="47">
        <v>140</v>
      </c>
      <c r="BM1311" s="47">
        <v>7</v>
      </c>
      <c r="BS1311" s="47">
        <v>15</v>
      </c>
      <c r="BT1311" s="47">
        <v>0</v>
      </c>
      <c r="DI1311" s="1">
        <f t="shared" si="100"/>
        <v>4</v>
      </c>
      <c r="DJ1311" s="9" t="str">
        <f t="shared" si="101"/>
        <v>NO BACTERIOLOGICO</v>
      </c>
      <c r="DK1311" s="10" t="str">
        <f t="shared" si="102"/>
        <v>-</v>
      </c>
      <c r="DL1311" s="11" t="str">
        <f t="shared" si="103"/>
        <v>0</v>
      </c>
    </row>
    <row r="1312" spans="1:116" ht="12" x14ac:dyDescent="0.2">
      <c r="A1312" s="47">
        <v>1002070034</v>
      </c>
      <c r="B1312" s="47" t="str">
        <f t="shared" si="104"/>
        <v>1002070034-CUSHI</v>
      </c>
      <c r="C1312" s="47" t="s">
        <v>292</v>
      </c>
      <c r="D1312" s="47" t="s">
        <v>58</v>
      </c>
      <c r="E1312" s="47" t="s">
        <v>1</v>
      </c>
      <c r="F1312" s="47" t="s">
        <v>9</v>
      </c>
      <c r="G1312" s="47" t="s">
        <v>60</v>
      </c>
      <c r="H1312" s="47">
        <v>150</v>
      </c>
      <c r="I1312" s="47">
        <v>80</v>
      </c>
      <c r="J1312" s="47" t="s">
        <v>62</v>
      </c>
      <c r="K1312" s="47" t="s">
        <v>63</v>
      </c>
      <c r="L1312" s="47" t="s">
        <v>64</v>
      </c>
      <c r="M1312" s="47" t="s">
        <v>293</v>
      </c>
      <c r="N1312" s="47" t="s">
        <v>294</v>
      </c>
      <c r="O1312" s="47" t="s">
        <v>58</v>
      </c>
      <c r="P1312" s="47" t="s">
        <v>1</v>
      </c>
      <c r="Q1312" s="47" t="s">
        <v>9</v>
      </c>
      <c r="R1312" s="47">
        <v>110194</v>
      </c>
      <c r="S1312" s="47" t="s">
        <v>67</v>
      </c>
      <c r="T1312" s="47" t="s">
        <v>295</v>
      </c>
      <c r="U1312" s="47">
        <v>14361</v>
      </c>
      <c r="V1312" s="47" t="s">
        <v>69</v>
      </c>
      <c r="W1312" s="47" t="s">
        <v>296</v>
      </c>
      <c r="X1312" s="47">
        <v>1272055</v>
      </c>
      <c r="Y1312" s="47">
        <v>4191662</v>
      </c>
      <c r="Z1312" s="47">
        <v>822510</v>
      </c>
      <c r="AA1312" s="47">
        <v>8856843</v>
      </c>
      <c r="AB1312" s="47" t="s">
        <v>71</v>
      </c>
      <c r="AC1312" s="47">
        <v>3596</v>
      </c>
      <c r="AD1312" s="47" t="s">
        <v>297</v>
      </c>
      <c r="AE1312" s="47" t="s">
        <v>4968</v>
      </c>
      <c r="AF1312" s="47" t="s">
        <v>5274</v>
      </c>
      <c r="AG1312" s="47" t="s">
        <v>61</v>
      </c>
      <c r="AH1312" s="47" t="s">
        <v>75</v>
      </c>
      <c r="AI1312" s="47" t="s">
        <v>76</v>
      </c>
      <c r="AJ1312" s="47" t="s">
        <v>77</v>
      </c>
      <c r="AK1312" s="47" t="s">
        <v>78</v>
      </c>
      <c r="AO1312" s="47">
        <v>0</v>
      </c>
      <c r="AP1312" s="47">
        <v>0</v>
      </c>
      <c r="AQ1312" s="47">
        <v>132</v>
      </c>
      <c r="AV1312" s="47">
        <v>0.3</v>
      </c>
      <c r="AZ1312" s="47">
        <v>136</v>
      </c>
      <c r="BC1312" s="47">
        <v>0</v>
      </c>
      <c r="BM1312" s="47">
        <v>7</v>
      </c>
      <c r="BS1312" s="47">
        <v>15.6</v>
      </c>
      <c r="BT1312" s="47">
        <v>0</v>
      </c>
      <c r="DI1312" s="1">
        <f t="shared" si="100"/>
        <v>4</v>
      </c>
      <c r="DJ1312" s="9" t="str">
        <f t="shared" si="101"/>
        <v>BACTERIOLÓGICO</v>
      </c>
      <c r="DK1312" s="10" t="str">
        <f t="shared" si="102"/>
        <v>Realizado Bactereológico</v>
      </c>
      <c r="DL1312" s="11" t="str">
        <f t="shared" si="103"/>
        <v>0</v>
      </c>
    </row>
    <row r="1313" spans="1:116" ht="12" x14ac:dyDescent="0.2">
      <c r="A1313" s="47">
        <v>1002070034</v>
      </c>
      <c r="B1313" s="47" t="str">
        <f t="shared" si="104"/>
        <v>1002070034-CUSHI</v>
      </c>
      <c r="C1313" s="47" t="s">
        <v>292</v>
      </c>
      <c r="D1313" s="47" t="s">
        <v>58</v>
      </c>
      <c r="E1313" s="47" t="s">
        <v>1</v>
      </c>
      <c r="F1313" s="47" t="s">
        <v>9</v>
      </c>
      <c r="G1313" s="47" t="s">
        <v>60</v>
      </c>
      <c r="H1313" s="47">
        <v>150</v>
      </c>
      <c r="I1313" s="47">
        <v>80</v>
      </c>
      <c r="J1313" s="47" t="s">
        <v>62</v>
      </c>
      <c r="K1313" s="47" t="s">
        <v>63</v>
      </c>
      <c r="L1313" s="47" t="s">
        <v>64</v>
      </c>
      <c r="M1313" s="47" t="s">
        <v>293</v>
      </c>
      <c r="N1313" s="47" t="s">
        <v>294</v>
      </c>
      <c r="O1313" s="47" t="s">
        <v>58</v>
      </c>
      <c r="P1313" s="47" t="s">
        <v>1</v>
      </c>
      <c r="Q1313" s="47" t="s">
        <v>9</v>
      </c>
      <c r="R1313" s="47">
        <v>110194</v>
      </c>
      <c r="S1313" s="47" t="s">
        <v>67</v>
      </c>
      <c r="T1313" s="47" t="s">
        <v>295</v>
      </c>
      <c r="U1313" s="47">
        <v>14361</v>
      </c>
      <c r="V1313" s="47" t="s">
        <v>69</v>
      </c>
      <c r="W1313" s="47" t="s">
        <v>296</v>
      </c>
      <c r="X1313" s="47">
        <v>1272055</v>
      </c>
      <c r="Y1313" s="47">
        <v>4191663</v>
      </c>
      <c r="Z1313" s="47">
        <v>822482</v>
      </c>
      <c r="AA1313" s="47">
        <v>8856832</v>
      </c>
      <c r="AB1313" s="47" t="s">
        <v>71</v>
      </c>
      <c r="AC1313" s="47">
        <v>3894</v>
      </c>
      <c r="AD1313" s="47" t="s">
        <v>297</v>
      </c>
      <c r="AE1313" s="47" t="s">
        <v>4968</v>
      </c>
      <c r="AF1313" s="47" t="s">
        <v>5274</v>
      </c>
      <c r="AG1313" s="47" t="s">
        <v>61</v>
      </c>
      <c r="AH1313" s="47" t="s">
        <v>75</v>
      </c>
      <c r="AI1313" s="47" t="s">
        <v>76</v>
      </c>
      <c r="AJ1313" s="47" t="s">
        <v>77</v>
      </c>
      <c r="AK1313" s="47" t="s">
        <v>78</v>
      </c>
      <c r="AV1313" s="47">
        <v>0.2</v>
      </c>
      <c r="AZ1313" s="47">
        <v>140</v>
      </c>
      <c r="BM1313" s="47">
        <v>7</v>
      </c>
      <c r="BS1313" s="47">
        <v>14.9</v>
      </c>
      <c r="BT1313" s="47">
        <v>0</v>
      </c>
      <c r="DI1313" s="1">
        <f t="shared" si="100"/>
        <v>4</v>
      </c>
      <c r="DJ1313" s="9" t="str">
        <f t="shared" si="101"/>
        <v>BACTERIOLÓGICO</v>
      </c>
      <c r="DK1313" s="10" t="str">
        <f t="shared" si="102"/>
        <v>-</v>
      </c>
      <c r="DL1313" s="11" t="str">
        <f t="shared" si="103"/>
        <v>0</v>
      </c>
    </row>
    <row r="1314" spans="1:116" ht="12" x14ac:dyDescent="0.2">
      <c r="A1314" s="47">
        <v>1008040041</v>
      </c>
      <c r="B1314" s="47" t="str">
        <f t="shared" si="104"/>
        <v>1008040041-MANTACOCHA</v>
      </c>
      <c r="C1314" s="47" t="s">
        <v>3815</v>
      </c>
      <c r="D1314" s="47" t="s">
        <v>58</v>
      </c>
      <c r="E1314" s="47" t="s">
        <v>112</v>
      </c>
      <c r="F1314" s="47" t="s">
        <v>3681</v>
      </c>
      <c r="G1314" s="47" t="s">
        <v>60</v>
      </c>
      <c r="H1314" s="47">
        <v>975</v>
      </c>
      <c r="I1314" s="47">
        <v>175</v>
      </c>
      <c r="J1314" s="47" t="s">
        <v>62</v>
      </c>
      <c r="K1314" s="47" t="s">
        <v>63</v>
      </c>
      <c r="L1314" s="47" t="s">
        <v>64</v>
      </c>
      <c r="M1314" s="47" t="s">
        <v>3816</v>
      </c>
      <c r="N1314" s="47" t="s">
        <v>3817</v>
      </c>
      <c r="O1314" s="47" t="s">
        <v>58</v>
      </c>
      <c r="P1314" s="47" t="s">
        <v>112</v>
      </c>
      <c r="Q1314" s="47" t="s">
        <v>3681</v>
      </c>
      <c r="R1314" s="47">
        <v>77576</v>
      </c>
      <c r="S1314" s="47" t="s">
        <v>67</v>
      </c>
      <c r="T1314" s="47" t="s">
        <v>3818</v>
      </c>
      <c r="U1314" s="47">
        <v>8445</v>
      </c>
      <c r="V1314" s="47" t="s">
        <v>69</v>
      </c>
      <c r="W1314" s="47" t="s">
        <v>3819</v>
      </c>
      <c r="X1314" s="47">
        <v>1272105</v>
      </c>
      <c r="Y1314" s="47">
        <v>4191679</v>
      </c>
      <c r="Z1314" s="47">
        <v>389496</v>
      </c>
      <c r="AA1314" s="47">
        <v>8907789</v>
      </c>
      <c r="AB1314" s="47" t="s">
        <v>71</v>
      </c>
      <c r="AC1314" s="47">
        <v>2690</v>
      </c>
      <c r="AD1314" s="47" t="s">
        <v>72</v>
      </c>
      <c r="AE1314" s="47" t="s">
        <v>4893</v>
      </c>
      <c r="AF1314" s="47" t="s">
        <v>5275</v>
      </c>
      <c r="AG1314" s="47">
        <v>32468</v>
      </c>
      <c r="AH1314" s="47" t="s">
        <v>73</v>
      </c>
      <c r="AI1314" s="47" t="s">
        <v>3820</v>
      </c>
      <c r="AJ1314" s="47" t="s">
        <v>61</v>
      </c>
      <c r="AK1314" s="47" t="s">
        <v>61</v>
      </c>
      <c r="AV1314" s="47">
        <v>0.4</v>
      </c>
      <c r="AZ1314" s="47">
        <v>90.2</v>
      </c>
      <c r="BM1314" s="47">
        <v>7.4</v>
      </c>
      <c r="BS1314" s="47">
        <v>18.600000000000001</v>
      </c>
      <c r="BT1314" s="47">
        <v>0</v>
      </c>
      <c r="DI1314" s="1">
        <f t="shared" si="100"/>
        <v>4</v>
      </c>
      <c r="DJ1314" s="9" t="str">
        <f t="shared" si="101"/>
        <v>BACTERIOLÓGICO</v>
      </c>
      <c r="DK1314" s="10" t="str">
        <f t="shared" si="102"/>
        <v>-</v>
      </c>
      <c r="DL1314" s="11" t="str">
        <f t="shared" si="103"/>
        <v>0</v>
      </c>
    </row>
    <row r="1315" spans="1:116" ht="12" x14ac:dyDescent="0.2">
      <c r="A1315" s="47">
        <v>1008040041</v>
      </c>
      <c r="B1315" s="47" t="str">
        <f t="shared" si="104"/>
        <v>1008040041-MANTACOCHA</v>
      </c>
      <c r="C1315" s="47" t="s">
        <v>3815</v>
      </c>
      <c r="D1315" s="47" t="s">
        <v>58</v>
      </c>
      <c r="E1315" s="47" t="s">
        <v>112</v>
      </c>
      <c r="F1315" s="47" t="s">
        <v>3681</v>
      </c>
      <c r="G1315" s="47" t="s">
        <v>60</v>
      </c>
      <c r="H1315" s="47">
        <v>975</v>
      </c>
      <c r="I1315" s="47">
        <v>175</v>
      </c>
      <c r="J1315" s="47" t="s">
        <v>62</v>
      </c>
      <c r="K1315" s="47" t="s">
        <v>63</v>
      </c>
      <c r="L1315" s="47" t="s">
        <v>64</v>
      </c>
      <c r="M1315" s="47" t="s">
        <v>3816</v>
      </c>
      <c r="N1315" s="47" t="s">
        <v>3817</v>
      </c>
      <c r="O1315" s="47" t="s">
        <v>58</v>
      </c>
      <c r="P1315" s="47" t="s">
        <v>112</v>
      </c>
      <c r="Q1315" s="47" t="s">
        <v>3681</v>
      </c>
      <c r="R1315" s="47">
        <v>77576</v>
      </c>
      <c r="S1315" s="47" t="s">
        <v>67</v>
      </c>
      <c r="T1315" s="47" t="s">
        <v>3818</v>
      </c>
      <c r="U1315" s="47">
        <v>8445</v>
      </c>
      <c r="V1315" s="47" t="s">
        <v>69</v>
      </c>
      <c r="W1315" s="47" t="s">
        <v>3819</v>
      </c>
      <c r="X1315" s="47">
        <v>1272105</v>
      </c>
      <c r="Y1315" s="47">
        <v>4191680</v>
      </c>
      <c r="Z1315" s="47">
        <v>389490</v>
      </c>
      <c r="AA1315" s="47">
        <v>8906520</v>
      </c>
      <c r="AB1315" s="47" t="s">
        <v>71</v>
      </c>
      <c r="AC1315" s="47">
        <v>2688</v>
      </c>
      <c r="AD1315" s="47" t="s">
        <v>72</v>
      </c>
      <c r="AE1315" s="47" t="s">
        <v>4893</v>
      </c>
      <c r="AF1315" s="47" t="s">
        <v>5275</v>
      </c>
      <c r="AG1315" s="47" t="s">
        <v>61</v>
      </c>
      <c r="AH1315" s="47" t="s">
        <v>75</v>
      </c>
      <c r="AI1315" s="47" t="s">
        <v>76</v>
      </c>
      <c r="AJ1315" s="47" t="s">
        <v>77</v>
      </c>
      <c r="AK1315" s="47" t="s">
        <v>78</v>
      </c>
      <c r="AV1315" s="47">
        <v>0.2</v>
      </c>
      <c r="AZ1315" s="47">
        <v>90.2</v>
      </c>
      <c r="BM1315" s="47">
        <v>7.4</v>
      </c>
      <c r="BS1315" s="47">
        <v>18.600000000000001</v>
      </c>
      <c r="BT1315" s="47">
        <v>0</v>
      </c>
      <c r="DI1315" s="1">
        <f t="shared" si="100"/>
        <v>4</v>
      </c>
      <c r="DJ1315" s="9" t="str">
        <f t="shared" si="101"/>
        <v>BACTERIOLÓGICO</v>
      </c>
      <c r="DK1315" s="10" t="str">
        <f t="shared" si="102"/>
        <v>-</v>
      </c>
      <c r="DL1315" s="11" t="str">
        <f t="shared" si="103"/>
        <v>0</v>
      </c>
    </row>
    <row r="1316" spans="1:116" ht="12" x14ac:dyDescent="0.2">
      <c r="A1316" s="47">
        <v>1008040041</v>
      </c>
      <c r="B1316" s="47" t="str">
        <f t="shared" si="104"/>
        <v>1008040041-MANTACOCHA</v>
      </c>
      <c r="C1316" s="47" t="s">
        <v>3815</v>
      </c>
      <c r="D1316" s="47" t="s">
        <v>58</v>
      </c>
      <c r="E1316" s="47" t="s">
        <v>112</v>
      </c>
      <c r="F1316" s="47" t="s">
        <v>3681</v>
      </c>
      <c r="G1316" s="47" t="s">
        <v>60</v>
      </c>
      <c r="H1316" s="47">
        <v>975</v>
      </c>
      <c r="I1316" s="47">
        <v>175</v>
      </c>
      <c r="J1316" s="47" t="s">
        <v>62</v>
      </c>
      <c r="K1316" s="47" t="s">
        <v>63</v>
      </c>
      <c r="L1316" s="47" t="s">
        <v>64</v>
      </c>
      <c r="M1316" s="47" t="s">
        <v>3816</v>
      </c>
      <c r="N1316" s="47" t="s">
        <v>3817</v>
      </c>
      <c r="O1316" s="47" t="s">
        <v>58</v>
      </c>
      <c r="P1316" s="47" t="s">
        <v>112</v>
      </c>
      <c r="Q1316" s="47" t="s">
        <v>3681</v>
      </c>
      <c r="R1316" s="47">
        <v>77576</v>
      </c>
      <c r="S1316" s="47" t="s">
        <v>67</v>
      </c>
      <c r="T1316" s="47" t="s">
        <v>3818</v>
      </c>
      <c r="U1316" s="47">
        <v>8445</v>
      </c>
      <c r="V1316" s="47" t="s">
        <v>69</v>
      </c>
      <c r="W1316" s="47" t="s">
        <v>3819</v>
      </c>
      <c r="X1316" s="47">
        <v>1272105</v>
      </c>
      <c r="Y1316" s="47">
        <v>4191681</v>
      </c>
      <c r="Z1316" s="47">
        <v>389480</v>
      </c>
      <c r="AA1316" s="47">
        <v>8906516</v>
      </c>
      <c r="AB1316" s="47" t="s">
        <v>71</v>
      </c>
      <c r="AC1316" s="47">
        <v>2685</v>
      </c>
      <c r="AD1316" s="47" t="s">
        <v>72</v>
      </c>
      <c r="AE1316" s="47" t="s">
        <v>4893</v>
      </c>
      <c r="AF1316" s="47" t="s">
        <v>5275</v>
      </c>
      <c r="AG1316" s="47" t="s">
        <v>61</v>
      </c>
      <c r="AH1316" s="47" t="s">
        <v>75</v>
      </c>
      <c r="AI1316" s="47" t="s">
        <v>76</v>
      </c>
      <c r="AJ1316" s="47" t="s">
        <v>175</v>
      </c>
      <c r="AK1316" s="47" t="s">
        <v>908</v>
      </c>
      <c r="AV1316" s="47">
        <v>0</v>
      </c>
      <c r="AZ1316" s="47">
        <v>90.4</v>
      </c>
      <c r="BM1316" s="47">
        <v>7.2</v>
      </c>
      <c r="BS1316" s="47">
        <v>18.399999999999999</v>
      </c>
      <c r="BT1316" s="47">
        <v>0</v>
      </c>
      <c r="DI1316" s="1">
        <f t="shared" si="100"/>
        <v>4</v>
      </c>
      <c r="DJ1316" s="9" t="str">
        <f t="shared" si="101"/>
        <v>BACTERIOLÓGICO</v>
      </c>
      <c r="DK1316" s="10" t="str">
        <f t="shared" si="102"/>
        <v>-</v>
      </c>
      <c r="DL1316" s="11" t="str">
        <f t="shared" si="103"/>
        <v>0</v>
      </c>
    </row>
    <row r="1317" spans="1:116" ht="12" x14ac:dyDescent="0.2">
      <c r="A1317" s="47">
        <v>1008040041</v>
      </c>
      <c r="B1317" s="47" t="str">
        <f t="shared" si="104"/>
        <v>1008040041-MANTACOCHA</v>
      </c>
      <c r="C1317" s="47" t="s">
        <v>3815</v>
      </c>
      <c r="D1317" s="47" t="s">
        <v>58</v>
      </c>
      <c r="E1317" s="47" t="s">
        <v>112</v>
      </c>
      <c r="F1317" s="47" t="s">
        <v>3681</v>
      </c>
      <c r="G1317" s="47" t="s">
        <v>60</v>
      </c>
      <c r="H1317" s="47">
        <v>975</v>
      </c>
      <c r="I1317" s="47">
        <v>175</v>
      </c>
      <c r="J1317" s="47" t="s">
        <v>62</v>
      </c>
      <c r="K1317" s="47" t="s">
        <v>63</v>
      </c>
      <c r="L1317" s="47" t="s">
        <v>64</v>
      </c>
      <c r="M1317" s="47" t="s">
        <v>3816</v>
      </c>
      <c r="N1317" s="47" t="s">
        <v>3817</v>
      </c>
      <c r="O1317" s="47" t="s">
        <v>58</v>
      </c>
      <c r="P1317" s="47" t="s">
        <v>112</v>
      </c>
      <c r="Q1317" s="47" t="s">
        <v>3681</v>
      </c>
      <c r="R1317" s="47">
        <v>77576</v>
      </c>
      <c r="S1317" s="47" t="s">
        <v>67</v>
      </c>
      <c r="T1317" s="47" t="s">
        <v>3818</v>
      </c>
      <c r="U1317" s="47">
        <v>8445</v>
      </c>
      <c r="V1317" s="47" t="s">
        <v>69</v>
      </c>
      <c r="W1317" s="47" t="s">
        <v>3819</v>
      </c>
      <c r="X1317" s="47">
        <v>1272105</v>
      </c>
      <c r="Y1317" s="47">
        <v>4191683</v>
      </c>
      <c r="Z1317" s="47">
        <v>389475</v>
      </c>
      <c r="AA1317" s="47">
        <v>8906513</v>
      </c>
      <c r="AB1317" s="47" t="s">
        <v>71</v>
      </c>
      <c r="AC1317" s="47">
        <v>2680</v>
      </c>
      <c r="AD1317" s="47" t="s">
        <v>72</v>
      </c>
      <c r="AE1317" s="47" t="s">
        <v>4893</v>
      </c>
      <c r="AF1317" s="47" t="s">
        <v>5275</v>
      </c>
      <c r="AG1317" s="47" t="s">
        <v>61</v>
      </c>
      <c r="AH1317" s="47" t="s">
        <v>75</v>
      </c>
      <c r="AI1317" s="47" t="s">
        <v>76</v>
      </c>
      <c r="AJ1317" s="47" t="s">
        <v>175</v>
      </c>
      <c r="AK1317" s="47" t="s">
        <v>908</v>
      </c>
      <c r="AV1317" s="47">
        <v>0</v>
      </c>
      <c r="AZ1317" s="47">
        <v>90.4</v>
      </c>
      <c r="BM1317" s="47">
        <v>7.2</v>
      </c>
      <c r="BS1317" s="47">
        <v>18.399999999999999</v>
      </c>
      <c r="BT1317" s="47">
        <v>0</v>
      </c>
      <c r="DI1317" s="1">
        <f t="shared" si="100"/>
        <v>4</v>
      </c>
      <c r="DJ1317" s="9" t="str">
        <f t="shared" si="101"/>
        <v>BACTERIOLÓGICO</v>
      </c>
      <c r="DK1317" s="10" t="str">
        <f t="shared" si="102"/>
        <v>-</v>
      </c>
      <c r="DL1317" s="11" t="str">
        <f t="shared" si="103"/>
        <v>0</v>
      </c>
    </row>
    <row r="1318" spans="1:116" ht="12" x14ac:dyDescent="0.2">
      <c r="A1318" s="47">
        <v>1001060043</v>
      </c>
      <c r="B1318" s="47" t="str">
        <f t="shared" si="104"/>
        <v>1001060043-RACCHA CEDRON</v>
      </c>
      <c r="C1318" s="47" t="s">
        <v>3061</v>
      </c>
      <c r="D1318" s="47" t="s">
        <v>58</v>
      </c>
      <c r="E1318" s="47" t="s">
        <v>58</v>
      </c>
      <c r="F1318" s="47" t="s">
        <v>3047</v>
      </c>
      <c r="G1318" s="47" t="s">
        <v>60</v>
      </c>
      <c r="H1318" s="47">
        <v>116</v>
      </c>
      <c r="I1318" s="47" t="s">
        <v>61</v>
      </c>
      <c r="J1318" s="47" t="s">
        <v>82</v>
      </c>
      <c r="K1318" s="47" t="s">
        <v>63</v>
      </c>
      <c r="L1318" s="47" t="s">
        <v>64</v>
      </c>
      <c r="M1318" s="47" t="s">
        <v>3048</v>
      </c>
      <c r="N1318" s="47" t="s">
        <v>3046</v>
      </c>
      <c r="O1318" s="47" t="s">
        <v>58</v>
      </c>
      <c r="P1318" s="47" t="s">
        <v>58</v>
      </c>
      <c r="Q1318" s="47" t="s">
        <v>3046</v>
      </c>
      <c r="R1318" s="47">
        <v>26736</v>
      </c>
      <c r="S1318" s="47" t="s">
        <v>67</v>
      </c>
      <c r="T1318" s="47" t="s">
        <v>3062</v>
      </c>
      <c r="U1318" s="47">
        <v>14869</v>
      </c>
      <c r="V1318" s="47" t="s">
        <v>69</v>
      </c>
      <c r="W1318" s="47" t="s">
        <v>3063</v>
      </c>
      <c r="X1318" s="47">
        <v>1272051</v>
      </c>
      <c r="Y1318" s="47">
        <v>4191690</v>
      </c>
      <c r="Z1318" s="47">
        <v>342567</v>
      </c>
      <c r="AA1318" s="47">
        <v>8905038</v>
      </c>
      <c r="AB1318" s="47" t="s">
        <v>71</v>
      </c>
      <c r="AC1318" s="47">
        <v>3050</v>
      </c>
      <c r="AD1318" s="47" t="s">
        <v>86</v>
      </c>
      <c r="AE1318" s="47" t="s">
        <v>4913</v>
      </c>
      <c r="AF1318" s="47" t="s">
        <v>5276</v>
      </c>
      <c r="AG1318" s="47">
        <v>17507</v>
      </c>
      <c r="AH1318" s="47" t="s">
        <v>73</v>
      </c>
      <c r="AI1318" s="47" t="s">
        <v>3064</v>
      </c>
      <c r="AJ1318" s="47" t="s">
        <v>61</v>
      </c>
      <c r="AK1318" s="47" t="s">
        <v>61</v>
      </c>
      <c r="AV1318" s="47">
        <v>1</v>
      </c>
      <c r="AZ1318" s="47">
        <v>76</v>
      </c>
      <c r="BM1318" s="47">
        <v>7</v>
      </c>
      <c r="BS1318" s="47">
        <v>18</v>
      </c>
      <c r="BT1318" s="47">
        <v>0</v>
      </c>
      <c r="DI1318" s="1">
        <f t="shared" si="100"/>
        <v>4</v>
      </c>
      <c r="DJ1318" s="9" t="str">
        <f t="shared" si="101"/>
        <v>NO BACTERIOLOGICO</v>
      </c>
      <c r="DK1318" s="10" t="str">
        <f t="shared" si="102"/>
        <v>-</v>
      </c>
      <c r="DL1318" s="11" t="str">
        <f t="shared" si="103"/>
        <v>0</v>
      </c>
    </row>
    <row r="1319" spans="1:116" ht="12" x14ac:dyDescent="0.2">
      <c r="A1319" s="47">
        <v>1001060043</v>
      </c>
      <c r="B1319" s="47" t="str">
        <f t="shared" si="104"/>
        <v>1001060043-RACCHA CEDRON</v>
      </c>
      <c r="C1319" s="47" t="s">
        <v>3061</v>
      </c>
      <c r="D1319" s="47" t="s">
        <v>58</v>
      </c>
      <c r="E1319" s="47" t="s">
        <v>58</v>
      </c>
      <c r="F1319" s="47" t="s">
        <v>3047</v>
      </c>
      <c r="G1319" s="47" t="s">
        <v>60</v>
      </c>
      <c r="H1319" s="47">
        <v>116</v>
      </c>
      <c r="I1319" s="47" t="s">
        <v>61</v>
      </c>
      <c r="J1319" s="47" t="s">
        <v>82</v>
      </c>
      <c r="K1319" s="47" t="s">
        <v>63</v>
      </c>
      <c r="L1319" s="47" t="s">
        <v>64</v>
      </c>
      <c r="M1319" s="47" t="s">
        <v>3048</v>
      </c>
      <c r="N1319" s="47" t="s">
        <v>3046</v>
      </c>
      <c r="O1319" s="47" t="s">
        <v>58</v>
      </c>
      <c r="P1319" s="47" t="s">
        <v>58</v>
      </c>
      <c r="Q1319" s="47" t="s">
        <v>3046</v>
      </c>
      <c r="R1319" s="47">
        <v>26736</v>
      </c>
      <c r="S1319" s="47" t="s">
        <v>67</v>
      </c>
      <c r="T1319" s="47" t="s">
        <v>3062</v>
      </c>
      <c r="U1319" s="47">
        <v>14869</v>
      </c>
      <c r="V1319" s="47" t="s">
        <v>69</v>
      </c>
      <c r="W1319" s="47" t="s">
        <v>3063</v>
      </c>
      <c r="X1319" s="47">
        <v>1272051</v>
      </c>
      <c r="Y1319" s="47">
        <v>4191691</v>
      </c>
      <c r="Z1319" s="47">
        <v>342519</v>
      </c>
      <c r="AA1319" s="47">
        <v>8905102</v>
      </c>
      <c r="AB1319" s="47" t="s">
        <v>71</v>
      </c>
      <c r="AC1319" s="47">
        <v>3018</v>
      </c>
      <c r="AD1319" s="47" t="s">
        <v>86</v>
      </c>
      <c r="AE1319" s="47" t="s">
        <v>4913</v>
      </c>
      <c r="AF1319" s="47" t="s">
        <v>5276</v>
      </c>
      <c r="AG1319" s="47" t="s">
        <v>61</v>
      </c>
      <c r="AH1319" s="47" t="s">
        <v>75</v>
      </c>
      <c r="AI1319" s="47" t="s">
        <v>76</v>
      </c>
      <c r="AJ1319" s="47" t="s">
        <v>77</v>
      </c>
      <c r="AK1319" s="47" t="s">
        <v>78</v>
      </c>
      <c r="AV1319" s="47">
        <v>0.6</v>
      </c>
      <c r="AZ1319" s="47">
        <v>70</v>
      </c>
      <c r="BM1319" s="47">
        <v>7</v>
      </c>
      <c r="BS1319" s="47">
        <v>18</v>
      </c>
      <c r="BT1319" s="47">
        <v>0</v>
      </c>
      <c r="DI1319" s="1">
        <f t="shared" si="100"/>
        <v>4</v>
      </c>
      <c r="DJ1319" s="9" t="str">
        <f t="shared" si="101"/>
        <v>NO BACTERIOLOGICO</v>
      </c>
      <c r="DK1319" s="10" t="str">
        <f t="shared" si="102"/>
        <v>-</v>
      </c>
      <c r="DL1319" s="11" t="str">
        <f t="shared" si="103"/>
        <v>0</v>
      </c>
    </row>
    <row r="1320" spans="1:116" ht="12" x14ac:dyDescent="0.2">
      <c r="A1320" s="47">
        <v>1001060043</v>
      </c>
      <c r="B1320" s="47" t="str">
        <f t="shared" si="104"/>
        <v>1001060043-RACCHA CEDRON</v>
      </c>
      <c r="C1320" s="47" t="s">
        <v>3061</v>
      </c>
      <c r="D1320" s="47" t="s">
        <v>58</v>
      </c>
      <c r="E1320" s="47" t="s">
        <v>58</v>
      </c>
      <c r="F1320" s="47" t="s">
        <v>3047</v>
      </c>
      <c r="G1320" s="47" t="s">
        <v>60</v>
      </c>
      <c r="H1320" s="47">
        <v>116</v>
      </c>
      <c r="I1320" s="47" t="s">
        <v>61</v>
      </c>
      <c r="J1320" s="47" t="s">
        <v>82</v>
      </c>
      <c r="K1320" s="47" t="s">
        <v>63</v>
      </c>
      <c r="L1320" s="47" t="s">
        <v>64</v>
      </c>
      <c r="M1320" s="47" t="s">
        <v>3048</v>
      </c>
      <c r="N1320" s="47" t="s">
        <v>3046</v>
      </c>
      <c r="O1320" s="47" t="s">
        <v>58</v>
      </c>
      <c r="P1320" s="47" t="s">
        <v>58</v>
      </c>
      <c r="Q1320" s="47" t="s">
        <v>3046</v>
      </c>
      <c r="R1320" s="47">
        <v>26736</v>
      </c>
      <c r="S1320" s="47" t="s">
        <v>67</v>
      </c>
      <c r="T1320" s="47" t="s">
        <v>3062</v>
      </c>
      <c r="U1320" s="47">
        <v>14869</v>
      </c>
      <c r="V1320" s="47" t="s">
        <v>69</v>
      </c>
      <c r="W1320" s="47" t="s">
        <v>3063</v>
      </c>
      <c r="X1320" s="47">
        <v>1272051</v>
      </c>
      <c r="Y1320" s="47">
        <v>4191692</v>
      </c>
      <c r="Z1320" s="47">
        <v>342375</v>
      </c>
      <c r="AA1320" s="47">
        <v>8905334</v>
      </c>
      <c r="AB1320" s="47" t="s">
        <v>71</v>
      </c>
      <c r="AC1320" s="47">
        <v>2973</v>
      </c>
      <c r="AD1320" s="47" t="s">
        <v>86</v>
      </c>
      <c r="AE1320" s="47" t="s">
        <v>4913</v>
      </c>
      <c r="AF1320" s="47" t="s">
        <v>5276</v>
      </c>
      <c r="AG1320" s="47" t="s">
        <v>61</v>
      </c>
      <c r="AH1320" s="47" t="s">
        <v>75</v>
      </c>
      <c r="AI1320" s="47" t="s">
        <v>76</v>
      </c>
      <c r="AJ1320" s="47" t="s">
        <v>77</v>
      </c>
      <c r="AK1320" s="47" t="s">
        <v>78</v>
      </c>
      <c r="AV1320" s="47">
        <v>0.5</v>
      </c>
      <c r="AZ1320" s="47">
        <v>68</v>
      </c>
      <c r="BM1320" s="47">
        <v>7</v>
      </c>
      <c r="BS1320" s="47">
        <v>18</v>
      </c>
      <c r="BT1320" s="47">
        <v>0</v>
      </c>
      <c r="DI1320" s="1">
        <f t="shared" si="100"/>
        <v>4</v>
      </c>
      <c r="DJ1320" s="9" t="str">
        <f t="shared" si="101"/>
        <v>NO BACTERIOLOGICO</v>
      </c>
      <c r="DK1320" s="10" t="str">
        <f t="shared" si="102"/>
        <v>-</v>
      </c>
      <c r="DL1320" s="11" t="str">
        <f t="shared" si="103"/>
        <v>0</v>
      </c>
    </row>
    <row r="1321" spans="1:116" ht="12" x14ac:dyDescent="0.2">
      <c r="A1321" s="47">
        <v>1008040030</v>
      </c>
      <c r="B1321" s="47" t="str">
        <f t="shared" si="104"/>
        <v>1008040030-SANTO TORIBIO LA PUNTA</v>
      </c>
      <c r="C1321" s="47" t="s">
        <v>3829</v>
      </c>
      <c r="D1321" s="47" t="s">
        <v>58</v>
      </c>
      <c r="E1321" s="47" t="s">
        <v>112</v>
      </c>
      <c r="F1321" s="47" t="s">
        <v>3681</v>
      </c>
      <c r="G1321" s="47" t="s">
        <v>60</v>
      </c>
      <c r="H1321" s="47">
        <v>1250</v>
      </c>
      <c r="I1321" s="47">
        <v>770</v>
      </c>
      <c r="J1321" s="47" t="s">
        <v>62</v>
      </c>
      <c r="K1321" s="47" t="s">
        <v>63</v>
      </c>
      <c r="L1321" s="47" t="s">
        <v>64</v>
      </c>
      <c r="M1321" s="47" t="s">
        <v>3816</v>
      </c>
      <c r="N1321" s="47" t="s">
        <v>3817</v>
      </c>
      <c r="O1321" s="47" t="s">
        <v>58</v>
      </c>
      <c r="P1321" s="47" t="s">
        <v>112</v>
      </c>
      <c r="Q1321" s="47" t="s">
        <v>3681</v>
      </c>
      <c r="R1321" s="47">
        <v>96632</v>
      </c>
      <c r="S1321" s="47" t="s">
        <v>67</v>
      </c>
      <c r="T1321" s="47" t="s">
        <v>3830</v>
      </c>
      <c r="U1321" s="47">
        <v>13378</v>
      </c>
      <c r="V1321" s="47" t="s">
        <v>69</v>
      </c>
      <c r="W1321" s="47" t="s">
        <v>3831</v>
      </c>
      <c r="X1321" s="47">
        <v>1272111</v>
      </c>
      <c r="Y1321" s="47">
        <v>4191718</v>
      </c>
      <c r="Z1321" s="47">
        <v>387668</v>
      </c>
      <c r="AA1321" s="47">
        <v>8903200</v>
      </c>
      <c r="AB1321" s="47" t="s">
        <v>71</v>
      </c>
      <c r="AC1321" s="47">
        <v>2935</v>
      </c>
      <c r="AD1321" s="47" t="s">
        <v>72</v>
      </c>
      <c r="AE1321" s="47" t="s">
        <v>4893</v>
      </c>
      <c r="AF1321" s="47" t="s">
        <v>5277</v>
      </c>
      <c r="AG1321" s="47">
        <v>46275</v>
      </c>
      <c r="AH1321" s="47" t="s">
        <v>73</v>
      </c>
      <c r="AI1321" s="47" t="s">
        <v>3832</v>
      </c>
      <c r="AJ1321" s="47" t="s">
        <v>61</v>
      </c>
      <c r="AK1321" s="47" t="s">
        <v>61</v>
      </c>
      <c r="AV1321" s="47">
        <v>0</v>
      </c>
      <c r="AZ1321" s="47">
        <v>80.400000000000006</v>
      </c>
      <c r="BM1321" s="47">
        <v>7.4</v>
      </c>
      <c r="BS1321" s="47">
        <v>18.600000000000001</v>
      </c>
      <c r="BT1321" s="47">
        <v>0</v>
      </c>
      <c r="DI1321" s="1">
        <f t="shared" si="100"/>
        <v>4</v>
      </c>
      <c r="DJ1321" s="9" t="str">
        <f t="shared" si="101"/>
        <v>BACTERIOLÓGICO</v>
      </c>
      <c r="DK1321" s="10" t="str">
        <f t="shared" si="102"/>
        <v>-</v>
      </c>
      <c r="DL1321" s="11" t="str">
        <f t="shared" si="103"/>
        <v>0</v>
      </c>
    </row>
    <row r="1322" spans="1:116" ht="12" x14ac:dyDescent="0.2">
      <c r="A1322" s="47">
        <v>1008040030</v>
      </c>
      <c r="B1322" s="47" t="str">
        <f t="shared" si="104"/>
        <v>1008040030-SANTO TORIBIO LA PUNTA</v>
      </c>
      <c r="C1322" s="47" t="s">
        <v>3829</v>
      </c>
      <c r="D1322" s="47" t="s">
        <v>58</v>
      </c>
      <c r="E1322" s="47" t="s">
        <v>112</v>
      </c>
      <c r="F1322" s="47" t="s">
        <v>3681</v>
      </c>
      <c r="G1322" s="47" t="s">
        <v>60</v>
      </c>
      <c r="H1322" s="47">
        <v>1250</v>
      </c>
      <c r="I1322" s="47">
        <v>770</v>
      </c>
      <c r="J1322" s="47" t="s">
        <v>62</v>
      </c>
      <c r="K1322" s="47" t="s">
        <v>63</v>
      </c>
      <c r="L1322" s="47" t="s">
        <v>64</v>
      </c>
      <c r="M1322" s="47" t="s">
        <v>3816</v>
      </c>
      <c r="N1322" s="47" t="s">
        <v>3817</v>
      </c>
      <c r="O1322" s="47" t="s">
        <v>58</v>
      </c>
      <c r="P1322" s="47" t="s">
        <v>112</v>
      </c>
      <c r="Q1322" s="47" t="s">
        <v>3681</v>
      </c>
      <c r="R1322" s="47">
        <v>96632</v>
      </c>
      <c r="S1322" s="47" t="s">
        <v>67</v>
      </c>
      <c r="T1322" s="47" t="s">
        <v>3830</v>
      </c>
      <c r="U1322" s="47">
        <v>13378</v>
      </c>
      <c r="V1322" s="47" t="s">
        <v>69</v>
      </c>
      <c r="W1322" s="47" t="s">
        <v>3831</v>
      </c>
      <c r="X1322" s="47">
        <v>1272111</v>
      </c>
      <c r="Y1322" s="47">
        <v>4191719</v>
      </c>
      <c r="Z1322" s="47">
        <v>387665</v>
      </c>
      <c r="AA1322" s="47">
        <v>8903190</v>
      </c>
      <c r="AB1322" s="47" t="s">
        <v>71</v>
      </c>
      <c r="AC1322" s="47">
        <v>2930</v>
      </c>
      <c r="AD1322" s="47" t="s">
        <v>72</v>
      </c>
      <c r="AE1322" s="47" t="s">
        <v>4893</v>
      </c>
      <c r="AF1322" s="47" t="s">
        <v>5277</v>
      </c>
      <c r="AG1322" s="47" t="s">
        <v>61</v>
      </c>
      <c r="AH1322" s="47" t="s">
        <v>75</v>
      </c>
      <c r="AI1322" s="47" t="s">
        <v>76</v>
      </c>
      <c r="AJ1322" s="47" t="s">
        <v>175</v>
      </c>
      <c r="AK1322" s="47" t="s">
        <v>78</v>
      </c>
      <c r="AV1322" s="47">
        <v>0</v>
      </c>
      <c r="AZ1322" s="47">
        <v>80.400000000000006</v>
      </c>
      <c r="BM1322" s="47">
        <v>7.4</v>
      </c>
      <c r="BS1322" s="47">
        <v>18.600000000000001</v>
      </c>
      <c r="BT1322" s="47">
        <v>0</v>
      </c>
      <c r="DI1322" s="1">
        <f t="shared" si="100"/>
        <v>4</v>
      </c>
      <c r="DJ1322" s="9" t="str">
        <f t="shared" si="101"/>
        <v>BACTERIOLÓGICO</v>
      </c>
      <c r="DK1322" s="10" t="str">
        <f t="shared" si="102"/>
        <v>-</v>
      </c>
      <c r="DL1322" s="11" t="str">
        <f t="shared" si="103"/>
        <v>0</v>
      </c>
    </row>
    <row r="1323" spans="1:116" ht="12" x14ac:dyDescent="0.2">
      <c r="A1323" s="47">
        <v>1008040030</v>
      </c>
      <c r="B1323" s="47" t="str">
        <f t="shared" si="104"/>
        <v>1008040030-SANTO TORIBIO LA PUNTA</v>
      </c>
      <c r="C1323" s="47" t="s">
        <v>3829</v>
      </c>
      <c r="D1323" s="47" t="s">
        <v>58</v>
      </c>
      <c r="E1323" s="47" t="s">
        <v>112</v>
      </c>
      <c r="F1323" s="47" t="s">
        <v>3681</v>
      </c>
      <c r="G1323" s="47" t="s">
        <v>60</v>
      </c>
      <c r="H1323" s="47">
        <v>1250</v>
      </c>
      <c r="I1323" s="47">
        <v>770</v>
      </c>
      <c r="J1323" s="47" t="s">
        <v>62</v>
      </c>
      <c r="K1323" s="47" t="s">
        <v>63</v>
      </c>
      <c r="L1323" s="47" t="s">
        <v>64</v>
      </c>
      <c r="M1323" s="47" t="s">
        <v>3816</v>
      </c>
      <c r="N1323" s="47" t="s">
        <v>3817</v>
      </c>
      <c r="O1323" s="47" t="s">
        <v>58</v>
      </c>
      <c r="P1323" s="47" t="s">
        <v>112</v>
      </c>
      <c r="Q1323" s="47" t="s">
        <v>3681</v>
      </c>
      <c r="R1323" s="47">
        <v>96632</v>
      </c>
      <c r="S1323" s="47" t="s">
        <v>67</v>
      </c>
      <c r="T1323" s="47" t="s">
        <v>3830</v>
      </c>
      <c r="U1323" s="47">
        <v>13378</v>
      </c>
      <c r="V1323" s="47" t="s">
        <v>69</v>
      </c>
      <c r="W1323" s="47" t="s">
        <v>3831</v>
      </c>
      <c r="X1323" s="47">
        <v>1272111</v>
      </c>
      <c r="Y1323" s="47">
        <v>4191720</v>
      </c>
      <c r="Z1323" s="47">
        <v>387655</v>
      </c>
      <c r="AA1323" s="47">
        <v>8903180</v>
      </c>
      <c r="AB1323" s="47" t="s">
        <v>71</v>
      </c>
      <c r="AC1323" s="47">
        <v>2925</v>
      </c>
      <c r="AD1323" s="47" t="s">
        <v>72</v>
      </c>
      <c r="AE1323" s="47" t="s">
        <v>4893</v>
      </c>
      <c r="AF1323" s="47" t="s">
        <v>5277</v>
      </c>
      <c r="AG1323" s="47" t="s">
        <v>61</v>
      </c>
      <c r="AH1323" s="47" t="s">
        <v>75</v>
      </c>
      <c r="AI1323" s="47" t="s">
        <v>76</v>
      </c>
      <c r="AJ1323" s="47" t="s">
        <v>175</v>
      </c>
      <c r="AK1323" s="47" t="s">
        <v>78</v>
      </c>
      <c r="AV1323" s="47">
        <v>0</v>
      </c>
      <c r="AZ1323" s="47">
        <v>80.2</v>
      </c>
      <c r="BM1323" s="47">
        <v>7.2</v>
      </c>
      <c r="BS1323" s="47">
        <v>18.2</v>
      </c>
      <c r="BT1323" s="47">
        <v>0</v>
      </c>
      <c r="DI1323" s="1">
        <f t="shared" si="100"/>
        <v>4</v>
      </c>
      <c r="DJ1323" s="9" t="str">
        <f t="shared" si="101"/>
        <v>BACTERIOLÓGICO</v>
      </c>
      <c r="DK1323" s="10" t="str">
        <f t="shared" si="102"/>
        <v>-</v>
      </c>
      <c r="DL1323" s="11" t="str">
        <f t="shared" si="103"/>
        <v>0</v>
      </c>
    </row>
    <row r="1324" spans="1:116" ht="12" x14ac:dyDescent="0.2">
      <c r="A1324" s="47">
        <v>1008040030</v>
      </c>
      <c r="B1324" s="47" t="str">
        <f t="shared" si="104"/>
        <v>1008040030-SANTO TORIBIO LA PUNTA</v>
      </c>
      <c r="C1324" s="47" t="s">
        <v>3829</v>
      </c>
      <c r="D1324" s="47" t="s">
        <v>58</v>
      </c>
      <c r="E1324" s="47" t="s">
        <v>112</v>
      </c>
      <c r="F1324" s="47" t="s">
        <v>3681</v>
      </c>
      <c r="G1324" s="47" t="s">
        <v>60</v>
      </c>
      <c r="H1324" s="47">
        <v>1250</v>
      </c>
      <c r="I1324" s="47">
        <v>770</v>
      </c>
      <c r="J1324" s="47" t="s">
        <v>62</v>
      </c>
      <c r="K1324" s="47" t="s">
        <v>63</v>
      </c>
      <c r="L1324" s="47" t="s">
        <v>64</v>
      </c>
      <c r="M1324" s="47" t="s">
        <v>3816</v>
      </c>
      <c r="N1324" s="47" t="s">
        <v>3817</v>
      </c>
      <c r="O1324" s="47" t="s">
        <v>58</v>
      </c>
      <c r="P1324" s="47" t="s">
        <v>112</v>
      </c>
      <c r="Q1324" s="47" t="s">
        <v>3681</v>
      </c>
      <c r="R1324" s="47">
        <v>96632</v>
      </c>
      <c r="S1324" s="47" t="s">
        <v>67</v>
      </c>
      <c r="T1324" s="47" t="s">
        <v>3830</v>
      </c>
      <c r="U1324" s="47">
        <v>13378</v>
      </c>
      <c r="V1324" s="47" t="s">
        <v>69</v>
      </c>
      <c r="W1324" s="47" t="s">
        <v>3831</v>
      </c>
      <c r="X1324" s="47">
        <v>1272111</v>
      </c>
      <c r="Y1324" s="47">
        <v>4191721</v>
      </c>
      <c r="Z1324" s="47">
        <v>387652</v>
      </c>
      <c r="AA1324" s="47">
        <v>8903170</v>
      </c>
      <c r="AB1324" s="47" t="s">
        <v>71</v>
      </c>
      <c r="AC1324" s="47">
        <v>2920</v>
      </c>
      <c r="AD1324" s="47" t="s">
        <v>72</v>
      </c>
      <c r="AE1324" s="47" t="s">
        <v>4893</v>
      </c>
      <c r="AF1324" s="47" t="s">
        <v>5277</v>
      </c>
      <c r="AG1324" s="47" t="s">
        <v>61</v>
      </c>
      <c r="AH1324" s="47" t="s">
        <v>75</v>
      </c>
      <c r="AI1324" s="47" t="s">
        <v>76</v>
      </c>
      <c r="AJ1324" s="47" t="s">
        <v>175</v>
      </c>
      <c r="AK1324" s="47" t="s">
        <v>78</v>
      </c>
      <c r="AV1324" s="47">
        <v>0</v>
      </c>
      <c r="AZ1324" s="47">
        <v>80.2</v>
      </c>
      <c r="BM1324" s="47">
        <v>7.2</v>
      </c>
      <c r="BS1324" s="47">
        <v>18.2</v>
      </c>
      <c r="BT1324" s="47">
        <v>0</v>
      </c>
      <c r="DI1324" s="1">
        <f t="shared" si="100"/>
        <v>4</v>
      </c>
      <c r="DJ1324" s="9" t="str">
        <f t="shared" si="101"/>
        <v>BACTERIOLÓGICO</v>
      </c>
      <c r="DK1324" s="10" t="str">
        <f t="shared" si="102"/>
        <v>-</v>
      </c>
      <c r="DL1324" s="11" t="str">
        <f t="shared" si="103"/>
        <v>0</v>
      </c>
    </row>
    <row r="1325" spans="1:116" ht="12" x14ac:dyDescent="0.2">
      <c r="A1325" s="47">
        <v>1008040053</v>
      </c>
      <c r="B1325" s="47" t="str">
        <f t="shared" si="104"/>
        <v>1008040053-NIÑACOCHA</v>
      </c>
      <c r="C1325" s="47" t="s">
        <v>3821</v>
      </c>
      <c r="D1325" s="47" t="s">
        <v>58</v>
      </c>
      <c r="E1325" s="47" t="s">
        <v>112</v>
      </c>
      <c r="F1325" s="47" t="s">
        <v>3681</v>
      </c>
      <c r="G1325" s="47" t="s">
        <v>60</v>
      </c>
      <c r="H1325" s="47">
        <v>500</v>
      </c>
      <c r="I1325" s="47">
        <v>175</v>
      </c>
      <c r="J1325" s="47" t="s">
        <v>62</v>
      </c>
      <c r="K1325" s="47" t="s">
        <v>63</v>
      </c>
      <c r="L1325" s="47" t="s">
        <v>64</v>
      </c>
      <c r="M1325" s="47" t="s">
        <v>3816</v>
      </c>
      <c r="N1325" s="47" t="s">
        <v>3817</v>
      </c>
      <c r="O1325" s="47" t="s">
        <v>58</v>
      </c>
      <c r="P1325" s="47" t="s">
        <v>112</v>
      </c>
      <c r="Q1325" s="47" t="s">
        <v>3681</v>
      </c>
      <c r="R1325" s="47">
        <v>77572</v>
      </c>
      <c r="S1325" s="47" t="s">
        <v>67</v>
      </c>
      <c r="T1325" s="47" t="s">
        <v>3822</v>
      </c>
      <c r="U1325" s="47">
        <v>13376</v>
      </c>
      <c r="V1325" s="47" t="s">
        <v>69</v>
      </c>
      <c r="W1325" s="47" t="s">
        <v>3823</v>
      </c>
      <c r="X1325" s="47">
        <v>1272122</v>
      </c>
      <c r="Y1325" s="47">
        <v>4191762</v>
      </c>
      <c r="Z1325" s="47">
        <v>388625</v>
      </c>
      <c r="AA1325" s="47">
        <v>8908535</v>
      </c>
      <c r="AB1325" s="47" t="s">
        <v>71</v>
      </c>
      <c r="AC1325" s="47">
        <v>3109</v>
      </c>
      <c r="AD1325" s="47" t="s">
        <v>72</v>
      </c>
      <c r="AE1325" s="47" t="s">
        <v>4893</v>
      </c>
      <c r="AF1325" s="47" t="s">
        <v>5278</v>
      </c>
      <c r="AG1325" s="47">
        <v>32464</v>
      </c>
      <c r="AH1325" s="47" t="s">
        <v>73</v>
      </c>
      <c r="AI1325" s="47" t="s">
        <v>3824</v>
      </c>
      <c r="AJ1325" s="47" t="s">
        <v>61</v>
      </c>
      <c r="AK1325" s="47" t="s">
        <v>61</v>
      </c>
      <c r="AV1325" s="47">
        <v>0.2</v>
      </c>
      <c r="AZ1325" s="47">
        <v>80.2</v>
      </c>
      <c r="BM1325" s="47">
        <v>7.4</v>
      </c>
      <c r="BS1325" s="47">
        <v>18.600000000000001</v>
      </c>
      <c r="BT1325" s="47">
        <v>0</v>
      </c>
      <c r="DI1325" s="1">
        <f t="shared" si="100"/>
        <v>4</v>
      </c>
      <c r="DJ1325" s="9" t="str">
        <f t="shared" si="101"/>
        <v>BACTERIOLÓGICO</v>
      </c>
      <c r="DK1325" s="10" t="str">
        <f t="shared" si="102"/>
        <v>-</v>
      </c>
      <c r="DL1325" s="11" t="str">
        <f t="shared" si="103"/>
        <v>0</v>
      </c>
    </row>
    <row r="1326" spans="1:116" ht="12" x14ac:dyDescent="0.2">
      <c r="A1326" s="47">
        <v>1008040053</v>
      </c>
      <c r="B1326" s="47" t="str">
        <f t="shared" si="104"/>
        <v>1008040053-NIÑACOCHA</v>
      </c>
      <c r="C1326" s="47" t="s">
        <v>3821</v>
      </c>
      <c r="D1326" s="47" t="s">
        <v>58</v>
      </c>
      <c r="E1326" s="47" t="s">
        <v>112</v>
      </c>
      <c r="F1326" s="47" t="s">
        <v>3681</v>
      </c>
      <c r="G1326" s="47" t="s">
        <v>60</v>
      </c>
      <c r="H1326" s="47">
        <v>500</v>
      </c>
      <c r="I1326" s="47">
        <v>175</v>
      </c>
      <c r="J1326" s="47" t="s">
        <v>62</v>
      </c>
      <c r="K1326" s="47" t="s">
        <v>63</v>
      </c>
      <c r="L1326" s="47" t="s">
        <v>64</v>
      </c>
      <c r="M1326" s="47" t="s">
        <v>3816</v>
      </c>
      <c r="N1326" s="47" t="s">
        <v>3817</v>
      </c>
      <c r="O1326" s="47" t="s">
        <v>58</v>
      </c>
      <c r="P1326" s="47" t="s">
        <v>112</v>
      </c>
      <c r="Q1326" s="47" t="s">
        <v>3681</v>
      </c>
      <c r="R1326" s="47">
        <v>77572</v>
      </c>
      <c r="S1326" s="47" t="s">
        <v>67</v>
      </c>
      <c r="T1326" s="47" t="s">
        <v>3822</v>
      </c>
      <c r="U1326" s="47">
        <v>13376</v>
      </c>
      <c r="V1326" s="47" t="s">
        <v>69</v>
      </c>
      <c r="W1326" s="47" t="s">
        <v>3823</v>
      </c>
      <c r="X1326" s="47">
        <v>1272122</v>
      </c>
      <c r="Y1326" s="47">
        <v>4191763</v>
      </c>
      <c r="Z1326" s="47">
        <v>388625</v>
      </c>
      <c r="AA1326" s="47">
        <v>8908540</v>
      </c>
      <c r="AB1326" s="47" t="s">
        <v>71</v>
      </c>
      <c r="AC1326" s="47">
        <v>3105</v>
      </c>
      <c r="AD1326" s="47" t="s">
        <v>72</v>
      </c>
      <c r="AE1326" s="47" t="s">
        <v>4893</v>
      </c>
      <c r="AF1326" s="47" t="s">
        <v>5278</v>
      </c>
      <c r="AG1326" s="47" t="s">
        <v>61</v>
      </c>
      <c r="AH1326" s="47" t="s">
        <v>75</v>
      </c>
      <c r="AI1326" s="47" t="s">
        <v>76</v>
      </c>
      <c r="AJ1326" s="47" t="s">
        <v>198</v>
      </c>
      <c r="AK1326" s="47" t="s">
        <v>908</v>
      </c>
      <c r="AV1326" s="47">
        <v>0</v>
      </c>
      <c r="AZ1326" s="47">
        <v>80.2</v>
      </c>
      <c r="BM1326" s="47">
        <v>7.4</v>
      </c>
      <c r="BS1326" s="47">
        <v>18.600000000000001</v>
      </c>
      <c r="BT1326" s="47">
        <v>0</v>
      </c>
      <c r="DI1326" s="1">
        <f t="shared" si="100"/>
        <v>4</v>
      </c>
      <c r="DJ1326" s="9" t="str">
        <f t="shared" si="101"/>
        <v>BACTERIOLÓGICO</v>
      </c>
      <c r="DK1326" s="10" t="str">
        <f t="shared" si="102"/>
        <v>-</v>
      </c>
      <c r="DL1326" s="11" t="str">
        <f t="shared" si="103"/>
        <v>0</v>
      </c>
    </row>
    <row r="1327" spans="1:116" ht="12" x14ac:dyDescent="0.2">
      <c r="A1327" s="47">
        <v>1008040053</v>
      </c>
      <c r="B1327" s="47" t="str">
        <f t="shared" si="104"/>
        <v>1008040053-NIÑACOCHA</v>
      </c>
      <c r="C1327" s="47" t="s">
        <v>3821</v>
      </c>
      <c r="D1327" s="47" t="s">
        <v>58</v>
      </c>
      <c r="E1327" s="47" t="s">
        <v>112</v>
      </c>
      <c r="F1327" s="47" t="s">
        <v>3681</v>
      </c>
      <c r="G1327" s="47" t="s">
        <v>60</v>
      </c>
      <c r="H1327" s="47">
        <v>500</v>
      </c>
      <c r="I1327" s="47">
        <v>175</v>
      </c>
      <c r="J1327" s="47" t="s">
        <v>62</v>
      </c>
      <c r="K1327" s="47" t="s">
        <v>63</v>
      </c>
      <c r="L1327" s="47" t="s">
        <v>64</v>
      </c>
      <c r="M1327" s="47" t="s">
        <v>3816</v>
      </c>
      <c r="N1327" s="47" t="s">
        <v>3817</v>
      </c>
      <c r="O1327" s="47" t="s">
        <v>58</v>
      </c>
      <c r="P1327" s="47" t="s">
        <v>112</v>
      </c>
      <c r="Q1327" s="47" t="s">
        <v>3681</v>
      </c>
      <c r="R1327" s="47">
        <v>77572</v>
      </c>
      <c r="S1327" s="47" t="s">
        <v>67</v>
      </c>
      <c r="T1327" s="47" t="s">
        <v>3822</v>
      </c>
      <c r="U1327" s="47">
        <v>13376</v>
      </c>
      <c r="V1327" s="47" t="s">
        <v>69</v>
      </c>
      <c r="W1327" s="47" t="s">
        <v>3823</v>
      </c>
      <c r="X1327" s="47">
        <v>1272122</v>
      </c>
      <c r="Y1327" s="47">
        <v>4191764</v>
      </c>
      <c r="Z1327" s="47">
        <v>388618</v>
      </c>
      <c r="AA1327" s="47">
        <v>8908535</v>
      </c>
      <c r="AB1327" s="47" t="s">
        <v>71</v>
      </c>
      <c r="AC1327" s="47">
        <v>3102</v>
      </c>
      <c r="AD1327" s="47" t="s">
        <v>72</v>
      </c>
      <c r="AE1327" s="47" t="s">
        <v>4893</v>
      </c>
      <c r="AF1327" s="47" t="s">
        <v>5278</v>
      </c>
      <c r="AG1327" s="47" t="s">
        <v>61</v>
      </c>
      <c r="AH1327" s="47" t="s">
        <v>75</v>
      </c>
      <c r="AI1327" s="47" t="s">
        <v>76</v>
      </c>
      <c r="AJ1327" s="47" t="s">
        <v>198</v>
      </c>
      <c r="AK1327" s="47" t="s">
        <v>908</v>
      </c>
      <c r="AV1327" s="47">
        <v>0</v>
      </c>
      <c r="AZ1327" s="47">
        <v>80.599999999999994</v>
      </c>
      <c r="BM1327" s="47">
        <v>7.2</v>
      </c>
      <c r="BS1327" s="47">
        <v>18.399999999999999</v>
      </c>
      <c r="BT1327" s="47">
        <v>0</v>
      </c>
      <c r="DI1327" s="1">
        <f t="shared" si="100"/>
        <v>4</v>
      </c>
      <c r="DJ1327" s="9" t="str">
        <f t="shared" si="101"/>
        <v>BACTERIOLÓGICO</v>
      </c>
      <c r="DK1327" s="10" t="str">
        <f t="shared" si="102"/>
        <v>-</v>
      </c>
      <c r="DL1327" s="11" t="str">
        <f t="shared" si="103"/>
        <v>0</v>
      </c>
    </row>
    <row r="1328" spans="1:116" ht="12" x14ac:dyDescent="0.2">
      <c r="A1328" s="47">
        <v>1008040053</v>
      </c>
      <c r="B1328" s="47" t="str">
        <f t="shared" si="104"/>
        <v>1008040053-NIÑACOCHA</v>
      </c>
      <c r="C1328" s="47" t="s">
        <v>3821</v>
      </c>
      <c r="D1328" s="47" t="s">
        <v>58</v>
      </c>
      <c r="E1328" s="47" t="s">
        <v>112</v>
      </c>
      <c r="F1328" s="47" t="s">
        <v>3681</v>
      </c>
      <c r="G1328" s="47" t="s">
        <v>60</v>
      </c>
      <c r="H1328" s="47">
        <v>500</v>
      </c>
      <c r="I1328" s="47">
        <v>175</v>
      </c>
      <c r="J1328" s="47" t="s">
        <v>62</v>
      </c>
      <c r="K1328" s="47" t="s">
        <v>63</v>
      </c>
      <c r="L1328" s="47" t="s">
        <v>64</v>
      </c>
      <c r="M1328" s="47" t="s">
        <v>3816</v>
      </c>
      <c r="N1328" s="47" t="s">
        <v>3817</v>
      </c>
      <c r="O1328" s="47" t="s">
        <v>58</v>
      </c>
      <c r="P1328" s="47" t="s">
        <v>112</v>
      </c>
      <c r="Q1328" s="47" t="s">
        <v>3681</v>
      </c>
      <c r="R1328" s="47">
        <v>77572</v>
      </c>
      <c r="S1328" s="47" t="s">
        <v>67</v>
      </c>
      <c r="T1328" s="47" t="s">
        <v>3822</v>
      </c>
      <c r="U1328" s="47">
        <v>13376</v>
      </c>
      <c r="V1328" s="47" t="s">
        <v>69</v>
      </c>
      <c r="W1328" s="47" t="s">
        <v>3823</v>
      </c>
      <c r="X1328" s="47">
        <v>1272122</v>
      </c>
      <c r="Y1328" s="47">
        <v>4191765</v>
      </c>
      <c r="Z1328" s="47">
        <v>388615</v>
      </c>
      <c r="AA1328" s="47">
        <v>8908530</v>
      </c>
      <c r="AB1328" s="47" t="s">
        <v>71</v>
      </c>
      <c r="AC1328" s="47">
        <v>3100</v>
      </c>
      <c r="AD1328" s="47" t="s">
        <v>72</v>
      </c>
      <c r="AE1328" s="47" t="s">
        <v>4893</v>
      </c>
      <c r="AF1328" s="47" t="s">
        <v>5278</v>
      </c>
      <c r="AG1328" s="47" t="s">
        <v>61</v>
      </c>
      <c r="AH1328" s="47" t="s">
        <v>75</v>
      </c>
      <c r="AI1328" s="47" t="s">
        <v>76</v>
      </c>
      <c r="AJ1328" s="47" t="s">
        <v>198</v>
      </c>
      <c r="AK1328" s="47" t="s">
        <v>908</v>
      </c>
      <c r="AV1328" s="47">
        <v>0</v>
      </c>
      <c r="AZ1328" s="47">
        <v>80.599999999999994</v>
      </c>
      <c r="BM1328" s="47">
        <v>7.2</v>
      </c>
      <c r="BS1328" s="47">
        <v>18.399999999999999</v>
      </c>
      <c r="BT1328" s="47">
        <v>0</v>
      </c>
      <c r="DI1328" s="1">
        <f t="shared" si="100"/>
        <v>4</v>
      </c>
      <c r="DJ1328" s="9" t="str">
        <f t="shared" si="101"/>
        <v>BACTERIOLÓGICO</v>
      </c>
      <c r="DK1328" s="10" t="str">
        <f t="shared" si="102"/>
        <v>-</v>
      </c>
      <c r="DL1328" s="11" t="str">
        <f t="shared" si="103"/>
        <v>0</v>
      </c>
    </row>
    <row r="1329" spans="1:116" ht="12" x14ac:dyDescent="0.2">
      <c r="A1329" s="47">
        <v>1008040003</v>
      </c>
      <c r="B1329" s="47" t="str">
        <f t="shared" si="104"/>
        <v>1008040003-HUAYOPATA (NUEVO PROGRESO)</v>
      </c>
      <c r="C1329" s="47" t="s">
        <v>3693</v>
      </c>
      <c r="D1329" s="47" t="s">
        <v>58</v>
      </c>
      <c r="E1329" s="47" t="s">
        <v>112</v>
      </c>
      <c r="F1329" s="47" t="s">
        <v>3681</v>
      </c>
      <c r="G1329" s="47" t="s">
        <v>60</v>
      </c>
      <c r="H1329" s="47">
        <v>54</v>
      </c>
      <c r="I1329" s="47">
        <v>35</v>
      </c>
      <c r="J1329" s="47" t="s">
        <v>62</v>
      </c>
      <c r="K1329" s="47" t="s">
        <v>63</v>
      </c>
      <c r="L1329" s="47" t="s">
        <v>64</v>
      </c>
      <c r="M1329" s="47" t="s">
        <v>3682</v>
      </c>
      <c r="N1329" s="47" t="s">
        <v>3683</v>
      </c>
      <c r="O1329" s="47" t="s">
        <v>58</v>
      </c>
      <c r="P1329" s="47" t="s">
        <v>112</v>
      </c>
      <c r="Q1329" s="47" t="s">
        <v>3681</v>
      </c>
      <c r="R1329" s="47">
        <v>77965</v>
      </c>
      <c r="S1329" s="47" t="s">
        <v>67</v>
      </c>
      <c r="T1329" s="47" t="s">
        <v>3694</v>
      </c>
      <c r="U1329" s="47">
        <v>13390</v>
      </c>
      <c r="V1329" s="47" t="s">
        <v>69</v>
      </c>
      <c r="W1329" s="47" t="s">
        <v>3695</v>
      </c>
      <c r="X1329" s="47">
        <v>1272135</v>
      </c>
      <c r="Y1329" s="47">
        <v>4191800</v>
      </c>
      <c r="Z1329" s="47">
        <v>383112</v>
      </c>
      <c r="AA1329" s="47">
        <v>8911201</v>
      </c>
      <c r="AB1329" s="47" t="s">
        <v>71</v>
      </c>
      <c r="AC1329" s="47">
        <v>2235</v>
      </c>
      <c r="AD1329" s="47" t="s">
        <v>72</v>
      </c>
      <c r="AE1329" s="47" t="s">
        <v>4964</v>
      </c>
      <c r="AF1329" s="47" t="s">
        <v>5279</v>
      </c>
      <c r="AG1329" s="47">
        <v>32522</v>
      </c>
      <c r="AH1329" s="47" t="s">
        <v>73</v>
      </c>
      <c r="AI1329" s="47" t="s">
        <v>3812</v>
      </c>
      <c r="AJ1329" s="47" t="s">
        <v>61</v>
      </c>
      <c r="AK1329" s="47" t="s">
        <v>61</v>
      </c>
      <c r="AV1329" s="47">
        <v>1.2</v>
      </c>
      <c r="AZ1329" s="47">
        <v>108</v>
      </c>
      <c r="BM1329" s="47">
        <v>7.2</v>
      </c>
      <c r="BS1329" s="47">
        <v>20</v>
      </c>
      <c r="BT1329" s="47">
        <v>0</v>
      </c>
      <c r="DI1329" s="1">
        <f t="shared" si="100"/>
        <v>4</v>
      </c>
      <c r="DJ1329" s="9" t="str">
        <f t="shared" si="101"/>
        <v>NO BACTERIOLOGICO</v>
      </c>
      <c r="DK1329" s="10" t="str">
        <f t="shared" si="102"/>
        <v>-</v>
      </c>
      <c r="DL1329" s="11" t="str">
        <f t="shared" si="103"/>
        <v>0</v>
      </c>
    </row>
    <row r="1330" spans="1:116" ht="12" x14ac:dyDescent="0.2">
      <c r="A1330" s="47">
        <v>1008040003</v>
      </c>
      <c r="B1330" s="47" t="str">
        <f t="shared" si="104"/>
        <v>1008040003-HUAYOPATA (NUEVO PROGRESO)</v>
      </c>
      <c r="C1330" s="47" t="s">
        <v>3693</v>
      </c>
      <c r="D1330" s="47" t="s">
        <v>58</v>
      </c>
      <c r="E1330" s="47" t="s">
        <v>112</v>
      </c>
      <c r="F1330" s="47" t="s">
        <v>3681</v>
      </c>
      <c r="G1330" s="47" t="s">
        <v>60</v>
      </c>
      <c r="H1330" s="47">
        <v>54</v>
      </c>
      <c r="I1330" s="47">
        <v>35</v>
      </c>
      <c r="J1330" s="47" t="s">
        <v>62</v>
      </c>
      <c r="K1330" s="47" t="s">
        <v>63</v>
      </c>
      <c r="L1330" s="47" t="s">
        <v>64</v>
      </c>
      <c r="M1330" s="47" t="s">
        <v>3682</v>
      </c>
      <c r="N1330" s="47" t="s">
        <v>3683</v>
      </c>
      <c r="O1330" s="47" t="s">
        <v>58</v>
      </c>
      <c r="P1330" s="47" t="s">
        <v>112</v>
      </c>
      <c r="Q1330" s="47" t="s">
        <v>3681</v>
      </c>
      <c r="R1330" s="47">
        <v>77965</v>
      </c>
      <c r="S1330" s="47" t="s">
        <v>67</v>
      </c>
      <c r="T1330" s="47" t="s">
        <v>3694</v>
      </c>
      <c r="U1330" s="47">
        <v>13390</v>
      </c>
      <c r="V1330" s="47" t="s">
        <v>69</v>
      </c>
      <c r="W1330" s="47" t="s">
        <v>3695</v>
      </c>
      <c r="X1330" s="47">
        <v>1272135</v>
      </c>
      <c r="Y1330" s="47">
        <v>4191801</v>
      </c>
      <c r="Z1330" s="47">
        <v>383109</v>
      </c>
      <c r="AA1330" s="47">
        <v>8911205</v>
      </c>
      <c r="AB1330" s="47" t="s">
        <v>71</v>
      </c>
      <c r="AC1330" s="47">
        <v>2243</v>
      </c>
      <c r="AD1330" s="47" t="s">
        <v>72</v>
      </c>
      <c r="AE1330" s="47" t="s">
        <v>4964</v>
      </c>
      <c r="AF1330" s="47" t="s">
        <v>5279</v>
      </c>
      <c r="AG1330" s="47" t="s">
        <v>61</v>
      </c>
      <c r="AH1330" s="47" t="s">
        <v>75</v>
      </c>
      <c r="AI1330" s="47" t="s">
        <v>76</v>
      </c>
      <c r="AJ1330" s="47" t="s">
        <v>212</v>
      </c>
      <c r="AK1330" s="47" t="s">
        <v>78</v>
      </c>
      <c r="AV1330" s="47">
        <v>1.1000000000000001</v>
      </c>
      <c r="AZ1330" s="47">
        <v>106</v>
      </c>
      <c r="BM1330" s="47">
        <v>7.2</v>
      </c>
      <c r="BS1330" s="47">
        <v>20</v>
      </c>
      <c r="BT1330" s="47">
        <v>0</v>
      </c>
      <c r="DI1330" s="1">
        <f t="shared" si="100"/>
        <v>4</v>
      </c>
      <c r="DJ1330" s="9" t="str">
        <f t="shared" si="101"/>
        <v>NO BACTERIOLOGICO</v>
      </c>
      <c r="DK1330" s="10" t="str">
        <f t="shared" si="102"/>
        <v>-</v>
      </c>
      <c r="DL1330" s="11" t="str">
        <f t="shared" si="103"/>
        <v>0</v>
      </c>
    </row>
    <row r="1331" spans="1:116" ht="12" x14ac:dyDescent="0.2">
      <c r="A1331" s="47">
        <v>1008040003</v>
      </c>
      <c r="B1331" s="47" t="str">
        <f t="shared" si="104"/>
        <v>1008040003-HUAYOPATA (NUEVO PROGRESO)</v>
      </c>
      <c r="C1331" s="47" t="s">
        <v>3693</v>
      </c>
      <c r="D1331" s="47" t="s">
        <v>58</v>
      </c>
      <c r="E1331" s="47" t="s">
        <v>112</v>
      </c>
      <c r="F1331" s="47" t="s">
        <v>3681</v>
      </c>
      <c r="G1331" s="47" t="s">
        <v>60</v>
      </c>
      <c r="H1331" s="47">
        <v>54</v>
      </c>
      <c r="I1331" s="47">
        <v>35</v>
      </c>
      <c r="J1331" s="47" t="s">
        <v>62</v>
      </c>
      <c r="K1331" s="47" t="s">
        <v>63</v>
      </c>
      <c r="L1331" s="47" t="s">
        <v>64</v>
      </c>
      <c r="M1331" s="47" t="s">
        <v>3682</v>
      </c>
      <c r="N1331" s="47" t="s">
        <v>3683</v>
      </c>
      <c r="O1331" s="47" t="s">
        <v>58</v>
      </c>
      <c r="P1331" s="47" t="s">
        <v>112</v>
      </c>
      <c r="Q1331" s="47" t="s">
        <v>3681</v>
      </c>
      <c r="R1331" s="47">
        <v>77965</v>
      </c>
      <c r="S1331" s="47" t="s">
        <v>67</v>
      </c>
      <c r="T1331" s="47" t="s">
        <v>3694</v>
      </c>
      <c r="U1331" s="47">
        <v>13390</v>
      </c>
      <c r="V1331" s="47" t="s">
        <v>69</v>
      </c>
      <c r="W1331" s="47" t="s">
        <v>3695</v>
      </c>
      <c r="X1331" s="47">
        <v>1272135</v>
      </c>
      <c r="Y1331" s="47">
        <v>4191802</v>
      </c>
      <c r="Z1331" s="47">
        <v>383146</v>
      </c>
      <c r="AA1331" s="47">
        <v>8911285</v>
      </c>
      <c r="AB1331" s="47" t="s">
        <v>71</v>
      </c>
      <c r="AC1331" s="47">
        <v>2229</v>
      </c>
      <c r="AD1331" s="47" t="s">
        <v>72</v>
      </c>
      <c r="AE1331" s="47" t="s">
        <v>4964</v>
      </c>
      <c r="AF1331" s="47" t="s">
        <v>5279</v>
      </c>
      <c r="AG1331" s="47" t="s">
        <v>61</v>
      </c>
      <c r="AH1331" s="47" t="s">
        <v>75</v>
      </c>
      <c r="AI1331" s="47" t="s">
        <v>76</v>
      </c>
      <c r="AJ1331" s="47" t="s">
        <v>212</v>
      </c>
      <c r="AK1331" s="47" t="s">
        <v>78</v>
      </c>
      <c r="AV1331" s="47">
        <v>1</v>
      </c>
      <c r="AZ1331" s="47">
        <v>105</v>
      </c>
      <c r="BM1331" s="47">
        <v>7</v>
      </c>
      <c r="BS1331" s="47">
        <v>20</v>
      </c>
      <c r="BT1331" s="47">
        <v>0</v>
      </c>
      <c r="DI1331" s="1">
        <f t="shared" si="100"/>
        <v>4</v>
      </c>
      <c r="DJ1331" s="9" t="str">
        <f t="shared" si="101"/>
        <v>NO BACTERIOLOGICO</v>
      </c>
      <c r="DK1331" s="10" t="str">
        <f t="shared" si="102"/>
        <v>-</v>
      </c>
      <c r="DL1331" s="11" t="str">
        <f t="shared" si="103"/>
        <v>0</v>
      </c>
    </row>
    <row r="1332" spans="1:116" ht="12" x14ac:dyDescent="0.2">
      <c r="A1332" s="47">
        <v>1008040003</v>
      </c>
      <c r="B1332" s="47" t="str">
        <f t="shared" si="104"/>
        <v>1008040003-HUAYOPATA (NUEVO PROGRESO)</v>
      </c>
      <c r="C1332" s="47" t="s">
        <v>3693</v>
      </c>
      <c r="D1332" s="47" t="s">
        <v>58</v>
      </c>
      <c r="E1332" s="47" t="s">
        <v>112</v>
      </c>
      <c r="F1332" s="47" t="s">
        <v>3681</v>
      </c>
      <c r="G1332" s="47" t="s">
        <v>60</v>
      </c>
      <c r="H1332" s="47">
        <v>54</v>
      </c>
      <c r="I1332" s="47">
        <v>35</v>
      </c>
      <c r="J1332" s="47" t="s">
        <v>62</v>
      </c>
      <c r="K1332" s="47" t="s">
        <v>63</v>
      </c>
      <c r="L1332" s="47" t="s">
        <v>64</v>
      </c>
      <c r="M1332" s="47" t="s">
        <v>3682</v>
      </c>
      <c r="N1332" s="47" t="s">
        <v>3683</v>
      </c>
      <c r="O1332" s="47" t="s">
        <v>58</v>
      </c>
      <c r="P1332" s="47" t="s">
        <v>112</v>
      </c>
      <c r="Q1332" s="47" t="s">
        <v>3681</v>
      </c>
      <c r="R1332" s="47">
        <v>77965</v>
      </c>
      <c r="S1332" s="47" t="s">
        <v>67</v>
      </c>
      <c r="T1332" s="47" t="s">
        <v>3694</v>
      </c>
      <c r="U1332" s="47">
        <v>13390</v>
      </c>
      <c r="V1332" s="47" t="s">
        <v>69</v>
      </c>
      <c r="W1332" s="47" t="s">
        <v>3695</v>
      </c>
      <c r="X1332" s="47">
        <v>1272135</v>
      </c>
      <c r="Y1332" s="47">
        <v>4191804</v>
      </c>
      <c r="Z1332" s="47">
        <v>383462</v>
      </c>
      <c r="AA1332" s="47">
        <v>8912184</v>
      </c>
      <c r="AB1332" s="47" t="s">
        <v>71</v>
      </c>
      <c r="AC1332" s="47">
        <v>2136</v>
      </c>
      <c r="AD1332" s="47" t="s">
        <v>72</v>
      </c>
      <c r="AE1332" s="47" t="s">
        <v>4964</v>
      </c>
      <c r="AF1332" s="47" t="s">
        <v>5279</v>
      </c>
      <c r="AG1332" s="47" t="s">
        <v>61</v>
      </c>
      <c r="AH1332" s="47" t="s">
        <v>75</v>
      </c>
      <c r="AI1332" s="47" t="s">
        <v>76</v>
      </c>
      <c r="AJ1332" s="47" t="s">
        <v>212</v>
      </c>
      <c r="AK1332" s="47" t="s">
        <v>78</v>
      </c>
      <c r="AV1332" s="47">
        <v>0.7</v>
      </c>
      <c r="AZ1332" s="47">
        <v>104</v>
      </c>
      <c r="BM1332" s="47">
        <v>6.8</v>
      </c>
      <c r="BS1332" s="47">
        <v>20</v>
      </c>
      <c r="BT1332" s="47">
        <v>0</v>
      </c>
      <c r="DI1332" s="1">
        <f t="shared" si="100"/>
        <v>4</v>
      </c>
      <c r="DJ1332" s="9" t="str">
        <f t="shared" si="101"/>
        <v>NO BACTERIOLOGICO</v>
      </c>
      <c r="DK1332" s="10" t="str">
        <f t="shared" si="102"/>
        <v>-</v>
      </c>
      <c r="DL1332" s="11" t="str">
        <f t="shared" si="103"/>
        <v>0</v>
      </c>
    </row>
    <row r="1333" spans="1:116" ht="12" x14ac:dyDescent="0.2">
      <c r="A1333" s="47">
        <v>1008040062</v>
      </c>
      <c r="B1333" s="47" t="str">
        <f t="shared" si="104"/>
        <v>1008040062-HOYADA</v>
      </c>
      <c r="C1333" s="47" t="s">
        <v>3680</v>
      </c>
      <c r="D1333" s="47" t="s">
        <v>58</v>
      </c>
      <c r="E1333" s="47" t="s">
        <v>112</v>
      </c>
      <c r="F1333" s="47" t="s">
        <v>3681</v>
      </c>
      <c r="G1333" s="47" t="s">
        <v>60</v>
      </c>
      <c r="H1333" s="47">
        <v>123</v>
      </c>
      <c r="I1333" s="47">
        <v>40</v>
      </c>
      <c r="J1333" s="47" t="s">
        <v>62</v>
      </c>
      <c r="K1333" s="47" t="s">
        <v>63</v>
      </c>
      <c r="L1333" s="47" t="s">
        <v>64</v>
      </c>
      <c r="M1333" s="47" t="s">
        <v>3682</v>
      </c>
      <c r="N1333" s="47" t="s">
        <v>3683</v>
      </c>
      <c r="O1333" s="47" t="s">
        <v>58</v>
      </c>
      <c r="P1333" s="47" t="s">
        <v>112</v>
      </c>
      <c r="Q1333" s="47" t="s">
        <v>3681</v>
      </c>
      <c r="R1333" s="47">
        <v>77918</v>
      </c>
      <c r="S1333" s="47" t="s">
        <v>67</v>
      </c>
      <c r="T1333" s="47" t="s">
        <v>3684</v>
      </c>
      <c r="U1333" s="47">
        <v>13391</v>
      </c>
      <c r="V1333" s="47" t="s">
        <v>69</v>
      </c>
      <c r="W1333" s="47" t="s">
        <v>3685</v>
      </c>
      <c r="X1333" s="47">
        <v>1272145</v>
      </c>
      <c r="Y1333" s="47">
        <v>4191862</v>
      </c>
      <c r="Z1333" s="47">
        <v>269432</v>
      </c>
      <c r="AA1333" s="47">
        <v>8909615</v>
      </c>
      <c r="AB1333" s="47" t="s">
        <v>71</v>
      </c>
      <c r="AC1333" s="47">
        <v>2496</v>
      </c>
      <c r="AD1333" s="47" t="s">
        <v>72</v>
      </c>
      <c r="AE1333" s="47" t="s">
        <v>4964</v>
      </c>
      <c r="AF1333" s="47" t="s">
        <v>5280</v>
      </c>
      <c r="AG1333" s="47">
        <v>32534</v>
      </c>
      <c r="AH1333" s="47" t="s">
        <v>73</v>
      </c>
      <c r="AI1333" s="47" t="s">
        <v>3811</v>
      </c>
      <c r="AJ1333" s="47" t="s">
        <v>61</v>
      </c>
      <c r="AK1333" s="47" t="s">
        <v>61</v>
      </c>
      <c r="AV1333" s="47">
        <v>1.3</v>
      </c>
      <c r="AZ1333" s="47">
        <v>105</v>
      </c>
      <c r="BM1333" s="47">
        <v>7.4</v>
      </c>
      <c r="BS1333" s="47">
        <v>16</v>
      </c>
      <c r="BT1333" s="47">
        <v>0</v>
      </c>
      <c r="DI1333" s="1">
        <f t="shared" si="100"/>
        <v>4</v>
      </c>
      <c r="DJ1333" s="9" t="str">
        <f t="shared" si="101"/>
        <v>NO BACTERIOLOGICO</v>
      </c>
      <c r="DK1333" s="10" t="str">
        <f t="shared" si="102"/>
        <v>-</v>
      </c>
      <c r="DL1333" s="11" t="str">
        <f t="shared" si="103"/>
        <v>0</v>
      </c>
    </row>
    <row r="1334" spans="1:116" ht="12" x14ac:dyDescent="0.2">
      <c r="A1334" s="47">
        <v>1008040062</v>
      </c>
      <c r="B1334" s="47" t="str">
        <f t="shared" si="104"/>
        <v>1008040062-HOYADA</v>
      </c>
      <c r="C1334" s="47" t="s">
        <v>3680</v>
      </c>
      <c r="D1334" s="47" t="s">
        <v>58</v>
      </c>
      <c r="E1334" s="47" t="s">
        <v>112</v>
      </c>
      <c r="F1334" s="47" t="s">
        <v>3681</v>
      </c>
      <c r="G1334" s="47" t="s">
        <v>60</v>
      </c>
      <c r="H1334" s="47">
        <v>123</v>
      </c>
      <c r="I1334" s="47">
        <v>40</v>
      </c>
      <c r="J1334" s="47" t="s">
        <v>62</v>
      </c>
      <c r="K1334" s="47" t="s">
        <v>63</v>
      </c>
      <c r="L1334" s="47" t="s">
        <v>64</v>
      </c>
      <c r="M1334" s="47" t="s">
        <v>3682</v>
      </c>
      <c r="N1334" s="47" t="s">
        <v>3683</v>
      </c>
      <c r="O1334" s="47" t="s">
        <v>58</v>
      </c>
      <c r="P1334" s="47" t="s">
        <v>112</v>
      </c>
      <c r="Q1334" s="47" t="s">
        <v>3681</v>
      </c>
      <c r="R1334" s="47">
        <v>77918</v>
      </c>
      <c r="S1334" s="47" t="s">
        <v>67</v>
      </c>
      <c r="T1334" s="47" t="s">
        <v>3684</v>
      </c>
      <c r="U1334" s="47">
        <v>13391</v>
      </c>
      <c r="V1334" s="47" t="s">
        <v>69</v>
      </c>
      <c r="W1334" s="47" t="s">
        <v>3685</v>
      </c>
      <c r="X1334" s="47">
        <v>1272145</v>
      </c>
      <c r="Y1334" s="47">
        <v>4191863</v>
      </c>
      <c r="Z1334" s="47">
        <v>269435</v>
      </c>
      <c r="AA1334" s="47">
        <v>8909610</v>
      </c>
      <c r="AB1334" s="47" t="s">
        <v>71</v>
      </c>
      <c r="AC1334" s="47">
        <v>2492</v>
      </c>
      <c r="AD1334" s="47" t="s">
        <v>72</v>
      </c>
      <c r="AE1334" s="47" t="s">
        <v>4964</v>
      </c>
      <c r="AF1334" s="47" t="s">
        <v>5280</v>
      </c>
      <c r="AG1334" s="47" t="s">
        <v>61</v>
      </c>
      <c r="AH1334" s="47" t="s">
        <v>75</v>
      </c>
      <c r="AI1334" s="47" t="s">
        <v>76</v>
      </c>
      <c r="AJ1334" s="47" t="s">
        <v>77</v>
      </c>
      <c r="AK1334" s="47" t="s">
        <v>78</v>
      </c>
      <c r="AV1334" s="47">
        <v>1.2</v>
      </c>
      <c r="AZ1334" s="47">
        <v>105</v>
      </c>
      <c r="BM1334" s="47">
        <v>7.2</v>
      </c>
      <c r="BS1334" s="47">
        <v>16</v>
      </c>
      <c r="BT1334" s="47">
        <v>0</v>
      </c>
      <c r="DI1334" s="1">
        <f t="shared" si="100"/>
        <v>4</v>
      </c>
      <c r="DJ1334" s="9" t="str">
        <f t="shared" si="101"/>
        <v>NO BACTERIOLOGICO</v>
      </c>
      <c r="DK1334" s="10" t="str">
        <f t="shared" si="102"/>
        <v>-</v>
      </c>
      <c r="DL1334" s="11" t="str">
        <f t="shared" si="103"/>
        <v>0</v>
      </c>
    </row>
    <row r="1335" spans="1:116" ht="12" x14ac:dyDescent="0.2">
      <c r="A1335" s="47">
        <v>1008040062</v>
      </c>
      <c r="B1335" s="47" t="str">
        <f t="shared" si="104"/>
        <v>1008040062-HOYADA</v>
      </c>
      <c r="C1335" s="47" t="s">
        <v>3680</v>
      </c>
      <c r="D1335" s="47" t="s">
        <v>58</v>
      </c>
      <c r="E1335" s="47" t="s">
        <v>112</v>
      </c>
      <c r="F1335" s="47" t="s">
        <v>3681</v>
      </c>
      <c r="G1335" s="47" t="s">
        <v>60</v>
      </c>
      <c r="H1335" s="47">
        <v>123</v>
      </c>
      <c r="I1335" s="47">
        <v>40</v>
      </c>
      <c r="J1335" s="47" t="s">
        <v>62</v>
      </c>
      <c r="K1335" s="47" t="s">
        <v>63</v>
      </c>
      <c r="L1335" s="47" t="s">
        <v>64</v>
      </c>
      <c r="M1335" s="47" t="s">
        <v>3682</v>
      </c>
      <c r="N1335" s="47" t="s">
        <v>3683</v>
      </c>
      <c r="O1335" s="47" t="s">
        <v>58</v>
      </c>
      <c r="P1335" s="47" t="s">
        <v>112</v>
      </c>
      <c r="Q1335" s="47" t="s">
        <v>3681</v>
      </c>
      <c r="R1335" s="47">
        <v>77918</v>
      </c>
      <c r="S1335" s="47" t="s">
        <v>67</v>
      </c>
      <c r="T1335" s="47" t="s">
        <v>3684</v>
      </c>
      <c r="U1335" s="47">
        <v>13391</v>
      </c>
      <c r="V1335" s="47" t="s">
        <v>69</v>
      </c>
      <c r="W1335" s="47" t="s">
        <v>3685</v>
      </c>
      <c r="X1335" s="47">
        <v>1272145</v>
      </c>
      <c r="Y1335" s="47">
        <v>4191864</v>
      </c>
      <c r="Z1335" s="47">
        <v>269426</v>
      </c>
      <c r="AA1335" s="47">
        <v>8909593</v>
      </c>
      <c r="AB1335" s="47" t="s">
        <v>71</v>
      </c>
      <c r="AC1335" s="47">
        <v>2490</v>
      </c>
      <c r="AD1335" s="47" t="s">
        <v>72</v>
      </c>
      <c r="AE1335" s="47" t="s">
        <v>4964</v>
      </c>
      <c r="AF1335" s="47" t="s">
        <v>5280</v>
      </c>
      <c r="AG1335" s="47" t="s">
        <v>61</v>
      </c>
      <c r="AH1335" s="47" t="s">
        <v>75</v>
      </c>
      <c r="AI1335" s="47" t="s">
        <v>76</v>
      </c>
      <c r="AJ1335" s="47" t="s">
        <v>77</v>
      </c>
      <c r="AK1335" s="47" t="s">
        <v>78</v>
      </c>
      <c r="AV1335" s="47">
        <v>1.1000000000000001</v>
      </c>
      <c r="AZ1335" s="47">
        <v>104</v>
      </c>
      <c r="BM1335" s="47">
        <v>7.1</v>
      </c>
      <c r="BS1335" s="47">
        <v>16</v>
      </c>
      <c r="BT1335" s="47">
        <v>0</v>
      </c>
      <c r="DI1335" s="1">
        <f t="shared" si="100"/>
        <v>4</v>
      </c>
      <c r="DJ1335" s="9" t="str">
        <f t="shared" si="101"/>
        <v>NO BACTERIOLOGICO</v>
      </c>
      <c r="DK1335" s="10" t="str">
        <f t="shared" si="102"/>
        <v>-</v>
      </c>
      <c r="DL1335" s="11" t="str">
        <f t="shared" si="103"/>
        <v>0</v>
      </c>
    </row>
    <row r="1336" spans="1:116" ht="12" x14ac:dyDescent="0.2">
      <c r="A1336" s="47">
        <v>1008040062</v>
      </c>
      <c r="B1336" s="47" t="str">
        <f t="shared" si="104"/>
        <v>1008040062-HOYADA</v>
      </c>
      <c r="C1336" s="47" t="s">
        <v>3680</v>
      </c>
      <c r="D1336" s="47" t="s">
        <v>58</v>
      </c>
      <c r="E1336" s="47" t="s">
        <v>112</v>
      </c>
      <c r="F1336" s="47" t="s">
        <v>3681</v>
      </c>
      <c r="G1336" s="47" t="s">
        <v>60</v>
      </c>
      <c r="H1336" s="47">
        <v>123</v>
      </c>
      <c r="I1336" s="47">
        <v>40</v>
      </c>
      <c r="J1336" s="47" t="s">
        <v>62</v>
      </c>
      <c r="K1336" s="47" t="s">
        <v>63</v>
      </c>
      <c r="L1336" s="47" t="s">
        <v>64</v>
      </c>
      <c r="M1336" s="47" t="s">
        <v>3682</v>
      </c>
      <c r="N1336" s="47" t="s">
        <v>3683</v>
      </c>
      <c r="O1336" s="47" t="s">
        <v>58</v>
      </c>
      <c r="P1336" s="47" t="s">
        <v>112</v>
      </c>
      <c r="Q1336" s="47" t="s">
        <v>3681</v>
      </c>
      <c r="R1336" s="47">
        <v>77918</v>
      </c>
      <c r="S1336" s="47" t="s">
        <v>67</v>
      </c>
      <c r="T1336" s="47" t="s">
        <v>3684</v>
      </c>
      <c r="U1336" s="47">
        <v>13391</v>
      </c>
      <c r="V1336" s="47" t="s">
        <v>69</v>
      </c>
      <c r="W1336" s="47" t="s">
        <v>3685</v>
      </c>
      <c r="X1336" s="47">
        <v>1272145</v>
      </c>
      <c r="Y1336" s="47">
        <v>4191865</v>
      </c>
      <c r="Z1336" s="47">
        <v>269423</v>
      </c>
      <c r="AA1336" s="47">
        <v>8909587</v>
      </c>
      <c r="AB1336" s="47" t="s">
        <v>71</v>
      </c>
      <c r="AC1336" s="47">
        <v>2488</v>
      </c>
      <c r="AD1336" s="47" t="s">
        <v>72</v>
      </c>
      <c r="AE1336" s="47" t="s">
        <v>4964</v>
      </c>
      <c r="AF1336" s="47" t="s">
        <v>5280</v>
      </c>
      <c r="AG1336" s="47" t="s">
        <v>61</v>
      </c>
      <c r="AH1336" s="47" t="s">
        <v>75</v>
      </c>
      <c r="AI1336" s="47" t="s">
        <v>76</v>
      </c>
      <c r="AJ1336" s="47" t="s">
        <v>77</v>
      </c>
      <c r="AK1336" s="47" t="s">
        <v>78</v>
      </c>
      <c r="AV1336" s="47">
        <v>0.5</v>
      </c>
      <c r="AZ1336" s="47">
        <v>103</v>
      </c>
      <c r="BM1336" s="47">
        <v>6.8</v>
      </c>
      <c r="BS1336" s="47">
        <v>16</v>
      </c>
      <c r="BT1336" s="47">
        <v>0</v>
      </c>
      <c r="DI1336" s="1">
        <f t="shared" si="100"/>
        <v>4</v>
      </c>
      <c r="DJ1336" s="9" t="str">
        <f t="shared" si="101"/>
        <v>NO BACTERIOLOGICO</v>
      </c>
      <c r="DK1336" s="10" t="str">
        <f t="shared" si="102"/>
        <v>-</v>
      </c>
      <c r="DL1336" s="11" t="str">
        <f t="shared" si="103"/>
        <v>0</v>
      </c>
    </row>
    <row r="1337" spans="1:116" ht="12" x14ac:dyDescent="0.2">
      <c r="A1337" s="47">
        <v>1008040024</v>
      </c>
      <c r="B1337" s="47" t="str">
        <f t="shared" si="104"/>
        <v>1008040024-SAN MARCOS</v>
      </c>
      <c r="C1337" s="47" t="s">
        <v>3683</v>
      </c>
      <c r="D1337" s="47" t="s">
        <v>58</v>
      </c>
      <c r="E1337" s="47" t="s">
        <v>112</v>
      </c>
      <c r="F1337" s="47" t="s">
        <v>3681</v>
      </c>
      <c r="G1337" s="47" t="s">
        <v>60</v>
      </c>
      <c r="H1337" s="47">
        <v>178</v>
      </c>
      <c r="I1337" s="47">
        <v>114</v>
      </c>
      <c r="J1337" s="47" t="s">
        <v>62</v>
      </c>
      <c r="K1337" s="47" t="s">
        <v>63</v>
      </c>
      <c r="L1337" s="47" t="s">
        <v>64</v>
      </c>
      <c r="M1337" s="47" t="s">
        <v>3682</v>
      </c>
      <c r="N1337" s="47" t="s">
        <v>3683</v>
      </c>
      <c r="O1337" s="47" t="s">
        <v>58</v>
      </c>
      <c r="P1337" s="47" t="s">
        <v>112</v>
      </c>
      <c r="Q1337" s="47" t="s">
        <v>3681</v>
      </c>
      <c r="R1337" s="47">
        <v>35510</v>
      </c>
      <c r="S1337" s="47" t="s">
        <v>67</v>
      </c>
      <c r="T1337" s="47" t="s">
        <v>3691</v>
      </c>
      <c r="U1337" s="47">
        <v>8438</v>
      </c>
      <c r="V1337" s="47" t="s">
        <v>69</v>
      </c>
      <c r="W1337" s="47" t="s">
        <v>3692</v>
      </c>
      <c r="X1337" s="47">
        <v>1272162</v>
      </c>
      <c r="Y1337" s="47">
        <v>4191901</v>
      </c>
      <c r="Z1337" s="47">
        <v>381940</v>
      </c>
      <c r="AA1337" s="47">
        <v>8909589</v>
      </c>
      <c r="AB1337" s="47" t="s">
        <v>71</v>
      </c>
      <c r="AC1337" s="47">
        <v>2410</v>
      </c>
      <c r="AD1337" s="47" t="s">
        <v>72</v>
      </c>
      <c r="AE1337" s="47" t="s">
        <v>4964</v>
      </c>
      <c r="AF1337" s="47" t="s">
        <v>5281</v>
      </c>
      <c r="AG1337" s="47">
        <v>32788</v>
      </c>
      <c r="AH1337" s="47" t="s">
        <v>73</v>
      </c>
      <c r="AI1337" s="47" t="s">
        <v>3813</v>
      </c>
      <c r="AJ1337" s="47" t="s">
        <v>61</v>
      </c>
      <c r="AK1337" s="47" t="s">
        <v>61</v>
      </c>
      <c r="AV1337" s="47">
        <v>1.4</v>
      </c>
      <c r="AZ1337" s="47">
        <v>111</v>
      </c>
      <c r="BM1337" s="47">
        <v>7.2</v>
      </c>
      <c r="BS1337" s="47">
        <v>18</v>
      </c>
      <c r="BT1337" s="47">
        <v>0</v>
      </c>
      <c r="DI1337" s="1">
        <f t="shared" si="100"/>
        <v>4</v>
      </c>
      <c r="DJ1337" s="9" t="str">
        <f t="shared" si="101"/>
        <v>NO BACTERIOLOGICO</v>
      </c>
      <c r="DK1337" s="10" t="str">
        <f t="shared" si="102"/>
        <v>-</v>
      </c>
      <c r="DL1337" s="11" t="str">
        <f t="shared" si="103"/>
        <v>0</v>
      </c>
    </row>
    <row r="1338" spans="1:116" ht="12" x14ac:dyDescent="0.2">
      <c r="A1338" s="47">
        <v>1008040024</v>
      </c>
      <c r="B1338" s="47" t="str">
        <f t="shared" si="104"/>
        <v>1008040024-SAN MARCOS</v>
      </c>
      <c r="C1338" s="47" t="s">
        <v>3683</v>
      </c>
      <c r="D1338" s="47" t="s">
        <v>58</v>
      </c>
      <c r="E1338" s="47" t="s">
        <v>112</v>
      </c>
      <c r="F1338" s="47" t="s">
        <v>3681</v>
      </c>
      <c r="G1338" s="47" t="s">
        <v>60</v>
      </c>
      <c r="H1338" s="47">
        <v>178</v>
      </c>
      <c r="I1338" s="47">
        <v>114</v>
      </c>
      <c r="J1338" s="47" t="s">
        <v>62</v>
      </c>
      <c r="K1338" s="47" t="s">
        <v>63</v>
      </c>
      <c r="L1338" s="47" t="s">
        <v>64</v>
      </c>
      <c r="M1338" s="47" t="s">
        <v>3682</v>
      </c>
      <c r="N1338" s="47" t="s">
        <v>3683</v>
      </c>
      <c r="O1338" s="47" t="s">
        <v>58</v>
      </c>
      <c r="P1338" s="47" t="s">
        <v>112</v>
      </c>
      <c r="Q1338" s="47" t="s">
        <v>3681</v>
      </c>
      <c r="R1338" s="47">
        <v>35510</v>
      </c>
      <c r="S1338" s="47" t="s">
        <v>67</v>
      </c>
      <c r="T1338" s="47" t="s">
        <v>3691</v>
      </c>
      <c r="U1338" s="47">
        <v>8438</v>
      </c>
      <c r="V1338" s="47" t="s">
        <v>69</v>
      </c>
      <c r="W1338" s="47" t="s">
        <v>3692</v>
      </c>
      <c r="X1338" s="47">
        <v>1272162</v>
      </c>
      <c r="Y1338" s="47">
        <v>4191902</v>
      </c>
      <c r="Z1338" s="47">
        <v>381938</v>
      </c>
      <c r="AA1338" s="47">
        <v>8909579</v>
      </c>
      <c r="AB1338" s="47" t="s">
        <v>71</v>
      </c>
      <c r="AC1338" s="47">
        <v>2408</v>
      </c>
      <c r="AD1338" s="47" t="s">
        <v>72</v>
      </c>
      <c r="AE1338" s="47" t="s">
        <v>4964</v>
      </c>
      <c r="AF1338" s="47" t="s">
        <v>5281</v>
      </c>
      <c r="AG1338" s="47" t="s">
        <v>61</v>
      </c>
      <c r="AH1338" s="47" t="s">
        <v>75</v>
      </c>
      <c r="AI1338" s="47" t="s">
        <v>76</v>
      </c>
      <c r="AJ1338" s="47" t="s">
        <v>77</v>
      </c>
      <c r="AK1338" s="47" t="s">
        <v>78</v>
      </c>
      <c r="AV1338" s="47">
        <v>1.2</v>
      </c>
      <c r="AZ1338" s="47">
        <v>109</v>
      </c>
      <c r="BM1338" s="47">
        <v>7.1</v>
      </c>
      <c r="BS1338" s="47">
        <v>18</v>
      </c>
      <c r="BT1338" s="47">
        <v>0</v>
      </c>
      <c r="DI1338" s="1">
        <f t="shared" si="100"/>
        <v>4</v>
      </c>
      <c r="DJ1338" s="9" t="str">
        <f t="shared" si="101"/>
        <v>NO BACTERIOLOGICO</v>
      </c>
      <c r="DK1338" s="10" t="str">
        <f t="shared" si="102"/>
        <v>-</v>
      </c>
      <c r="DL1338" s="11" t="str">
        <f t="shared" si="103"/>
        <v>0</v>
      </c>
    </row>
    <row r="1339" spans="1:116" ht="12" x14ac:dyDescent="0.2">
      <c r="A1339" s="47">
        <v>1008040024</v>
      </c>
      <c r="B1339" s="47" t="str">
        <f t="shared" si="104"/>
        <v>1008040024-SAN MARCOS</v>
      </c>
      <c r="C1339" s="47" t="s">
        <v>3683</v>
      </c>
      <c r="D1339" s="47" t="s">
        <v>58</v>
      </c>
      <c r="E1339" s="47" t="s">
        <v>112</v>
      </c>
      <c r="F1339" s="47" t="s">
        <v>3681</v>
      </c>
      <c r="G1339" s="47" t="s">
        <v>60</v>
      </c>
      <c r="H1339" s="47">
        <v>178</v>
      </c>
      <c r="I1339" s="47">
        <v>114</v>
      </c>
      <c r="J1339" s="47" t="s">
        <v>62</v>
      </c>
      <c r="K1339" s="47" t="s">
        <v>63</v>
      </c>
      <c r="L1339" s="47" t="s">
        <v>64</v>
      </c>
      <c r="M1339" s="47" t="s">
        <v>3682</v>
      </c>
      <c r="N1339" s="47" t="s">
        <v>3683</v>
      </c>
      <c r="O1339" s="47" t="s">
        <v>58</v>
      </c>
      <c r="P1339" s="47" t="s">
        <v>112</v>
      </c>
      <c r="Q1339" s="47" t="s">
        <v>3681</v>
      </c>
      <c r="R1339" s="47">
        <v>35510</v>
      </c>
      <c r="S1339" s="47" t="s">
        <v>67</v>
      </c>
      <c r="T1339" s="47" t="s">
        <v>3691</v>
      </c>
      <c r="U1339" s="47">
        <v>8438</v>
      </c>
      <c r="V1339" s="47" t="s">
        <v>69</v>
      </c>
      <c r="W1339" s="47" t="s">
        <v>3692</v>
      </c>
      <c r="X1339" s="47">
        <v>1272162</v>
      </c>
      <c r="Y1339" s="47">
        <v>4191903</v>
      </c>
      <c r="Z1339" s="47">
        <v>381937</v>
      </c>
      <c r="AA1339" s="47">
        <v>8909577</v>
      </c>
      <c r="AB1339" s="47" t="s">
        <v>71</v>
      </c>
      <c r="AC1339" s="47">
        <v>2406</v>
      </c>
      <c r="AD1339" s="47" t="s">
        <v>72</v>
      </c>
      <c r="AE1339" s="47" t="s">
        <v>4964</v>
      </c>
      <c r="AF1339" s="47" t="s">
        <v>5281</v>
      </c>
      <c r="AG1339" s="47" t="s">
        <v>61</v>
      </c>
      <c r="AH1339" s="47" t="s">
        <v>75</v>
      </c>
      <c r="AI1339" s="47" t="s">
        <v>76</v>
      </c>
      <c r="AJ1339" s="47" t="s">
        <v>77</v>
      </c>
      <c r="AK1339" s="47" t="s">
        <v>78</v>
      </c>
      <c r="AV1339" s="47">
        <v>1</v>
      </c>
      <c r="AZ1339" s="47">
        <v>108</v>
      </c>
      <c r="BM1339" s="47">
        <v>6.9</v>
      </c>
      <c r="BS1339" s="47">
        <v>18</v>
      </c>
      <c r="BT1339" s="47">
        <v>0</v>
      </c>
      <c r="DI1339" s="1">
        <f t="shared" si="100"/>
        <v>4</v>
      </c>
      <c r="DJ1339" s="9" t="str">
        <f t="shared" si="101"/>
        <v>NO BACTERIOLOGICO</v>
      </c>
      <c r="DK1339" s="10" t="str">
        <f t="shared" si="102"/>
        <v>-</v>
      </c>
      <c r="DL1339" s="11" t="str">
        <f t="shared" si="103"/>
        <v>0</v>
      </c>
    </row>
    <row r="1340" spans="1:116" ht="12" x14ac:dyDescent="0.2">
      <c r="A1340" s="47">
        <v>1008040024</v>
      </c>
      <c r="B1340" s="47" t="str">
        <f t="shared" si="104"/>
        <v>1008040024-SAN MARCOS</v>
      </c>
      <c r="C1340" s="47" t="s">
        <v>3683</v>
      </c>
      <c r="D1340" s="47" t="s">
        <v>58</v>
      </c>
      <c r="E1340" s="47" t="s">
        <v>112</v>
      </c>
      <c r="F1340" s="47" t="s">
        <v>3681</v>
      </c>
      <c r="G1340" s="47" t="s">
        <v>60</v>
      </c>
      <c r="H1340" s="47">
        <v>178</v>
      </c>
      <c r="I1340" s="47">
        <v>114</v>
      </c>
      <c r="J1340" s="47" t="s">
        <v>62</v>
      </c>
      <c r="K1340" s="47" t="s">
        <v>63</v>
      </c>
      <c r="L1340" s="47" t="s">
        <v>64</v>
      </c>
      <c r="M1340" s="47" t="s">
        <v>3682</v>
      </c>
      <c r="N1340" s="47" t="s">
        <v>3683</v>
      </c>
      <c r="O1340" s="47" t="s">
        <v>58</v>
      </c>
      <c r="P1340" s="47" t="s">
        <v>112</v>
      </c>
      <c r="Q1340" s="47" t="s">
        <v>3681</v>
      </c>
      <c r="R1340" s="47">
        <v>35510</v>
      </c>
      <c r="S1340" s="47" t="s">
        <v>67</v>
      </c>
      <c r="T1340" s="47" t="s">
        <v>3691</v>
      </c>
      <c r="U1340" s="47">
        <v>8438</v>
      </c>
      <c r="V1340" s="47" t="s">
        <v>69</v>
      </c>
      <c r="W1340" s="47" t="s">
        <v>3692</v>
      </c>
      <c r="X1340" s="47">
        <v>1272162</v>
      </c>
      <c r="Y1340" s="47">
        <v>4191904</v>
      </c>
      <c r="Z1340" s="47">
        <v>381931</v>
      </c>
      <c r="AA1340" s="47">
        <v>8909561</v>
      </c>
      <c r="AB1340" s="47" t="s">
        <v>71</v>
      </c>
      <c r="AC1340" s="47">
        <v>2402</v>
      </c>
      <c r="AD1340" s="47" t="s">
        <v>72</v>
      </c>
      <c r="AE1340" s="47" t="s">
        <v>4964</v>
      </c>
      <c r="AF1340" s="47" t="s">
        <v>5281</v>
      </c>
      <c r="AG1340" s="47" t="s">
        <v>61</v>
      </c>
      <c r="AH1340" s="47" t="s">
        <v>75</v>
      </c>
      <c r="AI1340" s="47" t="s">
        <v>76</v>
      </c>
      <c r="AJ1340" s="47" t="s">
        <v>77</v>
      </c>
      <c r="AK1340" s="47" t="s">
        <v>78</v>
      </c>
      <c r="AV1340" s="47">
        <v>0.7</v>
      </c>
      <c r="AZ1340" s="47">
        <v>107</v>
      </c>
      <c r="BM1340" s="47">
        <v>6.8</v>
      </c>
      <c r="BS1340" s="47">
        <v>18</v>
      </c>
      <c r="BT1340" s="47">
        <v>0</v>
      </c>
      <c r="DI1340" s="1">
        <f t="shared" si="100"/>
        <v>4</v>
      </c>
      <c r="DJ1340" s="9" t="str">
        <f t="shared" si="101"/>
        <v>NO BACTERIOLOGICO</v>
      </c>
      <c r="DK1340" s="10" t="str">
        <f t="shared" si="102"/>
        <v>-</v>
      </c>
      <c r="DL1340" s="11" t="str">
        <f t="shared" si="103"/>
        <v>0</v>
      </c>
    </row>
    <row r="1341" spans="1:116" ht="12" x14ac:dyDescent="0.2">
      <c r="A1341" s="47">
        <v>1001060035</v>
      </c>
      <c r="B1341" s="47" t="str">
        <f t="shared" si="104"/>
        <v>1001060035-SAN JUAN DE VILLA HUARGUESH</v>
      </c>
      <c r="C1341" s="47" t="s">
        <v>3057</v>
      </c>
      <c r="D1341" s="47" t="s">
        <v>58</v>
      </c>
      <c r="E1341" s="47" t="s">
        <v>58</v>
      </c>
      <c r="F1341" s="47" t="s">
        <v>3047</v>
      </c>
      <c r="G1341" s="47" t="s">
        <v>60</v>
      </c>
      <c r="H1341" s="47">
        <v>146</v>
      </c>
      <c r="I1341" s="47" t="s">
        <v>61</v>
      </c>
      <c r="J1341" s="47" t="s">
        <v>82</v>
      </c>
      <c r="K1341" s="47" t="s">
        <v>63</v>
      </c>
      <c r="L1341" s="47" t="s">
        <v>64</v>
      </c>
      <c r="M1341" s="47" t="s">
        <v>3048</v>
      </c>
      <c r="N1341" s="47" t="s">
        <v>3046</v>
      </c>
      <c r="O1341" s="47" t="s">
        <v>58</v>
      </c>
      <c r="P1341" s="47" t="s">
        <v>58</v>
      </c>
      <c r="Q1341" s="47" t="s">
        <v>3046</v>
      </c>
      <c r="R1341" s="47">
        <v>26766</v>
      </c>
      <c r="S1341" s="47" t="s">
        <v>171</v>
      </c>
      <c r="T1341" s="47" t="s">
        <v>3058</v>
      </c>
      <c r="U1341" s="47">
        <v>14874</v>
      </c>
      <c r="V1341" s="47" t="s">
        <v>69</v>
      </c>
      <c r="W1341" s="47" t="s">
        <v>3059</v>
      </c>
      <c r="X1341" s="47">
        <v>1272152</v>
      </c>
      <c r="Y1341" s="47">
        <v>4191948</v>
      </c>
      <c r="Z1341" s="47">
        <v>344103</v>
      </c>
      <c r="AA1341" s="47">
        <v>8905252</v>
      </c>
      <c r="AB1341" s="47" t="s">
        <v>71</v>
      </c>
      <c r="AC1341" s="47">
        <v>2840</v>
      </c>
      <c r="AD1341" s="47" t="s">
        <v>86</v>
      </c>
      <c r="AE1341" s="47" t="s">
        <v>5002</v>
      </c>
      <c r="AF1341" s="47" t="s">
        <v>5282</v>
      </c>
      <c r="AG1341" s="47">
        <v>17593</v>
      </c>
      <c r="AH1341" s="47" t="s">
        <v>73</v>
      </c>
      <c r="AI1341" s="47" t="s">
        <v>3060</v>
      </c>
      <c r="AJ1341" s="47" t="s">
        <v>61</v>
      </c>
      <c r="AK1341" s="47" t="s">
        <v>61</v>
      </c>
      <c r="AV1341" s="47">
        <v>1</v>
      </c>
      <c r="AZ1341" s="47">
        <v>110</v>
      </c>
      <c r="BM1341" s="47">
        <v>7.2</v>
      </c>
      <c r="BS1341" s="47">
        <v>18</v>
      </c>
      <c r="BT1341" s="47">
        <v>0</v>
      </c>
      <c r="DI1341" s="1">
        <f t="shared" si="100"/>
        <v>4</v>
      </c>
      <c r="DJ1341" s="9" t="str">
        <f t="shared" si="101"/>
        <v>NO BACTERIOLOGICO</v>
      </c>
      <c r="DK1341" s="10" t="str">
        <f t="shared" si="102"/>
        <v>-</v>
      </c>
      <c r="DL1341" s="11" t="str">
        <f t="shared" si="103"/>
        <v>0</v>
      </c>
    </row>
    <row r="1342" spans="1:116" ht="12" x14ac:dyDescent="0.2">
      <c r="A1342" s="47">
        <v>1001060035</v>
      </c>
      <c r="B1342" s="47" t="str">
        <f t="shared" si="104"/>
        <v>1001060035-SAN JUAN DE VILLA HUARGUESH</v>
      </c>
      <c r="C1342" s="47" t="s">
        <v>3057</v>
      </c>
      <c r="D1342" s="47" t="s">
        <v>58</v>
      </c>
      <c r="E1342" s="47" t="s">
        <v>58</v>
      </c>
      <c r="F1342" s="47" t="s">
        <v>3047</v>
      </c>
      <c r="G1342" s="47" t="s">
        <v>60</v>
      </c>
      <c r="H1342" s="47">
        <v>146</v>
      </c>
      <c r="I1342" s="47" t="s">
        <v>61</v>
      </c>
      <c r="J1342" s="47" t="s">
        <v>82</v>
      </c>
      <c r="K1342" s="47" t="s">
        <v>63</v>
      </c>
      <c r="L1342" s="47" t="s">
        <v>64</v>
      </c>
      <c r="M1342" s="47" t="s">
        <v>3048</v>
      </c>
      <c r="N1342" s="47" t="s">
        <v>3046</v>
      </c>
      <c r="O1342" s="47" t="s">
        <v>58</v>
      </c>
      <c r="P1342" s="47" t="s">
        <v>58</v>
      </c>
      <c r="Q1342" s="47" t="s">
        <v>3046</v>
      </c>
      <c r="R1342" s="47">
        <v>26766</v>
      </c>
      <c r="S1342" s="47" t="s">
        <v>171</v>
      </c>
      <c r="T1342" s="47" t="s">
        <v>3058</v>
      </c>
      <c r="U1342" s="47">
        <v>14874</v>
      </c>
      <c r="V1342" s="47" t="s">
        <v>69</v>
      </c>
      <c r="W1342" s="47" t="s">
        <v>3059</v>
      </c>
      <c r="X1342" s="47">
        <v>1272152</v>
      </c>
      <c r="Y1342" s="47">
        <v>4191949</v>
      </c>
      <c r="Z1342" s="47">
        <v>344188</v>
      </c>
      <c r="AA1342" s="47">
        <v>8904952</v>
      </c>
      <c r="AB1342" s="47" t="s">
        <v>71</v>
      </c>
      <c r="AC1342" s="47">
        <v>2851</v>
      </c>
      <c r="AD1342" s="47" t="s">
        <v>86</v>
      </c>
      <c r="AE1342" s="47" t="s">
        <v>5002</v>
      </c>
      <c r="AF1342" s="47" t="s">
        <v>5282</v>
      </c>
      <c r="AG1342" s="47" t="s">
        <v>61</v>
      </c>
      <c r="AH1342" s="47" t="s">
        <v>75</v>
      </c>
      <c r="AI1342" s="47" t="s">
        <v>76</v>
      </c>
      <c r="AJ1342" s="47" t="s">
        <v>77</v>
      </c>
      <c r="AK1342" s="47" t="s">
        <v>78</v>
      </c>
      <c r="AV1342" s="47">
        <v>0.8</v>
      </c>
      <c r="AZ1342" s="47">
        <v>106</v>
      </c>
      <c r="BM1342" s="47">
        <v>7.2</v>
      </c>
      <c r="BS1342" s="47">
        <v>18</v>
      </c>
      <c r="BT1342" s="47">
        <v>0</v>
      </c>
      <c r="DI1342" s="1">
        <f t="shared" si="100"/>
        <v>4</v>
      </c>
      <c r="DJ1342" s="9" t="str">
        <f t="shared" si="101"/>
        <v>NO BACTERIOLOGICO</v>
      </c>
      <c r="DK1342" s="10" t="str">
        <f t="shared" si="102"/>
        <v>-</v>
      </c>
      <c r="DL1342" s="11" t="str">
        <f t="shared" si="103"/>
        <v>0</v>
      </c>
    </row>
    <row r="1343" spans="1:116" ht="12" x14ac:dyDescent="0.2">
      <c r="A1343" s="47">
        <v>1001060035</v>
      </c>
      <c r="B1343" s="47" t="str">
        <f t="shared" si="104"/>
        <v>1001060035-SAN JUAN DE VILLA HUARGUESH</v>
      </c>
      <c r="C1343" s="47" t="s">
        <v>3057</v>
      </c>
      <c r="D1343" s="47" t="s">
        <v>58</v>
      </c>
      <c r="E1343" s="47" t="s">
        <v>58</v>
      </c>
      <c r="F1343" s="47" t="s">
        <v>3047</v>
      </c>
      <c r="G1343" s="47" t="s">
        <v>60</v>
      </c>
      <c r="H1343" s="47">
        <v>146</v>
      </c>
      <c r="I1343" s="47" t="s">
        <v>61</v>
      </c>
      <c r="J1343" s="47" t="s">
        <v>82</v>
      </c>
      <c r="K1343" s="47" t="s">
        <v>63</v>
      </c>
      <c r="L1343" s="47" t="s">
        <v>64</v>
      </c>
      <c r="M1343" s="47" t="s">
        <v>3048</v>
      </c>
      <c r="N1343" s="47" t="s">
        <v>3046</v>
      </c>
      <c r="O1343" s="47" t="s">
        <v>58</v>
      </c>
      <c r="P1343" s="47" t="s">
        <v>58</v>
      </c>
      <c r="Q1343" s="47" t="s">
        <v>3046</v>
      </c>
      <c r="R1343" s="47">
        <v>26766</v>
      </c>
      <c r="S1343" s="47" t="s">
        <v>171</v>
      </c>
      <c r="T1343" s="47" t="s">
        <v>3058</v>
      </c>
      <c r="U1343" s="47">
        <v>14874</v>
      </c>
      <c r="V1343" s="47" t="s">
        <v>69</v>
      </c>
      <c r="W1343" s="47" t="s">
        <v>3059</v>
      </c>
      <c r="X1343" s="47">
        <v>1272152</v>
      </c>
      <c r="Y1343" s="47">
        <v>4191950</v>
      </c>
      <c r="Z1343" s="47">
        <v>344648</v>
      </c>
      <c r="AA1343" s="47">
        <v>8905315</v>
      </c>
      <c r="AB1343" s="47" t="s">
        <v>71</v>
      </c>
      <c r="AC1343" s="47">
        <v>2674</v>
      </c>
      <c r="AD1343" s="47" t="s">
        <v>86</v>
      </c>
      <c r="AE1343" s="47" t="s">
        <v>5002</v>
      </c>
      <c r="AF1343" s="47" t="s">
        <v>5282</v>
      </c>
      <c r="AG1343" s="47" t="s">
        <v>61</v>
      </c>
      <c r="AH1343" s="47" t="s">
        <v>75</v>
      </c>
      <c r="AI1343" s="47" t="s">
        <v>76</v>
      </c>
      <c r="AJ1343" s="47" t="s">
        <v>77</v>
      </c>
      <c r="AK1343" s="47" t="s">
        <v>78</v>
      </c>
      <c r="AV1343" s="47">
        <v>0.7</v>
      </c>
      <c r="AZ1343" s="47">
        <v>101</v>
      </c>
      <c r="BM1343" s="47">
        <v>7.2</v>
      </c>
      <c r="BS1343" s="47">
        <v>18</v>
      </c>
      <c r="BT1343" s="47">
        <v>0</v>
      </c>
      <c r="DI1343" s="1">
        <f t="shared" si="100"/>
        <v>4</v>
      </c>
      <c r="DJ1343" s="9" t="str">
        <f t="shared" si="101"/>
        <v>NO BACTERIOLOGICO</v>
      </c>
      <c r="DK1343" s="10" t="str">
        <f t="shared" si="102"/>
        <v>-</v>
      </c>
      <c r="DL1343" s="11" t="str">
        <f t="shared" si="103"/>
        <v>0</v>
      </c>
    </row>
    <row r="1344" spans="1:116" ht="12" x14ac:dyDescent="0.2">
      <c r="A1344" s="47">
        <v>1008040043</v>
      </c>
      <c r="B1344" s="47" t="str">
        <f t="shared" si="104"/>
        <v>1008040043-HUANIN</v>
      </c>
      <c r="C1344" s="47" t="s">
        <v>3833</v>
      </c>
      <c r="D1344" s="47" t="s">
        <v>58</v>
      </c>
      <c r="E1344" s="47" t="s">
        <v>112</v>
      </c>
      <c r="F1344" s="47" t="s">
        <v>3681</v>
      </c>
      <c r="G1344" s="47" t="s">
        <v>60</v>
      </c>
      <c r="H1344" s="47">
        <v>703</v>
      </c>
      <c r="I1344" s="47">
        <v>576</v>
      </c>
      <c r="J1344" s="47" t="s">
        <v>62</v>
      </c>
      <c r="K1344" s="47" t="s">
        <v>63</v>
      </c>
      <c r="L1344" s="47" t="s">
        <v>64</v>
      </c>
      <c r="M1344" s="47" t="s">
        <v>3834</v>
      </c>
      <c r="N1344" s="47" t="s">
        <v>3833</v>
      </c>
      <c r="O1344" s="47" t="s">
        <v>58</v>
      </c>
      <c r="P1344" s="47" t="s">
        <v>112</v>
      </c>
      <c r="Q1344" s="47" t="s">
        <v>3681</v>
      </c>
      <c r="R1344" s="47">
        <v>31972</v>
      </c>
      <c r="S1344" s="47" t="s">
        <v>67</v>
      </c>
      <c r="T1344" s="47" t="s">
        <v>3835</v>
      </c>
      <c r="U1344" s="47">
        <v>8378</v>
      </c>
      <c r="V1344" s="47" t="s">
        <v>69</v>
      </c>
      <c r="W1344" s="47" t="s">
        <v>3836</v>
      </c>
      <c r="X1344" s="47">
        <v>1272177</v>
      </c>
      <c r="Y1344" s="47">
        <v>4192024</v>
      </c>
      <c r="Z1344" s="47">
        <v>385712</v>
      </c>
      <c r="AA1344" s="47">
        <v>8905721</v>
      </c>
      <c r="AB1344" s="47" t="s">
        <v>71</v>
      </c>
      <c r="AC1344" s="47">
        <v>2867</v>
      </c>
      <c r="AD1344" s="47" t="s">
        <v>72</v>
      </c>
      <c r="AE1344" s="47" t="s">
        <v>4964</v>
      </c>
      <c r="AF1344" s="47" t="s">
        <v>5283</v>
      </c>
      <c r="AG1344" s="47">
        <v>32543</v>
      </c>
      <c r="AH1344" s="47" t="s">
        <v>73</v>
      </c>
      <c r="AI1344" s="47" t="s">
        <v>3837</v>
      </c>
      <c r="AJ1344" s="47" t="s">
        <v>61</v>
      </c>
      <c r="AK1344" s="47" t="s">
        <v>61</v>
      </c>
      <c r="AV1344" s="47">
        <v>1.3</v>
      </c>
      <c r="AZ1344" s="47">
        <v>128</v>
      </c>
      <c r="BM1344" s="47">
        <v>7.5</v>
      </c>
      <c r="BS1344" s="47">
        <v>16</v>
      </c>
      <c r="BT1344" s="47">
        <v>0</v>
      </c>
      <c r="DI1344" s="1">
        <f t="shared" si="100"/>
        <v>4</v>
      </c>
      <c r="DJ1344" s="9" t="str">
        <f t="shared" si="101"/>
        <v>NO BACTERIOLOGICO</v>
      </c>
      <c r="DK1344" s="10" t="str">
        <f t="shared" si="102"/>
        <v>-</v>
      </c>
      <c r="DL1344" s="11" t="str">
        <f t="shared" si="103"/>
        <v>0</v>
      </c>
    </row>
    <row r="1345" spans="1:116" ht="12" x14ac:dyDescent="0.2">
      <c r="A1345" s="47">
        <v>1008040043</v>
      </c>
      <c r="B1345" s="47" t="str">
        <f t="shared" si="104"/>
        <v>1008040043-HUANIN</v>
      </c>
      <c r="C1345" s="47" t="s">
        <v>3833</v>
      </c>
      <c r="D1345" s="47" t="s">
        <v>58</v>
      </c>
      <c r="E1345" s="47" t="s">
        <v>112</v>
      </c>
      <c r="F1345" s="47" t="s">
        <v>3681</v>
      </c>
      <c r="G1345" s="47" t="s">
        <v>60</v>
      </c>
      <c r="H1345" s="47">
        <v>703</v>
      </c>
      <c r="I1345" s="47">
        <v>576</v>
      </c>
      <c r="J1345" s="47" t="s">
        <v>62</v>
      </c>
      <c r="K1345" s="47" t="s">
        <v>63</v>
      </c>
      <c r="L1345" s="47" t="s">
        <v>64</v>
      </c>
      <c r="M1345" s="47" t="s">
        <v>3834</v>
      </c>
      <c r="N1345" s="47" t="s">
        <v>3833</v>
      </c>
      <c r="O1345" s="47" t="s">
        <v>58</v>
      </c>
      <c r="P1345" s="47" t="s">
        <v>112</v>
      </c>
      <c r="Q1345" s="47" t="s">
        <v>3681</v>
      </c>
      <c r="R1345" s="47">
        <v>31972</v>
      </c>
      <c r="S1345" s="47" t="s">
        <v>67</v>
      </c>
      <c r="T1345" s="47" t="s">
        <v>3835</v>
      </c>
      <c r="U1345" s="47">
        <v>8378</v>
      </c>
      <c r="V1345" s="47" t="s">
        <v>69</v>
      </c>
      <c r="W1345" s="47" t="s">
        <v>3836</v>
      </c>
      <c r="X1345" s="47">
        <v>1272177</v>
      </c>
      <c r="Y1345" s="47">
        <v>4192025</v>
      </c>
      <c r="Z1345" s="47">
        <v>385771</v>
      </c>
      <c r="AA1345" s="47">
        <v>8905852</v>
      </c>
      <c r="AB1345" s="47" t="s">
        <v>71</v>
      </c>
      <c r="AC1345" s="47">
        <v>2854</v>
      </c>
      <c r="AD1345" s="47" t="s">
        <v>72</v>
      </c>
      <c r="AE1345" s="47" t="s">
        <v>4964</v>
      </c>
      <c r="AF1345" s="47" t="s">
        <v>5283</v>
      </c>
      <c r="AG1345" s="47" t="s">
        <v>61</v>
      </c>
      <c r="AH1345" s="47" t="s">
        <v>75</v>
      </c>
      <c r="AI1345" s="47" t="s">
        <v>76</v>
      </c>
      <c r="AJ1345" s="47" t="s">
        <v>77</v>
      </c>
      <c r="AK1345" s="47" t="s">
        <v>78</v>
      </c>
      <c r="AV1345" s="47">
        <v>0.8</v>
      </c>
      <c r="AZ1345" s="47">
        <v>128</v>
      </c>
      <c r="BM1345" s="47">
        <v>7.5</v>
      </c>
      <c r="BS1345" s="47">
        <v>16</v>
      </c>
      <c r="BT1345" s="47">
        <v>0</v>
      </c>
      <c r="DI1345" s="1">
        <f t="shared" si="100"/>
        <v>4</v>
      </c>
      <c r="DJ1345" s="9" t="str">
        <f t="shared" si="101"/>
        <v>NO BACTERIOLOGICO</v>
      </c>
      <c r="DK1345" s="10" t="str">
        <f t="shared" si="102"/>
        <v>-</v>
      </c>
      <c r="DL1345" s="11" t="str">
        <f t="shared" si="103"/>
        <v>0</v>
      </c>
    </row>
    <row r="1346" spans="1:116" ht="12" x14ac:dyDescent="0.2">
      <c r="A1346" s="47">
        <v>1008040043</v>
      </c>
      <c r="B1346" s="47" t="str">
        <f t="shared" si="104"/>
        <v>1008040043-HUANIN</v>
      </c>
      <c r="C1346" s="47" t="s">
        <v>3833</v>
      </c>
      <c r="D1346" s="47" t="s">
        <v>58</v>
      </c>
      <c r="E1346" s="47" t="s">
        <v>112</v>
      </c>
      <c r="F1346" s="47" t="s">
        <v>3681</v>
      </c>
      <c r="G1346" s="47" t="s">
        <v>60</v>
      </c>
      <c r="H1346" s="47">
        <v>703</v>
      </c>
      <c r="I1346" s="47">
        <v>576</v>
      </c>
      <c r="J1346" s="47" t="s">
        <v>62</v>
      </c>
      <c r="K1346" s="47" t="s">
        <v>63</v>
      </c>
      <c r="L1346" s="47" t="s">
        <v>64</v>
      </c>
      <c r="M1346" s="47" t="s">
        <v>3834</v>
      </c>
      <c r="N1346" s="47" t="s">
        <v>3833</v>
      </c>
      <c r="O1346" s="47" t="s">
        <v>58</v>
      </c>
      <c r="P1346" s="47" t="s">
        <v>112</v>
      </c>
      <c r="Q1346" s="47" t="s">
        <v>3681</v>
      </c>
      <c r="R1346" s="47">
        <v>31972</v>
      </c>
      <c r="S1346" s="47" t="s">
        <v>67</v>
      </c>
      <c r="T1346" s="47" t="s">
        <v>3835</v>
      </c>
      <c r="U1346" s="47">
        <v>8378</v>
      </c>
      <c r="V1346" s="47" t="s">
        <v>69</v>
      </c>
      <c r="W1346" s="47" t="s">
        <v>3836</v>
      </c>
      <c r="X1346" s="47">
        <v>1272177</v>
      </c>
      <c r="Y1346" s="47">
        <v>4192026</v>
      </c>
      <c r="Z1346" s="47">
        <v>385697</v>
      </c>
      <c r="AA1346" s="47">
        <v>8905728</v>
      </c>
      <c r="AB1346" s="47" t="s">
        <v>71</v>
      </c>
      <c r="AC1346" s="47">
        <v>2842</v>
      </c>
      <c r="AD1346" s="47" t="s">
        <v>72</v>
      </c>
      <c r="AE1346" s="47" t="s">
        <v>4964</v>
      </c>
      <c r="AF1346" s="47" t="s">
        <v>5283</v>
      </c>
      <c r="AG1346" s="47" t="s">
        <v>61</v>
      </c>
      <c r="AH1346" s="47" t="s">
        <v>75</v>
      </c>
      <c r="AI1346" s="47" t="s">
        <v>76</v>
      </c>
      <c r="AJ1346" s="47" t="s">
        <v>77</v>
      </c>
      <c r="AK1346" s="47" t="s">
        <v>78</v>
      </c>
      <c r="AV1346" s="47">
        <v>0.6</v>
      </c>
      <c r="AZ1346" s="47">
        <v>128</v>
      </c>
      <c r="BM1346" s="47">
        <v>7.5</v>
      </c>
      <c r="BS1346" s="47">
        <v>16</v>
      </c>
      <c r="BT1346" s="47">
        <v>0</v>
      </c>
      <c r="DI1346" s="1">
        <f t="shared" si="100"/>
        <v>4</v>
      </c>
      <c r="DJ1346" s="9" t="str">
        <f t="shared" si="101"/>
        <v>NO BACTERIOLOGICO</v>
      </c>
      <c r="DK1346" s="10" t="str">
        <f t="shared" si="102"/>
        <v>-</v>
      </c>
      <c r="DL1346" s="11" t="str">
        <f t="shared" si="103"/>
        <v>0</v>
      </c>
    </row>
    <row r="1347" spans="1:116" ht="12" x14ac:dyDescent="0.2">
      <c r="A1347" s="47">
        <v>1008040043</v>
      </c>
      <c r="B1347" s="47" t="str">
        <f t="shared" si="104"/>
        <v>1008040043-HUANIN</v>
      </c>
      <c r="C1347" s="47" t="s">
        <v>3833</v>
      </c>
      <c r="D1347" s="47" t="s">
        <v>58</v>
      </c>
      <c r="E1347" s="47" t="s">
        <v>112</v>
      </c>
      <c r="F1347" s="47" t="s">
        <v>3681</v>
      </c>
      <c r="G1347" s="47" t="s">
        <v>60</v>
      </c>
      <c r="H1347" s="47">
        <v>703</v>
      </c>
      <c r="I1347" s="47">
        <v>576</v>
      </c>
      <c r="J1347" s="47" t="s">
        <v>62</v>
      </c>
      <c r="K1347" s="47" t="s">
        <v>63</v>
      </c>
      <c r="L1347" s="47" t="s">
        <v>64</v>
      </c>
      <c r="M1347" s="47" t="s">
        <v>3834</v>
      </c>
      <c r="N1347" s="47" t="s">
        <v>3833</v>
      </c>
      <c r="O1347" s="47" t="s">
        <v>58</v>
      </c>
      <c r="P1347" s="47" t="s">
        <v>112</v>
      </c>
      <c r="Q1347" s="47" t="s">
        <v>3681</v>
      </c>
      <c r="R1347" s="47">
        <v>31972</v>
      </c>
      <c r="S1347" s="47" t="s">
        <v>67</v>
      </c>
      <c r="T1347" s="47" t="s">
        <v>3835</v>
      </c>
      <c r="U1347" s="47">
        <v>8378</v>
      </c>
      <c r="V1347" s="47" t="s">
        <v>69</v>
      </c>
      <c r="W1347" s="47" t="s">
        <v>3836</v>
      </c>
      <c r="X1347" s="47">
        <v>1272177</v>
      </c>
      <c r="Y1347" s="47">
        <v>4192027</v>
      </c>
      <c r="Z1347" s="47">
        <v>385719</v>
      </c>
      <c r="AA1347" s="47">
        <v>8905737</v>
      </c>
      <c r="AB1347" s="47" t="s">
        <v>71</v>
      </c>
      <c r="AC1347" s="47">
        <v>2815</v>
      </c>
      <c r="AD1347" s="47" t="s">
        <v>72</v>
      </c>
      <c r="AE1347" s="47" t="s">
        <v>4964</v>
      </c>
      <c r="AF1347" s="47" t="s">
        <v>5283</v>
      </c>
      <c r="AG1347" s="47" t="s">
        <v>61</v>
      </c>
      <c r="AH1347" s="47" t="s">
        <v>75</v>
      </c>
      <c r="AI1347" s="47" t="s">
        <v>76</v>
      </c>
      <c r="AJ1347" s="47" t="s">
        <v>77</v>
      </c>
      <c r="AK1347" s="47" t="s">
        <v>78</v>
      </c>
      <c r="AV1347" s="47">
        <v>0.5</v>
      </c>
      <c r="AZ1347" s="47">
        <v>128</v>
      </c>
      <c r="BM1347" s="47">
        <v>7.5</v>
      </c>
      <c r="BS1347" s="47">
        <v>16</v>
      </c>
      <c r="BT1347" s="47">
        <v>0</v>
      </c>
      <c r="DI1347" s="1">
        <f t="shared" ref="DI1347:DI1410" si="105">MONTH(AE1347)</f>
        <v>4</v>
      </c>
      <c r="DJ1347" s="9" t="str">
        <f t="shared" ref="DJ1347:DJ1410" si="106">IF(ISBLANK(AV1347),"-",IF(ISBLANK(BT1347),"-",IF(AND(AV1347&gt;=0.5,BT1347&gt;5),"BACTERIOLÓGICO",IF(AND(AV1347&lt;0.5,BT1347&lt;=5),"BACTERIOLÓGICO",IF(AND(AV1347&lt;0.5,BT1347&gt;5),"BACTERIOLÓGICO","NO BACTERIOLOGICO")))))</f>
        <v>NO BACTERIOLOGICO</v>
      </c>
      <c r="DK1347" s="10" t="str">
        <f t="shared" ref="DK1347:DK1410" si="107">IF(ISBLANK(AO1347),"-",IF(ISBLANK(AP1347),"-",IF(ISBLANK(AQ1347),"-",IF(AND(AO1347&gt;=0,AP1347&gt;=0,AQ1347&gt;=0),"Realizado Bactereológico","No realizado Bacteriológico"))))</f>
        <v>-</v>
      </c>
      <c r="DL1347" s="11" t="str">
        <f t="shared" ref="DL1347:DL1410" si="108">IF(ISBLANK(BE1347),"0",IF(BE1347&gt;=0,"1","0"))</f>
        <v>0</v>
      </c>
    </row>
    <row r="1348" spans="1:116" ht="12" x14ac:dyDescent="0.2">
      <c r="A1348" s="47">
        <v>1003220014</v>
      </c>
      <c r="B1348" s="47" t="str">
        <f t="shared" ref="B1348:B1411" si="109">CONCATENATE(A1348,"-",C1348)</f>
        <v>1003220014-PAMPA PAMPA</v>
      </c>
      <c r="C1348" s="47" t="s">
        <v>2468</v>
      </c>
      <c r="D1348" s="47" t="s">
        <v>58</v>
      </c>
      <c r="E1348" s="47" t="s">
        <v>80</v>
      </c>
      <c r="F1348" s="47" t="s">
        <v>81</v>
      </c>
      <c r="G1348" s="47" t="s">
        <v>60</v>
      </c>
      <c r="H1348" s="47">
        <v>32</v>
      </c>
      <c r="I1348" s="47" t="s">
        <v>61</v>
      </c>
      <c r="J1348" s="47" t="s">
        <v>82</v>
      </c>
      <c r="K1348" s="47" t="s">
        <v>63</v>
      </c>
      <c r="L1348" s="47" t="s">
        <v>64</v>
      </c>
      <c r="M1348" s="47" t="s">
        <v>83</v>
      </c>
      <c r="N1348" s="47" t="s">
        <v>81</v>
      </c>
      <c r="O1348" s="47" t="s">
        <v>58</v>
      </c>
      <c r="P1348" s="47" t="s">
        <v>80</v>
      </c>
      <c r="Q1348" s="47" t="s">
        <v>81</v>
      </c>
      <c r="R1348" s="47">
        <v>96191</v>
      </c>
      <c r="S1348" s="47" t="s">
        <v>67</v>
      </c>
      <c r="T1348" s="47" t="s">
        <v>2469</v>
      </c>
      <c r="U1348" s="47">
        <v>14240</v>
      </c>
      <c r="V1348" s="47" t="s">
        <v>69</v>
      </c>
      <c r="W1348" s="47" t="s">
        <v>2470</v>
      </c>
      <c r="X1348" s="47">
        <v>1272189</v>
      </c>
      <c r="Y1348" s="47">
        <v>4192042</v>
      </c>
      <c r="Z1348" s="47">
        <v>0</v>
      </c>
      <c r="AA1348" s="47">
        <v>0</v>
      </c>
      <c r="AB1348" s="47" t="s">
        <v>61</v>
      </c>
      <c r="AC1348" s="47">
        <v>0</v>
      </c>
      <c r="AD1348" s="47" t="s">
        <v>86</v>
      </c>
      <c r="AE1348" s="47" t="s">
        <v>4903</v>
      </c>
      <c r="AF1348" s="47" t="s">
        <v>5284</v>
      </c>
      <c r="AG1348" s="47">
        <v>63550</v>
      </c>
      <c r="AH1348" s="47" t="s">
        <v>73</v>
      </c>
      <c r="AI1348" s="47" t="s">
        <v>2471</v>
      </c>
      <c r="AJ1348" s="47" t="s">
        <v>61</v>
      </c>
      <c r="AK1348" s="47" t="s">
        <v>61</v>
      </c>
      <c r="AV1348" s="47">
        <v>1.1000000000000001</v>
      </c>
      <c r="AZ1348" s="47">
        <v>463</v>
      </c>
      <c r="BM1348" s="47">
        <v>8</v>
      </c>
      <c r="BS1348" s="47">
        <v>10</v>
      </c>
      <c r="BT1348" s="47">
        <v>2</v>
      </c>
      <c r="DI1348" s="1">
        <f t="shared" si="105"/>
        <v>4</v>
      </c>
      <c r="DJ1348" s="9" t="str">
        <f t="shared" si="106"/>
        <v>NO BACTERIOLOGICO</v>
      </c>
      <c r="DK1348" s="10" t="str">
        <f t="shared" si="107"/>
        <v>-</v>
      </c>
      <c r="DL1348" s="11" t="str">
        <f t="shared" si="108"/>
        <v>0</v>
      </c>
    </row>
    <row r="1349" spans="1:116" ht="12" x14ac:dyDescent="0.2">
      <c r="A1349" s="47">
        <v>1003220014</v>
      </c>
      <c r="B1349" s="47" t="str">
        <f t="shared" si="109"/>
        <v>1003220014-PAMPA PAMPA</v>
      </c>
      <c r="C1349" s="47" t="s">
        <v>2468</v>
      </c>
      <c r="D1349" s="47" t="s">
        <v>58</v>
      </c>
      <c r="E1349" s="47" t="s">
        <v>80</v>
      </c>
      <c r="F1349" s="47" t="s">
        <v>81</v>
      </c>
      <c r="G1349" s="47" t="s">
        <v>60</v>
      </c>
      <c r="H1349" s="47">
        <v>32</v>
      </c>
      <c r="I1349" s="47" t="s">
        <v>61</v>
      </c>
      <c r="J1349" s="47" t="s">
        <v>82</v>
      </c>
      <c r="K1349" s="47" t="s">
        <v>63</v>
      </c>
      <c r="L1349" s="47" t="s">
        <v>64</v>
      </c>
      <c r="M1349" s="47" t="s">
        <v>83</v>
      </c>
      <c r="N1349" s="47" t="s">
        <v>81</v>
      </c>
      <c r="O1349" s="47" t="s">
        <v>58</v>
      </c>
      <c r="P1349" s="47" t="s">
        <v>80</v>
      </c>
      <c r="Q1349" s="47" t="s">
        <v>81</v>
      </c>
      <c r="R1349" s="47">
        <v>96191</v>
      </c>
      <c r="S1349" s="47" t="s">
        <v>67</v>
      </c>
      <c r="T1349" s="47" t="s">
        <v>2469</v>
      </c>
      <c r="U1349" s="47">
        <v>14240</v>
      </c>
      <c r="V1349" s="47" t="s">
        <v>69</v>
      </c>
      <c r="W1349" s="47" t="s">
        <v>2470</v>
      </c>
      <c r="X1349" s="47">
        <v>1272189</v>
      </c>
      <c r="Y1349" s="47">
        <v>4192043</v>
      </c>
      <c r="Z1349" s="47">
        <v>0</v>
      </c>
      <c r="AA1349" s="47">
        <v>0</v>
      </c>
      <c r="AB1349" s="47" t="s">
        <v>61</v>
      </c>
      <c r="AC1349" s="47">
        <v>0</v>
      </c>
      <c r="AD1349" s="47" t="s">
        <v>86</v>
      </c>
      <c r="AE1349" s="47" t="s">
        <v>4903</v>
      </c>
      <c r="AF1349" s="47" t="s">
        <v>5284</v>
      </c>
      <c r="AG1349" s="47" t="s">
        <v>61</v>
      </c>
      <c r="AH1349" s="47" t="s">
        <v>75</v>
      </c>
      <c r="AI1349" s="47" t="s">
        <v>76</v>
      </c>
      <c r="AJ1349" s="47" t="s">
        <v>77</v>
      </c>
      <c r="AK1349" s="47" t="s">
        <v>78</v>
      </c>
      <c r="AV1349" s="47">
        <v>0.5</v>
      </c>
      <c r="AZ1349" s="47">
        <v>471</v>
      </c>
      <c r="BM1349" s="47">
        <v>8</v>
      </c>
      <c r="BS1349" s="47">
        <v>11</v>
      </c>
      <c r="BT1349" s="47">
        <v>2</v>
      </c>
      <c r="DI1349" s="1">
        <f t="shared" si="105"/>
        <v>4</v>
      </c>
      <c r="DJ1349" s="9" t="str">
        <f t="shared" si="106"/>
        <v>NO BACTERIOLOGICO</v>
      </c>
      <c r="DK1349" s="10" t="str">
        <f t="shared" si="107"/>
        <v>-</v>
      </c>
      <c r="DL1349" s="11" t="str">
        <f t="shared" si="108"/>
        <v>0</v>
      </c>
    </row>
    <row r="1350" spans="1:116" ht="12" x14ac:dyDescent="0.2">
      <c r="A1350" s="47">
        <v>1003220014</v>
      </c>
      <c r="B1350" s="47" t="str">
        <f t="shared" si="109"/>
        <v>1003220014-PAMPA PAMPA</v>
      </c>
      <c r="C1350" s="47" t="s">
        <v>2468</v>
      </c>
      <c r="D1350" s="47" t="s">
        <v>58</v>
      </c>
      <c r="E1350" s="47" t="s">
        <v>80</v>
      </c>
      <c r="F1350" s="47" t="s">
        <v>81</v>
      </c>
      <c r="G1350" s="47" t="s">
        <v>60</v>
      </c>
      <c r="H1350" s="47">
        <v>32</v>
      </c>
      <c r="I1350" s="47" t="s">
        <v>61</v>
      </c>
      <c r="J1350" s="47" t="s">
        <v>82</v>
      </c>
      <c r="K1350" s="47" t="s">
        <v>63</v>
      </c>
      <c r="L1350" s="47" t="s">
        <v>64</v>
      </c>
      <c r="M1350" s="47" t="s">
        <v>83</v>
      </c>
      <c r="N1350" s="47" t="s">
        <v>81</v>
      </c>
      <c r="O1350" s="47" t="s">
        <v>58</v>
      </c>
      <c r="P1350" s="47" t="s">
        <v>80</v>
      </c>
      <c r="Q1350" s="47" t="s">
        <v>81</v>
      </c>
      <c r="R1350" s="47">
        <v>96191</v>
      </c>
      <c r="S1350" s="47" t="s">
        <v>67</v>
      </c>
      <c r="T1350" s="47" t="s">
        <v>2469</v>
      </c>
      <c r="U1350" s="47">
        <v>14240</v>
      </c>
      <c r="V1350" s="47" t="s">
        <v>69</v>
      </c>
      <c r="W1350" s="47" t="s">
        <v>2470</v>
      </c>
      <c r="X1350" s="47">
        <v>1272189</v>
      </c>
      <c r="Y1350" s="47">
        <v>4192044</v>
      </c>
      <c r="Z1350" s="47">
        <v>0</v>
      </c>
      <c r="AA1350" s="47">
        <v>0</v>
      </c>
      <c r="AB1350" s="47" t="s">
        <v>61</v>
      </c>
      <c r="AC1350" s="47">
        <v>0</v>
      </c>
      <c r="AD1350" s="47" t="s">
        <v>86</v>
      </c>
      <c r="AE1350" s="47" t="s">
        <v>4903</v>
      </c>
      <c r="AF1350" s="47" t="s">
        <v>5284</v>
      </c>
      <c r="AG1350" s="47" t="s">
        <v>61</v>
      </c>
      <c r="AH1350" s="47" t="s">
        <v>75</v>
      </c>
      <c r="AI1350" s="47" t="s">
        <v>76</v>
      </c>
      <c r="AJ1350" s="47" t="s">
        <v>77</v>
      </c>
      <c r="AK1350" s="47" t="s">
        <v>78</v>
      </c>
      <c r="AV1350" s="47">
        <v>0.5</v>
      </c>
      <c r="AZ1350" s="47">
        <v>466</v>
      </c>
      <c r="BE1350" s="47">
        <v>0</v>
      </c>
      <c r="BM1350" s="47">
        <v>8</v>
      </c>
      <c r="BS1350" s="47">
        <v>11</v>
      </c>
      <c r="BT1350" s="47">
        <v>2</v>
      </c>
      <c r="DI1350" s="1">
        <f t="shared" si="105"/>
        <v>4</v>
      </c>
      <c r="DJ1350" s="9" t="str">
        <f t="shared" si="106"/>
        <v>NO BACTERIOLOGICO</v>
      </c>
      <c r="DK1350" s="10" t="str">
        <f t="shared" si="107"/>
        <v>-</v>
      </c>
      <c r="DL1350" s="11" t="str">
        <f t="shared" si="108"/>
        <v>1</v>
      </c>
    </row>
    <row r="1351" spans="1:116" ht="12" x14ac:dyDescent="0.2">
      <c r="A1351" s="47">
        <v>1008040047</v>
      </c>
      <c r="B1351" s="47" t="str">
        <f t="shared" si="109"/>
        <v>1008040047-USHUMAYO</v>
      </c>
      <c r="C1351" s="47" t="s">
        <v>3840</v>
      </c>
      <c r="D1351" s="47" t="s">
        <v>58</v>
      </c>
      <c r="E1351" s="47" t="s">
        <v>112</v>
      </c>
      <c r="F1351" s="47" t="s">
        <v>3681</v>
      </c>
      <c r="G1351" s="47" t="s">
        <v>60</v>
      </c>
      <c r="H1351" s="47">
        <v>812</v>
      </c>
      <c r="I1351" s="47">
        <v>204</v>
      </c>
      <c r="J1351" s="47" t="s">
        <v>62</v>
      </c>
      <c r="K1351" s="47" t="s">
        <v>63</v>
      </c>
      <c r="L1351" s="47" t="s">
        <v>64</v>
      </c>
      <c r="M1351" s="47" t="s">
        <v>3841</v>
      </c>
      <c r="N1351" s="47" t="s">
        <v>3840</v>
      </c>
      <c r="O1351" s="47" t="s">
        <v>58</v>
      </c>
      <c r="P1351" s="47" t="s">
        <v>112</v>
      </c>
      <c r="Q1351" s="47" t="s">
        <v>3681</v>
      </c>
      <c r="R1351" s="47">
        <v>33417</v>
      </c>
      <c r="S1351" s="47" t="s">
        <v>67</v>
      </c>
      <c r="T1351" s="47" t="s">
        <v>3842</v>
      </c>
      <c r="U1351" s="47">
        <v>13393</v>
      </c>
      <c r="V1351" s="47" t="s">
        <v>69</v>
      </c>
      <c r="W1351" s="47" t="s">
        <v>3843</v>
      </c>
      <c r="X1351" s="47">
        <v>1272213</v>
      </c>
      <c r="Y1351" s="47">
        <v>4192081</v>
      </c>
      <c r="Z1351" s="47">
        <v>387122</v>
      </c>
      <c r="AA1351" s="47">
        <v>8904720</v>
      </c>
      <c r="AB1351" s="47" t="s">
        <v>71</v>
      </c>
      <c r="AC1351" s="47">
        <v>2736</v>
      </c>
      <c r="AD1351" s="47" t="s">
        <v>72</v>
      </c>
      <c r="AE1351" s="47" t="s">
        <v>4905</v>
      </c>
      <c r="AF1351" s="47" t="s">
        <v>5285</v>
      </c>
      <c r="AG1351" s="47">
        <v>32483</v>
      </c>
      <c r="AH1351" s="47" t="s">
        <v>73</v>
      </c>
      <c r="AI1351" s="47" t="s">
        <v>3844</v>
      </c>
      <c r="AJ1351" s="47" t="s">
        <v>61</v>
      </c>
      <c r="AK1351" s="47" t="s">
        <v>61</v>
      </c>
      <c r="AV1351" s="47">
        <v>1</v>
      </c>
      <c r="AZ1351" s="47">
        <v>78</v>
      </c>
      <c r="BM1351" s="47">
        <v>7.6</v>
      </c>
      <c r="BS1351" s="47">
        <v>16.2</v>
      </c>
      <c r="BT1351" s="47">
        <v>0</v>
      </c>
      <c r="DI1351" s="1">
        <f t="shared" si="105"/>
        <v>4</v>
      </c>
      <c r="DJ1351" s="9" t="str">
        <f t="shared" si="106"/>
        <v>NO BACTERIOLOGICO</v>
      </c>
      <c r="DK1351" s="10" t="str">
        <f t="shared" si="107"/>
        <v>-</v>
      </c>
      <c r="DL1351" s="11" t="str">
        <f t="shared" si="108"/>
        <v>0</v>
      </c>
    </row>
    <row r="1352" spans="1:116" ht="12" x14ac:dyDescent="0.2">
      <c r="A1352" s="47">
        <v>1008040047</v>
      </c>
      <c r="B1352" s="47" t="str">
        <f t="shared" si="109"/>
        <v>1008040047-USHUMAYO</v>
      </c>
      <c r="C1352" s="47" t="s">
        <v>3840</v>
      </c>
      <c r="D1352" s="47" t="s">
        <v>58</v>
      </c>
      <c r="E1352" s="47" t="s">
        <v>112</v>
      </c>
      <c r="F1352" s="47" t="s">
        <v>3681</v>
      </c>
      <c r="G1352" s="47" t="s">
        <v>60</v>
      </c>
      <c r="H1352" s="47">
        <v>812</v>
      </c>
      <c r="I1352" s="47">
        <v>204</v>
      </c>
      <c r="J1352" s="47" t="s">
        <v>62</v>
      </c>
      <c r="K1352" s="47" t="s">
        <v>63</v>
      </c>
      <c r="L1352" s="47" t="s">
        <v>64</v>
      </c>
      <c r="M1352" s="47" t="s">
        <v>3841</v>
      </c>
      <c r="N1352" s="47" t="s">
        <v>3840</v>
      </c>
      <c r="O1352" s="47" t="s">
        <v>58</v>
      </c>
      <c r="P1352" s="47" t="s">
        <v>112</v>
      </c>
      <c r="Q1352" s="47" t="s">
        <v>3681</v>
      </c>
      <c r="R1352" s="47">
        <v>33417</v>
      </c>
      <c r="S1352" s="47" t="s">
        <v>67</v>
      </c>
      <c r="T1352" s="47" t="s">
        <v>3842</v>
      </c>
      <c r="U1352" s="47">
        <v>13393</v>
      </c>
      <c r="V1352" s="47" t="s">
        <v>69</v>
      </c>
      <c r="W1352" s="47" t="s">
        <v>3843</v>
      </c>
      <c r="X1352" s="47">
        <v>1272213</v>
      </c>
      <c r="Y1352" s="47">
        <v>4192082</v>
      </c>
      <c r="Z1352" s="47">
        <v>387158</v>
      </c>
      <c r="AA1352" s="47">
        <v>8904776</v>
      </c>
      <c r="AB1352" s="47" t="s">
        <v>71</v>
      </c>
      <c r="AC1352" s="47">
        <v>2756</v>
      </c>
      <c r="AD1352" s="47" t="s">
        <v>72</v>
      </c>
      <c r="AE1352" s="47" t="s">
        <v>4905</v>
      </c>
      <c r="AF1352" s="47" t="s">
        <v>5285</v>
      </c>
      <c r="AG1352" s="47" t="s">
        <v>61</v>
      </c>
      <c r="AH1352" s="47" t="s">
        <v>75</v>
      </c>
      <c r="AI1352" s="47" t="s">
        <v>76</v>
      </c>
      <c r="AJ1352" s="47" t="s">
        <v>212</v>
      </c>
      <c r="AK1352" s="47" t="s">
        <v>78</v>
      </c>
      <c r="AV1352" s="47">
        <v>0.8</v>
      </c>
      <c r="AZ1352" s="47">
        <v>74</v>
      </c>
      <c r="BM1352" s="47">
        <v>7.4</v>
      </c>
      <c r="BS1352" s="47">
        <v>16.600000000000001</v>
      </c>
      <c r="BT1352" s="47">
        <v>0</v>
      </c>
      <c r="DI1352" s="1">
        <f t="shared" si="105"/>
        <v>4</v>
      </c>
      <c r="DJ1352" s="9" t="str">
        <f t="shared" si="106"/>
        <v>NO BACTERIOLOGICO</v>
      </c>
      <c r="DK1352" s="10" t="str">
        <f t="shared" si="107"/>
        <v>-</v>
      </c>
      <c r="DL1352" s="11" t="str">
        <f t="shared" si="108"/>
        <v>0</v>
      </c>
    </row>
    <row r="1353" spans="1:116" ht="12" x14ac:dyDescent="0.2">
      <c r="A1353" s="47">
        <v>1008040047</v>
      </c>
      <c r="B1353" s="47" t="str">
        <f t="shared" si="109"/>
        <v>1008040047-USHUMAYO</v>
      </c>
      <c r="C1353" s="47" t="s">
        <v>3840</v>
      </c>
      <c r="D1353" s="47" t="s">
        <v>58</v>
      </c>
      <c r="E1353" s="47" t="s">
        <v>112</v>
      </c>
      <c r="F1353" s="47" t="s">
        <v>3681</v>
      </c>
      <c r="G1353" s="47" t="s">
        <v>60</v>
      </c>
      <c r="H1353" s="47">
        <v>812</v>
      </c>
      <c r="I1353" s="47">
        <v>204</v>
      </c>
      <c r="J1353" s="47" t="s">
        <v>62</v>
      </c>
      <c r="K1353" s="47" t="s">
        <v>63</v>
      </c>
      <c r="L1353" s="47" t="s">
        <v>64</v>
      </c>
      <c r="M1353" s="47" t="s">
        <v>3841</v>
      </c>
      <c r="N1353" s="47" t="s">
        <v>3840</v>
      </c>
      <c r="O1353" s="47" t="s">
        <v>58</v>
      </c>
      <c r="P1353" s="47" t="s">
        <v>112</v>
      </c>
      <c r="Q1353" s="47" t="s">
        <v>3681</v>
      </c>
      <c r="R1353" s="47">
        <v>33417</v>
      </c>
      <c r="S1353" s="47" t="s">
        <v>67</v>
      </c>
      <c r="T1353" s="47" t="s">
        <v>3842</v>
      </c>
      <c r="U1353" s="47">
        <v>13393</v>
      </c>
      <c r="V1353" s="47" t="s">
        <v>69</v>
      </c>
      <c r="W1353" s="47" t="s">
        <v>3843</v>
      </c>
      <c r="X1353" s="47">
        <v>1272213</v>
      </c>
      <c r="Y1353" s="47">
        <v>4192083</v>
      </c>
      <c r="Z1353" s="47">
        <v>387446</v>
      </c>
      <c r="AA1353" s="47">
        <v>8904754</v>
      </c>
      <c r="AB1353" s="47" t="s">
        <v>71</v>
      </c>
      <c r="AC1353" s="47">
        <v>2669</v>
      </c>
      <c r="AD1353" s="47" t="s">
        <v>72</v>
      </c>
      <c r="AE1353" s="47" t="s">
        <v>4905</v>
      </c>
      <c r="AF1353" s="47" t="s">
        <v>5285</v>
      </c>
      <c r="AG1353" s="47" t="s">
        <v>61</v>
      </c>
      <c r="AH1353" s="47" t="s">
        <v>75</v>
      </c>
      <c r="AI1353" s="47" t="s">
        <v>76</v>
      </c>
      <c r="AJ1353" s="47" t="s">
        <v>212</v>
      </c>
      <c r="AK1353" s="47" t="s">
        <v>78</v>
      </c>
      <c r="AV1353" s="47">
        <v>0.6</v>
      </c>
      <c r="AZ1353" s="47">
        <v>72</v>
      </c>
      <c r="BM1353" s="47">
        <v>7.2</v>
      </c>
      <c r="BS1353" s="47">
        <v>16.8</v>
      </c>
      <c r="BT1353" s="47">
        <v>0</v>
      </c>
      <c r="DI1353" s="1">
        <f t="shared" si="105"/>
        <v>4</v>
      </c>
      <c r="DJ1353" s="9" t="str">
        <f t="shared" si="106"/>
        <v>NO BACTERIOLOGICO</v>
      </c>
      <c r="DK1353" s="10" t="str">
        <f t="shared" si="107"/>
        <v>-</v>
      </c>
      <c r="DL1353" s="11" t="str">
        <f t="shared" si="108"/>
        <v>0</v>
      </c>
    </row>
    <row r="1354" spans="1:116" ht="12" x14ac:dyDescent="0.2">
      <c r="A1354" s="47">
        <v>1008040047</v>
      </c>
      <c r="B1354" s="47" t="str">
        <f t="shared" si="109"/>
        <v>1008040047-USHUMAYO</v>
      </c>
      <c r="C1354" s="47" t="s">
        <v>3840</v>
      </c>
      <c r="D1354" s="47" t="s">
        <v>58</v>
      </c>
      <c r="E1354" s="47" t="s">
        <v>112</v>
      </c>
      <c r="F1354" s="47" t="s">
        <v>3681</v>
      </c>
      <c r="G1354" s="47" t="s">
        <v>60</v>
      </c>
      <c r="H1354" s="47">
        <v>812</v>
      </c>
      <c r="I1354" s="47">
        <v>204</v>
      </c>
      <c r="J1354" s="47" t="s">
        <v>62</v>
      </c>
      <c r="K1354" s="47" t="s">
        <v>63</v>
      </c>
      <c r="L1354" s="47" t="s">
        <v>64</v>
      </c>
      <c r="M1354" s="47" t="s">
        <v>3841</v>
      </c>
      <c r="N1354" s="47" t="s">
        <v>3840</v>
      </c>
      <c r="O1354" s="47" t="s">
        <v>58</v>
      </c>
      <c r="P1354" s="47" t="s">
        <v>112</v>
      </c>
      <c r="Q1354" s="47" t="s">
        <v>3681</v>
      </c>
      <c r="R1354" s="47">
        <v>33417</v>
      </c>
      <c r="S1354" s="47" t="s">
        <v>67</v>
      </c>
      <c r="T1354" s="47" t="s">
        <v>3842</v>
      </c>
      <c r="U1354" s="47">
        <v>13393</v>
      </c>
      <c r="V1354" s="47" t="s">
        <v>69</v>
      </c>
      <c r="W1354" s="47" t="s">
        <v>3843</v>
      </c>
      <c r="X1354" s="47">
        <v>1272213</v>
      </c>
      <c r="Y1354" s="47">
        <v>4192084</v>
      </c>
      <c r="Z1354" s="47">
        <v>387573</v>
      </c>
      <c r="AA1354" s="47">
        <v>8904746</v>
      </c>
      <c r="AB1354" s="47" t="s">
        <v>71</v>
      </c>
      <c r="AC1354" s="47">
        <v>2674</v>
      </c>
      <c r="AD1354" s="47" t="s">
        <v>72</v>
      </c>
      <c r="AE1354" s="47" t="s">
        <v>4905</v>
      </c>
      <c r="AF1354" s="47" t="s">
        <v>5285</v>
      </c>
      <c r="AG1354" s="47" t="s">
        <v>61</v>
      </c>
      <c r="AH1354" s="47" t="s">
        <v>75</v>
      </c>
      <c r="AI1354" s="47" t="s">
        <v>76</v>
      </c>
      <c r="AJ1354" s="47" t="s">
        <v>212</v>
      </c>
      <c r="AK1354" s="47" t="s">
        <v>78</v>
      </c>
      <c r="AV1354" s="47">
        <v>0.5</v>
      </c>
      <c r="AZ1354" s="47">
        <v>71</v>
      </c>
      <c r="BM1354" s="47">
        <v>7.1</v>
      </c>
      <c r="BS1354" s="47">
        <v>17</v>
      </c>
      <c r="BT1354" s="47">
        <v>0</v>
      </c>
      <c r="DI1354" s="1">
        <f t="shared" si="105"/>
        <v>4</v>
      </c>
      <c r="DJ1354" s="9" t="str">
        <f t="shared" si="106"/>
        <v>NO BACTERIOLOGICO</v>
      </c>
      <c r="DK1354" s="10" t="str">
        <f t="shared" si="107"/>
        <v>-</v>
      </c>
      <c r="DL1354" s="11" t="str">
        <f t="shared" si="108"/>
        <v>0</v>
      </c>
    </row>
    <row r="1355" spans="1:116" ht="12" x14ac:dyDescent="0.2">
      <c r="A1355" s="47">
        <v>1003220010</v>
      </c>
      <c r="B1355" s="47" t="str">
        <f t="shared" si="109"/>
        <v>1003220010-CHALIACO</v>
      </c>
      <c r="C1355" s="47" t="s">
        <v>2428</v>
      </c>
      <c r="D1355" s="47" t="s">
        <v>58</v>
      </c>
      <c r="E1355" s="47" t="s">
        <v>80</v>
      </c>
      <c r="F1355" s="47" t="s">
        <v>81</v>
      </c>
      <c r="G1355" s="47" t="s">
        <v>60</v>
      </c>
      <c r="H1355" s="47">
        <v>42</v>
      </c>
      <c r="I1355" s="47" t="s">
        <v>61</v>
      </c>
      <c r="J1355" s="47" t="s">
        <v>82</v>
      </c>
      <c r="K1355" s="47" t="s">
        <v>63</v>
      </c>
      <c r="L1355" s="47" t="s">
        <v>64</v>
      </c>
      <c r="M1355" s="47" t="s">
        <v>83</v>
      </c>
      <c r="N1355" s="47" t="s">
        <v>81</v>
      </c>
      <c r="O1355" s="47" t="s">
        <v>58</v>
      </c>
      <c r="P1355" s="47" t="s">
        <v>80</v>
      </c>
      <c r="Q1355" s="47" t="s">
        <v>81</v>
      </c>
      <c r="R1355" s="47">
        <v>90388</v>
      </c>
      <c r="S1355" s="47" t="s">
        <v>67</v>
      </c>
      <c r="T1355" s="47" t="s">
        <v>2429</v>
      </c>
      <c r="U1355" s="47">
        <v>14444</v>
      </c>
      <c r="V1355" s="47" t="s">
        <v>69</v>
      </c>
      <c r="W1355" s="47" t="s">
        <v>2430</v>
      </c>
      <c r="X1355" s="47">
        <v>1272216</v>
      </c>
      <c r="Y1355" s="47">
        <v>4192095</v>
      </c>
      <c r="Z1355" s="47">
        <v>0</v>
      </c>
      <c r="AA1355" s="47">
        <v>0</v>
      </c>
      <c r="AB1355" s="47" t="s">
        <v>61</v>
      </c>
      <c r="AC1355" s="47">
        <v>0</v>
      </c>
      <c r="AD1355" s="47" t="s">
        <v>86</v>
      </c>
      <c r="AE1355" s="47" t="s">
        <v>4964</v>
      </c>
      <c r="AF1355" s="47" t="s">
        <v>5286</v>
      </c>
      <c r="AG1355" s="47">
        <v>63546</v>
      </c>
      <c r="AH1355" s="47" t="s">
        <v>73</v>
      </c>
      <c r="AI1355" s="47" t="s">
        <v>2428</v>
      </c>
      <c r="AJ1355" s="47" t="s">
        <v>61</v>
      </c>
      <c r="AK1355" s="47" t="s">
        <v>61</v>
      </c>
      <c r="AV1355" s="47">
        <v>1.1000000000000001</v>
      </c>
      <c r="AZ1355" s="47">
        <v>349</v>
      </c>
      <c r="BM1355" s="47">
        <v>8</v>
      </c>
      <c r="BS1355" s="47">
        <v>10</v>
      </c>
      <c r="BT1355" s="47">
        <v>1.9</v>
      </c>
      <c r="DI1355" s="1">
        <f t="shared" si="105"/>
        <v>4</v>
      </c>
      <c r="DJ1355" s="9" t="str">
        <f t="shared" si="106"/>
        <v>NO BACTERIOLOGICO</v>
      </c>
      <c r="DK1355" s="10" t="str">
        <f t="shared" si="107"/>
        <v>-</v>
      </c>
      <c r="DL1355" s="11" t="str">
        <f t="shared" si="108"/>
        <v>0</v>
      </c>
    </row>
    <row r="1356" spans="1:116" ht="12" x14ac:dyDescent="0.2">
      <c r="A1356" s="47">
        <v>1003220010</v>
      </c>
      <c r="B1356" s="47" t="str">
        <f t="shared" si="109"/>
        <v>1003220010-CHALIACO</v>
      </c>
      <c r="C1356" s="47" t="s">
        <v>2428</v>
      </c>
      <c r="D1356" s="47" t="s">
        <v>58</v>
      </c>
      <c r="E1356" s="47" t="s">
        <v>80</v>
      </c>
      <c r="F1356" s="47" t="s">
        <v>81</v>
      </c>
      <c r="G1356" s="47" t="s">
        <v>60</v>
      </c>
      <c r="H1356" s="47">
        <v>42</v>
      </c>
      <c r="I1356" s="47" t="s">
        <v>61</v>
      </c>
      <c r="J1356" s="47" t="s">
        <v>82</v>
      </c>
      <c r="K1356" s="47" t="s">
        <v>63</v>
      </c>
      <c r="L1356" s="47" t="s">
        <v>64</v>
      </c>
      <c r="M1356" s="47" t="s">
        <v>83</v>
      </c>
      <c r="N1356" s="47" t="s">
        <v>81</v>
      </c>
      <c r="O1356" s="47" t="s">
        <v>58</v>
      </c>
      <c r="P1356" s="47" t="s">
        <v>80</v>
      </c>
      <c r="Q1356" s="47" t="s">
        <v>81</v>
      </c>
      <c r="R1356" s="47">
        <v>90388</v>
      </c>
      <c r="S1356" s="47" t="s">
        <v>67</v>
      </c>
      <c r="T1356" s="47" t="s">
        <v>2429</v>
      </c>
      <c r="U1356" s="47">
        <v>14444</v>
      </c>
      <c r="V1356" s="47" t="s">
        <v>69</v>
      </c>
      <c r="W1356" s="47" t="s">
        <v>2430</v>
      </c>
      <c r="X1356" s="47">
        <v>1272216</v>
      </c>
      <c r="Y1356" s="47">
        <v>4192096</v>
      </c>
      <c r="Z1356" s="47">
        <v>0</v>
      </c>
      <c r="AA1356" s="47">
        <v>0</v>
      </c>
      <c r="AB1356" s="47" t="s">
        <v>61</v>
      </c>
      <c r="AC1356" s="47">
        <v>0</v>
      </c>
      <c r="AD1356" s="47" t="s">
        <v>86</v>
      </c>
      <c r="AE1356" s="47" t="s">
        <v>4964</v>
      </c>
      <c r="AF1356" s="47" t="s">
        <v>5286</v>
      </c>
      <c r="AG1356" s="47" t="s">
        <v>61</v>
      </c>
      <c r="AH1356" s="47" t="s">
        <v>75</v>
      </c>
      <c r="AI1356" s="47" t="s">
        <v>76</v>
      </c>
      <c r="AJ1356" s="47" t="s">
        <v>77</v>
      </c>
      <c r="AK1356" s="47" t="s">
        <v>78</v>
      </c>
      <c r="AV1356" s="47">
        <v>0.5</v>
      </c>
      <c r="AZ1356" s="47">
        <v>372</v>
      </c>
      <c r="BM1356" s="47">
        <v>8</v>
      </c>
      <c r="BS1356" s="47">
        <v>11</v>
      </c>
      <c r="BT1356" s="47">
        <v>2</v>
      </c>
      <c r="DI1356" s="1">
        <f t="shared" si="105"/>
        <v>4</v>
      </c>
      <c r="DJ1356" s="9" t="str">
        <f t="shared" si="106"/>
        <v>NO BACTERIOLOGICO</v>
      </c>
      <c r="DK1356" s="10" t="str">
        <f t="shared" si="107"/>
        <v>-</v>
      </c>
      <c r="DL1356" s="11" t="str">
        <f t="shared" si="108"/>
        <v>0</v>
      </c>
    </row>
    <row r="1357" spans="1:116" ht="12" x14ac:dyDescent="0.2">
      <c r="A1357" s="47">
        <v>1003220010</v>
      </c>
      <c r="B1357" s="47" t="str">
        <f t="shared" si="109"/>
        <v>1003220010-CHALIACO</v>
      </c>
      <c r="C1357" s="47" t="s">
        <v>2428</v>
      </c>
      <c r="D1357" s="47" t="s">
        <v>58</v>
      </c>
      <c r="E1357" s="47" t="s">
        <v>80</v>
      </c>
      <c r="F1357" s="47" t="s">
        <v>81</v>
      </c>
      <c r="G1357" s="47" t="s">
        <v>60</v>
      </c>
      <c r="H1357" s="47">
        <v>42</v>
      </c>
      <c r="I1357" s="47" t="s">
        <v>61</v>
      </c>
      <c r="J1357" s="47" t="s">
        <v>82</v>
      </c>
      <c r="K1357" s="47" t="s">
        <v>63</v>
      </c>
      <c r="L1357" s="47" t="s">
        <v>64</v>
      </c>
      <c r="M1357" s="47" t="s">
        <v>83</v>
      </c>
      <c r="N1357" s="47" t="s">
        <v>81</v>
      </c>
      <c r="O1357" s="47" t="s">
        <v>58</v>
      </c>
      <c r="P1357" s="47" t="s">
        <v>80</v>
      </c>
      <c r="Q1357" s="47" t="s">
        <v>81</v>
      </c>
      <c r="R1357" s="47">
        <v>90388</v>
      </c>
      <c r="S1357" s="47" t="s">
        <v>67</v>
      </c>
      <c r="T1357" s="47" t="s">
        <v>2429</v>
      </c>
      <c r="U1357" s="47">
        <v>14444</v>
      </c>
      <c r="V1357" s="47" t="s">
        <v>69</v>
      </c>
      <c r="W1357" s="47" t="s">
        <v>2430</v>
      </c>
      <c r="X1357" s="47">
        <v>1272216</v>
      </c>
      <c r="Y1357" s="47">
        <v>4192097</v>
      </c>
      <c r="Z1357" s="47">
        <v>0</v>
      </c>
      <c r="AA1357" s="47">
        <v>0</v>
      </c>
      <c r="AB1357" s="47" t="s">
        <v>61</v>
      </c>
      <c r="AC1357" s="47">
        <v>0</v>
      </c>
      <c r="AD1357" s="47" t="s">
        <v>86</v>
      </c>
      <c r="AE1357" s="47" t="s">
        <v>4964</v>
      </c>
      <c r="AF1357" s="47" t="s">
        <v>5286</v>
      </c>
      <c r="AG1357" s="47" t="s">
        <v>61</v>
      </c>
      <c r="AH1357" s="47" t="s">
        <v>75</v>
      </c>
      <c r="AI1357" s="47" t="s">
        <v>76</v>
      </c>
      <c r="AJ1357" s="47" t="s">
        <v>77</v>
      </c>
      <c r="AK1357" s="47" t="s">
        <v>78</v>
      </c>
      <c r="AV1357" s="47">
        <v>0.5</v>
      </c>
      <c r="AZ1357" s="47">
        <v>363</v>
      </c>
      <c r="BE1357" s="47">
        <v>0</v>
      </c>
      <c r="BM1357" s="47">
        <v>8</v>
      </c>
      <c r="BS1357" s="47">
        <v>11</v>
      </c>
      <c r="BT1357" s="47">
        <v>1.9</v>
      </c>
      <c r="DI1357" s="1">
        <f t="shared" si="105"/>
        <v>4</v>
      </c>
      <c r="DJ1357" s="9" t="str">
        <f t="shared" si="106"/>
        <v>NO BACTERIOLOGICO</v>
      </c>
      <c r="DK1357" s="10" t="str">
        <f t="shared" si="107"/>
        <v>-</v>
      </c>
      <c r="DL1357" s="11" t="str">
        <f t="shared" si="108"/>
        <v>1</v>
      </c>
    </row>
    <row r="1358" spans="1:116" ht="12" x14ac:dyDescent="0.2">
      <c r="A1358" s="47">
        <v>1011080032</v>
      </c>
      <c r="B1358" s="47" t="str">
        <f t="shared" si="109"/>
        <v>1011080032-TUCSOPUM</v>
      </c>
      <c r="C1358" s="47" t="s">
        <v>649</v>
      </c>
      <c r="D1358" s="47" t="s">
        <v>58</v>
      </c>
      <c r="E1358" s="47" t="s">
        <v>395</v>
      </c>
      <c r="F1358" s="47" t="s">
        <v>631</v>
      </c>
      <c r="G1358" s="47" t="s">
        <v>60</v>
      </c>
      <c r="H1358" s="47">
        <v>26</v>
      </c>
      <c r="I1358" s="47">
        <v>11</v>
      </c>
      <c r="J1358" s="47" t="s">
        <v>88</v>
      </c>
      <c r="K1358" s="47" t="s">
        <v>63</v>
      </c>
      <c r="L1358" s="47" t="s">
        <v>64</v>
      </c>
      <c r="M1358" s="47" t="s">
        <v>632</v>
      </c>
      <c r="N1358" s="47" t="s">
        <v>631</v>
      </c>
      <c r="O1358" s="47" t="s">
        <v>58</v>
      </c>
      <c r="P1358" s="47" t="s">
        <v>395</v>
      </c>
      <c r="Q1358" s="47" t="s">
        <v>631</v>
      </c>
      <c r="R1358" s="47">
        <v>91321</v>
      </c>
      <c r="S1358" s="47" t="s">
        <v>67</v>
      </c>
      <c r="T1358" s="47" t="s">
        <v>650</v>
      </c>
      <c r="U1358" s="47">
        <v>14545</v>
      </c>
      <c r="V1358" s="47" t="s">
        <v>69</v>
      </c>
      <c r="W1358" s="47" t="s">
        <v>651</v>
      </c>
      <c r="X1358" s="47">
        <v>1272221</v>
      </c>
      <c r="Y1358" s="47">
        <v>4192133</v>
      </c>
      <c r="Z1358" s="47">
        <v>323328</v>
      </c>
      <c r="AA1358" s="47">
        <v>8903060</v>
      </c>
      <c r="AB1358" s="47" t="s">
        <v>71</v>
      </c>
      <c r="AC1358" s="47">
        <v>3695</v>
      </c>
      <c r="AD1358" s="47" t="s">
        <v>86</v>
      </c>
      <c r="AE1358" s="47" t="s">
        <v>5184</v>
      </c>
      <c r="AF1358" s="47" t="s">
        <v>5287</v>
      </c>
      <c r="AG1358" s="47">
        <v>3504</v>
      </c>
      <c r="AH1358" s="47" t="s">
        <v>73</v>
      </c>
      <c r="AI1358" s="47" t="s">
        <v>649</v>
      </c>
      <c r="AJ1358" s="47" t="s">
        <v>61</v>
      </c>
      <c r="AK1358" s="47" t="s">
        <v>61</v>
      </c>
      <c r="AV1358" s="47">
        <v>1.65</v>
      </c>
      <c r="AZ1358" s="47">
        <v>386</v>
      </c>
      <c r="BM1358" s="47">
        <v>6.9</v>
      </c>
      <c r="BS1358" s="47">
        <v>13.8</v>
      </c>
      <c r="BT1358" s="47">
        <v>1</v>
      </c>
      <c r="DI1358" s="1">
        <f t="shared" si="105"/>
        <v>4</v>
      </c>
      <c r="DJ1358" s="9" t="str">
        <f t="shared" si="106"/>
        <v>NO BACTERIOLOGICO</v>
      </c>
      <c r="DK1358" s="10" t="str">
        <f t="shared" si="107"/>
        <v>-</v>
      </c>
      <c r="DL1358" s="11" t="str">
        <f t="shared" si="108"/>
        <v>0</v>
      </c>
    </row>
    <row r="1359" spans="1:116" ht="12" x14ac:dyDescent="0.2">
      <c r="A1359" s="47">
        <v>1011080032</v>
      </c>
      <c r="B1359" s="47" t="str">
        <f t="shared" si="109"/>
        <v>1011080032-TUCSOPUM</v>
      </c>
      <c r="C1359" s="47" t="s">
        <v>649</v>
      </c>
      <c r="D1359" s="47" t="s">
        <v>58</v>
      </c>
      <c r="E1359" s="47" t="s">
        <v>395</v>
      </c>
      <c r="F1359" s="47" t="s">
        <v>631</v>
      </c>
      <c r="G1359" s="47" t="s">
        <v>60</v>
      </c>
      <c r="H1359" s="47">
        <v>26</v>
      </c>
      <c r="I1359" s="47">
        <v>11</v>
      </c>
      <c r="J1359" s="47" t="s">
        <v>88</v>
      </c>
      <c r="K1359" s="47" t="s">
        <v>63</v>
      </c>
      <c r="L1359" s="47" t="s">
        <v>64</v>
      </c>
      <c r="M1359" s="47" t="s">
        <v>632</v>
      </c>
      <c r="N1359" s="47" t="s">
        <v>631</v>
      </c>
      <c r="O1359" s="47" t="s">
        <v>58</v>
      </c>
      <c r="P1359" s="47" t="s">
        <v>395</v>
      </c>
      <c r="Q1359" s="47" t="s">
        <v>631</v>
      </c>
      <c r="R1359" s="47">
        <v>91321</v>
      </c>
      <c r="S1359" s="47" t="s">
        <v>67</v>
      </c>
      <c r="T1359" s="47" t="s">
        <v>650</v>
      </c>
      <c r="U1359" s="47">
        <v>14545</v>
      </c>
      <c r="V1359" s="47" t="s">
        <v>69</v>
      </c>
      <c r="W1359" s="47" t="s">
        <v>651</v>
      </c>
      <c r="X1359" s="47">
        <v>1272221</v>
      </c>
      <c r="Y1359" s="47">
        <v>4192134</v>
      </c>
      <c r="Z1359" s="47">
        <v>323371</v>
      </c>
      <c r="AA1359" s="47">
        <v>8903151</v>
      </c>
      <c r="AB1359" s="47" t="s">
        <v>61</v>
      </c>
      <c r="AC1359" s="47">
        <v>3661</v>
      </c>
      <c r="AD1359" s="47" t="s">
        <v>86</v>
      </c>
      <c r="AE1359" s="47" t="s">
        <v>5184</v>
      </c>
      <c r="AF1359" s="47" t="s">
        <v>5287</v>
      </c>
      <c r="AG1359" s="47" t="s">
        <v>61</v>
      </c>
      <c r="AH1359" s="47" t="s">
        <v>75</v>
      </c>
      <c r="AI1359" s="47" t="s">
        <v>76</v>
      </c>
      <c r="AJ1359" s="47" t="s">
        <v>77</v>
      </c>
      <c r="AK1359" s="47" t="s">
        <v>78</v>
      </c>
      <c r="AV1359" s="47">
        <v>0.68</v>
      </c>
      <c r="AZ1359" s="47">
        <v>376</v>
      </c>
      <c r="BM1359" s="47">
        <v>6.9</v>
      </c>
      <c r="BS1359" s="47">
        <v>13.8</v>
      </c>
      <c r="BT1359" s="47">
        <v>0.9</v>
      </c>
      <c r="DI1359" s="1">
        <f t="shared" si="105"/>
        <v>4</v>
      </c>
      <c r="DJ1359" s="9" t="str">
        <f t="shared" si="106"/>
        <v>NO BACTERIOLOGICO</v>
      </c>
      <c r="DK1359" s="10" t="str">
        <f t="shared" si="107"/>
        <v>-</v>
      </c>
      <c r="DL1359" s="11" t="str">
        <f t="shared" si="108"/>
        <v>0</v>
      </c>
    </row>
    <row r="1360" spans="1:116" ht="12" x14ac:dyDescent="0.2">
      <c r="A1360" s="47">
        <v>1011080032</v>
      </c>
      <c r="B1360" s="47" t="str">
        <f t="shared" si="109"/>
        <v>1011080032-TUCSOPUM</v>
      </c>
      <c r="C1360" s="47" t="s">
        <v>649</v>
      </c>
      <c r="D1360" s="47" t="s">
        <v>58</v>
      </c>
      <c r="E1360" s="47" t="s">
        <v>395</v>
      </c>
      <c r="F1360" s="47" t="s">
        <v>631</v>
      </c>
      <c r="G1360" s="47" t="s">
        <v>60</v>
      </c>
      <c r="H1360" s="47">
        <v>26</v>
      </c>
      <c r="I1360" s="47">
        <v>11</v>
      </c>
      <c r="J1360" s="47" t="s">
        <v>88</v>
      </c>
      <c r="K1360" s="47" t="s">
        <v>63</v>
      </c>
      <c r="L1360" s="47" t="s">
        <v>64</v>
      </c>
      <c r="M1360" s="47" t="s">
        <v>632</v>
      </c>
      <c r="N1360" s="47" t="s">
        <v>631</v>
      </c>
      <c r="O1360" s="47" t="s">
        <v>58</v>
      </c>
      <c r="P1360" s="47" t="s">
        <v>395</v>
      </c>
      <c r="Q1360" s="47" t="s">
        <v>631</v>
      </c>
      <c r="R1360" s="47">
        <v>91321</v>
      </c>
      <c r="S1360" s="47" t="s">
        <v>67</v>
      </c>
      <c r="T1360" s="47" t="s">
        <v>650</v>
      </c>
      <c r="U1360" s="47">
        <v>14545</v>
      </c>
      <c r="V1360" s="47" t="s">
        <v>69</v>
      </c>
      <c r="W1360" s="47" t="s">
        <v>651</v>
      </c>
      <c r="X1360" s="47">
        <v>1272221</v>
      </c>
      <c r="Y1360" s="47">
        <v>4192135</v>
      </c>
      <c r="Z1360" s="47">
        <v>323199</v>
      </c>
      <c r="AA1360" s="47">
        <v>8903572</v>
      </c>
      <c r="AB1360" s="47" t="s">
        <v>61</v>
      </c>
      <c r="AC1360" s="47">
        <v>3599</v>
      </c>
      <c r="AD1360" s="47" t="s">
        <v>86</v>
      </c>
      <c r="AE1360" s="47" t="s">
        <v>5184</v>
      </c>
      <c r="AF1360" s="47" t="s">
        <v>5287</v>
      </c>
      <c r="AG1360" s="47" t="s">
        <v>61</v>
      </c>
      <c r="AH1360" s="47" t="s">
        <v>75</v>
      </c>
      <c r="AI1360" s="47" t="s">
        <v>76</v>
      </c>
      <c r="AJ1360" s="47" t="s">
        <v>77</v>
      </c>
      <c r="AK1360" s="47" t="s">
        <v>78</v>
      </c>
      <c r="AV1360" s="47">
        <v>0.54</v>
      </c>
      <c r="AZ1360" s="47">
        <v>386</v>
      </c>
      <c r="BM1360" s="47">
        <v>6.9</v>
      </c>
      <c r="BS1360" s="47">
        <v>13.8</v>
      </c>
      <c r="BT1360" s="47">
        <v>0.9</v>
      </c>
      <c r="DI1360" s="1">
        <f t="shared" si="105"/>
        <v>4</v>
      </c>
      <c r="DJ1360" s="9" t="str">
        <f t="shared" si="106"/>
        <v>NO BACTERIOLOGICO</v>
      </c>
      <c r="DK1360" s="10" t="str">
        <f t="shared" si="107"/>
        <v>-</v>
      </c>
      <c r="DL1360" s="11" t="str">
        <f t="shared" si="108"/>
        <v>0</v>
      </c>
    </row>
    <row r="1361" spans="1:116" ht="12" x14ac:dyDescent="0.2">
      <c r="A1361" s="47">
        <v>1011080001</v>
      </c>
      <c r="B1361" s="47" t="str">
        <f t="shared" si="109"/>
        <v>1011080001-CHORAS</v>
      </c>
      <c r="C1361" s="47" t="s">
        <v>631</v>
      </c>
      <c r="D1361" s="47" t="s">
        <v>58</v>
      </c>
      <c r="E1361" s="47" t="s">
        <v>395</v>
      </c>
      <c r="F1361" s="47" t="s">
        <v>631</v>
      </c>
      <c r="G1361" s="47" t="s">
        <v>60</v>
      </c>
      <c r="H1361" s="47">
        <v>377</v>
      </c>
      <c r="I1361" s="47">
        <v>360</v>
      </c>
      <c r="J1361" s="47" t="s">
        <v>88</v>
      </c>
      <c r="K1361" s="47" t="s">
        <v>63</v>
      </c>
      <c r="L1361" s="47" t="s">
        <v>64</v>
      </c>
      <c r="M1361" s="47" t="s">
        <v>632</v>
      </c>
      <c r="N1361" s="47" t="s">
        <v>631</v>
      </c>
      <c r="O1361" s="47" t="s">
        <v>58</v>
      </c>
      <c r="P1361" s="47" t="s">
        <v>395</v>
      </c>
      <c r="Q1361" s="47" t="s">
        <v>631</v>
      </c>
      <c r="R1361" s="47">
        <v>88897</v>
      </c>
      <c r="S1361" s="47" t="s">
        <v>67</v>
      </c>
      <c r="T1361" s="47" t="s">
        <v>633</v>
      </c>
      <c r="U1361" s="47">
        <v>14553</v>
      </c>
      <c r="V1361" s="47" t="s">
        <v>69</v>
      </c>
      <c r="W1361" s="47" t="s">
        <v>634</v>
      </c>
      <c r="X1361" s="47">
        <v>1272243</v>
      </c>
      <c r="Y1361" s="47">
        <v>4192177</v>
      </c>
      <c r="Z1361" s="47">
        <v>326126</v>
      </c>
      <c r="AA1361" s="47">
        <v>8903282</v>
      </c>
      <c r="AB1361" s="47" t="s">
        <v>71</v>
      </c>
      <c r="AC1361" s="47">
        <v>3699</v>
      </c>
      <c r="AD1361" s="47" t="s">
        <v>72</v>
      </c>
      <c r="AE1361" s="47" t="s">
        <v>4880</v>
      </c>
      <c r="AF1361" s="47" t="s">
        <v>5288</v>
      </c>
      <c r="AG1361" s="47">
        <v>3158</v>
      </c>
      <c r="AH1361" s="47" t="s">
        <v>73</v>
      </c>
      <c r="AI1361" s="47" t="s">
        <v>631</v>
      </c>
      <c r="AJ1361" s="47" t="s">
        <v>61</v>
      </c>
      <c r="AK1361" s="47" t="s">
        <v>61</v>
      </c>
      <c r="AV1361" s="47">
        <v>1.454</v>
      </c>
      <c r="AZ1361" s="47">
        <v>96</v>
      </c>
      <c r="BM1361" s="47">
        <v>7.4</v>
      </c>
      <c r="BS1361" s="47">
        <v>14.4</v>
      </c>
      <c r="BT1361" s="47">
        <v>3.5</v>
      </c>
      <c r="DI1361" s="1">
        <f t="shared" si="105"/>
        <v>4</v>
      </c>
      <c r="DJ1361" s="9" t="str">
        <f t="shared" si="106"/>
        <v>NO BACTERIOLOGICO</v>
      </c>
      <c r="DK1361" s="10" t="str">
        <f t="shared" si="107"/>
        <v>-</v>
      </c>
      <c r="DL1361" s="11" t="str">
        <f t="shared" si="108"/>
        <v>0</v>
      </c>
    </row>
    <row r="1362" spans="1:116" ht="12" x14ac:dyDescent="0.2">
      <c r="A1362" s="47">
        <v>1011080001</v>
      </c>
      <c r="B1362" s="47" t="str">
        <f t="shared" si="109"/>
        <v>1011080001-CHORAS</v>
      </c>
      <c r="C1362" s="47" t="s">
        <v>631</v>
      </c>
      <c r="D1362" s="47" t="s">
        <v>58</v>
      </c>
      <c r="E1362" s="47" t="s">
        <v>395</v>
      </c>
      <c r="F1362" s="47" t="s">
        <v>631</v>
      </c>
      <c r="G1362" s="47" t="s">
        <v>60</v>
      </c>
      <c r="H1362" s="47">
        <v>377</v>
      </c>
      <c r="I1362" s="47">
        <v>360</v>
      </c>
      <c r="J1362" s="47" t="s">
        <v>88</v>
      </c>
      <c r="K1362" s="47" t="s">
        <v>63</v>
      </c>
      <c r="L1362" s="47" t="s">
        <v>64</v>
      </c>
      <c r="M1362" s="47" t="s">
        <v>632</v>
      </c>
      <c r="N1362" s="47" t="s">
        <v>631</v>
      </c>
      <c r="O1362" s="47" t="s">
        <v>58</v>
      </c>
      <c r="P1362" s="47" t="s">
        <v>395</v>
      </c>
      <c r="Q1362" s="47" t="s">
        <v>631</v>
      </c>
      <c r="R1362" s="47">
        <v>88897</v>
      </c>
      <c r="S1362" s="47" t="s">
        <v>67</v>
      </c>
      <c r="T1362" s="47" t="s">
        <v>633</v>
      </c>
      <c r="U1362" s="47">
        <v>14553</v>
      </c>
      <c r="V1362" s="47" t="s">
        <v>69</v>
      </c>
      <c r="W1362" s="47" t="s">
        <v>634</v>
      </c>
      <c r="X1362" s="47">
        <v>1272243</v>
      </c>
      <c r="Y1362" s="47">
        <v>4192178</v>
      </c>
      <c r="Z1362" s="47">
        <v>324059</v>
      </c>
      <c r="AA1362" s="47">
        <v>8903716</v>
      </c>
      <c r="AB1362" s="47" t="s">
        <v>61</v>
      </c>
      <c r="AC1362" s="47">
        <v>3610</v>
      </c>
      <c r="AD1362" s="47" t="s">
        <v>72</v>
      </c>
      <c r="AE1362" s="47" t="s">
        <v>4880</v>
      </c>
      <c r="AF1362" s="47" t="s">
        <v>5288</v>
      </c>
      <c r="AG1362" s="47" t="s">
        <v>61</v>
      </c>
      <c r="AH1362" s="47" t="s">
        <v>75</v>
      </c>
      <c r="AI1362" s="47" t="s">
        <v>76</v>
      </c>
      <c r="AJ1362" s="47" t="s">
        <v>77</v>
      </c>
      <c r="AK1362" s="47" t="s">
        <v>78</v>
      </c>
      <c r="AV1362" s="47">
        <v>0.69</v>
      </c>
      <c r="AZ1362" s="47">
        <v>96</v>
      </c>
      <c r="BM1362" s="47">
        <v>7.4</v>
      </c>
      <c r="BS1362" s="47">
        <v>14.4</v>
      </c>
      <c r="BT1362" s="47">
        <v>3.5</v>
      </c>
      <c r="DI1362" s="1">
        <f t="shared" si="105"/>
        <v>4</v>
      </c>
      <c r="DJ1362" s="9" t="str">
        <f t="shared" si="106"/>
        <v>NO BACTERIOLOGICO</v>
      </c>
      <c r="DK1362" s="10" t="str">
        <f t="shared" si="107"/>
        <v>-</v>
      </c>
      <c r="DL1362" s="11" t="str">
        <f t="shared" si="108"/>
        <v>0</v>
      </c>
    </row>
    <row r="1363" spans="1:116" ht="12" x14ac:dyDescent="0.2">
      <c r="A1363" s="47">
        <v>1011080001</v>
      </c>
      <c r="B1363" s="47" t="str">
        <f t="shared" si="109"/>
        <v>1011080001-CHORAS</v>
      </c>
      <c r="C1363" s="47" t="s">
        <v>631</v>
      </c>
      <c r="D1363" s="47" t="s">
        <v>58</v>
      </c>
      <c r="E1363" s="47" t="s">
        <v>395</v>
      </c>
      <c r="F1363" s="47" t="s">
        <v>631</v>
      </c>
      <c r="G1363" s="47" t="s">
        <v>60</v>
      </c>
      <c r="H1363" s="47">
        <v>377</v>
      </c>
      <c r="I1363" s="47">
        <v>360</v>
      </c>
      <c r="J1363" s="47" t="s">
        <v>88</v>
      </c>
      <c r="K1363" s="47" t="s">
        <v>63</v>
      </c>
      <c r="L1363" s="47" t="s">
        <v>64</v>
      </c>
      <c r="M1363" s="47" t="s">
        <v>632</v>
      </c>
      <c r="N1363" s="47" t="s">
        <v>631</v>
      </c>
      <c r="O1363" s="47" t="s">
        <v>58</v>
      </c>
      <c r="P1363" s="47" t="s">
        <v>395</v>
      </c>
      <c r="Q1363" s="47" t="s">
        <v>631</v>
      </c>
      <c r="R1363" s="47">
        <v>88897</v>
      </c>
      <c r="S1363" s="47" t="s">
        <v>67</v>
      </c>
      <c r="T1363" s="47" t="s">
        <v>633</v>
      </c>
      <c r="U1363" s="47">
        <v>14553</v>
      </c>
      <c r="V1363" s="47" t="s">
        <v>69</v>
      </c>
      <c r="W1363" s="47" t="s">
        <v>634</v>
      </c>
      <c r="X1363" s="47">
        <v>1272243</v>
      </c>
      <c r="Y1363" s="47">
        <v>4192179</v>
      </c>
      <c r="Z1363" s="47">
        <v>323728</v>
      </c>
      <c r="AA1363" s="47">
        <v>8903881</v>
      </c>
      <c r="AB1363" s="47" t="s">
        <v>61</v>
      </c>
      <c r="AC1363" s="47">
        <v>3549</v>
      </c>
      <c r="AD1363" s="47" t="s">
        <v>72</v>
      </c>
      <c r="AE1363" s="47" t="s">
        <v>4880</v>
      </c>
      <c r="AF1363" s="47" t="s">
        <v>5288</v>
      </c>
      <c r="AG1363" s="47" t="s">
        <v>61</v>
      </c>
      <c r="AH1363" s="47" t="s">
        <v>75</v>
      </c>
      <c r="AI1363" s="47" t="s">
        <v>76</v>
      </c>
      <c r="AJ1363" s="47" t="s">
        <v>77</v>
      </c>
      <c r="AK1363" s="47" t="s">
        <v>78</v>
      </c>
      <c r="AV1363" s="47">
        <v>0.54</v>
      </c>
      <c r="AZ1363" s="47">
        <v>96</v>
      </c>
      <c r="BM1363" s="47">
        <v>7.4</v>
      </c>
      <c r="BS1363" s="47">
        <v>14.4</v>
      </c>
      <c r="BT1363" s="47">
        <v>3.5</v>
      </c>
      <c r="DI1363" s="1">
        <f t="shared" si="105"/>
        <v>4</v>
      </c>
      <c r="DJ1363" s="9" t="str">
        <f t="shared" si="106"/>
        <v>NO BACTERIOLOGICO</v>
      </c>
      <c r="DK1363" s="10" t="str">
        <f t="shared" si="107"/>
        <v>-</v>
      </c>
      <c r="DL1363" s="11" t="str">
        <f t="shared" si="108"/>
        <v>0</v>
      </c>
    </row>
    <row r="1364" spans="1:116" ht="12" x14ac:dyDescent="0.2">
      <c r="A1364" s="47">
        <v>1008040042</v>
      </c>
      <c r="B1364" s="47" t="str">
        <f t="shared" si="109"/>
        <v>1008040042-CUCHO</v>
      </c>
      <c r="C1364" s="47" t="s">
        <v>3897</v>
      </c>
      <c r="D1364" s="47" t="s">
        <v>58</v>
      </c>
      <c r="E1364" s="47" t="s">
        <v>112</v>
      </c>
      <c r="F1364" s="47" t="s">
        <v>3681</v>
      </c>
      <c r="G1364" s="47" t="s">
        <v>60</v>
      </c>
      <c r="H1364" s="47">
        <v>450</v>
      </c>
      <c r="I1364" s="47">
        <v>190</v>
      </c>
      <c r="J1364" s="47" t="s">
        <v>62</v>
      </c>
      <c r="K1364" s="47" t="s">
        <v>63</v>
      </c>
      <c r="L1364" s="47" t="s">
        <v>64</v>
      </c>
      <c r="M1364" s="47" t="s">
        <v>3841</v>
      </c>
      <c r="N1364" s="47" t="s">
        <v>3840</v>
      </c>
      <c r="O1364" s="47" t="s">
        <v>58</v>
      </c>
      <c r="P1364" s="47" t="s">
        <v>112</v>
      </c>
      <c r="Q1364" s="47" t="s">
        <v>3681</v>
      </c>
      <c r="R1364" s="47">
        <v>33422</v>
      </c>
      <c r="S1364" s="47" t="s">
        <v>67</v>
      </c>
      <c r="T1364" s="47" t="s">
        <v>3898</v>
      </c>
      <c r="U1364" s="47">
        <v>13392</v>
      </c>
      <c r="V1364" s="47" t="s">
        <v>69</v>
      </c>
      <c r="W1364" s="47" t="s">
        <v>3899</v>
      </c>
      <c r="X1364" s="47">
        <v>1272227</v>
      </c>
      <c r="Y1364" s="47">
        <v>4192335</v>
      </c>
      <c r="Z1364" s="47">
        <v>387931</v>
      </c>
      <c r="AA1364" s="47">
        <v>8906187</v>
      </c>
      <c r="AB1364" s="47" t="s">
        <v>71</v>
      </c>
      <c r="AC1364" s="47">
        <v>2627</v>
      </c>
      <c r="AD1364" s="47" t="s">
        <v>72</v>
      </c>
      <c r="AE1364" s="47" t="s">
        <v>4921</v>
      </c>
      <c r="AF1364" s="47" t="s">
        <v>5289</v>
      </c>
      <c r="AG1364" s="47">
        <v>32448</v>
      </c>
      <c r="AH1364" s="47" t="s">
        <v>73</v>
      </c>
      <c r="AI1364" s="47" t="s">
        <v>4054</v>
      </c>
      <c r="AJ1364" s="47" t="s">
        <v>61</v>
      </c>
      <c r="AK1364" s="47" t="s">
        <v>61</v>
      </c>
      <c r="AV1364" s="47">
        <v>1.2</v>
      </c>
      <c r="AZ1364" s="47">
        <v>74</v>
      </c>
      <c r="BM1364" s="47">
        <v>7.4</v>
      </c>
      <c r="BS1364" s="47">
        <v>15.8</v>
      </c>
      <c r="BT1364" s="47">
        <v>0</v>
      </c>
      <c r="DI1364" s="1">
        <f t="shared" si="105"/>
        <v>4</v>
      </c>
      <c r="DJ1364" s="9" t="str">
        <f t="shared" si="106"/>
        <v>NO BACTERIOLOGICO</v>
      </c>
      <c r="DK1364" s="10" t="str">
        <f t="shared" si="107"/>
        <v>-</v>
      </c>
      <c r="DL1364" s="11" t="str">
        <f t="shared" si="108"/>
        <v>0</v>
      </c>
    </row>
    <row r="1365" spans="1:116" ht="12" x14ac:dyDescent="0.2">
      <c r="A1365" s="47">
        <v>1008040042</v>
      </c>
      <c r="B1365" s="47" t="str">
        <f t="shared" si="109"/>
        <v>1008040042-CUCHO</v>
      </c>
      <c r="C1365" s="47" t="s">
        <v>3897</v>
      </c>
      <c r="D1365" s="47" t="s">
        <v>58</v>
      </c>
      <c r="E1365" s="47" t="s">
        <v>112</v>
      </c>
      <c r="F1365" s="47" t="s">
        <v>3681</v>
      </c>
      <c r="G1365" s="47" t="s">
        <v>60</v>
      </c>
      <c r="H1365" s="47">
        <v>450</v>
      </c>
      <c r="I1365" s="47">
        <v>190</v>
      </c>
      <c r="J1365" s="47" t="s">
        <v>62</v>
      </c>
      <c r="K1365" s="47" t="s">
        <v>63</v>
      </c>
      <c r="L1365" s="47" t="s">
        <v>64</v>
      </c>
      <c r="M1365" s="47" t="s">
        <v>3841</v>
      </c>
      <c r="N1365" s="47" t="s">
        <v>3840</v>
      </c>
      <c r="O1365" s="47" t="s">
        <v>58</v>
      </c>
      <c r="P1365" s="47" t="s">
        <v>112</v>
      </c>
      <c r="Q1365" s="47" t="s">
        <v>3681</v>
      </c>
      <c r="R1365" s="47">
        <v>33422</v>
      </c>
      <c r="S1365" s="47" t="s">
        <v>67</v>
      </c>
      <c r="T1365" s="47" t="s">
        <v>3898</v>
      </c>
      <c r="U1365" s="47">
        <v>13392</v>
      </c>
      <c r="V1365" s="47" t="s">
        <v>69</v>
      </c>
      <c r="W1365" s="47" t="s">
        <v>3899</v>
      </c>
      <c r="X1365" s="47">
        <v>1272227</v>
      </c>
      <c r="Y1365" s="47">
        <v>4192336</v>
      </c>
      <c r="Z1365" s="47">
        <v>387849</v>
      </c>
      <c r="AA1365" s="47">
        <v>8906169</v>
      </c>
      <c r="AB1365" s="47" t="s">
        <v>71</v>
      </c>
      <c r="AC1365" s="47">
        <v>2667</v>
      </c>
      <c r="AD1365" s="47" t="s">
        <v>72</v>
      </c>
      <c r="AE1365" s="47" t="s">
        <v>4921</v>
      </c>
      <c r="AF1365" s="47" t="s">
        <v>5289</v>
      </c>
      <c r="AG1365" s="47" t="s">
        <v>61</v>
      </c>
      <c r="AH1365" s="47" t="s">
        <v>75</v>
      </c>
      <c r="AI1365" s="47" t="s">
        <v>76</v>
      </c>
      <c r="AJ1365" s="47" t="s">
        <v>212</v>
      </c>
      <c r="AK1365" s="47" t="s">
        <v>78</v>
      </c>
      <c r="AV1365" s="47">
        <v>1</v>
      </c>
      <c r="AZ1365" s="47">
        <v>72</v>
      </c>
      <c r="BM1365" s="47">
        <v>7.2</v>
      </c>
      <c r="BS1365" s="47">
        <v>16.2</v>
      </c>
      <c r="BT1365" s="47">
        <v>0</v>
      </c>
      <c r="DI1365" s="1">
        <f t="shared" si="105"/>
        <v>4</v>
      </c>
      <c r="DJ1365" s="9" t="str">
        <f t="shared" si="106"/>
        <v>NO BACTERIOLOGICO</v>
      </c>
      <c r="DK1365" s="10" t="str">
        <f t="shared" si="107"/>
        <v>-</v>
      </c>
      <c r="DL1365" s="11" t="str">
        <f t="shared" si="108"/>
        <v>0</v>
      </c>
    </row>
    <row r="1366" spans="1:116" ht="12" x14ac:dyDescent="0.2">
      <c r="A1366" s="47">
        <v>1008040042</v>
      </c>
      <c r="B1366" s="47" t="str">
        <f t="shared" si="109"/>
        <v>1008040042-CUCHO</v>
      </c>
      <c r="C1366" s="47" t="s">
        <v>3897</v>
      </c>
      <c r="D1366" s="47" t="s">
        <v>58</v>
      </c>
      <c r="E1366" s="47" t="s">
        <v>112</v>
      </c>
      <c r="F1366" s="47" t="s">
        <v>3681</v>
      </c>
      <c r="G1366" s="47" t="s">
        <v>60</v>
      </c>
      <c r="H1366" s="47">
        <v>450</v>
      </c>
      <c r="I1366" s="47">
        <v>190</v>
      </c>
      <c r="J1366" s="47" t="s">
        <v>62</v>
      </c>
      <c r="K1366" s="47" t="s">
        <v>63</v>
      </c>
      <c r="L1366" s="47" t="s">
        <v>64</v>
      </c>
      <c r="M1366" s="47" t="s">
        <v>3841</v>
      </c>
      <c r="N1366" s="47" t="s">
        <v>3840</v>
      </c>
      <c r="O1366" s="47" t="s">
        <v>58</v>
      </c>
      <c r="P1366" s="47" t="s">
        <v>112</v>
      </c>
      <c r="Q1366" s="47" t="s">
        <v>3681</v>
      </c>
      <c r="R1366" s="47">
        <v>33422</v>
      </c>
      <c r="S1366" s="47" t="s">
        <v>67</v>
      </c>
      <c r="T1366" s="47" t="s">
        <v>3898</v>
      </c>
      <c r="U1366" s="47">
        <v>13392</v>
      </c>
      <c r="V1366" s="47" t="s">
        <v>69</v>
      </c>
      <c r="W1366" s="47" t="s">
        <v>3899</v>
      </c>
      <c r="X1366" s="47">
        <v>1272227</v>
      </c>
      <c r="Y1366" s="47">
        <v>4192338</v>
      </c>
      <c r="Z1366" s="47">
        <v>387856</v>
      </c>
      <c r="AA1366" s="47">
        <v>8906153</v>
      </c>
      <c r="AB1366" s="47" t="s">
        <v>71</v>
      </c>
      <c r="AC1366" s="47">
        <v>2587</v>
      </c>
      <c r="AD1366" s="47" t="s">
        <v>72</v>
      </c>
      <c r="AE1366" s="47" t="s">
        <v>4921</v>
      </c>
      <c r="AF1366" s="47" t="s">
        <v>5289</v>
      </c>
      <c r="AG1366" s="47" t="s">
        <v>61</v>
      </c>
      <c r="AH1366" s="47" t="s">
        <v>75</v>
      </c>
      <c r="AI1366" s="47" t="s">
        <v>76</v>
      </c>
      <c r="AJ1366" s="47" t="s">
        <v>212</v>
      </c>
      <c r="AK1366" s="47" t="s">
        <v>78</v>
      </c>
      <c r="AV1366" s="47">
        <v>0.8</v>
      </c>
      <c r="AZ1366" s="47">
        <v>71</v>
      </c>
      <c r="BM1366" s="47">
        <v>7.1</v>
      </c>
      <c r="BS1366" s="47">
        <v>16.399999999999999</v>
      </c>
      <c r="BT1366" s="47">
        <v>0</v>
      </c>
      <c r="DI1366" s="1">
        <f t="shared" si="105"/>
        <v>4</v>
      </c>
      <c r="DJ1366" s="9" t="str">
        <f t="shared" si="106"/>
        <v>NO BACTERIOLOGICO</v>
      </c>
      <c r="DK1366" s="10" t="str">
        <f t="shared" si="107"/>
        <v>-</v>
      </c>
      <c r="DL1366" s="11" t="str">
        <f t="shared" si="108"/>
        <v>0</v>
      </c>
    </row>
    <row r="1367" spans="1:116" ht="12" x14ac:dyDescent="0.2">
      <c r="A1367" s="47">
        <v>1008040042</v>
      </c>
      <c r="B1367" s="47" t="str">
        <f t="shared" si="109"/>
        <v>1008040042-CUCHO</v>
      </c>
      <c r="C1367" s="47" t="s">
        <v>3897</v>
      </c>
      <c r="D1367" s="47" t="s">
        <v>58</v>
      </c>
      <c r="E1367" s="47" t="s">
        <v>112</v>
      </c>
      <c r="F1367" s="47" t="s">
        <v>3681</v>
      </c>
      <c r="G1367" s="47" t="s">
        <v>60</v>
      </c>
      <c r="H1367" s="47">
        <v>450</v>
      </c>
      <c r="I1367" s="47">
        <v>190</v>
      </c>
      <c r="J1367" s="47" t="s">
        <v>62</v>
      </c>
      <c r="K1367" s="47" t="s">
        <v>63</v>
      </c>
      <c r="L1367" s="47" t="s">
        <v>64</v>
      </c>
      <c r="M1367" s="47" t="s">
        <v>3841</v>
      </c>
      <c r="N1367" s="47" t="s">
        <v>3840</v>
      </c>
      <c r="O1367" s="47" t="s">
        <v>58</v>
      </c>
      <c r="P1367" s="47" t="s">
        <v>112</v>
      </c>
      <c r="Q1367" s="47" t="s">
        <v>3681</v>
      </c>
      <c r="R1367" s="47">
        <v>33422</v>
      </c>
      <c r="S1367" s="47" t="s">
        <v>67</v>
      </c>
      <c r="T1367" s="47" t="s">
        <v>3898</v>
      </c>
      <c r="U1367" s="47">
        <v>13392</v>
      </c>
      <c r="V1367" s="47" t="s">
        <v>69</v>
      </c>
      <c r="W1367" s="47" t="s">
        <v>3899</v>
      </c>
      <c r="X1367" s="47">
        <v>1272227</v>
      </c>
      <c r="Y1367" s="47">
        <v>4192340</v>
      </c>
      <c r="Z1367" s="47">
        <v>381137</v>
      </c>
      <c r="AA1367" s="47">
        <v>8906047</v>
      </c>
      <c r="AB1367" s="47" t="s">
        <v>71</v>
      </c>
      <c r="AC1367" s="47">
        <v>2574</v>
      </c>
      <c r="AD1367" s="47" t="s">
        <v>72</v>
      </c>
      <c r="AE1367" s="47" t="s">
        <v>4921</v>
      </c>
      <c r="AF1367" s="47" t="s">
        <v>5289</v>
      </c>
      <c r="AG1367" s="47" t="s">
        <v>61</v>
      </c>
      <c r="AH1367" s="47" t="s">
        <v>75</v>
      </c>
      <c r="AI1367" s="47" t="s">
        <v>76</v>
      </c>
      <c r="AJ1367" s="47" t="s">
        <v>212</v>
      </c>
      <c r="AK1367" s="47" t="s">
        <v>78</v>
      </c>
      <c r="AV1367" s="47">
        <v>0.6</v>
      </c>
      <c r="AZ1367" s="47">
        <v>70</v>
      </c>
      <c r="BM1367" s="47">
        <v>7</v>
      </c>
      <c r="BS1367" s="47">
        <v>16.8</v>
      </c>
      <c r="BT1367" s="47">
        <v>0</v>
      </c>
      <c r="DI1367" s="1">
        <f t="shared" si="105"/>
        <v>4</v>
      </c>
      <c r="DJ1367" s="9" t="str">
        <f t="shared" si="106"/>
        <v>NO BACTERIOLOGICO</v>
      </c>
      <c r="DK1367" s="10" t="str">
        <f t="shared" si="107"/>
        <v>-</v>
      </c>
      <c r="DL1367" s="11" t="str">
        <f t="shared" si="108"/>
        <v>0</v>
      </c>
    </row>
    <row r="1368" spans="1:116" ht="12" x14ac:dyDescent="0.2">
      <c r="A1368" s="47">
        <v>1002070031</v>
      </c>
      <c r="B1368" s="47" t="str">
        <f t="shared" si="109"/>
        <v>1002070031-ALCAS</v>
      </c>
      <c r="C1368" s="47" t="s">
        <v>294</v>
      </c>
      <c r="D1368" s="47" t="s">
        <v>58</v>
      </c>
      <c r="E1368" s="47" t="s">
        <v>1</v>
      </c>
      <c r="F1368" s="47" t="s">
        <v>9</v>
      </c>
      <c r="G1368" s="47" t="s">
        <v>60</v>
      </c>
      <c r="H1368" s="47">
        <v>770</v>
      </c>
      <c r="I1368" s="47">
        <v>690</v>
      </c>
      <c r="J1368" s="47" t="s">
        <v>62</v>
      </c>
      <c r="K1368" s="47" t="s">
        <v>63</v>
      </c>
      <c r="L1368" s="47" t="s">
        <v>64</v>
      </c>
      <c r="M1368" s="47" t="s">
        <v>293</v>
      </c>
      <c r="N1368" s="47" t="s">
        <v>294</v>
      </c>
      <c r="O1368" s="47" t="s">
        <v>58</v>
      </c>
      <c r="P1368" s="47" t="s">
        <v>1</v>
      </c>
      <c r="Q1368" s="47" t="s">
        <v>9</v>
      </c>
      <c r="R1368" s="47">
        <v>110189</v>
      </c>
      <c r="S1368" s="47" t="s">
        <v>67</v>
      </c>
      <c r="T1368" s="47" t="s">
        <v>299</v>
      </c>
      <c r="U1368" s="47">
        <v>14360</v>
      </c>
      <c r="V1368" s="47" t="s">
        <v>69</v>
      </c>
      <c r="W1368" s="47" t="s">
        <v>300</v>
      </c>
      <c r="X1368" s="47">
        <v>1272108</v>
      </c>
      <c r="Y1368" s="47">
        <v>4192342</v>
      </c>
      <c r="Z1368" s="47">
        <v>378728</v>
      </c>
      <c r="AA1368" s="47">
        <v>8858049</v>
      </c>
      <c r="AB1368" s="47" t="s">
        <v>71</v>
      </c>
      <c r="AC1368" s="47">
        <v>3763</v>
      </c>
      <c r="AD1368" s="47" t="s">
        <v>72</v>
      </c>
      <c r="AE1368" s="47" t="s">
        <v>5008</v>
      </c>
      <c r="AF1368" s="47" t="s">
        <v>5290</v>
      </c>
      <c r="AG1368" s="47">
        <v>13032</v>
      </c>
      <c r="AH1368" s="47" t="s">
        <v>73</v>
      </c>
      <c r="AI1368" s="47" t="s">
        <v>301</v>
      </c>
      <c r="AJ1368" s="47" t="s">
        <v>61</v>
      </c>
      <c r="AK1368" s="47" t="s">
        <v>61</v>
      </c>
      <c r="AV1368" s="47">
        <v>1.34</v>
      </c>
      <c r="AZ1368" s="47">
        <v>250</v>
      </c>
      <c r="BM1368" s="47">
        <v>7</v>
      </c>
      <c r="BS1368" s="47">
        <v>15.7</v>
      </c>
      <c r="BT1368" s="47">
        <v>0</v>
      </c>
      <c r="DI1368" s="1">
        <f t="shared" si="105"/>
        <v>4</v>
      </c>
      <c r="DJ1368" s="9" t="str">
        <f t="shared" si="106"/>
        <v>NO BACTERIOLOGICO</v>
      </c>
      <c r="DK1368" s="10" t="str">
        <f t="shared" si="107"/>
        <v>-</v>
      </c>
      <c r="DL1368" s="11" t="str">
        <f t="shared" si="108"/>
        <v>0</v>
      </c>
    </row>
    <row r="1369" spans="1:116" ht="12" x14ac:dyDescent="0.2">
      <c r="A1369" s="47">
        <v>1002070031</v>
      </c>
      <c r="B1369" s="47" t="str">
        <f t="shared" si="109"/>
        <v>1002070031-ALCAS</v>
      </c>
      <c r="C1369" s="47" t="s">
        <v>294</v>
      </c>
      <c r="D1369" s="47" t="s">
        <v>58</v>
      </c>
      <c r="E1369" s="47" t="s">
        <v>1</v>
      </c>
      <c r="F1369" s="47" t="s">
        <v>9</v>
      </c>
      <c r="G1369" s="47" t="s">
        <v>60</v>
      </c>
      <c r="H1369" s="47">
        <v>770</v>
      </c>
      <c r="I1369" s="47">
        <v>690</v>
      </c>
      <c r="J1369" s="47" t="s">
        <v>62</v>
      </c>
      <c r="K1369" s="47" t="s">
        <v>63</v>
      </c>
      <c r="L1369" s="47" t="s">
        <v>64</v>
      </c>
      <c r="M1369" s="47" t="s">
        <v>293</v>
      </c>
      <c r="N1369" s="47" t="s">
        <v>294</v>
      </c>
      <c r="O1369" s="47" t="s">
        <v>58</v>
      </c>
      <c r="P1369" s="47" t="s">
        <v>1</v>
      </c>
      <c r="Q1369" s="47" t="s">
        <v>9</v>
      </c>
      <c r="R1369" s="47">
        <v>110189</v>
      </c>
      <c r="S1369" s="47" t="s">
        <v>67</v>
      </c>
      <c r="T1369" s="47" t="s">
        <v>299</v>
      </c>
      <c r="U1369" s="47">
        <v>14360</v>
      </c>
      <c r="V1369" s="47" t="s">
        <v>69</v>
      </c>
      <c r="W1369" s="47" t="s">
        <v>300</v>
      </c>
      <c r="X1369" s="47">
        <v>1272108</v>
      </c>
      <c r="Y1369" s="47">
        <v>4192343</v>
      </c>
      <c r="Z1369" s="47">
        <v>378312</v>
      </c>
      <c r="AA1369" s="47">
        <v>8858345</v>
      </c>
      <c r="AB1369" s="47" t="s">
        <v>71</v>
      </c>
      <c r="AC1369" s="47">
        <v>3739</v>
      </c>
      <c r="AD1369" s="47" t="s">
        <v>72</v>
      </c>
      <c r="AE1369" s="47" t="s">
        <v>5008</v>
      </c>
      <c r="AF1369" s="47" t="s">
        <v>5290</v>
      </c>
      <c r="AG1369" s="47" t="s">
        <v>61</v>
      </c>
      <c r="AH1369" s="47" t="s">
        <v>75</v>
      </c>
      <c r="AI1369" s="47" t="s">
        <v>76</v>
      </c>
      <c r="AJ1369" s="47" t="s">
        <v>77</v>
      </c>
      <c r="AK1369" s="47" t="s">
        <v>78</v>
      </c>
      <c r="AV1369" s="47">
        <v>1.2</v>
      </c>
      <c r="AZ1369" s="47">
        <v>341</v>
      </c>
      <c r="BM1369" s="47">
        <v>7</v>
      </c>
      <c r="BS1369" s="47">
        <v>15.6</v>
      </c>
      <c r="BT1369" s="47">
        <v>0</v>
      </c>
      <c r="DI1369" s="1">
        <f t="shared" si="105"/>
        <v>4</v>
      </c>
      <c r="DJ1369" s="9" t="str">
        <f t="shared" si="106"/>
        <v>NO BACTERIOLOGICO</v>
      </c>
      <c r="DK1369" s="10" t="str">
        <f t="shared" si="107"/>
        <v>-</v>
      </c>
      <c r="DL1369" s="11" t="str">
        <f t="shared" si="108"/>
        <v>0</v>
      </c>
    </row>
    <row r="1370" spans="1:116" ht="12" x14ac:dyDescent="0.2">
      <c r="A1370" s="47">
        <v>1002070031</v>
      </c>
      <c r="B1370" s="47" t="str">
        <f t="shared" si="109"/>
        <v>1002070031-ALCAS</v>
      </c>
      <c r="C1370" s="47" t="s">
        <v>294</v>
      </c>
      <c r="D1370" s="47" t="s">
        <v>58</v>
      </c>
      <c r="E1370" s="47" t="s">
        <v>1</v>
      </c>
      <c r="F1370" s="47" t="s">
        <v>9</v>
      </c>
      <c r="G1370" s="47" t="s">
        <v>60</v>
      </c>
      <c r="H1370" s="47">
        <v>770</v>
      </c>
      <c r="I1370" s="47">
        <v>690</v>
      </c>
      <c r="J1370" s="47" t="s">
        <v>62</v>
      </c>
      <c r="K1370" s="47" t="s">
        <v>63</v>
      </c>
      <c r="L1370" s="47" t="s">
        <v>64</v>
      </c>
      <c r="M1370" s="47" t="s">
        <v>293</v>
      </c>
      <c r="N1370" s="47" t="s">
        <v>294</v>
      </c>
      <c r="O1370" s="47" t="s">
        <v>58</v>
      </c>
      <c r="P1370" s="47" t="s">
        <v>1</v>
      </c>
      <c r="Q1370" s="47" t="s">
        <v>9</v>
      </c>
      <c r="R1370" s="47">
        <v>110189</v>
      </c>
      <c r="S1370" s="47" t="s">
        <v>67</v>
      </c>
      <c r="T1370" s="47" t="s">
        <v>299</v>
      </c>
      <c r="U1370" s="47">
        <v>14360</v>
      </c>
      <c r="V1370" s="47" t="s">
        <v>69</v>
      </c>
      <c r="W1370" s="47" t="s">
        <v>300</v>
      </c>
      <c r="X1370" s="47">
        <v>1272108</v>
      </c>
      <c r="Y1370" s="47">
        <v>4192344</v>
      </c>
      <c r="Z1370" s="47">
        <v>375313</v>
      </c>
      <c r="AA1370" s="47">
        <v>8858342</v>
      </c>
      <c r="AB1370" s="47" t="s">
        <v>71</v>
      </c>
      <c r="AC1370" s="47">
        <v>3737</v>
      </c>
      <c r="AD1370" s="47" t="s">
        <v>72</v>
      </c>
      <c r="AE1370" s="47" t="s">
        <v>5008</v>
      </c>
      <c r="AF1370" s="47" t="s">
        <v>5290</v>
      </c>
      <c r="AG1370" s="47" t="s">
        <v>61</v>
      </c>
      <c r="AH1370" s="47" t="s">
        <v>75</v>
      </c>
      <c r="AI1370" s="47" t="s">
        <v>76</v>
      </c>
      <c r="AJ1370" s="47" t="s">
        <v>77</v>
      </c>
      <c r="AK1370" s="47" t="s">
        <v>78</v>
      </c>
      <c r="AV1370" s="47">
        <v>0.85</v>
      </c>
      <c r="AZ1370" s="47">
        <v>346</v>
      </c>
      <c r="BM1370" s="47">
        <v>7.1</v>
      </c>
      <c r="BS1370" s="47">
        <v>15.3</v>
      </c>
      <c r="BT1370" s="47">
        <v>0</v>
      </c>
      <c r="DI1370" s="1">
        <f t="shared" si="105"/>
        <v>4</v>
      </c>
      <c r="DJ1370" s="9" t="str">
        <f t="shared" si="106"/>
        <v>NO BACTERIOLOGICO</v>
      </c>
      <c r="DK1370" s="10" t="str">
        <f t="shared" si="107"/>
        <v>-</v>
      </c>
      <c r="DL1370" s="11" t="str">
        <f t="shared" si="108"/>
        <v>0</v>
      </c>
    </row>
    <row r="1371" spans="1:116" ht="12" x14ac:dyDescent="0.2">
      <c r="A1371" s="47">
        <v>1002070031</v>
      </c>
      <c r="B1371" s="47" t="str">
        <f t="shared" si="109"/>
        <v>1002070031-ALCAS</v>
      </c>
      <c r="C1371" s="47" t="s">
        <v>294</v>
      </c>
      <c r="D1371" s="47" t="s">
        <v>58</v>
      </c>
      <c r="E1371" s="47" t="s">
        <v>1</v>
      </c>
      <c r="F1371" s="47" t="s">
        <v>9</v>
      </c>
      <c r="G1371" s="47" t="s">
        <v>60</v>
      </c>
      <c r="H1371" s="47">
        <v>770</v>
      </c>
      <c r="I1371" s="47">
        <v>690</v>
      </c>
      <c r="J1371" s="47" t="s">
        <v>62</v>
      </c>
      <c r="K1371" s="47" t="s">
        <v>63</v>
      </c>
      <c r="L1371" s="47" t="s">
        <v>64</v>
      </c>
      <c r="M1371" s="47" t="s">
        <v>293</v>
      </c>
      <c r="N1371" s="47" t="s">
        <v>294</v>
      </c>
      <c r="O1371" s="47" t="s">
        <v>58</v>
      </c>
      <c r="P1371" s="47" t="s">
        <v>1</v>
      </c>
      <c r="Q1371" s="47" t="s">
        <v>9</v>
      </c>
      <c r="R1371" s="47">
        <v>110189</v>
      </c>
      <c r="S1371" s="47" t="s">
        <v>67</v>
      </c>
      <c r="T1371" s="47" t="s">
        <v>299</v>
      </c>
      <c r="U1371" s="47">
        <v>14360</v>
      </c>
      <c r="V1371" s="47" t="s">
        <v>69</v>
      </c>
      <c r="W1371" s="47" t="s">
        <v>300</v>
      </c>
      <c r="X1371" s="47">
        <v>1272108</v>
      </c>
      <c r="Y1371" s="47">
        <v>4192346</v>
      </c>
      <c r="Z1371" s="47">
        <v>378309</v>
      </c>
      <c r="AA1371" s="47">
        <v>8858339</v>
      </c>
      <c r="AB1371" s="47" t="s">
        <v>71</v>
      </c>
      <c r="AC1371" s="47">
        <v>3736</v>
      </c>
      <c r="AD1371" s="47" t="s">
        <v>72</v>
      </c>
      <c r="AE1371" s="47" t="s">
        <v>5008</v>
      </c>
      <c r="AF1371" s="47" t="s">
        <v>5290</v>
      </c>
      <c r="AG1371" s="47" t="s">
        <v>61</v>
      </c>
      <c r="AH1371" s="47" t="s">
        <v>75</v>
      </c>
      <c r="AI1371" s="47" t="s">
        <v>76</v>
      </c>
      <c r="AJ1371" s="47" t="s">
        <v>77</v>
      </c>
      <c r="AK1371" s="47" t="s">
        <v>78</v>
      </c>
      <c r="AV1371" s="47">
        <v>0.51</v>
      </c>
      <c r="AZ1371" s="47">
        <v>317</v>
      </c>
      <c r="BM1371" s="47">
        <v>7</v>
      </c>
      <c r="BS1371" s="47">
        <v>15</v>
      </c>
      <c r="BT1371" s="47">
        <v>0</v>
      </c>
      <c r="DI1371" s="1">
        <f t="shared" si="105"/>
        <v>4</v>
      </c>
      <c r="DJ1371" s="9" t="str">
        <f t="shared" si="106"/>
        <v>NO BACTERIOLOGICO</v>
      </c>
      <c r="DK1371" s="10" t="str">
        <f t="shared" si="107"/>
        <v>-</v>
      </c>
      <c r="DL1371" s="11" t="str">
        <f t="shared" si="108"/>
        <v>0</v>
      </c>
    </row>
    <row r="1372" spans="1:116" ht="12" x14ac:dyDescent="0.2">
      <c r="A1372" s="47">
        <v>1002070005</v>
      </c>
      <c r="B1372" s="47" t="str">
        <f t="shared" si="109"/>
        <v>1002070005-SANTA ROSA DE MARCAMAYO</v>
      </c>
      <c r="C1372" s="47" t="s">
        <v>354</v>
      </c>
      <c r="D1372" s="47" t="s">
        <v>58</v>
      </c>
      <c r="E1372" s="47" t="s">
        <v>1</v>
      </c>
      <c r="F1372" s="47" t="s">
        <v>9</v>
      </c>
      <c r="G1372" s="47" t="s">
        <v>60</v>
      </c>
      <c r="H1372" s="47">
        <v>180</v>
      </c>
      <c r="I1372" s="47">
        <v>55</v>
      </c>
      <c r="J1372" s="47" t="s">
        <v>62</v>
      </c>
      <c r="K1372" s="47" t="s">
        <v>63</v>
      </c>
      <c r="L1372" s="47" t="s">
        <v>64</v>
      </c>
      <c r="M1372" s="47" t="s">
        <v>345</v>
      </c>
      <c r="N1372" s="47" t="s">
        <v>344</v>
      </c>
      <c r="O1372" s="47" t="s">
        <v>58</v>
      </c>
      <c r="P1372" s="47" t="s">
        <v>1</v>
      </c>
      <c r="Q1372" s="47" t="s">
        <v>9</v>
      </c>
      <c r="R1372" s="47">
        <v>110129</v>
      </c>
      <c r="S1372" s="47" t="s">
        <v>171</v>
      </c>
      <c r="T1372" s="47" t="s">
        <v>355</v>
      </c>
      <c r="U1372" s="47">
        <v>14353</v>
      </c>
      <c r="V1372" s="47" t="s">
        <v>69</v>
      </c>
      <c r="W1372" s="47" t="s">
        <v>356</v>
      </c>
      <c r="X1372" s="47">
        <v>1272310</v>
      </c>
      <c r="Y1372" s="47">
        <v>4192448</v>
      </c>
      <c r="Z1372" s="47">
        <v>377874</v>
      </c>
      <c r="AA1372" s="47">
        <v>8878381</v>
      </c>
      <c r="AB1372" s="47" t="s">
        <v>71</v>
      </c>
      <c r="AC1372" s="47">
        <v>3260</v>
      </c>
      <c r="AD1372" s="47" t="s">
        <v>72</v>
      </c>
      <c r="AE1372" s="47" t="s">
        <v>5008</v>
      </c>
      <c r="AF1372" s="47" t="s">
        <v>5291</v>
      </c>
      <c r="AG1372" s="47">
        <v>12965</v>
      </c>
      <c r="AH1372" s="47" t="s">
        <v>73</v>
      </c>
      <c r="AI1372" s="47" t="s">
        <v>357</v>
      </c>
      <c r="AJ1372" s="47" t="s">
        <v>61</v>
      </c>
      <c r="AK1372" s="47" t="s">
        <v>61</v>
      </c>
      <c r="AV1372" s="47">
        <v>0</v>
      </c>
      <c r="AZ1372" s="47">
        <v>56.7</v>
      </c>
      <c r="BM1372" s="47">
        <v>7.1</v>
      </c>
      <c r="BS1372" s="47">
        <v>13</v>
      </c>
      <c r="BT1372" s="47">
        <v>3.1</v>
      </c>
      <c r="DI1372" s="1">
        <f t="shared" si="105"/>
        <v>4</v>
      </c>
      <c r="DJ1372" s="9" t="str">
        <f t="shared" si="106"/>
        <v>BACTERIOLÓGICO</v>
      </c>
      <c r="DK1372" s="10" t="str">
        <f t="shared" si="107"/>
        <v>-</v>
      </c>
      <c r="DL1372" s="11" t="str">
        <f t="shared" si="108"/>
        <v>0</v>
      </c>
    </row>
    <row r="1373" spans="1:116" ht="12" x14ac:dyDescent="0.2">
      <c r="A1373" s="47">
        <v>1002070005</v>
      </c>
      <c r="B1373" s="47" t="str">
        <f t="shared" si="109"/>
        <v>1002070005-SANTA ROSA DE MARCAMAYO</v>
      </c>
      <c r="C1373" s="47" t="s">
        <v>354</v>
      </c>
      <c r="D1373" s="47" t="s">
        <v>58</v>
      </c>
      <c r="E1373" s="47" t="s">
        <v>1</v>
      </c>
      <c r="F1373" s="47" t="s">
        <v>9</v>
      </c>
      <c r="G1373" s="47" t="s">
        <v>60</v>
      </c>
      <c r="H1373" s="47">
        <v>180</v>
      </c>
      <c r="I1373" s="47">
        <v>55</v>
      </c>
      <c r="J1373" s="47" t="s">
        <v>62</v>
      </c>
      <c r="K1373" s="47" t="s">
        <v>63</v>
      </c>
      <c r="L1373" s="47" t="s">
        <v>64</v>
      </c>
      <c r="M1373" s="47" t="s">
        <v>345</v>
      </c>
      <c r="N1373" s="47" t="s">
        <v>344</v>
      </c>
      <c r="O1373" s="47" t="s">
        <v>58</v>
      </c>
      <c r="P1373" s="47" t="s">
        <v>1</v>
      </c>
      <c r="Q1373" s="47" t="s">
        <v>9</v>
      </c>
      <c r="R1373" s="47">
        <v>110129</v>
      </c>
      <c r="S1373" s="47" t="s">
        <v>171</v>
      </c>
      <c r="T1373" s="47" t="s">
        <v>355</v>
      </c>
      <c r="U1373" s="47">
        <v>14353</v>
      </c>
      <c r="V1373" s="47" t="s">
        <v>69</v>
      </c>
      <c r="W1373" s="47" t="s">
        <v>356</v>
      </c>
      <c r="X1373" s="47">
        <v>1272310</v>
      </c>
      <c r="Y1373" s="47">
        <v>4192449</v>
      </c>
      <c r="Z1373" s="47">
        <v>377770</v>
      </c>
      <c r="AA1373" s="47">
        <v>8866350</v>
      </c>
      <c r="AB1373" s="47" t="s">
        <v>71</v>
      </c>
      <c r="AC1373" s="47">
        <v>3230</v>
      </c>
      <c r="AD1373" s="47" t="s">
        <v>72</v>
      </c>
      <c r="AE1373" s="47" t="s">
        <v>5008</v>
      </c>
      <c r="AF1373" s="47" t="s">
        <v>5291</v>
      </c>
      <c r="AG1373" s="47" t="s">
        <v>61</v>
      </c>
      <c r="AH1373" s="47" t="s">
        <v>75</v>
      </c>
      <c r="AI1373" s="47" t="s">
        <v>76</v>
      </c>
      <c r="AJ1373" s="47" t="s">
        <v>77</v>
      </c>
      <c r="AK1373" s="47" t="s">
        <v>78</v>
      </c>
      <c r="AV1373" s="47">
        <v>0</v>
      </c>
      <c r="AZ1373" s="47">
        <v>58.6</v>
      </c>
      <c r="BM1373" s="47">
        <v>6.9</v>
      </c>
      <c r="BS1373" s="47">
        <v>13</v>
      </c>
      <c r="BT1373" s="47">
        <v>3.7</v>
      </c>
      <c r="DI1373" s="1">
        <f t="shared" si="105"/>
        <v>4</v>
      </c>
      <c r="DJ1373" s="9" t="str">
        <f t="shared" si="106"/>
        <v>BACTERIOLÓGICO</v>
      </c>
      <c r="DK1373" s="10" t="str">
        <f t="shared" si="107"/>
        <v>-</v>
      </c>
      <c r="DL1373" s="11" t="str">
        <f t="shared" si="108"/>
        <v>0</v>
      </c>
    </row>
    <row r="1374" spans="1:116" ht="12" x14ac:dyDescent="0.2">
      <c r="A1374" s="47">
        <v>1002070005</v>
      </c>
      <c r="B1374" s="47" t="str">
        <f t="shared" si="109"/>
        <v>1002070005-SANTA ROSA DE MARCAMAYO</v>
      </c>
      <c r="C1374" s="47" t="s">
        <v>354</v>
      </c>
      <c r="D1374" s="47" t="s">
        <v>58</v>
      </c>
      <c r="E1374" s="47" t="s">
        <v>1</v>
      </c>
      <c r="F1374" s="47" t="s">
        <v>9</v>
      </c>
      <c r="G1374" s="47" t="s">
        <v>60</v>
      </c>
      <c r="H1374" s="47">
        <v>180</v>
      </c>
      <c r="I1374" s="47">
        <v>55</v>
      </c>
      <c r="J1374" s="47" t="s">
        <v>62</v>
      </c>
      <c r="K1374" s="47" t="s">
        <v>63</v>
      </c>
      <c r="L1374" s="47" t="s">
        <v>64</v>
      </c>
      <c r="M1374" s="47" t="s">
        <v>345</v>
      </c>
      <c r="N1374" s="47" t="s">
        <v>344</v>
      </c>
      <c r="O1374" s="47" t="s">
        <v>58</v>
      </c>
      <c r="P1374" s="47" t="s">
        <v>1</v>
      </c>
      <c r="Q1374" s="47" t="s">
        <v>9</v>
      </c>
      <c r="R1374" s="47">
        <v>110129</v>
      </c>
      <c r="S1374" s="47" t="s">
        <v>171</v>
      </c>
      <c r="T1374" s="47" t="s">
        <v>355</v>
      </c>
      <c r="U1374" s="47">
        <v>14353</v>
      </c>
      <c r="V1374" s="47" t="s">
        <v>69</v>
      </c>
      <c r="W1374" s="47" t="s">
        <v>356</v>
      </c>
      <c r="X1374" s="47">
        <v>1272310</v>
      </c>
      <c r="Y1374" s="47">
        <v>4192450</v>
      </c>
      <c r="Z1374" s="47">
        <v>377320</v>
      </c>
      <c r="AA1374" s="47">
        <v>8866397</v>
      </c>
      <c r="AB1374" s="47" t="s">
        <v>71</v>
      </c>
      <c r="AC1374" s="47">
        <v>3170</v>
      </c>
      <c r="AD1374" s="47" t="s">
        <v>72</v>
      </c>
      <c r="AE1374" s="47" t="s">
        <v>5008</v>
      </c>
      <c r="AF1374" s="47" t="s">
        <v>5291</v>
      </c>
      <c r="AG1374" s="47" t="s">
        <v>61</v>
      </c>
      <c r="AH1374" s="47" t="s">
        <v>75</v>
      </c>
      <c r="AI1374" s="47" t="s">
        <v>76</v>
      </c>
      <c r="AJ1374" s="47" t="s">
        <v>77</v>
      </c>
      <c r="AK1374" s="47" t="s">
        <v>78</v>
      </c>
      <c r="AV1374" s="47">
        <v>0</v>
      </c>
      <c r="AZ1374" s="47">
        <v>57.6</v>
      </c>
      <c r="BM1374" s="47">
        <v>6.8</v>
      </c>
      <c r="BS1374" s="47">
        <v>13</v>
      </c>
      <c r="BT1374" s="47">
        <v>3.5</v>
      </c>
      <c r="DI1374" s="1">
        <f t="shared" si="105"/>
        <v>4</v>
      </c>
      <c r="DJ1374" s="9" t="str">
        <f t="shared" si="106"/>
        <v>BACTERIOLÓGICO</v>
      </c>
      <c r="DK1374" s="10" t="str">
        <f t="shared" si="107"/>
        <v>-</v>
      </c>
      <c r="DL1374" s="11" t="str">
        <f t="shared" si="108"/>
        <v>0</v>
      </c>
    </row>
    <row r="1375" spans="1:116" ht="12" x14ac:dyDescent="0.2">
      <c r="A1375" s="47">
        <v>1002070005</v>
      </c>
      <c r="B1375" s="47" t="str">
        <f t="shared" si="109"/>
        <v>1002070005-SANTA ROSA DE MARCAMAYO</v>
      </c>
      <c r="C1375" s="47" t="s">
        <v>354</v>
      </c>
      <c r="D1375" s="47" t="s">
        <v>58</v>
      </c>
      <c r="E1375" s="47" t="s">
        <v>1</v>
      </c>
      <c r="F1375" s="47" t="s">
        <v>9</v>
      </c>
      <c r="G1375" s="47" t="s">
        <v>60</v>
      </c>
      <c r="H1375" s="47">
        <v>180</v>
      </c>
      <c r="I1375" s="47">
        <v>55</v>
      </c>
      <c r="J1375" s="47" t="s">
        <v>62</v>
      </c>
      <c r="K1375" s="47" t="s">
        <v>63</v>
      </c>
      <c r="L1375" s="47" t="s">
        <v>64</v>
      </c>
      <c r="M1375" s="47" t="s">
        <v>345</v>
      </c>
      <c r="N1375" s="47" t="s">
        <v>344</v>
      </c>
      <c r="O1375" s="47" t="s">
        <v>58</v>
      </c>
      <c r="P1375" s="47" t="s">
        <v>1</v>
      </c>
      <c r="Q1375" s="47" t="s">
        <v>9</v>
      </c>
      <c r="R1375" s="47">
        <v>110129</v>
      </c>
      <c r="S1375" s="47" t="s">
        <v>171</v>
      </c>
      <c r="T1375" s="47" t="s">
        <v>355</v>
      </c>
      <c r="U1375" s="47">
        <v>14353</v>
      </c>
      <c r="V1375" s="47" t="s">
        <v>69</v>
      </c>
      <c r="W1375" s="47" t="s">
        <v>356</v>
      </c>
      <c r="X1375" s="47">
        <v>1272310</v>
      </c>
      <c r="Y1375" s="47">
        <v>4192451</v>
      </c>
      <c r="Z1375" s="47">
        <v>377450</v>
      </c>
      <c r="AA1375" s="47">
        <v>8866377</v>
      </c>
      <c r="AB1375" s="47" t="s">
        <v>71</v>
      </c>
      <c r="AC1375" s="47">
        <v>3155</v>
      </c>
      <c r="AD1375" s="47" t="s">
        <v>72</v>
      </c>
      <c r="AE1375" s="47" t="s">
        <v>5008</v>
      </c>
      <c r="AF1375" s="47" t="s">
        <v>5291</v>
      </c>
      <c r="AG1375" s="47" t="s">
        <v>61</v>
      </c>
      <c r="AH1375" s="47" t="s">
        <v>75</v>
      </c>
      <c r="AI1375" s="47" t="s">
        <v>76</v>
      </c>
      <c r="AJ1375" s="47" t="s">
        <v>77</v>
      </c>
      <c r="AK1375" s="47" t="s">
        <v>78</v>
      </c>
      <c r="AV1375" s="47">
        <v>0</v>
      </c>
      <c r="AZ1375" s="47">
        <v>55.4</v>
      </c>
      <c r="BM1375" s="47">
        <v>6.6</v>
      </c>
      <c r="BS1375" s="47">
        <v>13</v>
      </c>
      <c r="BT1375" s="47">
        <v>3.1</v>
      </c>
      <c r="DI1375" s="1">
        <f t="shared" si="105"/>
        <v>4</v>
      </c>
      <c r="DJ1375" s="9" t="str">
        <f t="shared" si="106"/>
        <v>BACTERIOLÓGICO</v>
      </c>
      <c r="DK1375" s="10" t="str">
        <f t="shared" si="107"/>
        <v>-</v>
      </c>
      <c r="DL1375" s="11" t="str">
        <f t="shared" si="108"/>
        <v>0</v>
      </c>
    </row>
    <row r="1376" spans="1:116" ht="12" x14ac:dyDescent="0.2">
      <c r="A1376" s="47">
        <v>1003220052</v>
      </c>
      <c r="B1376" s="47" t="str">
        <f t="shared" si="109"/>
        <v>1003220052-PALLCA</v>
      </c>
      <c r="C1376" s="47" t="s">
        <v>2476</v>
      </c>
      <c r="D1376" s="47" t="s">
        <v>58</v>
      </c>
      <c r="E1376" s="47" t="s">
        <v>80</v>
      </c>
      <c r="F1376" s="47" t="s">
        <v>81</v>
      </c>
      <c r="G1376" s="47" t="s">
        <v>60</v>
      </c>
      <c r="H1376" s="47">
        <v>30</v>
      </c>
      <c r="I1376" s="47">
        <v>26</v>
      </c>
      <c r="J1376" s="47" t="s">
        <v>82</v>
      </c>
      <c r="K1376" s="47" t="s">
        <v>63</v>
      </c>
      <c r="L1376" s="47" t="s">
        <v>64</v>
      </c>
      <c r="M1376" s="47" t="s">
        <v>83</v>
      </c>
      <c r="N1376" s="47" t="s">
        <v>81</v>
      </c>
      <c r="O1376" s="47" t="s">
        <v>58</v>
      </c>
      <c r="P1376" s="47" t="s">
        <v>80</v>
      </c>
      <c r="Q1376" s="47" t="s">
        <v>81</v>
      </c>
      <c r="R1376" s="47">
        <v>96220</v>
      </c>
      <c r="S1376" s="47" t="s">
        <v>67</v>
      </c>
      <c r="T1376" s="47" t="s">
        <v>2477</v>
      </c>
      <c r="U1376" s="47">
        <v>14867</v>
      </c>
      <c r="V1376" s="47" t="s">
        <v>69</v>
      </c>
      <c r="W1376" s="47" t="s">
        <v>2478</v>
      </c>
      <c r="X1376" s="47">
        <v>1272230</v>
      </c>
      <c r="Y1376" s="47">
        <v>4192452</v>
      </c>
      <c r="Z1376" s="47">
        <v>0</v>
      </c>
      <c r="AA1376" s="47">
        <v>0</v>
      </c>
      <c r="AB1376" s="47" t="s">
        <v>61</v>
      </c>
      <c r="AC1376" s="47">
        <v>0</v>
      </c>
      <c r="AD1376" s="47" t="s">
        <v>86</v>
      </c>
      <c r="AE1376" s="47" t="s">
        <v>4935</v>
      </c>
      <c r="AF1376" s="47" t="s">
        <v>5291</v>
      </c>
      <c r="AG1376" s="47">
        <v>63551</v>
      </c>
      <c r="AH1376" s="47" t="s">
        <v>73</v>
      </c>
      <c r="AI1376" s="47" t="s">
        <v>2476</v>
      </c>
      <c r="AJ1376" s="47" t="s">
        <v>61</v>
      </c>
      <c r="AK1376" s="47" t="s">
        <v>61</v>
      </c>
      <c r="AV1376" s="47">
        <v>1.1000000000000001</v>
      </c>
      <c r="AZ1376" s="47">
        <v>341</v>
      </c>
      <c r="BM1376" s="47">
        <v>8</v>
      </c>
      <c r="BS1376" s="47">
        <v>10</v>
      </c>
      <c r="BT1376" s="47">
        <v>1.1000000000000001</v>
      </c>
      <c r="DI1376" s="1">
        <f t="shared" si="105"/>
        <v>4</v>
      </c>
      <c r="DJ1376" s="9" t="str">
        <f t="shared" si="106"/>
        <v>NO BACTERIOLOGICO</v>
      </c>
      <c r="DK1376" s="10" t="str">
        <f t="shared" si="107"/>
        <v>-</v>
      </c>
      <c r="DL1376" s="11" t="str">
        <f t="shared" si="108"/>
        <v>0</v>
      </c>
    </row>
    <row r="1377" spans="1:116" ht="12" x14ac:dyDescent="0.2">
      <c r="A1377" s="47">
        <v>1003220052</v>
      </c>
      <c r="B1377" s="47" t="str">
        <f t="shared" si="109"/>
        <v>1003220052-PALLCA</v>
      </c>
      <c r="C1377" s="47" t="s">
        <v>2476</v>
      </c>
      <c r="D1377" s="47" t="s">
        <v>58</v>
      </c>
      <c r="E1377" s="47" t="s">
        <v>80</v>
      </c>
      <c r="F1377" s="47" t="s">
        <v>81</v>
      </c>
      <c r="G1377" s="47" t="s">
        <v>60</v>
      </c>
      <c r="H1377" s="47">
        <v>30</v>
      </c>
      <c r="I1377" s="47">
        <v>26</v>
      </c>
      <c r="J1377" s="47" t="s">
        <v>82</v>
      </c>
      <c r="K1377" s="47" t="s">
        <v>63</v>
      </c>
      <c r="L1377" s="47" t="s">
        <v>64</v>
      </c>
      <c r="M1377" s="47" t="s">
        <v>83</v>
      </c>
      <c r="N1377" s="47" t="s">
        <v>81</v>
      </c>
      <c r="O1377" s="47" t="s">
        <v>58</v>
      </c>
      <c r="P1377" s="47" t="s">
        <v>80</v>
      </c>
      <c r="Q1377" s="47" t="s">
        <v>81</v>
      </c>
      <c r="R1377" s="47">
        <v>96220</v>
      </c>
      <c r="S1377" s="47" t="s">
        <v>67</v>
      </c>
      <c r="T1377" s="47" t="s">
        <v>2477</v>
      </c>
      <c r="U1377" s="47">
        <v>14867</v>
      </c>
      <c r="V1377" s="47" t="s">
        <v>69</v>
      </c>
      <c r="W1377" s="47" t="s">
        <v>2478</v>
      </c>
      <c r="X1377" s="47">
        <v>1272230</v>
      </c>
      <c r="Y1377" s="47">
        <v>4192453</v>
      </c>
      <c r="Z1377" s="47">
        <v>0</v>
      </c>
      <c r="AA1377" s="47">
        <v>0</v>
      </c>
      <c r="AB1377" s="47" t="s">
        <v>61</v>
      </c>
      <c r="AC1377" s="47">
        <v>0</v>
      </c>
      <c r="AD1377" s="47" t="s">
        <v>86</v>
      </c>
      <c r="AE1377" s="47" t="s">
        <v>4935</v>
      </c>
      <c r="AF1377" s="47" t="s">
        <v>5291</v>
      </c>
      <c r="AG1377" s="47" t="s">
        <v>61</v>
      </c>
      <c r="AH1377" s="47" t="s">
        <v>75</v>
      </c>
      <c r="AI1377" s="47" t="s">
        <v>76</v>
      </c>
      <c r="AJ1377" s="47" t="s">
        <v>77</v>
      </c>
      <c r="AK1377" s="47" t="s">
        <v>78</v>
      </c>
      <c r="AV1377" s="47">
        <v>0.5</v>
      </c>
      <c r="AZ1377" s="47">
        <v>372</v>
      </c>
      <c r="BM1377" s="47">
        <v>8.1</v>
      </c>
      <c r="BS1377" s="47">
        <v>11</v>
      </c>
      <c r="BT1377" s="47">
        <v>1.2</v>
      </c>
      <c r="DI1377" s="1">
        <f t="shared" si="105"/>
        <v>4</v>
      </c>
      <c r="DJ1377" s="9" t="str">
        <f t="shared" si="106"/>
        <v>NO BACTERIOLOGICO</v>
      </c>
      <c r="DK1377" s="10" t="str">
        <f t="shared" si="107"/>
        <v>-</v>
      </c>
      <c r="DL1377" s="11" t="str">
        <f t="shared" si="108"/>
        <v>0</v>
      </c>
    </row>
    <row r="1378" spans="1:116" ht="12" x14ac:dyDescent="0.2">
      <c r="A1378" s="47">
        <v>1003220052</v>
      </c>
      <c r="B1378" s="47" t="str">
        <f t="shared" si="109"/>
        <v>1003220052-PALLCA</v>
      </c>
      <c r="C1378" s="47" t="s">
        <v>2476</v>
      </c>
      <c r="D1378" s="47" t="s">
        <v>58</v>
      </c>
      <c r="E1378" s="47" t="s">
        <v>80</v>
      </c>
      <c r="F1378" s="47" t="s">
        <v>81</v>
      </c>
      <c r="G1378" s="47" t="s">
        <v>60</v>
      </c>
      <c r="H1378" s="47">
        <v>30</v>
      </c>
      <c r="I1378" s="47">
        <v>26</v>
      </c>
      <c r="J1378" s="47" t="s">
        <v>82</v>
      </c>
      <c r="K1378" s="47" t="s">
        <v>63</v>
      </c>
      <c r="L1378" s="47" t="s">
        <v>64</v>
      </c>
      <c r="M1378" s="47" t="s">
        <v>83</v>
      </c>
      <c r="N1378" s="47" t="s">
        <v>81</v>
      </c>
      <c r="O1378" s="47" t="s">
        <v>58</v>
      </c>
      <c r="P1378" s="47" t="s">
        <v>80</v>
      </c>
      <c r="Q1378" s="47" t="s">
        <v>81</v>
      </c>
      <c r="R1378" s="47">
        <v>96220</v>
      </c>
      <c r="S1378" s="47" t="s">
        <v>67</v>
      </c>
      <c r="T1378" s="47" t="s">
        <v>2477</v>
      </c>
      <c r="U1378" s="47">
        <v>14867</v>
      </c>
      <c r="V1378" s="47" t="s">
        <v>69</v>
      </c>
      <c r="W1378" s="47" t="s">
        <v>2478</v>
      </c>
      <c r="X1378" s="47">
        <v>1272230</v>
      </c>
      <c r="Y1378" s="47">
        <v>4192454</v>
      </c>
      <c r="Z1378" s="47">
        <v>0</v>
      </c>
      <c r="AA1378" s="47">
        <v>0</v>
      </c>
      <c r="AB1378" s="47" t="s">
        <v>61</v>
      </c>
      <c r="AC1378" s="47">
        <v>0</v>
      </c>
      <c r="AD1378" s="47" t="s">
        <v>86</v>
      </c>
      <c r="AE1378" s="47" t="s">
        <v>4935</v>
      </c>
      <c r="AF1378" s="47" t="s">
        <v>5291</v>
      </c>
      <c r="AG1378" s="47" t="s">
        <v>61</v>
      </c>
      <c r="AH1378" s="47" t="s">
        <v>75</v>
      </c>
      <c r="AI1378" s="47" t="s">
        <v>76</v>
      </c>
      <c r="AJ1378" s="47" t="s">
        <v>77</v>
      </c>
      <c r="AK1378" s="47" t="s">
        <v>78</v>
      </c>
      <c r="AV1378" s="47">
        <v>0.5</v>
      </c>
      <c r="AZ1378" s="47">
        <v>336</v>
      </c>
      <c r="BM1378" s="47">
        <v>8</v>
      </c>
      <c r="BS1378" s="47">
        <v>10</v>
      </c>
      <c r="BT1378" s="47">
        <v>1.1000000000000001</v>
      </c>
      <c r="DI1378" s="1">
        <f t="shared" si="105"/>
        <v>4</v>
      </c>
      <c r="DJ1378" s="9" t="str">
        <f t="shared" si="106"/>
        <v>NO BACTERIOLOGICO</v>
      </c>
      <c r="DK1378" s="10" t="str">
        <f t="shared" si="107"/>
        <v>-</v>
      </c>
      <c r="DL1378" s="11" t="str">
        <f t="shared" si="108"/>
        <v>0</v>
      </c>
    </row>
    <row r="1379" spans="1:116" ht="12" x14ac:dyDescent="0.2">
      <c r="A1379" s="47">
        <v>1008040012</v>
      </c>
      <c r="B1379" s="47" t="str">
        <f t="shared" si="109"/>
        <v>1008040012-HUIYAN</v>
      </c>
      <c r="C1379" s="47" t="s">
        <v>3701</v>
      </c>
      <c r="D1379" s="47" t="s">
        <v>58</v>
      </c>
      <c r="E1379" s="47" t="s">
        <v>112</v>
      </c>
      <c r="F1379" s="47" t="s">
        <v>3681</v>
      </c>
      <c r="G1379" s="47" t="s">
        <v>60</v>
      </c>
      <c r="H1379" s="47">
        <v>473</v>
      </c>
      <c r="I1379" s="47">
        <v>330</v>
      </c>
      <c r="J1379" s="47" t="s">
        <v>62</v>
      </c>
      <c r="K1379" s="47" t="s">
        <v>63</v>
      </c>
      <c r="L1379" s="47" t="s">
        <v>64</v>
      </c>
      <c r="M1379" s="47" t="s">
        <v>3697</v>
      </c>
      <c r="N1379" s="47" t="s">
        <v>3698</v>
      </c>
      <c r="O1379" s="47" t="s">
        <v>58</v>
      </c>
      <c r="P1379" s="47" t="s">
        <v>112</v>
      </c>
      <c r="Q1379" s="47" t="s">
        <v>3681</v>
      </c>
      <c r="R1379" s="47">
        <v>77525</v>
      </c>
      <c r="S1379" s="47" t="s">
        <v>67</v>
      </c>
      <c r="T1379" s="47" t="s">
        <v>3702</v>
      </c>
      <c r="U1379" s="47">
        <v>13395</v>
      </c>
      <c r="V1379" s="47" t="s">
        <v>69</v>
      </c>
      <c r="W1379" s="47" t="s">
        <v>3703</v>
      </c>
      <c r="X1379" s="47">
        <v>1272338</v>
      </c>
      <c r="Y1379" s="47">
        <v>4192540</v>
      </c>
      <c r="Z1379" s="47">
        <v>389239</v>
      </c>
      <c r="AA1379" s="47">
        <v>8910246</v>
      </c>
      <c r="AB1379" s="47" t="s">
        <v>71</v>
      </c>
      <c r="AC1379" s="47">
        <v>2980</v>
      </c>
      <c r="AD1379" s="47" t="s">
        <v>72</v>
      </c>
      <c r="AE1379" s="47" t="s">
        <v>4893</v>
      </c>
      <c r="AF1379" s="47" t="s">
        <v>5292</v>
      </c>
      <c r="AG1379" s="47">
        <v>32556</v>
      </c>
      <c r="AH1379" s="47" t="s">
        <v>73</v>
      </c>
      <c r="AI1379" s="47" t="s">
        <v>3814</v>
      </c>
      <c r="AJ1379" s="47" t="s">
        <v>61</v>
      </c>
      <c r="AK1379" s="47" t="s">
        <v>61</v>
      </c>
      <c r="AV1379" s="47">
        <v>0.8</v>
      </c>
      <c r="AZ1379" s="47">
        <v>83</v>
      </c>
      <c r="BM1379" s="47">
        <v>8.3000000000000007</v>
      </c>
      <c r="BS1379" s="47">
        <v>16.7</v>
      </c>
      <c r="BT1379" s="47">
        <v>0</v>
      </c>
      <c r="DI1379" s="1">
        <f t="shared" si="105"/>
        <v>4</v>
      </c>
      <c r="DJ1379" s="9" t="str">
        <f t="shared" si="106"/>
        <v>NO BACTERIOLOGICO</v>
      </c>
      <c r="DK1379" s="10" t="str">
        <f t="shared" si="107"/>
        <v>-</v>
      </c>
      <c r="DL1379" s="11" t="str">
        <f t="shared" si="108"/>
        <v>0</v>
      </c>
    </row>
    <row r="1380" spans="1:116" ht="12" x14ac:dyDescent="0.2">
      <c r="A1380" s="47">
        <v>1008040012</v>
      </c>
      <c r="B1380" s="47" t="str">
        <f t="shared" si="109"/>
        <v>1008040012-HUIYAN</v>
      </c>
      <c r="C1380" s="47" t="s">
        <v>3701</v>
      </c>
      <c r="D1380" s="47" t="s">
        <v>58</v>
      </c>
      <c r="E1380" s="47" t="s">
        <v>112</v>
      </c>
      <c r="F1380" s="47" t="s">
        <v>3681</v>
      </c>
      <c r="G1380" s="47" t="s">
        <v>60</v>
      </c>
      <c r="H1380" s="47">
        <v>473</v>
      </c>
      <c r="I1380" s="47">
        <v>330</v>
      </c>
      <c r="J1380" s="47" t="s">
        <v>62</v>
      </c>
      <c r="K1380" s="47" t="s">
        <v>63</v>
      </c>
      <c r="L1380" s="47" t="s">
        <v>64</v>
      </c>
      <c r="M1380" s="47" t="s">
        <v>3697</v>
      </c>
      <c r="N1380" s="47" t="s">
        <v>3698</v>
      </c>
      <c r="O1380" s="47" t="s">
        <v>58</v>
      </c>
      <c r="P1380" s="47" t="s">
        <v>112</v>
      </c>
      <c r="Q1380" s="47" t="s">
        <v>3681</v>
      </c>
      <c r="R1380" s="47">
        <v>77525</v>
      </c>
      <c r="S1380" s="47" t="s">
        <v>67</v>
      </c>
      <c r="T1380" s="47" t="s">
        <v>3702</v>
      </c>
      <c r="U1380" s="47">
        <v>13395</v>
      </c>
      <c r="V1380" s="47" t="s">
        <v>69</v>
      </c>
      <c r="W1380" s="47" t="s">
        <v>3703</v>
      </c>
      <c r="X1380" s="47">
        <v>1272338</v>
      </c>
      <c r="Y1380" s="47">
        <v>4192542</v>
      </c>
      <c r="Z1380" s="47">
        <v>389167</v>
      </c>
      <c r="AA1380" s="47">
        <v>8910598</v>
      </c>
      <c r="AB1380" s="47" t="s">
        <v>71</v>
      </c>
      <c r="AC1380" s="47">
        <v>2924</v>
      </c>
      <c r="AD1380" s="47" t="s">
        <v>72</v>
      </c>
      <c r="AE1380" s="47" t="s">
        <v>4893</v>
      </c>
      <c r="AF1380" s="47" t="s">
        <v>5292</v>
      </c>
      <c r="AG1380" s="47" t="s">
        <v>61</v>
      </c>
      <c r="AH1380" s="47" t="s">
        <v>75</v>
      </c>
      <c r="AI1380" s="47" t="s">
        <v>76</v>
      </c>
      <c r="AJ1380" s="47" t="s">
        <v>175</v>
      </c>
      <c r="AK1380" s="47" t="s">
        <v>78</v>
      </c>
      <c r="AV1380" s="47">
        <v>0.7</v>
      </c>
      <c r="AZ1380" s="47">
        <v>82</v>
      </c>
      <c r="BM1380" s="47">
        <v>8.1999999999999993</v>
      </c>
      <c r="BS1380" s="47">
        <v>16.600000000000001</v>
      </c>
      <c r="BT1380" s="47">
        <v>0</v>
      </c>
      <c r="DI1380" s="1">
        <f t="shared" si="105"/>
        <v>4</v>
      </c>
      <c r="DJ1380" s="9" t="str">
        <f t="shared" si="106"/>
        <v>NO BACTERIOLOGICO</v>
      </c>
      <c r="DK1380" s="10" t="str">
        <f t="shared" si="107"/>
        <v>-</v>
      </c>
      <c r="DL1380" s="11" t="str">
        <f t="shared" si="108"/>
        <v>0</v>
      </c>
    </row>
    <row r="1381" spans="1:116" ht="12" x14ac:dyDescent="0.2">
      <c r="A1381" s="47">
        <v>1008040012</v>
      </c>
      <c r="B1381" s="47" t="str">
        <f t="shared" si="109"/>
        <v>1008040012-HUIYAN</v>
      </c>
      <c r="C1381" s="47" t="s">
        <v>3701</v>
      </c>
      <c r="D1381" s="47" t="s">
        <v>58</v>
      </c>
      <c r="E1381" s="47" t="s">
        <v>112</v>
      </c>
      <c r="F1381" s="47" t="s">
        <v>3681</v>
      </c>
      <c r="G1381" s="47" t="s">
        <v>60</v>
      </c>
      <c r="H1381" s="47">
        <v>473</v>
      </c>
      <c r="I1381" s="47">
        <v>330</v>
      </c>
      <c r="J1381" s="47" t="s">
        <v>62</v>
      </c>
      <c r="K1381" s="47" t="s">
        <v>63</v>
      </c>
      <c r="L1381" s="47" t="s">
        <v>64</v>
      </c>
      <c r="M1381" s="47" t="s">
        <v>3697</v>
      </c>
      <c r="N1381" s="47" t="s">
        <v>3698</v>
      </c>
      <c r="O1381" s="47" t="s">
        <v>58</v>
      </c>
      <c r="P1381" s="47" t="s">
        <v>112</v>
      </c>
      <c r="Q1381" s="47" t="s">
        <v>3681</v>
      </c>
      <c r="R1381" s="47">
        <v>77525</v>
      </c>
      <c r="S1381" s="47" t="s">
        <v>67</v>
      </c>
      <c r="T1381" s="47" t="s">
        <v>3702</v>
      </c>
      <c r="U1381" s="47">
        <v>13395</v>
      </c>
      <c r="V1381" s="47" t="s">
        <v>69</v>
      </c>
      <c r="W1381" s="47" t="s">
        <v>3703</v>
      </c>
      <c r="X1381" s="47">
        <v>1272338</v>
      </c>
      <c r="Y1381" s="47">
        <v>4192545</v>
      </c>
      <c r="Z1381" s="47">
        <v>388929</v>
      </c>
      <c r="AA1381" s="47">
        <v>8910990</v>
      </c>
      <c r="AB1381" s="47" t="s">
        <v>71</v>
      </c>
      <c r="AC1381" s="47">
        <v>2885</v>
      </c>
      <c r="AD1381" s="47" t="s">
        <v>72</v>
      </c>
      <c r="AE1381" s="47" t="s">
        <v>4893</v>
      </c>
      <c r="AF1381" s="47" t="s">
        <v>5292</v>
      </c>
      <c r="AG1381" s="47" t="s">
        <v>61</v>
      </c>
      <c r="AH1381" s="47" t="s">
        <v>75</v>
      </c>
      <c r="AI1381" s="47" t="s">
        <v>76</v>
      </c>
      <c r="AJ1381" s="47" t="s">
        <v>175</v>
      </c>
      <c r="AK1381" s="47" t="s">
        <v>78</v>
      </c>
      <c r="AV1381" s="47">
        <v>0.6</v>
      </c>
      <c r="AZ1381" s="47">
        <v>81</v>
      </c>
      <c r="BM1381" s="47">
        <v>8.1</v>
      </c>
      <c r="BS1381" s="47">
        <v>16.5</v>
      </c>
      <c r="BT1381" s="47">
        <v>0</v>
      </c>
      <c r="DI1381" s="1">
        <f t="shared" si="105"/>
        <v>4</v>
      </c>
      <c r="DJ1381" s="9" t="str">
        <f t="shared" si="106"/>
        <v>NO BACTERIOLOGICO</v>
      </c>
      <c r="DK1381" s="10" t="str">
        <f t="shared" si="107"/>
        <v>-</v>
      </c>
      <c r="DL1381" s="11" t="str">
        <f t="shared" si="108"/>
        <v>0</v>
      </c>
    </row>
    <row r="1382" spans="1:116" ht="12" x14ac:dyDescent="0.2">
      <c r="A1382" s="47">
        <v>1008040012</v>
      </c>
      <c r="B1382" s="47" t="str">
        <f t="shared" si="109"/>
        <v>1008040012-HUIYAN</v>
      </c>
      <c r="C1382" s="47" t="s">
        <v>3701</v>
      </c>
      <c r="D1382" s="47" t="s">
        <v>58</v>
      </c>
      <c r="E1382" s="47" t="s">
        <v>112</v>
      </c>
      <c r="F1382" s="47" t="s">
        <v>3681</v>
      </c>
      <c r="G1382" s="47" t="s">
        <v>60</v>
      </c>
      <c r="H1382" s="47">
        <v>473</v>
      </c>
      <c r="I1382" s="47">
        <v>330</v>
      </c>
      <c r="J1382" s="47" t="s">
        <v>62</v>
      </c>
      <c r="K1382" s="47" t="s">
        <v>63</v>
      </c>
      <c r="L1382" s="47" t="s">
        <v>64</v>
      </c>
      <c r="M1382" s="47" t="s">
        <v>3697</v>
      </c>
      <c r="N1382" s="47" t="s">
        <v>3698</v>
      </c>
      <c r="O1382" s="47" t="s">
        <v>58</v>
      </c>
      <c r="P1382" s="47" t="s">
        <v>112</v>
      </c>
      <c r="Q1382" s="47" t="s">
        <v>3681</v>
      </c>
      <c r="R1382" s="47">
        <v>77525</v>
      </c>
      <c r="S1382" s="47" t="s">
        <v>67</v>
      </c>
      <c r="T1382" s="47" t="s">
        <v>3702</v>
      </c>
      <c r="U1382" s="47">
        <v>13395</v>
      </c>
      <c r="V1382" s="47" t="s">
        <v>69</v>
      </c>
      <c r="W1382" s="47" t="s">
        <v>3703</v>
      </c>
      <c r="X1382" s="47">
        <v>1272338</v>
      </c>
      <c r="Y1382" s="47">
        <v>4192547</v>
      </c>
      <c r="Z1382" s="47">
        <v>389452</v>
      </c>
      <c r="AA1382" s="47">
        <v>8910856</v>
      </c>
      <c r="AB1382" s="47" t="s">
        <v>71</v>
      </c>
      <c r="AC1382" s="47">
        <v>2832</v>
      </c>
      <c r="AD1382" s="47" t="s">
        <v>72</v>
      </c>
      <c r="AE1382" s="47" t="s">
        <v>4893</v>
      </c>
      <c r="AF1382" s="47" t="s">
        <v>5292</v>
      </c>
      <c r="AG1382" s="47" t="s">
        <v>61</v>
      </c>
      <c r="AH1382" s="47" t="s">
        <v>75</v>
      </c>
      <c r="AI1382" s="47" t="s">
        <v>76</v>
      </c>
      <c r="AJ1382" s="47" t="s">
        <v>175</v>
      </c>
      <c r="AK1382" s="47" t="s">
        <v>78</v>
      </c>
      <c r="AV1382" s="47">
        <v>0.5</v>
      </c>
      <c r="AZ1382" s="47">
        <v>80</v>
      </c>
      <c r="BM1382" s="47">
        <v>8</v>
      </c>
      <c r="BS1382" s="47">
        <v>16.5</v>
      </c>
      <c r="BT1382" s="47">
        <v>0</v>
      </c>
      <c r="DI1382" s="1">
        <f t="shared" si="105"/>
        <v>4</v>
      </c>
      <c r="DJ1382" s="9" t="str">
        <f t="shared" si="106"/>
        <v>NO BACTERIOLOGICO</v>
      </c>
      <c r="DK1382" s="10" t="str">
        <f t="shared" si="107"/>
        <v>-</v>
      </c>
      <c r="DL1382" s="11" t="str">
        <f t="shared" si="108"/>
        <v>0</v>
      </c>
    </row>
    <row r="1383" spans="1:116" ht="12" x14ac:dyDescent="0.2">
      <c r="A1383" s="47">
        <v>1003220061</v>
      </c>
      <c r="B1383" s="47" t="str">
        <f t="shared" si="109"/>
        <v>1003220061-PROGRESO</v>
      </c>
      <c r="C1383" s="47" t="s">
        <v>2321</v>
      </c>
      <c r="D1383" s="47" t="s">
        <v>58</v>
      </c>
      <c r="E1383" s="47" t="s">
        <v>80</v>
      </c>
      <c r="F1383" s="47" t="s">
        <v>81</v>
      </c>
      <c r="G1383" s="47" t="s">
        <v>60</v>
      </c>
      <c r="H1383" s="47">
        <v>100</v>
      </c>
      <c r="I1383" s="47">
        <v>87</v>
      </c>
      <c r="J1383" s="47" t="s">
        <v>82</v>
      </c>
      <c r="K1383" s="47" t="s">
        <v>63</v>
      </c>
      <c r="L1383" s="47" t="s">
        <v>64</v>
      </c>
      <c r="M1383" s="47" t="s">
        <v>83</v>
      </c>
      <c r="N1383" s="47" t="s">
        <v>81</v>
      </c>
      <c r="O1383" s="47" t="s">
        <v>58</v>
      </c>
      <c r="P1383" s="47" t="s">
        <v>80</v>
      </c>
      <c r="Q1383" s="47" t="s">
        <v>81</v>
      </c>
      <c r="R1383" s="47">
        <v>90686</v>
      </c>
      <c r="S1383" s="47" t="s">
        <v>67</v>
      </c>
      <c r="T1383" s="47" t="s">
        <v>4598</v>
      </c>
      <c r="U1383" s="47">
        <v>14488</v>
      </c>
      <c r="V1383" s="47" t="s">
        <v>69</v>
      </c>
      <c r="W1383" s="47" t="s">
        <v>4599</v>
      </c>
      <c r="X1383" s="47">
        <v>1272362</v>
      </c>
      <c r="Y1383" s="47">
        <v>4192563</v>
      </c>
      <c r="Z1383" s="47">
        <v>0</v>
      </c>
      <c r="AA1383" s="47">
        <v>0</v>
      </c>
      <c r="AB1383" s="47" t="s">
        <v>61</v>
      </c>
      <c r="AC1383" s="47">
        <v>0</v>
      </c>
      <c r="AD1383" s="47" t="s">
        <v>86</v>
      </c>
      <c r="AE1383" s="47" t="s">
        <v>5069</v>
      </c>
      <c r="AF1383" s="47" t="s">
        <v>5293</v>
      </c>
      <c r="AG1383" s="47">
        <v>63561</v>
      </c>
      <c r="AH1383" s="47" t="s">
        <v>73</v>
      </c>
      <c r="AI1383" s="47" t="s">
        <v>2321</v>
      </c>
      <c r="AJ1383" s="47" t="s">
        <v>61</v>
      </c>
      <c r="AK1383" s="47" t="s">
        <v>61</v>
      </c>
      <c r="AV1383" s="47">
        <v>1</v>
      </c>
      <c r="AZ1383" s="47">
        <v>500</v>
      </c>
      <c r="BM1383" s="47">
        <v>8</v>
      </c>
      <c r="BS1383" s="47">
        <v>10</v>
      </c>
      <c r="BT1383" s="47">
        <v>2.1</v>
      </c>
      <c r="DI1383" s="1">
        <f t="shared" si="105"/>
        <v>4</v>
      </c>
      <c r="DJ1383" s="9" t="str">
        <f t="shared" si="106"/>
        <v>NO BACTERIOLOGICO</v>
      </c>
      <c r="DK1383" s="10" t="str">
        <f t="shared" si="107"/>
        <v>-</v>
      </c>
      <c r="DL1383" s="11" t="str">
        <f t="shared" si="108"/>
        <v>0</v>
      </c>
    </row>
    <row r="1384" spans="1:116" ht="12" x14ac:dyDescent="0.2">
      <c r="A1384" s="47">
        <v>1003220061</v>
      </c>
      <c r="B1384" s="47" t="str">
        <f t="shared" si="109"/>
        <v>1003220061-PROGRESO</v>
      </c>
      <c r="C1384" s="47" t="s">
        <v>2321</v>
      </c>
      <c r="D1384" s="47" t="s">
        <v>58</v>
      </c>
      <c r="E1384" s="47" t="s">
        <v>80</v>
      </c>
      <c r="F1384" s="47" t="s">
        <v>81</v>
      </c>
      <c r="G1384" s="47" t="s">
        <v>60</v>
      </c>
      <c r="H1384" s="47">
        <v>100</v>
      </c>
      <c r="I1384" s="47">
        <v>87</v>
      </c>
      <c r="J1384" s="47" t="s">
        <v>82</v>
      </c>
      <c r="K1384" s="47" t="s">
        <v>63</v>
      </c>
      <c r="L1384" s="47" t="s">
        <v>64</v>
      </c>
      <c r="M1384" s="47" t="s">
        <v>83</v>
      </c>
      <c r="N1384" s="47" t="s">
        <v>81</v>
      </c>
      <c r="O1384" s="47" t="s">
        <v>58</v>
      </c>
      <c r="P1384" s="47" t="s">
        <v>80</v>
      </c>
      <c r="Q1384" s="47" t="s">
        <v>81</v>
      </c>
      <c r="R1384" s="47">
        <v>90686</v>
      </c>
      <c r="S1384" s="47" t="s">
        <v>67</v>
      </c>
      <c r="T1384" s="47" t="s">
        <v>4598</v>
      </c>
      <c r="U1384" s="47">
        <v>14488</v>
      </c>
      <c r="V1384" s="47" t="s">
        <v>69</v>
      </c>
      <c r="W1384" s="47" t="s">
        <v>4599</v>
      </c>
      <c r="X1384" s="47">
        <v>1272362</v>
      </c>
      <c r="Y1384" s="47">
        <v>4192565</v>
      </c>
      <c r="Z1384" s="47">
        <v>0</v>
      </c>
      <c r="AA1384" s="47">
        <v>0</v>
      </c>
      <c r="AB1384" s="47" t="s">
        <v>61</v>
      </c>
      <c r="AC1384" s="47">
        <v>0</v>
      </c>
      <c r="AD1384" s="47" t="s">
        <v>86</v>
      </c>
      <c r="AE1384" s="47" t="s">
        <v>5069</v>
      </c>
      <c r="AF1384" s="47" t="s">
        <v>5293</v>
      </c>
      <c r="AG1384" s="47" t="s">
        <v>61</v>
      </c>
      <c r="AH1384" s="47" t="s">
        <v>75</v>
      </c>
      <c r="AI1384" s="47" t="s">
        <v>76</v>
      </c>
      <c r="AJ1384" s="47" t="s">
        <v>77</v>
      </c>
      <c r="AK1384" s="47" t="s">
        <v>78</v>
      </c>
      <c r="AV1384" s="47">
        <v>0.5</v>
      </c>
      <c r="AZ1384" s="47">
        <v>512</v>
      </c>
      <c r="BM1384" s="47">
        <v>8</v>
      </c>
      <c r="BS1384" s="47">
        <v>11</v>
      </c>
      <c r="BT1384" s="47">
        <v>2.2000000000000002</v>
      </c>
      <c r="DI1384" s="1">
        <f t="shared" si="105"/>
        <v>4</v>
      </c>
      <c r="DJ1384" s="9" t="str">
        <f t="shared" si="106"/>
        <v>NO BACTERIOLOGICO</v>
      </c>
      <c r="DK1384" s="10" t="str">
        <f t="shared" si="107"/>
        <v>-</v>
      </c>
      <c r="DL1384" s="11" t="str">
        <f t="shared" si="108"/>
        <v>0</v>
      </c>
    </row>
    <row r="1385" spans="1:116" ht="12" x14ac:dyDescent="0.2">
      <c r="A1385" s="47">
        <v>1003220061</v>
      </c>
      <c r="B1385" s="47" t="str">
        <f t="shared" si="109"/>
        <v>1003220061-PROGRESO</v>
      </c>
      <c r="C1385" s="47" t="s">
        <v>2321</v>
      </c>
      <c r="D1385" s="47" t="s">
        <v>58</v>
      </c>
      <c r="E1385" s="47" t="s">
        <v>80</v>
      </c>
      <c r="F1385" s="47" t="s">
        <v>81</v>
      </c>
      <c r="G1385" s="47" t="s">
        <v>60</v>
      </c>
      <c r="H1385" s="47">
        <v>100</v>
      </c>
      <c r="I1385" s="47">
        <v>87</v>
      </c>
      <c r="J1385" s="47" t="s">
        <v>82</v>
      </c>
      <c r="K1385" s="47" t="s">
        <v>63</v>
      </c>
      <c r="L1385" s="47" t="s">
        <v>64</v>
      </c>
      <c r="M1385" s="47" t="s">
        <v>83</v>
      </c>
      <c r="N1385" s="47" t="s">
        <v>81</v>
      </c>
      <c r="O1385" s="47" t="s">
        <v>58</v>
      </c>
      <c r="P1385" s="47" t="s">
        <v>80</v>
      </c>
      <c r="Q1385" s="47" t="s">
        <v>81</v>
      </c>
      <c r="R1385" s="47">
        <v>90686</v>
      </c>
      <c r="S1385" s="47" t="s">
        <v>67</v>
      </c>
      <c r="T1385" s="47" t="s">
        <v>4598</v>
      </c>
      <c r="U1385" s="47">
        <v>14488</v>
      </c>
      <c r="V1385" s="47" t="s">
        <v>69</v>
      </c>
      <c r="W1385" s="47" t="s">
        <v>4599</v>
      </c>
      <c r="X1385" s="47">
        <v>1272362</v>
      </c>
      <c r="Y1385" s="47">
        <v>4192566</v>
      </c>
      <c r="Z1385" s="47">
        <v>0</v>
      </c>
      <c r="AA1385" s="47">
        <v>0</v>
      </c>
      <c r="AB1385" s="47" t="s">
        <v>61</v>
      </c>
      <c r="AC1385" s="47">
        <v>0</v>
      </c>
      <c r="AD1385" s="47" t="s">
        <v>86</v>
      </c>
      <c r="AE1385" s="47" t="s">
        <v>5069</v>
      </c>
      <c r="AF1385" s="47" t="s">
        <v>5293</v>
      </c>
      <c r="AG1385" s="47" t="s">
        <v>61</v>
      </c>
      <c r="AH1385" s="47" t="s">
        <v>75</v>
      </c>
      <c r="AI1385" s="47" t="s">
        <v>76</v>
      </c>
      <c r="AJ1385" s="47" t="s">
        <v>77</v>
      </c>
      <c r="AK1385" s="47" t="s">
        <v>78</v>
      </c>
      <c r="AV1385" s="47">
        <v>0.5</v>
      </c>
      <c r="AZ1385" s="47">
        <v>489</v>
      </c>
      <c r="BM1385" s="47">
        <v>8</v>
      </c>
      <c r="BS1385" s="47">
        <v>11</v>
      </c>
      <c r="BT1385" s="47">
        <v>2.2000000000000002</v>
      </c>
      <c r="DI1385" s="1">
        <f t="shared" si="105"/>
        <v>4</v>
      </c>
      <c r="DJ1385" s="9" t="str">
        <f t="shared" si="106"/>
        <v>NO BACTERIOLOGICO</v>
      </c>
      <c r="DK1385" s="10" t="str">
        <f t="shared" si="107"/>
        <v>-</v>
      </c>
      <c r="DL1385" s="11" t="str">
        <f t="shared" si="108"/>
        <v>0</v>
      </c>
    </row>
    <row r="1386" spans="1:116" ht="12" x14ac:dyDescent="0.2">
      <c r="A1386" s="47">
        <v>1002070007</v>
      </c>
      <c r="B1386" s="47" t="str">
        <f t="shared" si="109"/>
        <v>1002070007-SAN BORJA</v>
      </c>
      <c r="C1386" s="47" t="s">
        <v>358</v>
      </c>
      <c r="D1386" s="47" t="s">
        <v>58</v>
      </c>
      <c r="E1386" s="47" t="s">
        <v>1</v>
      </c>
      <c r="F1386" s="47" t="s">
        <v>9</v>
      </c>
      <c r="G1386" s="47" t="s">
        <v>60</v>
      </c>
      <c r="H1386" s="47">
        <v>95</v>
      </c>
      <c r="I1386" s="47">
        <v>55</v>
      </c>
      <c r="J1386" s="47" t="s">
        <v>62</v>
      </c>
      <c r="K1386" s="47" t="s">
        <v>63</v>
      </c>
      <c r="L1386" s="47" t="s">
        <v>64</v>
      </c>
      <c r="M1386" s="47" t="s">
        <v>345</v>
      </c>
      <c r="N1386" s="47" t="s">
        <v>344</v>
      </c>
      <c r="O1386" s="47" t="s">
        <v>58</v>
      </c>
      <c r="P1386" s="47" t="s">
        <v>1</v>
      </c>
      <c r="Q1386" s="47" t="s">
        <v>9</v>
      </c>
      <c r="R1386" s="47">
        <v>110158</v>
      </c>
      <c r="S1386" s="47" t="s">
        <v>171</v>
      </c>
      <c r="T1386" s="47" t="s">
        <v>359</v>
      </c>
      <c r="U1386" s="47">
        <v>14354</v>
      </c>
      <c r="V1386" s="47" t="s">
        <v>69</v>
      </c>
      <c r="W1386" s="47" t="s">
        <v>360</v>
      </c>
      <c r="X1386" s="47">
        <v>1272345</v>
      </c>
      <c r="Y1386" s="47">
        <v>4192585</v>
      </c>
      <c r="Z1386" s="47">
        <v>375703</v>
      </c>
      <c r="AA1386" s="47">
        <v>8866235</v>
      </c>
      <c r="AB1386" s="47" t="s">
        <v>71</v>
      </c>
      <c r="AC1386" s="47">
        <v>3263</v>
      </c>
      <c r="AD1386" s="47" t="s">
        <v>72</v>
      </c>
      <c r="AE1386" s="47" t="s">
        <v>4990</v>
      </c>
      <c r="AF1386" s="47" t="s">
        <v>5294</v>
      </c>
      <c r="AG1386" s="47">
        <v>12999</v>
      </c>
      <c r="AH1386" s="47" t="s">
        <v>73</v>
      </c>
      <c r="AI1386" s="47" t="s">
        <v>361</v>
      </c>
      <c r="AJ1386" s="47" t="s">
        <v>61</v>
      </c>
      <c r="AK1386" s="47" t="s">
        <v>61</v>
      </c>
      <c r="AV1386" s="47">
        <v>0.71</v>
      </c>
      <c r="AZ1386" s="47">
        <v>51.6</v>
      </c>
      <c r="BM1386" s="47">
        <v>7</v>
      </c>
      <c r="BS1386" s="47">
        <v>17</v>
      </c>
      <c r="BT1386" s="47">
        <v>0.3</v>
      </c>
      <c r="DI1386" s="1">
        <f t="shared" si="105"/>
        <v>4</v>
      </c>
      <c r="DJ1386" s="9" t="str">
        <f t="shared" si="106"/>
        <v>NO BACTERIOLOGICO</v>
      </c>
      <c r="DK1386" s="10" t="str">
        <f t="shared" si="107"/>
        <v>-</v>
      </c>
      <c r="DL1386" s="11" t="str">
        <f t="shared" si="108"/>
        <v>0</v>
      </c>
    </row>
    <row r="1387" spans="1:116" ht="12" x14ac:dyDescent="0.2">
      <c r="A1387" s="47">
        <v>1002070007</v>
      </c>
      <c r="B1387" s="47" t="str">
        <f t="shared" si="109"/>
        <v>1002070007-SAN BORJA</v>
      </c>
      <c r="C1387" s="47" t="s">
        <v>358</v>
      </c>
      <c r="D1387" s="47" t="s">
        <v>58</v>
      </c>
      <c r="E1387" s="47" t="s">
        <v>1</v>
      </c>
      <c r="F1387" s="47" t="s">
        <v>9</v>
      </c>
      <c r="G1387" s="47" t="s">
        <v>60</v>
      </c>
      <c r="H1387" s="47">
        <v>95</v>
      </c>
      <c r="I1387" s="47">
        <v>55</v>
      </c>
      <c r="J1387" s="47" t="s">
        <v>62</v>
      </c>
      <c r="K1387" s="47" t="s">
        <v>63</v>
      </c>
      <c r="L1387" s="47" t="s">
        <v>64</v>
      </c>
      <c r="M1387" s="47" t="s">
        <v>345</v>
      </c>
      <c r="N1387" s="47" t="s">
        <v>344</v>
      </c>
      <c r="O1387" s="47" t="s">
        <v>58</v>
      </c>
      <c r="P1387" s="47" t="s">
        <v>1</v>
      </c>
      <c r="Q1387" s="47" t="s">
        <v>9</v>
      </c>
      <c r="R1387" s="47">
        <v>110158</v>
      </c>
      <c r="S1387" s="47" t="s">
        <v>171</v>
      </c>
      <c r="T1387" s="47" t="s">
        <v>359</v>
      </c>
      <c r="U1387" s="47">
        <v>14354</v>
      </c>
      <c r="V1387" s="47" t="s">
        <v>69</v>
      </c>
      <c r="W1387" s="47" t="s">
        <v>360</v>
      </c>
      <c r="X1387" s="47">
        <v>1272345</v>
      </c>
      <c r="Y1387" s="47">
        <v>4192587</v>
      </c>
      <c r="Z1387" s="47">
        <v>375815</v>
      </c>
      <c r="AA1387" s="47">
        <v>8865658</v>
      </c>
      <c r="AB1387" s="47" t="s">
        <v>71</v>
      </c>
      <c r="AC1387" s="47">
        <v>3262</v>
      </c>
      <c r="AD1387" s="47" t="s">
        <v>72</v>
      </c>
      <c r="AE1387" s="47" t="s">
        <v>4990</v>
      </c>
      <c r="AF1387" s="47" t="s">
        <v>5294</v>
      </c>
      <c r="AG1387" s="47" t="s">
        <v>61</v>
      </c>
      <c r="AH1387" s="47" t="s">
        <v>75</v>
      </c>
      <c r="AI1387" s="47" t="s">
        <v>76</v>
      </c>
      <c r="AJ1387" s="47" t="s">
        <v>77</v>
      </c>
      <c r="AK1387" s="47" t="s">
        <v>78</v>
      </c>
      <c r="AV1387" s="47">
        <v>0.69</v>
      </c>
      <c r="AZ1387" s="47">
        <v>51.2</v>
      </c>
      <c r="BM1387" s="47">
        <v>6.9</v>
      </c>
      <c r="BS1387" s="47">
        <v>17</v>
      </c>
      <c r="BT1387" s="47">
        <v>0.33</v>
      </c>
      <c r="DI1387" s="1">
        <f t="shared" si="105"/>
        <v>4</v>
      </c>
      <c r="DJ1387" s="9" t="str">
        <f t="shared" si="106"/>
        <v>NO BACTERIOLOGICO</v>
      </c>
      <c r="DK1387" s="10" t="str">
        <f t="shared" si="107"/>
        <v>-</v>
      </c>
      <c r="DL1387" s="11" t="str">
        <f t="shared" si="108"/>
        <v>0</v>
      </c>
    </row>
    <row r="1388" spans="1:116" ht="12" x14ac:dyDescent="0.2">
      <c r="A1388" s="47">
        <v>1002070007</v>
      </c>
      <c r="B1388" s="47" t="str">
        <f t="shared" si="109"/>
        <v>1002070007-SAN BORJA</v>
      </c>
      <c r="C1388" s="47" t="s">
        <v>358</v>
      </c>
      <c r="D1388" s="47" t="s">
        <v>58</v>
      </c>
      <c r="E1388" s="47" t="s">
        <v>1</v>
      </c>
      <c r="F1388" s="47" t="s">
        <v>9</v>
      </c>
      <c r="G1388" s="47" t="s">
        <v>60</v>
      </c>
      <c r="H1388" s="47">
        <v>95</v>
      </c>
      <c r="I1388" s="47">
        <v>55</v>
      </c>
      <c r="J1388" s="47" t="s">
        <v>62</v>
      </c>
      <c r="K1388" s="47" t="s">
        <v>63</v>
      </c>
      <c r="L1388" s="47" t="s">
        <v>64</v>
      </c>
      <c r="M1388" s="47" t="s">
        <v>345</v>
      </c>
      <c r="N1388" s="47" t="s">
        <v>344</v>
      </c>
      <c r="O1388" s="47" t="s">
        <v>58</v>
      </c>
      <c r="P1388" s="47" t="s">
        <v>1</v>
      </c>
      <c r="Q1388" s="47" t="s">
        <v>9</v>
      </c>
      <c r="R1388" s="47">
        <v>110158</v>
      </c>
      <c r="S1388" s="47" t="s">
        <v>171</v>
      </c>
      <c r="T1388" s="47" t="s">
        <v>359</v>
      </c>
      <c r="U1388" s="47">
        <v>14354</v>
      </c>
      <c r="V1388" s="47" t="s">
        <v>69</v>
      </c>
      <c r="W1388" s="47" t="s">
        <v>360</v>
      </c>
      <c r="X1388" s="47">
        <v>1272345</v>
      </c>
      <c r="Y1388" s="47">
        <v>4192588</v>
      </c>
      <c r="Z1388" s="47">
        <v>375753</v>
      </c>
      <c r="AA1388" s="47">
        <v>8865203</v>
      </c>
      <c r="AB1388" s="47" t="s">
        <v>71</v>
      </c>
      <c r="AC1388" s="47">
        <v>3249</v>
      </c>
      <c r="AD1388" s="47" t="s">
        <v>72</v>
      </c>
      <c r="AE1388" s="47" t="s">
        <v>4990</v>
      </c>
      <c r="AF1388" s="47" t="s">
        <v>5294</v>
      </c>
      <c r="AG1388" s="47" t="s">
        <v>61</v>
      </c>
      <c r="AH1388" s="47" t="s">
        <v>75</v>
      </c>
      <c r="AI1388" s="47" t="s">
        <v>76</v>
      </c>
      <c r="AJ1388" s="47" t="s">
        <v>77</v>
      </c>
      <c r="AK1388" s="47" t="s">
        <v>78</v>
      </c>
      <c r="AV1388" s="47">
        <v>0.68</v>
      </c>
      <c r="AZ1388" s="47">
        <v>19.7</v>
      </c>
      <c r="BM1388" s="47">
        <v>6.8</v>
      </c>
      <c r="BS1388" s="47">
        <v>17</v>
      </c>
      <c r="BT1388" s="47">
        <v>0.3</v>
      </c>
      <c r="DI1388" s="1">
        <f t="shared" si="105"/>
        <v>4</v>
      </c>
      <c r="DJ1388" s="9" t="str">
        <f t="shared" si="106"/>
        <v>NO BACTERIOLOGICO</v>
      </c>
      <c r="DK1388" s="10" t="str">
        <f t="shared" si="107"/>
        <v>-</v>
      </c>
      <c r="DL1388" s="11" t="str">
        <f t="shared" si="108"/>
        <v>0</v>
      </c>
    </row>
    <row r="1389" spans="1:116" ht="12" x14ac:dyDescent="0.2">
      <c r="A1389" s="47">
        <v>1002070007</v>
      </c>
      <c r="B1389" s="47" t="str">
        <f t="shared" si="109"/>
        <v>1002070007-SAN BORJA</v>
      </c>
      <c r="C1389" s="47" t="s">
        <v>358</v>
      </c>
      <c r="D1389" s="47" t="s">
        <v>58</v>
      </c>
      <c r="E1389" s="47" t="s">
        <v>1</v>
      </c>
      <c r="F1389" s="47" t="s">
        <v>9</v>
      </c>
      <c r="G1389" s="47" t="s">
        <v>60</v>
      </c>
      <c r="H1389" s="47">
        <v>95</v>
      </c>
      <c r="I1389" s="47">
        <v>55</v>
      </c>
      <c r="J1389" s="47" t="s">
        <v>62</v>
      </c>
      <c r="K1389" s="47" t="s">
        <v>63</v>
      </c>
      <c r="L1389" s="47" t="s">
        <v>64</v>
      </c>
      <c r="M1389" s="47" t="s">
        <v>345</v>
      </c>
      <c r="N1389" s="47" t="s">
        <v>344</v>
      </c>
      <c r="O1389" s="47" t="s">
        <v>58</v>
      </c>
      <c r="P1389" s="47" t="s">
        <v>1</v>
      </c>
      <c r="Q1389" s="47" t="s">
        <v>9</v>
      </c>
      <c r="R1389" s="47">
        <v>110158</v>
      </c>
      <c r="S1389" s="47" t="s">
        <v>171</v>
      </c>
      <c r="T1389" s="47" t="s">
        <v>359</v>
      </c>
      <c r="U1389" s="47">
        <v>14354</v>
      </c>
      <c r="V1389" s="47" t="s">
        <v>69</v>
      </c>
      <c r="W1389" s="47" t="s">
        <v>360</v>
      </c>
      <c r="X1389" s="47">
        <v>1272345</v>
      </c>
      <c r="Y1389" s="47">
        <v>4192589</v>
      </c>
      <c r="Z1389" s="47">
        <v>375555</v>
      </c>
      <c r="AA1389" s="47">
        <v>8865725</v>
      </c>
      <c r="AB1389" s="47" t="s">
        <v>71</v>
      </c>
      <c r="AC1389" s="47">
        <v>3231</v>
      </c>
      <c r="AD1389" s="47" t="s">
        <v>72</v>
      </c>
      <c r="AE1389" s="47" t="s">
        <v>4990</v>
      </c>
      <c r="AF1389" s="47" t="s">
        <v>5294</v>
      </c>
      <c r="AG1389" s="47" t="s">
        <v>61</v>
      </c>
      <c r="AH1389" s="47" t="s">
        <v>75</v>
      </c>
      <c r="AI1389" s="47" t="s">
        <v>76</v>
      </c>
      <c r="AJ1389" s="47" t="s">
        <v>77</v>
      </c>
      <c r="AK1389" s="47" t="s">
        <v>78</v>
      </c>
      <c r="AV1389" s="47">
        <v>0.66</v>
      </c>
      <c r="AZ1389" s="47">
        <v>49.5</v>
      </c>
      <c r="BM1389" s="47">
        <v>6.6</v>
      </c>
      <c r="BS1389" s="47">
        <v>17</v>
      </c>
      <c r="BT1389" s="47">
        <v>0.28999999999999998</v>
      </c>
      <c r="DI1389" s="1">
        <f t="shared" si="105"/>
        <v>4</v>
      </c>
      <c r="DJ1389" s="9" t="str">
        <f t="shared" si="106"/>
        <v>NO BACTERIOLOGICO</v>
      </c>
      <c r="DK1389" s="10" t="str">
        <f t="shared" si="107"/>
        <v>-</v>
      </c>
      <c r="DL1389" s="11" t="str">
        <f t="shared" si="108"/>
        <v>0</v>
      </c>
    </row>
    <row r="1390" spans="1:116" ht="12" x14ac:dyDescent="0.2">
      <c r="A1390" s="47">
        <v>1003220012</v>
      </c>
      <c r="B1390" s="47" t="str">
        <f t="shared" si="109"/>
        <v>1003220012-HUARIHUAYIN</v>
      </c>
      <c r="C1390" s="47" t="s">
        <v>2460</v>
      </c>
      <c r="D1390" s="47" t="s">
        <v>58</v>
      </c>
      <c r="E1390" s="47" t="s">
        <v>80</v>
      </c>
      <c r="F1390" s="47" t="s">
        <v>81</v>
      </c>
      <c r="G1390" s="47" t="s">
        <v>60</v>
      </c>
      <c r="H1390" s="47">
        <v>36</v>
      </c>
      <c r="I1390" s="47">
        <v>27</v>
      </c>
      <c r="J1390" s="47" t="s">
        <v>82</v>
      </c>
      <c r="K1390" s="47" t="s">
        <v>63</v>
      </c>
      <c r="L1390" s="47" t="s">
        <v>64</v>
      </c>
      <c r="M1390" s="47" t="s">
        <v>83</v>
      </c>
      <c r="N1390" s="47" t="s">
        <v>81</v>
      </c>
      <c r="O1390" s="47" t="s">
        <v>58</v>
      </c>
      <c r="P1390" s="47" t="s">
        <v>80</v>
      </c>
      <c r="Q1390" s="47" t="s">
        <v>81</v>
      </c>
      <c r="R1390" s="47">
        <v>90672</v>
      </c>
      <c r="S1390" s="47" t="s">
        <v>67</v>
      </c>
      <c r="T1390" s="47" t="s">
        <v>2461</v>
      </c>
      <c r="U1390" s="47">
        <v>14483</v>
      </c>
      <c r="V1390" s="47" t="s">
        <v>69</v>
      </c>
      <c r="W1390" s="47" t="s">
        <v>2462</v>
      </c>
      <c r="X1390" s="47">
        <v>1272374</v>
      </c>
      <c r="Y1390" s="47">
        <v>4192605</v>
      </c>
      <c r="Z1390" s="47">
        <v>309241</v>
      </c>
      <c r="AA1390" s="47">
        <v>890862</v>
      </c>
      <c r="AB1390" s="47" t="s">
        <v>71</v>
      </c>
      <c r="AC1390" s="47">
        <v>0</v>
      </c>
      <c r="AD1390" s="47" t="s">
        <v>86</v>
      </c>
      <c r="AE1390" s="47" t="s">
        <v>4900</v>
      </c>
      <c r="AF1390" s="47" t="s">
        <v>5295</v>
      </c>
      <c r="AG1390" s="47">
        <v>51057</v>
      </c>
      <c r="AH1390" s="47" t="s">
        <v>73</v>
      </c>
      <c r="AI1390" s="47" t="s">
        <v>2460</v>
      </c>
      <c r="AJ1390" s="47" t="s">
        <v>61</v>
      </c>
      <c r="AK1390" s="47" t="s">
        <v>61</v>
      </c>
      <c r="AV1390" s="47">
        <v>1</v>
      </c>
      <c r="AZ1390" s="47">
        <v>430</v>
      </c>
      <c r="BM1390" s="47">
        <v>8</v>
      </c>
      <c r="BS1390" s="47">
        <v>10</v>
      </c>
      <c r="BT1390" s="47">
        <v>2.5</v>
      </c>
      <c r="DI1390" s="1">
        <f t="shared" si="105"/>
        <v>4</v>
      </c>
      <c r="DJ1390" s="9" t="str">
        <f t="shared" si="106"/>
        <v>NO BACTERIOLOGICO</v>
      </c>
      <c r="DK1390" s="10" t="str">
        <f t="shared" si="107"/>
        <v>-</v>
      </c>
      <c r="DL1390" s="11" t="str">
        <f t="shared" si="108"/>
        <v>0</v>
      </c>
    </row>
    <row r="1391" spans="1:116" ht="12" x14ac:dyDescent="0.2">
      <c r="A1391" s="47">
        <v>1003220012</v>
      </c>
      <c r="B1391" s="47" t="str">
        <f t="shared" si="109"/>
        <v>1003220012-HUARIHUAYIN</v>
      </c>
      <c r="C1391" s="47" t="s">
        <v>2460</v>
      </c>
      <c r="D1391" s="47" t="s">
        <v>58</v>
      </c>
      <c r="E1391" s="47" t="s">
        <v>80</v>
      </c>
      <c r="F1391" s="47" t="s">
        <v>81</v>
      </c>
      <c r="G1391" s="47" t="s">
        <v>60</v>
      </c>
      <c r="H1391" s="47">
        <v>36</v>
      </c>
      <c r="I1391" s="47">
        <v>27</v>
      </c>
      <c r="J1391" s="47" t="s">
        <v>82</v>
      </c>
      <c r="K1391" s="47" t="s">
        <v>63</v>
      </c>
      <c r="L1391" s="47" t="s">
        <v>64</v>
      </c>
      <c r="M1391" s="47" t="s">
        <v>83</v>
      </c>
      <c r="N1391" s="47" t="s">
        <v>81</v>
      </c>
      <c r="O1391" s="47" t="s">
        <v>58</v>
      </c>
      <c r="P1391" s="47" t="s">
        <v>80</v>
      </c>
      <c r="Q1391" s="47" t="s">
        <v>81</v>
      </c>
      <c r="R1391" s="47">
        <v>90672</v>
      </c>
      <c r="S1391" s="47" t="s">
        <v>67</v>
      </c>
      <c r="T1391" s="47" t="s">
        <v>2461</v>
      </c>
      <c r="U1391" s="47">
        <v>14483</v>
      </c>
      <c r="V1391" s="47" t="s">
        <v>69</v>
      </c>
      <c r="W1391" s="47" t="s">
        <v>2462</v>
      </c>
      <c r="X1391" s="47">
        <v>1272374</v>
      </c>
      <c r="Y1391" s="47">
        <v>4192607</v>
      </c>
      <c r="Z1391" s="47">
        <v>0</v>
      </c>
      <c r="AA1391" s="47">
        <v>0</v>
      </c>
      <c r="AB1391" s="47" t="s">
        <v>61</v>
      </c>
      <c r="AC1391" s="47">
        <v>0</v>
      </c>
      <c r="AD1391" s="47" t="s">
        <v>86</v>
      </c>
      <c r="AE1391" s="47" t="s">
        <v>4900</v>
      </c>
      <c r="AF1391" s="47" t="s">
        <v>5295</v>
      </c>
      <c r="AG1391" s="47" t="s">
        <v>61</v>
      </c>
      <c r="AH1391" s="47" t="s">
        <v>75</v>
      </c>
      <c r="AI1391" s="47" t="s">
        <v>76</v>
      </c>
      <c r="AJ1391" s="47" t="s">
        <v>77</v>
      </c>
      <c r="AK1391" s="47" t="s">
        <v>78</v>
      </c>
      <c r="AV1391" s="47">
        <v>0.5</v>
      </c>
      <c r="AZ1391" s="47">
        <v>410</v>
      </c>
      <c r="BM1391" s="47">
        <v>8</v>
      </c>
      <c r="BS1391" s="47">
        <v>10</v>
      </c>
      <c r="BT1391" s="47">
        <v>2.4</v>
      </c>
      <c r="DI1391" s="1">
        <f t="shared" si="105"/>
        <v>4</v>
      </c>
      <c r="DJ1391" s="9" t="str">
        <f t="shared" si="106"/>
        <v>NO BACTERIOLOGICO</v>
      </c>
      <c r="DK1391" s="10" t="str">
        <f t="shared" si="107"/>
        <v>-</v>
      </c>
      <c r="DL1391" s="11" t="str">
        <f t="shared" si="108"/>
        <v>0</v>
      </c>
    </row>
    <row r="1392" spans="1:116" ht="12" x14ac:dyDescent="0.2">
      <c r="A1392" s="47">
        <v>1003220012</v>
      </c>
      <c r="B1392" s="47" t="str">
        <f t="shared" si="109"/>
        <v>1003220012-HUARIHUAYIN</v>
      </c>
      <c r="C1392" s="47" t="s">
        <v>2460</v>
      </c>
      <c r="D1392" s="47" t="s">
        <v>58</v>
      </c>
      <c r="E1392" s="47" t="s">
        <v>80</v>
      </c>
      <c r="F1392" s="47" t="s">
        <v>81</v>
      </c>
      <c r="G1392" s="47" t="s">
        <v>60</v>
      </c>
      <c r="H1392" s="47">
        <v>36</v>
      </c>
      <c r="I1392" s="47">
        <v>27</v>
      </c>
      <c r="J1392" s="47" t="s">
        <v>82</v>
      </c>
      <c r="K1392" s="47" t="s">
        <v>63</v>
      </c>
      <c r="L1392" s="47" t="s">
        <v>64</v>
      </c>
      <c r="M1392" s="47" t="s">
        <v>83</v>
      </c>
      <c r="N1392" s="47" t="s">
        <v>81</v>
      </c>
      <c r="O1392" s="47" t="s">
        <v>58</v>
      </c>
      <c r="P1392" s="47" t="s">
        <v>80</v>
      </c>
      <c r="Q1392" s="47" t="s">
        <v>81</v>
      </c>
      <c r="R1392" s="47">
        <v>90672</v>
      </c>
      <c r="S1392" s="47" t="s">
        <v>67</v>
      </c>
      <c r="T1392" s="47" t="s">
        <v>2461</v>
      </c>
      <c r="U1392" s="47">
        <v>14483</v>
      </c>
      <c r="V1392" s="47" t="s">
        <v>69</v>
      </c>
      <c r="W1392" s="47" t="s">
        <v>2462</v>
      </c>
      <c r="X1392" s="47">
        <v>1272374</v>
      </c>
      <c r="Y1392" s="47">
        <v>4192608</v>
      </c>
      <c r="Z1392" s="47">
        <v>0</v>
      </c>
      <c r="AA1392" s="47">
        <v>0</v>
      </c>
      <c r="AB1392" s="47" t="s">
        <v>61</v>
      </c>
      <c r="AC1392" s="47">
        <v>0</v>
      </c>
      <c r="AD1392" s="47" t="s">
        <v>86</v>
      </c>
      <c r="AE1392" s="47" t="s">
        <v>4900</v>
      </c>
      <c r="AF1392" s="47" t="s">
        <v>5295</v>
      </c>
      <c r="AG1392" s="47" t="s">
        <v>61</v>
      </c>
      <c r="AH1392" s="47" t="s">
        <v>75</v>
      </c>
      <c r="AI1392" s="47" t="s">
        <v>76</v>
      </c>
      <c r="AJ1392" s="47" t="s">
        <v>77</v>
      </c>
      <c r="AK1392" s="47" t="s">
        <v>78</v>
      </c>
      <c r="AV1392" s="47">
        <v>0.5</v>
      </c>
      <c r="AZ1392" s="47">
        <v>426</v>
      </c>
      <c r="BM1392" s="47">
        <v>8</v>
      </c>
      <c r="BS1392" s="47">
        <v>10</v>
      </c>
      <c r="BT1392" s="47">
        <v>2.5</v>
      </c>
      <c r="DI1392" s="1">
        <f t="shared" si="105"/>
        <v>4</v>
      </c>
      <c r="DJ1392" s="9" t="str">
        <f t="shared" si="106"/>
        <v>NO BACTERIOLOGICO</v>
      </c>
      <c r="DK1392" s="10" t="str">
        <f t="shared" si="107"/>
        <v>-</v>
      </c>
      <c r="DL1392" s="11" t="str">
        <f t="shared" si="108"/>
        <v>0</v>
      </c>
    </row>
    <row r="1393" spans="1:116" ht="12" x14ac:dyDescent="0.2">
      <c r="A1393" s="47">
        <v>1008040021</v>
      </c>
      <c r="B1393" s="47" t="str">
        <f t="shared" si="109"/>
        <v>1008040021-GOYAR PUNTA</v>
      </c>
      <c r="C1393" s="47" t="s">
        <v>3698</v>
      </c>
      <c r="D1393" s="47" t="s">
        <v>58</v>
      </c>
      <c r="E1393" s="47" t="s">
        <v>112</v>
      </c>
      <c r="F1393" s="47" t="s">
        <v>3681</v>
      </c>
      <c r="G1393" s="47" t="s">
        <v>60</v>
      </c>
      <c r="H1393" s="47">
        <v>406</v>
      </c>
      <c r="I1393" s="47">
        <v>368</v>
      </c>
      <c r="J1393" s="47" t="s">
        <v>62</v>
      </c>
      <c r="K1393" s="47" t="s">
        <v>63</v>
      </c>
      <c r="L1393" s="47" t="s">
        <v>64</v>
      </c>
      <c r="M1393" s="47" t="s">
        <v>3697</v>
      </c>
      <c r="N1393" s="47" t="s">
        <v>3698</v>
      </c>
      <c r="O1393" s="47" t="s">
        <v>58</v>
      </c>
      <c r="P1393" s="47" t="s">
        <v>112</v>
      </c>
      <c r="Q1393" s="47" t="s">
        <v>3681</v>
      </c>
      <c r="R1393" s="47">
        <v>25761</v>
      </c>
      <c r="S1393" s="47" t="s">
        <v>67</v>
      </c>
      <c r="T1393" s="47" t="s">
        <v>3704</v>
      </c>
      <c r="U1393" s="47">
        <v>15767</v>
      </c>
      <c r="V1393" s="47" t="s">
        <v>69</v>
      </c>
      <c r="W1393" s="47" t="s">
        <v>3705</v>
      </c>
      <c r="X1393" s="47">
        <v>1272369</v>
      </c>
      <c r="Y1393" s="47">
        <v>4192622</v>
      </c>
      <c r="Z1393" s="47">
        <v>389009</v>
      </c>
      <c r="AA1393" s="47">
        <v>8909449</v>
      </c>
      <c r="AB1393" s="47" t="s">
        <v>71</v>
      </c>
      <c r="AC1393" s="47">
        <v>3106</v>
      </c>
      <c r="AD1393" s="47" t="s">
        <v>72</v>
      </c>
      <c r="AE1393" s="47" t="s">
        <v>4893</v>
      </c>
      <c r="AF1393" s="47" t="s">
        <v>5296</v>
      </c>
      <c r="AG1393" s="47">
        <v>6315</v>
      </c>
      <c r="AH1393" s="47" t="s">
        <v>73</v>
      </c>
      <c r="AI1393" s="47" t="s">
        <v>3698</v>
      </c>
      <c r="AJ1393" s="47" t="s">
        <v>61</v>
      </c>
      <c r="AK1393" s="47" t="s">
        <v>61</v>
      </c>
      <c r="AV1393" s="47">
        <v>0.8</v>
      </c>
      <c r="AZ1393" s="47">
        <v>89</v>
      </c>
      <c r="BM1393" s="47">
        <v>8.6999999999999993</v>
      </c>
      <c r="BS1393" s="47">
        <v>17</v>
      </c>
      <c r="BT1393" s="47">
        <v>0</v>
      </c>
      <c r="DI1393" s="1">
        <f t="shared" si="105"/>
        <v>4</v>
      </c>
      <c r="DJ1393" s="9" t="str">
        <f t="shared" si="106"/>
        <v>NO BACTERIOLOGICO</v>
      </c>
      <c r="DK1393" s="10" t="str">
        <f t="shared" si="107"/>
        <v>-</v>
      </c>
      <c r="DL1393" s="11" t="str">
        <f t="shared" si="108"/>
        <v>0</v>
      </c>
    </row>
    <row r="1394" spans="1:116" ht="12" x14ac:dyDescent="0.2">
      <c r="A1394" s="47">
        <v>1008040021</v>
      </c>
      <c r="B1394" s="47" t="str">
        <f t="shared" si="109"/>
        <v>1008040021-GOYAR PUNTA</v>
      </c>
      <c r="C1394" s="47" t="s">
        <v>3698</v>
      </c>
      <c r="D1394" s="47" t="s">
        <v>58</v>
      </c>
      <c r="E1394" s="47" t="s">
        <v>112</v>
      </c>
      <c r="F1394" s="47" t="s">
        <v>3681</v>
      </c>
      <c r="G1394" s="47" t="s">
        <v>60</v>
      </c>
      <c r="H1394" s="47">
        <v>406</v>
      </c>
      <c r="I1394" s="47">
        <v>368</v>
      </c>
      <c r="J1394" s="47" t="s">
        <v>62</v>
      </c>
      <c r="K1394" s="47" t="s">
        <v>63</v>
      </c>
      <c r="L1394" s="47" t="s">
        <v>64</v>
      </c>
      <c r="M1394" s="47" t="s">
        <v>3697</v>
      </c>
      <c r="N1394" s="47" t="s">
        <v>3698</v>
      </c>
      <c r="O1394" s="47" t="s">
        <v>58</v>
      </c>
      <c r="P1394" s="47" t="s">
        <v>112</v>
      </c>
      <c r="Q1394" s="47" t="s">
        <v>3681</v>
      </c>
      <c r="R1394" s="47">
        <v>25761</v>
      </c>
      <c r="S1394" s="47" t="s">
        <v>67</v>
      </c>
      <c r="T1394" s="47" t="s">
        <v>3704</v>
      </c>
      <c r="U1394" s="47">
        <v>15767</v>
      </c>
      <c r="V1394" s="47" t="s">
        <v>69</v>
      </c>
      <c r="W1394" s="47" t="s">
        <v>3705</v>
      </c>
      <c r="X1394" s="47">
        <v>1272369</v>
      </c>
      <c r="Y1394" s="47">
        <v>4192623</v>
      </c>
      <c r="Z1394" s="47">
        <v>389963</v>
      </c>
      <c r="AA1394" s="47">
        <v>8909221</v>
      </c>
      <c r="AB1394" s="47" t="s">
        <v>71</v>
      </c>
      <c r="AC1394" s="47">
        <v>3085</v>
      </c>
      <c r="AD1394" s="47" t="s">
        <v>72</v>
      </c>
      <c r="AE1394" s="47" t="s">
        <v>4893</v>
      </c>
      <c r="AF1394" s="47" t="s">
        <v>5296</v>
      </c>
      <c r="AG1394" s="47" t="s">
        <v>61</v>
      </c>
      <c r="AH1394" s="47" t="s">
        <v>75</v>
      </c>
      <c r="AI1394" s="47" t="s">
        <v>76</v>
      </c>
      <c r="AJ1394" s="47" t="s">
        <v>198</v>
      </c>
      <c r="AK1394" s="47" t="s">
        <v>78</v>
      </c>
      <c r="AV1394" s="47">
        <v>0.7</v>
      </c>
      <c r="AZ1394" s="47">
        <v>88</v>
      </c>
      <c r="BM1394" s="47">
        <v>8.6</v>
      </c>
      <c r="BS1394" s="47">
        <v>16.899999999999999</v>
      </c>
      <c r="BT1394" s="47">
        <v>0</v>
      </c>
      <c r="DI1394" s="1">
        <f t="shared" si="105"/>
        <v>4</v>
      </c>
      <c r="DJ1394" s="9" t="str">
        <f t="shared" si="106"/>
        <v>NO BACTERIOLOGICO</v>
      </c>
      <c r="DK1394" s="10" t="str">
        <f t="shared" si="107"/>
        <v>-</v>
      </c>
      <c r="DL1394" s="11" t="str">
        <f t="shared" si="108"/>
        <v>0</v>
      </c>
    </row>
    <row r="1395" spans="1:116" ht="12" x14ac:dyDescent="0.2">
      <c r="A1395" s="47">
        <v>1008040021</v>
      </c>
      <c r="B1395" s="47" t="str">
        <f t="shared" si="109"/>
        <v>1008040021-GOYAR PUNTA</v>
      </c>
      <c r="C1395" s="47" t="s">
        <v>3698</v>
      </c>
      <c r="D1395" s="47" t="s">
        <v>58</v>
      </c>
      <c r="E1395" s="47" t="s">
        <v>112</v>
      </c>
      <c r="F1395" s="47" t="s">
        <v>3681</v>
      </c>
      <c r="G1395" s="47" t="s">
        <v>60</v>
      </c>
      <c r="H1395" s="47">
        <v>406</v>
      </c>
      <c r="I1395" s="47">
        <v>368</v>
      </c>
      <c r="J1395" s="47" t="s">
        <v>62</v>
      </c>
      <c r="K1395" s="47" t="s">
        <v>63</v>
      </c>
      <c r="L1395" s="47" t="s">
        <v>64</v>
      </c>
      <c r="M1395" s="47" t="s">
        <v>3697</v>
      </c>
      <c r="N1395" s="47" t="s">
        <v>3698</v>
      </c>
      <c r="O1395" s="47" t="s">
        <v>58</v>
      </c>
      <c r="P1395" s="47" t="s">
        <v>112</v>
      </c>
      <c r="Q1395" s="47" t="s">
        <v>3681</v>
      </c>
      <c r="R1395" s="47">
        <v>25761</v>
      </c>
      <c r="S1395" s="47" t="s">
        <v>67</v>
      </c>
      <c r="T1395" s="47" t="s">
        <v>3704</v>
      </c>
      <c r="U1395" s="47">
        <v>15767</v>
      </c>
      <c r="V1395" s="47" t="s">
        <v>69</v>
      </c>
      <c r="W1395" s="47" t="s">
        <v>3705</v>
      </c>
      <c r="X1395" s="47">
        <v>1272369</v>
      </c>
      <c r="Y1395" s="47">
        <v>4192624</v>
      </c>
      <c r="Z1395" s="47">
        <v>390144</v>
      </c>
      <c r="AA1395" s="47">
        <v>8907744</v>
      </c>
      <c r="AB1395" s="47" t="s">
        <v>71</v>
      </c>
      <c r="AC1395" s="47">
        <v>3056</v>
      </c>
      <c r="AD1395" s="47" t="s">
        <v>72</v>
      </c>
      <c r="AE1395" s="47" t="s">
        <v>4893</v>
      </c>
      <c r="AF1395" s="47" t="s">
        <v>5296</v>
      </c>
      <c r="AG1395" s="47" t="s">
        <v>61</v>
      </c>
      <c r="AH1395" s="47" t="s">
        <v>75</v>
      </c>
      <c r="AI1395" s="47" t="s">
        <v>76</v>
      </c>
      <c r="AJ1395" s="47" t="s">
        <v>198</v>
      </c>
      <c r="AK1395" s="47" t="s">
        <v>78</v>
      </c>
      <c r="AV1395" s="47">
        <v>0.6</v>
      </c>
      <c r="AZ1395" s="47">
        <v>87</v>
      </c>
      <c r="BM1395" s="47">
        <v>8.5</v>
      </c>
      <c r="BS1395" s="47">
        <v>16.8</v>
      </c>
      <c r="BT1395" s="47">
        <v>0</v>
      </c>
      <c r="DI1395" s="1">
        <f t="shared" si="105"/>
        <v>4</v>
      </c>
      <c r="DJ1395" s="9" t="str">
        <f t="shared" si="106"/>
        <v>NO BACTERIOLOGICO</v>
      </c>
      <c r="DK1395" s="10" t="str">
        <f t="shared" si="107"/>
        <v>-</v>
      </c>
      <c r="DL1395" s="11" t="str">
        <f t="shared" si="108"/>
        <v>0</v>
      </c>
    </row>
    <row r="1396" spans="1:116" ht="12" x14ac:dyDescent="0.2">
      <c r="A1396" s="47">
        <v>1008040021</v>
      </c>
      <c r="B1396" s="47" t="str">
        <f t="shared" si="109"/>
        <v>1008040021-GOYAR PUNTA</v>
      </c>
      <c r="C1396" s="47" t="s">
        <v>3698</v>
      </c>
      <c r="D1396" s="47" t="s">
        <v>58</v>
      </c>
      <c r="E1396" s="47" t="s">
        <v>112</v>
      </c>
      <c r="F1396" s="47" t="s">
        <v>3681</v>
      </c>
      <c r="G1396" s="47" t="s">
        <v>60</v>
      </c>
      <c r="H1396" s="47">
        <v>406</v>
      </c>
      <c r="I1396" s="47">
        <v>368</v>
      </c>
      <c r="J1396" s="47" t="s">
        <v>62</v>
      </c>
      <c r="K1396" s="47" t="s">
        <v>63</v>
      </c>
      <c r="L1396" s="47" t="s">
        <v>64</v>
      </c>
      <c r="M1396" s="47" t="s">
        <v>3697</v>
      </c>
      <c r="N1396" s="47" t="s">
        <v>3698</v>
      </c>
      <c r="O1396" s="47" t="s">
        <v>58</v>
      </c>
      <c r="P1396" s="47" t="s">
        <v>112</v>
      </c>
      <c r="Q1396" s="47" t="s">
        <v>3681</v>
      </c>
      <c r="R1396" s="47">
        <v>25761</v>
      </c>
      <c r="S1396" s="47" t="s">
        <v>67</v>
      </c>
      <c r="T1396" s="47" t="s">
        <v>3704</v>
      </c>
      <c r="U1396" s="47">
        <v>15767</v>
      </c>
      <c r="V1396" s="47" t="s">
        <v>69</v>
      </c>
      <c r="W1396" s="47" t="s">
        <v>3705</v>
      </c>
      <c r="X1396" s="47">
        <v>1272369</v>
      </c>
      <c r="Y1396" s="47">
        <v>4192625</v>
      </c>
      <c r="Z1396" s="47">
        <v>390608</v>
      </c>
      <c r="AA1396" s="47">
        <v>8910170</v>
      </c>
      <c r="AB1396" s="47" t="s">
        <v>71</v>
      </c>
      <c r="AC1396" s="47">
        <v>3048</v>
      </c>
      <c r="AD1396" s="47" t="s">
        <v>72</v>
      </c>
      <c r="AE1396" s="47" t="s">
        <v>4893</v>
      </c>
      <c r="AF1396" s="47" t="s">
        <v>5296</v>
      </c>
      <c r="AG1396" s="47" t="s">
        <v>61</v>
      </c>
      <c r="AH1396" s="47" t="s">
        <v>75</v>
      </c>
      <c r="AI1396" s="47" t="s">
        <v>76</v>
      </c>
      <c r="AJ1396" s="47" t="s">
        <v>198</v>
      </c>
      <c r="AK1396" s="47" t="s">
        <v>78</v>
      </c>
      <c r="AV1396" s="47">
        <v>0.5</v>
      </c>
      <c r="AZ1396" s="47">
        <v>86</v>
      </c>
      <c r="BM1396" s="47">
        <v>8.4</v>
      </c>
      <c r="BS1396" s="47">
        <v>16.8</v>
      </c>
      <c r="BT1396" s="47">
        <v>0</v>
      </c>
      <c r="DI1396" s="1">
        <f t="shared" si="105"/>
        <v>4</v>
      </c>
      <c r="DJ1396" s="9" t="str">
        <f t="shared" si="106"/>
        <v>NO BACTERIOLOGICO</v>
      </c>
      <c r="DK1396" s="10" t="str">
        <f t="shared" si="107"/>
        <v>-</v>
      </c>
      <c r="DL1396" s="11" t="str">
        <f t="shared" si="108"/>
        <v>0</v>
      </c>
    </row>
    <row r="1397" spans="1:116" ht="12" x14ac:dyDescent="0.2">
      <c r="A1397" s="47">
        <v>1003220027</v>
      </c>
      <c r="B1397" s="47" t="str">
        <f t="shared" si="109"/>
        <v>1003220027-SANTA RUFINA</v>
      </c>
      <c r="C1397" s="47" t="s">
        <v>3904</v>
      </c>
      <c r="D1397" s="47" t="s">
        <v>58</v>
      </c>
      <c r="E1397" s="47" t="s">
        <v>80</v>
      </c>
      <c r="F1397" s="47" t="s">
        <v>81</v>
      </c>
      <c r="G1397" s="47" t="s">
        <v>60</v>
      </c>
      <c r="H1397" s="47">
        <v>40</v>
      </c>
      <c r="I1397" s="47">
        <v>36</v>
      </c>
      <c r="J1397" s="47" t="s">
        <v>82</v>
      </c>
      <c r="K1397" s="47" t="s">
        <v>63</v>
      </c>
      <c r="L1397" s="47" t="s">
        <v>64</v>
      </c>
      <c r="M1397" s="47" t="s">
        <v>83</v>
      </c>
      <c r="N1397" s="47" t="s">
        <v>81</v>
      </c>
      <c r="O1397" s="47" t="s">
        <v>58</v>
      </c>
      <c r="P1397" s="47" t="s">
        <v>80</v>
      </c>
      <c r="Q1397" s="47" t="s">
        <v>81</v>
      </c>
      <c r="R1397" s="47">
        <v>96222</v>
      </c>
      <c r="S1397" s="47" t="s">
        <v>67</v>
      </c>
      <c r="T1397" s="47" t="s">
        <v>3905</v>
      </c>
      <c r="U1397" s="47">
        <v>14486</v>
      </c>
      <c r="V1397" s="47" t="s">
        <v>69</v>
      </c>
      <c r="W1397" s="47" t="s">
        <v>3906</v>
      </c>
      <c r="X1397" s="47">
        <v>1272388</v>
      </c>
      <c r="Y1397" s="47">
        <v>4192626</v>
      </c>
      <c r="Z1397" s="47">
        <v>0</v>
      </c>
      <c r="AA1397" s="47">
        <v>0</v>
      </c>
      <c r="AB1397" s="47" t="s">
        <v>61</v>
      </c>
      <c r="AC1397" s="47">
        <v>0</v>
      </c>
      <c r="AD1397" s="47" t="s">
        <v>86</v>
      </c>
      <c r="AE1397" s="47" t="s">
        <v>4935</v>
      </c>
      <c r="AF1397" s="47" t="s">
        <v>5297</v>
      </c>
      <c r="AG1397" s="47">
        <v>63554</v>
      </c>
      <c r="AH1397" s="47" t="s">
        <v>73</v>
      </c>
      <c r="AI1397" s="47" t="s">
        <v>3904</v>
      </c>
      <c r="AJ1397" s="47" t="s">
        <v>61</v>
      </c>
      <c r="AK1397" s="47" t="s">
        <v>61</v>
      </c>
      <c r="AV1397" s="47">
        <v>1</v>
      </c>
      <c r="AZ1397" s="47">
        <v>377</v>
      </c>
      <c r="BM1397" s="47">
        <v>8.1999999999999993</v>
      </c>
      <c r="BS1397" s="47">
        <v>10</v>
      </c>
      <c r="BT1397" s="47">
        <v>3.1</v>
      </c>
      <c r="DI1397" s="1">
        <f t="shared" si="105"/>
        <v>4</v>
      </c>
      <c r="DJ1397" s="9" t="str">
        <f t="shared" si="106"/>
        <v>NO BACTERIOLOGICO</v>
      </c>
      <c r="DK1397" s="10" t="str">
        <f t="shared" si="107"/>
        <v>-</v>
      </c>
      <c r="DL1397" s="11" t="str">
        <f t="shared" si="108"/>
        <v>0</v>
      </c>
    </row>
    <row r="1398" spans="1:116" ht="12" x14ac:dyDescent="0.2">
      <c r="A1398" s="47">
        <v>1003220027</v>
      </c>
      <c r="B1398" s="47" t="str">
        <f t="shared" si="109"/>
        <v>1003220027-SANTA RUFINA</v>
      </c>
      <c r="C1398" s="47" t="s">
        <v>3904</v>
      </c>
      <c r="D1398" s="47" t="s">
        <v>58</v>
      </c>
      <c r="E1398" s="47" t="s">
        <v>80</v>
      </c>
      <c r="F1398" s="47" t="s">
        <v>81</v>
      </c>
      <c r="G1398" s="47" t="s">
        <v>60</v>
      </c>
      <c r="H1398" s="47">
        <v>40</v>
      </c>
      <c r="I1398" s="47">
        <v>36</v>
      </c>
      <c r="J1398" s="47" t="s">
        <v>82</v>
      </c>
      <c r="K1398" s="47" t="s">
        <v>63</v>
      </c>
      <c r="L1398" s="47" t="s">
        <v>64</v>
      </c>
      <c r="M1398" s="47" t="s">
        <v>83</v>
      </c>
      <c r="N1398" s="47" t="s">
        <v>81</v>
      </c>
      <c r="O1398" s="47" t="s">
        <v>58</v>
      </c>
      <c r="P1398" s="47" t="s">
        <v>80</v>
      </c>
      <c r="Q1398" s="47" t="s">
        <v>81</v>
      </c>
      <c r="R1398" s="47">
        <v>96222</v>
      </c>
      <c r="S1398" s="47" t="s">
        <v>67</v>
      </c>
      <c r="T1398" s="47" t="s">
        <v>3905</v>
      </c>
      <c r="U1398" s="47">
        <v>14486</v>
      </c>
      <c r="V1398" s="47" t="s">
        <v>69</v>
      </c>
      <c r="W1398" s="47" t="s">
        <v>3906</v>
      </c>
      <c r="X1398" s="47">
        <v>1272388</v>
      </c>
      <c r="Y1398" s="47">
        <v>4192627</v>
      </c>
      <c r="Z1398" s="47">
        <v>0</v>
      </c>
      <c r="AA1398" s="47">
        <v>0</v>
      </c>
      <c r="AB1398" s="47" t="s">
        <v>61</v>
      </c>
      <c r="AC1398" s="47">
        <v>0</v>
      </c>
      <c r="AD1398" s="47" t="s">
        <v>86</v>
      </c>
      <c r="AE1398" s="47" t="s">
        <v>4935</v>
      </c>
      <c r="AF1398" s="47" t="s">
        <v>5297</v>
      </c>
      <c r="AG1398" s="47" t="s">
        <v>61</v>
      </c>
      <c r="AH1398" s="47" t="s">
        <v>75</v>
      </c>
      <c r="AI1398" s="47" t="s">
        <v>76</v>
      </c>
      <c r="AJ1398" s="47" t="s">
        <v>77</v>
      </c>
      <c r="AK1398" s="47" t="s">
        <v>78</v>
      </c>
      <c r="AV1398" s="47">
        <v>0.5</v>
      </c>
      <c r="AZ1398" s="47">
        <v>394</v>
      </c>
      <c r="BM1398" s="47">
        <v>8.1</v>
      </c>
      <c r="BS1398" s="47">
        <v>10</v>
      </c>
      <c r="BT1398" s="47">
        <v>3</v>
      </c>
      <c r="DI1398" s="1">
        <f t="shared" si="105"/>
        <v>4</v>
      </c>
      <c r="DJ1398" s="9" t="str">
        <f t="shared" si="106"/>
        <v>NO BACTERIOLOGICO</v>
      </c>
      <c r="DK1398" s="10" t="str">
        <f t="shared" si="107"/>
        <v>-</v>
      </c>
      <c r="DL1398" s="11" t="str">
        <f t="shared" si="108"/>
        <v>0</v>
      </c>
    </row>
    <row r="1399" spans="1:116" ht="12" x14ac:dyDescent="0.2">
      <c r="A1399" s="47">
        <v>1003220027</v>
      </c>
      <c r="B1399" s="47" t="str">
        <f t="shared" si="109"/>
        <v>1003220027-SANTA RUFINA</v>
      </c>
      <c r="C1399" s="47" t="s">
        <v>3904</v>
      </c>
      <c r="D1399" s="47" t="s">
        <v>58</v>
      </c>
      <c r="E1399" s="47" t="s">
        <v>80</v>
      </c>
      <c r="F1399" s="47" t="s">
        <v>81</v>
      </c>
      <c r="G1399" s="47" t="s">
        <v>60</v>
      </c>
      <c r="H1399" s="47">
        <v>40</v>
      </c>
      <c r="I1399" s="47">
        <v>36</v>
      </c>
      <c r="J1399" s="47" t="s">
        <v>82</v>
      </c>
      <c r="K1399" s="47" t="s">
        <v>63</v>
      </c>
      <c r="L1399" s="47" t="s">
        <v>64</v>
      </c>
      <c r="M1399" s="47" t="s">
        <v>83</v>
      </c>
      <c r="N1399" s="47" t="s">
        <v>81</v>
      </c>
      <c r="O1399" s="47" t="s">
        <v>58</v>
      </c>
      <c r="P1399" s="47" t="s">
        <v>80</v>
      </c>
      <c r="Q1399" s="47" t="s">
        <v>81</v>
      </c>
      <c r="R1399" s="47">
        <v>96222</v>
      </c>
      <c r="S1399" s="47" t="s">
        <v>67</v>
      </c>
      <c r="T1399" s="47" t="s">
        <v>3905</v>
      </c>
      <c r="U1399" s="47">
        <v>14486</v>
      </c>
      <c r="V1399" s="47" t="s">
        <v>69</v>
      </c>
      <c r="W1399" s="47" t="s">
        <v>3906</v>
      </c>
      <c r="X1399" s="47">
        <v>1272388</v>
      </c>
      <c r="Y1399" s="47">
        <v>4192628</v>
      </c>
      <c r="Z1399" s="47">
        <v>0</v>
      </c>
      <c r="AA1399" s="47">
        <v>0</v>
      </c>
      <c r="AB1399" s="47" t="s">
        <v>61</v>
      </c>
      <c r="AC1399" s="47">
        <v>0</v>
      </c>
      <c r="AD1399" s="47" t="s">
        <v>86</v>
      </c>
      <c r="AE1399" s="47" t="s">
        <v>4935</v>
      </c>
      <c r="AF1399" s="47" t="s">
        <v>5297</v>
      </c>
      <c r="AG1399" s="47" t="s">
        <v>61</v>
      </c>
      <c r="AH1399" s="47" t="s">
        <v>75</v>
      </c>
      <c r="AI1399" s="47" t="s">
        <v>76</v>
      </c>
      <c r="AJ1399" s="47" t="s">
        <v>77</v>
      </c>
      <c r="AK1399" s="47" t="s">
        <v>78</v>
      </c>
      <c r="AV1399" s="47">
        <v>0.5</v>
      </c>
      <c r="AZ1399" s="47">
        <v>381</v>
      </c>
      <c r="BE1399" s="47">
        <v>0</v>
      </c>
      <c r="BM1399" s="47">
        <v>8.1</v>
      </c>
      <c r="BS1399" s="47">
        <v>10</v>
      </c>
      <c r="BT1399" s="47">
        <v>3.2</v>
      </c>
      <c r="DI1399" s="1">
        <f t="shared" si="105"/>
        <v>4</v>
      </c>
      <c r="DJ1399" s="9" t="str">
        <f t="shared" si="106"/>
        <v>NO BACTERIOLOGICO</v>
      </c>
      <c r="DK1399" s="10" t="str">
        <f t="shared" si="107"/>
        <v>-</v>
      </c>
      <c r="DL1399" s="11" t="str">
        <f t="shared" si="108"/>
        <v>1</v>
      </c>
    </row>
    <row r="1400" spans="1:116" ht="12" x14ac:dyDescent="0.2">
      <c r="A1400" s="47">
        <v>1011080037</v>
      </c>
      <c r="B1400" s="47" t="str">
        <f t="shared" si="109"/>
        <v>1011080037-UNION PAMPA</v>
      </c>
      <c r="C1400" s="47" t="s">
        <v>647</v>
      </c>
      <c r="D1400" s="47" t="s">
        <v>58</v>
      </c>
      <c r="E1400" s="47" t="s">
        <v>395</v>
      </c>
      <c r="F1400" s="47" t="s">
        <v>631</v>
      </c>
      <c r="G1400" s="47" t="s">
        <v>60</v>
      </c>
      <c r="H1400" s="47">
        <v>122</v>
      </c>
      <c r="I1400" s="47">
        <v>49</v>
      </c>
      <c r="J1400" s="47" t="s">
        <v>88</v>
      </c>
      <c r="K1400" s="47" t="s">
        <v>63</v>
      </c>
      <c r="L1400" s="47" t="s">
        <v>64</v>
      </c>
      <c r="M1400" s="47" t="s">
        <v>632</v>
      </c>
      <c r="N1400" s="47" t="s">
        <v>631</v>
      </c>
      <c r="O1400" s="47" t="s">
        <v>58</v>
      </c>
      <c r="P1400" s="47" t="s">
        <v>395</v>
      </c>
      <c r="Q1400" s="47" t="s">
        <v>631</v>
      </c>
      <c r="R1400" s="47">
        <v>150392</v>
      </c>
      <c r="S1400" s="47" t="s">
        <v>171</v>
      </c>
      <c r="T1400" s="47" t="s">
        <v>647</v>
      </c>
      <c r="U1400" s="47">
        <v>14549</v>
      </c>
      <c r="V1400" s="47" t="s">
        <v>69</v>
      </c>
      <c r="W1400" s="47" t="s">
        <v>648</v>
      </c>
      <c r="X1400" s="47">
        <v>1272258</v>
      </c>
      <c r="Y1400" s="47">
        <v>4192672</v>
      </c>
      <c r="Z1400" s="47">
        <v>326126</v>
      </c>
      <c r="AA1400" s="47">
        <v>8906131</v>
      </c>
      <c r="AB1400" s="47" t="s">
        <v>71</v>
      </c>
      <c r="AC1400" s="47">
        <v>3699</v>
      </c>
      <c r="AD1400" s="47" t="s">
        <v>297</v>
      </c>
      <c r="AE1400" s="47" t="s">
        <v>4900</v>
      </c>
      <c r="AF1400" s="47" t="s">
        <v>5298</v>
      </c>
      <c r="AG1400" s="47">
        <v>47013</v>
      </c>
      <c r="AH1400" s="47" t="s">
        <v>73</v>
      </c>
      <c r="AI1400" s="47" t="s">
        <v>647</v>
      </c>
      <c r="AJ1400" s="47" t="s">
        <v>61</v>
      </c>
      <c r="AK1400" s="47" t="s">
        <v>61</v>
      </c>
      <c r="AP1400" s="47">
        <v>34</v>
      </c>
      <c r="AQ1400" s="47">
        <v>89</v>
      </c>
      <c r="AV1400" s="47">
        <v>1.69</v>
      </c>
      <c r="AZ1400" s="47">
        <v>99</v>
      </c>
      <c r="BC1400" s="47">
        <v>0</v>
      </c>
      <c r="BM1400" s="47">
        <v>7.3</v>
      </c>
      <c r="BS1400" s="47">
        <v>14.1</v>
      </c>
      <c r="BT1400" s="47">
        <v>3.8</v>
      </c>
      <c r="DD1400" s="47">
        <v>46</v>
      </c>
      <c r="DI1400" s="1">
        <f t="shared" si="105"/>
        <v>4</v>
      </c>
      <c r="DJ1400" s="9" t="str">
        <f t="shared" si="106"/>
        <v>NO BACTERIOLOGICO</v>
      </c>
      <c r="DK1400" s="10" t="str">
        <f t="shared" si="107"/>
        <v>-</v>
      </c>
      <c r="DL1400" s="11" t="str">
        <f t="shared" si="108"/>
        <v>0</v>
      </c>
    </row>
    <row r="1401" spans="1:116" ht="12" x14ac:dyDescent="0.2">
      <c r="A1401" s="47">
        <v>1011080037</v>
      </c>
      <c r="B1401" s="47" t="str">
        <f t="shared" si="109"/>
        <v>1011080037-UNION PAMPA</v>
      </c>
      <c r="C1401" s="47" t="s">
        <v>647</v>
      </c>
      <c r="D1401" s="47" t="s">
        <v>58</v>
      </c>
      <c r="E1401" s="47" t="s">
        <v>395</v>
      </c>
      <c r="F1401" s="47" t="s">
        <v>631</v>
      </c>
      <c r="G1401" s="47" t="s">
        <v>60</v>
      </c>
      <c r="H1401" s="47">
        <v>122</v>
      </c>
      <c r="I1401" s="47">
        <v>49</v>
      </c>
      <c r="J1401" s="47" t="s">
        <v>88</v>
      </c>
      <c r="K1401" s="47" t="s">
        <v>63</v>
      </c>
      <c r="L1401" s="47" t="s">
        <v>64</v>
      </c>
      <c r="M1401" s="47" t="s">
        <v>632</v>
      </c>
      <c r="N1401" s="47" t="s">
        <v>631</v>
      </c>
      <c r="O1401" s="47" t="s">
        <v>58</v>
      </c>
      <c r="P1401" s="47" t="s">
        <v>395</v>
      </c>
      <c r="Q1401" s="47" t="s">
        <v>631</v>
      </c>
      <c r="R1401" s="47">
        <v>150392</v>
      </c>
      <c r="S1401" s="47" t="s">
        <v>171</v>
      </c>
      <c r="T1401" s="47" t="s">
        <v>647</v>
      </c>
      <c r="U1401" s="47">
        <v>14549</v>
      </c>
      <c r="V1401" s="47" t="s">
        <v>69</v>
      </c>
      <c r="W1401" s="47" t="s">
        <v>648</v>
      </c>
      <c r="X1401" s="47">
        <v>1272258</v>
      </c>
      <c r="Y1401" s="47">
        <v>4192673</v>
      </c>
      <c r="Z1401" s="47">
        <v>325540</v>
      </c>
      <c r="AA1401" s="47">
        <v>8906132</v>
      </c>
      <c r="AB1401" s="47" t="s">
        <v>61</v>
      </c>
      <c r="AC1401" s="47">
        <v>3528</v>
      </c>
      <c r="AD1401" s="47" t="s">
        <v>297</v>
      </c>
      <c r="AE1401" s="47" t="s">
        <v>4900</v>
      </c>
      <c r="AF1401" s="47" t="s">
        <v>5298</v>
      </c>
      <c r="AG1401" s="47" t="s">
        <v>61</v>
      </c>
      <c r="AH1401" s="47" t="s">
        <v>75</v>
      </c>
      <c r="AI1401" s="47" t="s">
        <v>76</v>
      </c>
      <c r="AJ1401" s="47" t="s">
        <v>77</v>
      </c>
      <c r="AK1401" s="47" t="s">
        <v>78</v>
      </c>
      <c r="AV1401" s="47">
        <v>0.83</v>
      </c>
      <c r="AZ1401" s="47">
        <v>95</v>
      </c>
      <c r="BM1401" s="47">
        <v>7.3</v>
      </c>
      <c r="BS1401" s="47">
        <v>14.1</v>
      </c>
      <c r="BT1401" s="47">
        <v>3.8</v>
      </c>
      <c r="DI1401" s="1">
        <f t="shared" si="105"/>
        <v>4</v>
      </c>
      <c r="DJ1401" s="9" t="str">
        <f t="shared" si="106"/>
        <v>NO BACTERIOLOGICO</v>
      </c>
      <c r="DK1401" s="10" t="str">
        <f t="shared" si="107"/>
        <v>-</v>
      </c>
      <c r="DL1401" s="11" t="str">
        <f t="shared" si="108"/>
        <v>0</v>
      </c>
    </row>
    <row r="1402" spans="1:116" ht="12" x14ac:dyDescent="0.2">
      <c r="A1402" s="47">
        <v>1011080037</v>
      </c>
      <c r="B1402" s="47" t="str">
        <f t="shared" si="109"/>
        <v>1011080037-UNION PAMPA</v>
      </c>
      <c r="C1402" s="47" t="s">
        <v>647</v>
      </c>
      <c r="D1402" s="47" t="s">
        <v>58</v>
      </c>
      <c r="E1402" s="47" t="s">
        <v>395</v>
      </c>
      <c r="F1402" s="47" t="s">
        <v>631</v>
      </c>
      <c r="G1402" s="47" t="s">
        <v>60</v>
      </c>
      <c r="H1402" s="47">
        <v>122</v>
      </c>
      <c r="I1402" s="47">
        <v>49</v>
      </c>
      <c r="J1402" s="47" t="s">
        <v>88</v>
      </c>
      <c r="K1402" s="47" t="s">
        <v>63</v>
      </c>
      <c r="L1402" s="47" t="s">
        <v>64</v>
      </c>
      <c r="M1402" s="47" t="s">
        <v>632</v>
      </c>
      <c r="N1402" s="47" t="s">
        <v>631</v>
      </c>
      <c r="O1402" s="47" t="s">
        <v>58</v>
      </c>
      <c r="P1402" s="47" t="s">
        <v>395</v>
      </c>
      <c r="Q1402" s="47" t="s">
        <v>631</v>
      </c>
      <c r="R1402" s="47">
        <v>150392</v>
      </c>
      <c r="S1402" s="47" t="s">
        <v>171</v>
      </c>
      <c r="T1402" s="47" t="s">
        <v>647</v>
      </c>
      <c r="U1402" s="47">
        <v>14549</v>
      </c>
      <c r="V1402" s="47" t="s">
        <v>69</v>
      </c>
      <c r="W1402" s="47" t="s">
        <v>648</v>
      </c>
      <c r="X1402" s="47">
        <v>1272258</v>
      </c>
      <c r="Y1402" s="47">
        <v>4192674</v>
      </c>
      <c r="Z1402" s="47">
        <v>325852</v>
      </c>
      <c r="AA1402" s="47">
        <v>8906132</v>
      </c>
      <c r="AB1402" s="47" t="s">
        <v>61</v>
      </c>
      <c r="AC1402" s="47">
        <v>3528</v>
      </c>
      <c r="AD1402" s="47" t="s">
        <v>297</v>
      </c>
      <c r="AE1402" s="47" t="s">
        <v>4900</v>
      </c>
      <c r="AF1402" s="47" t="s">
        <v>5298</v>
      </c>
      <c r="AG1402" s="47" t="s">
        <v>61</v>
      </c>
      <c r="AH1402" s="47" t="s">
        <v>75</v>
      </c>
      <c r="AI1402" s="47" t="s">
        <v>76</v>
      </c>
      <c r="AJ1402" s="47" t="s">
        <v>77</v>
      </c>
      <c r="AK1402" s="47" t="s">
        <v>78</v>
      </c>
      <c r="AO1402" s="47">
        <v>26</v>
      </c>
      <c r="AP1402" s="47">
        <v>30</v>
      </c>
      <c r="AQ1402" s="47">
        <v>44</v>
      </c>
      <c r="AV1402" s="47">
        <v>0.56000000000000005</v>
      </c>
      <c r="AZ1402" s="47">
        <v>99</v>
      </c>
      <c r="BC1402" s="47">
        <v>0</v>
      </c>
      <c r="BM1402" s="47">
        <v>7.3</v>
      </c>
      <c r="BS1402" s="47">
        <v>14.1</v>
      </c>
      <c r="BT1402" s="47">
        <v>3.8</v>
      </c>
      <c r="DD1402" s="47">
        <v>29.4</v>
      </c>
      <c r="DI1402" s="1">
        <f t="shared" si="105"/>
        <v>4</v>
      </c>
      <c r="DJ1402" s="9" t="str">
        <f t="shared" si="106"/>
        <v>NO BACTERIOLOGICO</v>
      </c>
      <c r="DK1402" s="10" t="str">
        <f t="shared" si="107"/>
        <v>Realizado Bactereológico</v>
      </c>
      <c r="DL1402" s="11" t="str">
        <f t="shared" si="108"/>
        <v>0</v>
      </c>
    </row>
    <row r="1403" spans="1:116" ht="12" x14ac:dyDescent="0.2">
      <c r="A1403" s="47">
        <v>1003220074</v>
      </c>
      <c r="B1403" s="47" t="str">
        <f t="shared" si="109"/>
        <v>1003220074-CASACANCHAPATA</v>
      </c>
      <c r="C1403" s="47" t="s">
        <v>2479</v>
      </c>
      <c r="D1403" s="47" t="s">
        <v>58</v>
      </c>
      <c r="E1403" s="47" t="s">
        <v>80</v>
      </c>
      <c r="F1403" s="47" t="s">
        <v>81</v>
      </c>
      <c r="G1403" s="47" t="s">
        <v>60</v>
      </c>
      <c r="H1403" s="47">
        <v>24</v>
      </c>
      <c r="I1403" s="47">
        <v>15</v>
      </c>
      <c r="J1403" s="47" t="s">
        <v>82</v>
      </c>
      <c r="K1403" s="47" t="s">
        <v>63</v>
      </c>
      <c r="L1403" s="47" t="s">
        <v>64</v>
      </c>
      <c r="M1403" s="47" t="s">
        <v>83</v>
      </c>
      <c r="N1403" s="47" t="s">
        <v>81</v>
      </c>
      <c r="O1403" s="47" t="s">
        <v>58</v>
      </c>
      <c r="P1403" s="47" t="s">
        <v>80</v>
      </c>
      <c r="Q1403" s="47" t="s">
        <v>81</v>
      </c>
      <c r="R1403" s="47">
        <v>135474</v>
      </c>
      <c r="S1403" s="47" t="s">
        <v>67</v>
      </c>
      <c r="T1403" s="47" t="s">
        <v>2480</v>
      </c>
      <c r="U1403" s="47">
        <v>15972</v>
      </c>
      <c r="V1403" s="47" t="s">
        <v>69</v>
      </c>
      <c r="W1403" s="47" t="s">
        <v>2481</v>
      </c>
      <c r="X1403" s="47">
        <v>1272395</v>
      </c>
      <c r="Y1403" s="47">
        <v>4192709</v>
      </c>
      <c r="Z1403" s="47">
        <v>0</v>
      </c>
      <c r="AA1403" s="47">
        <v>0</v>
      </c>
      <c r="AB1403" s="47" t="s">
        <v>61</v>
      </c>
      <c r="AC1403" s="47">
        <v>0</v>
      </c>
      <c r="AD1403" s="47" t="s">
        <v>86</v>
      </c>
      <c r="AE1403" s="47" t="s">
        <v>4935</v>
      </c>
      <c r="AF1403" s="47" t="s">
        <v>5299</v>
      </c>
      <c r="AG1403" s="47">
        <v>63558</v>
      </c>
      <c r="AH1403" s="47" t="s">
        <v>73</v>
      </c>
      <c r="AI1403" s="47" t="s">
        <v>2479</v>
      </c>
      <c r="AJ1403" s="47" t="s">
        <v>61</v>
      </c>
      <c r="AK1403" s="47" t="s">
        <v>61</v>
      </c>
      <c r="AV1403" s="47">
        <v>0</v>
      </c>
      <c r="AZ1403" s="47">
        <v>428</v>
      </c>
      <c r="BM1403" s="47">
        <v>8</v>
      </c>
      <c r="BS1403" s="47">
        <v>10</v>
      </c>
      <c r="BT1403" s="47">
        <v>1.1000000000000001</v>
      </c>
      <c r="DI1403" s="1">
        <f t="shared" si="105"/>
        <v>4</v>
      </c>
      <c r="DJ1403" s="9" t="str">
        <f t="shared" si="106"/>
        <v>BACTERIOLÓGICO</v>
      </c>
      <c r="DK1403" s="10" t="str">
        <f t="shared" si="107"/>
        <v>-</v>
      </c>
      <c r="DL1403" s="11" t="str">
        <f t="shared" si="108"/>
        <v>0</v>
      </c>
    </row>
    <row r="1404" spans="1:116" ht="12" x14ac:dyDescent="0.2">
      <c r="A1404" s="47">
        <v>1003220074</v>
      </c>
      <c r="B1404" s="47" t="str">
        <f t="shared" si="109"/>
        <v>1003220074-CASACANCHAPATA</v>
      </c>
      <c r="C1404" s="47" t="s">
        <v>2479</v>
      </c>
      <c r="D1404" s="47" t="s">
        <v>58</v>
      </c>
      <c r="E1404" s="47" t="s">
        <v>80</v>
      </c>
      <c r="F1404" s="47" t="s">
        <v>81</v>
      </c>
      <c r="G1404" s="47" t="s">
        <v>60</v>
      </c>
      <c r="H1404" s="47">
        <v>24</v>
      </c>
      <c r="I1404" s="47">
        <v>15</v>
      </c>
      <c r="J1404" s="47" t="s">
        <v>82</v>
      </c>
      <c r="K1404" s="47" t="s">
        <v>63</v>
      </c>
      <c r="L1404" s="47" t="s">
        <v>64</v>
      </c>
      <c r="M1404" s="47" t="s">
        <v>83</v>
      </c>
      <c r="N1404" s="47" t="s">
        <v>81</v>
      </c>
      <c r="O1404" s="47" t="s">
        <v>58</v>
      </c>
      <c r="P1404" s="47" t="s">
        <v>80</v>
      </c>
      <c r="Q1404" s="47" t="s">
        <v>81</v>
      </c>
      <c r="R1404" s="47">
        <v>135474</v>
      </c>
      <c r="S1404" s="47" t="s">
        <v>67</v>
      </c>
      <c r="T1404" s="47" t="s">
        <v>2480</v>
      </c>
      <c r="U1404" s="47">
        <v>15972</v>
      </c>
      <c r="V1404" s="47" t="s">
        <v>69</v>
      </c>
      <c r="W1404" s="47" t="s">
        <v>2481</v>
      </c>
      <c r="X1404" s="47">
        <v>1272395</v>
      </c>
      <c r="Y1404" s="47">
        <v>4192710</v>
      </c>
      <c r="Z1404" s="47">
        <v>0</v>
      </c>
      <c r="AA1404" s="47">
        <v>0</v>
      </c>
      <c r="AB1404" s="47" t="s">
        <v>61</v>
      </c>
      <c r="AC1404" s="47">
        <v>0</v>
      </c>
      <c r="AD1404" s="47" t="s">
        <v>86</v>
      </c>
      <c r="AE1404" s="47" t="s">
        <v>4935</v>
      </c>
      <c r="AF1404" s="47" t="s">
        <v>5299</v>
      </c>
      <c r="AG1404" s="47" t="s">
        <v>61</v>
      </c>
      <c r="AH1404" s="47" t="s">
        <v>75</v>
      </c>
      <c r="AI1404" s="47" t="s">
        <v>76</v>
      </c>
      <c r="AJ1404" s="47" t="s">
        <v>77</v>
      </c>
      <c r="AK1404" s="47" t="s">
        <v>78</v>
      </c>
      <c r="AV1404" s="47">
        <v>0</v>
      </c>
      <c r="AZ1404" s="47">
        <v>412</v>
      </c>
      <c r="BM1404" s="47">
        <v>8</v>
      </c>
      <c r="BS1404" s="47">
        <v>11</v>
      </c>
      <c r="BT1404" s="47">
        <v>1.1000000000000001</v>
      </c>
      <c r="DI1404" s="1">
        <f t="shared" si="105"/>
        <v>4</v>
      </c>
      <c r="DJ1404" s="9" t="str">
        <f t="shared" si="106"/>
        <v>BACTERIOLÓGICO</v>
      </c>
      <c r="DK1404" s="10" t="str">
        <f t="shared" si="107"/>
        <v>-</v>
      </c>
      <c r="DL1404" s="11" t="str">
        <f t="shared" si="108"/>
        <v>0</v>
      </c>
    </row>
    <row r="1405" spans="1:116" ht="12" x14ac:dyDescent="0.2">
      <c r="A1405" s="47">
        <v>1003220074</v>
      </c>
      <c r="B1405" s="47" t="str">
        <f t="shared" si="109"/>
        <v>1003220074-CASACANCHAPATA</v>
      </c>
      <c r="C1405" s="47" t="s">
        <v>2479</v>
      </c>
      <c r="D1405" s="47" t="s">
        <v>58</v>
      </c>
      <c r="E1405" s="47" t="s">
        <v>80</v>
      </c>
      <c r="F1405" s="47" t="s">
        <v>81</v>
      </c>
      <c r="G1405" s="47" t="s">
        <v>60</v>
      </c>
      <c r="H1405" s="47">
        <v>24</v>
      </c>
      <c r="I1405" s="47">
        <v>15</v>
      </c>
      <c r="J1405" s="47" t="s">
        <v>82</v>
      </c>
      <c r="K1405" s="47" t="s">
        <v>63</v>
      </c>
      <c r="L1405" s="47" t="s">
        <v>64</v>
      </c>
      <c r="M1405" s="47" t="s">
        <v>83</v>
      </c>
      <c r="N1405" s="47" t="s">
        <v>81</v>
      </c>
      <c r="O1405" s="47" t="s">
        <v>58</v>
      </c>
      <c r="P1405" s="47" t="s">
        <v>80</v>
      </c>
      <c r="Q1405" s="47" t="s">
        <v>81</v>
      </c>
      <c r="R1405" s="47">
        <v>135474</v>
      </c>
      <c r="S1405" s="47" t="s">
        <v>67</v>
      </c>
      <c r="T1405" s="47" t="s">
        <v>2480</v>
      </c>
      <c r="U1405" s="47">
        <v>15972</v>
      </c>
      <c r="V1405" s="47" t="s">
        <v>69</v>
      </c>
      <c r="W1405" s="47" t="s">
        <v>2481</v>
      </c>
      <c r="X1405" s="47">
        <v>1272395</v>
      </c>
      <c r="Y1405" s="47">
        <v>4192711</v>
      </c>
      <c r="Z1405" s="47">
        <v>0</v>
      </c>
      <c r="AA1405" s="47">
        <v>0</v>
      </c>
      <c r="AB1405" s="47" t="s">
        <v>61</v>
      </c>
      <c r="AC1405" s="47">
        <v>0</v>
      </c>
      <c r="AD1405" s="47" t="s">
        <v>86</v>
      </c>
      <c r="AE1405" s="47" t="s">
        <v>4935</v>
      </c>
      <c r="AF1405" s="47" t="s">
        <v>5299</v>
      </c>
      <c r="AG1405" s="47" t="s">
        <v>61</v>
      </c>
      <c r="AH1405" s="47" t="s">
        <v>75</v>
      </c>
      <c r="AI1405" s="47" t="s">
        <v>76</v>
      </c>
      <c r="AJ1405" s="47" t="s">
        <v>77</v>
      </c>
      <c r="AK1405" s="47" t="s">
        <v>78</v>
      </c>
      <c r="AV1405" s="47">
        <v>0</v>
      </c>
      <c r="AZ1405" s="47">
        <v>420</v>
      </c>
      <c r="BE1405" s="47">
        <v>0</v>
      </c>
      <c r="BM1405" s="47">
        <v>8</v>
      </c>
      <c r="BS1405" s="47">
        <v>11</v>
      </c>
      <c r="BT1405" s="47">
        <v>1.2</v>
      </c>
      <c r="DI1405" s="1">
        <f t="shared" si="105"/>
        <v>4</v>
      </c>
      <c r="DJ1405" s="9" t="str">
        <f t="shared" si="106"/>
        <v>BACTERIOLÓGICO</v>
      </c>
      <c r="DK1405" s="10" t="str">
        <f t="shared" si="107"/>
        <v>-</v>
      </c>
      <c r="DL1405" s="11" t="str">
        <f t="shared" si="108"/>
        <v>1</v>
      </c>
    </row>
    <row r="1406" spans="1:116" ht="12" x14ac:dyDescent="0.2">
      <c r="A1406" s="47">
        <v>1003220077</v>
      </c>
      <c r="B1406" s="47" t="str">
        <f t="shared" si="109"/>
        <v>1003220077-CHAUPIHUAIN</v>
      </c>
      <c r="C1406" s="47" t="s">
        <v>3919</v>
      </c>
      <c r="D1406" s="47" t="s">
        <v>58</v>
      </c>
      <c r="E1406" s="47" t="s">
        <v>80</v>
      </c>
      <c r="F1406" s="47" t="s">
        <v>81</v>
      </c>
      <c r="G1406" s="47" t="s">
        <v>60</v>
      </c>
      <c r="H1406" s="47">
        <v>30</v>
      </c>
      <c r="I1406" s="47">
        <v>15</v>
      </c>
      <c r="J1406" s="47" t="s">
        <v>82</v>
      </c>
      <c r="K1406" s="47" t="s">
        <v>63</v>
      </c>
      <c r="L1406" s="47" t="s">
        <v>64</v>
      </c>
      <c r="M1406" s="47" t="s">
        <v>83</v>
      </c>
      <c r="N1406" s="47" t="s">
        <v>81</v>
      </c>
      <c r="O1406" s="47" t="s">
        <v>58</v>
      </c>
      <c r="P1406" s="47" t="s">
        <v>80</v>
      </c>
      <c r="Q1406" s="47" t="s">
        <v>81</v>
      </c>
      <c r="R1406" s="47">
        <v>90699</v>
      </c>
      <c r="S1406" s="47" t="s">
        <v>67</v>
      </c>
      <c r="T1406" s="47" t="s">
        <v>3920</v>
      </c>
      <c r="U1406" s="47">
        <v>14489</v>
      </c>
      <c r="V1406" s="47" t="s">
        <v>69</v>
      </c>
      <c r="W1406" s="47" t="s">
        <v>3921</v>
      </c>
      <c r="X1406" s="47">
        <v>1272412</v>
      </c>
      <c r="Y1406" s="47">
        <v>4192721</v>
      </c>
      <c r="Z1406" s="47">
        <v>0</v>
      </c>
      <c r="AA1406" s="47">
        <v>0</v>
      </c>
      <c r="AB1406" s="47" t="s">
        <v>61</v>
      </c>
      <c r="AC1406" s="47">
        <v>0</v>
      </c>
      <c r="AD1406" s="47" t="s">
        <v>86</v>
      </c>
      <c r="AE1406" s="47" t="s">
        <v>5069</v>
      </c>
      <c r="AF1406" s="47" t="s">
        <v>5300</v>
      </c>
      <c r="AG1406" s="47">
        <v>63559</v>
      </c>
      <c r="AH1406" s="47" t="s">
        <v>73</v>
      </c>
      <c r="AI1406" s="47" t="s">
        <v>3922</v>
      </c>
      <c r="AJ1406" s="47" t="s">
        <v>61</v>
      </c>
      <c r="AK1406" s="47" t="s">
        <v>61</v>
      </c>
      <c r="AV1406" s="47">
        <v>0.9</v>
      </c>
      <c r="AZ1406" s="47">
        <v>460</v>
      </c>
      <c r="BM1406" s="47">
        <v>8</v>
      </c>
      <c r="BS1406" s="47">
        <v>10</v>
      </c>
      <c r="BT1406" s="47">
        <v>2</v>
      </c>
      <c r="DI1406" s="1">
        <f t="shared" si="105"/>
        <v>4</v>
      </c>
      <c r="DJ1406" s="9" t="str">
        <f t="shared" si="106"/>
        <v>NO BACTERIOLOGICO</v>
      </c>
      <c r="DK1406" s="10" t="str">
        <f t="shared" si="107"/>
        <v>-</v>
      </c>
      <c r="DL1406" s="11" t="str">
        <f t="shared" si="108"/>
        <v>0</v>
      </c>
    </row>
    <row r="1407" spans="1:116" ht="12" x14ac:dyDescent="0.2">
      <c r="A1407" s="47">
        <v>1003220077</v>
      </c>
      <c r="B1407" s="47" t="str">
        <f t="shared" si="109"/>
        <v>1003220077-CHAUPIHUAIN</v>
      </c>
      <c r="C1407" s="47" t="s">
        <v>3919</v>
      </c>
      <c r="D1407" s="47" t="s">
        <v>58</v>
      </c>
      <c r="E1407" s="47" t="s">
        <v>80</v>
      </c>
      <c r="F1407" s="47" t="s">
        <v>81</v>
      </c>
      <c r="G1407" s="47" t="s">
        <v>60</v>
      </c>
      <c r="H1407" s="47">
        <v>30</v>
      </c>
      <c r="I1407" s="47">
        <v>15</v>
      </c>
      <c r="J1407" s="47" t="s">
        <v>82</v>
      </c>
      <c r="K1407" s="47" t="s">
        <v>63</v>
      </c>
      <c r="L1407" s="47" t="s">
        <v>64</v>
      </c>
      <c r="M1407" s="47" t="s">
        <v>83</v>
      </c>
      <c r="N1407" s="47" t="s">
        <v>81</v>
      </c>
      <c r="O1407" s="47" t="s">
        <v>58</v>
      </c>
      <c r="P1407" s="47" t="s">
        <v>80</v>
      </c>
      <c r="Q1407" s="47" t="s">
        <v>81</v>
      </c>
      <c r="R1407" s="47">
        <v>90699</v>
      </c>
      <c r="S1407" s="47" t="s">
        <v>67</v>
      </c>
      <c r="T1407" s="47" t="s">
        <v>3920</v>
      </c>
      <c r="U1407" s="47">
        <v>14489</v>
      </c>
      <c r="V1407" s="47" t="s">
        <v>69</v>
      </c>
      <c r="W1407" s="47" t="s">
        <v>3921</v>
      </c>
      <c r="X1407" s="47">
        <v>1272412</v>
      </c>
      <c r="Y1407" s="47">
        <v>4192722</v>
      </c>
      <c r="Z1407" s="47">
        <v>0</v>
      </c>
      <c r="AA1407" s="47">
        <v>0</v>
      </c>
      <c r="AB1407" s="47" t="s">
        <v>61</v>
      </c>
      <c r="AC1407" s="47">
        <v>0</v>
      </c>
      <c r="AD1407" s="47" t="s">
        <v>86</v>
      </c>
      <c r="AE1407" s="47" t="s">
        <v>5069</v>
      </c>
      <c r="AF1407" s="47" t="s">
        <v>5300</v>
      </c>
      <c r="AG1407" s="47" t="s">
        <v>61</v>
      </c>
      <c r="AH1407" s="47" t="s">
        <v>75</v>
      </c>
      <c r="AI1407" s="47" t="s">
        <v>76</v>
      </c>
      <c r="AJ1407" s="47" t="s">
        <v>77</v>
      </c>
      <c r="AK1407" s="47" t="s">
        <v>78</v>
      </c>
      <c r="AV1407" s="47">
        <v>0.5</v>
      </c>
      <c r="AZ1407" s="47">
        <v>438</v>
      </c>
      <c r="BM1407" s="47">
        <v>8</v>
      </c>
      <c r="BS1407" s="47">
        <v>10</v>
      </c>
      <c r="BT1407" s="47">
        <v>2</v>
      </c>
      <c r="DI1407" s="1">
        <f t="shared" si="105"/>
        <v>4</v>
      </c>
      <c r="DJ1407" s="9" t="str">
        <f t="shared" si="106"/>
        <v>NO BACTERIOLOGICO</v>
      </c>
      <c r="DK1407" s="10" t="str">
        <f t="shared" si="107"/>
        <v>-</v>
      </c>
      <c r="DL1407" s="11" t="str">
        <f t="shared" si="108"/>
        <v>0</v>
      </c>
    </row>
    <row r="1408" spans="1:116" ht="12" x14ac:dyDescent="0.2">
      <c r="A1408" s="47">
        <v>1003220077</v>
      </c>
      <c r="B1408" s="47" t="str">
        <f t="shared" si="109"/>
        <v>1003220077-CHAUPIHUAIN</v>
      </c>
      <c r="C1408" s="47" t="s">
        <v>3919</v>
      </c>
      <c r="D1408" s="47" t="s">
        <v>58</v>
      </c>
      <c r="E1408" s="47" t="s">
        <v>80</v>
      </c>
      <c r="F1408" s="47" t="s">
        <v>81</v>
      </c>
      <c r="G1408" s="47" t="s">
        <v>60</v>
      </c>
      <c r="H1408" s="47">
        <v>30</v>
      </c>
      <c r="I1408" s="47">
        <v>15</v>
      </c>
      <c r="J1408" s="47" t="s">
        <v>82</v>
      </c>
      <c r="K1408" s="47" t="s">
        <v>63</v>
      </c>
      <c r="L1408" s="47" t="s">
        <v>64</v>
      </c>
      <c r="M1408" s="47" t="s">
        <v>83</v>
      </c>
      <c r="N1408" s="47" t="s">
        <v>81</v>
      </c>
      <c r="O1408" s="47" t="s">
        <v>58</v>
      </c>
      <c r="P1408" s="47" t="s">
        <v>80</v>
      </c>
      <c r="Q1408" s="47" t="s">
        <v>81</v>
      </c>
      <c r="R1408" s="47">
        <v>90699</v>
      </c>
      <c r="S1408" s="47" t="s">
        <v>67</v>
      </c>
      <c r="T1408" s="47" t="s">
        <v>3920</v>
      </c>
      <c r="U1408" s="47">
        <v>14489</v>
      </c>
      <c r="V1408" s="47" t="s">
        <v>69</v>
      </c>
      <c r="W1408" s="47" t="s">
        <v>3921</v>
      </c>
      <c r="X1408" s="47">
        <v>1272412</v>
      </c>
      <c r="Y1408" s="47">
        <v>4192723</v>
      </c>
      <c r="Z1408" s="47">
        <v>0</v>
      </c>
      <c r="AA1408" s="47">
        <v>0</v>
      </c>
      <c r="AB1408" s="47" t="s">
        <v>61</v>
      </c>
      <c r="AC1408" s="47">
        <v>0</v>
      </c>
      <c r="AD1408" s="47" t="s">
        <v>86</v>
      </c>
      <c r="AE1408" s="47" t="s">
        <v>5069</v>
      </c>
      <c r="AF1408" s="47" t="s">
        <v>5300</v>
      </c>
      <c r="AG1408" s="47" t="s">
        <v>61</v>
      </c>
      <c r="AH1408" s="47" t="s">
        <v>75</v>
      </c>
      <c r="AI1408" s="47" t="s">
        <v>76</v>
      </c>
      <c r="AJ1408" s="47" t="s">
        <v>77</v>
      </c>
      <c r="AK1408" s="47" t="s">
        <v>78</v>
      </c>
      <c r="AV1408" s="47">
        <v>0.5</v>
      </c>
      <c r="AZ1408" s="47">
        <v>479</v>
      </c>
      <c r="BM1408" s="47">
        <v>8</v>
      </c>
      <c r="BS1408" s="47">
        <v>11</v>
      </c>
      <c r="BT1408" s="47">
        <v>2.1</v>
      </c>
      <c r="DI1408" s="1">
        <f t="shared" si="105"/>
        <v>4</v>
      </c>
      <c r="DJ1408" s="9" t="str">
        <f t="shared" si="106"/>
        <v>NO BACTERIOLOGICO</v>
      </c>
      <c r="DK1408" s="10" t="str">
        <f t="shared" si="107"/>
        <v>-</v>
      </c>
      <c r="DL1408" s="11" t="str">
        <f t="shared" si="108"/>
        <v>0</v>
      </c>
    </row>
    <row r="1409" spans="1:116" ht="12" x14ac:dyDescent="0.2">
      <c r="A1409" s="47">
        <v>1002070009</v>
      </c>
      <c r="B1409" s="47" t="str">
        <f t="shared" si="109"/>
        <v>1002070009-ESTANCIA PATA</v>
      </c>
      <c r="C1409" s="47" t="s">
        <v>362</v>
      </c>
      <c r="D1409" s="47" t="s">
        <v>58</v>
      </c>
      <c r="E1409" s="47" t="s">
        <v>1</v>
      </c>
      <c r="F1409" s="47" t="s">
        <v>9</v>
      </c>
      <c r="G1409" s="47" t="s">
        <v>60</v>
      </c>
      <c r="H1409" s="47">
        <v>600</v>
      </c>
      <c r="I1409" s="47">
        <v>183</v>
      </c>
      <c r="J1409" s="47" t="s">
        <v>62</v>
      </c>
      <c r="K1409" s="47" t="s">
        <v>63</v>
      </c>
      <c r="L1409" s="47" t="s">
        <v>64</v>
      </c>
      <c r="M1409" s="47" t="s">
        <v>345</v>
      </c>
      <c r="N1409" s="47" t="s">
        <v>344</v>
      </c>
      <c r="O1409" s="47" t="s">
        <v>58</v>
      </c>
      <c r="P1409" s="47" t="s">
        <v>1</v>
      </c>
      <c r="Q1409" s="47" t="s">
        <v>9</v>
      </c>
      <c r="R1409" s="47">
        <v>73902</v>
      </c>
      <c r="S1409" s="47" t="s">
        <v>171</v>
      </c>
      <c r="T1409" s="47" t="s">
        <v>363</v>
      </c>
      <c r="U1409" s="47">
        <v>14351</v>
      </c>
      <c r="V1409" s="47" t="s">
        <v>69</v>
      </c>
      <c r="W1409" s="47" t="s">
        <v>364</v>
      </c>
      <c r="X1409" s="47">
        <v>1272385</v>
      </c>
      <c r="Y1409" s="47">
        <v>4192785</v>
      </c>
      <c r="Z1409" s="47">
        <v>377782</v>
      </c>
      <c r="AA1409" s="47">
        <v>8866168</v>
      </c>
      <c r="AB1409" s="47" t="s">
        <v>71</v>
      </c>
      <c r="AC1409" s="47">
        <v>3157</v>
      </c>
      <c r="AD1409" s="47" t="s">
        <v>72</v>
      </c>
      <c r="AE1409" s="47" t="s">
        <v>5022</v>
      </c>
      <c r="AF1409" s="47" t="s">
        <v>5301</v>
      </c>
      <c r="AG1409" s="47">
        <v>64313</v>
      </c>
      <c r="AH1409" s="47" t="s">
        <v>73</v>
      </c>
      <c r="AI1409" s="47" t="s">
        <v>365</v>
      </c>
      <c r="AJ1409" s="47" t="s">
        <v>61</v>
      </c>
      <c r="AK1409" s="47" t="s">
        <v>61</v>
      </c>
      <c r="AV1409" s="47">
        <v>1</v>
      </c>
      <c r="AZ1409" s="47">
        <v>57.1</v>
      </c>
      <c r="BM1409" s="47">
        <v>7.1</v>
      </c>
      <c r="BS1409" s="47">
        <v>13</v>
      </c>
      <c r="BT1409" s="47">
        <v>0.24</v>
      </c>
      <c r="DI1409" s="1">
        <f t="shared" si="105"/>
        <v>4</v>
      </c>
      <c r="DJ1409" s="9" t="str">
        <f t="shared" si="106"/>
        <v>NO BACTERIOLOGICO</v>
      </c>
      <c r="DK1409" s="10" t="str">
        <f t="shared" si="107"/>
        <v>-</v>
      </c>
      <c r="DL1409" s="11" t="str">
        <f t="shared" si="108"/>
        <v>0</v>
      </c>
    </row>
    <row r="1410" spans="1:116" ht="12" x14ac:dyDescent="0.2">
      <c r="A1410" s="47">
        <v>1002070009</v>
      </c>
      <c r="B1410" s="47" t="str">
        <f t="shared" si="109"/>
        <v>1002070009-ESTANCIA PATA</v>
      </c>
      <c r="C1410" s="47" t="s">
        <v>362</v>
      </c>
      <c r="D1410" s="47" t="s">
        <v>58</v>
      </c>
      <c r="E1410" s="47" t="s">
        <v>1</v>
      </c>
      <c r="F1410" s="47" t="s">
        <v>9</v>
      </c>
      <c r="G1410" s="47" t="s">
        <v>60</v>
      </c>
      <c r="H1410" s="47">
        <v>600</v>
      </c>
      <c r="I1410" s="47">
        <v>183</v>
      </c>
      <c r="J1410" s="47" t="s">
        <v>62</v>
      </c>
      <c r="K1410" s="47" t="s">
        <v>63</v>
      </c>
      <c r="L1410" s="47" t="s">
        <v>64</v>
      </c>
      <c r="M1410" s="47" t="s">
        <v>345</v>
      </c>
      <c r="N1410" s="47" t="s">
        <v>344</v>
      </c>
      <c r="O1410" s="47" t="s">
        <v>58</v>
      </c>
      <c r="P1410" s="47" t="s">
        <v>1</v>
      </c>
      <c r="Q1410" s="47" t="s">
        <v>9</v>
      </c>
      <c r="R1410" s="47">
        <v>73902</v>
      </c>
      <c r="S1410" s="47" t="s">
        <v>171</v>
      </c>
      <c r="T1410" s="47" t="s">
        <v>363</v>
      </c>
      <c r="U1410" s="47">
        <v>14351</v>
      </c>
      <c r="V1410" s="47" t="s">
        <v>69</v>
      </c>
      <c r="W1410" s="47" t="s">
        <v>364</v>
      </c>
      <c r="X1410" s="47">
        <v>1272385</v>
      </c>
      <c r="Y1410" s="47">
        <v>4192786</v>
      </c>
      <c r="Z1410" s="47">
        <v>377722</v>
      </c>
      <c r="AA1410" s="47">
        <v>8866195</v>
      </c>
      <c r="AB1410" s="47" t="s">
        <v>71</v>
      </c>
      <c r="AC1410" s="47">
        <v>3122</v>
      </c>
      <c r="AD1410" s="47" t="s">
        <v>72</v>
      </c>
      <c r="AE1410" s="47" t="s">
        <v>5022</v>
      </c>
      <c r="AF1410" s="47" t="s">
        <v>5301</v>
      </c>
      <c r="AG1410" s="47" t="s">
        <v>61</v>
      </c>
      <c r="AH1410" s="47" t="s">
        <v>75</v>
      </c>
      <c r="AI1410" s="47" t="s">
        <v>76</v>
      </c>
      <c r="AJ1410" s="47" t="s">
        <v>77</v>
      </c>
      <c r="AK1410" s="47" t="s">
        <v>78</v>
      </c>
      <c r="AV1410" s="47">
        <v>0.9</v>
      </c>
      <c r="AZ1410" s="47">
        <v>56.9</v>
      </c>
      <c r="BM1410" s="47">
        <v>6.9</v>
      </c>
      <c r="BS1410" s="47">
        <v>13</v>
      </c>
      <c r="BT1410" s="47">
        <v>0.23</v>
      </c>
      <c r="DI1410" s="1">
        <f t="shared" si="105"/>
        <v>4</v>
      </c>
      <c r="DJ1410" s="9" t="str">
        <f t="shared" si="106"/>
        <v>NO BACTERIOLOGICO</v>
      </c>
      <c r="DK1410" s="10" t="str">
        <f t="shared" si="107"/>
        <v>-</v>
      </c>
      <c r="DL1410" s="11" t="str">
        <f t="shared" si="108"/>
        <v>0</v>
      </c>
    </row>
    <row r="1411" spans="1:116" ht="12" x14ac:dyDescent="0.2">
      <c r="A1411" s="47">
        <v>1002070009</v>
      </c>
      <c r="B1411" s="47" t="str">
        <f t="shared" si="109"/>
        <v>1002070009-ESTANCIA PATA</v>
      </c>
      <c r="C1411" s="47" t="s">
        <v>362</v>
      </c>
      <c r="D1411" s="47" t="s">
        <v>58</v>
      </c>
      <c r="E1411" s="47" t="s">
        <v>1</v>
      </c>
      <c r="F1411" s="47" t="s">
        <v>9</v>
      </c>
      <c r="G1411" s="47" t="s">
        <v>60</v>
      </c>
      <c r="H1411" s="47">
        <v>600</v>
      </c>
      <c r="I1411" s="47">
        <v>183</v>
      </c>
      <c r="J1411" s="47" t="s">
        <v>62</v>
      </c>
      <c r="K1411" s="47" t="s">
        <v>63</v>
      </c>
      <c r="L1411" s="47" t="s">
        <v>64</v>
      </c>
      <c r="M1411" s="47" t="s">
        <v>345</v>
      </c>
      <c r="N1411" s="47" t="s">
        <v>344</v>
      </c>
      <c r="O1411" s="47" t="s">
        <v>58</v>
      </c>
      <c r="P1411" s="47" t="s">
        <v>1</v>
      </c>
      <c r="Q1411" s="47" t="s">
        <v>9</v>
      </c>
      <c r="R1411" s="47">
        <v>73902</v>
      </c>
      <c r="S1411" s="47" t="s">
        <v>171</v>
      </c>
      <c r="T1411" s="47" t="s">
        <v>363</v>
      </c>
      <c r="U1411" s="47">
        <v>14351</v>
      </c>
      <c r="V1411" s="47" t="s">
        <v>69</v>
      </c>
      <c r="W1411" s="47" t="s">
        <v>364</v>
      </c>
      <c r="X1411" s="47">
        <v>1272385</v>
      </c>
      <c r="Y1411" s="47">
        <v>4192787</v>
      </c>
      <c r="Z1411" s="47">
        <v>377640</v>
      </c>
      <c r="AA1411" s="47">
        <v>8866226</v>
      </c>
      <c r="AB1411" s="47" t="s">
        <v>71</v>
      </c>
      <c r="AC1411" s="47">
        <v>3108</v>
      </c>
      <c r="AD1411" s="47" t="s">
        <v>72</v>
      </c>
      <c r="AE1411" s="47" t="s">
        <v>5022</v>
      </c>
      <c r="AF1411" s="47" t="s">
        <v>5301</v>
      </c>
      <c r="AG1411" s="47" t="s">
        <v>61</v>
      </c>
      <c r="AH1411" s="47" t="s">
        <v>75</v>
      </c>
      <c r="AI1411" s="47" t="s">
        <v>76</v>
      </c>
      <c r="AJ1411" s="47" t="s">
        <v>77</v>
      </c>
      <c r="AK1411" s="47" t="s">
        <v>78</v>
      </c>
      <c r="AV1411" s="47">
        <v>0.8</v>
      </c>
      <c r="AZ1411" s="47">
        <v>55.9</v>
      </c>
      <c r="BM1411" s="47">
        <v>6.9</v>
      </c>
      <c r="BS1411" s="47">
        <v>13</v>
      </c>
      <c r="BT1411" s="47">
        <v>0.2</v>
      </c>
      <c r="DI1411" s="1">
        <f t="shared" ref="DI1411:DI1474" si="110">MONTH(AE1411)</f>
        <v>4</v>
      </c>
      <c r="DJ1411" s="9" t="str">
        <f t="shared" ref="DJ1411:DJ1474" si="111">IF(ISBLANK(AV1411),"-",IF(ISBLANK(BT1411),"-",IF(AND(AV1411&gt;=0.5,BT1411&gt;5),"BACTERIOLÓGICO",IF(AND(AV1411&lt;0.5,BT1411&lt;=5),"BACTERIOLÓGICO",IF(AND(AV1411&lt;0.5,BT1411&gt;5),"BACTERIOLÓGICO","NO BACTERIOLOGICO")))))</f>
        <v>NO BACTERIOLOGICO</v>
      </c>
      <c r="DK1411" s="10" t="str">
        <f t="shared" ref="DK1411:DK1474" si="112">IF(ISBLANK(AO1411),"-",IF(ISBLANK(AP1411),"-",IF(ISBLANK(AQ1411),"-",IF(AND(AO1411&gt;=0,AP1411&gt;=0,AQ1411&gt;=0),"Realizado Bactereológico","No realizado Bacteriológico"))))</f>
        <v>-</v>
      </c>
      <c r="DL1411" s="11" t="str">
        <f t="shared" ref="DL1411:DL1474" si="113">IF(ISBLANK(BE1411),"0",IF(BE1411&gt;=0,"1","0"))</f>
        <v>0</v>
      </c>
    </row>
    <row r="1412" spans="1:116" ht="12" x14ac:dyDescent="0.2">
      <c r="A1412" s="47">
        <v>1002070009</v>
      </c>
      <c r="B1412" s="47" t="str">
        <f t="shared" ref="B1412:B1475" si="114">CONCATENATE(A1412,"-",C1412)</f>
        <v>1002070009-ESTANCIA PATA</v>
      </c>
      <c r="C1412" s="47" t="s">
        <v>362</v>
      </c>
      <c r="D1412" s="47" t="s">
        <v>58</v>
      </c>
      <c r="E1412" s="47" t="s">
        <v>1</v>
      </c>
      <c r="F1412" s="47" t="s">
        <v>9</v>
      </c>
      <c r="G1412" s="47" t="s">
        <v>60</v>
      </c>
      <c r="H1412" s="47">
        <v>600</v>
      </c>
      <c r="I1412" s="47">
        <v>183</v>
      </c>
      <c r="J1412" s="47" t="s">
        <v>62</v>
      </c>
      <c r="K1412" s="47" t="s">
        <v>63</v>
      </c>
      <c r="L1412" s="47" t="s">
        <v>64</v>
      </c>
      <c r="M1412" s="47" t="s">
        <v>345</v>
      </c>
      <c r="N1412" s="47" t="s">
        <v>344</v>
      </c>
      <c r="O1412" s="47" t="s">
        <v>58</v>
      </c>
      <c r="P1412" s="47" t="s">
        <v>1</v>
      </c>
      <c r="Q1412" s="47" t="s">
        <v>9</v>
      </c>
      <c r="R1412" s="47">
        <v>73902</v>
      </c>
      <c r="S1412" s="47" t="s">
        <v>171</v>
      </c>
      <c r="T1412" s="47" t="s">
        <v>363</v>
      </c>
      <c r="U1412" s="47">
        <v>14351</v>
      </c>
      <c r="V1412" s="47" t="s">
        <v>69</v>
      </c>
      <c r="W1412" s="47" t="s">
        <v>364</v>
      </c>
      <c r="X1412" s="47">
        <v>1272385</v>
      </c>
      <c r="Y1412" s="47">
        <v>4192788</v>
      </c>
      <c r="Z1412" s="47">
        <v>377048</v>
      </c>
      <c r="AA1412" s="47">
        <v>8866343</v>
      </c>
      <c r="AB1412" s="47" t="s">
        <v>71</v>
      </c>
      <c r="AC1412" s="47">
        <v>3086</v>
      </c>
      <c r="AD1412" s="47" t="s">
        <v>72</v>
      </c>
      <c r="AE1412" s="47" t="s">
        <v>5022</v>
      </c>
      <c r="AF1412" s="47" t="s">
        <v>5301</v>
      </c>
      <c r="AG1412" s="47" t="s">
        <v>61</v>
      </c>
      <c r="AH1412" s="47" t="s">
        <v>75</v>
      </c>
      <c r="AI1412" s="47" t="s">
        <v>76</v>
      </c>
      <c r="AJ1412" s="47" t="s">
        <v>77</v>
      </c>
      <c r="AK1412" s="47" t="s">
        <v>78</v>
      </c>
      <c r="AV1412" s="47">
        <v>0.5</v>
      </c>
      <c r="AZ1412" s="47">
        <v>55.7</v>
      </c>
      <c r="BM1412" s="47">
        <v>6.8</v>
      </c>
      <c r="BS1412" s="47">
        <v>13</v>
      </c>
      <c r="BT1412" s="47">
        <v>0.2</v>
      </c>
      <c r="DI1412" s="1">
        <f t="shared" si="110"/>
        <v>4</v>
      </c>
      <c r="DJ1412" s="9" t="str">
        <f t="shared" si="111"/>
        <v>NO BACTERIOLOGICO</v>
      </c>
      <c r="DK1412" s="10" t="str">
        <f t="shared" si="112"/>
        <v>-</v>
      </c>
      <c r="DL1412" s="11" t="str">
        <f t="shared" si="113"/>
        <v>0</v>
      </c>
    </row>
    <row r="1413" spans="1:116" ht="12" x14ac:dyDescent="0.2">
      <c r="A1413" s="47">
        <v>1003220015</v>
      </c>
      <c r="B1413" s="47" t="str">
        <f t="shared" si="114"/>
        <v>1003220015-SINCUL PAMPA</v>
      </c>
      <c r="C1413" s="47" t="s">
        <v>2472</v>
      </c>
      <c r="D1413" s="47" t="s">
        <v>58</v>
      </c>
      <c r="E1413" s="47" t="s">
        <v>80</v>
      </c>
      <c r="F1413" s="47" t="s">
        <v>81</v>
      </c>
      <c r="G1413" s="47" t="s">
        <v>60</v>
      </c>
      <c r="H1413" s="47">
        <v>88</v>
      </c>
      <c r="I1413" s="47">
        <v>33</v>
      </c>
      <c r="J1413" s="47" t="s">
        <v>82</v>
      </c>
      <c r="K1413" s="47" t="s">
        <v>63</v>
      </c>
      <c r="L1413" s="47" t="s">
        <v>64</v>
      </c>
      <c r="M1413" s="47" t="s">
        <v>83</v>
      </c>
      <c r="N1413" s="47" t="s">
        <v>81</v>
      </c>
      <c r="O1413" s="47" t="s">
        <v>58</v>
      </c>
      <c r="P1413" s="47" t="s">
        <v>80</v>
      </c>
      <c r="Q1413" s="47" t="s">
        <v>81</v>
      </c>
      <c r="R1413" s="47">
        <v>96218</v>
      </c>
      <c r="S1413" s="47" t="s">
        <v>67</v>
      </c>
      <c r="T1413" s="47" t="s">
        <v>2473</v>
      </c>
      <c r="U1413" s="47">
        <v>14866</v>
      </c>
      <c r="V1413" s="47" t="s">
        <v>69</v>
      </c>
      <c r="W1413" s="47" t="s">
        <v>2474</v>
      </c>
      <c r="X1413" s="47">
        <v>1272431</v>
      </c>
      <c r="Y1413" s="47">
        <v>4192789</v>
      </c>
      <c r="Z1413" s="47">
        <v>0</v>
      </c>
      <c r="AA1413" s="47">
        <v>0</v>
      </c>
      <c r="AB1413" s="47" t="s">
        <v>61</v>
      </c>
      <c r="AC1413" s="47">
        <v>0</v>
      </c>
      <c r="AD1413" s="47" t="s">
        <v>86</v>
      </c>
      <c r="AE1413" s="47" t="s">
        <v>4903</v>
      </c>
      <c r="AF1413" s="47" t="s">
        <v>5301</v>
      </c>
      <c r="AG1413" s="47">
        <v>63547</v>
      </c>
      <c r="AH1413" s="47" t="s">
        <v>73</v>
      </c>
      <c r="AI1413" s="47" t="s">
        <v>2475</v>
      </c>
      <c r="AJ1413" s="47" t="s">
        <v>61</v>
      </c>
      <c r="AK1413" s="47" t="s">
        <v>61</v>
      </c>
      <c r="AV1413" s="47">
        <v>1</v>
      </c>
      <c r="AZ1413" s="47">
        <v>408</v>
      </c>
      <c r="BM1413" s="47">
        <v>8</v>
      </c>
      <c r="BS1413" s="47">
        <v>10</v>
      </c>
      <c r="BT1413" s="47">
        <v>1.3</v>
      </c>
      <c r="DI1413" s="1">
        <f t="shared" si="110"/>
        <v>4</v>
      </c>
      <c r="DJ1413" s="9" t="str">
        <f t="shared" si="111"/>
        <v>NO BACTERIOLOGICO</v>
      </c>
      <c r="DK1413" s="10" t="str">
        <f t="shared" si="112"/>
        <v>-</v>
      </c>
      <c r="DL1413" s="11" t="str">
        <f t="shared" si="113"/>
        <v>0</v>
      </c>
    </row>
    <row r="1414" spans="1:116" ht="12" x14ac:dyDescent="0.2">
      <c r="A1414" s="47">
        <v>1003220015</v>
      </c>
      <c r="B1414" s="47" t="str">
        <f t="shared" si="114"/>
        <v>1003220015-SINCUL PAMPA</v>
      </c>
      <c r="C1414" s="47" t="s">
        <v>2472</v>
      </c>
      <c r="D1414" s="47" t="s">
        <v>58</v>
      </c>
      <c r="E1414" s="47" t="s">
        <v>80</v>
      </c>
      <c r="F1414" s="47" t="s">
        <v>81</v>
      </c>
      <c r="G1414" s="47" t="s">
        <v>60</v>
      </c>
      <c r="H1414" s="47">
        <v>88</v>
      </c>
      <c r="I1414" s="47">
        <v>33</v>
      </c>
      <c r="J1414" s="47" t="s">
        <v>82</v>
      </c>
      <c r="K1414" s="47" t="s">
        <v>63</v>
      </c>
      <c r="L1414" s="47" t="s">
        <v>64</v>
      </c>
      <c r="M1414" s="47" t="s">
        <v>83</v>
      </c>
      <c r="N1414" s="47" t="s">
        <v>81</v>
      </c>
      <c r="O1414" s="47" t="s">
        <v>58</v>
      </c>
      <c r="P1414" s="47" t="s">
        <v>80</v>
      </c>
      <c r="Q1414" s="47" t="s">
        <v>81</v>
      </c>
      <c r="R1414" s="47">
        <v>96218</v>
      </c>
      <c r="S1414" s="47" t="s">
        <v>67</v>
      </c>
      <c r="T1414" s="47" t="s">
        <v>2473</v>
      </c>
      <c r="U1414" s="47">
        <v>14866</v>
      </c>
      <c r="V1414" s="47" t="s">
        <v>69</v>
      </c>
      <c r="W1414" s="47" t="s">
        <v>2474</v>
      </c>
      <c r="X1414" s="47">
        <v>1272431</v>
      </c>
      <c r="Y1414" s="47">
        <v>4192790</v>
      </c>
      <c r="Z1414" s="47">
        <v>0</v>
      </c>
      <c r="AA1414" s="47">
        <v>0</v>
      </c>
      <c r="AB1414" s="47" t="s">
        <v>61</v>
      </c>
      <c r="AC1414" s="47">
        <v>0</v>
      </c>
      <c r="AD1414" s="47" t="s">
        <v>86</v>
      </c>
      <c r="AE1414" s="47" t="s">
        <v>4903</v>
      </c>
      <c r="AF1414" s="47" t="s">
        <v>5301</v>
      </c>
      <c r="AG1414" s="47" t="s">
        <v>61</v>
      </c>
      <c r="AH1414" s="47" t="s">
        <v>75</v>
      </c>
      <c r="AI1414" s="47" t="s">
        <v>76</v>
      </c>
      <c r="AJ1414" s="47" t="s">
        <v>77</v>
      </c>
      <c r="AK1414" s="47" t="s">
        <v>78</v>
      </c>
      <c r="AV1414" s="47">
        <v>0.5</v>
      </c>
      <c r="AZ1414" s="47">
        <v>445</v>
      </c>
      <c r="BM1414" s="47">
        <v>8</v>
      </c>
      <c r="BS1414" s="47">
        <v>10</v>
      </c>
      <c r="BT1414" s="47">
        <v>1.3</v>
      </c>
      <c r="DI1414" s="1">
        <f t="shared" si="110"/>
        <v>4</v>
      </c>
      <c r="DJ1414" s="9" t="str">
        <f t="shared" si="111"/>
        <v>NO BACTERIOLOGICO</v>
      </c>
      <c r="DK1414" s="10" t="str">
        <f t="shared" si="112"/>
        <v>-</v>
      </c>
      <c r="DL1414" s="11" t="str">
        <f t="shared" si="113"/>
        <v>0</v>
      </c>
    </row>
    <row r="1415" spans="1:116" ht="12" x14ac:dyDescent="0.2">
      <c r="A1415" s="47">
        <v>1003220015</v>
      </c>
      <c r="B1415" s="47" t="str">
        <f t="shared" si="114"/>
        <v>1003220015-SINCUL PAMPA</v>
      </c>
      <c r="C1415" s="47" t="s">
        <v>2472</v>
      </c>
      <c r="D1415" s="47" t="s">
        <v>58</v>
      </c>
      <c r="E1415" s="47" t="s">
        <v>80</v>
      </c>
      <c r="F1415" s="47" t="s">
        <v>81</v>
      </c>
      <c r="G1415" s="47" t="s">
        <v>60</v>
      </c>
      <c r="H1415" s="47">
        <v>88</v>
      </c>
      <c r="I1415" s="47">
        <v>33</v>
      </c>
      <c r="J1415" s="47" t="s">
        <v>82</v>
      </c>
      <c r="K1415" s="47" t="s">
        <v>63</v>
      </c>
      <c r="L1415" s="47" t="s">
        <v>64</v>
      </c>
      <c r="M1415" s="47" t="s">
        <v>83</v>
      </c>
      <c r="N1415" s="47" t="s">
        <v>81</v>
      </c>
      <c r="O1415" s="47" t="s">
        <v>58</v>
      </c>
      <c r="P1415" s="47" t="s">
        <v>80</v>
      </c>
      <c r="Q1415" s="47" t="s">
        <v>81</v>
      </c>
      <c r="R1415" s="47">
        <v>96218</v>
      </c>
      <c r="S1415" s="47" t="s">
        <v>67</v>
      </c>
      <c r="T1415" s="47" t="s">
        <v>2473</v>
      </c>
      <c r="U1415" s="47">
        <v>14866</v>
      </c>
      <c r="V1415" s="47" t="s">
        <v>69</v>
      </c>
      <c r="W1415" s="47" t="s">
        <v>2474</v>
      </c>
      <c r="X1415" s="47">
        <v>1272431</v>
      </c>
      <c r="Y1415" s="47">
        <v>4192791</v>
      </c>
      <c r="Z1415" s="47">
        <v>0</v>
      </c>
      <c r="AA1415" s="47">
        <v>0</v>
      </c>
      <c r="AB1415" s="47" t="s">
        <v>61</v>
      </c>
      <c r="AC1415" s="47">
        <v>0</v>
      </c>
      <c r="AD1415" s="47" t="s">
        <v>86</v>
      </c>
      <c r="AE1415" s="47" t="s">
        <v>4903</v>
      </c>
      <c r="AF1415" s="47" t="s">
        <v>5301</v>
      </c>
      <c r="AG1415" s="47" t="s">
        <v>61</v>
      </c>
      <c r="AH1415" s="47" t="s">
        <v>75</v>
      </c>
      <c r="AI1415" s="47" t="s">
        <v>76</v>
      </c>
      <c r="AJ1415" s="47" t="s">
        <v>77</v>
      </c>
      <c r="AK1415" s="47" t="s">
        <v>78</v>
      </c>
      <c r="AV1415" s="47">
        <v>0.5</v>
      </c>
      <c r="AZ1415" s="47">
        <v>451</v>
      </c>
      <c r="BM1415" s="47">
        <v>8.1999999999999993</v>
      </c>
      <c r="BS1415" s="47">
        <v>10</v>
      </c>
      <c r="BT1415" s="47">
        <v>1.4</v>
      </c>
      <c r="DI1415" s="1">
        <f t="shared" si="110"/>
        <v>4</v>
      </c>
      <c r="DJ1415" s="9" t="str">
        <f t="shared" si="111"/>
        <v>NO BACTERIOLOGICO</v>
      </c>
      <c r="DK1415" s="10" t="str">
        <f t="shared" si="112"/>
        <v>-</v>
      </c>
      <c r="DL1415" s="11" t="str">
        <f t="shared" si="113"/>
        <v>0</v>
      </c>
    </row>
    <row r="1416" spans="1:116" ht="12" x14ac:dyDescent="0.2">
      <c r="A1416" s="47">
        <v>1003220016</v>
      </c>
      <c r="B1416" s="47" t="str">
        <f t="shared" si="114"/>
        <v>1003220016-CASHARAGRA</v>
      </c>
      <c r="C1416" s="47" t="s">
        <v>79</v>
      </c>
      <c r="D1416" s="47" t="s">
        <v>58</v>
      </c>
      <c r="E1416" s="47" t="s">
        <v>80</v>
      </c>
      <c r="F1416" s="47" t="s">
        <v>81</v>
      </c>
      <c r="G1416" s="47" t="s">
        <v>60</v>
      </c>
      <c r="H1416" s="47">
        <v>28</v>
      </c>
      <c r="I1416" s="47">
        <v>10</v>
      </c>
      <c r="J1416" s="47" t="s">
        <v>82</v>
      </c>
      <c r="K1416" s="47" t="s">
        <v>63</v>
      </c>
      <c r="L1416" s="47" t="s">
        <v>64</v>
      </c>
      <c r="M1416" s="47" t="s">
        <v>83</v>
      </c>
      <c r="N1416" s="47" t="s">
        <v>81</v>
      </c>
      <c r="O1416" s="47" t="s">
        <v>58</v>
      </c>
      <c r="P1416" s="47" t="s">
        <v>80</v>
      </c>
      <c r="Q1416" s="47" t="s">
        <v>81</v>
      </c>
      <c r="R1416" s="47">
        <v>96232</v>
      </c>
      <c r="S1416" s="47" t="s">
        <v>67</v>
      </c>
      <c r="T1416" s="47" t="s">
        <v>84</v>
      </c>
      <c r="U1416" s="47">
        <v>14868</v>
      </c>
      <c r="V1416" s="47" t="s">
        <v>69</v>
      </c>
      <c r="W1416" s="47" t="s">
        <v>85</v>
      </c>
      <c r="X1416" s="47">
        <v>1272436</v>
      </c>
      <c r="Y1416" s="47">
        <v>4192823</v>
      </c>
      <c r="Z1416" s="47">
        <v>0</v>
      </c>
      <c r="AA1416" s="47">
        <v>0</v>
      </c>
      <c r="AB1416" s="47" t="s">
        <v>61</v>
      </c>
      <c r="AC1416" s="47">
        <v>0</v>
      </c>
      <c r="AD1416" s="47" t="s">
        <v>86</v>
      </c>
      <c r="AE1416" s="47" t="s">
        <v>4935</v>
      </c>
      <c r="AF1416" s="47" t="s">
        <v>5302</v>
      </c>
      <c r="AG1416" s="47">
        <v>63553</v>
      </c>
      <c r="AH1416" s="47" t="s">
        <v>73</v>
      </c>
      <c r="AI1416" s="47" t="s">
        <v>79</v>
      </c>
      <c r="AJ1416" s="47" t="s">
        <v>61</v>
      </c>
      <c r="AK1416" s="47" t="s">
        <v>61</v>
      </c>
      <c r="AV1416" s="47">
        <v>1</v>
      </c>
      <c r="AZ1416" s="47">
        <v>471</v>
      </c>
      <c r="BM1416" s="47">
        <v>8</v>
      </c>
      <c r="BS1416" s="47">
        <v>10</v>
      </c>
      <c r="BT1416" s="47">
        <v>1.5</v>
      </c>
      <c r="DI1416" s="1">
        <f t="shared" si="110"/>
        <v>4</v>
      </c>
      <c r="DJ1416" s="9" t="str">
        <f t="shared" si="111"/>
        <v>NO BACTERIOLOGICO</v>
      </c>
      <c r="DK1416" s="10" t="str">
        <f t="shared" si="112"/>
        <v>-</v>
      </c>
      <c r="DL1416" s="11" t="str">
        <f t="shared" si="113"/>
        <v>0</v>
      </c>
    </row>
    <row r="1417" spans="1:116" ht="12" x14ac:dyDescent="0.2">
      <c r="A1417" s="47">
        <v>1003220016</v>
      </c>
      <c r="B1417" s="47" t="str">
        <f t="shared" si="114"/>
        <v>1003220016-CASHARAGRA</v>
      </c>
      <c r="C1417" s="47" t="s">
        <v>79</v>
      </c>
      <c r="D1417" s="47" t="s">
        <v>58</v>
      </c>
      <c r="E1417" s="47" t="s">
        <v>80</v>
      </c>
      <c r="F1417" s="47" t="s">
        <v>81</v>
      </c>
      <c r="G1417" s="47" t="s">
        <v>60</v>
      </c>
      <c r="H1417" s="47">
        <v>28</v>
      </c>
      <c r="I1417" s="47">
        <v>10</v>
      </c>
      <c r="J1417" s="47" t="s">
        <v>82</v>
      </c>
      <c r="K1417" s="47" t="s">
        <v>63</v>
      </c>
      <c r="L1417" s="47" t="s">
        <v>64</v>
      </c>
      <c r="M1417" s="47" t="s">
        <v>83</v>
      </c>
      <c r="N1417" s="47" t="s">
        <v>81</v>
      </c>
      <c r="O1417" s="47" t="s">
        <v>58</v>
      </c>
      <c r="P1417" s="47" t="s">
        <v>80</v>
      </c>
      <c r="Q1417" s="47" t="s">
        <v>81</v>
      </c>
      <c r="R1417" s="47">
        <v>96232</v>
      </c>
      <c r="S1417" s="47" t="s">
        <v>67</v>
      </c>
      <c r="T1417" s="47" t="s">
        <v>84</v>
      </c>
      <c r="U1417" s="47">
        <v>14868</v>
      </c>
      <c r="V1417" s="47" t="s">
        <v>69</v>
      </c>
      <c r="W1417" s="47" t="s">
        <v>85</v>
      </c>
      <c r="X1417" s="47">
        <v>1272436</v>
      </c>
      <c r="Y1417" s="47">
        <v>4192826</v>
      </c>
      <c r="Z1417" s="47">
        <v>0</v>
      </c>
      <c r="AA1417" s="47">
        <v>0</v>
      </c>
      <c r="AB1417" s="47" t="s">
        <v>61</v>
      </c>
      <c r="AC1417" s="47">
        <v>0</v>
      </c>
      <c r="AD1417" s="47" t="s">
        <v>86</v>
      </c>
      <c r="AE1417" s="47" t="s">
        <v>4935</v>
      </c>
      <c r="AF1417" s="47" t="s">
        <v>5302</v>
      </c>
      <c r="AG1417" s="47" t="s">
        <v>61</v>
      </c>
      <c r="AH1417" s="47" t="s">
        <v>75</v>
      </c>
      <c r="AI1417" s="47" t="s">
        <v>76</v>
      </c>
      <c r="AJ1417" s="47" t="s">
        <v>77</v>
      </c>
      <c r="AK1417" s="47" t="s">
        <v>78</v>
      </c>
      <c r="AV1417" s="47">
        <v>0.6</v>
      </c>
      <c r="AZ1417" s="47">
        <v>442</v>
      </c>
      <c r="BM1417" s="47">
        <v>8</v>
      </c>
      <c r="BS1417" s="47">
        <v>11</v>
      </c>
      <c r="BT1417" s="47">
        <v>1.5</v>
      </c>
      <c r="DI1417" s="1">
        <f t="shared" si="110"/>
        <v>4</v>
      </c>
      <c r="DJ1417" s="9" t="str">
        <f t="shared" si="111"/>
        <v>NO BACTERIOLOGICO</v>
      </c>
      <c r="DK1417" s="10" t="str">
        <f t="shared" si="112"/>
        <v>-</v>
      </c>
      <c r="DL1417" s="11" t="str">
        <f t="shared" si="113"/>
        <v>0</v>
      </c>
    </row>
    <row r="1418" spans="1:116" ht="12" x14ac:dyDescent="0.2">
      <c r="A1418" s="47">
        <v>1003220016</v>
      </c>
      <c r="B1418" s="47" t="str">
        <f t="shared" si="114"/>
        <v>1003220016-CASHARAGRA</v>
      </c>
      <c r="C1418" s="47" t="s">
        <v>79</v>
      </c>
      <c r="D1418" s="47" t="s">
        <v>58</v>
      </c>
      <c r="E1418" s="47" t="s">
        <v>80</v>
      </c>
      <c r="F1418" s="47" t="s">
        <v>81</v>
      </c>
      <c r="G1418" s="47" t="s">
        <v>60</v>
      </c>
      <c r="H1418" s="47">
        <v>28</v>
      </c>
      <c r="I1418" s="47">
        <v>10</v>
      </c>
      <c r="J1418" s="47" t="s">
        <v>82</v>
      </c>
      <c r="K1418" s="47" t="s">
        <v>63</v>
      </c>
      <c r="L1418" s="47" t="s">
        <v>64</v>
      </c>
      <c r="M1418" s="47" t="s">
        <v>83</v>
      </c>
      <c r="N1418" s="47" t="s">
        <v>81</v>
      </c>
      <c r="O1418" s="47" t="s">
        <v>58</v>
      </c>
      <c r="P1418" s="47" t="s">
        <v>80</v>
      </c>
      <c r="Q1418" s="47" t="s">
        <v>81</v>
      </c>
      <c r="R1418" s="47">
        <v>96232</v>
      </c>
      <c r="S1418" s="47" t="s">
        <v>67</v>
      </c>
      <c r="T1418" s="47" t="s">
        <v>84</v>
      </c>
      <c r="U1418" s="47">
        <v>14868</v>
      </c>
      <c r="V1418" s="47" t="s">
        <v>69</v>
      </c>
      <c r="W1418" s="47" t="s">
        <v>85</v>
      </c>
      <c r="X1418" s="47">
        <v>1272436</v>
      </c>
      <c r="Y1418" s="47">
        <v>4192828</v>
      </c>
      <c r="Z1418" s="47">
        <v>0</v>
      </c>
      <c r="AA1418" s="47">
        <v>0</v>
      </c>
      <c r="AB1418" s="47" t="s">
        <v>61</v>
      </c>
      <c r="AC1418" s="47">
        <v>0</v>
      </c>
      <c r="AD1418" s="47" t="s">
        <v>86</v>
      </c>
      <c r="AE1418" s="47" t="s">
        <v>4935</v>
      </c>
      <c r="AF1418" s="47" t="s">
        <v>5302</v>
      </c>
      <c r="AG1418" s="47" t="s">
        <v>61</v>
      </c>
      <c r="AH1418" s="47" t="s">
        <v>75</v>
      </c>
      <c r="AI1418" s="47" t="s">
        <v>76</v>
      </c>
      <c r="AJ1418" s="47" t="s">
        <v>77</v>
      </c>
      <c r="AK1418" s="47" t="s">
        <v>78</v>
      </c>
      <c r="AV1418" s="47">
        <v>0.5</v>
      </c>
      <c r="AZ1418" s="47">
        <v>456</v>
      </c>
      <c r="BE1418" s="47">
        <v>0</v>
      </c>
      <c r="BM1418" s="47">
        <v>8</v>
      </c>
      <c r="BS1418" s="47">
        <v>11</v>
      </c>
      <c r="BT1418" s="47">
        <v>1.6</v>
      </c>
      <c r="DI1418" s="1">
        <f t="shared" si="110"/>
        <v>4</v>
      </c>
      <c r="DJ1418" s="9" t="str">
        <f t="shared" si="111"/>
        <v>NO BACTERIOLOGICO</v>
      </c>
      <c r="DK1418" s="10" t="str">
        <f t="shared" si="112"/>
        <v>-</v>
      </c>
      <c r="DL1418" s="11" t="str">
        <f t="shared" si="113"/>
        <v>1</v>
      </c>
    </row>
    <row r="1419" spans="1:116" ht="12" x14ac:dyDescent="0.2">
      <c r="A1419" s="47">
        <v>1011080022</v>
      </c>
      <c r="B1419" s="47" t="str">
        <f t="shared" si="114"/>
        <v>1011080022-SAN JOSE DE TASHGA</v>
      </c>
      <c r="C1419" s="47" t="s">
        <v>668</v>
      </c>
      <c r="D1419" s="47" t="s">
        <v>58</v>
      </c>
      <c r="E1419" s="47" t="s">
        <v>395</v>
      </c>
      <c r="F1419" s="47" t="s">
        <v>631</v>
      </c>
      <c r="G1419" s="47" t="s">
        <v>60</v>
      </c>
      <c r="H1419" s="47">
        <v>233</v>
      </c>
      <c r="I1419" s="47" t="s">
        <v>61</v>
      </c>
      <c r="J1419" s="47" t="s">
        <v>88</v>
      </c>
      <c r="K1419" s="47" t="s">
        <v>63</v>
      </c>
      <c r="L1419" s="47" t="s">
        <v>64</v>
      </c>
      <c r="M1419" s="47" t="s">
        <v>669</v>
      </c>
      <c r="N1419" s="47" t="s">
        <v>668</v>
      </c>
      <c r="O1419" s="47" t="s">
        <v>58</v>
      </c>
      <c r="P1419" s="47" t="s">
        <v>395</v>
      </c>
      <c r="Q1419" s="47" t="s">
        <v>631</v>
      </c>
      <c r="R1419" s="47">
        <v>91142</v>
      </c>
      <c r="S1419" s="47" t="s">
        <v>67</v>
      </c>
      <c r="T1419" s="47" t="s">
        <v>670</v>
      </c>
      <c r="U1419" s="47">
        <v>14543</v>
      </c>
      <c r="V1419" s="47" t="s">
        <v>69</v>
      </c>
      <c r="W1419" s="47" t="s">
        <v>671</v>
      </c>
      <c r="X1419" s="47">
        <v>1272425</v>
      </c>
      <c r="Y1419" s="47">
        <v>4192848</v>
      </c>
      <c r="Z1419" s="47">
        <v>326630</v>
      </c>
      <c r="AA1419" s="47">
        <v>8905826</v>
      </c>
      <c r="AB1419" s="47" t="s">
        <v>71</v>
      </c>
      <c r="AC1419" s="47">
        <v>3608</v>
      </c>
      <c r="AD1419" s="47" t="s">
        <v>297</v>
      </c>
      <c r="AE1419" s="47" t="s">
        <v>5116</v>
      </c>
      <c r="AF1419" s="47" t="s">
        <v>5303</v>
      </c>
      <c r="AG1419" s="47">
        <v>3522</v>
      </c>
      <c r="AH1419" s="47" t="s">
        <v>73</v>
      </c>
      <c r="AI1419" s="47" t="s">
        <v>672</v>
      </c>
      <c r="AJ1419" s="47" t="s">
        <v>61</v>
      </c>
      <c r="AK1419" s="47" t="s">
        <v>61</v>
      </c>
      <c r="AV1419" s="47">
        <v>1</v>
      </c>
      <c r="AZ1419" s="47">
        <v>162</v>
      </c>
      <c r="BM1419" s="47">
        <v>7.9</v>
      </c>
      <c r="BS1419" s="47">
        <v>9</v>
      </c>
      <c r="BT1419" s="47">
        <v>0.28999999999999998</v>
      </c>
      <c r="DI1419" s="1">
        <f t="shared" si="110"/>
        <v>4</v>
      </c>
      <c r="DJ1419" s="9" t="str">
        <f t="shared" si="111"/>
        <v>NO BACTERIOLOGICO</v>
      </c>
      <c r="DK1419" s="10" t="str">
        <f t="shared" si="112"/>
        <v>-</v>
      </c>
      <c r="DL1419" s="11" t="str">
        <f t="shared" si="113"/>
        <v>0</v>
      </c>
    </row>
    <row r="1420" spans="1:116" ht="12" x14ac:dyDescent="0.2">
      <c r="A1420" s="47">
        <v>1011080022</v>
      </c>
      <c r="B1420" s="47" t="str">
        <f t="shared" si="114"/>
        <v>1011080022-SAN JOSE DE TASHGA</v>
      </c>
      <c r="C1420" s="47" t="s">
        <v>668</v>
      </c>
      <c r="D1420" s="47" t="s">
        <v>58</v>
      </c>
      <c r="E1420" s="47" t="s">
        <v>395</v>
      </c>
      <c r="F1420" s="47" t="s">
        <v>631</v>
      </c>
      <c r="G1420" s="47" t="s">
        <v>60</v>
      </c>
      <c r="H1420" s="47">
        <v>233</v>
      </c>
      <c r="I1420" s="47" t="s">
        <v>61</v>
      </c>
      <c r="J1420" s="47" t="s">
        <v>88</v>
      </c>
      <c r="K1420" s="47" t="s">
        <v>63</v>
      </c>
      <c r="L1420" s="47" t="s">
        <v>64</v>
      </c>
      <c r="M1420" s="47" t="s">
        <v>669</v>
      </c>
      <c r="N1420" s="47" t="s">
        <v>668</v>
      </c>
      <c r="O1420" s="47" t="s">
        <v>58</v>
      </c>
      <c r="P1420" s="47" t="s">
        <v>395</v>
      </c>
      <c r="Q1420" s="47" t="s">
        <v>631</v>
      </c>
      <c r="R1420" s="47">
        <v>91142</v>
      </c>
      <c r="S1420" s="47" t="s">
        <v>67</v>
      </c>
      <c r="T1420" s="47" t="s">
        <v>670</v>
      </c>
      <c r="U1420" s="47">
        <v>14543</v>
      </c>
      <c r="V1420" s="47" t="s">
        <v>69</v>
      </c>
      <c r="W1420" s="47" t="s">
        <v>671</v>
      </c>
      <c r="X1420" s="47">
        <v>1272425</v>
      </c>
      <c r="Y1420" s="47">
        <v>4192849</v>
      </c>
      <c r="Z1420" s="47">
        <v>326631</v>
      </c>
      <c r="AA1420" s="47">
        <v>8905828</v>
      </c>
      <c r="AB1420" s="47" t="s">
        <v>61</v>
      </c>
      <c r="AC1420" s="47">
        <v>3006</v>
      </c>
      <c r="AD1420" s="47" t="s">
        <v>297</v>
      </c>
      <c r="AE1420" s="47" t="s">
        <v>5116</v>
      </c>
      <c r="AF1420" s="47" t="s">
        <v>5303</v>
      </c>
      <c r="AG1420" s="47" t="s">
        <v>61</v>
      </c>
      <c r="AH1420" s="47" t="s">
        <v>75</v>
      </c>
      <c r="AI1420" s="47" t="s">
        <v>76</v>
      </c>
      <c r="AJ1420" s="47" t="s">
        <v>77</v>
      </c>
      <c r="AK1420" s="47" t="s">
        <v>78</v>
      </c>
      <c r="AV1420" s="47">
        <v>0.5</v>
      </c>
      <c r="AZ1420" s="47">
        <v>162</v>
      </c>
      <c r="BM1420" s="47">
        <v>7.9</v>
      </c>
      <c r="BS1420" s="47">
        <v>9</v>
      </c>
      <c r="BT1420" s="47">
        <v>0.28999999999999998</v>
      </c>
      <c r="DI1420" s="1">
        <f t="shared" si="110"/>
        <v>4</v>
      </c>
      <c r="DJ1420" s="9" t="str">
        <f t="shared" si="111"/>
        <v>NO BACTERIOLOGICO</v>
      </c>
      <c r="DK1420" s="10" t="str">
        <f t="shared" si="112"/>
        <v>-</v>
      </c>
      <c r="DL1420" s="11" t="str">
        <f t="shared" si="113"/>
        <v>0</v>
      </c>
    </row>
    <row r="1421" spans="1:116" ht="12" x14ac:dyDescent="0.2">
      <c r="A1421" s="47">
        <v>1011080022</v>
      </c>
      <c r="B1421" s="47" t="str">
        <f t="shared" si="114"/>
        <v>1011080022-SAN JOSE DE TASHGA</v>
      </c>
      <c r="C1421" s="47" t="s">
        <v>668</v>
      </c>
      <c r="D1421" s="47" t="s">
        <v>58</v>
      </c>
      <c r="E1421" s="47" t="s">
        <v>395</v>
      </c>
      <c r="F1421" s="47" t="s">
        <v>631</v>
      </c>
      <c r="G1421" s="47" t="s">
        <v>60</v>
      </c>
      <c r="H1421" s="47">
        <v>233</v>
      </c>
      <c r="I1421" s="47" t="s">
        <v>61</v>
      </c>
      <c r="J1421" s="47" t="s">
        <v>88</v>
      </c>
      <c r="K1421" s="47" t="s">
        <v>63</v>
      </c>
      <c r="L1421" s="47" t="s">
        <v>64</v>
      </c>
      <c r="M1421" s="47" t="s">
        <v>669</v>
      </c>
      <c r="N1421" s="47" t="s">
        <v>668</v>
      </c>
      <c r="O1421" s="47" t="s">
        <v>58</v>
      </c>
      <c r="P1421" s="47" t="s">
        <v>395</v>
      </c>
      <c r="Q1421" s="47" t="s">
        <v>631</v>
      </c>
      <c r="R1421" s="47">
        <v>91142</v>
      </c>
      <c r="S1421" s="47" t="s">
        <v>67</v>
      </c>
      <c r="T1421" s="47" t="s">
        <v>670</v>
      </c>
      <c r="U1421" s="47">
        <v>14543</v>
      </c>
      <c r="V1421" s="47" t="s">
        <v>69</v>
      </c>
      <c r="W1421" s="47" t="s">
        <v>671</v>
      </c>
      <c r="X1421" s="47">
        <v>1272425</v>
      </c>
      <c r="Y1421" s="47">
        <v>4192850</v>
      </c>
      <c r="Z1421" s="47">
        <v>326629</v>
      </c>
      <c r="AA1421" s="47">
        <v>8905824</v>
      </c>
      <c r="AB1421" s="47" t="s">
        <v>61</v>
      </c>
      <c r="AC1421" s="47">
        <v>3609</v>
      </c>
      <c r="AD1421" s="47" t="s">
        <v>297</v>
      </c>
      <c r="AE1421" s="47" t="s">
        <v>5116</v>
      </c>
      <c r="AF1421" s="47" t="s">
        <v>5303</v>
      </c>
      <c r="AG1421" s="47" t="s">
        <v>61</v>
      </c>
      <c r="AH1421" s="47" t="s">
        <v>75</v>
      </c>
      <c r="AI1421" s="47" t="s">
        <v>76</v>
      </c>
      <c r="AJ1421" s="47" t="s">
        <v>77</v>
      </c>
      <c r="AK1421" s="47" t="s">
        <v>78</v>
      </c>
      <c r="AV1421" s="47">
        <v>0.5</v>
      </c>
      <c r="AZ1421" s="47">
        <v>162</v>
      </c>
      <c r="BE1421" s="47">
        <v>0</v>
      </c>
      <c r="BM1421" s="47">
        <v>7.9</v>
      </c>
      <c r="BS1421" s="47">
        <v>9</v>
      </c>
      <c r="BT1421" s="47">
        <v>0.28999999999999998</v>
      </c>
      <c r="CZ1421" s="47">
        <v>0</v>
      </c>
      <c r="DI1421" s="1">
        <f t="shared" si="110"/>
        <v>4</v>
      </c>
      <c r="DJ1421" s="9" t="str">
        <f t="shared" si="111"/>
        <v>NO BACTERIOLOGICO</v>
      </c>
      <c r="DK1421" s="10" t="str">
        <f t="shared" si="112"/>
        <v>-</v>
      </c>
      <c r="DL1421" s="11" t="str">
        <f t="shared" si="113"/>
        <v>1</v>
      </c>
    </row>
    <row r="1422" spans="1:116" ht="12" x14ac:dyDescent="0.2">
      <c r="A1422" s="47">
        <v>1011080008</v>
      </c>
      <c r="B1422" s="47" t="str">
        <f t="shared" si="114"/>
        <v>1011080008-QUILCAYHUARIN</v>
      </c>
      <c r="C1422" s="47" t="s">
        <v>673</v>
      </c>
      <c r="D1422" s="47" t="s">
        <v>58</v>
      </c>
      <c r="E1422" s="47" t="s">
        <v>395</v>
      </c>
      <c r="F1422" s="47" t="s">
        <v>631</v>
      </c>
      <c r="G1422" s="47" t="s">
        <v>60</v>
      </c>
      <c r="H1422" s="47">
        <v>85</v>
      </c>
      <c r="I1422" s="47">
        <v>22</v>
      </c>
      <c r="J1422" s="47" t="s">
        <v>88</v>
      </c>
      <c r="K1422" s="47" t="s">
        <v>63</v>
      </c>
      <c r="L1422" s="47" t="s">
        <v>64</v>
      </c>
      <c r="M1422" s="47" t="s">
        <v>669</v>
      </c>
      <c r="N1422" s="47" t="s">
        <v>668</v>
      </c>
      <c r="O1422" s="47" t="s">
        <v>58</v>
      </c>
      <c r="P1422" s="47" t="s">
        <v>395</v>
      </c>
      <c r="Q1422" s="47" t="s">
        <v>631</v>
      </c>
      <c r="R1422" s="47">
        <v>91171</v>
      </c>
      <c r="S1422" s="47" t="s">
        <v>67</v>
      </c>
      <c r="T1422" s="47" t="s">
        <v>674</v>
      </c>
      <c r="U1422" s="47">
        <v>14544</v>
      </c>
      <c r="V1422" s="47" t="s">
        <v>69</v>
      </c>
      <c r="W1422" s="47" t="s">
        <v>675</v>
      </c>
      <c r="X1422" s="47">
        <v>1272455</v>
      </c>
      <c r="Y1422" s="47">
        <v>4192876</v>
      </c>
      <c r="Z1422" s="47">
        <v>330258</v>
      </c>
      <c r="AA1422" s="47">
        <v>8907151</v>
      </c>
      <c r="AB1422" s="47" t="s">
        <v>71</v>
      </c>
      <c r="AC1422" s="47">
        <v>3720</v>
      </c>
      <c r="AD1422" s="47" t="s">
        <v>91</v>
      </c>
      <c r="AE1422" s="47" t="s">
        <v>5065</v>
      </c>
      <c r="AF1422" s="47" t="s">
        <v>5304</v>
      </c>
      <c r="AG1422" s="47">
        <v>3528</v>
      </c>
      <c r="AH1422" s="47" t="s">
        <v>73</v>
      </c>
      <c r="AI1422" s="47" t="s">
        <v>673</v>
      </c>
      <c r="AJ1422" s="47" t="s">
        <v>61</v>
      </c>
      <c r="AK1422" s="47" t="s">
        <v>61</v>
      </c>
      <c r="AV1422" s="47">
        <v>1</v>
      </c>
      <c r="AZ1422" s="47">
        <v>173</v>
      </c>
      <c r="BM1422" s="47">
        <v>7.7</v>
      </c>
      <c r="BS1422" s="47">
        <v>10</v>
      </c>
      <c r="BT1422" s="47">
        <v>0.49</v>
      </c>
      <c r="DI1422" s="1">
        <f t="shared" si="110"/>
        <v>4</v>
      </c>
      <c r="DJ1422" s="9" t="str">
        <f t="shared" si="111"/>
        <v>NO BACTERIOLOGICO</v>
      </c>
      <c r="DK1422" s="10" t="str">
        <f t="shared" si="112"/>
        <v>-</v>
      </c>
      <c r="DL1422" s="11" t="str">
        <f t="shared" si="113"/>
        <v>0</v>
      </c>
    </row>
    <row r="1423" spans="1:116" ht="12" x14ac:dyDescent="0.2">
      <c r="A1423" s="47">
        <v>1011080008</v>
      </c>
      <c r="B1423" s="47" t="str">
        <f t="shared" si="114"/>
        <v>1011080008-QUILCAYHUARIN</v>
      </c>
      <c r="C1423" s="47" t="s">
        <v>673</v>
      </c>
      <c r="D1423" s="47" t="s">
        <v>58</v>
      </c>
      <c r="E1423" s="47" t="s">
        <v>395</v>
      </c>
      <c r="F1423" s="47" t="s">
        <v>631</v>
      </c>
      <c r="G1423" s="47" t="s">
        <v>60</v>
      </c>
      <c r="H1423" s="47">
        <v>85</v>
      </c>
      <c r="I1423" s="47">
        <v>22</v>
      </c>
      <c r="J1423" s="47" t="s">
        <v>88</v>
      </c>
      <c r="K1423" s="47" t="s">
        <v>63</v>
      </c>
      <c r="L1423" s="47" t="s">
        <v>64</v>
      </c>
      <c r="M1423" s="47" t="s">
        <v>669</v>
      </c>
      <c r="N1423" s="47" t="s">
        <v>668</v>
      </c>
      <c r="O1423" s="47" t="s">
        <v>58</v>
      </c>
      <c r="P1423" s="47" t="s">
        <v>395</v>
      </c>
      <c r="Q1423" s="47" t="s">
        <v>631</v>
      </c>
      <c r="R1423" s="47">
        <v>91171</v>
      </c>
      <c r="S1423" s="47" t="s">
        <v>67</v>
      </c>
      <c r="T1423" s="47" t="s">
        <v>674</v>
      </c>
      <c r="U1423" s="47">
        <v>14544</v>
      </c>
      <c r="V1423" s="47" t="s">
        <v>69</v>
      </c>
      <c r="W1423" s="47" t="s">
        <v>675</v>
      </c>
      <c r="X1423" s="47">
        <v>1272455</v>
      </c>
      <c r="Y1423" s="47">
        <v>4192877</v>
      </c>
      <c r="Z1423" s="47">
        <v>329179</v>
      </c>
      <c r="AA1423" s="47">
        <v>3606515</v>
      </c>
      <c r="AB1423" s="47" t="s">
        <v>61</v>
      </c>
      <c r="AC1423" s="47">
        <v>3702</v>
      </c>
      <c r="AD1423" s="47" t="s">
        <v>91</v>
      </c>
      <c r="AE1423" s="47" t="s">
        <v>5065</v>
      </c>
      <c r="AF1423" s="47" t="s">
        <v>5304</v>
      </c>
      <c r="AG1423" s="47" t="s">
        <v>61</v>
      </c>
      <c r="AH1423" s="47" t="s">
        <v>75</v>
      </c>
      <c r="AI1423" s="47" t="s">
        <v>76</v>
      </c>
      <c r="AJ1423" s="47" t="s">
        <v>77</v>
      </c>
      <c r="AK1423" s="47" t="s">
        <v>78</v>
      </c>
      <c r="AV1423" s="47">
        <v>0.5</v>
      </c>
      <c r="AZ1423" s="47">
        <v>173</v>
      </c>
      <c r="BM1423" s="47">
        <v>7.7</v>
      </c>
      <c r="BS1423" s="47">
        <v>10</v>
      </c>
      <c r="BT1423" s="47">
        <v>0.49</v>
      </c>
      <c r="DI1423" s="1">
        <f t="shared" si="110"/>
        <v>4</v>
      </c>
      <c r="DJ1423" s="9" t="str">
        <f t="shared" si="111"/>
        <v>NO BACTERIOLOGICO</v>
      </c>
      <c r="DK1423" s="10" t="str">
        <f t="shared" si="112"/>
        <v>-</v>
      </c>
      <c r="DL1423" s="11" t="str">
        <f t="shared" si="113"/>
        <v>0</v>
      </c>
    </row>
    <row r="1424" spans="1:116" ht="12" x14ac:dyDescent="0.2">
      <c r="A1424" s="47">
        <v>1011080008</v>
      </c>
      <c r="B1424" s="47" t="str">
        <f t="shared" si="114"/>
        <v>1011080008-QUILCAYHUARIN</v>
      </c>
      <c r="C1424" s="47" t="s">
        <v>673</v>
      </c>
      <c r="D1424" s="47" t="s">
        <v>58</v>
      </c>
      <c r="E1424" s="47" t="s">
        <v>395</v>
      </c>
      <c r="F1424" s="47" t="s">
        <v>631</v>
      </c>
      <c r="G1424" s="47" t="s">
        <v>60</v>
      </c>
      <c r="H1424" s="47">
        <v>85</v>
      </c>
      <c r="I1424" s="47">
        <v>22</v>
      </c>
      <c r="J1424" s="47" t="s">
        <v>88</v>
      </c>
      <c r="K1424" s="47" t="s">
        <v>63</v>
      </c>
      <c r="L1424" s="47" t="s">
        <v>64</v>
      </c>
      <c r="M1424" s="47" t="s">
        <v>669</v>
      </c>
      <c r="N1424" s="47" t="s">
        <v>668</v>
      </c>
      <c r="O1424" s="47" t="s">
        <v>58</v>
      </c>
      <c r="P1424" s="47" t="s">
        <v>395</v>
      </c>
      <c r="Q1424" s="47" t="s">
        <v>631</v>
      </c>
      <c r="R1424" s="47">
        <v>91171</v>
      </c>
      <c r="S1424" s="47" t="s">
        <v>67</v>
      </c>
      <c r="T1424" s="47" t="s">
        <v>674</v>
      </c>
      <c r="U1424" s="47">
        <v>14544</v>
      </c>
      <c r="V1424" s="47" t="s">
        <v>69</v>
      </c>
      <c r="W1424" s="47" t="s">
        <v>675</v>
      </c>
      <c r="X1424" s="47">
        <v>1272455</v>
      </c>
      <c r="Y1424" s="47">
        <v>4192878</v>
      </c>
      <c r="Z1424" s="47">
        <v>329667</v>
      </c>
      <c r="AA1424" s="47">
        <v>3906176</v>
      </c>
      <c r="AB1424" s="47" t="s">
        <v>61</v>
      </c>
      <c r="AC1424" s="47">
        <v>3658</v>
      </c>
      <c r="AD1424" s="47" t="s">
        <v>91</v>
      </c>
      <c r="AE1424" s="47" t="s">
        <v>5065</v>
      </c>
      <c r="AF1424" s="47" t="s">
        <v>5304</v>
      </c>
      <c r="AG1424" s="47" t="s">
        <v>61</v>
      </c>
      <c r="AH1424" s="47" t="s">
        <v>75</v>
      </c>
      <c r="AI1424" s="47" t="s">
        <v>76</v>
      </c>
      <c r="AJ1424" s="47" t="s">
        <v>77</v>
      </c>
      <c r="AK1424" s="47" t="s">
        <v>78</v>
      </c>
      <c r="AV1424" s="47">
        <v>0.5</v>
      </c>
      <c r="AZ1424" s="47">
        <v>173</v>
      </c>
      <c r="BE1424" s="47">
        <v>0</v>
      </c>
      <c r="BM1424" s="47">
        <v>7.7</v>
      </c>
      <c r="BS1424" s="47">
        <v>10</v>
      </c>
      <c r="BT1424" s="47">
        <v>0.49</v>
      </c>
      <c r="CZ1424" s="47">
        <v>0</v>
      </c>
      <c r="DI1424" s="1">
        <f t="shared" si="110"/>
        <v>4</v>
      </c>
      <c r="DJ1424" s="9" t="str">
        <f t="shared" si="111"/>
        <v>NO BACTERIOLOGICO</v>
      </c>
      <c r="DK1424" s="10" t="str">
        <f t="shared" si="112"/>
        <v>-</v>
      </c>
      <c r="DL1424" s="11" t="str">
        <f t="shared" si="113"/>
        <v>1</v>
      </c>
    </row>
    <row r="1425" spans="1:116" ht="12" x14ac:dyDescent="0.2">
      <c r="A1425" s="47">
        <v>1008040028</v>
      </c>
      <c r="B1425" s="47" t="str">
        <f t="shared" si="114"/>
        <v>1008040028-AURAGSHAY</v>
      </c>
      <c r="C1425" s="47" t="s">
        <v>3696</v>
      </c>
      <c r="D1425" s="47" t="s">
        <v>58</v>
      </c>
      <c r="E1425" s="47" t="s">
        <v>112</v>
      </c>
      <c r="F1425" s="47" t="s">
        <v>3681</v>
      </c>
      <c r="G1425" s="47" t="s">
        <v>60</v>
      </c>
      <c r="H1425" s="47">
        <v>691</v>
      </c>
      <c r="I1425" s="47">
        <v>235</v>
      </c>
      <c r="J1425" s="47" t="s">
        <v>62</v>
      </c>
      <c r="K1425" s="47" t="s">
        <v>63</v>
      </c>
      <c r="L1425" s="47" t="s">
        <v>64</v>
      </c>
      <c r="M1425" s="47" t="s">
        <v>3697</v>
      </c>
      <c r="N1425" s="47" t="s">
        <v>3698</v>
      </c>
      <c r="O1425" s="47" t="s">
        <v>58</v>
      </c>
      <c r="P1425" s="47" t="s">
        <v>112</v>
      </c>
      <c r="Q1425" s="47" t="s">
        <v>3681</v>
      </c>
      <c r="R1425" s="47">
        <v>25831</v>
      </c>
      <c r="S1425" s="47" t="s">
        <v>67</v>
      </c>
      <c r="T1425" s="47" t="s">
        <v>3699</v>
      </c>
      <c r="U1425" s="47">
        <v>13394</v>
      </c>
      <c r="V1425" s="47" t="s">
        <v>69</v>
      </c>
      <c r="W1425" s="47" t="s">
        <v>3700</v>
      </c>
      <c r="X1425" s="47">
        <v>1272393</v>
      </c>
      <c r="Y1425" s="47">
        <v>4192926</v>
      </c>
      <c r="Z1425" s="47">
        <v>390578</v>
      </c>
      <c r="AA1425" s="47">
        <v>8909457</v>
      </c>
      <c r="AB1425" s="47" t="s">
        <v>71</v>
      </c>
      <c r="AC1425" s="47">
        <v>3003</v>
      </c>
      <c r="AD1425" s="47" t="s">
        <v>72</v>
      </c>
      <c r="AE1425" s="47" t="s">
        <v>4893</v>
      </c>
      <c r="AF1425" s="47" t="s">
        <v>5305</v>
      </c>
      <c r="AG1425" s="47">
        <v>6273</v>
      </c>
      <c r="AH1425" s="47" t="s">
        <v>73</v>
      </c>
      <c r="AI1425" s="47" t="s">
        <v>3810</v>
      </c>
      <c r="AJ1425" s="47" t="s">
        <v>61</v>
      </c>
      <c r="AK1425" s="47" t="s">
        <v>61</v>
      </c>
      <c r="AV1425" s="47">
        <v>0.7</v>
      </c>
      <c r="AZ1425" s="47">
        <v>93</v>
      </c>
      <c r="BM1425" s="47">
        <v>8.4</v>
      </c>
      <c r="BS1425" s="47">
        <v>16.600000000000001</v>
      </c>
      <c r="BT1425" s="47">
        <v>0</v>
      </c>
      <c r="DI1425" s="1">
        <f t="shared" si="110"/>
        <v>4</v>
      </c>
      <c r="DJ1425" s="9" t="str">
        <f t="shared" si="111"/>
        <v>NO BACTERIOLOGICO</v>
      </c>
      <c r="DK1425" s="10" t="str">
        <f t="shared" si="112"/>
        <v>-</v>
      </c>
      <c r="DL1425" s="11" t="str">
        <f t="shared" si="113"/>
        <v>0</v>
      </c>
    </row>
    <row r="1426" spans="1:116" ht="12" x14ac:dyDescent="0.2">
      <c r="A1426" s="47">
        <v>1008040028</v>
      </c>
      <c r="B1426" s="47" t="str">
        <f t="shared" si="114"/>
        <v>1008040028-AURAGSHAY</v>
      </c>
      <c r="C1426" s="47" t="s">
        <v>3696</v>
      </c>
      <c r="D1426" s="47" t="s">
        <v>58</v>
      </c>
      <c r="E1426" s="47" t="s">
        <v>112</v>
      </c>
      <c r="F1426" s="47" t="s">
        <v>3681</v>
      </c>
      <c r="G1426" s="47" t="s">
        <v>60</v>
      </c>
      <c r="H1426" s="47">
        <v>691</v>
      </c>
      <c r="I1426" s="47">
        <v>235</v>
      </c>
      <c r="J1426" s="47" t="s">
        <v>62</v>
      </c>
      <c r="K1426" s="47" t="s">
        <v>63</v>
      </c>
      <c r="L1426" s="47" t="s">
        <v>64</v>
      </c>
      <c r="M1426" s="47" t="s">
        <v>3697</v>
      </c>
      <c r="N1426" s="47" t="s">
        <v>3698</v>
      </c>
      <c r="O1426" s="47" t="s">
        <v>58</v>
      </c>
      <c r="P1426" s="47" t="s">
        <v>112</v>
      </c>
      <c r="Q1426" s="47" t="s">
        <v>3681</v>
      </c>
      <c r="R1426" s="47">
        <v>25831</v>
      </c>
      <c r="S1426" s="47" t="s">
        <v>67</v>
      </c>
      <c r="T1426" s="47" t="s">
        <v>3699</v>
      </c>
      <c r="U1426" s="47">
        <v>13394</v>
      </c>
      <c r="V1426" s="47" t="s">
        <v>69</v>
      </c>
      <c r="W1426" s="47" t="s">
        <v>3700</v>
      </c>
      <c r="X1426" s="47">
        <v>1272393</v>
      </c>
      <c r="Y1426" s="47">
        <v>4192927</v>
      </c>
      <c r="Z1426" s="47">
        <v>390566</v>
      </c>
      <c r="AA1426" s="47">
        <v>8909462</v>
      </c>
      <c r="AB1426" s="47" t="s">
        <v>71</v>
      </c>
      <c r="AC1426" s="47">
        <v>3000</v>
      </c>
      <c r="AD1426" s="47" t="s">
        <v>72</v>
      </c>
      <c r="AE1426" s="47" t="s">
        <v>4893</v>
      </c>
      <c r="AF1426" s="47" t="s">
        <v>5305</v>
      </c>
      <c r="AG1426" s="47" t="s">
        <v>61</v>
      </c>
      <c r="AH1426" s="47" t="s">
        <v>75</v>
      </c>
      <c r="AI1426" s="47" t="s">
        <v>76</v>
      </c>
      <c r="AJ1426" s="47" t="s">
        <v>175</v>
      </c>
      <c r="AK1426" s="47" t="s">
        <v>78</v>
      </c>
      <c r="AV1426" s="47">
        <v>0.6</v>
      </c>
      <c r="AZ1426" s="47">
        <v>92</v>
      </c>
      <c r="BM1426" s="47">
        <v>8.3000000000000007</v>
      </c>
      <c r="BS1426" s="47">
        <v>16.5</v>
      </c>
      <c r="BT1426" s="47">
        <v>0</v>
      </c>
      <c r="DI1426" s="1">
        <f t="shared" si="110"/>
        <v>4</v>
      </c>
      <c r="DJ1426" s="9" t="str">
        <f t="shared" si="111"/>
        <v>NO BACTERIOLOGICO</v>
      </c>
      <c r="DK1426" s="10" t="str">
        <f t="shared" si="112"/>
        <v>-</v>
      </c>
      <c r="DL1426" s="11" t="str">
        <f t="shared" si="113"/>
        <v>0</v>
      </c>
    </row>
    <row r="1427" spans="1:116" ht="12" x14ac:dyDescent="0.2">
      <c r="A1427" s="47">
        <v>1008040028</v>
      </c>
      <c r="B1427" s="47" t="str">
        <f t="shared" si="114"/>
        <v>1008040028-AURAGSHAY</v>
      </c>
      <c r="C1427" s="47" t="s">
        <v>3696</v>
      </c>
      <c r="D1427" s="47" t="s">
        <v>58</v>
      </c>
      <c r="E1427" s="47" t="s">
        <v>112</v>
      </c>
      <c r="F1427" s="47" t="s">
        <v>3681</v>
      </c>
      <c r="G1427" s="47" t="s">
        <v>60</v>
      </c>
      <c r="H1427" s="47">
        <v>691</v>
      </c>
      <c r="I1427" s="47">
        <v>235</v>
      </c>
      <c r="J1427" s="47" t="s">
        <v>62</v>
      </c>
      <c r="K1427" s="47" t="s">
        <v>63</v>
      </c>
      <c r="L1427" s="47" t="s">
        <v>64</v>
      </c>
      <c r="M1427" s="47" t="s">
        <v>3697</v>
      </c>
      <c r="N1427" s="47" t="s">
        <v>3698</v>
      </c>
      <c r="O1427" s="47" t="s">
        <v>58</v>
      </c>
      <c r="P1427" s="47" t="s">
        <v>112</v>
      </c>
      <c r="Q1427" s="47" t="s">
        <v>3681</v>
      </c>
      <c r="R1427" s="47">
        <v>25831</v>
      </c>
      <c r="S1427" s="47" t="s">
        <v>67</v>
      </c>
      <c r="T1427" s="47" t="s">
        <v>3699</v>
      </c>
      <c r="U1427" s="47">
        <v>13394</v>
      </c>
      <c r="V1427" s="47" t="s">
        <v>69</v>
      </c>
      <c r="W1427" s="47" t="s">
        <v>3700</v>
      </c>
      <c r="X1427" s="47">
        <v>1272393</v>
      </c>
      <c r="Y1427" s="47">
        <v>4192928</v>
      </c>
      <c r="Z1427" s="47">
        <v>390102</v>
      </c>
      <c r="AA1427" s="47">
        <v>8909911</v>
      </c>
      <c r="AB1427" s="47" t="s">
        <v>71</v>
      </c>
      <c r="AC1427" s="47">
        <v>2941</v>
      </c>
      <c r="AD1427" s="47" t="s">
        <v>72</v>
      </c>
      <c r="AE1427" s="47" t="s">
        <v>4893</v>
      </c>
      <c r="AF1427" s="47" t="s">
        <v>5305</v>
      </c>
      <c r="AG1427" s="47" t="s">
        <v>61</v>
      </c>
      <c r="AH1427" s="47" t="s">
        <v>75</v>
      </c>
      <c r="AI1427" s="47" t="s">
        <v>76</v>
      </c>
      <c r="AJ1427" s="47" t="s">
        <v>175</v>
      </c>
      <c r="AK1427" s="47" t="s">
        <v>78</v>
      </c>
      <c r="AV1427" s="47">
        <v>0.5</v>
      </c>
      <c r="AZ1427" s="47">
        <v>91</v>
      </c>
      <c r="BM1427" s="47">
        <v>8.1999999999999993</v>
      </c>
      <c r="BS1427" s="47">
        <v>16.399999999999999</v>
      </c>
      <c r="BT1427" s="47">
        <v>0</v>
      </c>
      <c r="DI1427" s="1">
        <f t="shared" si="110"/>
        <v>4</v>
      </c>
      <c r="DJ1427" s="9" t="str">
        <f t="shared" si="111"/>
        <v>NO BACTERIOLOGICO</v>
      </c>
      <c r="DK1427" s="10" t="str">
        <f t="shared" si="112"/>
        <v>-</v>
      </c>
      <c r="DL1427" s="11" t="str">
        <f t="shared" si="113"/>
        <v>0</v>
      </c>
    </row>
    <row r="1428" spans="1:116" ht="12" x14ac:dyDescent="0.2">
      <c r="A1428" s="47">
        <v>1008040028</v>
      </c>
      <c r="B1428" s="47" t="str">
        <f t="shared" si="114"/>
        <v>1008040028-AURAGSHAY</v>
      </c>
      <c r="C1428" s="47" t="s">
        <v>3696</v>
      </c>
      <c r="D1428" s="47" t="s">
        <v>58</v>
      </c>
      <c r="E1428" s="47" t="s">
        <v>112</v>
      </c>
      <c r="F1428" s="47" t="s">
        <v>3681</v>
      </c>
      <c r="G1428" s="47" t="s">
        <v>60</v>
      </c>
      <c r="H1428" s="47">
        <v>691</v>
      </c>
      <c r="I1428" s="47">
        <v>235</v>
      </c>
      <c r="J1428" s="47" t="s">
        <v>62</v>
      </c>
      <c r="K1428" s="47" t="s">
        <v>63</v>
      </c>
      <c r="L1428" s="47" t="s">
        <v>64</v>
      </c>
      <c r="M1428" s="47" t="s">
        <v>3697</v>
      </c>
      <c r="N1428" s="47" t="s">
        <v>3698</v>
      </c>
      <c r="O1428" s="47" t="s">
        <v>58</v>
      </c>
      <c r="P1428" s="47" t="s">
        <v>112</v>
      </c>
      <c r="Q1428" s="47" t="s">
        <v>3681</v>
      </c>
      <c r="R1428" s="47">
        <v>25831</v>
      </c>
      <c r="S1428" s="47" t="s">
        <v>67</v>
      </c>
      <c r="T1428" s="47" t="s">
        <v>3699</v>
      </c>
      <c r="U1428" s="47">
        <v>13394</v>
      </c>
      <c r="V1428" s="47" t="s">
        <v>69</v>
      </c>
      <c r="W1428" s="47" t="s">
        <v>3700</v>
      </c>
      <c r="X1428" s="47">
        <v>1272393</v>
      </c>
      <c r="Y1428" s="47">
        <v>4192929</v>
      </c>
      <c r="Z1428" s="47">
        <v>391343</v>
      </c>
      <c r="AA1428" s="47">
        <v>8909021</v>
      </c>
      <c r="AB1428" s="47" t="s">
        <v>71</v>
      </c>
      <c r="AC1428" s="47">
        <v>2899</v>
      </c>
      <c r="AD1428" s="47" t="s">
        <v>72</v>
      </c>
      <c r="AE1428" s="47" t="s">
        <v>4893</v>
      </c>
      <c r="AF1428" s="47" t="s">
        <v>5305</v>
      </c>
      <c r="AG1428" s="47" t="s">
        <v>61</v>
      </c>
      <c r="AH1428" s="47" t="s">
        <v>75</v>
      </c>
      <c r="AI1428" s="47" t="s">
        <v>76</v>
      </c>
      <c r="AJ1428" s="47" t="s">
        <v>175</v>
      </c>
      <c r="AK1428" s="47" t="s">
        <v>78</v>
      </c>
      <c r="AV1428" s="47">
        <v>0.4</v>
      </c>
      <c r="AZ1428" s="47">
        <v>90</v>
      </c>
      <c r="BM1428" s="47">
        <v>8.1</v>
      </c>
      <c r="BS1428" s="47">
        <v>16.399999999999999</v>
      </c>
      <c r="BT1428" s="47">
        <v>0</v>
      </c>
      <c r="DI1428" s="1">
        <f t="shared" si="110"/>
        <v>4</v>
      </c>
      <c r="DJ1428" s="9" t="str">
        <f t="shared" si="111"/>
        <v>BACTERIOLÓGICO</v>
      </c>
      <c r="DK1428" s="10" t="str">
        <f t="shared" si="112"/>
        <v>-</v>
      </c>
      <c r="DL1428" s="11" t="str">
        <f t="shared" si="113"/>
        <v>0</v>
      </c>
    </row>
    <row r="1429" spans="1:116" ht="12" x14ac:dyDescent="0.2">
      <c r="A1429" s="47">
        <v>1010010020</v>
      </c>
      <c r="B1429" s="47" t="str">
        <f t="shared" si="114"/>
        <v>1010010020-SAN JOSE DE TICRA</v>
      </c>
      <c r="C1429" s="47" t="s">
        <v>4120</v>
      </c>
      <c r="D1429" s="47" t="s">
        <v>58</v>
      </c>
      <c r="E1429" s="47" t="s">
        <v>2155</v>
      </c>
      <c r="F1429" s="47" t="s">
        <v>2749</v>
      </c>
      <c r="G1429" s="47" t="s">
        <v>60</v>
      </c>
      <c r="H1429" s="47">
        <v>152</v>
      </c>
      <c r="I1429" s="47">
        <v>120</v>
      </c>
      <c r="J1429" s="47" t="s">
        <v>82</v>
      </c>
      <c r="K1429" s="47" t="s">
        <v>63</v>
      </c>
      <c r="L1429" s="47" t="s">
        <v>64</v>
      </c>
      <c r="M1429" s="47" t="s">
        <v>4108</v>
      </c>
      <c r="N1429" s="47" t="s">
        <v>4109</v>
      </c>
      <c r="O1429" s="47" t="s">
        <v>58</v>
      </c>
      <c r="P1429" s="47" t="s">
        <v>2158</v>
      </c>
      <c r="Q1429" s="47" t="s">
        <v>2749</v>
      </c>
      <c r="R1429" s="47">
        <v>91868</v>
      </c>
      <c r="S1429" s="47" t="s">
        <v>67</v>
      </c>
      <c r="T1429" s="47" t="s">
        <v>4121</v>
      </c>
      <c r="U1429" s="47">
        <v>14713</v>
      </c>
      <c r="V1429" s="47" t="s">
        <v>69</v>
      </c>
      <c r="W1429" s="47" t="s">
        <v>4122</v>
      </c>
      <c r="X1429" s="47">
        <v>1272472</v>
      </c>
      <c r="Y1429" s="47">
        <v>4192953</v>
      </c>
      <c r="Z1429" s="47">
        <v>321688</v>
      </c>
      <c r="AA1429" s="47">
        <v>8887511</v>
      </c>
      <c r="AB1429" s="47" t="s">
        <v>61</v>
      </c>
      <c r="AC1429" s="47">
        <v>3638</v>
      </c>
      <c r="AD1429" s="47" t="s">
        <v>86</v>
      </c>
      <c r="AE1429" s="47" t="s">
        <v>5123</v>
      </c>
      <c r="AF1429" s="47" t="s">
        <v>5306</v>
      </c>
      <c r="AG1429" s="47">
        <v>2999</v>
      </c>
      <c r="AH1429" s="47" t="s">
        <v>73</v>
      </c>
      <c r="AI1429" s="47" t="s">
        <v>4120</v>
      </c>
      <c r="AJ1429" s="47" t="s">
        <v>61</v>
      </c>
      <c r="AK1429" s="47" t="s">
        <v>61</v>
      </c>
      <c r="AV1429" s="47">
        <v>0.86</v>
      </c>
      <c r="AZ1429" s="47">
        <v>36</v>
      </c>
      <c r="BM1429" s="47">
        <v>7.47</v>
      </c>
      <c r="BS1429" s="47">
        <v>13.5</v>
      </c>
      <c r="BT1429" s="47">
        <v>2.5099999999999998</v>
      </c>
      <c r="DI1429" s="1">
        <f t="shared" si="110"/>
        <v>4</v>
      </c>
      <c r="DJ1429" s="9" t="str">
        <f t="shared" si="111"/>
        <v>NO BACTERIOLOGICO</v>
      </c>
      <c r="DK1429" s="10" t="str">
        <f t="shared" si="112"/>
        <v>-</v>
      </c>
      <c r="DL1429" s="11" t="str">
        <f t="shared" si="113"/>
        <v>0</v>
      </c>
    </row>
    <row r="1430" spans="1:116" ht="12" x14ac:dyDescent="0.2">
      <c r="A1430" s="47">
        <v>1010010020</v>
      </c>
      <c r="B1430" s="47" t="str">
        <f t="shared" si="114"/>
        <v>1010010020-SAN JOSE DE TICRA</v>
      </c>
      <c r="C1430" s="47" t="s">
        <v>4120</v>
      </c>
      <c r="D1430" s="47" t="s">
        <v>58</v>
      </c>
      <c r="E1430" s="47" t="s">
        <v>2155</v>
      </c>
      <c r="F1430" s="47" t="s">
        <v>2749</v>
      </c>
      <c r="G1430" s="47" t="s">
        <v>60</v>
      </c>
      <c r="H1430" s="47">
        <v>152</v>
      </c>
      <c r="I1430" s="47">
        <v>120</v>
      </c>
      <c r="J1430" s="47" t="s">
        <v>82</v>
      </c>
      <c r="K1430" s="47" t="s">
        <v>63</v>
      </c>
      <c r="L1430" s="47" t="s">
        <v>64</v>
      </c>
      <c r="M1430" s="47" t="s">
        <v>4108</v>
      </c>
      <c r="N1430" s="47" t="s">
        <v>4109</v>
      </c>
      <c r="O1430" s="47" t="s">
        <v>58</v>
      </c>
      <c r="P1430" s="47" t="s">
        <v>2158</v>
      </c>
      <c r="Q1430" s="47" t="s">
        <v>2749</v>
      </c>
      <c r="R1430" s="47">
        <v>91868</v>
      </c>
      <c r="S1430" s="47" t="s">
        <v>67</v>
      </c>
      <c r="T1430" s="47" t="s">
        <v>4121</v>
      </c>
      <c r="U1430" s="47">
        <v>14713</v>
      </c>
      <c r="V1430" s="47" t="s">
        <v>69</v>
      </c>
      <c r="W1430" s="47" t="s">
        <v>4122</v>
      </c>
      <c r="X1430" s="47">
        <v>1272472</v>
      </c>
      <c r="Y1430" s="47">
        <v>4192954</v>
      </c>
      <c r="Z1430" s="47">
        <v>0</v>
      </c>
      <c r="AA1430" s="47">
        <v>0</v>
      </c>
      <c r="AB1430" s="47" t="s">
        <v>61</v>
      </c>
      <c r="AC1430" s="47">
        <v>0</v>
      </c>
      <c r="AD1430" s="47" t="s">
        <v>86</v>
      </c>
      <c r="AE1430" s="47" t="s">
        <v>5123</v>
      </c>
      <c r="AF1430" s="47" t="s">
        <v>5306</v>
      </c>
      <c r="AG1430" s="47" t="s">
        <v>61</v>
      </c>
      <c r="AH1430" s="47" t="s">
        <v>75</v>
      </c>
      <c r="AI1430" s="47" t="s">
        <v>76</v>
      </c>
      <c r="AJ1430" s="47" t="s">
        <v>77</v>
      </c>
      <c r="AK1430" s="47" t="s">
        <v>78</v>
      </c>
      <c r="AV1430" s="47">
        <v>0.62</v>
      </c>
      <c r="AZ1430" s="47">
        <v>26</v>
      </c>
      <c r="BM1430" s="47">
        <v>7.5</v>
      </c>
      <c r="BS1430" s="47">
        <v>14</v>
      </c>
      <c r="BT1430" s="47">
        <v>2.2200000000000002</v>
      </c>
      <c r="DI1430" s="1">
        <f t="shared" si="110"/>
        <v>4</v>
      </c>
      <c r="DJ1430" s="9" t="str">
        <f t="shared" si="111"/>
        <v>NO BACTERIOLOGICO</v>
      </c>
      <c r="DK1430" s="10" t="str">
        <f t="shared" si="112"/>
        <v>-</v>
      </c>
      <c r="DL1430" s="11" t="str">
        <f t="shared" si="113"/>
        <v>0</v>
      </c>
    </row>
    <row r="1431" spans="1:116" ht="12" x14ac:dyDescent="0.2">
      <c r="A1431" s="47">
        <v>1010010020</v>
      </c>
      <c r="B1431" s="47" t="str">
        <f t="shared" si="114"/>
        <v>1010010020-SAN JOSE DE TICRA</v>
      </c>
      <c r="C1431" s="47" t="s">
        <v>4120</v>
      </c>
      <c r="D1431" s="47" t="s">
        <v>58</v>
      </c>
      <c r="E1431" s="47" t="s">
        <v>2155</v>
      </c>
      <c r="F1431" s="47" t="s">
        <v>2749</v>
      </c>
      <c r="G1431" s="47" t="s">
        <v>60</v>
      </c>
      <c r="H1431" s="47">
        <v>152</v>
      </c>
      <c r="I1431" s="47">
        <v>120</v>
      </c>
      <c r="J1431" s="47" t="s">
        <v>82</v>
      </c>
      <c r="K1431" s="47" t="s">
        <v>63</v>
      </c>
      <c r="L1431" s="47" t="s">
        <v>64</v>
      </c>
      <c r="M1431" s="47" t="s">
        <v>4108</v>
      </c>
      <c r="N1431" s="47" t="s">
        <v>4109</v>
      </c>
      <c r="O1431" s="47" t="s">
        <v>58</v>
      </c>
      <c r="P1431" s="47" t="s">
        <v>2158</v>
      </c>
      <c r="Q1431" s="47" t="s">
        <v>2749</v>
      </c>
      <c r="R1431" s="47">
        <v>91868</v>
      </c>
      <c r="S1431" s="47" t="s">
        <v>67</v>
      </c>
      <c r="T1431" s="47" t="s">
        <v>4121</v>
      </c>
      <c r="U1431" s="47">
        <v>14713</v>
      </c>
      <c r="V1431" s="47" t="s">
        <v>69</v>
      </c>
      <c r="W1431" s="47" t="s">
        <v>4122</v>
      </c>
      <c r="X1431" s="47">
        <v>1272472</v>
      </c>
      <c r="Y1431" s="47">
        <v>4192955</v>
      </c>
      <c r="Z1431" s="47">
        <v>0</v>
      </c>
      <c r="AA1431" s="47">
        <v>0</v>
      </c>
      <c r="AB1431" s="47" t="s">
        <v>61</v>
      </c>
      <c r="AC1431" s="47">
        <v>0</v>
      </c>
      <c r="AD1431" s="47" t="s">
        <v>86</v>
      </c>
      <c r="AE1431" s="47" t="s">
        <v>5123</v>
      </c>
      <c r="AF1431" s="47" t="s">
        <v>5306</v>
      </c>
      <c r="AG1431" s="47" t="s">
        <v>61</v>
      </c>
      <c r="AH1431" s="47" t="s">
        <v>75</v>
      </c>
      <c r="AI1431" s="47" t="s">
        <v>76</v>
      </c>
      <c r="AJ1431" s="47" t="s">
        <v>77</v>
      </c>
      <c r="AK1431" s="47" t="s">
        <v>78</v>
      </c>
      <c r="AV1431" s="47">
        <v>0.42</v>
      </c>
      <c r="AZ1431" s="47">
        <v>18</v>
      </c>
      <c r="BM1431" s="47">
        <v>7.5</v>
      </c>
      <c r="BS1431" s="47">
        <v>14</v>
      </c>
      <c r="BT1431" s="47">
        <v>2.1800000000000002</v>
      </c>
      <c r="DI1431" s="1">
        <f t="shared" si="110"/>
        <v>4</v>
      </c>
      <c r="DJ1431" s="9" t="str">
        <f t="shared" si="111"/>
        <v>BACTERIOLÓGICO</v>
      </c>
      <c r="DK1431" s="10" t="str">
        <f t="shared" si="112"/>
        <v>-</v>
      </c>
      <c r="DL1431" s="11" t="str">
        <f t="shared" si="113"/>
        <v>0</v>
      </c>
    </row>
    <row r="1432" spans="1:116" ht="12" x14ac:dyDescent="0.2">
      <c r="A1432" s="47">
        <v>1010010001</v>
      </c>
      <c r="B1432" s="47" t="str">
        <f t="shared" si="114"/>
        <v>1010010001-JESUS</v>
      </c>
      <c r="C1432" s="47" t="s">
        <v>2749</v>
      </c>
      <c r="D1432" s="47" t="s">
        <v>58</v>
      </c>
      <c r="E1432" s="47" t="s">
        <v>2155</v>
      </c>
      <c r="F1432" s="47" t="s">
        <v>2749</v>
      </c>
      <c r="G1432" s="47" t="s">
        <v>60</v>
      </c>
      <c r="H1432" s="47">
        <v>1356</v>
      </c>
      <c r="I1432" s="47" t="s">
        <v>61</v>
      </c>
      <c r="J1432" s="47" t="s">
        <v>82</v>
      </c>
      <c r="K1432" s="47" t="s">
        <v>63</v>
      </c>
      <c r="L1432" s="47" t="s">
        <v>64</v>
      </c>
      <c r="M1432" s="47" t="s">
        <v>4108</v>
      </c>
      <c r="N1432" s="47" t="s">
        <v>4109</v>
      </c>
      <c r="O1432" s="47" t="s">
        <v>58</v>
      </c>
      <c r="P1432" s="47" t="s">
        <v>2158</v>
      </c>
      <c r="Q1432" s="47" t="s">
        <v>2749</v>
      </c>
      <c r="R1432" s="47">
        <v>91854</v>
      </c>
      <c r="S1432" s="47" t="s">
        <v>67</v>
      </c>
      <c r="T1432" s="47" t="s">
        <v>4118</v>
      </c>
      <c r="U1432" s="47">
        <v>14722</v>
      </c>
      <c r="V1432" s="47" t="s">
        <v>69</v>
      </c>
      <c r="W1432" s="47" t="s">
        <v>4119</v>
      </c>
      <c r="X1432" s="47">
        <v>1272484</v>
      </c>
      <c r="Y1432" s="47">
        <v>4192976</v>
      </c>
      <c r="Z1432" s="47">
        <v>0</v>
      </c>
      <c r="AA1432" s="47">
        <v>0</v>
      </c>
      <c r="AB1432" s="47" t="s">
        <v>61</v>
      </c>
      <c r="AC1432" s="47">
        <v>0</v>
      </c>
      <c r="AD1432" s="47" t="s">
        <v>86</v>
      </c>
      <c r="AE1432" s="47" t="s">
        <v>4898</v>
      </c>
      <c r="AF1432" s="47" t="s">
        <v>5307</v>
      </c>
      <c r="AG1432" s="47">
        <v>63604</v>
      </c>
      <c r="AH1432" s="47" t="s">
        <v>73</v>
      </c>
      <c r="AI1432" s="47" t="s">
        <v>2749</v>
      </c>
      <c r="AJ1432" s="47" t="s">
        <v>61</v>
      </c>
      <c r="AK1432" s="47" t="s">
        <v>61</v>
      </c>
      <c r="AV1432" s="47">
        <v>0.49</v>
      </c>
      <c r="AZ1432" s="47">
        <v>43</v>
      </c>
      <c r="BM1432" s="47">
        <v>8</v>
      </c>
      <c r="BS1432" s="47">
        <v>13.5</v>
      </c>
      <c r="BT1432" s="47">
        <v>2.7</v>
      </c>
      <c r="DI1432" s="1">
        <f t="shared" si="110"/>
        <v>4</v>
      </c>
      <c r="DJ1432" s="9" t="str">
        <f t="shared" si="111"/>
        <v>BACTERIOLÓGICO</v>
      </c>
      <c r="DK1432" s="10" t="str">
        <f t="shared" si="112"/>
        <v>-</v>
      </c>
      <c r="DL1432" s="11" t="str">
        <f t="shared" si="113"/>
        <v>0</v>
      </c>
    </row>
    <row r="1433" spans="1:116" ht="12" x14ac:dyDescent="0.2">
      <c r="A1433" s="47">
        <v>1010010001</v>
      </c>
      <c r="B1433" s="47" t="str">
        <f t="shared" si="114"/>
        <v>1010010001-JESUS</v>
      </c>
      <c r="C1433" s="47" t="s">
        <v>2749</v>
      </c>
      <c r="D1433" s="47" t="s">
        <v>58</v>
      </c>
      <c r="E1433" s="47" t="s">
        <v>2155</v>
      </c>
      <c r="F1433" s="47" t="s">
        <v>2749</v>
      </c>
      <c r="G1433" s="47" t="s">
        <v>60</v>
      </c>
      <c r="H1433" s="47">
        <v>1356</v>
      </c>
      <c r="I1433" s="47" t="s">
        <v>61</v>
      </c>
      <c r="J1433" s="47" t="s">
        <v>82</v>
      </c>
      <c r="K1433" s="47" t="s">
        <v>63</v>
      </c>
      <c r="L1433" s="47" t="s">
        <v>64</v>
      </c>
      <c r="M1433" s="47" t="s">
        <v>4108</v>
      </c>
      <c r="N1433" s="47" t="s">
        <v>4109</v>
      </c>
      <c r="O1433" s="47" t="s">
        <v>58</v>
      </c>
      <c r="P1433" s="47" t="s">
        <v>2158</v>
      </c>
      <c r="Q1433" s="47" t="s">
        <v>2749</v>
      </c>
      <c r="R1433" s="47">
        <v>91854</v>
      </c>
      <c r="S1433" s="47" t="s">
        <v>67</v>
      </c>
      <c r="T1433" s="47" t="s">
        <v>4118</v>
      </c>
      <c r="U1433" s="47">
        <v>14722</v>
      </c>
      <c r="V1433" s="47" t="s">
        <v>69</v>
      </c>
      <c r="W1433" s="47" t="s">
        <v>4119</v>
      </c>
      <c r="X1433" s="47">
        <v>1272484</v>
      </c>
      <c r="Y1433" s="47">
        <v>4192977</v>
      </c>
      <c r="Z1433" s="47">
        <v>0</v>
      </c>
      <c r="AA1433" s="47">
        <v>0</v>
      </c>
      <c r="AB1433" s="47" t="s">
        <v>61</v>
      </c>
      <c r="AC1433" s="47">
        <v>0</v>
      </c>
      <c r="AD1433" s="47" t="s">
        <v>86</v>
      </c>
      <c r="AE1433" s="47" t="s">
        <v>4898</v>
      </c>
      <c r="AF1433" s="47" t="s">
        <v>5307</v>
      </c>
      <c r="AG1433" s="47" t="s">
        <v>61</v>
      </c>
      <c r="AH1433" s="47" t="s">
        <v>75</v>
      </c>
      <c r="AI1433" s="47" t="s">
        <v>76</v>
      </c>
      <c r="AJ1433" s="47" t="s">
        <v>77</v>
      </c>
      <c r="AK1433" s="47" t="s">
        <v>78</v>
      </c>
      <c r="AV1433" s="47">
        <v>0.4</v>
      </c>
      <c r="AZ1433" s="47">
        <v>33</v>
      </c>
      <c r="BM1433" s="47">
        <v>7.7</v>
      </c>
      <c r="BS1433" s="47">
        <v>14</v>
      </c>
      <c r="BT1433" s="47">
        <v>2.79</v>
      </c>
      <c r="DI1433" s="1">
        <f t="shared" si="110"/>
        <v>4</v>
      </c>
      <c r="DJ1433" s="9" t="str">
        <f t="shared" si="111"/>
        <v>BACTERIOLÓGICO</v>
      </c>
      <c r="DK1433" s="10" t="str">
        <f t="shared" si="112"/>
        <v>-</v>
      </c>
      <c r="DL1433" s="11" t="str">
        <f t="shared" si="113"/>
        <v>0</v>
      </c>
    </row>
    <row r="1434" spans="1:116" ht="12" x14ac:dyDescent="0.2">
      <c r="A1434" s="47">
        <v>1010010001</v>
      </c>
      <c r="B1434" s="47" t="str">
        <f t="shared" si="114"/>
        <v>1010010001-JESUS</v>
      </c>
      <c r="C1434" s="47" t="s">
        <v>2749</v>
      </c>
      <c r="D1434" s="47" t="s">
        <v>58</v>
      </c>
      <c r="E1434" s="47" t="s">
        <v>2155</v>
      </c>
      <c r="F1434" s="47" t="s">
        <v>2749</v>
      </c>
      <c r="G1434" s="47" t="s">
        <v>60</v>
      </c>
      <c r="H1434" s="47">
        <v>1356</v>
      </c>
      <c r="I1434" s="47" t="s">
        <v>61</v>
      </c>
      <c r="J1434" s="47" t="s">
        <v>82</v>
      </c>
      <c r="K1434" s="47" t="s">
        <v>63</v>
      </c>
      <c r="L1434" s="47" t="s">
        <v>64</v>
      </c>
      <c r="M1434" s="47" t="s">
        <v>4108</v>
      </c>
      <c r="N1434" s="47" t="s">
        <v>4109</v>
      </c>
      <c r="O1434" s="47" t="s">
        <v>58</v>
      </c>
      <c r="P1434" s="47" t="s">
        <v>2158</v>
      </c>
      <c r="Q1434" s="47" t="s">
        <v>2749</v>
      </c>
      <c r="R1434" s="47">
        <v>91854</v>
      </c>
      <c r="S1434" s="47" t="s">
        <v>67</v>
      </c>
      <c r="T1434" s="47" t="s">
        <v>4118</v>
      </c>
      <c r="U1434" s="47">
        <v>14722</v>
      </c>
      <c r="V1434" s="47" t="s">
        <v>69</v>
      </c>
      <c r="W1434" s="47" t="s">
        <v>4119</v>
      </c>
      <c r="X1434" s="47">
        <v>1272484</v>
      </c>
      <c r="Y1434" s="47">
        <v>4192978</v>
      </c>
      <c r="Z1434" s="47">
        <v>0</v>
      </c>
      <c r="AA1434" s="47">
        <v>0</v>
      </c>
      <c r="AB1434" s="47" t="s">
        <v>61</v>
      </c>
      <c r="AC1434" s="47">
        <v>0</v>
      </c>
      <c r="AD1434" s="47" t="s">
        <v>86</v>
      </c>
      <c r="AE1434" s="47" t="s">
        <v>4898</v>
      </c>
      <c r="AF1434" s="47" t="s">
        <v>5307</v>
      </c>
      <c r="AG1434" s="47" t="s">
        <v>61</v>
      </c>
      <c r="AH1434" s="47" t="s">
        <v>75</v>
      </c>
      <c r="AI1434" s="47" t="s">
        <v>76</v>
      </c>
      <c r="AJ1434" s="47" t="s">
        <v>77</v>
      </c>
      <c r="AK1434" s="47" t="s">
        <v>78</v>
      </c>
      <c r="AV1434" s="47">
        <v>0</v>
      </c>
      <c r="AZ1434" s="47">
        <v>162</v>
      </c>
      <c r="BM1434" s="47">
        <v>7</v>
      </c>
      <c r="BS1434" s="47">
        <v>14</v>
      </c>
      <c r="BT1434" s="47">
        <v>0.41</v>
      </c>
      <c r="DI1434" s="1">
        <f t="shared" si="110"/>
        <v>4</v>
      </c>
      <c r="DJ1434" s="9" t="str">
        <f t="shared" si="111"/>
        <v>BACTERIOLÓGICO</v>
      </c>
      <c r="DK1434" s="10" t="str">
        <f t="shared" si="112"/>
        <v>-</v>
      </c>
      <c r="DL1434" s="11" t="str">
        <f t="shared" si="113"/>
        <v>0</v>
      </c>
    </row>
    <row r="1435" spans="1:116" ht="12" x14ac:dyDescent="0.2">
      <c r="A1435" s="47">
        <v>1010010173</v>
      </c>
      <c r="B1435" s="47" t="str">
        <f t="shared" si="114"/>
        <v>1010010173-LICLAPAMPA</v>
      </c>
      <c r="C1435" s="47" t="s">
        <v>4115</v>
      </c>
      <c r="D1435" s="47" t="s">
        <v>58</v>
      </c>
      <c r="E1435" s="47" t="s">
        <v>2155</v>
      </c>
      <c r="F1435" s="47" t="s">
        <v>2749</v>
      </c>
      <c r="G1435" s="47" t="s">
        <v>60</v>
      </c>
      <c r="H1435" s="47">
        <v>125</v>
      </c>
      <c r="I1435" s="47">
        <v>80</v>
      </c>
      <c r="J1435" s="47" t="s">
        <v>82</v>
      </c>
      <c r="K1435" s="47" t="s">
        <v>63</v>
      </c>
      <c r="L1435" s="47" t="s">
        <v>64</v>
      </c>
      <c r="M1435" s="47" t="s">
        <v>4108</v>
      </c>
      <c r="N1435" s="47" t="s">
        <v>4109</v>
      </c>
      <c r="O1435" s="47" t="s">
        <v>58</v>
      </c>
      <c r="P1435" s="47" t="s">
        <v>2158</v>
      </c>
      <c r="Q1435" s="47" t="s">
        <v>2749</v>
      </c>
      <c r="R1435" s="47">
        <v>96352</v>
      </c>
      <c r="S1435" s="47" t="s">
        <v>67</v>
      </c>
      <c r="T1435" s="47" t="s">
        <v>4116</v>
      </c>
      <c r="U1435" s="47">
        <v>13733</v>
      </c>
      <c r="V1435" s="47" t="s">
        <v>69</v>
      </c>
      <c r="W1435" s="47" t="s">
        <v>4117</v>
      </c>
      <c r="X1435" s="47">
        <v>1272492</v>
      </c>
      <c r="Y1435" s="47">
        <v>4192995</v>
      </c>
      <c r="Z1435" s="47">
        <v>319832</v>
      </c>
      <c r="AA1435" s="47">
        <v>8886022</v>
      </c>
      <c r="AB1435" s="47" t="s">
        <v>61</v>
      </c>
      <c r="AC1435" s="47">
        <v>3597</v>
      </c>
      <c r="AD1435" s="47" t="s">
        <v>86</v>
      </c>
      <c r="AE1435" s="47" t="s">
        <v>4968</v>
      </c>
      <c r="AF1435" s="47" t="s">
        <v>5308</v>
      </c>
      <c r="AG1435" s="47">
        <v>3003</v>
      </c>
      <c r="AH1435" s="47" t="s">
        <v>73</v>
      </c>
      <c r="AI1435" s="47" t="s">
        <v>4115</v>
      </c>
      <c r="AJ1435" s="47" t="s">
        <v>61</v>
      </c>
      <c r="AK1435" s="47" t="s">
        <v>61</v>
      </c>
      <c r="AV1435" s="47">
        <v>0.45</v>
      </c>
      <c r="AZ1435" s="47">
        <v>86</v>
      </c>
      <c r="BM1435" s="47">
        <v>8</v>
      </c>
      <c r="BS1435" s="47">
        <v>14</v>
      </c>
      <c r="BT1435" s="47">
        <v>2.3199999999999998</v>
      </c>
      <c r="DI1435" s="1">
        <f t="shared" si="110"/>
        <v>4</v>
      </c>
      <c r="DJ1435" s="9" t="str">
        <f t="shared" si="111"/>
        <v>BACTERIOLÓGICO</v>
      </c>
      <c r="DK1435" s="10" t="str">
        <f t="shared" si="112"/>
        <v>-</v>
      </c>
      <c r="DL1435" s="11" t="str">
        <f t="shared" si="113"/>
        <v>0</v>
      </c>
    </row>
    <row r="1436" spans="1:116" ht="12" x14ac:dyDescent="0.2">
      <c r="A1436" s="47">
        <v>1010010173</v>
      </c>
      <c r="B1436" s="47" t="str">
        <f t="shared" si="114"/>
        <v>1010010173-LICLAPAMPA</v>
      </c>
      <c r="C1436" s="47" t="s">
        <v>4115</v>
      </c>
      <c r="D1436" s="47" t="s">
        <v>58</v>
      </c>
      <c r="E1436" s="47" t="s">
        <v>2155</v>
      </c>
      <c r="F1436" s="47" t="s">
        <v>2749</v>
      </c>
      <c r="G1436" s="47" t="s">
        <v>60</v>
      </c>
      <c r="H1436" s="47">
        <v>125</v>
      </c>
      <c r="I1436" s="47">
        <v>80</v>
      </c>
      <c r="J1436" s="47" t="s">
        <v>82</v>
      </c>
      <c r="K1436" s="47" t="s">
        <v>63</v>
      </c>
      <c r="L1436" s="47" t="s">
        <v>64</v>
      </c>
      <c r="M1436" s="47" t="s">
        <v>4108</v>
      </c>
      <c r="N1436" s="47" t="s">
        <v>4109</v>
      </c>
      <c r="O1436" s="47" t="s">
        <v>58</v>
      </c>
      <c r="P1436" s="47" t="s">
        <v>2158</v>
      </c>
      <c r="Q1436" s="47" t="s">
        <v>2749</v>
      </c>
      <c r="R1436" s="47">
        <v>96352</v>
      </c>
      <c r="S1436" s="47" t="s">
        <v>67</v>
      </c>
      <c r="T1436" s="47" t="s">
        <v>4116</v>
      </c>
      <c r="U1436" s="47">
        <v>13733</v>
      </c>
      <c r="V1436" s="47" t="s">
        <v>69</v>
      </c>
      <c r="W1436" s="47" t="s">
        <v>4117</v>
      </c>
      <c r="X1436" s="47">
        <v>1272492</v>
      </c>
      <c r="Y1436" s="47">
        <v>4192996</v>
      </c>
      <c r="Z1436" s="47">
        <v>0</v>
      </c>
      <c r="AA1436" s="47">
        <v>0</v>
      </c>
      <c r="AB1436" s="47" t="s">
        <v>61</v>
      </c>
      <c r="AC1436" s="47">
        <v>0</v>
      </c>
      <c r="AD1436" s="47" t="s">
        <v>86</v>
      </c>
      <c r="AE1436" s="47" t="s">
        <v>4968</v>
      </c>
      <c r="AF1436" s="47" t="s">
        <v>5308</v>
      </c>
      <c r="AG1436" s="47" t="s">
        <v>61</v>
      </c>
      <c r="AH1436" s="47" t="s">
        <v>75</v>
      </c>
      <c r="AI1436" s="47" t="s">
        <v>76</v>
      </c>
      <c r="AJ1436" s="47" t="s">
        <v>77</v>
      </c>
      <c r="AK1436" s="47" t="s">
        <v>78</v>
      </c>
      <c r="AV1436" s="47">
        <v>0.23</v>
      </c>
      <c r="AZ1436" s="47">
        <v>49</v>
      </c>
      <c r="BM1436" s="47">
        <v>7.7</v>
      </c>
      <c r="BS1436" s="47">
        <v>14</v>
      </c>
      <c r="BT1436" s="47">
        <v>1.67</v>
      </c>
      <c r="DI1436" s="1">
        <f t="shared" si="110"/>
        <v>4</v>
      </c>
      <c r="DJ1436" s="9" t="str">
        <f t="shared" si="111"/>
        <v>BACTERIOLÓGICO</v>
      </c>
      <c r="DK1436" s="10" t="str">
        <f t="shared" si="112"/>
        <v>-</v>
      </c>
      <c r="DL1436" s="11" t="str">
        <f t="shared" si="113"/>
        <v>0</v>
      </c>
    </row>
    <row r="1437" spans="1:116" ht="12" x14ac:dyDescent="0.2">
      <c r="A1437" s="47">
        <v>1010010173</v>
      </c>
      <c r="B1437" s="47" t="str">
        <f t="shared" si="114"/>
        <v>1010010173-LICLAPAMPA</v>
      </c>
      <c r="C1437" s="47" t="s">
        <v>4115</v>
      </c>
      <c r="D1437" s="47" t="s">
        <v>58</v>
      </c>
      <c r="E1437" s="47" t="s">
        <v>2155</v>
      </c>
      <c r="F1437" s="47" t="s">
        <v>2749</v>
      </c>
      <c r="G1437" s="47" t="s">
        <v>60</v>
      </c>
      <c r="H1437" s="47">
        <v>125</v>
      </c>
      <c r="I1437" s="47">
        <v>80</v>
      </c>
      <c r="J1437" s="47" t="s">
        <v>82</v>
      </c>
      <c r="K1437" s="47" t="s">
        <v>63</v>
      </c>
      <c r="L1437" s="47" t="s">
        <v>64</v>
      </c>
      <c r="M1437" s="47" t="s">
        <v>4108</v>
      </c>
      <c r="N1437" s="47" t="s">
        <v>4109</v>
      </c>
      <c r="O1437" s="47" t="s">
        <v>58</v>
      </c>
      <c r="P1437" s="47" t="s">
        <v>2158</v>
      </c>
      <c r="Q1437" s="47" t="s">
        <v>2749</v>
      </c>
      <c r="R1437" s="47">
        <v>96352</v>
      </c>
      <c r="S1437" s="47" t="s">
        <v>67</v>
      </c>
      <c r="T1437" s="47" t="s">
        <v>4116</v>
      </c>
      <c r="U1437" s="47">
        <v>13733</v>
      </c>
      <c r="V1437" s="47" t="s">
        <v>69</v>
      </c>
      <c r="W1437" s="47" t="s">
        <v>4117</v>
      </c>
      <c r="X1437" s="47">
        <v>1272492</v>
      </c>
      <c r="Y1437" s="47">
        <v>4192997</v>
      </c>
      <c r="Z1437" s="47">
        <v>0</v>
      </c>
      <c r="AA1437" s="47">
        <v>0</v>
      </c>
      <c r="AB1437" s="47" t="s">
        <v>61</v>
      </c>
      <c r="AC1437" s="47">
        <v>0</v>
      </c>
      <c r="AD1437" s="47" t="s">
        <v>86</v>
      </c>
      <c r="AE1437" s="47" t="s">
        <v>4968</v>
      </c>
      <c r="AF1437" s="47" t="s">
        <v>5308</v>
      </c>
      <c r="AG1437" s="47" t="s">
        <v>61</v>
      </c>
      <c r="AH1437" s="47" t="s">
        <v>75</v>
      </c>
      <c r="AI1437" s="47" t="s">
        <v>76</v>
      </c>
      <c r="AJ1437" s="47" t="s">
        <v>77</v>
      </c>
      <c r="AK1437" s="47" t="s">
        <v>78</v>
      </c>
      <c r="AV1437" s="47">
        <v>0</v>
      </c>
      <c r="AZ1437" s="47">
        <v>36</v>
      </c>
      <c r="BM1437" s="47">
        <v>7.6</v>
      </c>
      <c r="BS1437" s="47">
        <v>14</v>
      </c>
      <c r="BT1437" s="47">
        <v>1.56</v>
      </c>
      <c r="DI1437" s="1">
        <f t="shared" si="110"/>
        <v>4</v>
      </c>
      <c r="DJ1437" s="9" t="str">
        <f t="shared" si="111"/>
        <v>BACTERIOLÓGICO</v>
      </c>
      <c r="DK1437" s="10" t="str">
        <f t="shared" si="112"/>
        <v>-</v>
      </c>
      <c r="DL1437" s="11" t="str">
        <f t="shared" si="113"/>
        <v>0</v>
      </c>
    </row>
    <row r="1438" spans="1:116" ht="12" x14ac:dyDescent="0.2">
      <c r="A1438" s="47">
        <v>1008040039</v>
      </c>
      <c r="B1438" s="47" t="str">
        <f t="shared" si="114"/>
        <v>1008040039-CARANCHO</v>
      </c>
      <c r="C1438" s="47" t="s">
        <v>4063</v>
      </c>
      <c r="D1438" s="47" t="s">
        <v>58</v>
      </c>
      <c r="E1438" s="47" t="s">
        <v>112</v>
      </c>
      <c r="F1438" s="47" t="s">
        <v>3681</v>
      </c>
      <c r="G1438" s="47" t="s">
        <v>60</v>
      </c>
      <c r="H1438" s="47">
        <v>200</v>
      </c>
      <c r="I1438" s="47">
        <v>148</v>
      </c>
      <c r="J1438" s="47" t="s">
        <v>62</v>
      </c>
      <c r="K1438" s="47" t="s">
        <v>63</v>
      </c>
      <c r="L1438" s="47" t="s">
        <v>64</v>
      </c>
      <c r="M1438" s="47" t="s">
        <v>3697</v>
      </c>
      <c r="N1438" s="47" t="s">
        <v>3698</v>
      </c>
      <c r="O1438" s="47" t="s">
        <v>58</v>
      </c>
      <c r="P1438" s="47" t="s">
        <v>112</v>
      </c>
      <c r="Q1438" s="47" t="s">
        <v>3681</v>
      </c>
      <c r="R1438" s="47">
        <v>88415</v>
      </c>
      <c r="S1438" s="47" t="s">
        <v>67</v>
      </c>
      <c r="T1438" s="47" t="s">
        <v>4064</v>
      </c>
      <c r="U1438" s="47">
        <v>7907</v>
      </c>
      <c r="V1438" s="47" t="s">
        <v>69</v>
      </c>
      <c r="W1438" s="47" t="s">
        <v>4065</v>
      </c>
      <c r="X1438" s="47">
        <v>1272476</v>
      </c>
      <c r="Y1438" s="47">
        <v>4193009</v>
      </c>
      <c r="Z1438" s="47">
        <v>391700</v>
      </c>
      <c r="AA1438" s="47">
        <v>8907236</v>
      </c>
      <c r="AB1438" s="47" t="s">
        <v>71</v>
      </c>
      <c r="AC1438" s="47">
        <v>2569</v>
      </c>
      <c r="AD1438" s="47" t="s">
        <v>72</v>
      </c>
      <c r="AE1438" s="47" t="s">
        <v>4893</v>
      </c>
      <c r="AF1438" s="47" t="s">
        <v>5309</v>
      </c>
      <c r="AG1438" s="47">
        <v>74021</v>
      </c>
      <c r="AH1438" s="47" t="s">
        <v>73</v>
      </c>
      <c r="AI1438" s="47" t="s">
        <v>5310</v>
      </c>
      <c r="AJ1438" s="47" t="s">
        <v>61</v>
      </c>
      <c r="AK1438" s="47" t="s">
        <v>61</v>
      </c>
      <c r="AV1438" s="47">
        <v>0.7</v>
      </c>
      <c r="AZ1438" s="47">
        <v>85</v>
      </c>
      <c r="BM1438" s="47">
        <v>8.5</v>
      </c>
      <c r="BS1438" s="47">
        <v>16.600000000000001</v>
      </c>
      <c r="BT1438" s="47">
        <v>0</v>
      </c>
      <c r="DI1438" s="1">
        <f t="shared" si="110"/>
        <v>4</v>
      </c>
      <c r="DJ1438" s="9" t="str">
        <f t="shared" si="111"/>
        <v>NO BACTERIOLOGICO</v>
      </c>
      <c r="DK1438" s="10" t="str">
        <f t="shared" si="112"/>
        <v>-</v>
      </c>
      <c r="DL1438" s="11" t="str">
        <f t="shared" si="113"/>
        <v>0</v>
      </c>
    </row>
    <row r="1439" spans="1:116" ht="12" x14ac:dyDescent="0.2">
      <c r="A1439" s="47">
        <v>1008040039</v>
      </c>
      <c r="B1439" s="47" t="str">
        <f t="shared" si="114"/>
        <v>1008040039-CARANCHO</v>
      </c>
      <c r="C1439" s="47" t="s">
        <v>4063</v>
      </c>
      <c r="D1439" s="47" t="s">
        <v>58</v>
      </c>
      <c r="E1439" s="47" t="s">
        <v>112</v>
      </c>
      <c r="F1439" s="47" t="s">
        <v>3681</v>
      </c>
      <c r="G1439" s="47" t="s">
        <v>60</v>
      </c>
      <c r="H1439" s="47">
        <v>200</v>
      </c>
      <c r="I1439" s="47">
        <v>148</v>
      </c>
      <c r="J1439" s="47" t="s">
        <v>62</v>
      </c>
      <c r="K1439" s="47" t="s">
        <v>63</v>
      </c>
      <c r="L1439" s="47" t="s">
        <v>64</v>
      </c>
      <c r="M1439" s="47" t="s">
        <v>3697</v>
      </c>
      <c r="N1439" s="47" t="s">
        <v>3698</v>
      </c>
      <c r="O1439" s="47" t="s">
        <v>58</v>
      </c>
      <c r="P1439" s="47" t="s">
        <v>112</v>
      </c>
      <c r="Q1439" s="47" t="s">
        <v>3681</v>
      </c>
      <c r="R1439" s="47">
        <v>88415</v>
      </c>
      <c r="S1439" s="47" t="s">
        <v>67</v>
      </c>
      <c r="T1439" s="47" t="s">
        <v>4064</v>
      </c>
      <c r="U1439" s="47">
        <v>7907</v>
      </c>
      <c r="V1439" s="47" t="s">
        <v>69</v>
      </c>
      <c r="W1439" s="47" t="s">
        <v>4065</v>
      </c>
      <c r="X1439" s="47">
        <v>1272476</v>
      </c>
      <c r="Y1439" s="47">
        <v>4193010</v>
      </c>
      <c r="Z1439" s="47">
        <v>391100</v>
      </c>
      <c r="AA1439" s="47">
        <v>8907016</v>
      </c>
      <c r="AB1439" s="47" t="s">
        <v>71</v>
      </c>
      <c r="AC1439" s="47">
        <v>2570</v>
      </c>
      <c r="AD1439" s="47" t="s">
        <v>72</v>
      </c>
      <c r="AE1439" s="47" t="s">
        <v>4893</v>
      </c>
      <c r="AF1439" s="47" t="s">
        <v>5309</v>
      </c>
      <c r="AG1439" s="47" t="s">
        <v>61</v>
      </c>
      <c r="AH1439" s="47" t="s">
        <v>75</v>
      </c>
      <c r="AI1439" s="47" t="s">
        <v>76</v>
      </c>
      <c r="AJ1439" s="47" t="s">
        <v>198</v>
      </c>
      <c r="AK1439" s="47" t="s">
        <v>78</v>
      </c>
      <c r="AV1439" s="47">
        <v>0.6</v>
      </c>
      <c r="AZ1439" s="47">
        <v>84</v>
      </c>
      <c r="BM1439" s="47">
        <v>8.4</v>
      </c>
      <c r="BS1439" s="47">
        <v>16.5</v>
      </c>
      <c r="BT1439" s="47">
        <v>0</v>
      </c>
      <c r="DI1439" s="1">
        <f t="shared" si="110"/>
        <v>4</v>
      </c>
      <c r="DJ1439" s="9" t="str">
        <f t="shared" si="111"/>
        <v>NO BACTERIOLOGICO</v>
      </c>
      <c r="DK1439" s="10" t="str">
        <f t="shared" si="112"/>
        <v>-</v>
      </c>
      <c r="DL1439" s="11" t="str">
        <f t="shared" si="113"/>
        <v>0</v>
      </c>
    </row>
    <row r="1440" spans="1:116" ht="12" x14ac:dyDescent="0.2">
      <c r="A1440" s="47">
        <v>1008040039</v>
      </c>
      <c r="B1440" s="47" t="str">
        <f t="shared" si="114"/>
        <v>1008040039-CARANCHO</v>
      </c>
      <c r="C1440" s="47" t="s">
        <v>4063</v>
      </c>
      <c r="D1440" s="47" t="s">
        <v>58</v>
      </c>
      <c r="E1440" s="47" t="s">
        <v>112</v>
      </c>
      <c r="F1440" s="47" t="s">
        <v>3681</v>
      </c>
      <c r="G1440" s="47" t="s">
        <v>60</v>
      </c>
      <c r="H1440" s="47">
        <v>200</v>
      </c>
      <c r="I1440" s="47">
        <v>148</v>
      </c>
      <c r="J1440" s="47" t="s">
        <v>62</v>
      </c>
      <c r="K1440" s="47" t="s">
        <v>63</v>
      </c>
      <c r="L1440" s="47" t="s">
        <v>64</v>
      </c>
      <c r="M1440" s="47" t="s">
        <v>3697</v>
      </c>
      <c r="N1440" s="47" t="s">
        <v>3698</v>
      </c>
      <c r="O1440" s="47" t="s">
        <v>58</v>
      </c>
      <c r="P1440" s="47" t="s">
        <v>112</v>
      </c>
      <c r="Q1440" s="47" t="s">
        <v>3681</v>
      </c>
      <c r="R1440" s="47">
        <v>88415</v>
      </c>
      <c r="S1440" s="47" t="s">
        <v>67</v>
      </c>
      <c r="T1440" s="47" t="s">
        <v>4064</v>
      </c>
      <c r="U1440" s="47">
        <v>7907</v>
      </c>
      <c r="V1440" s="47" t="s">
        <v>69</v>
      </c>
      <c r="W1440" s="47" t="s">
        <v>4065</v>
      </c>
      <c r="X1440" s="47">
        <v>1272476</v>
      </c>
      <c r="Y1440" s="47">
        <v>4193011</v>
      </c>
      <c r="Z1440" s="47">
        <v>391074</v>
      </c>
      <c r="AA1440" s="47">
        <v>8907103</v>
      </c>
      <c r="AB1440" s="47" t="s">
        <v>71</v>
      </c>
      <c r="AC1440" s="47">
        <v>2570</v>
      </c>
      <c r="AD1440" s="47" t="s">
        <v>72</v>
      </c>
      <c r="AE1440" s="47" t="s">
        <v>4893</v>
      </c>
      <c r="AF1440" s="47" t="s">
        <v>5309</v>
      </c>
      <c r="AG1440" s="47" t="s">
        <v>61</v>
      </c>
      <c r="AH1440" s="47" t="s">
        <v>75</v>
      </c>
      <c r="AI1440" s="47" t="s">
        <v>76</v>
      </c>
      <c r="AJ1440" s="47" t="s">
        <v>198</v>
      </c>
      <c r="AK1440" s="47" t="s">
        <v>78</v>
      </c>
      <c r="AV1440" s="47">
        <v>0.5</v>
      </c>
      <c r="AZ1440" s="47">
        <v>83</v>
      </c>
      <c r="BM1440" s="47">
        <v>8.3000000000000007</v>
      </c>
      <c r="BS1440" s="47">
        <v>16.399999999999999</v>
      </c>
      <c r="BT1440" s="47">
        <v>0</v>
      </c>
      <c r="DI1440" s="1">
        <f t="shared" si="110"/>
        <v>4</v>
      </c>
      <c r="DJ1440" s="9" t="str">
        <f t="shared" si="111"/>
        <v>NO BACTERIOLOGICO</v>
      </c>
      <c r="DK1440" s="10" t="str">
        <f t="shared" si="112"/>
        <v>-</v>
      </c>
      <c r="DL1440" s="11" t="str">
        <f t="shared" si="113"/>
        <v>0</v>
      </c>
    </row>
    <row r="1441" spans="1:116" ht="12" x14ac:dyDescent="0.2">
      <c r="A1441" s="47">
        <v>1008040039</v>
      </c>
      <c r="B1441" s="47" t="str">
        <f t="shared" si="114"/>
        <v>1008040039-CARANCHO</v>
      </c>
      <c r="C1441" s="47" t="s">
        <v>4063</v>
      </c>
      <c r="D1441" s="47" t="s">
        <v>58</v>
      </c>
      <c r="E1441" s="47" t="s">
        <v>112</v>
      </c>
      <c r="F1441" s="47" t="s">
        <v>3681</v>
      </c>
      <c r="G1441" s="47" t="s">
        <v>60</v>
      </c>
      <c r="H1441" s="47">
        <v>200</v>
      </c>
      <c r="I1441" s="47">
        <v>148</v>
      </c>
      <c r="J1441" s="47" t="s">
        <v>62</v>
      </c>
      <c r="K1441" s="47" t="s">
        <v>63</v>
      </c>
      <c r="L1441" s="47" t="s">
        <v>64</v>
      </c>
      <c r="M1441" s="47" t="s">
        <v>3697</v>
      </c>
      <c r="N1441" s="47" t="s">
        <v>3698</v>
      </c>
      <c r="O1441" s="47" t="s">
        <v>58</v>
      </c>
      <c r="P1441" s="47" t="s">
        <v>112</v>
      </c>
      <c r="Q1441" s="47" t="s">
        <v>3681</v>
      </c>
      <c r="R1441" s="47">
        <v>88415</v>
      </c>
      <c r="S1441" s="47" t="s">
        <v>67</v>
      </c>
      <c r="T1441" s="47" t="s">
        <v>4064</v>
      </c>
      <c r="U1441" s="47">
        <v>7907</v>
      </c>
      <c r="V1441" s="47" t="s">
        <v>69</v>
      </c>
      <c r="W1441" s="47" t="s">
        <v>4065</v>
      </c>
      <c r="X1441" s="47">
        <v>1272476</v>
      </c>
      <c r="Y1441" s="47">
        <v>4193012</v>
      </c>
      <c r="Z1441" s="47">
        <v>391058</v>
      </c>
      <c r="AA1441" s="47">
        <v>8906340</v>
      </c>
      <c r="AB1441" s="47" t="s">
        <v>71</v>
      </c>
      <c r="AC1441" s="47">
        <v>2560</v>
      </c>
      <c r="AD1441" s="47" t="s">
        <v>72</v>
      </c>
      <c r="AE1441" s="47" t="s">
        <v>4893</v>
      </c>
      <c r="AF1441" s="47" t="s">
        <v>5309</v>
      </c>
      <c r="AG1441" s="47" t="s">
        <v>61</v>
      </c>
      <c r="AH1441" s="47" t="s">
        <v>75</v>
      </c>
      <c r="AI1441" s="47" t="s">
        <v>76</v>
      </c>
      <c r="AJ1441" s="47" t="s">
        <v>198</v>
      </c>
      <c r="AK1441" s="47" t="s">
        <v>78</v>
      </c>
      <c r="AV1441" s="47">
        <v>0.4</v>
      </c>
      <c r="AZ1441" s="47">
        <v>82</v>
      </c>
      <c r="BM1441" s="47">
        <v>8.1999999999999993</v>
      </c>
      <c r="BS1441" s="47">
        <v>16.399999999999999</v>
      </c>
      <c r="BT1441" s="47">
        <v>0</v>
      </c>
      <c r="DI1441" s="1">
        <f t="shared" si="110"/>
        <v>4</v>
      </c>
      <c r="DJ1441" s="9" t="str">
        <f t="shared" si="111"/>
        <v>BACTERIOLÓGICO</v>
      </c>
      <c r="DK1441" s="10" t="str">
        <f t="shared" si="112"/>
        <v>-</v>
      </c>
      <c r="DL1441" s="11" t="str">
        <f t="shared" si="113"/>
        <v>0</v>
      </c>
    </row>
    <row r="1442" spans="1:116" ht="12" x14ac:dyDescent="0.2">
      <c r="A1442" s="47">
        <v>1010010017</v>
      </c>
      <c r="B1442" s="47" t="str">
        <f t="shared" si="114"/>
        <v>1010010017-HUAPA CHACUN</v>
      </c>
      <c r="C1442" s="47" t="s">
        <v>4123</v>
      </c>
      <c r="D1442" s="47" t="s">
        <v>58</v>
      </c>
      <c r="E1442" s="47" t="s">
        <v>2155</v>
      </c>
      <c r="F1442" s="47" t="s">
        <v>2749</v>
      </c>
      <c r="G1442" s="47" t="s">
        <v>60</v>
      </c>
      <c r="H1442" s="47">
        <v>19</v>
      </c>
      <c r="I1442" s="47" t="s">
        <v>61</v>
      </c>
      <c r="J1442" s="47" t="s">
        <v>82</v>
      </c>
      <c r="K1442" s="47" t="s">
        <v>63</v>
      </c>
      <c r="L1442" s="47" t="s">
        <v>64</v>
      </c>
      <c r="M1442" s="47" t="s">
        <v>4108</v>
      </c>
      <c r="N1442" s="47" t="s">
        <v>4109</v>
      </c>
      <c r="O1442" s="47" t="s">
        <v>58</v>
      </c>
      <c r="P1442" s="47" t="s">
        <v>2158</v>
      </c>
      <c r="Q1442" s="47" t="s">
        <v>2749</v>
      </c>
      <c r="R1442" s="47">
        <v>96350</v>
      </c>
      <c r="S1442" s="47" t="s">
        <v>67</v>
      </c>
      <c r="T1442" s="47" t="s">
        <v>4124</v>
      </c>
      <c r="U1442" s="47">
        <v>13732</v>
      </c>
      <c r="V1442" s="47" t="s">
        <v>69</v>
      </c>
      <c r="W1442" s="47" t="s">
        <v>4125</v>
      </c>
      <c r="X1442" s="47">
        <v>1272504</v>
      </c>
      <c r="Y1442" s="47">
        <v>4193039</v>
      </c>
      <c r="Z1442" s="47">
        <v>319833</v>
      </c>
      <c r="AA1442" s="47">
        <v>8886022</v>
      </c>
      <c r="AB1442" s="47" t="s">
        <v>61</v>
      </c>
      <c r="AC1442" s="47">
        <v>3697</v>
      </c>
      <c r="AD1442" s="47" t="s">
        <v>86</v>
      </c>
      <c r="AE1442" s="47" t="s">
        <v>4905</v>
      </c>
      <c r="AF1442" s="47" t="s">
        <v>5311</v>
      </c>
      <c r="AG1442" s="47">
        <v>3000</v>
      </c>
      <c r="AH1442" s="47" t="s">
        <v>73</v>
      </c>
      <c r="AI1442" s="47" t="s">
        <v>4123</v>
      </c>
      <c r="AJ1442" s="47" t="s">
        <v>61</v>
      </c>
      <c r="AK1442" s="47" t="s">
        <v>61</v>
      </c>
      <c r="AV1442" s="47">
        <v>0</v>
      </c>
      <c r="AZ1442" s="47">
        <v>96</v>
      </c>
      <c r="BM1442" s="47">
        <v>7.7</v>
      </c>
      <c r="BS1442" s="47">
        <v>13</v>
      </c>
      <c r="BT1442" s="47">
        <v>3.32</v>
      </c>
      <c r="DI1442" s="1">
        <f t="shared" si="110"/>
        <v>4</v>
      </c>
      <c r="DJ1442" s="9" t="str">
        <f t="shared" si="111"/>
        <v>BACTERIOLÓGICO</v>
      </c>
      <c r="DK1442" s="10" t="str">
        <f t="shared" si="112"/>
        <v>-</v>
      </c>
      <c r="DL1442" s="11" t="str">
        <f t="shared" si="113"/>
        <v>0</v>
      </c>
    </row>
    <row r="1443" spans="1:116" ht="12" x14ac:dyDescent="0.2">
      <c r="A1443" s="47">
        <v>1010010017</v>
      </c>
      <c r="B1443" s="47" t="str">
        <f t="shared" si="114"/>
        <v>1010010017-HUAPA CHACUN</v>
      </c>
      <c r="C1443" s="47" t="s">
        <v>4123</v>
      </c>
      <c r="D1443" s="47" t="s">
        <v>58</v>
      </c>
      <c r="E1443" s="47" t="s">
        <v>2155</v>
      </c>
      <c r="F1443" s="47" t="s">
        <v>2749</v>
      </c>
      <c r="G1443" s="47" t="s">
        <v>60</v>
      </c>
      <c r="H1443" s="47">
        <v>19</v>
      </c>
      <c r="I1443" s="47" t="s">
        <v>61</v>
      </c>
      <c r="J1443" s="47" t="s">
        <v>82</v>
      </c>
      <c r="K1443" s="47" t="s">
        <v>63</v>
      </c>
      <c r="L1443" s="47" t="s">
        <v>64</v>
      </c>
      <c r="M1443" s="47" t="s">
        <v>4108</v>
      </c>
      <c r="N1443" s="47" t="s">
        <v>4109</v>
      </c>
      <c r="O1443" s="47" t="s">
        <v>58</v>
      </c>
      <c r="P1443" s="47" t="s">
        <v>2158</v>
      </c>
      <c r="Q1443" s="47" t="s">
        <v>2749</v>
      </c>
      <c r="R1443" s="47">
        <v>96350</v>
      </c>
      <c r="S1443" s="47" t="s">
        <v>67</v>
      </c>
      <c r="T1443" s="47" t="s">
        <v>4124</v>
      </c>
      <c r="U1443" s="47">
        <v>13732</v>
      </c>
      <c r="V1443" s="47" t="s">
        <v>69</v>
      </c>
      <c r="W1443" s="47" t="s">
        <v>4125</v>
      </c>
      <c r="X1443" s="47">
        <v>1272504</v>
      </c>
      <c r="Y1443" s="47">
        <v>4193040</v>
      </c>
      <c r="Z1443" s="47">
        <v>0</v>
      </c>
      <c r="AA1443" s="47">
        <v>0</v>
      </c>
      <c r="AB1443" s="47" t="s">
        <v>61</v>
      </c>
      <c r="AC1443" s="47">
        <v>0</v>
      </c>
      <c r="AD1443" s="47" t="s">
        <v>86</v>
      </c>
      <c r="AE1443" s="47" t="s">
        <v>4905</v>
      </c>
      <c r="AF1443" s="47" t="s">
        <v>5311</v>
      </c>
      <c r="AG1443" s="47" t="s">
        <v>61</v>
      </c>
      <c r="AH1443" s="47" t="s">
        <v>75</v>
      </c>
      <c r="AI1443" s="47" t="s">
        <v>76</v>
      </c>
      <c r="AJ1443" s="47" t="s">
        <v>77</v>
      </c>
      <c r="AK1443" s="47" t="s">
        <v>78</v>
      </c>
      <c r="AV1443" s="47">
        <v>0</v>
      </c>
      <c r="AZ1443" s="47">
        <v>108</v>
      </c>
      <c r="BM1443" s="47">
        <v>7.8</v>
      </c>
      <c r="BS1443" s="47">
        <v>13</v>
      </c>
      <c r="BT1443" s="47">
        <v>2.42</v>
      </c>
      <c r="DI1443" s="1">
        <f t="shared" si="110"/>
        <v>4</v>
      </c>
      <c r="DJ1443" s="9" t="str">
        <f t="shared" si="111"/>
        <v>BACTERIOLÓGICO</v>
      </c>
      <c r="DK1443" s="10" t="str">
        <f t="shared" si="112"/>
        <v>-</v>
      </c>
      <c r="DL1443" s="11" t="str">
        <f t="shared" si="113"/>
        <v>0</v>
      </c>
    </row>
    <row r="1444" spans="1:116" ht="12" x14ac:dyDescent="0.2">
      <c r="A1444" s="47">
        <v>1010010017</v>
      </c>
      <c r="B1444" s="47" t="str">
        <f t="shared" si="114"/>
        <v>1010010017-HUAPA CHACUN</v>
      </c>
      <c r="C1444" s="47" t="s">
        <v>4123</v>
      </c>
      <c r="D1444" s="47" t="s">
        <v>58</v>
      </c>
      <c r="E1444" s="47" t="s">
        <v>2155</v>
      </c>
      <c r="F1444" s="47" t="s">
        <v>2749</v>
      </c>
      <c r="G1444" s="47" t="s">
        <v>60</v>
      </c>
      <c r="H1444" s="47">
        <v>19</v>
      </c>
      <c r="I1444" s="47" t="s">
        <v>61</v>
      </c>
      <c r="J1444" s="47" t="s">
        <v>82</v>
      </c>
      <c r="K1444" s="47" t="s">
        <v>63</v>
      </c>
      <c r="L1444" s="47" t="s">
        <v>64</v>
      </c>
      <c r="M1444" s="47" t="s">
        <v>4108</v>
      </c>
      <c r="N1444" s="47" t="s">
        <v>4109</v>
      </c>
      <c r="O1444" s="47" t="s">
        <v>58</v>
      </c>
      <c r="P1444" s="47" t="s">
        <v>2158</v>
      </c>
      <c r="Q1444" s="47" t="s">
        <v>2749</v>
      </c>
      <c r="R1444" s="47">
        <v>96350</v>
      </c>
      <c r="S1444" s="47" t="s">
        <v>67</v>
      </c>
      <c r="T1444" s="47" t="s">
        <v>4124</v>
      </c>
      <c r="U1444" s="47">
        <v>13732</v>
      </c>
      <c r="V1444" s="47" t="s">
        <v>69</v>
      </c>
      <c r="W1444" s="47" t="s">
        <v>4125</v>
      </c>
      <c r="X1444" s="47">
        <v>1272504</v>
      </c>
      <c r="Y1444" s="47">
        <v>4193041</v>
      </c>
      <c r="Z1444" s="47">
        <v>0</v>
      </c>
      <c r="AA1444" s="47">
        <v>0</v>
      </c>
      <c r="AB1444" s="47" t="s">
        <v>61</v>
      </c>
      <c r="AC1444" s="47">
        <v>0</v>
      </c>
      <c r="AD1444" s="47" t="s">
        <v>86</v>
      </c>
      <c r="AE1444" s="47" t="s">
        <v>4905</v>
      </c>
      <c r="AF1444" s="47" t="s">
        <v>5311</v>
      </c>
      <c r="AG1444" s="47" t="s">
        <v>61</v>
      </c>
      <c r="AH1444" s="47" t="s">
        <v>75</v>
      </c>
      <c r="AI1444" s="47" t="s">
        <v>76</v>
      </c>
      <c r="AJ1444" s="47" t="s">
        <v>77</v>
      </c>
      <c r="AK1444" s="47" t="s">
        <v>78</v>
      </c>
      <c r="AV1444" s="47">
        <v>0</v>
      </c>
      <c r="AZ1444" s="47">
        <v>116</v>
      </c>
      <c r="BE1444" s="47">
        <v>0</v>
      </c>
      <c r="BM1444" s="47">
        <v>7.8</v>
      </c>
      <c r="BS1444" s="47">
        <v>13</v>
      </c>
      <c r="BT1444" s="47">
        <v>2.36</v>
      </c>
      <c r="DI1444" s="1">
        <f t="shared" si="110"/>
        <v>4</v>
      </c>
      <c r="DJ1444" s="9" t="str">
        <f t="shared" si="111"/>
        <v>BACTERIOLÓGICO</v>
      </c>
      <c r="DK1444" s="10" t="str">
        <f t="shared" si="112"/>
        <v>-</v>
      </c>
      <c r="DL1444" s="11" t="str">
        <f t="shared" si="113"/>
        <v>1</v>
      </c>
    </row>
    <row r="1445" spans="1:116" ht="12" x14ac:dyDescent="0.2">
      <c r="A1445" s="47">
        <v>1008040045</v>
      </c>
      <c r="B1445" s="47" t="str">
        <f t="shared" si="114"/>
        <v>1008040045-PICAHUAY</v>
      </c>
      <c r="C1445" s="47" t="s">
        <v>3846</v>
      </c>
      <c r="D1445" s="47" t="s">
        <v>58</v>
      </c>
      <c r="E1445" s="47" t="s">
        <v>112</v>
      </c>
      <c r="F1445" s="47" t="s">
        <v>3681</v>
      </c>
      <c r="G1445" s="47" t="s">
        <v>60</v>
      </c>
      <c r="H1445" s="47">
        <v>320</v>
      </c>
      <c r="I1445" s="47">
        <v>180</v>
      </c>
      <c r="J1445" s="47" t="s">
        <v>62</v>
      </c>
      <c r="K1445" s="47" t="s">
        <v>63</v>
      </c>
      <c r="L1445" s="47" t="s">
        <v>64</v>
      </c>
      <c r="M1445" s="47" t="s">
        <v>3847</v>
      </c>
      <c r="N1445" s="47" t="s">
        <v>3848</v>
      </c>
      <c r="O1445" s="47" t="s">
        <v>58</v>
      </c>
      <c r="P1445" s="47" t="s">
        <v>112</v>
      </c>
      <c r="Q1445" s="47" t="s">
        <v>3681</v>
      </c>
      <c r="R1445" s="47">
        <v>35588</v>
      </c>
      <c r="S1445" s="47" t="s">
        <v>67</v>
      </c>
      <c r="T1445" s="47" t="s">
        <v>3849</v>
      </c>
      <c r="U1445" s="47">
        <v>8443</v>
      </c>
      <c r="V1445" s="47" t="s">
        <v>69</v>
      </c>
      <c r="W1445" s="47" t="s">
        <v>3850</v>
      </c>
      <c r="X1445" s="47">
        <v>1272507</v>
      </c>
      <c r="Y1445" s="47">
        <v>4193063</v>
      </c>
      <c r="Z1445" s="47">
        <v>384254</v>
      </c>
      <c r="AA1445" s="47">
        <v>8903788</v>
      </c>
      <c r="AB1445" s="47" t="s">
        <v>71</v>
      </c>
      <c r="AC1445" s="47">
        <v>2784</v>
      </c>
      <c r="AD1445" s="47" t="s">
        <v>72</v>
      </c>
      <c r="AE1445" s="47" t="s">
        <v>4978</v>
      </c>
      <c r="AF1445" s="47" t="s">
        <v>5312</v>
      </c>
      <c r="AG1445" s="47">
        <v>32478</v>
      </c>
      <c r="AH1445" s="47" t="s">
        <v>73</v>
      </c>
      <c r="AI1445" s="47" t="s">
        <v>3851</v>
      </c>
      <c r="AJ1445" s="47" t="s">
        <v>61</v>
      </c>
      <c r="AK1445" s="47" t="s">
        <v>61</v>
      </c>
      <c r="AV1445" s="47">
        <v>1.5</v>
      </c>
      <c r="AZ1445" s="47">
        <v>74</v>
      </c>
      <c r="BM1445" s="47">
        <v>7.5</v>
      </c>
      <c r="BS1445" s="47">
        <v>17</v>
      </c>
      <c r="BT1445" s="47">
        <v>0</v>
      </c>
      <c r="DI1445" s="1">
        <f t="shared" si="110"/>
        <v>4</v>
      </c>
      <c r="DJ1445" s="9" t="str">
        <f t="shared" si="111"/>
        <v>NO BACTERIOLOGICO</v>
      </c>
      <c r="DK1445" s="10" t="str">
        <f t="shared" si="112"/>
        <v>-</v>
      </c>
      <c r="DL1445" s="11" t="str">
        <f t="shared" si="113"/>
        <v>0</v>
      </c>
    </row>
    <row r="1446" spans="1:116" ht="12" x14ac:dyDescent="0.2">
      <c r="A1446" s="47">
        <v>1008040045</v>
      </c>
      <c r="B1446" s="47" t="str">
        <f t="shared" si="114"/>
        <v>1008040045-PICAHUAY</v>
      </c>
      <c r="C1446" s="47" t="s">
        <v>3846</v>
      </c>
      <c r="D1446" s="47" t="s">
        <v>58</v>
      </c>
      <c r="E1446" s="47" t="s">
        <v>112</v>
      </c>
      <c r="F1446" s="47" t="s">
        <v>3681</v>
      </c>
      <c r="G1446" s="47" t="s">
        <v>60</v>
      </c>
      <c r="H1446" s="47">
        <v>320</v>
      </c>
      <c r="I1446" s="47">
        <v>180</v>
      </c>
      <c r="J1446" s="47" t="s">
        <v>62</v>
      </c>
      <c r="K1446" s="47" t="s">
        <v>63</v>
      </c>
      <c r="L1446" s="47" t="s">
        <v>64</v>
      </c>
      <c r="M1446" s="47" t="s">
        <v>3847</v>
      </c>
      <c r="N1446" s="47" t="s">
        <v>3848</v>
      </c>
      <c r="O1446" s="47" t="s">
        <v>58</v>
      </c>
      <c r="P1446" s="47" t="s">
        <v>112</v>
      </c>
      <c r="Q1446" s="47" t="s">
        <v>3681</v>
      </c>
      <c r="R1446" s="47">
        <v>35588</v>
      </c>
      <c r="S1446" s="47" t="s">
        <v>67</v>
      </c>
      <c r="T1446" s="47" t="s">
        <v>3849</v>
      </c>
      <c r="U1446" s="47">
        <v>8443</v>
      </c>
      <c r="V1446" s="47" t="s">
        <v>69</v>
      </c>
      <c r="W1446" s="47" t="s">
        <v>3850</v>
      </c>
      <c r="X1446" s="47">
        <v>1272507</v>
      </c>
      <c r="Y1446" s="47">
        <v>4193064</v>
      </c>
      <c r="Z1446" s="47">
        <v>383659</v>
      </c>
      <c r="AA1446" s="47">
        <v>8903584</v>
      </c>
      <c r="AB1446" s="47" t="s">
        <v>71</v>
      </c>
      <c r="AC1446" s="47">
        <v>2810</v>
      </c>
      <c r="AD1446" s="47" t="s">
        <v>72</v>
      </c>
      <c r="AE1446" s="47" t="s">
        <v>4978</v>
      </c>
      <c r="AF1446" s="47" t="s">
        <v>5312</v>
      </c>
      <c r="AG1446" s="47" t="s">
        <v>61</v>
      </c>
      <c r="AH1446" s="47" t="s">
        <v>75</v>
      </c>
      <c r="AI1446" s="47" t="s">
        <v>76</v>
      </c>
      <c r="AJ1446" s="47" t="s">
        <v>77</v>
      </c>
      <c r="AK1446" s="47" t="s">
        <v>78</v>
      </c>
      <c r="AV1446" s="47">
        <v>1</v>
      </c>
      <c r="AZ1446" s="47">
        <v>74</v>
      </c>
      <c r="BM1446" s="47">
        <v>7.4</v>
      </c>
      <c r="BS1446" s="47">
        <v>17</v>
      </c>
      <c r="BT1446" s="47">
        <v>0</v>
      </c>
      <c r="DI1446" s="1">
        <f t="shared" si="110"/>
        <v>4</v>
      </c>
      <c r="DJ1446" s="9" t="str">
        <f t="shared" si="111"/>
        <v>NO BACTERIOLOGICO</v>
      </c>
      <c r="DK1446" s="10" t="str">
        <f t="shared" si="112"/>
        <v>-</v>
      </c>
      <c r="DL1446" s="11" t="str">
        <f t="shared" si="113"/>
        <v>0</v>
      </c>
    </row>
    <row r="1447" spans="1:116" ht="12" x14ac:dyDescent="0.2">
      <c r="A1447" s="47">
        <v>1008040045</v>
      </c>
      <c r="B1447" s="47" t="str">
        <f t="shared" si="114"/>
        <v>1008040045-PICAHUAY</v>
      </c>
      <c r="C1447" s="47" t="s">
        <v>3846</v>
      </c>
      <c r="D1447" s="47" t="s">
        <v>58</v>
      </c>
      <c r="E1447" s="47" t="s">
        <v>112</v>
      </c>
      <c r="F1447" s="47" t="s">
        <v>3681</v>
      </c>
      <c r="G1447" s="47" t="s">
        <v>60</v>
      </c>
      <c r="H1447" s="47">
        <v>320</v>
      </c>
      <c r="I1447" s="47">
        <v>180</v>
      </c>
      <c r="J1447" s="47" t="s">
        <v>62</v>
      </c>
      <c r="K1447" s="47" t="s">
        <v>63</v>
      </c>
      <c r="L1447" s="47" t="s">
        <v>64</v>
      </c>
      <c r="M1447" s="47" t="s">
        <v>3847</v>
      </c>
      <c r="N1447" s="47" t="s">
        <v>3848</v>
      </c>
      <c r="O1447" s="47" t="s">
        <v>58</v>
      </c>
      <c r="P1447" s="47" t="s">
        <v>112</v>
      </c>
      <c r="Q1447" s="47" t="s">
        <v>3681</v>
      </c>
      <c r="R1447" s="47">
        <v>35588</v>
      </c>
      <c r="S1447" s="47" t="s">
        <v>67</v>
      </c>
      <c r="T1447" s="47" t="s">
        <v>3849</v>
      </c>
      <c r="U1447" s="47">
        <v>8443</v>
      </c>
      <c r="V1447" s="47" t="s">
        <v>69</v>
      </c>
      <c r="W1447" s="47" t="s">
        <v>3850</v>
      </c>
      <c r="X1447" s="47">
        <v>1272507</v>
      </c>
      <c r="Y1447" s="47">
        <v>4193065</v>
      </c>
      <c r="Z1447" s="47">
        <v>305700</v>
      </c>
      <c r="AA1447" s="47">
        <v>8904793</v>
      </c>
      <c r="AB1447" s="47" t="s">
        <v>71</v>
      </c>
      <c r="AC1447" s="47">
        <v>2786</v>
      </c>
      <c r="AD1447" s="47" t="s">
        <v>72</v>
      </c>
      <c r="AE1447" s="47" t="s">
        <v>4978</v>
      </c>
      <c r="AF1447" s="47" t="s">
        <v>5312</v>
      </c>
      <c r="AG1447" s="47" t="s">
        <v>61</v>
      </c>
      <c r="AH1447" s="47" t="s">
        <v>75</v>
      </c>
      <c r="AI1447" s="47" t="s">
        <v>76</v>
      </c>
      <c r="AJ1447" s="47" t="s">
        <v>77</v>
      </c>
      <c r="AK1447" s="47" t="s">
        <v>78</v>
      </c>
      <c r="AV1447" s="47">
        <v>0.5</v>
      </c>
      <c r="AZ1447" s="47">
        <v>74</v>
      </c>
      <c r="BM1447" s="47">
        <v>7.2</v>
      </c>
      <c r="BS1447" s="47">
        <v>17</v>
      </c>
      <c r="BT1447" s="47">
        <v>0</v>
      </c>
      <c r="DI1447" s="1">
        <f t="shared" si="110"/>
        <v>4</v>
      </c>
      <c r="DJ1447" s="9" t="str">
        <f t="shared" si="111"/>
        <v>NO BACTERIOLOGICO</v>
      </c>
      <c r="DK1447" s="10" t="str">
        <f t="shared" si="112"/>
        <v>-</v>
      </c>
      <c r="DL1447" s="11" t="str">
        <f t="shared" si="113"/>
        <v>0</v>
      </c>
    </row>
    <row r="1448" spans="1:116" ht="12" x14ac:dyDescent="0.2">
      <c r="A1448" s="47">
        <v>1008040045</v>
      </c>
      <c r="B1448" s="47" t="str">
        <f t="shared" si="114"/>
        <v>1008040045-PICAHUAY</v>
      </c>
      <c r="C1448" s="47" t="s">
        <v>3846</v>
      </c>
      <c r="D1448" s="47" t="s">
        <v>58</v>
      </c>
      <c r="E1448" s="47" t="s">
        <v>112</v>
      </c>
      <c r="F1448" s="47" t="s">
        <v>3681</v>
      </c>
      <c r="G1448" s="47" t="s">
        <v>60</v>
      </c>
      <c r="H1448" s="47">
        <v>320</v>
      </c>
      <c r="I1448" s="47">
        <v>180</v>
      </c>
      <c r="J1448" s="47" t="s">
        <v>62</v>
      </c>
      <c r="K1448" s="47" t="s">
        <v>63</v>
      </c>
      <c r="L1448" s="47" t="s">
        <v>64</v>
      </c>
      <c r="M1448" s="47" t="s">
        <v>3847</v>
      </c>
      <c r="N1448" s="47" t="s">
        <v>3848</v>
      </c>
      <c r="O1448" s="47" t="s">
        <v>58</v>
      </c>
      <c r="P1448" s="47" t="s">
        <v>112</v>
      </c>
      <c r="Q1448" s="47" t="s">
        <v>3681</v>
      </c>
      <c r="R1448" s="47">
        <v>35588</v>
      </c>
      <c r="S1448" s="47" t="s">
        <v>67</v>
      </c>
      <c r="T1448" s="47" t="s">
        <v>3849</v>
      </c>
      <c r="U1448" s="47">
        <v>8443</v>
      </c>
      <c r="V1448" s="47" t="s">
        <v>69</v>
      </c>
      <c r="W1448" s="47" t="s">
        <v>3850</v>
      </c>
      <c r="X1448" s="47">
        <v>1272507</v>
      </c>
      <c r="Y1448" s="47">
        <v>4193066</v>
      </c>
      <c r="Z1448" s="47">
        <v>384269</v>
      </c>
      <c r="AA1448" s="47">
        <v>8903790</v>
      </c>
      <c r="AB1448" s="47" t="s">
        <v>71</v>
      </c>
      <c r="AC1448" s="47">
        <v>2771</v>
      </c>
      <c r="AD1448" s="47" t="s">
        <v>72</v>
      </c>
      <c r="AE1448" s="47" t="s">
        <v>4978</v>
      </c>
      <c r="AF1448" s="47" t="s">
        <v>5312</v>
      </c>
      <c r="AG1448" s="47" t="s">
        <v>61</v>
      </c>
      <c r="AH1448" s="47" t="s">
        <v>75</v>
      </c>
      <c r="AI1448" s="47" t="s">
        <v>76</v>
      </c>
      <c r="AJ1448" s="47" t="s">
        <v>77</v>
      </c>
      <c r="AK1448" s="47" t="s">
        <v>78</v>
      </c>
      <c r="AV1448" s="47">
        <v>0.5</v>
      </c>
      <c r="AZ1448" s="47">
        <v>74</v>
      </c>
      <c r="BM1448" s="47">
        <v>7.2</v>
      </c>
      <c r="BS1448" s="47">
        <v>17</v>
      </c>
      <c r="BT1448" s="47">
        <v>0</v>
      </c>
      <c r="DI1448" s="1">
        <f t="shared" si="110"/>
        <v>4</v>
      </c>
      <c r="DJ1448" s="9" t="str">
        <f t="shared" si="111"/>
        <v>NO BACTERIOLOGICO</v>
      </c>
      <c r="DK1448" s="10" t="str">
        <f t="shared" si="112"/>
        <v>-</v>
      </c>
      <c r="DL1448" s="11" t="str">
        <f t="shared" si="113"/>
        <v>0</v>
      </c>
    </row>
    <row r="1449" spans="1:116" ht="12" x14ac:dyDescent="0.2">
      <c r="A1449" s="47">
        <v>1010010057</v>
      </c>
      <c r="B1449" s="47" t="str">
        <f t="shared" si="114"/>
        <v>1010010057-CORIAN</v>
      </c>
      <c r="C1449" s="47" t="s">
        <v>4111</v>
      </c>
      <c r="D1449" s="47" t="s">
        <v>58</v>
      </c>
      <c r="E1449" s="47" t="s">
        <v>2155</v>
      </c>
      <c r="F1449" s="47" t="s">
        <v>2749</v>
      </c>
      <c r="G1449" s="47" t="s">
        <v>60</v>
      </c>
      <c r="H1449" s="47">
        <v>86</v>
      </c>
      <c r="I1449" s="47">
        <v>55</v>
      </c>
      <c r="J1449" s="47" t="s">
        <v>82</v>
      </c>
      <c r="K1449" s="47" t="s">
        <v>63</v>
      </c>
      <c r="L1449" s="47" t="s">
        <v>64</v>
      </c>
      <c r="M1449" s="47" t="s">
        <v>4108</v>
      </c>
      <c r="N1449" s="47" t="s">
        <v>4109</v>
      </c>
      <c r="O1449" s="47" t="s">
        <v>58</v>
      </c>
      <c r="P1449" s="47" t="s">
        <v>2158</v>
      </c>
      <c r="Q1449" s="47" t="s">
        <v>2749</v>
      </c>
      <c r="R1449" s="47">
        <v>91874</v>
      </c>
      <c r="S1449" s="47" t="s">
        <v>67</v>
      </c>
      <c r="T1449" s="47" t="s">
        <v>4112</v>
      </c>
      <c r="U1449" s="47">
        <v>14718</v>
      </c>
      <c r="V1449" s="47" t="s">
        <v>69</v>
      </c>
      <c r="W1449" s="47" t="s">
        <v>4113</v>
      </c>
      <c r="X1449" s="47">
        <v>1272518</v>
      </c>
      <c r="Y1449" s="47">
        <v>4193080</v>
      </c>
      <c r="Z1449" s="47">
        <v>321996</v>
      </c>
      <c r="AA1449" s="47">
        <v>8880940</v>
      </c>
      <c r="AB1449" s="47" t="s">
        <v>61</v>
      </c>
      <c r="AC1449" s="47">
        <v>3738</v>
      </c>
      <c r="AD1449" s="47" t="s">
        <v>86</v>
      </c>
      <c r="AE1449" s="47" t="s">
        <v>5008</v>
      </c>
      <c r="AF1449" s="47" t="s">
        <v>5312</v>
      </c>
      <c r="AG1449" s="47">
        <v>15475</v>
      </c>
      <c r="AH1449" s="47" t="s">
        <v>73</v>
      </c>
      <c r="AI1449" s="47" t="s">
        <v>4114</v>
      </c>
      <c r="AJ1449" s="47" t="s">
        <v>61</v>
      </c>
      <c r="AK1449" s="47" t="s">
        <v>61</v>
      </c>
      <c r="AV1449" s="47">
        <v>0.86</v>
      </c>
      <c r="AZ1449" s="47">
        <v>28</v>
      </c>
      <c r="BM1449" s="47">
        <v>8</v>
      </c>
      <c r="BS1449" s="47">
        <v>14</v>
      </c>
      <c r="BT1449" s="47">
        <v>1.42</v>
      </c>
      <c r="DI1449" s="1">
        <f t="shared" si="110"/>
        <v>4</v>
      </c>
      <c r="DJ1449" s="9" t="str">
        <f t="shared" si="111"/>
        <v>NO BACTERIOLOGICO</v>
      </c>
      <c r="DK1449" s="10" t="str">
        <f t="shared" si="112"/>
        <v>-</v>
      </c>
      <c r="DL1449" s="11" t="str">
        <f t="shared" si="113"/>
        <v>0</v>
      </c>
    </row>
    <row r="1450" spans="1:116" ht="12" x14ac:dyDescent="0.2">
      <c r="A1450" s="47">
        <v>1010010057</v>
      </c>
      <c r="B1450" s="47" t="str">
        <f t="shared" si="114"/>
        <v>1010010057-CORIAN</v>
      </c>
      <c r="C1450" s="47" t="s">
        <v>4111</v>
      </c>
      <c r="D1450" s="47" t="s">
        <v>58</v>
      </c>
      <c r="E1450" s="47" t="s">
        <v>2155</v>
      </c>
      <c r="F1450" s="47" t="s">
        <v>2749</v>
      </c>
      <c r="G1450" s="47" t="s">
        <v>60</v>
      </c>
      <c r="H1450" s="47">
        <v>86</v>
      </c>
      <c r="I1450" s="47">
        <v>55</v>
      </c>
      <c r="J1450" s="47" t="s">
        <v>82</v>
      </c>
      <c r="K1450" s="47" t="s">
        <v>63</v>
      </c>
      <c r="L1450" s="47" t="s">
        <v>64</v>
      </c>
      <c r="M1450" s="47" t="s">
        <v>4108</v>
      </c>
      <c r="N1450" s="47" t="s">
        <v>4109</v>
      </c>
      <c r="O1450" s="47" t="s">
        <v>58</v>
      </c>
      <c r="P1450" s="47" t="s">
        <v>2158</v>
      </c>
      <c r="Q1450" s="47" t="s">
        <v>2749</v>
      </c>
      <c r="R1450" s="47">
        <v>91874</v>
      </c>
      <c r="S1450" s="47" t="s">
        <v>67</v>
      </c>
      <c r="T1450" s="47" t="s">
        <v>4112</v>
      </c>
      <c r="U1450" s="47">
        <v>14718</v>
      </c>
      <c r="V1450" s="47" t="s">
        <v>69</v>
      </c>
      <c r="W1450" s="47" t="s">
        <v>4113</v>
      </c>
      <c r="X1450" s="47">
        <v>1272518</v>
      </c>
      <c r="Y1450" s="47">
        <v>4193081</v>
      </c>
      <c r="Z1450" s="47">
        <v>0</v>
      </c>
      <c r="AA1450" s="47">
        <v>0</v>
      </c>
      <c r="AB1450" s="47" t="s">
        <v>61</v>
      </c>
      <c r="AC1450" s="47">
        <v>0</v>
      </c>
      <c r="AD1450" s="47" t="s">
        <v>86</v>
      </c>
      <c r="AE1450" s="47" t="s">
        <v>5008</v>
      </c>
      <c r="AF1450" s="47" t="s">
        <v>5312</v>
      </c>
      <c r="AG1450" s="47" t="s">
        <v>61</v>
      </c>
      <c r="AH1450" s="47" t="s">
        <v>75</v>
      </c>
      <c r="AI1450" s="47" t="s">
        <v>76</v>
      </c>
      <c r="AJ1450" s="47" t="s">
        <v>77</v>
      </c>
      <c r="AK1450" s="47" t="s">
        <v>78</v>
      </c>
      <c r="AV1450" s="47">
        <v>0.72</v>
      </c>
      <c r="AZ1450" s="47">
        <v>16</v>
      </c>
      <c r="BM1450" s="47">
        <v>7.6</v>
      </c>
      <c r="BS1450" s="47">
        <v>14</v>
      </c>
      <c r="BT1450" s="47">
        <v>0.72</v>
      </c>
      <c r="DI1450" s="1">
        <f t="shared" si="110"/>
        <v>4</v>
      </c>
      <c r="DJ1450" s="9" t="str">
        <f t="shared" si="111"/>
        <v>NO BACTERIOLOGICO</v>
      </c>
      <c r="DK1450" s="10" t="str">
        <f t="shared" si="112"/>
        <v>-</v>
      </c>
      <c r="DL1450" s="11" t="str">
        <f t="shared" si="113"/>
        <v>0</v>
      </c>
    </row>
    <row r="1451" spans="1:116" ht="12" x14ac:dyDescent="0.2">
      <c r="A1451" s="47">
        <v>1010010057</v>
      </c>
      <c r="B1451" s="47" t="str">
        <f t="shared" si="114"/>
        <v>1010010057-CORIAN</v>
      </c>
      <c r="C1451" s="47" t="s">
        <v>4111</v>
      </c>
      <c r="D1451" s="47" t="s">
        <v>58</v>
      </c>
      <c r="E1451" s="47" t="s">
        <v>2155</v>
      </c>
      <c r="F1451" s="47" t="s">
        <v>2749</v>
      </c>
      <c r="G1451" s="47" t="s">
        <v>60</v>
      </c>
      <c r="H1451" s="47">
        <v>86</v>
      </c>
      <c r="I1451" s="47">
        <v>55</v>
      </c>
      <c r="J1451" s="47" t="s">
        <v>82</v>
      </c>
      <c r="K1451" s="47" t="s">
        <v>63</v>
      </c>
      <c r="L1451" s="47" t="s">
        <v>64</v>
      </c>
      <c r="M1451" s="47" t="s">
        <v>4108</v>
      </c>
      <c r="N1451" s="47" t="s">
        <v>4109</v>
      </c>
      <c r="O1451" s="47" t="s">
        <v>58</v>
      </c>
      <c r="P1451" s="47" t="s">
        <v>2158</v>
      </c>
      <c r="Q1451" s="47" t="s">
        <v>2749</v>
      </c>
      <c r="R1451" s="47">
        <v>91874</v>
      </c>
      <c r="S1451" s="47" t="s">
        <v>67</v>
      </c>
      <c r="T1451" s="47" t="s">
        <v>4112</v>
      </c>
      <c r="U1451" s="47">
        <v>14718</v>
      </c>
      <c r="V1451" s="47" t="s">
        <v>69</v>
      </c>
      <c r="W1451" s="47" t="s">
        <v>4113</v>
      </c>
      <c r="X1451" s="47">
        <v>1272518</v>
      </c>
      <c r="Y1451" s="47">
        <v>4193082</v>
      </c>
      <c r="Z1451" s="47">
        <v>0</v>
      </c>
      <c r="AA1451" s="47">
        <v>0</v>
      </c>
      <c r="AB1451" s="47" t="s">
        <v>61</v>
      </c>
      <c r="AC1451" s="47">
        <v>0</v>
      </c>
      <c r="AD1451" s="47" t="s">
        <v>86</v>
      </c>
      <c r="AE1451" s="47" t="s">
        <v>5008</v>
      </c>
      <c r="AF1451" s="47" t="s">
        <v>5312</v>
      </c>
      <c r="AG1451" s="47" t="s">
        <v>61</v>
      </c>
      <c r="AH1451" s="47" t="s">
        <v>75</v>
      </c>
      <c r="AI1451" s="47" t="s">
        <v>76</v>
      </c>
      <c r="AJ1451" s="47" t="s">
        <v>77</v>
      </c>
      <c r="AK1451" s="47" t="s">
        <v>78</v>
      </c>
      <c r="AV1451" s="47">
        <v>0.48</v>
      </c>
      <c r="AZ1451" s="47">
        <v>14</v>
      </c>
      <c r="BE1451" s="47">
        <v>0</v>
      </c>
      <c r="BM1451" s="47">
        <v>7.6</v>
      </c>
      <c r="BS1451" s="47">
        <v>14</v>
      </c>
      <c r="BT1451" s="47">
        <v>1.32</v>
      </c>
      <c r="DI1451" s="1">
        <f t="shared" si="110"/>
        <v>4</v>
      </c>
      <c r="DJ1451" s="9" t="str">
        <f t="shared" si="111"/>
        <v>BACTERIOLÓGICO</v>
      </c>
      <c r="DK1451" s="10" t="str">
        <f t="shared" si="112"/>
        <v>-</v>
      </c>
      <c r="DL1451" s="11" t="str">
        <f t="shared" si="113"/>
        <v>1</v>
      </c>
    </row>
    <row r="1452" spans="1:116" ht="12" x14ac:dyDescent="0.2">
      <c r="A1452" s="47">
        <v>1010010008</v>
      </c>
      <c r="B1452" s="47" t="str">
        <f t="shared" si="114"/>
        <v>1010010008-TAMBOPATA</v>
      </c>
      <c r="C1452" s="47" t="s">
        <v>4156</v>
      </c>
      <c r="D1452" s="47" t="s">
        <v>58</v>
      </c>
      <c r="E1452" s="47" t="s">
        <v>2155</v>
      </c>
      <c r="F1452" s="47" t="s">
        <v>2749</v>
      </c>
      <c r="G1452" s="47" t="s">
        <v>60</v>
      </c>
      <c r="H1452" s="47">
        <v>62</v>
      </c>
      <c r="I1452" s="47">
        <v>0</v>
      </c>
      <c r="J1452" s="47" t="s">
        <v>82</v>
      </c>
      <c r="K1452" s="47" t="s">
        <v>63</v>
      </c>
      <c r="L1452" s="47" t="s">
        <v>64</v>
      </c>
      <c r="M1452" s="47" t="s">
        <v>4108</v>
      </c>
      <c r="N1452" s="47" t="s">
        <v>4109</v>
      </c>
      <c r="O1452" s="47" t="s">
        <v>58</v>
      </c>
      <c r="P1452" s="47" t="s">
        <v>2158</v>
      </c>
      <c r="Q1452" s="47" t="s">
        <v>2749</v>
      </c>
      <c r="R1452" s="47">
        <v>91886</v>
      </c>
      <c r="S1452" s="47" t="s">
        <v>67</v>
      </c>
      <c r="T1452" s="47" t="s">
        <v>4157</v>
      </c>
      <c r="U1452" s="47">
        <v>14710</v>
      </c>
      <c r="V1452" s="47" t="s">
        <v>69</v>
      </c>
      <c r="W1452" s="47" t="s">
        <v>4158</v>
      </c>
      <c r="X1452" s="47">
        <v>1272528</v>
      </c>
      <c r="Y1452" s="47">
        <v>4193116</v>
      </c>
      <c r="Z1452" s="47">
        <v>320217</v>
      </c>
      <c r="AA1452" s="47">
        <v>8885346</v>
      </c>
      <c r="AB1452" s="47" t="s">
        <v>71</v>
      </c>
      <c r="AC1452" s="47">
        <v>3646</v>
      </c>
      <c r="AD1452" s="47" t="s">
        <v>86</v>
      </c>
      <c r="AE1452" s="47" t="s">
        <v>4888</v>
      </c>
      <c r="AF1452" s="47" t="s">
        <v>5313</v>
      </c>
      <c r="AG1452" s="47">
        <v>11437</v>
      </c>
      <c r="AH1452" s="47" t="s">
        <v>73</v>
      </c>
      <c r="AI1452" s="47" t="s">
        <v>4156</v>
      </c>
      <c r="AJ1452" s="47" t="s">
        <v>61</v>
      </c>
      <c r="AK1452" s="47" t="s">
        <v>61</v>
      </c>
      <c r="AV1452" s="47">
        <v>0.98</v>
      </c>
      <c r="AZ1452" s="47">
        <v>224</v>
      </c>
      <c r="BM1452" s="47">
        <v>8</v>
      </c>
      <c r="BS1452" s="47">
        <v>14</v>
      </c>
      <c r="BT1452" s="47">
        <v>2.44</v>
      </c>
      <c r="DI1452" s="1">
        <f t="shared" si="110"/>
        <v>4</v>
      </c>
      <c r="DJ1452" s="9" t="str">
        <f t="shared" si="111"/>
        <v>NO BACTERIOLOGICO</v>
      </c>
      <c r="DK1452" s="10" t="str">
        <f t="shared" si="112"/>
        <v>-</v>
      </c>
      <c r="DL1452" s="11" t="str">
        <f t="shared" si="113"/>
        <v>0</v>
      </c>
    </row>
    <row r="1453" spans="1:116" ht="12" x14ac:dyDescent="0.2">
      <c r="A1453" s="47">
        <v>1010010008</v>
      </c>
      <c r="B1453" s="47" t="str">
        <f t="shared" si="114"/>
        <v>1010010008-TAMBOPATA</v>
      </c>
      <c r="C1453" s="47" t="s">
        <v>4156</v>
      </c>
      <c r="D1453" s="47" t="s">
        <v>58</v>
      </c>
      <c r="E1453" s="47" t="s">
        <v>2155</v>
      </c>
      <c r="F1453" s="47" t="s">
        <v>2749</v>
      </c>
      <c r="G1453" s="47" t="s">
        <v>60</v>
      </c>
      <c r="H1453" s="47">
        <v>62</v>
      </c>
      <c r="I1453" s="47">
        <v>0</v>
      </c>
      <c r="J1453" s="47" t="s">
        <v>82</v>
      </c>
      <c r="K1453" s="47" t="s">
        <v>63</v>
      </c>
      <c r="L1453" s="47" t="s">
        <v>64</v>
      </c>
      <c r="M1453" s="47" t="s">
        <v>4108</v>
      </c>
      <c r="N1453" s="47" t="s">
        <v>4109</v>
      </c>
      <c r="O1453" s="47" t="s">
        <v>58</v>
      </c>
      <c r="P1453" s="47" t="s">
        <v>2158</v>
      </c>
      <c r="Q1453" s="47" t="s">
        <v>2749</v>
      </c>
      <c r="R1453" s="47">
        <v>91886</v>
      </c>
      <c r="S1453" s="47" t="s">
        <v>67</v>
      </c>
      <c r="T1453" s="47" t="s">
        <v>4157</v>
      </c>
      <c r="U1453" s="47">
        <v>14710</v>
      </c>
      <c r="V1453" s="47" t="s">
        <v>69</v>
      </c>
      <c r="W1453" s="47" t="s">
        <v>4158</v>
      </c>
      <c r="X1453" s="47">
        <v>1272528</v>
      </c>
      <c r="Y1453" s="47">
        <v>4193117</v>
      </c>
      <c r="Z1453" s="47">
        <v>0</v>
      </c>
      <c r="AA1453" s="47">
        <v>0</v>
      </c>
      <c r="AB1453" s="47" t="s">
        <v>61</v>
      </c>
      <c r="AC1453" s="47">
        <v>0</v>
      </c>
      <c r="AD1453" s="47" t="s">
        <v>86</v>
      </c>
      <c r="AE1453" s="47" t="s">
        <v>4888</v>
      </c>
      <c r="AF1453" s="47" t="s">
        <v>5313</v>
      </c>
      <c r="AG1453" s="47" t="s">
        <v>61</v>
      </c>
      <c r="AH1453" s="47" t="s">
        <v>75</v>
      </c>
      <c r="AI1453" s="47" t="s">
        <v>76</v>
      </c>
      <c r="AJ1453" s="47" t="s">
        <v>77</v>
      </c>
      <c r="AK1453" s="47" t="s">
        <v>78</v>
      </c>
      <c r="AV1453" s="47">
        <v>0.71</v>
      </c>
      <c r="AZ1453" s="47">
        <v>2.16</v>
      </c>
      <c r="BM1453" s="47">
        <v>7.8</v>
      </c>
      <c r="BS1453" s="47">
        <v>14</v>
      </c>
      <c r="BT1453" s="47">
        <v>1.78</v>
      </c>
      <c r="DI1453" s="1">
        <f t="shared" si="110"/>
        <v>4</v>
      </c>
      <c r="DJ1453" s="9" t="str">
        <f t="shared" si="111"/>
        <v>NO BACTERIOLOGICO</v>
      </c>
      <c r="DK1453" s="10" t="str">
        <f t="shared" si="112"/>
        <v>-</v>
      </c>
      <c r="DL1453" s="11" t="str">
        <f t="shared" si="113"/>
        <v>0</v>
      </c>
    </row>
    <row r="1454" spans="1:116" ht="12" x14ac:dyDescent="0.2">
      <c r="A1454" s="47">
        <v>1010010008</v>
      </c>
      <c r="B1454" s="47" t="str">
        <f t="shared" si="114"/>
        <v>1010010008-TAMBOPATA</v>
      </c>
      <c r="C1454" s="47" t="s">
        <v>4156</v>
      </c>
      <c r="D1454" s="47" t="s">
        <v>58</v>
      </c>
      <c r="E1454" s="47" t="s">
        <v>2155</v>
      </c>
      <c r="F1454" s="47" t="s">
        <v>2749</v>
      </c>
      <c r="G1454" s="47" t="s">
        <v>60</v>
      </c>
      <c r="H1454" s="47">
        <v>62</v>
      </c>
      <c r="I1454" s="47">
        <v>0</v>
      </c>
      <c r="J1454" s="47" t="s">
        <v>82</v>
      </c>
      <c r="K1454" s="47" t="s">
        <v>63</v>
      </c>
      <c r="L1454" s="47" t="s">
        <v>64</v>
      </c>
      <c r="M1454" s="47" t="s">
        <v>4108</v>
      </c>
      <c r="N1454" s="47" t="s">
        <v>4109</v>
      </c>
      <c r="O1454" s="47" t="s">
        <v>58</v>
      </c>
      <c r="P1454" s="47" t="s">
        <v>2158</v>
      </c>
      <c r="Q1454" s="47" t="s">
        <v>2749</v>
      </c>
      <c r="R1454" s="47">
        <v>91886</v>
      </c>
      <c r="S1454" s="47" t="s">
        <v>67</v>
      </c>
      <c r="T1454" s="47" t="s">
        <v>4157</v>
      </c>
      <c r="U1454" s="47">
        <v>14710</v>
      </c>
      <c r="V1454" s="47" t="s">
        <v>69</v>
      </c>
      <c r="W1454" s="47" t="s">
        <v>4158</v>
      </c>
      <c r="X1454" s="47">
        <v>1272528</v>
      </c>
      <c r="Y1454" s="47">
        <v>4193118</v>
      </c>
      <c r="Z1454" s="47">
        <v>0</v>
      </c>
      <c r="AA1454" s="47">
        <v>0</v>
      </c>
      <c r="AB1454" s="47" t="s">
        <v>61</v>
      </c>
      <c r="AC1454" s="47">
        <v>0</v>
      </c>
      <c r="AD1454" s="47" t="s">
        <v>86</v>
      </c>
      <c r="AE1454" s="47" t="s">
        <v>4888</v>
      </c>
      <c r="AF1454" s="47" t="s">
        <v>5313</v>
      </c>
      <c r="AG1454" s="47" t="s">
        <v>61</v>
      </c>
      <c r="AH1454" s="47" t="s">
        <v>75</v>
      </c>
      <c r="AI1454" s="47" t="s">
        <v>76</v>
      </c>
      <c r="AJ1454" s="47" t="s">
        <v>77</v>
      </c>
      <c r="AK1454" s="47" t="s">
        <v>78</v>
      </c>
      <c r="AV1454" s="47">
        <v>0.52</v>
      </c>
      <c r="AZ1454" s="47">
        <v>212</v>
      </c>
      <c r="BE1454" s="47">
        <v>0</v>
      </c>
      <c r="BM1454" s="47">
        <v>7.6</v>
      </c>
      <c r="BS1454" s="47">
        <v>14</v>
      </c>
      <c r="BT1454" s="47">
        <v>1.62</v>
      </c>
      <c r="DI1454" s="1">
        <f t="shared" si="110"/>
        <v>4</v>
      </c>
      <c r="DJ1454" s="9" t="str">
        <f t="shared" si="111"/>
        <v>NO BACTERIOLOGICO</v>
      </c>
      <c r="DK1454" s="10" t="str">
        <f t="shared" si="112"/>
        <v>-</v>
      </c>
      <c r="DL1454" s="11" t="str">
        <f t="shared" si="113"/>
        <v>1</v>
      </c>
    </row>
    <row r="1455" spans="1:116" ht="12" x14ac:dyDescent="0.2">
      <c r="A1455" s="47">
        <v>1008040018</v>
      </c>
      <c r="B1455" s="47" t="str">
        <f t="shared" si="114"/>
        <v>1008040018-PINQUIRAY</v>
      </c>
      <c r="C1455" s="47" t="s">
        <v>3708</v>
      </c>
      <c r="D1455" s="47" t="s">
        <v>58</v>
      </c>
      <c r="E1455" s="47" t="s">
        <v>112</v>
      </c>
      <c r="F1455" s="47" t="s">
        <v>3681</v>
      </c>
      <c r="G1455" s="47" t="s">
        <v>60</v>
      </c>
      <c r="H1455" s="47">
        <v>1385</v>
      </c>
      <c r="I1455" s="47">
        <v>358</v>
      </c>
      <c r="J1455" s="47" t="s">
        <v>62</v>
      </c>
      <c r="K1455" s="47" t="s">
        <v>63</v>
      </c>
      <c r="L1455" s="47" t="s">
        <v>64</v>
      </c>
      <c r="M1455" s="47" t="s">
        <v>3707</v>
      </c>
      <c r="N1455" s="47" t="s">
        <v>3708</v>
      </c>
      <c r="O1455" s="47" t="s">
        <v>58</v>
      </c>
      <c r="P1455" s="47" t="s">
        <v>112</v>
      </c>
      <c r="Q1455" s="47" t="s">
        <v>3681</v>
      </c>
      <c r="R1455" s="47">
        <v>35525</v>
      </c>
      <c r="S1455" s="47" t="s">
        <v>67</v>
      </c>
      <c r="T1455" s="47" t="s">
        <v>3711</v>
      </c>
      <c r="U1455" s="47">
        <v>8440</v>
      </c>
      <c r="V1455" s="47" t="s">
        <v>69</v>
      </c>
      <c r="W1455" s="47" t="s">
        <v>3712</v>
      </c>
      <c r="X1455" s="47">
        <v>1272525</v>
      </c>
      <c r="Y1455" s="47">
        <v>4193139</v>
      </c>
      <c r="Z1455" s="47">
        <v>394120</v>
      </c>
      <c r="AA1455" s="47">
        <v>8911556</v>
      </c>
      <c r="AB1455" s="47" t="s">
        <v>71</v>
      </c>
      <c r="AC1455" s="47">
        <v>2826</v>
      </c>
      <c r="AD1455" s="47" t="s">
        <v>72</v>
      </c>
      <c r="AE1455" s="47" t="s">
        <v>4888</v>
      </c>
      <c r="AF1455" s="47" t="s">
        <v>5314</v>
      </c>
      <c r="AG1455" s="47">
        <v>32984</v>
      </c>
      <c r="AH1455" s="47" t="s">
        <v>73</v>
      </c>
      <c r="AI1455" s="47" t="s">
        <v>3845</v>
      </c>
      <c r="AJ1455" s="47" t="s">
        <v>61</v>
      </c>
      <c r="AK1455" s="47" t="s">
        <v>61</v>
      </c>
      <c r="AV1455" s="47">
        <v>0</v>
      </c>
      <c r="AZ1455" s="47">
        <v>68</v>
      </c>
      <c r="BM1455" s="47">
        <v>7.8</v>
      </c>
      <c r="BS1455" s="47">
        <v>18</v>
      </c>
      <c r="BT1455" s="47">
        <v>0</v>
      </c>
      <c r="DI1455" s="1">
        <f t="shared" si="110"/>
        <v>4</v>
      </c>
      <c r="DJ1455" s="9" t="str">
        <f t="shared" si="111"/>
        <v>BACTERIOLÓGICO</v>
      </c>
      <c r="DK1455" s="10" t="str">
        <f t="shared" si="112"/>
        <v>-</v>
      </c>
      <c r="DL1455" s="11" t="str">
        <f t="shared" si="113"/>
        <v>0</v>
      </c>
    </row>
    <row r="1456" spans="1:116" ht="12" x14ac:dyDescent="0.2">
      <c r="A1456" s="47">
        <v>1008040018</v>
      </c>
      <c r="B1456" s="47" t="str">
        <f t="shared" si="114"/>
        <v>1008040018-PINQUIRAY</v>
      </c>
      <c r="C1456" s="47" t="s">
        <v>3708</v>
      </c>
      <c r="D1456" s="47" t="s">
        <v>58</v>
      </c>
      <c r="E1456" s="47" t="s">
        <v>112</v>
      </c>
      <c r="F1456" s="47" t="s">
        <v>3681</v>
      </c>
      <c r="G1456" s="47" t="s">
        <v>60</v>
      </c>
      <c r="H1456" s="47">
        <v>1385</v>
      </c>
      <c r="I1456" s="47">
        <v>358</v>
      </c>
      <c r="J1456" s="47" t="s">
        <v>62</v>
      </c>
      <c r="K1456" s="47" t="s">
        <v>63</v>
      </c>
      <c r="L1456" s="47" t="s">
        <v>64</v>
      </c>
      <c r="M1456" s="47" t="s">
        <v>3707</v>
      </c>
      <c r="N1456" s="47" t="s">
        <v>3708</v>
      </c>
      <c r="O1456" s="47" t="s">
        <v>58</v>
      </c>
      <c r="P1456" s="47" t="s">
        <v>112</v>
      </c>
      <c r="Q1456" s="47" t="s">
        <v>3681</v>
      </c>
      <c r="R1456" s="47">
        <v>35525</v>
      </c>
      <c r="S1456" s="47" t="s">
        <v>67</v>
      </c>
      <c r="T1456" s="47" t="s">
        <v>3711</v>
      </c>
      <c r="U1456" s="47">
        <v>8440</v>
      </c>
      <c r="V1456" s="47" t="s">
        <v>69</v>
      </c>
      <c r="W1456" s="47" t="s">
        <v>3712</v>
      </c>
      <c r="X1456" s="47">
        <v>1272525</v>
      </c>
      <c r="Y1456" s="47">
        <v>4193140</v>
      </c>
      <c r="Z1456" s="47">
        <v>394252</v>
      </c>
      <c r="AA1456" s="47">
        <v>8911416</v>
      </c>
      <c r="AB1456" s="47" t="s">
        <v>71</v>
      </c>
      <c r="AC1456" s="47">
        <v>2773</v>
      </c>
      <c r="AD1456" s="47" t="s">
        <v>72</v>
      </c>
      <c r="AE1456" s="47" t="s">
        <v>4888</v>
      </c>
      <c r="AF1456" s="47" t="s">
        <v>5314</v>
      </c>
      <c r="AG1456" s="47" t="s">
        <v>61</v>
      </c>
      <c r="AH1456" s="47" t="s">
        <v>75</v>
      </c>
      <c r="AI1456" s="47" t="s">
        <v>76</v>
      </c>
      <c r="AJ1456" s="47" t="s">
        <v>198</v>
      </c>
      <c r="AK1456" s="47" t="s">
        <v>176</v>
      </c>
      <c r="AV1456" s="47">
        <v>0</v>
      </c>
      <c r="AZ1456" s="47">
        <v>66</v>
      </c>
      <c r="BM1456" s="47">
        <v>7.5</v>
      </c>
      <c r="BS1456" s="47">
        <v>18</v>
      </c>
      <c r="BT1456" s="47">
        <v>0</v>
      </c>
      <c r="DI1456" s="1">
        <f t="shared" si="110"/>
        <v>4</v>
      </c>
      <c r="DJ1456" s="9" t="str">
        <f t="shared" si="111"/>
        <v>BACTERIOLÓGICO</v>
      </c>
      <c r="DK1456" s="10" t="str">
        <f t="shared" si="112"/>
        <v>-</v>
      </c>
      <c r="DL1456" s="11" t="str">
        <f t="shared" si="113"/>
        <v>0</v>
      </c>
    </row>
    <row r="1457" spans="1:116" ht="12" x14ac:dyDescent="0.2">
      <c r="A1457" s="47">
        <v>1008040018</v>
      </c>
      <c r="B1457" s="47" t="str">
        <f t="shared" si="114"/>
        <v>1008040018-PINQUIRAY</v>
      </c>
      <c r="C1457" s="47" t="s">
        <v>3708</v>
      </c>
      <c r="D1457" s="47" t="s">
        <v>58</v>
      </c>
      <c r="E1457" s="47" t="s">
        <v>112</v>
      </c>
      <c r="F1457" s="47" t="s">
        <v>3681</v>
      </c>
      <c r="G1457" s="47" t="s">
        <v>60</v>
      </c>
      <c r="H1457" s="47">
        <v>1385</v>
      </c>
      <c r="I1457" s="47">
        <v>358</v>
      </c>
      <c r="J1457" s="47" t="s">
        <v>62</v>
      </c>
      <c r="K1457" s="47" t="s">
        <v>63</v>
      </c>
      <c r="L1457" s="47" t="s">
        <v>64</v>
      </c>
      <c r="M1457" s="47" t="s">
        <v>3707</v>
      </c>
      <c r="N1457" s="47" t="s">
        <v>3708</v>
      </c>
      <c r="O1457" s="47" t="s">
        <v>58</v>
      </c>
      <c r="P1457" s="47" t="s">
        <v>112</v>
      </c>
      <c r="Q1457" s="47" t="s">
        <v>3681</v>
      </c>
      <c r="R1457" s="47">
        <v>35525</v>
      </c>
      <c r="S1457" s="47" t="s">
        <v>67</v>
      </c>
      <c r="T1457" s="47" t="s">
        <v>3711</v>
      </c>
      <c r="U1457" s="47">
        <v>8440</v>
      </c>
      <c r="V1457" s="47" t="s">
        <v>69</v>
      </c>
      <c r="W1457" s="47" t="s">
        <v>3712</v>
      </c>
      <c r="X1457" s="47">
        <v>1272525</v>
      </c>
      <c r="Y1457" s="47">
        <v>4193141</v>
      </c>
      <c r="Z1457" s="47">
        <v>394265</v>
      </c>
      <c r="AA1457" s="47">
        <v>8911334</v>
      </c>
      <c r="AB1457" s="47" t="s">
        <v>71</v>
      </c>
      <c r="AC1457" s="47">
        <v>2751</v>
      </c>
      <c r="AD1457" s="47" t="s">
        <v>72</v>
      </c>
      <c r="AE1457" s="47" t="s">
        <v>4888</v>
      </c>
      <c r="AF1457" s="47" t="s">
        <v>5314</v>
      </c>
      <c r="AG1457" s="47" t="s">
        <v>61</v>
      </c>
      <c r="AH1457" s="47" t="s">
        <v>75</v>
      </c>
      <c r="AI1457" s="47" t="s">
        <v>76</v>
      </c>
      <c r="AJ1457" s="47" t="s">
        <v>198</v>
      </c>
      <c r="AK1457" s="47" t="s">
        <v>176</v>
      </c>
      <c r="AV1457" s="47">
        <v>0</v>
      </c>
      <c r="AZ1457" s="47">
        <v>64</v>
      </c>
      <c r="BM1457" s="47">
        <v>7.3</v>
      </c>
      <c r="BS1457" s="47">
        <v>18</v>
      </c>
      <c r="BT1457" s="47">
        <v>0</v>
      </c>
      <c r="DI1457" s="1">
        <f t="shared" si="110"/>
        <v>4</v>
      </c>
      <c r="DJ1457" s="9" t="str">
        <f t="shared" si="111"/>
        <v>BACTERIOLÓGICO</v>
      </c>
      <c r="DK1457" s="10" t="str">
        <f t="shared" si="112"/>
        <v>-</v>
      </c>
      <c r="DL1457" s="11" t="str">
        <f t="shared" si="113"/>
        <v>0</v>
      </c>
    </row>
    <row r="1458" spans="1:116" ht="12" x14ac:dyDescent="0.2">
      <c r="A1458" s="47">
        <v>1008040018</v>
      </c>
      <c r="B1458" s="47" t="str">
        <f t="shared" si="114"/>
        <v>1008040018-PINQUIRAY</v>
      </c>
      <c r="C1458" s="47" t="s">
        <v>3708</v>
      </c>
      <c r="D1458" s="47" t="s">
        <v>58</v>
      </c>
      <c r="E1458" s="47" t="s">
        <v>112</v>
      </c>
      <c r="F1458" s="47" t="s">
        <v>3681</v>
      </c>
      <c r="G1458" s="47" t="s">
        <v>60</v>
      </c>
      <c r="H1458" s="47">
        <v>1385</v>
      </c>
      <c r="I1458" s="47">
        <v>358</v>
      </c>
      <c r="J1458" s="47" t="s">
        <v>62</v>
      </c>
      <c r="K1458" s="47" t="s">
        <v>63</v>
      </c>
      <c r="L1458" s="47" t="s">
        <v>64</v>
      </c>
      <c r="M1458" s="47" t="s">
        <v>3707</v>
      </c>
      <c r="N1458" s="47" t="s">
        <v>3708</v>
      </c>
      <c r="O1458" s="47" t="s">
        <v>58</v>
      </c>
      <c r="P1458" s="47" t="s">
        <v>112</v>
      </c>
      <c r="Q1458" s="47" t="s">
        <v>3681</v>
      </c>
      <c r="R1458" s="47">
        <v>35525</v>
      </c>
      <c r="S1458" s="47" t="s">
        <v>67</v>
      </c>
      <c r="T1458" s="47" t="s">
        <v>3711</v>
      </c>
      <c r="U1458" s="47">
        <v>8440</v>
      </c>
      <c r="V1458" s="47" t="s">
        <v>69</v>
      </c>
      <c r="W1458" s="47" t="s">
        <v>3712</v>
      </c>
      <c r="X1458" s="47">
        <v>1272525</v>
      </c>
      <c r="Y1458" s="47">
        <v>4193142</v>
      </c>
      <c r="Z1458" s="47">
        <v>394265</v>
      </c>
      <c r="AA1458" s="47">
        <v>8911334</v>
      </c>
      <c r="AB1458" s="47" t="s">
        <v>71</v>
      </c>
      <c r="AC1458" s="47">
        <v>2751</v>
      </c>
      <c r="AD1458" s="47" t="s">
        <v>72</v>
      </c>
      <c r="AE1458" s="47" t="s">
        <v>4888</v>
      </c>
      <c r="AF1458" s="47" t="s">
        <v>5314</v>
      </c>
      <c r="AG1458" s="47" t="s">
        <v>61</v>
      </c>
      <c r="AH1458" s="47" t="s">
        <v>75</v>
      </c>
      <c r="AI1458" s="47" t="s">
        <v>76</v>
      </c>
      <c r="AJ1458" s="47" t="s">
        <v>198</v>
      </c>
      <c r="AK1458" s="47" t="s">
        <v>176</v>
      </c>
      <c r="AV1458" s="47">
        <v>0</v>
      </c>
      <c r="AZ1458" s="47">
        <v>62</v>
      </c>
      <c r="BM1458" s="47">
        <v>7.2</v>
      </c>
      <c r="BS1458" s="47">
        <v>18</v>
      </c>
      <c r="BT1458" s="47">
        <v>0</v>
      </c>
      <c r="DI1458" s="1">
        <f t="shared" si="110"/>
        <v>4</v>
      </c>
      <c r="DJ1458" s="9" t="str">
        <f t="shared" si="111"/>
        <v>BACTERIOLÓGICO</v>
      </c>
      <c r="DK1458" s="10" t="str">
        <f t="shared" si="112"/>
        <v>-</v>
      </c>
      <c r="DL1458" s="11" t="str">
        <f t="shared" si="113"/>
        <v>0</v>
      </c>
    </row>
    <row r="1459" spans="1:116" ht="12" x14ac:dyDescent="0.2">
      <c r="A1459" s="47">
        <v>1010030059</v>
      </c>
      <c r="B1459" s="47" t="str">
        <f t="shared" si="114"/>
        <v>1010030059-YACUMALI</v>
      </c>
      <c r="C1459" s="47" t="s">
        <v>4107</v>
      </c>
      <c r="D1459" s="47" t="s">
        <v>58</v>
      </c>
      <c r="E1459" s="47" t="s">
        <v>2155</v>
      </c>
      <c r="F1459" s="47" t="s">
        <v>2325</v>
      </c>
      <c r="G1459" s="47" t="s">
        <v>60</v>
      </c>
      <c r="H1459" s="47">
        <v>39</v>
      </c>
      <c r="I1459" s="47">
        <v>0</v>
      </c>
      <c r="J1459" s="47" t="s">
        <v>82</v>
      </c>
      <c r="K1459" s="47" t="s">
        <v>63</v>
      </c>
      <c r="L1459" s="47" t="s">
        <v>64</v>
      </c>
      <c r="M1459" s="47" t="s">
        <v>4108</v>
      </c>
      <c r="N1459" s="47" t="s">
        <v>4109</v>
      </c>
      <c r="O1459" s="47" t="s">
        <v>58</v>
      </c>
      <c r="P1459" s="47" t="s">
        <v>2158</v>
      </c>
      <c r="Q1459" s="47" t="s">
        <v>2749</v>
      </c>
      <c r="R1459" s="47">
        <v>96357</v>
      </c>
      <c r="S1459" s="47" t="s">
        <v>67</v>
      </c>
      <c r="T1459" s="47" t="s">
        <v>4110</v>
      </c>
      <c r="U1459" s="47">
        <v>13734</v>
      </c>
      <c r="V1459" s="47" t="s">
        <v>69</v>
      </c>
      <c r="W1459" s="47" t="s">
        <v>2588</v>
      </c>
      <c r="X1459" s="47">
        <v>1272542</v>
      </c>
      <c r="Y1459" s="47">
        <v>4193167</v>
      </c>
      <c r="Z1459" s="47">
        <v>321885</v>
      </c>
      <c r="AA1459" s="47">
        <v>8890034</v>
      </c>
      <c r="AB1459" s="47" t="s">
        <v>71</v>
      </c>
      <c r="AC1459" s="47">
        <v>3788</v>
      </c>
      <c r="AD1459" s="47" t="s">
        <v>86</v>
      </c>
      <c r="AE1459" s="47" t="s">
        <v>5065</v>
      </c>
      <c r="AF1459" s="47" t="s">
        <v>5315</v>
      </c>
      <c r="AG1459" s="47">
        <v>3001</v>
      </c>
      <c r="AH1459" s="47" t="s">
        <v>73</v>
      </c>
      <c r="AI1459" s="47" t="s">
        <v>4107</v>
      </c>
      <c r="AJ1459" s="47" t="s">
        <v>61</v>
      </c>
      <c r="AK1459" s="47" t="s">
        <v>61</v>
      </c>
      <c r="AV1459" s="47">
        <v>0.78</v>
      </c>
      <c r="AZ1459" s="47">
        <v>37</v>
      </c>
      <c r="BM1459" s="47">
        <v>7.72</v>
      </c>
      <c r="BS1459" s="47">
        <v>14</v>
      </c>
      <c r="BT1459" s="47">
        <v>2.48</v>
      </c>
      <c r="DI1459" s="1">
        <f t="shared" si="110"/>
        <v>4</v>
      </c>
      <c r="DJ1459" s="9" t="str">
        <f t="shared" si="111"/>
        <v>NO BACTERIOLOGICO</v>
      </c>
      <c r="DK1459" s="10" t="str">
        <f t="shared" si="112"/>
        <v>-</v>
      </c>
      <c r="DL1459" s="11" t="str">
        <f t="shared" si="113"/>
        <v>0</v>
      </c>
    </row>
    <row r="1460" spans="1:116" ht="12" x14ac:dyDescent="0.2">
      <c r="A1460" s="47">
        <v>1010030059</v>
      </c>
      <c r="B1460" s="47" t="str">
        <f t="shared" si="114"/>
        <v>1010030059-YACUMALI</v>
      </c>
      <c r="C1460" s="47" t="s">
        <v>4107</v>
      </c>
      <c r="D1460" s="47" t="s">
        <v>58</v>
      </c>
      <c r="E1460" s="47" t="s">
        <v>2155</v>
      </c>
      <c r="F1460" s="47" t="s">
        <v>2325</v>
      </c>
      <c r="G1460" s="47" t="s">
        <v>60</v>
      </c>
      <c r="H1460" s="47">
        <v>39</v>
      </c>
      <c r="I1460" s="47">
        <v>0</v>
      </c>
      <c r="J1460" s="47" t="s">
        <v>82</v>
      </c>
      <c r="K1460" s="47" t="s">
        <v>63</v>
      </c>
      <c r="L1460" s="47" t="s">
        <v>64</v>
      </c>
      <c r="M1460" s="47" t="s">
        <v>4108</v>
      </c>
      <c r="N1460" s="47" t="s">
        <v>4109</v>
      </c>
      <c r="O1460" s="47" t="s">
        <v>58</v>
      </c>
      <c r="P1460" s="47" t="s">
        <v>2158</v>
      </c>
      <c r="Q1460" s="47" t="s">
        <v>2749</v>
      </c>
      <c r="R1460" s="47">
        <v>96357</v>
      </c>
      <c r="S1460" s="47" t="s">
        <v>67</v>
      </c>
      <c r="T1460" s="47" t="s">
        <v>4110</v>
      </c>
      <c r="U1460" s="47">
        <v>13734</v>
      </c>
      <c r="V1460" s="47" t="s">
        <v>69</v>
      </c>
      <c r="W1460" s="47" t="s">
        <v>2588</v>
      </c>
      <c r="X1460" s="47">
        <v>1272542</v>
      </c>
      <c r="Y1460" s="47">
        <v>4193168</v>
      </c>
      <c r="Z1460" s="47">
        <v>0</v>
      </c>
      <c r="AA1460" s="47">
        <v>0</v>
      </c>
      <c r="AB1460" s="47" t="s">
        <v>61</v>
      </c>
      <c r="AC1460" s="47">
        <v>0</v>
      </c>
      <c r="AD1460" s="47" t="s">
        <v>86</v>
      </c>
      <c r="AE1460" s="47" t="s">
        <v>5065</v>
      </c>
      <c r="AF1460" s="47" t="s">
        <v>5315</v>
      </c>
      <c r="AG1460" s="47" t="s">
        <v>61</v>
      </c>
      <c r="AH1460" s="47" t="s">
        <v>75</v>
      </c>
      <c r="AI1460" s="47" t="s">
        <v>76</v>
      </c>
      <c r="AJ1460" s="47" t="s">
        <v>77</v>
      </c>
      <c r="AK1460" s="47" t="s">
        <v>78</v>
      </c>
      <c r="AV1460" s="47">
        <v>0.62</v>
      </c>
      <c r="AZ1460" s="47">
        <v>28</v>
      </c>
      <c r="BM1460" s="47">
        <v>7.65</v>
      </c>
      <c r="BS1460" s="47">
        <v>14</v>
      </c>
      <c r="BT1460" s="47">
        <v>2.1800000000000002</v>
      </c>
      <c r="DI1460" s="1">
        <f t="shared" si="110"/>
        <v>4</v>
      </c>
      <c r="DJ1460" s="9" t="str">
        <f t="shared" si="111"/>
        <v>NO BACTERIOLOGICO</v>
      </c>
      <c r="DK1460" s="10" t="str">
        <f t="shared" si="112"/>
        <v>-</v>
      </c>
      <c r="DL1460" s="11" t="str">
        <f t="shared" si="113"/>
        <v>0</v>
      </c>
    </row>
    <row r="1461" spans="1:116" ht="12" x14ac:dyDescent="0.2">
      <c r="A1461" s="47">
        <v>1010030059</v>
      </c>
      <c r="B1461" s="47" t="str">
        <f t="shared" si="114"/>
        <v>1010030059-YACUMALI</v>
      </c>
      <c r="C1461" s="47" t="s">
        <v>4107</v>
      </c>
      <c r="D1461" s="47" t="s">
        <v>58</v>
      </c>
      <c r="E1461" s="47" t="s">
        <v>2155</v>
      </c>
      <c r="F1461" s="47" t="s">
        <v>2325</v>
      </c>
      <c r="G1461" s="47" t="s">
        <v>60</v>
      </c>
      <c r="H1461" s="47">
        <v>39</v>
      </c>
      <c r="I1461" s="47">
        <v>0</v>
      </c>
      <c r="J1461" s="47" t="s">
        <v>82</v>
      </c>
      <c r="K1461" s="47" t="s">
        <v>63</v>
      </c>
      <c r="L1461" s="47" t="s">
        <v>64</v>
      </c>
      <c r="M1461" s="47" t="s">
        <v>4108</v>
      </c>
      <c r="N1461" s="47" t="s">
        <v>4109</v>
      </c>
      <c r="O1461" s="47" t="s">
        <v>58</v>
      </c>
      <c r="P1461" s="47" t="s">
        <v>2158</v>
      </c>
      <c r="Q1461" s="47" t="s">
        <v>2749</v>
      </c>
      <c r="R1461" s="47">
        <v>96357</v>
      </c>
      <c r="S1461" s="47" t="s">
        <v>67</v>
      </c>
      <c r="T1461" s="47" t="s">
        <v>4110</v>
      </c>
      <c r="U1461" s="47">
        <v>13734</v>
      </c>
      <c r="V1461" s="47" t="s">
        <v>69</v>
      </c>
      <c r="W1461" s="47" t="s">
        <v>2588</v>
      </c>
      <c r="X1461" s="47">
        <v>1272542</v>
      </c>
      <c r="Y1461" s="47">
        <v>4193169</v>
      </c>
      <c r="Z1461" s="47">
        <v>0</v>
      </c>
      <c r="AA1461" s="47">
        <v>0</v>
      </c>
      <c r="AB1461" s="47" t="s">
        <v>61</v>
      </c>
      <c r="AC1461" s="47">
        <v>0</v>
      </c>
      <c r="AD1461" s="47" t="s">
        <v>86</v>
      </c>
      <c r="AE1461" s="47" t="s">
        <v>5065</v>
      </c>
      <c r="AF1461" s="47" t="s">
        <v>5315</v>
      </c>
      <c r="AG1461" s="47" t="s">
        <v>61</v>
      </c>
      <c r="AH1461" s="47" t="s">
        <v>75</v>
      </c>
      <c r="AI1461" s="47" t="s">
        <v>76</v>
      </c>
      <c r="AJ1461" s="47" t="s">
        <v>77</v>
      </c>
      <c r="AK1461" s="47" t="s">
        <v>78</v>
      </c>
      <c r="AV1461" s="47">
        <v>0.47</v>
      </c>
      <c r="AZ1461" s="47">
        <v>218</v>
      </c>
      <c r="BM1461" s="47">
        <v>7.65</v>
      </c>
      <c r="BS1461" s="47">
        <v>14</v>
      </c>
      <c r="BT1461" s="47">
        <v>2.16</v>
      </c>
      <c r="DI1461" s="1">
        <f t="shared" si="110"/>
        <v>4</v>
      </c>
      <c r="DJ1461" s="9" t="str">
        <f t="shared" si="111"/>
        <v>BACTERIOLÓGICO</v>
      </c>
      <c r="DK1461" s="10" t="str">
        <f t="shared" si="112"/>
        <v>-</v>
      </c>
      <c r="DL1461" s="11" t="str">
        <f t="shared" si="113"/>
        <v>0</v>
      </c>
    </row>
    <row r="1462" spans="1:116" ht="12" x14ac:dyDescent="0.2">
      <c r="A1462" s="47">
        <v>1008040008</v>
      </c>
      <c r="B1462" s="47" t="str">
        <f t="shared" si="114"/>
        <v>1008040008-COSMOPOLITA</v>
      </c>
      <c r="C1462" s="47" t="s">
        <v>3706</v>
      </c>
      <c r="D1462" s="47" t="s">
        <v>58</v>
      </c>
      <c r="E1462" s="47" t="s">
        <v>112</v>
      </c>
      <c r="F1462" s="47" t="s">
        <v>3681</v>
      </c>
      <c r="G1462" s="47" t="s">
        <v>60</v>
      </c>
      <c r="H1462" s="47">
        <v>556</v>
      </c>
      <c r="I1462" s="47">
        <v>425</v>
      </c>
      <c r="J1462" s="47" t="s">
        <v>62</v>
      </c>
      <c r="K1462" s="47" t="s">
        <v>63</v>
      </c>
      <c r="L1462" s="47" t="s">
        <v>64</v>
      </c>
      <c r="M1462" s="47" t="s">
        <v>3707</v>
      </c>
      <c r="N1462" s="47" t="s">
        <v>3708</v>
      </c>
      <c r="O1462" s="47" t="s">
        <v>58</v>
      </c>
      <c r="P1462" s="47" t="s">
        <v>112</v>
      </c>
      <c r="Q1462" s="47" t="s">
        <v>3681</v>
      </c>
      <c r="R1462" s="47">
        <v>77752</v>
      </c>
      <c r="S1462" s="47" t="s">
        <v>67</v>
      </c>
      <c r="T1462" s="47" t="s">
        <v>3709</v>
      </c>
      <c r="U1462" s="47">
        <v>13387</v>
      </c>
      <c r="V1462" s="47" t="s">
        <v>69</v>
      </c>
      <c r="W1462" s="47" t="s">
        <v>3710</v>
      </c>
      <c r="X1462" s="47">
        <v>1272545</v>
      </c>
      <c r="Y1462" s="47">
        <v>4193214</v>
      </c>
      <c r="Z1462" s="47">
        <v>392742</v>
      </c>
      <c r="AA1462" s="47">
        <v>8911242</v>
      </c>
      <c r="AB1462" s="47" t="s">
        <v>71</v>
      </c>
      <c r="AC1462" s="47">
        <v>3079</v>
      </c>
      <c r="AD1462" s="47" t="s">
        <v>72</v>
      </c>
      <c r="AE1462" s="47" t="s">
        <v>4888</v>
      </c>
      <c r="AF1462" s="47" t="s">
        <v>5316</v>
      </c>
      <c r="AG1462" s="47">
        <v>33021</v>
      </c>
      <c r="AH1462" s="47" t="s">
        <v>73</v>
      </c>
      <c r="AI1462" s="47" t="s">
        <v>3838</v>
      </c>
      <c r="AJ1462" s="47" t="s">
        <v>61</v>
      </c>
      <c r="AK1462" s="47" t="s">
        <v>61</v>
      </c>
      <c r="AV1462" s="47">
        <v>0</v>
      </c>
      <c r="AZ1462" s="47">
        <v>88</v>
      </c>
      <c r="BM1462" s="47">
        <v>7.9</v>
      </c>
      <c r="BS1462" s="47">
        <v>18</v>
      </c>
      <c r="BT1462" s="47">
        <v>0</v>
      </c>
      <c r="DI1462" s="1">
        <f t="shared" si="110"/>
        <v>4</v>
      </c>
      <c r="DJ1462" s="9" t="str">
        <f t="shared" si="111"/>
        <v>BACTERIOLÓGICO</v>
      </c>
      <c r="DK1462" s="10" t="str">
        <f t="shared" si="112"/>
        <v>-</v>
      </c>
      <c r="DL1462" s="11" t="str">
        <f t="shared" si="113"/>
        <v>0</v>
      </c>
    </row>
    <row r="1463" spans="1:116" ht="12" x14ac:dyDescent="0.2">
      <c r="A1463" s="47">
        <v>1008040008</v>
      </c>
      <c r="B1463" s="47" t="str">
        <f t="shared" si="114"/>
        <v>1008040008-COSMOPOLITA</v>
      </c>
      <c r="C1463" s="47" t="s">
        <v>3706</v>
      </c>
      <c r="D1463" s="47" t="s">
        <v>58</v>
      </c>
      <c r="E1463" s="47" t="s">
        <v>112</v>
      </c>
      <c r="F1463" s="47" t="s">
        <v>3681</v>
      </c>
      <c r="G1463" s="47" t="s">
        <v>60</v>
      </c>
      <c r="H1463" s="47">
        <v>556</v>
      </c>
      <c r="I1463" s="47">
        <v>425</v>
      </c>
      <c r="J1463" s="47" t="s">
        <v>62</v>
      </c>
      <c r="K1463" s="47" t="s">
        <v>63</v>
      </c>
      <c r="L1463" s="47" t="s">
        <v>64</v>
      </c>
      <c r="M1463" s="47" t="s">
        <v>3707</v>
      </c>
      <c r="N1463" s="47" t="s">
        <v>3708</v>
      </c>
      <c r="O1463" s="47" t="s">
        <v>58</v>
      </c>
      <c r="P1463" s="47" t="s">
        <v>112</v>
      </c>
      <c r="Q1463" s="47" t="s">
        <v>3681</v>
      </c>
      <c r="R1463" s="47">
        <v>77752</v>
      </c>
      <c r="S1463" s="47" t="s">
        <v>67</v>
      </c>
      <c r="T1463" s="47" t="s">
        <v>3709</v>
      </c>
      <c r="U1463" s="47">
        <v>13387</v>
      </c>
      <c r="V1463" s="47" t="s">
        <v>69</v>
      </c>
      <c r="W1463" s="47" t="s">
        <v>3710</v>
      </c>
      <c r="X1463" s="47">
        <v>1272545</v>
      </c>
      <c r="Y1463" s="47">
        <v>4193215</v>
      </c>
      <c r="Z1463" s="47">
        <v>392745</v>
      </c>
      <c r="AA1463" s="47">
        <v>8911245</v>
      </c>
      <c r="AB1463" s="47" t="s">
        <v>71</v>
      </c>
      <c r="AC1463" s="47">
        <v>3082</v>
      </c>
      <c r="AD1463" s="47" t="s">
        <v>72</v>
      </c>
      <c r="AE1463" s="47" t="s">
        <v>4888</v>
      </c>
      <c r="AF1463" s="47" t="s">
        <v>5316</v>
      </c>
      <c r="AG1463" s="47" t="s">
        <v>61</v>
      </c>
      <c r="AH1463" s="47" t="s">
        <v>75</v>
      </c>
      <c r="AI1463" s="47" t="s">
        <v>76</v>
      </c>
      <c r="AJ1463" s="47" t="s">
        <v>198</v>
      </c>
      <c r="AK1463" s="47" t="s">
        <v>176</v>
      </c>
      <c r="AV1463" s="47">
        <v>0</v>
      </c>
      <c r="AZ1463" s="47">
        <v>87</v>
      </c>
      <c r="BM1463" s="47">
        <v>7.7</v>
      </c>
      <c r="BS1463" s="47">
        <v>18</v>
      </c>
      <c r="BT1463" s="47">
        <v>0</v>
      </c>
      <c r="DI1463" s="1">
        <f t="shared" si="110"/>
        <v>4</v>
      </c>
      <c r="DJ1463" s="9" t="str">
        <f t="shared" si="111"/>
        <v>BACTERIOLÓGICO</v>
      </c>
      <c r="DK1463" s="10" t="str">
        <f t="shared" si="112"/>
        <v>-</v>
      </c>
      <c r="DL1463" s="11" t="str">
        <f t="shared" si="113"/>
        <v>0</v>
      </c>
    </row>
    <row r="1464" spans="1:116" ht="12" x14ac:dyDescent="0.2">
      <c r="A1464" s="47">
        <v>1008040008</v>
      </c>
      <c r="B1464" s="47" t="str">
        <f t="shared" si="114"/>
        <v>1008040008-COSMOPOLITA</v>
      </c>
      <c r="C1464" s="47" t="s">
        <v>3706</v>
      </c>
      <c r="D1464" s="47" t="s">
        <v>58</v>
      </c>
      <c r="E1464" s="47" t="s">
        <v>112</v>
      </c>
      <c r="F1464" s="47" t="s">
        <v>3681</v>
      </c>
      <c r="G1464" s="47" t="s">
        <v>60</v>
      </c>
      <c r="H1464" s="47">
        <v>556</v>
      </c>
      <c r="I1464" s="47">
        <v>425</v>
      </c>
      <c r="J1464" s="47" t="s">
        <v>62</v>
      </c>
      <c r="K1464" s="47" t="s">
        <v>63</v>
      </c>
      <c r="L1464" s="47" t="s">
        <v>64</v>
      </c>
      <c r="M1464" s="47" t="s">
        <v>3707</v>
      </c>
      <c r="N1464" s="47" t="s">
        <v>3708</v>
      </c>
      <c r="O1464" s="47" t="s">
        <v>58</v>
      </c>
      <c r="P1464" s="47" t="s">
        <v>112</v>
      </c>
      <c r="Q1464" s="47" t="s">
        <v>3681</v>
      </c>
      <c r="R1464" s="47">
        <v>77752</v>
      </c>
      <c r="S1464" s="47" t="s">
        <v>67</v>
      </c>
      <c r="T1464" s="47" t="s">
        <v>3709</v>
      </c>
      <c r="U1464" s="47">
        <v>13387</v>
      </c>
      <c r="V1464" s="47" t="s">
        <v>69</v>
      </c>
      <c r="W1464" s="47" t="s">
        <v>3710</v>
      </c>
      <c r="X1464" s="47">
        <v>1272545</v>
      </c>
      <c r="Y1464" s="47">
        <v>4193216</v>
      </c>
      <c r="Z1464" s="47">
        <v>393406</v>
      </c>
      <c r="AA1464" s="47">
        <v>8911961</v>
      </c>
      <c r="AB1464" s="47" t="s">
        <v>71</v>
      </c>
      <c r="AC1464" s="47">
        <v>3012</v>
      </c>
      <c r="AD1464" s="47" t="s">
        <v>72</v>
      </c>
      <c r="AE1464" s="47" t="s">
        <v>4888</v>
      </c>
      <c r="AF1464" s="47" t="s">
        <v>5316</v>
      </c>
      <c r="AG1464" s="47" t="s">
        <v>61</v>
      </c>
      <c r="AH1464" s="47" t="s">
        <v>75</v>
      </c>
      <c r="AI1464" s="47" t="s">
        <v>76</v>
      </c>
      <c r="AJ1464" s="47" t="s">
        <v>198</v>
      </c>
      <c r="AK1464" s="47" t="s">
        <v>176</v>
      </c>
      <c r="AV1464" s="47">
        <v>0</v>
      </c>
      <c r="AZ1464" s="47">
        <v>85</v>
      </c>
      <c r="BM1464" s="47">
        <v>7.5</v>
      </c>
      <c r="BS1464" s="47">
        <v>18</v>
      </c>
      <c r="BT1464" s="47">
        <v>0</v>
      </c>
      <c r="DI1464" s="1">
        <f t="shared" si="110"/>
        <v>4</v>
      </c>
      <c r="DJ1464" s="9" t="str">
        <f t="shared" si="111"/>
        <v>BACTERIOLÓGICO</v>
      </c>
      <c r="DK1464" s="10" t="str">
        <f t="shared" si="112"/>
        <v>-</v>
      </c>
      <c r="DL1464" s="11" t="str">
        <f t="shared" si="113"/>
        <v>0</v>
      </c>
    </row>
    <row r="1465" spans="1:116" ht="12" x14ac:dyDescent="0.2">
      <c r="A1465" s="47">
        <v>1008040008</v>
      </c>
      <c r="B1465" s="47" t="str">
        <f t="shared" si="114"/>
        <v>1008040008-COSMOPOLITA</v>
      </c>
      <c r="C1465" s="47" t="s">
        <v>3706</v>
      </c>
      <c r="D1465" s="47" t="s">
        <v>58</v>
      </c>
      <c r="E1465" s="47" t="s">
        <v>112</v>
      </c>
      <c r="F1465" s="47" t="s">
        <v>3681</v>
      </c>
      <c r="G1465" s="47" t="s">
        <v>60</v>
      </c>
      <c r="H1465" s="47">
        <v>556</v>
      </c>
      <c r="I1465" s="47">
        <v>425</v>
      </c>
      <c r="J1465" s="47" t="s">
        <v>62</v>
      </c>
      <c r="K1465" s="47" t="s">
        <v>63</v>
      </c>
      <c r="L1465" s="47" t="s">
        <v>64</v>
      </c>
      <c r="M1465" s="47" t="s">
        <v>3707</v>
      </c>
      <c r="N1465" s="47" t="s">
        <v>3708</v>
      </c>
      <c r="O1465" s="47" t="s">
        <v>58</v>
      </c>
      <c r="P1465" s="47" t="s">
        <v>112</v>
      </c>
      <c r="Q1465" s="47" t="s">
        <v>3681</v>
      </c>
      <c r="R1465" s="47">
        <v>77752</v>
      </c>
      <c r="S1465" s="47" t="s">
        <v>67</v>
      </c>
      <c r="T1465" s="47" t="s">
        <v>3709</v>
      </c>
      <c r="U1465" s="47">
        <v>13387</v>
      </c>
      <c r="V1465" s="47" t="s">
        <v>69</v>
      </c>
      <c r="W1465" s="47" t="s">
        <v>3710</v>
      </c>
      <c r="X1465" s="47">
        <v>1272545</v>
      </c>
      <c r="Y1465" s="47">
        <v>4193217</v>
      </c>
      <c r="Z1465" s="47">
        <v>393992</v>
      </c>
      <c r="AA1465" s="47">
        <v>8911974</v>
      </c>
      <c r="AB1465" s="47" t="s">
        <v>71</v>
      </c>
      <c r="AC1465" s="47">
        <v>2963</v>
      </c>
      <c r="AD1465" s="47" t="s">
        <v>72</v>
      </c>
      <c r="AE1465" s="47" t="s">
        <v>4888</v>
      </c>
      <c r="AF1465" s="47" t="s">
        <v>5316</v>
      </c>
      <c r="AG1465" s="47" t="s">
        <v>61</v>
      </c>
      <c r="AH1465" s="47" t="s">
        <v>75</v>
      </c>
      <c r="AI1465" s="47" t="s">
        <v>76</v>
      </c>
      <c r="AJ1465" s="47" t="s">
        <v>198</v>
      </c>
      <c r="AK1465" s="47" t="s">
        <v>176</v>
      </c>
      <c r="AV1465" s="47">
        <v>0</v>
      </c>
      <c r="AZ1465" s="47">
        <v>82</v>
      </c>
      <c r="BM1465" s="47">
        <v>7.1</v>
      </c>
      <c r="BS1465" s="47">
        <v>18</v>
      </c>
      <c r="BT1465" s="47">
        <v>0</v>
      </c>
      <c r="DI1465" s="1">
        <f t="shared" si="110"/>
        <v>4</v>
      </c>
      <c r="DJ1465" s="9" t="str">
        <f t="shared" si="111"/>
        <v>BACTERIOLÓGICO</v>
      </c>
      <c r="DK1465" s="10" t="str">
        <f t="shared" si="112"/>
        <v>-</v>
      </c>
      <c r="DL1465" s="11" t="str">
        <f t="shared" si="113"/>
        <v>0</v>
      </c>
    </row>
    <row r="1466" spans="1:116" ht="12" x14ac:dyDescent="0.2">
      <c r="A1466" s="47">
        <v>1011080047</v>
      </c>
      <c r="B1466" s="47" t="str">
        <f t="shared" si="114"/>
        <v>1011080047-RAIN GIRCA</v>
      </c>
      <c r="C1466" s="47" t="s">
        <v>676</v>
      </c>
      <c r="D1466" s="47" t="s">
        <v>58</v>
      </c>
      <c r="E1466" s="47" t="s">
        <v>395</v>
      </c>
      <c r="F1466" s="47" t="s">
        <v>631</v>
      </c>
      <c r="G1466" s="47" t="s">
        <v>60</v>
      </c>
      <c r="H1466" s="47">
        <v>12</v>
      </c>
      <c r="I1466" s="47">
        <v>4</v>
      </c>
      <c r="J1466" s="47" t="s">
        <v>88</v>
      </c>
      <c r="K1466" s="47" t="s">
        <v>63</v>
      </c>
      <c r="L1466" s="47" t="s">
        <v>64</v>
      </c>
      <c r="M1466" s="47" t="s">
        <v>632</v>
      </c>
      <c r="N1466" s="47" t="s">
        <v>631</v>
      </c>
      <c r="O1466" s="47" t="s">
        <v>58</v>
      </c>
      <c r="P1466" s="47" t="s">
        <v>395</v>
      </c>
      <c r="Q1466" s="47" t="s">
        <v>631</v>
      </c>
      <c r="R1466" s="47">
        <v>150161</v>
      </c>
      <c r="S1466" s="47" t="s">
        <v>67</v>
      </c>
      <c r="T1466" s="47" t="s">
        <v>677</v>
      </c>
      <c r="U1466" s="47">
        <v>17481</v>
      </c>
      <c r="V1466" s="47" t="s">
        <v>69</v>
      </c>
      <c r="W1466" s="47" t="s">
        <v>678</v>
      </c>
      <c r="X1466" s="47">
        <v>1272485</v>
      </c>
      <c r="Y1466" s="47">
        <v>4193253</v>
      </c>
      <c r="Z1466" s="47">
        <v>0</v>
      </c>
      <c r="AA1466" s="47">
        <v>0</v>
      </c>
      <c r="AB1466" s="47" t="s">
        <v>61</v>
      </c>
      <c r="AC1466" s="47">
        <v>0</v>
      </c>
      <c r="AD1466" s="47" t="s">
        <v>72</v>
      </c>
      <c r="AE1466" s="47" t="s">
        <v>5123</v>
      </c>
      <c r="AF1466" s="47" t="s">
        <v>5317</v>
      </c>
      <c r="AG1466" s="47">
        <v>46923</v>
      </c>
      <c r="AH1466" s="47" t="s">
        <v>73</v>
      </c>
      <c r="AI1466" s="47" t="s">
        <v>676</v>
      </c>
      <c r="AJ1466" s="47" t="s">
        <v>61</v>
      </c>
      <c r="AK1466" s="47" t="s">
        <v>61</v>
      </c>
      <c r="AV1466" s="47">
        <v>0</v>
      </c>
      <c r="AZ1466" s="47">
        <v>360</v>
      </c>
      <c r="BM1466" s="47">
        <v>6.5</v>
      </c>
      <c r="BS1466" s="47">
        <v>11</v>
      </c>
      <c r="BT1466" s="47">
        <v>1</v>
      </c>
      <c r="DI1466" s="1">
        <f t="shared" si="110"/>
        <v>4</v>
      </c>
      <c r="DJ1466" s="9" t="str">
        <f t="shared" si="111"/>
        <v>BACTERIOLÓGICO</v>
      </c>
      <c r="DK1466" s="10" t="str">
        <f t="shared" si="112"/>
        <v>-</v>
      </c>
      <c r="DL1466" s="11" t="str">
        <f t="shared" si="113"/>
        <v>0</v>
      </c>
    </row>
    <row r="1467" spans="1:116" ht="12" x14ac:dyDescent="0.2">
      <c r="A1467" s="47">
        <v>1011080047</v>
      </c>
      <c r="B1467" s="47" t="str">
        <f t="shared" si="114"/>
        <v>1011080047-RAIN GIRCA</v>
      </c>
      <c r="C1467" s="47" t="s">
        <v>676</v>
      </c>
      <c r="D1467" s="47" t="s">
        <v>58</v>
      </c>
      <c r="E1467" s="47" t="s">
        <v>395</v>
      </c>
      <c r="F1467" s="47" t="s">
        <v>631</v>
      </c>
      <c r="G1467" s="47" t="s">
        <v>60</v>
      </c>
      <c r="H1467" s="47">
        <v>12</v>
      </c>
      <c r="I1467" s="47">
        <v>4</v>
      </c>
      <c r="J1467" s="47" t="s">
        <v>88</v>
      </c>
      <c r="K1467" s="47" t="s">
        <v>63</v>
      </c>
      <c r="L1467" s="47" t="s">
        <v>64</v>
      </c>
      <c r="M1467" s="47" t="s">
        <v>632</v>
      </c>
      <c r="N1467" s="47" t="s">
        <v>631</v>
      </c>
      <c r="O1467" s="47" t="s">
        <v>58</v>
      </c>
      <c r="P1467" s="47" t="s">
        <v>395</v>
      </c>
      <c r="Q1467" s="47" t="s">
        <v>631</v>
      </c>
      <c r="R1467" s="47">
        <v>150161</v>
      </c>
      <c r="S1467" s="47" t="s">
        <v>67</v>
      </c>
      <c r="T1467" s="47" t="s">
        <v>677</v>
      </c>
      <c r="U1467" s="47">
        <v>17481</v>
      </c>
      <c r="V1467" s="47" t="s">
        <v>69</v>
      </c>
      <c r="W1467" s="47" t="s">
        <v>678</v>
      </c>
      <c r="X1467" s="47">
        <v>1272485</v>
      </c>
      <c r="Y1467" s="47">
        <v>4193254</v>
      </c>
      <c r="Z1467" s="47">
        <v>330420</v>
      </c>
      <c r="AA1467" s="47">
        <v>8905712</v>
      </c>
      <c r="AB1467" s="47" t="s">
        <v>61</v>
      </c>
      <c r="AC1467" s="47">
        <v>4002</v>
      </c>
      <c r="AD1467" s="47" t="s">
        <v>72</v>
      </c>
      <c r="AE1467" s="47" t="s">
        <v>5123</v>
      </c>
      <c r="AF1467" s="47" t="s">
        <v>5317</v>
      </c>
      <c r="AG1467" s="47" t="s">
        <v>61</v>
      </c>
      <c r="AH1467" s="47" t="s">
        <v>75</v>
      </c>
      <c r="AI1467" s="47" t="s">
        <v>76</v>
      </c>
      <c r="AJ1467" s="47" t="s">
        <v>77</v>
      </c>
      <c r="AK1467" s="47" t="s">
        <v>78</v>
      </c>
      <c r="AV1467" s="47">
        <v>0</v>
      </c>
      <c r="AZ1467" s="47">
        <v>352</v>
      </c>
      <c r="BM1467" s="47">
        <v>6.5</v>
      </c>
      <c r="BS1467" s="47">
        <v>11</v>
      </c>
      <c r="BT1467" s="47">
        <v>1</v>
      </c>
      <c r="DI1467" s="1">
        <f t="shared" si="110"/>
        <v>4</v>
      </c>
      <c r="DJ1467" s="9" t="str">
        <f t="shared" si="111"/>
        <v>BACTERIOLÓGICO</v>
      </c>
      <c r="DK1467" s="10" t="str">
        <f t="shared" si="112"/>
        <v>-</v>
      </c>
      <c r="DL1467" s="11" t="str">
        <f t="shared" si="113"/>
        <v>0</v>
      </c>
    </row>
    <row r="1468" spans="1:116" ht="12" x14ac:dyDescent="0.2">
      <c r="A1468" s="47">
        <v>1011080047</v>
      </c>
      <c r="B1468" s="47" t="str">
        <f t="shared" si="114"/>
        <v>1011080047-RAIN GIRCA</v>
      </c>
      <c r="C1468" s="47" t="s">
        <v>676</v>
      </c>
      <c r="D1468" s="47" t="s">
        <v>58</v>
      </c>
      <c r="E1468" s="47" t="s">
        <v>395</v>
      </c>
      <c r="F1468" s="47" t="s">
        <v>631</v>
      </c>
      <c r="G1468" s="47" t="s">
        <v>60</v>
      </c>
      <c r="H1468" s="47">
        <v>12</v>
      </c>
      <c r="I1468" s="47">
        <v>4</v>
      </c>
      <c r="J1468" s="47" t="s">
        <v>88</v>
      </c>
      <c r="K1468" s="47" t="s">
        <v>63</v>
      </c>
      <c r="L1468" s="47" t="s">
        <v>64</v>
      </c>
      <c r="M1468" s="47" t="s">
        <v>632</v>
      </c>
      <c r="N1468" s="47" t="s">
        <v>631</v>
      </c>
      <c r="O1468" s="47" t="s">
        <v>58</v>
      </c>
      <c r="P1468" s="47" t="s">
        <v>395</v>
      </c>
      <c r="Q1468" s="47" t="s">
        <v>631</v>
      </c>
      <c r="R1468" s="47">
        <v>150161</v>
      </c>
      <c r="S1468" s="47" t="s">
        <v>67</v>
      </c>
      <c r="T1468" s="47" t="s">
        <v>677</v>
      </c>
      <c r="U1468" s="47">
        <v>17481</v>
      </c>
      <c r="V1468" s="47" t="s">
        <v>69</v>
      </c>
      <c r="W1468" s="47" t="s">
        <v>678</v>
      </c>
      <c r="X1468" s="47">
        <v>1272485</v>
      </c>
      <c r="Y1468" s="47">
        <v>4193255</v>
      </c>
      <c r="Z1468" s="47">
        <v>329796</v>
      </c>
      <c r="AA1468" s="47">
        <v>8906912</v>
      </c>
      <c r="AB1468" s="47" t="s">
        <v>61</v>
      </c>
      <c r="AC1468" s="47">
        <v>3819</v>
      </c>
      <c r="AD1468" s="47" t="s">
        <v>72</v>
      </c>
      <c r="AE1468" s="47" t="s">
        <v>5123</v>
      </c>
      <c r="AF1468" s="47" t="s">
        <v>5317</v>
      </c>
      <c r="AG1468" s="47" t="s">
        <v>61</v>
      </c>
      <c r="AH1468" s="47" t="s">
        <v>75</v>
      </c>
      <c r="AI1468" s="47" t="s">
        <v>76</v>
      </c>
      <c r="AJ1468" s="47" t="s">
        <v>77</v>
      </c>
      <c r="AK1468" s="47" t="s">
        <v>78</v>
      </c>
      <c r="AV1468" s="47">
        <v>0</v>
      </c>
      <c r="AZ1468" s="47">
        <v>364</v>
      </c>
      <c r="BM1468" s="47">
        <v>6.5</v>
      </c>
      <c r="BS1468" s="47">
        <v>11</v>
      </c>
      <c r="BT1468" s="47">
        <v>1</v>
      </c>
      <c r="DI1468" s="1">
        <f t="shared" si="110"/>
        <v>4</v>
      </c>
      <c r="DJ1468" s="9" t="str">
        <f t="shared" si="111"/>
        <v>BACTERIOLÓGICO</v>
      </c>
      <c r="DK1468" s="10" t="str">
        <f t="shared" si="112"/>
        <v>-</v>
      </c>
      <c r="DL1468" s="11" t="str">
        <f t="shared" si="113"/>
        <v>0</v>
      </c>
    </row>
    <row r="1469" spans="1:116" ht="12" x14ac:dyDescent="0.2">
      <c r="A1469" s="47">
        <v>1008040009</v>
      </c>
      <c r="B1469" s="47" t="str">
        <f t="shared" si="114"/>
        <v>1008040009-HUAYRAG</v>
      </c>
      <c r="C1469" s="47" t="s">
        <v>3713</v>
      </c>
      <c r="D1469" s="47" t="s">
        <v>58</v>
      </c>
      <c r="E1469" s="47" t="s">
        <v>112</v>
      </c>
      <c r="F1469" s="47" t="s">
        <v>3681</v>
      </c>
      <c r="G1469" s="47" t="s">
        <v>60</v>
      </c>
      <c r="H1469" s="47">
        <v>380</v>
      </c>
      <c r="I1469" s="47">
        <v>252</v>
      </c>
      <c r="J1469" s="47" t="s">
        <v>62</v>
      </c>
      <c r="K1469" s="47" t="s">
        <v>63</v>
      </c>
      <c r="L1469" s="47" t="s">
        <v>64</v>
      </c>
      <c r="M1469" s="47" t="s">
        <v>3707</v>
      </c>
      <c r="N1469" s="47" t="s">
        <v>3708</v>
      </c>
      <c r="O1469" s="47" t="s">
        <v>58</v>
      </c>
      <c r="P1469" s="47" t="s">
        <v>112</v>
      </c>
      <c r="Q1469" s="47" t="s">
        <v>3681</v>
      </c>
      <c r="R1469" s="47">
        <v>77707</v>
      </c>
      <c r="S1469" s="47" t="s">
        <v>67</v>
      </c>
      <c r="T1469" s="47" t="s">
        <v>3714</v>
      </c>
      <c r="U1469" s="47">
        <v>13386</v>
      </c>
      <c r="V1469" s="47" t="s">
        <v>69</v>
      </c>
      <c r="W1469" s="47" t="s">
        <v>3715</v>
      </c>
      <c r="X1469" s="47">
        <v>1272562</v>
      </c>
      <c r="Y1469" s="47">
        <v>4193281</v>
      </c>
      <c r="Z1469" s="47">
        <v>395232</v>
      </c>
      <c r="AA1469" s="47">
        <v>8912082</v>
      </c>
      <c r="AB1469" s="47" t="s">
        <v>71</v>
      </c>
      <c r="AC1469" s="47">
        <v>2887</v>
      </c>
      <c r="AD1469" s="47" t="s">
        <v>72</v>
      </c>
      <c r="AE1469" s="47" t="s">
        <v>4888</v>
      </c>
      <c r="AF1469" s="47" t="s">
        <v>5318</v>
      </c>
      <c r="AG1469" s="47">
        <v>33024</v>
      </c>
      <c r="AH1469" s="47" t="s">
        <v>73</v>
      </c>
      <c r="AI1469" s="47" t="s">
        <v>3839</v>
      </c>
      <c r="AJ1469" s="47" t="s">
        <v>61</v>
      </c>
      <c r="AK1469" s="47" t="s">
        <v>61</v>
      </c>
      <c r="AV1469" s="47">
        <v>0</v>
      </c>
      <c r="AZ1469" s="47">
        <v>69</v>
      </c>
      <c r="BM1469" s="47">
        <v>7.9</v>
      </c>
      <c r="BS1469" s="47">
        <v>18</v>
      </c>
      <c r="BT1469" s="47">
        <v>0</v>
      </c>
      <c r="DI1469" s="1">
        <f t="shared" si="110"/>
        <v>4</v>
      </c>
      <c r="DJ1469" s="9" t="str">
        <f t="shared" si="111"/>
        <v>BACTERIOLÓGICO</v>
      </c>
      <c r="DK1469" s="10" t="str">
        <f t="shared" si="112"/>
        <v>-</v>
      </c>
      <c r="DL1469" s="11" t="str">
        <f t="shared" si="113"/>
        <v>0</v>
      </c>
    </row>
    <row r="1470" spans="1:116" ht="12" x14ac:dyDescent="0.2">
      <c r="A1470" s="47">
        <v>1008040009</v>
      </c>
      <c r="B1470" s="47" t="str">
        <f t="shared" si="114"/>
        <v>1008040009-HUAYRAG</v>
      </c>
      <c r="C1470" s="47" t="s">
        <v>3713</v>
      </c>
      <c r="D1470" s="47" t="s">
        <v>58</v>
      </c>
      <c r="E1470" s="47" t="s">
        <v>112</v>
      </c>
      <c r="F1470" s="47" t="s">
        <v>3681</v>
      </c>
      <c r="G1470" s="47" t="s">
        <v>60</v>
      </c>
      <c r="H1470" s="47">
        <v>380</v>
      </c>
      <c r="I1470" s="47">
        <v>252</v>
      </c>
      <c r="J1470" s="47" t="s">
        <v>62</v>
      </c>
      <c r="K1470" s="47" t="s">
        <v>63</v>
      </c>
      <c r="L1470" s="47" t="s">
        <v>64</v>
      </c>
      <c r="M1470" s="47" t="s">
        <v>3707</v>
      </c>
      <c r="N1470" s="47" t="s">
        <v>3708</v>
      </c>
      <c r="O1470" s="47" t="s">
        <v>58</v>
      </c>
      <c r="P1470" s="47" t="s">
        <v>112</v>
      </c>
      <c r="Q1470" s="47" t="s">
        <v>3681</v>
      </c>
      <c r="R1470" s="47">
        <v>77707</v>
      </c>
      <c r="S1470" s="47" t="s">
        <v>67</v>
      </c>
      <c r="T1470" s="47" t="s">
        <v>3714</v>
      </c>
      <c r="U1470" s="47">
        <v>13386</v>
      </c>
      <c r="V1470" s="47" t="s">
        <v>69</v>
      </c>
      <c r="W1470" s="47" t="s">
        <v>3715</v>
      </c>
      <c r="X1470" s="47">
        <v>1272562</v>
      </c>
      <c r="Y1470" s="47">
        <v>4193282</v>
      </c>
      <c r="Z1470" s="47">
        <v>395043</v>
      </c>
      <c r="AA1470" s="47">
        <v>8912085</v>
      </c>
      <c r="AB1470" s="47" t="s">
        <v>71</v>
      </c>
      <c r="AC1470" s="47">
        <v>2834</v>
      </c>
      <c r="AD1470" s="47" t="s">
        <v>72</v>
      </c>
      <c r="AE1470" s="47" t="s">
        <v>4888</v>
      </c>
      <c r="AF1470" s="47" t="s">
        <v>5318</v>
      </c>
      <c r="AG1470" s="47" t="s">
        <v>61</v>
      </c>
      <c r="AH1470" s="47" t="s">
        <v>75</v>
      </c>
      <c r="AI1470" s="47" t="s">
        <v>76</v>
      </c>
      <c r="AJ1470" s="47" t="s">
        <v>198</v>
      </c>
      <c r="AK1470" s="47" t="s">
        <v>176</v>
      </c>
      <c r="AV1470" s="47">
        <v>0</v>
      </c>
      <c r="AZ1470" s="47">
        <v>67</v>
      </c>
      <c r="BM1470" s="47">
        <v>7.7</v>
      </c>
      <c r="BS1470" s="47">
        <v>18</v>
      </c>
      <c r="BT1470" s="47">
        <v>0</v>
      </c>
      <c r="DI1470" s="1">
        <f t="shared" si="110"/>
        <v>4</v>
      </c>
      <c r="DJ1470" s="9" t="str">
        <f t="shared" si="111"/>
        <v>BACTERIOLÓGICO</v>
      </c>
      <c r="DK1470" s="10" t="str">
        <f t="shared" si="112"/>
        <v>-</v>
      </c>
      <c r="DL1470" s="11" t="str">
        <f t="shared" si="113"/>
        <v>0</v>
      </c>
    </row>
    <row r="1471" spans="1:116" ht="12" x14ac:dyDescent="0.2">
      <c r="A1471" s="47">
        <v>1008040009</v>
      </c>
      <c r="B1471" s="47" t="str">
        <f t="shared" si="114"/>
        <v>1008040009-HUAYRAG</v>
      </c>
      <c r="C1471" s="47" t="s">
        <v>3713</v>
      </c>
      <c r="D1471" s="47" t="s">
        <v>58</v>
      </c>
      <c r="E1471" s="47" t="s">
        <v>112</v>
      </c>
      <c r="F1471" s="47" t="s">
        <v>3681</v>
      </c>
      <c r="G1471" s="47" t="s">
        <v>60</v>
      </c>
      <c r="H1471" s="47">
        <v>380</v>
      </c>
      <c r="I1471" s="47">
        <v>252</v>
      </c>
      <c r="J1471" s="47" t="s">
        <v>62</v>
      </c>
      <c r="K1471" s="47" t="s">
        <v>63</v>
      </c>
      <c r="L1471" s="47" t="s">
        <v>64</v>
      </c>
      <c r="M1471" s="47" t="s">
        <v>3707</v>
      </c>
      <c r="N1471" s="47" t="s">
        <v>3708</v>
      </c>
      <c r="O1471" s="47" t="s">
        <v>58</v>
      </c>
      <c r="P1471" s="47" t="s">
        <v>112</v>
      </c>
      <c r="Q1471" s="47" t="s">
        <v>3681</v>
      </c>
      <c r="R1471" s="47">
        <v>77707</v>
      </c>
      <c r="S1471" s="47" t="s">
        <v>67</v>
      </c>
      <c r="T1471" s="47" t="s">
        <v>3714</v>
      </c>
      <c r="U1471" s="47">
        <v>13386</v>
      </c>
      <c r="V1471" s="47" t="s">
        <v>69</v>
      </c>
      <c r="W1471" s="47" t="s">
        <v>3715</v>
      </c>
      <c r="X1471" s="47">
        <v>1272562</v>
      </c>
      <c r="Y1471" s="47">
        <v>4193283</v>
      </c>
      <c r="Z1471" s="47">
        <v>395321</v>
      </c>
      <c r="AA1471" s="47">
        <v>8912234</v>
      </c>
      <c r="AB1471" s="47" t="s">
        <v>71</v>
      </c>
      <c r="AC1471" s="47">
        <v>2842</v>
      </c>
      <c r="AD1471" s="47" t="s">
        <v>72</v>
      </c>
      <c r="AE1471" s="47" t="s">
        <v>4888</v>
      </c>
      <c r="AF1471" s="47" t="s">
        <v>5318</v>
      </c>
      <c r="AG1471" s="47" t="s">
        <v>61</v>
      </c>
      <c r="AH1471" s="47" t="s">
        <v>75</v>
      </c>
      <c r="AI1471" s="47" t="s">
        <v>76</v>
      </c>
      <c r="AJ1471" s="47" t="s">
        <v>198</v>
      </c>
      <c r="AK1471" s="47" t="s">
        <v>176</v>
      </c>
      <c r="AV1471" s="47">
        <v>0</v>
      </c>
      <c r="AZ1471" s="47">
        <v>65</v>
      </c>
      <c r="BM1471" s="47">
        <v>7.5</v>
      </c>
      <c r="BS1471" s="47">
        <v>18</v>
      </c>
      <c r="BT1471" s="47">
        <v>0</v>
      </c>
      <c r="DI1471" s="1">
        <f t="shared" si="110"/>
        <v>4</v>
      </c>
      <c r="DJ1471" s="9" t="str">
        <f t="shared" si="111"/>
        <v>BACTERIOLÓGICO</v>
      </c>
      <c r="DK1471" s="10" t="str">
        <f t="shared" si="112"/>
        <v>-</v>
      </c>
      <c r="DL1471" s="11" t="str">
        <f t="shared" si="113"/>
        <v>0</v>
      </c>
    </row>
    <row r="1472" spans="1:116" ht="12" x14ac:dyDescent="0.2">
      <c r="A1472" s="47">
        <v>1008040009</v>
      </c>
      <c r="B1472" s="47" t="str">
        <f t="shared" si="114"/>
        <v>1008040009-HUAYRAG</v>
      </c>
      <c r="C1472" s="47" t="s">
        <v>3713</v>
      </c>
      <c r="D1472" s="47" t="s">
        <v>58</v>
      </c>
      <c r="E1472" s="47" t="s">
        <v>112</v>
      </c>
      <c r="F1472" s="47" t="s">
        <v>3681</v>
      </c>
      <c r="G1472" s="47" t="s">
        <v>60</v>
      </c>
      <c r="H1472" s="47">
        <v>380</v>
      </c>
      <c r="I1472" s="47">
        <v>252</v>
      </c>
      <c r="J1472" s="47" t="s">
        <v>62</v>
      </c>
      <c r="K1472" s="47" t="s">
        <v>63</v>
      </c>
      <c r="L1472" s="47" t="s">
        <v>64</v>
      </c>
      <c r="M1472" s="47" t="s">
        <v>3707</v>
      </c>
      <c r="N1472" s="47" t="s">
        <v>3708</v>
      </c>
      <c r="O1472" s="47" t="s">
        <v>58</v>
      </c>
      <c r="P1472" s="47" t="s">
        <v>112</v>
      </c>
      <c r="Q1472" s="47" t="s">
        <v>3681</v>
      </c>
      <c r="R1472" s="47">
        <v>77707</v>
      </c>
      <c r="S1472" s="47" t="s">
        <v>67</v>
      </c>
      <c r="T1472" s="47" t="s">
        <v>3714</v>
      </c>
      <c r="U1472" s="47">
        <v>13386</v>
      </c>
      <c r="V1472" s="47" t="s">
        <v>69</v>
      </c>
      <c r="W1472" s="47" t="s">
        <v>3715</v>
      </c>
      <c r="X1472" s="47">
        <v>1272562</v>
      </c>
      <c r="Y1472" s="47">
        <v>4193284</v>
      </c>
      <c r="Z1472" s="47">
        <v>395843</v>
      </c>
      <c r="AA1472" s="47">
        <v>8911303</v>
      </c>
      <c r="AB1472" s="47" t="s">
        <v>71</v>
      </c>
      <c r="AC1472" s="47">
        <v>2820</v>
      </c>
      <c r="AD1472" s="47" t="s">
        <v>72</v>
      </c>
      <c r="AE1472" s="47" t="s">
        <v>4888</v>
      </c>
      <c r="AF1472" s="47" t="s">
        <v>5318</v>
      </c>
      <c r="AG1472" s="47" t="s">
        <v>61</v>
      </c>
      <c r="AH1472" s="47" t="s">
        <v>75</v>
      </c>
      <c r="AI1472" s="47" t="s">
        <v>76</v>
      </c>
      <c r="AJ1472" s="47" t="s">
        <v>198</v>
      </c>
      <c r="AK1472" s="47" t="s">
        <v>176</v>
      </c>
      <c r="AV1472" s="47">
        <v>0</v>
      </c>
      <c r="AZ1472" s="47">
        <v>63</v>
      </c>
      <c r="BM1472" s="47">
        <v>7.3</v>
      </c>
      <c r="BS1472" s="47">
        <v>18</v>
      </c>
      <c r="BT1472" s="47">
        <v>0</v>
      </c>
      <c r="DI1472" s="1">
        <f t="shared" si="110"/>
        <v>4</v>
      </c>
      <c r="DJ1472" s="9" t="str">
        <f t="shared" si="111"/>
        <v>BACTERIOLÓGICO</v>
      </c>
      <c r="DK1472" s="10" t="str">
        <f t="shared" si="112"/>
        <v>-</v>
      </c>
      <c r="DL1472" s="11" t="str">
        <f t="shared" si="113"/>
        <v>0</v>
      </c>
    </row>
    <row r="1473" spans="1:116" ht="12" x14ac:dyDescent="0.2">
      <c r="A1473" s="47">
        <v>1010010063</v>
      </c>
      <c r="B1473" s="47" t="str">
        <f t="shared" si="114"/>
        <v>1010010063-PARACSHA</v>
      </c>
      <c r="C1473" s="47" t="s">
        <v>4159</v>
      </c>
      <c r="D1473" s="47" t="s">
        <v>58</v>
      </c>
      <c r="E1473" s="47" t="s">
        <v>2155</v>
      </c>
      <c r="F1473" s="47" t="s">
        <v>2749</v>
      </c>
      <c r="G1473" s="47" t="s">
        <v>60</v>
      </c>
      <c r="H1473" s="47">
        <v>381</v>
      </c>
      <c r="I1473" s="47" t="s">
        <v>61</v>
      </c>
      <c r="J1473" s="47" t="s">
        <v>82</v>
      </c>
      <c r="K1473" s="47" t="s">
        <v>63</v>
      </c>
      <c r="L1473" s="47" t="s">
        <v>64</v>
      </c>
      <c r="M1473" s="47" t="s">
        <v>4160</v>
      </c>
      <c r="N1473" s="47" t="s">
        <v>4161</v>
      </c>
      <c r="O1473" s="47" t="s">
        <v>58</v>
      </c>
      <c r="P1473" s="47" t="s">
        <v>2158</v>
      </c>
      <c r="Q1473" s="47" t="s">
        <v>2749</v>
      </c>
      <c r="R1473" s="47">
        <v>97235</v>
      </c>
      <c r="S1473" s="47" t="s">
        <v>67</v>
      </c>
      <c r="T1473" s="47" t="s">
        <v>4162</v>
      </c>
      <c r="U1473" s="47">
        <v>14726</v>
      </c>
      <c r="V1473" s="47" t="s">
        <v>69</v>
      </c>
      <c r="W1473" s="47" t="s">
        <v>4163</v>
      </c>
      <c r="X1473" s="47">
        <v>1272583</v>
      </c>
      <c r="Y1473" s="47">
        <v>4193354</v>
      </c>
      <c r="Z1473" s="47">
        <v>313119</v>
      </c>
      <c r="AA1473" s="47">
        <v>8878665</v>
      </c>
      <c r="AB1473" s="47" t="s">
        <v>61</v>
      </c>
      <c r="AC1473" s="47">
        <v>3826</v>
      </c>
      <c r="AD1473" s="47" t="s">
        <v>86</v>
      </c>
      <c r="AE1473" s="47" t="s">
        <v>5022</v>
      </c>
      <c r="AF1473" s="47" t="s">
        <v>5319</v>
      </c>
      <c r="AG1473" s="47">
        <v>3009</v>
      </c>
      <c r="AH1473" s="47" t="s">
        <v>73</v>
      </c>
      <c r="AI1473" s="47" t="s">
        <v>4159</v>
      </c>
      <c r="AJ1473" s="47" t="s">
        <v>61</v>
      </c>
      <c r="AK1473" s="47" t="s">
        <v>61</v>
      </c>
      <c r="AV1473" s="47">
        <v>1.1000000000000001</v>
      </c>
      <c r="AZ1473" s="47">
        <v>119</v>
      </c>
      <c r="BM1473" s="47">
        <v>7.13</v>
      </c>
      <c r="BS1473" s="47">
        <v>13</v>
      </c>
      <c r="BT1473" s="47">
        <v>0</v>
      </c>
      <c r="DI1473" s="1">
        <f t="shared" si="110"/>
        <v>4</v>
      </c>
      <c r="DJ1473" s="9" t="str">
        <f t="shared" si="111"/>
        <v>NO BACTERIOLOGICO</v>
      </c>
      <c r="DK1473" s="10" t="str">
        <f t="shared" si="112"/>
        <v>-</v>
      </c>
      <c r="DL1473" s="11" t="str">
        <f t="shared" si="113"/>
        <v>0</v>
      </c>
    </row>
    <row r="1474" spans="1:116" ht="12" x14ac:dyDescent="0.2">
      <c r="A1474" s="47">
        <v>1010010063</v>
      </c>
      <c r="B1474" s="47" t="str">
        <f t="shared" si="114"/>
        <v>1010010063-PARACSHA</v>
      </c>
      <c r="C1474" s="47" t="s">
        <v>4159</v>
      </c>
      <c r="D1474" s="47" t="s">
        <v>58</v>
      </c>
      <c r="E1474" s="47" t="s">
        <v>2155</v>
      </c>
      <c r="F1474" s="47" t="s">
        <v>2749</v>
      </c>
      <c r="G1474" s="47" t="s">
        <v>60</v>
      </c>
      <c r="H1474" s="47">
        <v>381</v>
      </c>
      <c r="I1474" s="47" t="s">
        <v>61</v>
      </c>
      <c r="J1474" s="47" t="s">
        <v>82</v>
      </c>
      <c r="K1474" s="47" t="s">
        <v>63</v>
      </c>
      <c r="L1474" s="47" t="s">
        <v>64</v>
      </c>
      <c r="M1474" s="47" t="s">
        <v>4160</v>
      </c>
      <c r="N1474" s="47" t="s">
        <v>4161</v>
      </c>
      <c r="O1474" s="47" t="s">
        <v>58</v>
      </c>
      <c r="P1474" s="47" t="s">
        <v>2158</v>
      </c>
      <c r="Q1474" s="47" t="s">
        <v>2749</v>
      </c>
      <c r="R1474" s="47">
        <v>97235</v>
      </c>
      <c r="S1474" s="47" t="s">
        <v>67</v>
      </c>
      <c r="T1474" s="47" t="s">
        <v>4162</v>
      </c>
      <c r="U1474" s="47">
        <v>14726</v>
      </c>
      <c r="V1474" s="47" t="s">
        <v>69</v>
      </c>
      <c r="W1474" s="47" t="s">
        <v>4163</v>
      </c>
      <c r="X1474" s="47">
        <v>1272583</v>
      </c>
      <c r="Y1474" s="47">
        <v>4193357</v>
      </c>
      <c r="Z1474" s="47">
        <v>0</v>
      </c>
      <c r="AA1474" s="47">
        <v>0</v>
      </c>
      <c r="AB1474" s="47" t="s">
        <v>61</v>
      </c>
      <c r="AC1474" s="47">
        <v>0</v>
      </c>
      <c r="AD1474" s="47" t="s">
        <v>86</v>
      </c>
      <c r="AE1474" s="47" t="s">
        <v>5022</v>
      </c>
      <c r="AF1474" s="47" t="s">
        <v>5319</v>
      </c>
      <c r="AG1474" s="47" t="s">
        <v>61</v>
      </c>
      <c r="AH1474" s="47" t="s">
        <v>75</v>
      </c>
      <c r="AI1474" s="47" t="s">
        <v>76</v>
      </c>
      <c r="AJ1474" s="47" t="s">
        <v>77</v>
      </c>
      <c r="AK1474" s="47" t="s">
        <v>78</v>
      </c>
      <c r="AV1474" s="47">
        <v>0.7</v>
      </c>
      <c r="AZ1474" s="47">
        <v>121</v>
      </c>
      <c r="BM1474" s="47">
        <v>7.34</v>
      </c>
      <c r="BS1474" s="47">
        <v>13</v>
      </c>
      <c r="BT1474" s="47">
        <v>0</v>
      </c>
      <c r="DI1474" s="1">
        <f t="shared" si="110"/>
        <v>4</v>
      </c>
      <c r="DJ1474" s="9" t="str">
        <f t="shared" si="111"/>
        <v>NO BACTERIOLOGICO</v>
      </c>
      <c r="DK1474" s="10" t="str">
        <f t="shared" si="112"/>
        <v>-</v>
      </c>
      <c r="DL1474" s="11" t="str">
        <f t="shared" si="113"/>
        <v>0</v>
      </c>
    </row>
    <row r="1475" spans="1:116" ht="12" x14ac:dyDescent="0.2">
      <c r="A1475" s="47">
        <v>1010010063</v>
      </c>
      <c r="B1475" s="47" t="str">
        <f t="shared" si="114"/>
        <v>1010010063-PARACSHA</v>
      </c>
      <c r="C1475" s="47" t="s">
        <v>4159</v>
      </c>
      <c r="D1475" s="47" t="s">
        <v>58</v>
      </c>
      <c r="E1475" s="47" t="s">
        <v>2155</v>
      </c>
      <c r="F1475" s="47" t="s">
        <v>2749</v>
      </c>
      <c r="G1475" s="47" t="s">
        <v>60</v>
      </c>
      <c r="H1475" s="47">
        <v>381</v>
      </c>
      <c r="I1475" s="47" t="s">
        <v>61</v>
      </c>
      <c r="J1475" s="47" t="s">
        <v>82</v>
      </c>
      <c r="K1475" s="47" t="s">
        <v>63</v>
      </c>
      <c r="L1475" s="47" t="s">
        <v>64</v>
      </c>
      <c r="M1475" s="47" t="s">
        <v>4160</v>
      </c>
      <c r="N1475" s="47" t="s">
        <v>4161</v>
      </c>
      <c r="O1475" s="47" t="s">
        <v>58</v>
      </c>
      <c r="P1475" s="47" t="s">
        <v>2158</v>
      </c>
      <c r="Q1475" s="47" t="s">
        <v>2749</v>
      </c>
      <c r="R1475" s="47">
        <v>97235</v>
      </c>
      <c r="S1475" s="47" t="s">
        <v>67</v>
      </c>
      <c r="T1475" s="47" t="s">
        <v>4162</v>
      </c>
      <c r="U1475" s="47">
        <v>14726</v>
      </c>
      <c r="V1475" s="47" t="s">
        <v>69</v>
      </c>
      <c r="W1475" s="47" t="s">
        <v>4163</v>
      </c>
      <c r="X1475" s="47">
        <v>1272583</v>
      </c>
      <c r="Y1475" s="47">
        <v>4193360</v>
      </c>
      <c r="Z1475" s="47">
        <v>0</v>
      </c>
      <c r="AA1475" s="47">
        <v>0</v>
      </c>
      <c r="AB1475" s="47" t="s">
        <v>61</v>
      </c>
      <c r="AC1475" s="47">
        <v>0</v>
      </c>
      <c r="AD1475" s="47" t="s">
        <v>86</v>
      </c>
      <c r="AE1475" s="47" t="s">
        <v>5022</v>
      </c>
      <c r="AF1475" s="47" t="s">
        <v>5319</v>
      </c>
      <c r="AG1475" s="47" t="s">
        <v>61</v>
      </c>
      <c r="AH1475" s="47" t="s">
        <v>75</v>
      </c>
      <c r="AI1475" s="47" t="s">
        <v>76</v>
      </c>
      <c r="AJ1475" s="47" t="s">
        <v>77</v>
      </c>
      <c r="AK1475" s="47" t="s">
        <v>78</v>
      </c>
      <c r="AV1475" s="47">
        <v>0.3</v>
      </c>
      <c r="AZ1475" s="47">
        <v>124</v>
      </c>
      <c r="BM1475" s="47">
        <v>7.45</v>
      </c>
      <c r="BS1475" s="47">
        <v>13</v>
      </c>
      <c r="BT1475" s="47">
        <v>0</v>
      </c>
      <c r="DI1475" s="1">
        <f t="shared" ref="DI1475:DI1538" si="115">MONTH(AE1475)</f>
        <v>4</v>
      </c>
      <c r="DJ1475" s="9" t="str">
        <f t="shared" ref="DJ1475:DJ1538" si="116">IF(ISBLANK(AV1475),"-",IF(ISBLANK(BT1475),"-",IF(AND(AV1475&gt;=0.5,BT1475&gt;5),"BACTERIOLÓGICO",IF(AND(AV1475&lt;0.5,BT1475&lt;=5),"BACTERIOLÓGICO",IF(AND(AV1475&lt;0.5,BT1475&gt;5),"BACTERIOLÓGICO","NO BACTERIOLOGICO")))))</f>
        <v>BACTERIOLÓGICO</v>
      </c>
      <c r="DK1475" s="10" t="str">
        <f t="shared" ref="DK1475:DK1538" si="117">IF(ISBLANK(AO1475),"-",IF(ISBLANK(AP1475),"-",IF(ISBLANK(AQ1475),"-",IF(AND(AO1475&gt;=0,AP1475&gt;=0,AQ1475&gt;=0),"Realizado Bactereológico","No realizado Bacteriológico"))))</f>
        <v>-</v>
      </c>
      <c r="DL1475" s="11" t="str">
        <f t="shared" ref="DL1475:DL1538" si="118">IF(ISBLANK(BE1475),"0",IF(BE1475&gt;=0,"1","0"))</f>
        <v>0</v>
      </c>
    </row>
    <row r="1476" spans="1:116" ht="12" x14ac:dyDescent="0.2">
      <c r="A1476" s="47">
        <v>1011080015</v>
      </c>
      <c r="B1476" s="47" t="str">
        <f t="shared" ref="B1476:B1539" si="119">CONCATENATE(A1476,"-",C1476)</f>
        <v>1011080015-SAN ANTONIO DE COLPA</v>
      </c>
      <c r="C1476" s="47" t="s">
        <v>679</v>
      </c>
      <c r="D1476" s="47" t="s">
        <v>58</v>
      </c>
      <c r="E1476" s="47" t="s">
        <v>395</v>
      </c>
      <c r="F1476" s="47" t="s">
        <v>631</v>
      </c>
      <c r="G1476" s="47" t="s">
        <v>60</v>
      </c>
      <c r="H1476" s="47">
        <v>138</v>
      </c>
      <c r="I1476" s="47">
        <v>48</v>
      </c>
      <c r="J1476" s="47" t="s">
        <v>88</v>
      </c>
      <c r="K1476" s="47" t="s">
        <v>63</v>
      </c>
      <c r="L1476" s="47" t="s">
        <v>64</v>
      </c>
      <c r="M1476" s="47" t="s">
        <v>632</v>
      </c>
      <c r="N1476" s="47" t="s">
        <v>631</v>
      </c>
      <c r="O1476" s="47" t="s">
        <v>58</v>
      </c>
      <c r="P1476" s="47" t="s">
        <v>395</v>
      </c>
      <c r="Q1476" s="47" t="s">
        <v>631</v>
      </c>
      <c r="R1476" s="47">
        <v>88916</v>
      </c>
      <c r="S1476" s="47" t="s">
        <v>67</v>
      </c>
      <c r="T1476" s="47" t="s">
        <v>680</v>
      </c>
      <c r="U1476" s="47">
        <v>14555</v>
      </c>
      <c r="V1476" s="47" t="s">
        <v>69</v>
      </c>
      <c r="W1476" s="47" t="s">
        <v>681</v>
      </c>
      <c r="X1476" s="47">
        <v>1272579</v>
      </c>
      <c r="Y1476" s="47">
        <v>4193374</v>
      </c>
      <c r="Z1476" s="47">
        <v>331470</v>
      </c>
      <c r="AA1476" s="47">
        <v>8904160</v>
      </c>
      <c r="AB1476" s="47" t="s">
        <v>71</v>
      </c>
      <c r="AC1476" s="47">
        <v>3963</v>
      </c>
      <c r="AD1476" s="47" t="s">
        <v>297</v>
      </c>
      <c r="AE1476" s="47" t="s">
        <v>4964</v>
      </c>
      <c r="AF1476" s="47" t="s">
        <v>5320</v>
      </c>
      <c r="AG1476" s="47">
        <v>53499</v>
      </c>
      <c r="AH1476" s="47" t="s">
        <v>73</v>
      </c>
      <c r="AI1476" s="47" t="s">
        <v>682</v>
      </c>
      <c r="AJ1476" s="47" t="s">
        <v>61</v>
      </c>
      <c r="AK1476" s="47" t="s">
        <v>61</v>
      </c>
      <c r="AV1476" s="47">
        <v>1</v>
      </c>
      <c r="AZ1476" s="47">
        <v>78</v>
      </c>
      <c r="BM1476" s="47">
        <v>7</v>
      </c>
      <c r="BS1476" s="47">
        <v>10.7</v>
      </c>
      <c r="BT1476" s="47">
        <v>0.5</v>
      </c>
      <c r="DI1476" s="1">
        <f t="shared" si="115"/>
        <v>4</v>
      </c>
      <c r="DJ1476" s="9" t="str">
        <f t="shared" si="116"/>
        <v>NO BACTERIOLOGICO</v>
      </c>
      <c r="DK1476" s="10" t="str">
        <f t="shared" si="117"/>
        <v>-</v>
      </c>
      <c r="DL1476" s="11" t="str">
        <f t="shared" si="118"/>
        <v>0</v>
      </c>
    </row>
    <row r="1477" spans="1:116" ht="12" x14ac:dyDescent="0.2">
      <c r="A1477" s="47">
        <v>1011080015</v>
      </c>
      <c r="B1477" s="47" t="str">
        <f t="shared" si="119"/>
        <v>1011080015-SAN ANTONIO DE COLPA</v>
      </c>
      <c r="C1477" s="47" t="s">
        <v>679</v>
      </c>
      <c r="D1477" s="47" t="s">
        <v>58</v>
      </c>
      <c r="E1477" s="47" t="s">
        <v>395</v>
      </c>
      <c r="F1477" s="47" t="s">
        <v>631</v>
      </c>
      <c r="G1477" s="47" t="s">
        <v>60</v>
      </c>
      <c r="H1477" s="47">
        <v>138</v>
      </c>
      <c r="I1477" s="47">
        <v>48</v>
      </c>
      <c r="J1477" s="47" t="s">
        <v>88</v>
      </c>
      <c r="K1477" s="47" t="s">
        <v>63</v>
      </c>
      <c r="L1477" s="47" t="s">
        <v>64</v>
      </c>
      <c r="M1477" s="47" t="s">
        <v>632</v>
      </c>
      <c r="N1477" s="47" t="s">
        <v>631</v>
      </c>
      <c r="O1477" s="47" t="s">
        <v>58</v>
      </c>
      <c r="P1477" s="47" t="s">
        <v>395</v>
      </c>
      <c r="Q1477" s="47" t="s">
        <v>631</v>
      </c>
      <c r="R1477" s="47">
        <v>88916</v>
      </c>
      <c r="S1477" s="47" t="s">
        <v>67</v>
      </c>
      <c r="T1477" s="47" t="s">
        <v>680</v>
      </c>
      <c r="U1477" s="47">
        <v>14555</v>
      </c>
      <c r="V1477" s="47" t="s">
        <v>69</v>
      </c>
      <c r="W1477" s="47" t="s">
        <v>681</v>
      </c>
      <c r="X1477" s="47">
        <v>1272579</v>
      </c>
      <c r="Y1477" s="47">
        <v>4193377</v>
      </c>
      <c r="Z1477" s="47">
        <v>331295</v>
      </c>
      <c r="AA1477" s="47">
        <v>8904778</v>
      </c>
      <c r="AB1477" s="47" t="s">
        <v>61</v>
      </c>
      <c r="AC1477" s="47">
        <v>3889</v>
      </c>
      <c r="AD1477" s="47" t="s">
        <v>297</v>
      </c>
      <c r="AE1477" s="47" t="s">
        <v>4964</v>
      </c>
      <c r="AF1477" s="47" t="s">
        <v>5320</v>
      </c>
      <c r="AG1477" s="47" t="s">
        <v>61</v>
      </c>
      <c r="AH1477" s="47" t="s">
        <v>75</v>
      </c>
      <c r="AI1477" s="47" t="s">
        <v>76</v>
      </c>
      <c r="AJ1477" s="47" t="s">
        <v>77</v>
      </c>
      <c r="AK1477" s="47" t="s">
        <v>78</v>
      </c>
      <c r="AV1477" s="47">
        <v>0.5</v>
      </c>
      <c r="AZ1477" s="47">
        <v>76</v>
      </c>
      <c r="BM1477" s="47">
        <v>7</v>
      </c>
      <c r="BS1477" s="47">
        <v>10.7</v>
      </c>
      <c r="BT1477" s="47">
        <v>0.5</v>
      </c>
      <c r="DI1477" s="1">
        <f t="shared" si="115"/>
        <v>4</v>
      </c>
      <c r="DJ1477" s="9" t="str">
        <f t="shared" si="116"/>
        <v>NO BACTERIOLOGICO</v>
      </c>
      <c r="DK1477" s="10" t="str">
        <f t="shared" si="117"/>
        <v>-</v>
      </c>
      <c r="DL1477" s="11" t="str">
        <f t="shared" si="118"/>
        <v>0</v>
      </c>
    </row>
    <row r="1478" spans="1:116" ht="12" x14ac:dyDescent="0.2">
      <c r="A1478" s="47">
        <v>1011080015</v>
      </c>
      <c r="B1478" s="47" t="str">
        <f t="shared" si="119"/>
        <v>1011080015-SAN ANTONIO DE COLPA</v>
      </c>
      <c r="C1478" s="47" t="s">
        <v>679</v>
      </c>
      <c r="D1478" s="47" t="s">
        <v>58</v>
      </c>
      <c r="E1478" s="47" t="s">
        <v>395</v>
      </c>
      <c r="F1478" s="47" t="s">
        <v>631</v>
      </c>
      <c r="G1478" s="47" t="s">
        <v>60</v>
      </c>
      <c r="H1478" s="47">
        <v>138</v>
      </c>
      <c r="I1478" s="47">
        <v>48</v>
      </c>
      <c r="J1478" s="47" t="s">
        <v>88</v>
      </c>
      <c r="K1478" s="47" t="s">
        <v>63</v>
      </c>
      <c r="L1478" s="47" t="s">
        <v>64</v>
      </c>
      <c r="M1478" s="47" t="s">
        <v>632</v>
      </c>
      <c r="N1478" s="47" t="s">
        <v>631</v>
      </c>
      <c r="O1478" s="47" t="s">
        <v>58</v>
      </c>
      <c r="P1478" s="47" t="s">
        <v>395</v>
      </c>
      <c r="Q1478" s="47" t="s">
        <v>631</v>
      </c>
      <c r="R1478" s="47">
        <v>88916</v>
      </c>
      <c r="S1478" s="47" t="s">
        <v>67</v>
      </c>
      <c r="T1478" s="47" t="s">
        <v>680</v>
      </c>
      <c r="U1478" s="47">
        <v>14555</v>
      </c>
      <c r="V1478" s="47" t="s">
        <v>69</v>
      </c>
      <c r="W1478" s="47" t="s">
        <v>681</v>
      </c>
      <c r="X1478" s="47">
        <v>1272579</v>
      </c>
      <c r="Y1478" s="47">
        <v>4193380</v>
      </c>
      <c r="Z1478" s="47">
        <v>331350</v>
      </c>
      <c r="AA1478" s="47">
        <v>8904491</v>
      </c>
      <c r="AB1478" s="47" t="s">
        <v>61</v>
      </c>
      <c r="AC1478" s="47">
        <v>3857</v>
      </c>
      <c r="AD1478" s="47" t="s">
        <v>297</v>
      </c>
      <c r="AE1478" s="47" t="s">
        <v>4964</v>
      </c>
      <c r="AF1478" s="47" t="s">
        <v>5320</v>
      </c>
      <c r="AG1478" s="47" t="s">
        <v>61</v>
      </c>
      <c r="AH1478" s="47" t="s">
        <v>75</v>
      </c>
      <c r="AI1478" s="47" t="s">
        <v>76</v>
      </c>
      <c r="AJ1478" s="47" t="s">
        <v>77</v>
      </c>
      <c r="AK1478" s="47" t="s">
        <v>78</v>
      </c>
      <c r="AV1478" s="47">
        <v>0.5</v>
      </c>
      <c r="AZ1478" s="47">
        <v>70</v>
      </c>
      <c r="BE1478" s="47">
        <v>0</v>
      </c>
      <c r="BM1478" s="47">
        <v>7</v>
      </c>
      <c r="BS1478" s="47">
        <v>10.7</v>
      </c>
      <c r="BT1478" s="47">
        <v>0.5</v>
      </c>
      <c r="CZ1478" s="47">
        <v>0</v>
      </c>
      <c r="DI1478" s="1">
        <f t="shared" si="115"/>
        <v>4</v>
      </c>
      <c r="DJ1478" s="9" t="str">
        <f t="shared" si="116"/>
        <v>NO BACTERIOLOGICO</v>
      </c>
      <c r="DK1478" s="10" t="str">
        <f t="shared" si="117"/>
        <v>-</v>
      </c>
      <c r="DL1478" s="11" t="str">
        <f t="shared" si="118"/>
        <v>1</v>
      </c>
    </row>
    <row r="1479" spans="1:116" ht="12" x14ac:dyDescent="0.2">
      <c r="A1479" s="47">
        <v>1010010003</v>
      </c>
      <c r="B1479" s="47" t="str">
        <f t="shared" si="119"/>
        <v>1010010003-CARAN</v>
      </c>
      <c r="C1479" s="47" t="s">
        <v>4164</v>
      </c>
      <c r="D1479" s="47" t="s">
        <v>58</v>
      </c>
      <c r="E1479" s="47" t="s">
        <v>2155</v>
      </c>
      <c r="F1479" s="47" t="s">
        <v>2749</v>
      </c>
      <c r="G1479" s="47" t="s">
        <v>60</v>
      </c>
      <c r="H1479" s="47">
        <v>135</v>
      </c>
      <c r="I1479" s="47" t="s">
        <v>61</v>
      </c>
      <c r="J1479" s="47" t="s">
        <v>82</v>
      </c>
      <c r="K1479" s="47" t="s">
        <v>63</v>
      </c>
      <c r="L1479" s="47" t="s">
        <v>64</v>
      </c>
      <c r="M1479" s="47" t="s">
        <v>4160</v>
      </c>
      <c r="N1479" s="47" t="s">
        <v>4161</v>
      </c>
      <c r="O1479" s="47" t="s">
        <v>58</v>
      </c>
      <c r="P1479" s="47" t="s">
        <v>2158</v>
      </c>
      <c r="Q1479" s="47" t="s">
        <v>2749</v>
      </c>
      <c r="R1479" s="47">
        <v>97222</v>
      </c>
      <c r="S1479" s="47" t="s">
        <v>67</v>
      </c>
      <c r="T1479" s="47" t="s">
        <v>4165</v>
      </c>
      <c r="U1479" s="47">
        <v>14730</v>
      </c>
      <c r="V1479" s="47" t="s">
        <v>69</v>
      </c>
      <c r="W1479" s="47" t="s">
        <v>4166</v>
      </c>
      <c r="X1479" s="47">
        <v>1272603</v>
      </c>
      <c r="Y1479" s="47">
        <v>4193393</v>
      </c>
      <c r="Z1479" s="47">
        <v>312166</v>
      </c>
      <c r="AA1479" s="47">
        <v>8885087</v>
      </c>
      <c r="AB1479" s="47" t="s">
        <v>61</v>
      </c>
      <c r="AC1479" s="47">
        <v>3775</v>
      </c>
      <c r="AD1479" s="47" t="s">
        <v>86</v>
      </c>
      <c r="AE1479" s="47" t="s">
        <v>5022</v>
      </c>
      <c r="AF1479" s="47" t="s">
        <v>5321</v>
      </c>
      <c r="AG1479" s="47">
        <v>3011</v>
      </c>
      <c r="AH1479" s="47" t="s">
        <v>73</v>
      </c>
      <c r="AI1479" s="47" t="s">
        <v>4164</v>
      </c>
      <c r="AJ1479" s="47" t="s">
        <v>61</v>
      </c>
      <c r="AK1479" s="47" t="s">
        <v>61</v>
      </c>
      <c r="AV1479" s="47">
        <v>0.7</v>
      </c>
      <c r="AZ1479" s="47">
        <v>120</v>
      </c>
      <c r="BM1479" s="47">
        <v>7.5</v>
      </c>
      <c r="BS1479" s="47">
        <v>13</v>
      </c>
      <c r="BT1479" s="47">
        <v>0</v>
      </c>
      <c r="DI1479" s="1">
        <f t="shared" si="115"/>
        <v>4</v>
      </c>
      <c r="DJ1479" s="9" t="str">
        <f t="shared" si="116"/>
        <v>NO BACTERIOLOGICO</v>
      </c>
      <c r="DK1479" s="10" t="str">
        <f t="shared" si="117"/>
        <v>-</v>
      </c>
      <c r="DL1479" s="11" t="str">
        <f t="shared" si="118"/>
        <v>0</v>
      </c>
    </row>
    <row r="1480" spans="1:116" ht="12" x14ac:dyDescent="0.2">
      <c r="A1480" s="47">
        <v>1010010003</v>
      </c>
      <c r="B1480" s="47" t="str">
        <f t="shared" si="119"/>
        <v>1010010003-CARAN</v>
      </c>
      <c r="C1480" s="47" t="s">
        <v>4164</v>
      </c>
      <c r="D1480" s="47" t="s">
        <v>58</v>
      </c>
      <c r="E1480" s="47" t="s">
        <v>2155</v>
      </c>
      <c r="F1480" s="47" t="s">
        <v>2749</v>
      </c>
      <c r="G1480" s="47" t="s">
        <v>60</v>
      </c>
      <c r="H1480" s="47">
        <v>135</v>
      </c>
      <c r="I1480" s="47" t="s">
        <v>61</v>
      </c>
      <c r="J1480" s="47" t="s">
        <v>82</v>
      </c>
      <c r="K1480" s="47" t="s">
        <v>63</v>
      </c>
      <c r="L1480" s="47" t="s">
        <v>64</v>
      </c>
      <c r="M1480" s="47" t="s">
        <v>4160</v>
      </c>
      <c r="N1480" s="47" t="s">
        <v>4161</v>
      </c>
      <c r="O1480" s="47" t="s">
        <v>58</v>
      </c>
      <c r="P1480" s="47" t="s">
        <v>2158</v>
      </c>
      <c r="Q1480" s="47" t="s">
        <v>2749</v>
      </c>
      <c r="R1480" s="47">
        <v>97222</v>
      </c>
      <c r="S1480" s="47" t="s">
        <v>67</v>
      </c>
      <c r="T1480" s="47" t="s">
        <v>4165</v>
      </c>
      <c r="U1480" s="47">
        <v>14730</v>
      </c>
      <c r="V1480" s="47" t="s">
        <v>69</v>
      </c>
      <c r="W1480" s="47" t="s">
        <v>4166</v>
      </c>
      <c r="X1480" s="47">
        <v>1272603</v>
      </c>
      <c r="Y1480" s="47">
        <v>4193395</v>
      </c>
      <c r="Z1480" s="47">
        <v>0</v>
      </c>
      <c r="AA1480" s="47">
        <v>0</v>
      </c>
      <c r="AB1480" s="47" t="s">
        <v>61</v>
      </c>
      <c r="AC1480" s="47">
        <v>0</v>
      </c>
      <c r="AD1480" s="47" t="s">
        <v>86</v>
      </c>
      <c r="AE1480" s="47" t="s">
        <v>5022</v>
      </c>
      <c r="AF1480" s="47" t="s">
        <v>5321</v>
      </c>
      <c r="AG1480" s="47" t="s">
        <v>61</v>
      </c>
      <c r="AH1480" s="47" t="s">
        <v>75</v>
      </c>
      <c r="AI1480" s="47" t="s">
        <v>76</v>
      </c>
      <c r="AJ1480" s="47" t="s">
        <v>77</v>
      </c>
      <c r="AK1480" s="47" t="s">
        <v>78</v>
      </c>
      <c r="AV1480" s="47">
        <v>0.4</v>
      </c>
      <c r="AZ1480" s="47">
        <v>121</v>
      </c>
      <c r="BM1480" s="47">
        <v>7.4</v>
      </c>
      <c r="BS1480" s="47">
        <v>13</v>
      </c>
      <c r="BT1480" s="47">
        <v>0</v>
      </c>
      <c r="DI1480" s="1">
        <f t="shared" si="115"/>
        <v>4</v>
      </c>
      <c r="DJ1480" s="9" t="str">
        <f t="shared" si="116"/>
        <v>BACTERIOLÓGICO</v>
      </c>
      <c r="DK1480" s="10" t="str">
        <f t="shared" si="117"/>
        <v>-</v>
      </c>
      <c r="DL1480" s="11" t="str">
        <f t="shared" si="118"/>
        <v>0</v>
      </c>
    </row>
    <row r="1481" spans="1:116" ht="12" x14ac:dyDescent="0.2">
      <c r="A1481" s="47">
        <v>1010010003</v>
      </c>
      <c r="B1481" s="47" t="str">
        <f t="shared" si="119"/>
        <v>1010010003-CARAN</v>
      </c>
      <c r="C1481" s="47" t="s">
        <v>4164</v>
      </c>
      <c r="D1481" s="47" t="s">
        <v>58</v>
      </c>
      <c r="E1481" s="47" t="s">
        <v>2155</v>
      </c>
      <c r="F1481" s="47" t="s">
        <v>2749</v>
      </c>
      <c r="G1481" s="47" t="s">
        <v>60</v>
      </c>
      <c r="H1481" s="47">
        <v>135</v>
      </c>
      <c r="I1481" s="47" t="s">
        <v>61</v>
      </c>
      <c r="J1481" s="47" t="s">
        <v>82</v>
      </c>
      <c r="K1481" s="47" t="s">
        <v>63</v>
      </c>
      <c r="L1481" s="47" t="s">
        <v>64</v>
      </c>
      <c r="M1481" s="47" t="s">
        <v>4160</v>
      </c>
      <c r="N1481" s="47" t="s">
        <v>4161</v>
      </c>
      <c r="O1481" s="47" t="s">
        <v>58</v>
      </c>
      <c r="P1481" s="47" t="s">
        <v>2158</v>
      </c>
      <c r="Q1481" s="47" t="s">
        <v>2749</v>
      </c>
      <c r="R1481" s="47">
        <v>97222</v>
      </c>
      <c r="S1481" s="47" t="s">
        <v>67</v>
      </c>
      <c r="T1481" s="47" t="s">
        <v>4165</v>
      </c>
      <c r="U1481" s="47">
        <v>14730</v>
      </c>
      <c r="V1481" s="47" t="s">
        <v>69</v>
      </c>
      <c r="W1481" s="47" t="s">
        <v>4166</v>
      </c>
      <c r="X1481" s="47">
        <v>1272603</v>
      </c>
      <c r="Y1481" s="47">
        <v>4193397</v>
      </c>
      <c r="Z1481" s="47">
        <v>0</v>
      </c>
      <c r="AA1481" s="47">
        <v>0</v>
      </c>
      <c r="AB1481" s="47" t="s">
        <v>61</v>
      </c>
      <c r="AC1481" s="47">
        <v>0</v>
      </c>
      <c r="AD1481" s="47" t="s">
        <v>86</v>
      </c>
      <c r="AE1481" s="47" t="s">
        <v>5022</v>
      </c>
      <c r="AF1481" s="47" t="s">
        <v>5321</v>
      </c>
      <c r="AG1481" s="47" t="s">
        <v>61</v>
      </c>
      <c r="AH1481" s="47" t="s">
        <v>75</v>
      </c>
      <c r="AI1481" s="47" t="s">
        <v>76</v>
      </c>
      <c r="AJ1481" s="47" t="s">
        <v>77</v>
      </c>
      <c r="AK1481" s="47" t="s">
        <v>78</v>
      </c>
      <c r="AV1481" s="47">
        <v>0.2</v>
      </c>
      <c r="AZ1481" s="47">
        <v>131</v>
      </c>
      <c r="BM1481" s="47">
        <v>7.64</v>
      </c>
      <c r="BS1481" s="47">
        <v>13</v>
      </c>
      <c r="BT1481" s="47">
        <v>0</v>
      </c>
      <c r="DI1481" s="1">
        <f t="shared" si="115"/>
        <v>4</v>
      </c>
      <c r="DJ1481" s="9" t="str">
        <f t="shared" si="116"/>
        <v>BACTERIOLÓGICO</v>
      </c>
      <c r="DK1481" s="10" t="str">
        <f t="shared" si="117"/>
        <v>-</v>
      </c>
      <c r="DL1481" s="11" t="str">
        <f t="shared" si="118"/>
        <v>0</v>
      </c>
    </row>
    <row r="1482" spans="1:116" ht="12" x14ac:dyDescent="0.2">
      <c r="A1482" s="47">
        <v>1010010072</v>
      </c>
      <c r="B1482" s="47" t="str">
        <f t="shared" si="119"/>
        <v>1010010072-CUARTEL PAMPA</v>
      </c>
      <c r="C1482" s="47" t="s">
        <v>4610</v>
      </c>
      <c r="D1482" s="47" t="s">
        <v>58</v>
      </c>
      <c r="E1482" s="47" t="s">
        <v>2155</v>
      </c>
      <c r="F1482" s="47" t="s">
        <v>2749</v>
      </c>
      <c r="G1482" s="47" t="s">
        <v>60</v>
      </c>
      <c r="H1482" s="47">
        <v>66</v>
      </c>
      <c r="I1482" s="47" t="s">
        <v>61</v>
      </c>
      <c r="J1482" s="47" t="s">
        <v>82</v>
      </c>
      <c r="K1482" s="47" t="s">
        <v>63</v>
      </c>
      <c r="L1482" s="47" t="s">
        <v>64</v>
      </c>
      <c r="M1482" s="47" t="s">
        <v>4160</v>
      </c>
      <c r="N1482" s="47" t="s">
        <v>4161</v>
      </c>
      <c r="O1482" s="47" t="s">
        <v>58</v>
      </c>
      <c r="P1482" s="47" t="s">
        <v>2158</v>
      </c>
      <c r="Q1482" s="47" t="s">
        <v>2749</v>
      </c>
      <c r="R1482" s="47">
        <v>97230</v>
      </c>
      <c r="S1482" s="47" t="s">
        <v>67</v>
      </c>
      <c r="T1482" s="47" t="s">
        <v>4611</v>
      </c>
      <c r="U1482" s="47">
        <v>14728</v>
      </c>
      <c r="V1482" s="47" t="s">
        <v>69</v>
      </c>
      <c r="W1482" s="47" t="s">
        <v>4612</v>
      </c>
      <c r="X1482" s="47">
        <v>1272617</v>
      </c>
      <c r="Y1482" s="47">
        <v>4193411</v>
      </c>
      <c r="Z1482" s="47">
        <v>314637</v>
      </c>
      <c r="AA1482" s="47">
        <v>8874801</v>
      </c>
      <c r="AB1482" s="47" t="s">
        <v>61</v>
      </c>
      <c r="AC1482" s="47">
        <v>3826</v>
      </c>
      <c r="AD1482" s="47" t="s">
        <v>86</v>
      </c>
      <c r="AE1482" s="47" t="s">
        <v>4924</v>
      </c>
      <c r="AF1482" s="47" t="s">
        <v>5322</v>
      </c>
      <c r="AG1482" s="47">
        <v>3010</v>
      </c>
      <c r="AH1482" s="47" t="s">
        <v>73</v>
      </c>
      <c r="AI1482" s="47" t="s">
        <v>4610</v>
      </c>
      <c r="AJ1482" s="47" t="s">
        <v>61</v>
      </c>
      <c r="AK1482" s="47" t="s">
        <v>61</v>
      </c>
      <c r="AV1482" s="47">
        <v>0.9</v>
      </c>
      <c r="AZ1482" s="47">
        <v>311</v>
      </c>
      <c r="BM1482" s="47">
        <v>7</v>
      </c>
      <c r="BS1482" s="47">
        <v>12</v>
      </c>
      <c r="BT1482" s="47">
        <v>0</v>
      </c>
      <c r="DI1482" s="1">
        <f t="shared" si="115"/>
        <v>4</v>
      </c>
      <c r="DJ1482" s="9" t="str">
        <f t="shared" si="116"/>
        <v>NO BACTERIOLOGICO</v>
      </c>
      <c r="DK1482" s="10" t="str">
        <f t="shared" si="117"/>
        <v>-</v>
      </c>
      <c r="DL1482" s="11" t="str">
        <f t="shared" si="118"/>
        <v>0</v>
      </c>
    </row>
    <row r="1483" spans="1:116" ht="12" x14ac:dyDescent="0.2">
      <c r="A1483" s="47">
        <v>1010010072</v>
      </c>
      <c r="B1483" s="47" t="str">
        <f t="shared" si="119"/>
        <v>1010010072-CUARTEL PAMPA</v>
      </c>
      <c r="C1483" s="47" t="s">
        <v>4610</v>
      </c>
      <c r="D1483" s="47" t="s">
        <v>58</v>
      </c>
      <c r="E1483" s="47" t="s">
        <v>2155</v>
      </c>
      <c r="F1483" s="47" t="s">
        <v>2749</v>
      </c>
      <c r="G1483" s="47" t="s">
        <v>60</v>
      </c>
      <c r="H1483" s="47">
        <v>66</v>
      </c>
      <c r="I1483" s="47" t="s">
        <v>61</v>
      </c>
      <c r="J1483" s="47" t="s">
        <v>82</v>
      </c>
      <c r="K1483" s="47" t="s">
        <v>63</v>
      </c>
      <c r="L1483" s="47" t="s">
        <v>64</v>
      </c>
      <c r="M1483" s="47" t="s">
        <v>4160</v>
      </c>
      <c r="N1483" s="47" t="s">
        <v>4161</v>
      </c>
      <c r="O1483" s="47" t="s">
        <v>58</v>
      </c>
      <c r="P1483" s="47" t="s">
        <v>2158</v>
      </c>
      <c r="Q1483" s="47" t="s">
        <v>2749</v>
      </c>
      <c r="R1483" s="47">
        <v>97230</v>
      </c>
      <c r="S1483" s="47" t="s">
        <v>67</v>
      </c>
      <c r="T1483" s="47" t="s">
        <v>4611</v>
      </c>
      <c r="U1483" s="47">
        <v>14728</v>
      </c>
      <c r="V1483" s="47" t="s">
        <v>69</v>
      </c>
      <c r="W1483" s="47" t="s">
        <v>4612</v>
      </c>
      <c r="X1483" s="47">
        <v>1272617</v>
      </c>
      <c r="Y1483" s="47">
        <v>4193412</v>
      </c>
      <c r="Z1483" s="47">
        <v>0</v>
      </c>
      <c r="AA1483" s="47">
        <v>0</v>
      </c>
      <c r="AB1483" s="47" t="s">
        <v>61</v>
      </c>
      <c r="AC1483" s="47">
        <v>0</v>
      </c>
      <c r="AD1483" s="47" t="s">
        <v>86</v>
      </c>
      <c r="AE1483" s="47" t="s">
        <v>4924</v>
      </c>
      <c r="AF1483" s="47" t="s">
        <v>5322</v>
      </c>
      <c r="AG1483" s="47" t="s">
        <v>61</v>
      </c>
      <c r="AH1483" s="47" t="s">
        <v>75</v>
      </c>
      <c r="AI1483" s="47" t="s">
        <v>76</v>
      </c>
      <c r="AJ1483" s="47" t="s">
        <v>77</v>
      </c>
      <c r="AK1483" s="47" t="s">
        <v>78</v>
      </c>
      <c r="AV1483" s="47">
        <v>0.5</v>
      </c>
      <c r="AZ1483" s="47">
        <v>314</v>
      </c>
      <c r="BM1483" s="47">
        <v>7</v>
      </c>
      <c r="BS1483" s="47">
        <v>12</v>
      </c>
      <c r="BT1483" s="47">
        <v>0</v>
      </c>
      <c r="DI1483" s="1">
        <f t="shared" si="115"/>
        <v>4</v>
      </c>
      <c r="DJ1483" s="9" t="str">
        <f t="shared" si="116"/>
        <v>NO BACTERIOLOGICO</v>
      </c>
      <c r="DK1483" s="10" t="str">
        <f t="shared" si="117"/>
        <v>-</v>
      </c>
      <c r="DL1483" s="11" t="str">
        <f t="shared" si="118"/>
        <v>0</v>
      </c>
    </row>
    <row r="1484" spans="1:116" ht="12" x14ac:dyDescent="0.2">
      <c r="A1484" s="47">
        <v>1010010072</v>
      </c>
      <c r="B1484" s="47" t="str">
        <f t="shared" si="119"/>
        <v>1010010072-CUARTEL PAMPA</v>
      </c>
      <c r="C1484" s="47" t="s">
        <v>4610</v>
      </c>
      <c r="D1484" s="47" t="s">
        <v>58</v>
      </c>
      <c r="E1484" s="47" t="s">
        <v>2155</v>
      </c>
      <c r="F1484" s="47" t="s">
        <v>2749</v>
      </c>
      <c r="G1484" s="47" t="s">
        <v>60</v>
      </c>
      <c r="H1484" s="47">
        <v>66</v>
      </c>
      <c r="I1484" s="47" t="s">
        <v>61</v>
      </c>
      <c r="J1484" s="47" t="s">
        <v>82</v>
      </c>
      <c r="K1484" s="47" t="s">
        <v>63</v>
      </c>
      <c r="L1484" s="47" t="s">
        <v>64</v>
      </c>
      <c r="M1484" s="47" t="s">
        <v>4160</v>
      </c>
      <c r="N1484" s="47" t="s">
        <v>4161</v>
      </c>
      <c r="O1484" s="47" t="s">
        <v>58</v>
      </c>
      <c r="P1484" s="47" t="s">
        <v>2158</v>
      </c>
      <c r="Q1484" s="47" t="s">
        <v>2749</v>
      </c>
      <c r="R1484" s="47">
        <v>97230</v>
      </c>
      <c r="S1484" s="47" t="s">
        <v>67</v>
      </c>
      <c r="T1484" s="47" t="s">
        <v>4611</v>
      </c>
      <c r="U1484" s="47">
        <v>14728</v>
      </c>
      <c r="V1484" s="47" t="s">
        <v>69</v>
      </c>
      <c r="W1484" s="47" t="s">
        <v>4612</v>
      </c>
      <c r="X1484" s="47">
        <v>1272617</v>
      </c>
      <c r="Y1484" s="47">
        <v>4193414</v>
      </c>
      <c r="Z1484" s="47">
        <v>0</v>
      </c>
      <c r="AA1484" s="47">
        <v>0</v>
      </c>
      <c r="AB1484" s="47" t="s">
        <v>61</v>
      </c>
      <c r="AC1484" s="47">
        <v>0</v>
      </c>
      <c r="AD1484" s="47" t="s">
        <v>86</v>
      </c>
      <c r="AE1484" s="47" t="s">
        <v>4924</v>
      </c>
      <c r="AF1484" s="47" t="s">
        <v>5322</v>
      </c>
      <c r="AG1484" s="47" t="s">
        <v>61</v>
      </c>
      <c r="AH1484" s="47" t="s">
        <v>75</v>
      </c>
      <c r="AI1484" s="47" t="s">
        <v>76</v>
      </c>
      <c r="AJ1484" s="47" t="s">
        <v>77</v>
      </c>
      <c r="AK1484" s="47" t="s">
        <v>78</v>
      </c>
      <c r="AV1484" s="47">
        <v>0.3</v>
      </c>
      <c r="AZ1484" s="47">
        <v>321</v>
      </c>
      <c r="BM1484" s="47">
        <v>7</v>
      </c>
      <c r="BS1484" s="47">
        <v>12</v>
      </c>
      <c r="BT1484" s="47">
        <v>0</v>
      </c>
      <c r="DI1484" s="1">
        <f t="shared" si="115"/>
        <v>4</v>
      </c>
      <c r="DJ1484" s="9" t="str">
        <f t="shared" si="116"/>
        <v>BACTERIOLÓGICO</v>
      </c>
      <c r="DK1484" s="10" t="str">
        <f t="shared" si="117"/>
        <v>-</v>
      </c>
      <c r="DL1484" s="11" t="str">
        <f t="shared" si="118"/>
        <v>0</v>
      </c>
    </row>
    <row r="1485" spans="1:116" ht="12" x14ac:dyDescent="0.2">
      <c r="A1485" s="47">
        <v>1010010127</v>
      </c>
      <c r="B1485" s="47" t="str">
        <f t="shared" si="119"/>
        <v>1010010127-LEONCIO PRADO</v>
      </c>
      <c r="C1485" s="47" t="s">
        <v>1533</v>
      </c>
      <c r="D1485" s="47" t="s">
        <v>58</v>
      </c>
      <c r="E1485" s="47" t="s">
        <v>2155</v>
      </c>
      <c r="F1485" s="47" t="s">
        <v>2749</v>
      </c>
      <c r="G1485" s="47" t="s">
        <v>60</v>
      </c>
      <c r="H1485" s="47">
        <v>143</v>
      </c>
      <c r="I1485" s="47">
        <v>70</v>
      </c>
      <c r="J1485" s="47" t="s">
        <v>82</v>
      </c>
      <c r="K1485" s="47" t="s">
        <v>63</v>
      </c>
      <c r="L1485" s="47" t="s">
        <v>64</v>
      </c>
      <c r="M1485" s="47" t="s">
        <v>4168</v>
      </c>
      <c r="N1485" s="47" t="s">
        <v>4169</v>
      </c>
      <c r="O1485" s="47" t="s">
        <v>58</v>
      </c>
      <c r="P1485" s="47" t="s">
        <v>2158</v>
      </c>
      <c r="Q1485" s="47" t="s">
        <v>2749</v>
      </c>
      <c r="R1485" s="47">
        <v>96363</v>
      </c>
      <c r="S1485" s="47" t="s">
        <v>67</v>
      </c>
      <c r="T1485" s="47" t="s">
        <v>4183</v>
      </c>
      <c r="U1485" s="47">
        <v>13736</v>
      </c>
      <c r="V1485" s="47" t="s">
        <v>69</v>
      </c>
      <c r="W1485" s="47" t="s">
        <v>4184</v>
      </c>
      <c r="X1485" s="47">
        <v>1272627</v>
      </c>
      <c r="Y1485" s="47">
        <v>4193458</v>
      </c>
      <c r="Z1485" s="47">
        <v>306090</v>
      </c>
      <c r="AA1485" s="47">
        <v>8868901</v>
      </c>
      <c r="AB1485" s="47" t="s">
        <v>61</v>
      </c>
      <c r="AC1485" s="47">
        <v>4057</v>
      </c>
      <c r="AD1485" s="47" t="s">
        <v>86</v>
      </c>
      <c r="AE1485" s="47" t="s">
        <v>5008</v>
      </c>
      <c r="AF1485" s="47" t="s">
        <v>5323</v>
      </c>
      <c r="AG1485" s="47">
        <v>4404</v>
      </c>
      <c r="AH1485" s="47" t="s">
        <v>73</v>
      </c>
      <c r="AI1485" s="47" t="s">
        <v>1533</v>
      </c>
      <c r="AJ1485" s="47" t="s">
        <v>61</v>
      </c>
      <c r="AK1485" s="47" t="s">
        <v>61</v>
      </c>
      <c r="AV1485" s="47">
        <v>0.63</v>
      </c>
      <c r="AZ1485" s="47">
        <v>286</v>
      </c>
      <c r="BM1485" s="47">
        <v>7.5</v>
      </c>
      <c r="BS1485" s="47">
        <v>14</v>
      </c>
      <c r="BT1485" s="47">
        <v>3.61</v>
      </c>
      <c r="DI1485" s="1">
        <f t="shared" si="115"/>
        <v>4</v>
      </c>
      <c r="DJ1485" s="9" t="str">
        <f t="shared" si="116"/>
        <v>NO BACTERIOLOGICO</v>
      </c>
      <c r="DK1485" s="10" t="str">
        <f t="shared" si="117"/>
        <v>-</v>
      </c>
      <c r="DL1485" s="11" t="str">
        <f t="shared" si="118"/>
        <v>0</v>
      </c>
    </row>
    <row r="1486" spans="1:116" ht="12" x14ac:dyDescent="0.2">
      <c r="A1486" s="47">
        <v>1010010127</v>
      </c>
      <c r="B1486" s="47" t="str">
        <f t="shared" si="119"/>
        <v>1010010127-LEONCIO PRADO</v>
      </c>
      <c r="C1486" s="47" t="s">
        <v>1533</v>
      </c>
      <c r="D1486" s="47" t="s">
        <v>58</v>
      </c>
      <c r="E1486" s="47" t="s">
        <v>2155</v>
      </c>
      <c r="F1486" s="47" t="s">
        <v>2749</v>
      </c>
      <c r="G1486" s="47" t="s">
        <v>60</v>
      </c>
      <c r="H1486" s="47">
        <v>143</v>
      </c>
      <c r="I1486" s="47">
        <v>70</v>
      </c>
      <c r="J1486" s="47" t="s">
        <v>82</v>
      </c>
      <c r="K1486" s="47" t="s">
        <v>63</v>
      </c>
      <c r="L1486" s="47" t="s">
        <v>64</v>
      </c>
      <c r="M1486" s="47" t="s">
        <v>4168</v>
      </c>
      <c r="N1486" s="47" t="s">
        <v>4169</v>
      </c>
      <c r="O1486" s="47" t="s">
        <v>58</v>
      </c>
      <c r="P1486" s="47" t="s">
        <v>2158</v>
      </c>
      <c r="Q1486" s="47" t="s">
        <v>2749</v>
      </c>
      <c r="R1486" s="47">
        <v>96363</v>
      </c>
      <c r="S1486" s="47" t="s">
        <v>67</v>
      </c>
      <c r="T1486" s="47" t="s">
        <v>4183</v>
      </c>
      <c r="U1486" s="47">
        <v>13736</v>
      </c>
      <c r="V1486" s="47" t="s">
        <v>69</v>
      </c>
      <c r="W1486" s="47" t="s">
        <v>4184</v>
      </c>
      <c r="X1486" s="47">
        <v>1272627</v>
      </c>
      <c r="Y1486" s="47">
        <v>4193459</v>
      </c>
      <c r="Z1486" s="47">
        <v>0</v>
      </c>
      <c r="AA1486" s="47">
        <v>0</v>
      </c>
      <c r="AB1486" s="47" t="s">
        <v>61</v>
      </c>
      <c r="AC1486" s="47">
        <v>0</v>
      </c>
      <c r="AD1486" s="47" t="s">
        <v>86</v>
      </c>
      <c r="AE1486" s="47" t="s">
        <v>5008</v>
      </c>
      <c r="AF1486" s="47" t="s">
        <v>5323</v>
      </c>
      <c r="AG1486" s="47" t="s">
        <v>61</v>
      </c>
      <c r="AH1486" s="47" t="s">
        <v>75</v>
      </c>
      <c r="AI1486" s="47" t="s">
        <v>76</v>
      </c>
      <c r="AJ1486" s="47" t="s">
        <v>77</v>
      </c>
      <c r="AK1486" s="47" t="s">
        <v>78</v>
      </c>
      <c r="AV1486" s="47">
        <v>0.41</v>
      </c>
      <c r="AZ1486" s="47">
        <v>248</v>
      </c>
      <c r="BM1486" s="47">
        <v>7.5</v>
      </c>
      <c r="BS1486" s="47">
        <v>14</v>
      </c>
      <c r="BT1486" s="47">
        <v>2.42</v>
      </c>
      <c r="DI1486" s="1">
        <f t="shared" si="115"/>
        <v>4</v>
      </c>
      <c r="DJ1486" s="9" t="str">
        <f t="shared" si="116"/>
        <v>BACTERIOLÓGICO</v>
      </c>
      <c r="DK1486" s="10" t="str">
        <f t="shared" si="117"/>
        <v>-</v>
      </c>
      <c r="DL1486" s="11" t="str">
        <f t="shared" si="118"/>
        <v>0</v>
      </c>
    </row>
    <row r="1487" spans="1:116" ht="12" x14ac:dyDescent="0.2">
      <c r="A1487" s="47">
        <v>1010010127</v>
      </c>
      <c r="B1487" s="47" t="str">
        <f t="shared" si="119"/>
        <v>1010010127-LEONCIO PRADO</v>
      </c>
      <c r="C1487" s="47" t="s">
        <v>1533</v>
      </c>
      <c r="D1487" s="47" t="s">
        <v>58</v>
      </c>
      <c r="E1487" s="47" t="s">
        <v>2155</v>
      </c>
      <c r="F1487" s="47" t="s">
        <v>2749</v>
      </c>
      <c r="G1487" s="47" t="s">
        <v>60</v>
      </c>
      <c r="H1487" s="47">
        <v>143</v>
      </c>
      <c r="I1487" s="47">
        <v>70</v>
      </c>
      <c r="J1487" s="47" t="s">
        <v>82</v>
      </c>
      <c r="K1487" s="47" t="s">
        <v>63</v>
      </c>
      <c r="L1487" s="47" t="s">
        <v>64</v>
      </c>
      <c r="M1487" s="47" t="s">
        <v>4168</v>
      </c>
      <c r="N1487" s="47" t="s">
        <v>4169</v>
      </c>
      <c r="O1487" s="47" t="s">
        <v>58</v>
      </c>
      <c r="P1487" s="47" t="s">
        <v>2158</v>
      </c>
      <c r="Q1487" s="47" t="s">
        <v>2749</v>
      </c>
      <c r="R1487" s="47">
        <v>96363</v>
      </c>
      <c r="S1487" s="47" t="s">
        <v>67</v>
      </c>
      <c r="T1487" s="47" t="s">
        <v>4183</v>
      </c>
      <c r="U1487" s="47">
        <v>13736</v>
      </c>
      <c r="V1487" s="47" t="s">
        <v>69</v>
      </c>
      <c r="W1487" s="47" t="s">
        <v>4184</v>
      </c>
      <c r="X1487" s="47">
        <v>1272627</v>
      </c>
      <c r="Y1487" s="47">
        <v>4193460</v>
      </c>
      <c r="Z1487" s="47">
        <v>0</v>
      </c>
      <c r="AA1487" s="47">
        <v>0</v>
      </c>
      <c r="AB1487" s="47" t="s">
        <v>61</v>
      </c>
      <c r="AC1487" s="47">
        <v>0</v>
      </c>
      <c r="AD1487" s="47" t="s">
        <v>86</v>
      </c>
      <c r="AE1487" s="47" t="s">
        <v>5008</v>
      </c>
      <c r="AF1487" s="47" t="s">
        <v>5323</v>
      </c>
      <c r="AG1487" s="47" t="s">
        <v>61</v>
      </c>
      <c r="AH1487" s="47" t="s">
        <v>75</v>
      </c>
      <c r="AI1487" s="47" t="s">
        <v>76</v>
      </c>
      <c r="AJ1487" s="47" t="s">
        <v>77</v>
      </c>
      <c r="AK1487" s="47" t="s">
        <v>78</v>
      </c>
      <c r="AV1487" s="47">
        <v>0.05</v>
      </c>
      <c r="AZ1487" s="47">
        <v>233</v>
      </c>
      <c r="BM1487" s="47">
        <v>7.5</v>
      </c>
      <c r="BS1487" s="47">
        <v>14</v>
      </c>
      <c r="BT1487" s="47">
        <v>2.93</v>
      </c>
      <c r="DI1487" s="1">
        <f t="shared" si="115"/>
        <v>4</v>
      </c>
      <c r="DJ1487" s="9" t="str">
        <f t="shared" si="116"/>
        <v>BACTERIOLÓGICO</v>
      </c>
      <c r="DK1487" s="10" t="str">
        <f t="shared" si="117"/>
        <v>-</v>
      </c>
      <c r="DL1487" s="11" t="str">
        <f t="shared" si="118"/>
        <v>0</v>
      </c>
    </row>
    <row r="1488" spans="1:116" ht="12" x14ac:dyDescent="0.2">
      <c r="A1488" s="47">
        <v>1010010102</v>
      </c>
      <c r="B1488" s="47" t="str">
        <f t="shared" si="119"/>
        <v>1010010102-SAN JUAN DE NUPE</v>
      </c>
      <c r="C1488" s="47" t="s">
        <v>4167</v>
      </c>
      <c r="D1488" s="47" t="s">
        <v>58</v>
      </c>
      <c r="E1488" s="47" t="s">
        <v>2155</v>
      </c>
      <c r="F1488" s="47" t="s">
        <v>2749</v>
      </c>
      <c r="G1488" s="47" t="s">
        <v>60</v>
      </c>
      <c r="H1488" s="47">
        <v>193</v>
      </c>
      <c r="I1488" s="47">
        <v>70</v>
      </c>
      <c r="J1488" s="47" t="s">
        <v>82</v>
      </c>
      <c r="K1488" s="47" t="s">
        <v>63</v>
      </c>
      <c r="L1488" s="47" t="s">
        <v>64</v>
      </c>
      <c r="M1488" s="47" t="s">
        <v>4168</v>
      </c>
      <c r="N1488" s="47" t="s">
        <v>4169</v>
      </c>
      <c r="O1488" s="47" t="s">
        <v>58</v>
      </c>
      <c r="P1488" s="47" t="s">
        <v>2158</v>
      </c>
      <c r="Q1488" s="47" t="s">
        <v>2749</v>
      </c>
      <c r="R1488" s="47">
        <v>96359</v>
      </c>
      <c r="S1488" s="47" t="s">
        <v>67</v>
      </c>
      <c r="T1488" s="47" t="s">
        <v>4170</v>
      </c>
      <c r="U1488" s="47">
        <v>13735</v>
      </c>
      <c r="V1488" s="47" t="s">
        <v>69</v>
      </c>
      <c r="W1488" s="47" t="s">
        <v>4171</v>
      </c>
      <c r="X1488" s="47">
        <v>1272637</v>
      </c>
      <c r="Y1488" s="47">
        <v>4193489</v>
      </c>
      <c r="Z1488" s="47">
        <v>306010</v>
      </c>
      <c r="AA1488" s="47">
        <v>8867560</v>
      </c>
      <c r="AB1488" s="47" t="s">
        <v>71</v>
      </c>
      <c r="AC1488" s="47">
        <v>3792</v>
      </c>
      <c r="AD1488" s="47" t="s">
        <v>86</v>
      </c>
      <c r="AE1488" s="47" t="s">
        <v>5008</v>
      </c>
      <c r="AF1488" s="47" t="s">
        <v>5324</v>
      </c>
      <c r="AG1488" s="47">
        <v>4397</v>
      </c>
      <c r="AH1488" s="47" t="s">
        <v>73</v>
      </c>
      <c r="AI1488" s="47" t="s">
        <v>4167</v>
      </c>
      <c r="AJ1488" s="47" t="s">
        <v>61</v>
      </c>
      <c r="AK1488" s="47" t="s">
        <v>61</v>
      </c>
      <c r="AV1488" s="47">
        <v>0</v>
      </c>
      <c r="AZ1488" s="47">
        <v>216</v>
      </c>
      <c r="BM1488" s="47">
        <v>7</v>
      </c>
      <c r="BS1488" s="47">
        <v>13</v>
      </c>
      <c r="BT1488" s="47">
        <v>3.56</v>
      </c>
      <c r="DI1488" s="1">
        <f t="shared" si="115"/>
        <v>4</v>
      </c>
      <c r="DJ1488" s="9" t="str">
        <f t="shared" si="116"/>
        <v>BACTERIOLÓGICO</v>
      </c>
      <c r="DK1488" s="10" t="str">
        <f t="shared" si="117"/>
        <v>-</v>
      </c>
      <c r="DL1488" s="11" t="str">
        <f t="shared" si="118"/>
        <v>0</v>
      </c>
    </row>
    <row r="1489" spans="1:116" ht="12" x14ac:dyDescent="0.2">
      <c r="A1489" s="47">
        <v>1010010102</v>
      </c>
      <c r="B1489" s="47" t="str">
        <f t="shared" si="119"/>
        <v>1010010102-SAN JUAN DE NUPE</v>
      </c>
      <c r="C1489" s="47" t="s">
        <v>4167</v>
      </c>
      <c r="D1489" s="47" t="s">
        <v>58</v>
      </c>
      <c r="E1489" s="47" t="s">
        <v>2155</v>
      </c>
      <c r="F1489" s="47" t="s">
        <v>2749</v>
      </c>
      <c r="G1489" s="47" t="s">
        <v>60</v>
      </c>
      <c r="H1489" s="47">
        <v>193</v>
      </c>
      <c r="I1489" s="47">
        <v>70</v>
      </c>
      <c r="J1489" s="47" t="s">
        <v>82</v>
      </c>
      <c r="K1489" s="47" t="s">
        <v>63</v>
      </c>
      <c r="L1489" s="47" t="s">
        <v>64</v>
      </c>
      <c r="M1489" s="47" t="s">
        <v>4168</v>
      </c>
      <c r="N1489" s="47" t="s">
        <v>4169</v>
      </c>
      <c r="O1489" s="47" t="s">
        <v>58</v>
      </c>
      <c r="P1489" s="47" t="s">
        <v>2158</v>
      </c>
      <c r="Q1489" s="47" t="s">
        <v>2749</v>
      </c>
      <c r="R1489" s="47">
        <v>96359</v>
      </c>
      <c r="S1489" s="47" t="s">
        <v>67</v>
      </c>
      <c r="T1489" s="47" t="s">
        <v>4170</v>
      </c>
      <c r="U1489" s="47">
        <v>13735</v>
      </c>
      <c r="V1489" s="47" t="s">
        <v>69</v>
      </c>
      <c r="W1489" s="47" t="s">
        <v>4171</v>
      </c>
      <c r="X1489" s="47">
        <v>1272637</v>
      </c>
      <c r="Y1489" s="47">
        <v>4193490</v>
      </c>
      <c r="Z1489" s="47">
        <v>0</v>
      </c>
      <c r="AA1489" s="47">
        <v>0</v>
      </c>
      <c r="AB1489" s="47" t="s">
        <v>61</v>
      </c>
      <c r="AC1489" s="47">
        <v>0</v>
      </c>
      <c r="AD1489" s="47" t="s">
        <v>86</v>
      </c>
      <c r="AE1489" s="47" t="s">
        <v>5008</v>
      </c>
      <c r="AF1489" s="47" t="s">
        <v>5324</v>
      </c>
      <c r="AG1489" s="47" t="s">
        <v>61</v>
      </c>
      <c r="AH1489" s="47" t="s">
        <v>75</v>
      </c>
      <c r="AI1489" s="47" t="s">
        <v>76</v>
      </c>
      <c r="AJ1489" s="47" t="s">
        <v>77</v>
      </c>
      <c r="AK1489" s="47" t="s">
        <v>78</v>
      </c>
      <c r="AV1489" s="47">
        <v>0</v>
      </c>
      <c r="AZ1489" s="47">
        <v>231</v>
      </c>
      <c r="BM1489" s="47">
        <v>7</v>
      </c>
      <c r="BS1489" s="47">
        <v>13</v>
      </c>
      <c r="BT1489" s="47">
        <v>1.93</v>
      </c>
      <c r="DI1489" s="1">
        <f t="shared" si="115"/>
        <v>4</v>
      </c>
      <c r="DJ1489" s="9" t="str">
        <f t="shared" si="116"/>
        <v>BACTERIOLÓGICO</v>
      </c>
      <c r="DK1489" s="10" t="str">
        <f t="shared" si="117"/>
        <v>-</v>
      </c>
      <c r="DL1489" s="11" t="str">
        <f t="shared" si="118"/>
        <v>0</v>
      </c>
    </row>
    <row r="1490" spans="1:116" ht="12" x14ac:dyDescent="0.2">
      <c r="A1490" s="47">
        <v>1010010102</v>
      </c>
      <c r="B1490" s="47" t="str">
        <f t="shared" si="119"/>
        <v>1010010102-SAN JUAN DE NUPE</v>
      </c>
      <c r="C1490" s="47" t="s">
        <v>4167</v>
      </c>
      <c r="D1490" s="47" t="s">
        <v>58</v>
      </c>
      <c r="E1490" s="47" t="s">
        <v>2155</v>
      </c>
      <c r="F1490" s="47" t="s">
        <v>2749</v>
      </c>
      <c r="G1490" s="47" t="s">
        <v>60</v>
      </c>
      <c r="H1490" s="47">
        <v>193</v>
      </c>
      <c r="I1490" s="47">
        <v>70</v>
      </c>
      <c r="J1490" s="47" t="s">
        <v>82</v>
      </c>
      <c r="K1490" s="47" t="s">
        <v>63</v>
      </c>
      <c r="L1490" s="47" t="s">
        <v>64</v>
      </c>
      <c r="M1490" s="47" t="s">
        <v>4168</v>
      </c>
      <c r="N1490" s="47" t="s">
        <v>4169</v>
      </c>
      <c r="O1490" s="47" t="s">
        <v>58</v>
      </c>
      <c r="P1490" s="47" t="s">
        <v>2158</v>
      </c>
      <c r="Q1490" s="47" t="s">
        <v>2749</v>
      </c>
      <c r="R1490" s="47">
        <v>96359</v>
      </c>
      <c r="S1490" s="47" t="s">
        <v>67</v>
      </c>
      <c r="T1490" s="47" t="s">
        <v>4170</v>
      </c>
      <c r="U1490" s="47">
        <v>13735</v>
      </c>
      <c r="V1490" s="47" t="s">
        <v>69</v>
      </c>
      <c r="W1490" s="47" t="s">
        <v>4171</v>
      </c>
      <c r="X1490" s="47">
        <v>1272637</v>
      </c>
      <c r="Y1490" s="47">
        <v>4193491</v>
      </c>
      <c r="Z1490" s="47">
        <v>0</v>
      </c>
      <c r="AA1490" s="47">
        <v>0</v>
      </c>
      <c r="AB1490" s="47" t="s">
        <v>61</v>
      </c>
      <c r="AC1490" s="47">
        <v>0</v>
      </c>
      <c r="AD1490" s="47" t="s">
        <v>86</v>
      </c>
      <c r="AE1490" s="47" t="s">
        <v>5008</v>
      </c>
      <c r="AF1490" s="47" t="s">
        <v>5324</v>
      </c>
      <c r="AG1490" s="47" t="s">
        <v>61</v>
      </c>
      <c r="AH1490" s="47" t="s">
        <v>75</v>
      </c>
      <c r="AI1490" s="47" t="s">
        <v>76</v>
      </c>
      <c r="AJ1490" s="47" t="s">
        <v>77</v>
      </c>
      <c r="AK1490" s="47" t="s">
        <v>78</v>
      </c>
      <c r="AV1490" s="47">
        <v>0</v>
      </c>
      <c r="AZ1490" s="47">
        <v>229</v>
      </c>
      <c r="BM1490" s="47">
        <v>7</v>
      </c>
      <c r="BS1490" s="47">
        <v>13</v>
      </c>
      <c r="BT1490" s="47">
        <v>2.2799999999999998</v>
      </c>
      <c r="DI1490" s="1">
        <f t="shared" si="115"/>
        <v>4</v>
      </c>
      <c r="DJ1490" s="9" t="str">
        <f t="shared" si="116"/>
        <v>BACTERIOLÓGICO</v>
      </c>
      <c r="DK1490" s="10" t="str">
        <f t="shared" si="117"/>
        <v>-</v>
      </c>
      <c r="DL1490" s="11" t="str">
        <f t="shared" si="118"/>
        <v>0</v>
      </c>
    </row>
    <row r="1491" spans="1:116" ht="12" x14ac:dyDescent="0.2">
      <c r="A1491" s="47">
        <v>1010010086</v>
      </c>
      <c r="B1491" s="47" t="str">
        <f t="shared" si="119"/>
        <v>1010010086-CONCEPCION</v>
      </c>
      <c r="C1491" s="47" t="s">
        <v>4613</v>
      </c>
      <c r="D1491" s="47" t="s">
        <v>58</v>
      </c>
      <c r="E1491" s="47" t="s">
        <v>2155</v>
      </c>
      <c r="F1491" s="47" t="s">
        <v>2749</v>
      </c>
      <c r="G1491" s="47" t="s">
        <v>60</v>
      </c>
      <c r="H1491" s="47">
        <v>57</v>
      </c>
      <c r="I1491" s="47" t="s">
        <v>61</v>
      </c>
      <c r="J1491" s="47" t="s">
        <v>82</v>
      </c>
      <c r="K1491" s="47" t="s">
        <v>63</v>
      </c>
      <c r="L1491" s="47" t="s">
        <v>64</v>
      </c>
      <c r="M1491" s="47" t="s">
        <v>4108</v>
      </c>
      <c r="N1491" s="47" t="s">
        <v>4109</v>
      </c>
      <c r="O1491" s="47" t="s">
        <v>58</v>
      </c>
      <c r="P1491" s="47" t="s">
        <v>2158</v>
      </c>
      <c r="Q1491" s="47" t="s">
        <v>2749</v>
      </c>
      <c r="R1491" s="47">
        <v>103804</v>
      </c>
      <c r="S1491" s="47" t="s">
        <v>67</v>
      </c>
      <c r="T1491" s="47" t="s">
        <v>4614</v>
      </c>
      <c r="U1491" s="47">
        <v>14516</v>
      </c>
      <c r="V1491" s="47" t="s">
        <v>69</v>
      </c>
      <c r="W1491" s="47" t="s">
        <v>4615</v>
      </c>
      <c r="X1491" s="47">
        <v>1272645</v>
      </c>
      <c r="Y1491" s="47">
        <v>4193513</v>
      </c>
      <c r="Z1491" s="47">
        <v>309137</v>
      </c>
      <c r="AA1491" s="47">
        <v>8874999</v>
      </c>
      <c r="AB1491" s="47" t="s">
        <v>71</v>
      </c>
      <c r="AC1491" s="47">
        <v>3638</v>
      </c>
      <c r="AD1491" s="47" t="s">
        <v>86</v>
      </c>
      <c r="AE1491" s="47" t="s">
        <v>5022</v>
      </c>
      <c r="AF1491" s="47" t="s">
        <v>5325</v>
      </c>
      <c r="AG1491" s="47">
        <v>4074</v>
      </c>
      <c r="AH1491" s="47" t="s">
        <v>73</v>
      </c>
      <c r="AI1491" s="47" t="s">
        <v>4613</v>
      </c>
      <c r="AJ1491" s="47" t="s">
        <v>61</v>
      </c>
      <c r="AK1491" s="47" t="s">
        <v>61</v>
      </c>
      <c r="AV1491" s="47">
        <v>0</v>
      </c>
      <c r="AZ1491" s="47">
        <v>238</v>
      </c>
      <c r="BM1491" s="47">
        <v>7</v>
      </c>
      <c r="BS1491" s="47">
        <v>14</v>
      </c>
      <c r="BT1491" s="47">
        <v>3.23</v>
      </c>
      <c r="DI1491" s="1">
        <f t="shared" si="115"/>
        <v>4</v>
      </c>
      <c r="DJ1491" s="9" t="str">
        <f t="shared" si="116"/>
        <v>BACTERIOLÓGICO</v>
      </c>
      <c r="DK1491" s="10" t="str">
        <f t="shared" si="117"/>
        <v>-</v>
      </c>
      <c r="DL1491" s="11" t="str">
        <f t="shared" si="118"/>
        <v>0</v>
      </c>
    </row>
    <row r="1492" spans="1:116" ht="12" x14ac:dyDescent="0.2">
      <c r="A1492" s="47">
        <v>1010010086</v>
      </c>
      <c r="B1492" s="47" t="str">
        <f t="shared" si="119"/>
        <v>1010010086-CONCEPCION</v>
      </c>
      <c r="C1492" s="47" t="s">
        <v>4613</v>
      </c>
      <c r="D1492" s="47" t="s">
        <v>58</v>
      </c>
      <c r="E1492" s="47" t="s">
        <v>2155</v>
      </c>
      <c r="F1492" s="47" t="s">
        <v>2749</v>
      </c>
      <c r="G1492" s="47" t="s">
        <v>60</v>
      </c>
      <c r="H1492" s="47">
        <v>57</v>
      </c>
      <c r="I1492" s="47" t="s">
        <v>61</v>
      </c>
      <c r="J1492" s="47" t="s">
        <v>82</v>
      </c>
      <c r="K1492" s="47" t="s">
        <v>63</v>
      </c>
      <c r="L1492" s="47" t="s">
        <v>64</v>
      </c>
      <c r="M1492" s="47" t="s">
        <v>4108</v>
      </c>
      <c r="N1492" s="47" t="s">
        <v>4109</v>
      </c>
      <c r="O1492" s="47" t="s">
        <v>58</v>
      </c>
      <c r="P1492" s="47" t="s">
        <v>2158</v>
      </c>
      <c r="Q1492" s="47" t="s">
        <v>2749</v>
      </c>
      <c r="R1492" s="47">
        <v>103804</v>
      </c>
      <c r="S1492" s="47" t="s">
        <v>67</v>
      </c>
      <c r="T1492" s="47" t="s">
        <v>4614</v>
      </c>
      <c r="U1492" s="47">
        <v>14516</v>
      </c>
      <c r="V1492" s="47" t="s">
        <v>69</v>
      </c>
      <c r="W1492" s="47" t="s">
        <v>4615</v>
      </c>
      <c r="X1492" s="47">
        <v>1272645</v>
      </c>
      <c r="Y1492" s="47">
        <v>4193514</v>
      </c>
      <c r="Z1492" s="47">
        <v>0</v>
      </c>
      <c r="AA1492" s="47">
        <v>0</v>
      </c>
      <c r="AB1492" s="47" t="s">
        <v>61</v>
      </c>
      <c r="AC1492" s="47">
        <v>0</v>
      </c>
      <c r="AD1492" s="47" t="s">
        <v>86</v>
      </c>
      <c r="AE1492" s="47" t="s">
        <v>5022</v>
      </c>
      <c r="AF1492" s="47" t="s">
        <v>5325</v>
      </c>
      <c r="AG1492" s="47" t="s">
        <v>61</v>
      </c>
      <c r="AH1492" s="47" t="s">
        <v>75</v>
      </c>
      <c r="AI1492" s="47" t="s">
        <v>76</v>
      </c>
      <c r="AJ1492" s="47" t="s">
        <v>77</v>
      </c>
      <c r="AK1492" s="47" t="s">
        <v>78</v>
      </c>
      <c r="AV1492" s="47">
        <v>0</v>
      </c>
      <c r="AZ1492" s="47">
        <v>225</v>
      </c>
      <c r="BM1492" s="47">
        <v>7</v>
      </c>
      <c r="BS1492" s="47">
        <v>14</v>
      </c>
      <c r="BT1492" s="47">
        <v>3.12</v>
      </c>
      <c r="DI1492" s="1">
        <f t="shared" si="115"/>
        <v>4</v>
      </c>
      <c r="DJ1492" s="9" t="str">
        <f t="shared" si="116"/>
        <v>BACTERIOLÓGICO</v>
      </c>
      <c r="DK1492" s="10" t="str">
        <f t="shared" si="117"/>
        <v>-</v>
      </c>
      <c r="DL1492" s="11" t="str">
        <f t="shared" si="118"/>
        <v>0</v>
      </c>
    </row>
    <row r="1493" spans="1:116" ht="12" x14ac:dyDescent="0.2">
      <c r="A1493" s="47">
        <v>1010010086</v>
      </c>
      <c r="B1493" s="47" t="str">
        <f t="shared" si="119"/>
        <v>1010010086-CONCEPCION</v>
      </c>
      <c r="C1493" s="47" t="s">
        <v>4613</v>
      </c>
      <c r="D1493" s="47" t="s">
        <v>58</v>
      </c>
      <c r="E1493" s="47" t="s">
        <v>2155</v>
      </c>
      <c r="F1493" s="47" t="s">
        <v>2749</v>
      </c>
      <c r="G1493" s="47" t="s">
        <v>60</v>
      </c>
      <c r="H1493" s="47">
        <v>57</v>
      </c>
      <c r="I1493" s="47" t="s">
        <v>61</v>
      </c>
      <c r="J1493" s="47" t="s">
        <v>82</v>
      </c>
      <c r="K1493" s="47" t="s">
        <v>63</v>
      </c>
      <c r="L1493" s="47" t="s">
        <v>64</v>
      </c>
      <c r="M1493" s="47" t="s">
        <v>4108</v>
      </c>
      <c r="N1493" s="47" t="s">
        <v>4109</v>
      </c>
      <c r="O1493" s="47" t="s">
        <v>58</v>
      </c>
      <c r="P1493" s="47" t="s">
        <v>2158</v>
      </c>
      <c r="Q1493" s="47" t="s">
        <v>2749</v>
      </c>
      <c r="R1493" s="47">
        <v>103804</v>
      </c>
      <c r="S1493" s="47" t="s">
        <v>67</v>
      </c>
      <c r="T1493" s="47" t="s">
        <v>4614</v>
      </c>
      <c r="U1493" s="47">
        <v>14516</v>
      </c>
      <c r="V1493" s="47" t="s">
        <v>69</v>
      </c>
      <c r="W1493" s="47" t="s">
        <v>4615</v>
      </c>
      <c r="X1493" s="47">
        <v>1272645</v>
      </c>
      <c r="Y1493" s="47">
        <v>4193515</v>
      </c>
      <c r="Z1493" s="47">
        <v>0</v>
      </c>
      <c r="AA1493" s="47">
        <v>0</v>
      </c>
      <c r="AB1493" s="47" t="s">
        <v>61</v>
      </c>
      <c r="AC1493" s="47">
        <v>0</v>
      </c>
      <c r="AD1493" s="47" t="s">
        <v>86</v>
      </c>
      <c r="AE1493" s="47" t="s">
        <v>5022</v>
      </c>
      <c r="AF1493" s="47" t="s">
        <v>5325</v>
      </c>
      <c r="AG1493" s="47" t="s">
        <v>61</v>
      </c>
      <c r="AH1493" s="47" t="s">
        <v>75</v>
      </c>
      <c r="AI1493" s="47" t="s">
        <v>76</v>
      </c>
      <c r="AJ1493" s="47" t="s">
        <v>77</v>
      </c>
      <c r="AK1493" s="47" t="s">
        <v>78</v>
      </c>
      <c r="AV1493" s="47">
        <v>0</v>
      </c>
      <c r="AZ1493" s="47">
        <v>132</v>
      </c>
      <c r="BM1493" s="47">
        <v>7</v>
      </c>
      <c r="BS1493" s="47">
        <v>14</v>
      </c>
      <c r="BT1493" s="47">
        <v>1.45</v>
      </c>
      <c r="DI1493" s="1">
        <f t="shared" si="115"/>
        <v>4</v>
      </c>
      <c r="DJ1493" s="9" t="str">
        <f t="shared" si="116"/>
        <v>BACTERIOLÓGICO</v>
      </c>
      <c r="DK1493" s="10" t="str">
        <f t="shared" si="117"/>
        <v>-</v>
      </c>
      <c r="DL1493" s="11" t="str">
        <f t="shared" si="118"/>
        <v>0</v>
      </c>
    </row>
    <row r="1494" spans="1:116" ht="12" x14ac:dyDescent="0.2">
      <c r="A1494" s="47">
        <v>1010010160</v>
      </c>
      <c r="B1494" s="47" t="str">
        <f t="shared" si="119"/>
        <v>1010010160-TUPAC AMARU</v>
      </c>
      <c r="C1494" s="47" t="s">
        <v>2332</v>
      </c>
      <c r="D1494" s="47" t="s">
        <v>58</v>
      </c>
      <c r="E1494" s="47" t="s">
        <v>2155</v>
      </c>
      <c r="F1494" s="47" t="s">
        <v>2749</v>
      </c>
      <c r="G1494" s="47" t="s">
        <v>60</v>
      </c>
      <c r="H1494" s="47">
        <v>120</v>
      </c>
      <c r="I1494" s="47">
        <v>0</v>
      </c>
      <c r="J1494" s="47" t="s">
        <v>82</v>
      </c>
      <c r="K1494" s="47" t="s">
        <v>63</v>
      </c>
      <c r="L1494" s="47" t="s">
        <v>64</v>
      </c>
      <c r="M1494" s="47" t="s">
        <v>4185</v>
      </c>
      <c r="N1494" s="47" t="s">
        <v>2332</v>
      </c>
      <c r="O1494" s="47" t="s">
        <v>58</v>
      </c>
      <c r="P1494" s="47" t="s">
        <v>2158</v>
      </c>
      <c r="Q1494" s="47" t="s">
        <v>2749</v>
      </c>
      <c r="R1494" s="47">
        <v>97240</v>
      </c>
      <c r="S1494" s="47" t="s">
        <v>67</v>
      </c>
      <c r="T1494" s="47" t="s">
        <v>4186</v>
      </c>
      <c r="U1494" s="47">
        <v>14732</v>
      </c>
      <c r="V1494" s="47" t="s">
        <v>69</v>
      </c>
      <c r="W1494" s="47" t="s">
        <v>4187</v>
      </c>
      <c r="X1494" s="47">
        <v>1272651</v>
      </c>
      <c r="Y1494" s="47">
        <v>4193549</v>
      </c>
      <c r="Z1494" s="47">
        <v>302970</v>
      </c>
      <c r="AA1494" s="47">
        <v>8859969</v>
      </c>
      <c r="AB1494" s="47" t="s">
        <v>61</v>
      </c>
      <c r="AC1494" s="47">
        <v>4092</v>
      </c>
      <c r="AD1494" s="47" t="s">
        <v>86</v>
      </c>
      <c r="AE1494" s="47" t="s">
        <v>5116</v>
      </c>
      <c r="AF1494" s="47" t="s">
        <v>5326</v>
      </c>
      <c r="AG1494" s="47">
        <v>3008</v>
      </c>
      <c r="AH1494" s="47" t="s">
        <v>73</v>
      </c>
      <c r="AI1494" s="47" t="s">
        <v>2332</v>
      </c>
      <c r="AJ1494" s="47" t="s">
        <v>61</v>
      </c>
      <c r="AK1494" s="47" t="s">
        <v>61</v>
      </c>
      <c r="AV1494" s="47">
        <v>1.01</v>
      </c>
      <c r="AZ1494" s="47">
        <v>232</v>
      </c>
      <c r="BM1494" s="47">
        <v>7.4</v>
      </c>
      <c r="BS1494" s="47">
        <v>14</v>
      </c>
      <c r="BT1494" s="47">
        <v>2.6</v>
      </c>
      <c r="DI1494" s="1">
        <f t="shared" si="115"/>
        <v>4</v>
      </c>
      <c r="DJ1494" s="9" t="str">
        <f t="shared" si="116"/>
        <v>NO BACTERIOLOGICO</v>
      </c>
      <c r="DK1494" s="10" t="str">
        <f t="shared" si="117"/>
        <v>-</v>
      </c>
      <c r="DL1494" s="11" t="str">
        <f t="shared" si="118"/>
        <v>0</v>
      </c>
    </row>
    <row r="1495" spans="1:116" ht="12" x14ac:dyDescent="0.2">
      <c r="A1495" s="47">
        <v>1010010160</v>
      </c>
      <c r="B1495" s="47" t="str">
        <f t="shared" si="119"/>
        <v>1010010160-TUPAC AMARU</v>
      </c>
      <c r="C1495" s="47" t="s">
        <v>2332</v>
      </c>
      <c r="D1495" s="47" t="s">
        <v>58</v>
      </c>
      <c r="E1495" s="47" t="s">
        <v>2155</v>
      </c>
      <c r="F1495" s="47" t="s">
        <v>2749</v>
      </c>
      <c r="G1495" s="47" t="s">
        <v>60</v>
      </c>
      <c r="H1495" s="47">
        <v>120</v>
      </c>
      <c r="I1495" s="47">
        <v>0</v>
      </c>
      <c r="J1495" s="47" t="s">
        <v>82</v>
      </c>
      <c r="K1495" s="47" t="s">
        <v>63</v>
      </c>
      <c r="L1495" s="47" t="s">
        <v>64</v>
      </c>
      <c r="M1495" s="47" t="s">
        <v>4185</v>
      </c>
      <c r="N1495" s="47" t="s">
        <v>2332</v>
      </c>
      <c r="O1495" s="47" t="s">
        <v>58</v>
      </c>
      <c r="P1495" s="47" t="s">
        <v>2158</v>
      </c>
      <c r="Q1495" s="47" t="s">
        <v>2749</v>
      </c>
      <c r="R1495" s="47">
        <v>97240</v>
      </c>
      <c r="S1495" s="47" t="s">
        <v>67</v>
      </c>
      <c r="T1495" s="47" t="s">
        <v>4186</v>
      </c>
      <c r="U1495" s="47">
        <v>14732</v>
      </c>
      <c r="V1495" s="47" t="s">
        <v>69</v>
      </c>
      <c r="W1495" s="47" t="s">
        <v>4187</v>
      </c>
      <c r="X1495" s="47">
        <v>1272651</v>
      </c>
      <c r="Y1495" s="47">
        <v>4193550</v>
      </c>
      <c r="Z1495" s="47">
        <v>0</v>
      </c>
      <c r="AA1495" s="47">
        <v>0</v>
      </c>
      <c r="AB1495" s="47" t="s">
        <v>61</v>
      </c>
      <c r="AC1495" s="47">
        <v>0</v>
      </c>
      <c r="AD1495" s="47" t="s">
        <v>86</v>
      </c>
      <c r="AE1495" s="47" t="s">
        <v>5116</v>
      </c>
      <c r="AF1495" s="47" t="s">
        <v>5326</v>
      </c>
      <c r="AG1495" s="47" t="s">
        <v>61</v>
      </c>
      <c r="AH1495" s="47" t="s">
        <v>75</v>
      </c>
      <c r="AI1495" s="47" t="s">
        <v>76</v>
      </c>
      <c r="AJ1495" s="47" t="s">
        <v>77</v>
      </c>
      <c r="AK1495" s="47" t="s">
        <v>78</v>
      </c>
      <c r="AV1495" s="47">
        <v>0.75</v>
      </c>
      <c r="AZ1495" s="47">
        <v>232</v>
      </c>
      <c r="BM1495" s="47">
        <v>7.4</v>
      </c>
      <c r="BS1495" s="47">
        <v>14</v>
      </c>
      <c r="BT1495" s="47">
        <v>2.58</v>
      </c>
      <c r="DI1495" s="1">
        <f t="shared" si="115"/>
        <v>4</v>
      </c>
      <c r="DJ1495" s="9" t="str">
        <f t="shared" si="116"/>
        <v>NO BACTERIOLOGICO</v>
      </c>
      <c r="DK1495" s="10" t="str">
        <f t="shared" si="117"/>
        <v>-</v>
      </c>
      <c r="DL1495" s="11" t="str">
        <f t="shared" si="118"/>
        <v>0</v>
      </c>
    </row>
    <row r="1496" spans="1:116" ht="12" x14ac:dyDescent="0.2">
      <c r="A1496" s="47">
        <v>1010010160</v>
      </c>
      <c r="B1496" s="47" t="str">
        <f t="shared" si="119"/>
        <v>1010010160-TUPAC AMARU</v>
      </c>
      <c r="C1496" s="47" t="s">
        <v>2332</v>
      </c>
      <c r="D1496" s="47" t="s">
        <v>58</v>
      </c>
      <c r="E1496" s="47" t="s">
        <v>2155</v>
      </c>
      <c r="F1496" s="47" t="s">
        <v>2749</v>
      </c>
      <c r="G1496" s="47" t="s">
        <v>60</v>
      </c>
      <c r="H1496" s="47">
        <v>120</v>
      </c>
      <c r="I1496" s="47">
        <v>0</v>
      </c>
      <c r="J1496" s="47" t="s">
        <v>82</v>
      </c>
      <c r="K1496" s="47" t="s">
        <v>63</v>
      </c>
      <c r="L1496" s="47" t="s">
        <v>64</v>
      </c>
      <c r="M1496" s="47" t="s">
        <v>4185</v>
      </c>
      <c r="N1496" s="47" t="s">
        <v>2332</v>
      </c>
      <c r="O1496" s="47" t="s">
        <v>58</v>
      </c>
      <c r="P1496" s="47" t="s">
        <v>2158</v>
      </c>
      <c r="Q1496" s="47" t="s">
        <v>2749</v>
      </c>
      <c r="R1496" s="47">
        <v>97240</v>
      </c>
      <c r="S1496" s="47" t="s">
        <v>67</v>
      </c>
      <c r="T1496" s="47" t="s">
        <v>4186</v>
      </c>
      <c r="U1496" s="47">
        <v>14732</v>
      </c>
      <c r="V1496" s="47" t="s">
        <v>69</v>
      </c>
      <c r="W1496" s="47" t="s">
        <v>4187</v>
      </c>
      <c r="X1496" s="47">
        <v>1272651</v>
      </c>
      <c r="Y1496" s="47">
        <v>4193551</v>
      </c>
      <c r="Z1496" s="47">
        <v>0</v>
      </c>
      <c r="AA1496" s="47">
        <v>0</v>
      </c>
      <c r="AB1496" s="47" t="s">
        <v>61</v>
      </c>
      <c r="AC1496" s="47">
        <v>0</v>
      </c>
      <c r="AD1496" s="47" t="s">
        <v>86</v>
      </c>
      <c r="AE1496" s="47" t="s">
        <v>5116</v>
      </c>
      <c r="AF1496" s="47" t="s">
        <v>5326</v>
      </c>
      <c r="AG1496" s="47" t="s">
        <v>61</v>
      </c>
      <c r="AH1496" s="47" t="s">
        <v>75</v>
      </c>
      <c r="AI1496" s="47" t="s">
        <v>76</v>
      </c>
      <c r="AJ1496" s="47" t="s">
        <v>77</v>
      </c>
      <c r="AK1496" s="47" t="s">
        <v>78</v>
      </c>
      <c r="AV1496" s="47">
        <v>0.66</v>
      </c>
      <c r="AZ1496" s="47">
        <v>226</v>
      </c>
      <c r="BE1496" s="47">
        <v>0</v>
      </c>
      <c r="BM1496" s="47">
        <v>7.4</v>
      </c>
      <c r="BS1496" s="47">
        <v>14</v>
      </c>
      <c r="BT1496" s="47">
        <v>2.6</v>
      </c>
      <c r="DI1496" s="1">
        <f t="shared" si="115"/>
        <v>4</v>
      </c>
      <c r="DJ1496" s="9" t="str">
        <f t="shared" si="116"/>
        <v>NO BACTERIOLOGICO</v>
      </c>
      <c r="DK1496" s="10" t="str">
        <f t="shared" si="117"/>
        <v>-</v>
      </c>
      <c r="DL1496" s="11" t="str">
        <f t="shared" si="118"/>
        <v>1</v>
      </c>
    </row>
    <row r="1497" spans="1:116" ht="12" x14ac:dyDescent="0.2">
      <c r="A1497" s="47">
        <v>1005020001</v>
      </c>
      <c r="B1497" s="47" t="str">
        <f t="shared" si="119"/>
        <v>1005020001-ARANCAY</v>
      </c>
      <c r="C1497" s="47" t="s">
        <v>1583</v>
      </c>
      <c r="D1497" s="47" t="s">
        <v>58</v>
      </c>
      <c r="E1497" s="47" t="s">
        <v>542</v>
      </c>
      <c r="F1497" s="47" t="s">
        <v>1583</v>
      </c>
      <c r="G1497" s="47" t="s">
        <v>60</v>
      </c>
      <c r="H1497" s="47">
        <v>468</v>
      </c>
      <c r="I1497" s="47">
        <v>188</v>
      </c>
      <c r="J1497" s="47" t="s">
        <v>88</v>
      </c>
      <c r="K1497" s="47" t="s">
        <v>63</v>
      </c>
      <c r="L1497" s="47" t="s">
        <v>64</v>
      </c>
      <c r="M1497" s="47" t="s">
        <v>1584</v>
      </c>
      <c r="N1497" s="47" t="s">
        <v>1583</v>
      </c>
      <c r="O1497" s="47" t="s">
        <v>58</v>
      </c>
      <c r="P1497" s="47" t="s">
        <v>542</v>
      </c>
      <c r="Q1497" s="47" t="s">
        <v>1583</v>
      </c>
      <c r="R1497" s="47">
        <v>171621</v>
      </c>
      <c r="S1497" s="47" t="s">
        <v>67</v>
      </c>
      <c r="T1497" s="47" t="s">
        <v>1585</v>
      </c>
      <c r="U1497" s="47">
        <v>20410</v>
      </c>
      <c r="V1497" s="47" t="s">
        <v>98</v>
      </c>
      <c r="W1497" s="47" t="s">
        <v>1586</v>
      </c>
      <c r="X1497" s="47">
        <v>1272658</v>
      </c>
      <c r="Y1497" s="47">
        <v>4193637</v>
      </c>
      <c r="Z1497" s="47">
        <v>309478</v>
      </c>
      <c r="AA1497" s="47">
        <v>8986411</v>
      </c>
      <c r="AB1497" s="47" t="s">
        <v>71</v>
      </c>
      <c r="AC1497" s="47">
        <v>3638</v>
      </c>
      <c r="AD1497" s="47" t="s">
        <v>126</v>
      </c>
      <c r="AE1497" s="47" t="s">
        <v>4949</v>
      </c>
      <c r="AF1497" s="47" t="s">
        <v>5327</v>
      </c>
      <c r="AG1497" s="47">
        <v>62760</v>
      </c>
      <c r="AH1497" s="47" t="s">
        <v>73</v>
      </c>
      <c r="AI1497" s="47" t="s">
        <v>1583</v>
      </c>
      <c r="AJ1497" s="47" t="s">
        <v>61</v>
      </c>
      <c r="AK1497" s="47" t="s">
        <v>61</v>
      </c>
      <c r="AV1497" s="47">
        <v>0.7</v>
      </c>
      <c r="AZ1497" s="47">
        <v>138</v>
      </c>
      <c r="BM1497" s="47">
        <v>7.5</v>
      </c>
      <c r="BQ1497" s="47">
        <v>0</v>
      </c>
      <c r="BS1497" s="47">
        <v>8</v>
      </c>
      <c r="BT1497" s="47">
        <v>1.38</v>
      </c>
      <c r="DI1497" s="1">
        <f t="shared" si="115"/>
        <v>4</v>
      </c>
      <c r="DJ1497" s="9" t="str">
        <f t="shared" si="116"/>
        <v>NO BACTERIOLOGICO</v>
      </c>
      <c r="DK1497" s="10" t="str">
        <f t="shared" si="117"/>
        <v>-</v>
      </c>
      <c r="DL1497" s="11" t="str">
        <f t="shared" si="118"/>
        <v>0</v>
      </c>
    </row>
    <row r="1498" spans="1:116" ht="12" x14ac:dyDescent="0.2">
      <c r="A1498" s="47">
        <v>1005020001</v>
      </c>
      <c r="B1498" s="47" t="str">
        <f t="shared" si="119"/>
        <v>1005020001-ARANCAY</v>
      </c>
      <c r="C1498" s="47" t="s">
        <v>1583</v>
      </c>
      <c r="D1498" s="47" t="s">
        <v>58</v>
      </c>
      <c r="E1498" s="47" t="s">
        <v>542</v>
      </c>
      <c r="F1498" s="47" t="s">
        <v>1583</v>
      </c>
      <c r="G1498" s="47" t="s">
        <v>60</v>
      </c>
      <c r="H1498" s="47">
        <v>468</v>
      </c>
      <c r="I1498" s="47">
        <v>188</v>
      </c>
      <c r="J1498" s="47" t="s">
        <v>88</v>
      </c>
      <c r="K1498" s="47" t="s">
        <v>63</v>
      </c>
      <c r="L1498" s="47" t="s">
        <v>64</v>
      </c>
      <c r="M1498" s="47" t="s">
        <v>1584</v>
      </c>
      <c r="N1498" s="47" t="s">
        <v>1583</v>
      </c>
      <c r="O1498" s="47" t="s">
        <v>58</v>
      </c>
      <c r="P1498" s="47" t="s">
        <v>542</v>
      </c>
      <c r="Q1498" s="47" t="s">
        <v>1583</v>
      </c>
      <c r="R1498" s="47">
        <v>171621</v>
      </c>
      <c r="S1498" s="47" t="s">
        <v>67</v>
      </c>
      <c r="T1498" s="47" t="s">
        <v>1585</v>
      </c>
      <c r="U1498" s="47">
        <v>20410</v>
      </c>
      <c r="V1498" s="47" t="s">
        <v>98</v>
      </c>
      <c r="W1498" s="47" t="s">
        <v>1586</v>
      </c>
      <c r="X1498" s="47">
        <v>1272658</v>
      </c>
      <c r="Y1498" s="47">
        <v>4193638</v>
      </c>
      <c r="Z1498" s="47">
        <v>308517</v>
      </c>
      <c r="AA1498" s="47">
        <v>8986142</v>
      </c>
      <c r="AB1498" s="47" t="s">
        <v>71</v>
      </c>
      <c r="AC1498" s="47">
        <v>3470</v>
      </c>
      <c r="AD1498" s="47" t="s">
        <v>126</v>
      </c>
      <c r="AE1498" s="47" t="s">
        <v>4949</v>
      </c>
      <c r="AF1498" s="47" t="s">
        <v>5327</v>
      </c>
      <c r="AG1498" s="47" t="s">
        <v>61</v>
      </c>
      <c r="AH1498" s="47" t="s">
        <v>75</v>
      </c>
      <c r="AI1498" s="47" t="s">
        <v>76</v>
      </c>
      <c r="AJ1498" s="47" t="s">
        <v>77</v>
      </c>
      <c r="AK1498" s="47" t="s">
        <v>78</v>
      </c>
      <c r="AV1498" s="47">
        <v>0.6</v>
      </c>
      <c r="AZ1498" s="47">
        <v>138</v>
      </c>
      <c r="BE1498" s="47">
        <v>0</v>
      </c>
      <c r="BM1498" s="47">
        <v>7.5</v>
      </c>
      <c r="BQ1498" s="47">
        <v>0</v>
      </c>
      <c r="BS1498" s="47">
        <v>8</v>
      </c>
      <c r="BT1498" s="47">
        <v>1.37</v>
      </c>
      <c r="DI1498" s="1">
        <f t="shared" si="115"/>
        <v>4</v>
      </c>
      <c r="DJ1498" s="9" t="str">
        <f t="shared" si="116"/>
        <v>NO BACTERIOLOGICO</v>
      </c>
      <c r="DK1498" s="10" t="str">
        <f t="shared" si="117"/>
        <v>-</v>
      </c>
      <c r="DL1498" s="11" t="str">
        <f t="shared" si="118"/>
        <v>1</v>
      </c>
    </row>
    <row r="1499" spans="1:116" ht="12" x14ac:dyDescent="0.2">
      <c r="A1499" s="47">
        <v>1005020001</v>
      </c>
      <c r="B1499" s="47" t="str">
        <f t="shared" si="119"/>
        <v>1005020001-ARANCAY</v>
      </c>
      <c r="C1499" s="47" t="s">
        <v>1583</v>
      </c>
      <c r="D1499" s="47" t="s">
        <v>58</v>
      </c>
      <c r="E1499" s="47" t="s">
        <v>542</v>
      </c>
      <c r="F1499" s="47" t="s">
        <v>1583</v>
      </c>
      <c r="G1499" s="47" t="s">
        <v>60</v>
      </c>
      <c r="H1499" s="47">
        <v>468</v>
      </c>
      <c r="I1499" s="47">
        <v>188</v>
      </c>
      <c r="J1499" s="47" t="s">
        <v>88</v>
      </c>
      <c r="K1499" s="47" t="s">
        <v>63</v>
      </c>
      <c r="L1499" s="47" t="s">
        <v>64</v>
      </c>
      <c r="M1499" s="47" t="s">
        <v>1584</v>
      </c>
      <c r="N1499" s="47" t="s">
        <v>1583</v>
      </c>
      <c r="O1499" s="47" t="s">
        <v>58</v>
      </c>
      <c r="P1499" s="47" t="s">
        <v>542</v>
      </c>
      <c r="Q1499" s="47" t="s">
        <v>1583</v>
      </c>
      <c r="R1499" s="47">
        <v>171621</v>
      </c>
      <c r="S1499" s="47" t="s">
        <v>67</v>
      </c>
      <c r="T1499" s="47" t="s">
        <v>1585</v>
      </c>
      <c r="U1499" s="47">
        <v>20410</v>
      </c>
      <c r="V1499" s="47" t="s">
        <v>98</v>
      </c>
      <c r="W1499" s="47" t="s">
        <v>1586</v>
      </c>
      <c r="X1499" s="47">
        <v>1272658</v>
      </c>
      <c r="Y1499" s="47">
        <v>4193639</v>
      </c>
      <c r="Z1499" s="47">
        <v>307563</v>
      </c>
      <c r="AA1499" s="47">
        <v>8986142</v>
      </c>
      <c r="AB1499" s="47" t="s">
        <v>71</v>
      </c>
      <c r="AC1499" s="47">
        <v>3152</v>
      </c>
      <c r="AD1499" s="47" t="s">
        <v>126</v>
      </c>
      <c r="AE1499" s="47" t="s">
        <v>4949</v>
      </c>
      <c r="AF1499" s="47" t="s">
        <v>5327</v>
      </c>
      <c r="AG1499" s="47" t="s">
        <v>61</v>
      </c>
      <c r="AH1499" s="47" t="s">
        <v>75</v>
      </c>
      <c r="AI1499" s="47" t="s">
        <v>76</v>
      </c>
      <c r="AJ1499" s="47" t="s">
        <v>77</v>
      </c>
      <c r="AK1499" s="47" t="s">
        <v>78</v>
      </c>
      <c r="AV1499" s="47">
        <v>0.5</v>
      </c>
      <c r="AZ1499" s="47">
        <v>136</v>
      </c>
      <c r="BM1499" s="47">
        <v>7.5</v>
      </c>
      <c r="BQ1499" s="47">
        <v>0</v>
      </c>
      <c r="BS1499" s="47">
        <v>9</v>
      </c>
      <c r="BT1499" s="47">
        <v>1.36</v>
      </c>
      <c r="DI1499" s="1">
        <f t="shared" si="115"/>
        <v>4</v>
      </c>
      <c r="DJ1499" s="9" t="str">
        <f t="shared" si="116"/>
        <v>NO BACTERIOLOGICO</v>
      </c>
      <c r="DK1499" s="10" t="str">
        <f t="shared" si="117"/>
        <v>-</v>
      </c>
      <c r="DL1499" s="11" t="str">
        <f t="shared" si="118"/>
        <v>0</v>
      </c>
    </row>
    <row r="1500" spans="1:116" ht="12" x14ac:dyDescent="0.2">
      <c r="A1500" s="47">
        <v>1005020020</v>
      </c>
      <c r="B1500" s="47" t="str">
        <f t="shared" si="119"/>
        <v>1005020020-QUEROBAMBA</v>
      </c>
      <c r="C1500" s="47" t="s">
        <v>1592</v>
      </c>
      <c r="D1500" s="47" t="s">
        <v>58</v>
      </c>
      <c r="E1500" s="47" t="s">
        <v>542</v>
      </c>
      <c r="F1500" s="47" t="s">
        <v>1583</v>
      </c>
      <c r="G1500" s="47" t="s">
        <v>60</v>
      </c>
      <c r="H1500" s="47">
        <v>79</v>
      </c>
      <c r="I1500" s="47">
        <v>79</v>
      </c>
      <c r="J1500" s="47" t="s">
        <v>88</v>
      </c>
      <c r="K1500" s="47" t="s">
        <v>63</v>
      </c>
      <c r="L1500" s="47" t="s">
        <v>64</v>
      </c>
      <c r="M1500" s="47" t="s">
        <v>1584</v>
      </c>
      <c r="N1500" s="47" t="s">
        <v>1583</v>
      </c>
      <c r="O1500" s="47" t="s">
        <v>58</v>
      </c>
      <c r="P1500" s="47" t="s">
        <v>542</v>
      </c>
      <c r="Q1500" s="47" t="s">
        <v>1583</v>
      </c>
      <c r="R1500" s="47">
        <v>95022</v>
      </c>
      <c r="S1500" s="47" t="s">
        <v>67</v>
      </c>
      <c r="T1500" s="47" t="s">
        <v>1593</v>
      </c>
      <c r="U1500" s="47">
        <v>13593</v>
      </c>
      <c r="V1500" s="47" t="s">
        <v>69</v>
      </c>
      <c r="W1500" s="47" t="s">
        <v>1594</v>
      </c>
      <c r="X1500" s="47">
        <v>1272678</v>
      </c>
      <c r="Y1500" s="47">
        <v>4193647</v>
      </c>
      <c r="Z1500" s="47">
        <v>310469</v>
      </c>
      <c r="AA1500" s="47">
        <v>8985220</v>
      </c>
      <c r="AB1500" s="47" t="s">
        <v>71</v>
      </c>
      <c r="AC1500" s="47">
        <v>3715</v>
      </c>
      <c r="AD1500" s="47" t="s">
        <v>126</v>
      </c>
      <c r="AE1500" s="47" t="s">
        <v>5008</v>
      </c>
      <c r="AF1500" s="47" t="s">
        <v>5328</v>
      </c>
      <c r="AG1500" s="47">
        <v>307</v>
      </c>
      <c r="AH1500" s="47" t="s">
        <v>73</v>
      </c>
      <c r="AI1500" s="47" t="s">
        <v>1592</v>
      </c>
      <c r="AJ1500" s="47" t="s">
        <v>61</v>
      </c>
      <c r="AK1500" s="47" t="s">
        <v>61</v>
      </c>
      <c r="AV1500" s="47">
        <v>0.6</v>
      </c>
      <c r="AZ1500" s="47">
        <v>140</v>
      </c>
      <c r="BM1500" s="47">
        <v>7.5</v>
      </c>
      <c r="BQ1500" s="47">
        <v>0</v>
      </c>
      <c r="BS1500" s="47">
        <v>8</v>
      </c>
      <c r="BT1500" s="47">
        <v>1.38</v>
      </c>
      <c r="DI1500" s="1">
        <f t="shared" si="115"/>
        <v>4</v>
      </c>
      <c r="DJ1500" s="9" t="str">
        <f t="shared" si="116"/>
        <v>NO BACTERIOLOGICO</v>
      </c>
      <c r="DK1500" s="10" t="str">
        <f t="shared" si="117"/>
        <v>-</v>
      </c>
      <c r="DL1500" s="11" t="str">
        <f t="shared" si="118"/>
        <v>0</v>
      </c>
    </row>
    <row r="1501" spans="1:116" ht="12" x14ac:dyDescent="0.2">
      <c r="A1501" s="47">
        <v>1005020020</v>
      </c>
      <c r="B1501" s="47" t="str">
        <f t="shared" si="119"/>
        <v>1005020020-QUEROBAMBA</v>
      </c>
      <c r="C1501" s="47" t="s">
        <v>1592</v>
      </c>
      <c r="D1501" s="47" t="s">
        <v>58</v>
      </c>
      <c r="E1501" s="47" t="s">
        <v>542</v>
      </c>
      <c r="F1501" s="47" t="s">
        <v>1583</v>
      </c>
      <c r="G1501" s="47" t="s">
        <v>60</v>
      </c>
      <c r="H1501" s="47">
        <v>79</v>
      </c>
      <c r="I1501" s="47">
        <v>79</v>
      </c>
      <c r="J1501" s="47" t="s">
        <v>88</v>
      </c>
      <c r="K1501" s="47" t="s">
        <v>63</v>
      </c>
      <c r="L1501" s="47" t="s">
        <v>64</v>
      </c>
      <c r="M1501" s="47" t="s">
        <v>1584</v>
      </c>
      <c r="N1501" s="47" t="s">
        <v>1583</v>
      </c>
      <c r="O1501" s="47" t="s">
        <v>58</v>
      </c>
      <c r="P1501" s="47" t="s">
        <v>542</v>
      </c>
      <c r="Q1501" s="47" t="s">
        <v>1583</v>
      </c>
      <c r="R1501" s="47">
        <v>95022</v>
      </c>
      <c r="S1501" s="47" t="s">
        <v>67</v>
      </c>
      <c r="T1501" s="47" t="s">
        <v>1593</v>
      </c>
      <c r="U1501" s="47">
        <v>13593</v>
      </c>
      <c r="V1501" s="47" t="s">
        <v>69</v>
      </c>
      <c r="W1501" s="47" t="s">
        <v>1594</v>
      </c>
      <c r="X1501" s="47">
        <v>1272678</v>
      </c>
      <c r="Y1501" s="47">
        <v>4193648</v>
      </c>
      <c r="Z1501" s="47">
        <v>309535</v>
      </c>
      <c r="AA1501" s="47">
        <v>8984328</v>
      </c>
      <c r="AB1501" s="47" t="s">
        <v>71</v>
      </c>
      <c r="AC1501" s="47">
        <v>3382</v>
      </c>
      <c r="AD1501" s="47" t="s">
        <v>126</v>
      </c>
      <c r="AE1501" s="47" t="s">
        <v>5008</v>
      </c>
      <c r="AF1501" s="47" t="s">
        <v>5328</v>
      </c>
      <c r="AG1501" s="47" t="s">
        <v>61</v>
      </c>
      <c r="AH1501" s="47" t="s">
        <v>75</v>
      </c>
      <c r="AI1501" s="47" t="s">
        <v>76</v>
      </c>
      <c r="AJ1501" s="47" t="s">
        <v>77</v>
      </c>
      <c r="AK1501" s="47" t="s">
        <v>78</v>
      </c>
      <c r="AV1501" s="47">
        <v>0.5</v>
      </c>
      <c r="AZ1501" s="47">
        <v>138</v>
      </c>
      <c r="BE1501" s="47">
        <v>0</v>
      </c>
      <c r="BM1501" s="47">
        <v>7.5</v>
      </c>
      <c r="BQ1501" s="47">
        <v>0</v>
      </c>
      <c r="BS1501" s="47">
        <v>8</v>
      </c>
      <c r="BT1501" s="47">
        <v>1.37</v>
      </c>
      <c r="DI1501" s="1">
        <f t="shared" si="115"/>
        <v>4</v>
      </c>
      <c r="DJ1501" s="9" t="str">
        <f t="shared" si="116"/>
        <v>NO BACTERIOLOGICO</v>
      </c>
      <c r="DK1501" s="10" t="str">
        <f t="shared" si="117"/>
        <v>-</v>
      </c>
      <c r="DL1501" s="11" t="str">
        <f t="shared" si="118"/>
        <v>1</v>
      </c>
    </row>
    <row r="1502" spans="1:116" ht="12" x14ac:dyDescent="0.2">
      <c r="A1502" s="47">
        <v>1005020020</v>
      </c>
      <c r="B1502" s="47" t="str">
        <f t="shared" si="119"/>
        <v>1005020020-QUEROBAMBA</v>
      </c>
      <c r="C1502" s="47" t="s">
        <v>1592</v>
      </c>
      <c r="D1502" s="47" t="s">
        <v>58</v>
      </c>
      <c r="E1502" s="47" t="s">
        <v>542</v>
      </c>
      <c r="F1502" s="47" t="s">
        <v>1583</v>
      </c>
      <c r="G1502" s="47" t="s">
        <v>60</v>
      </c>
      <c r="H1502" s="47">
        <v>79</v>
      </c>
      <c r="I1502" s="47">
        <v>79</v>
      </c>
      <c r="J1502" s="47" t="s">
        <v>88</v>
      </c>
      <c r="K1502" s="47" t="s">
        <v>63</v>
      </c>
      <c r="L1502" s="47" t="s">
        <v>64</v>
      </c>
      <c r="M1502" s="47" t="s">
        <v>1584</v>
      </c>
      <c r="N1502" s="47" t="s">
        <v>1583</v>
      </c>
      <c r="O1502" s="47" t="s">
        <v>58</v>
      </c>
      <c r="P1502" s="47" t="s">
        <v>542</v>
      </c>
      <c r="Q1502" s="47" t="s">
        <v>1583</v>
      </c>
      <c r="R1502" s="47">
        <v>95022</v>
      </c>
      <c r="S1502" s="47" t="s">
        <v>67</v>
      </c>
      <c r="T1502" s="47" t="s">
        <v>1593</v>
      </c>
      <c r="U1502" s="47">
        <v>13593</v>
      </c>
      <c r="V1502" s="47" t="s">
        <v>69</v>
      </c>
      <c r="W1502" s="47" t="s">
        <v>1594</v>
      </c>
      <c r="X1502" s="47">
        <v>1272678</v>
      </c>
      <c r="Y1502" s="47">
        <v>4193649</v>
      </c>
      <c r="Z1502" s="47">
        <v>309271</v>
      </c>
      <c r="AA1502" s="47">
        <v>8984240</v>
      </c>
      <c r="AB1502" s="47" t="s">
        <v>1084</v>
      </c>
      <c r="AC1502" s="47">
        <v>3279</v>
      </c>
      <c r="AD1502" s="47" t="s">
        <v>126</v>
      </c>
      <c r="AE1502" s="47" t="s">
        <v>5008</v>
      </c>
      <c r="AF1502" s="47" t="s">
        <v>5328</v>
      </c>
      <c r="AG1502" s="47" t="s">
        <v>61</v>
      </c>
      <c r="AH1502" s="47" t="s">
        <v>75</v>
      </c>
      <c r="AI1502" s="47" t="s">
        <v>76</v>
      </c>
      <c r="AJ1502" s="47" t="s">
        <v>77</v>
      </c>
      <c r="AK1502" s="47" t="s">
        <v>78</v>
      </c>
      <c r="AV1502" s="47">
        <v>0.5</v>
      </c>
      <c r="AZ1502" s="47">
        <v>136</v>
      </c>
      <c r="BM1502" s="47">
        <v>7.5</v>
      </c>
      <c r="BQ1502" s="47">
        <v>0</v>
      </c>
      <c r="BS1502" s="47">
        <v>8</v>
      </c>
      <c r="BT1502" s="47">
        <v>1.37</v>
      </c>
      <c r="DI1502" s="1">
        <f t="shared" si="115"/>
        <v>4</v>
      </c>
      <c r="DJ1502" s="9" t="str">
        <f t="shared" si="116"/>
        <v>NO BACTERIOLOGICO</v>
      </c>
      <c r="DK1502" s="10" t="str">
        <f t="shared" si="117"/>
        <v>-</v>
      </c>
      <c r="DL1502" s="11" t="str">
        <f t="shared" si="118"/>
        <v>0</v>
      </c>
    </row>
    <row r="1503" spans="1:116" ht="12" x14ac:dyDescent="0.2">
      <c r="A1503" s="47">
        <v>1005020010</v>
      </c>
      <c r="B1503" s="47" t="str">
        <f t="shared" si="119"/>
        <v>1005020010-HUAYLLACANCHA</v>
      </c>
      <c r="C1503" s="47" t="s">
        <v>1606</v>
      </c>
      <c r="D1503" s="47" t="s">
        <v>58</v>
      </c>
      <c r="E1503" s="47" t="s">
        <v>542</v>
      </c>
      <c r="F1503" s="47" t="s">
        <v>1583</v>
      </c>
      <c r="G1503" s="47" t="s">
        <v>60</v>
      </c>
      <c r="H1503" s="47">
        <v>230</v>
      </c>
      <c r="I1503" s="47">
        <v>228</v>
      </c>
      <c r="J1503" s="47" t="s">
        <v>88</v>
      </c>
      <c r="K1503" s="47" t="s">
        <v>63</v>
      </c>
      <c r="L1503" s="47" t="s">
        <v>64</v>
      </c>
      <c r="M1503" s="47" t="s">
        <v>1584</v>
      </c>
      <c r="N1503" s="47" t="s">
        <v>1583</v>
      </c>
      <c r="O1503" s="47" t="s">
        <v>58</v>
      </c>
      <c r="P1503" s="47" t="s">
        <v>542</v>
      </c>
      <c r="Q1503" s="47" t="s">
        <v>1583</v>
      </c>
      <c r="R1503" s="47">
        <v>7132</v>
      </c>
      <c r="S1503" s="47" t="s">
        <v>67</v>
      </c>
      <c r="T1503" s="47" t="s">
        <v>1607</v>
      </c>
      <c r="U1503" s="47">
        <v>3688</v>
      </c>
      <c r="V1503" s="47" t="s">
        <v>69</v>
      </c>
      <c r="W1503" s="47" t="s">
        <v>1608</v>
      </c>
      <c r="X1503" s="47">
        <v>1272682</v>
      </c>
      <c r="Y1503" s="47">
        <v>4193657</v>
      </c>
      <c r="Z1503" s="47">
        <v>307264</v>
      </c>
      <c r="AA1503" s="47">
        <v>8991067</v>
      </c>
      <c r="AB1503" s="47" t="s">
        <v>71</v>
      </c>
      <c r="AC1503" s="47">
        <v>3562</v>
      </c>
      <c r="AD1503" s="47" t="s">
        <v>126</v>
      </c>
      <c r="AE1503" s="47" t="s">
        <v>4903</v>
      </c>
      <c r="AF1503" s="47" t="s">
        <v>5329</v>
      </c>
      <c r="AG1503" s="47">
        <v>216</v>
      </c>
      <c r="AH1503" s="47" t="s">
        <v>73</v>
      </c>
      <c r="AI1503" s="47" t="s">
        <v>1606</v>
      </c>
      <c r="AJ1503" s="47" t="s">
        <v>61</v>
      </c>
      <c r="AK1503" s="47" t="s">
        <v>61</v>
      </c>
      <c r="AV1503" s="47">
        <v>0.6</v>
      </c>
      <c r="AZ1503" s="47">
        <v>139</v>
      </c>
      <c r="BM1503" s="47">
        <v>7.6</v>
      </c>
      <c r="BQ1503" s="47">
        <v>0</v>
      </c>
      <c r="BS1503" s="47">
        <v>10</v>
      </c>
      <c r="BT1503" s="47">
        <v>1.36</v>
      </c>
      <c r="DI1503" s="1">
        <f t="shared" si="115"/>
        <v>4</v>
      </c>
      <c r="DJ1503" s="9" t="str">
        <f t="shared" si="116"/>
        <v>NO BACTERIOLOGICO</v>
      </c>
      <c r="DK1503" s="10" t="str">
        <f t="shared" si="117"/>
        <v>-</v>
      </c>
      <c r="DL1503" s="11" t="str">
        <f t="shared" si="118"/>
        <v>0</v>
      </c>
    </row>
    <row r="1504" spans="1:116" ht="12" x14ac:dyDescent="0.2">
      <c r="A1504" s="47">
        <v>1005020010</v>
      </c>
      <c r="B1504" s="47" t="str">
        <f t="shared" si="119"/>
        <v>1005020010-HUAYLLACANCHA</v>
      </c>
      <c r="C1504" s="47" t="s">
        <v>1606</v>
      </c>
      <c r="D1504" s="47" t="s">
        <v>58</v>
      </c>
      <c r="E1504" s="47" t="s">
        <v>542</v>
      </c>
      <c r="F1504" s="47" t="s">
        <v>1583</v>
      </c>
      <c r="G1504" s="47" t="s">
        <v>60</v>
      </c>
      <c r="H1504" s="47">
        <v>230</v>
      </c>
      <c r="I1504" s="47">
        <v>228</v>
      </c>
      <c r="J1504" s="47" t="s">
        <v>88</v>
      </c>
      <c r="K1504" s="47" t="s">
        <v>63</v>
      </c>
      <c r="L1504" s="47" t="s">
        <v>64</v>
      </c>
      <c r="M1504" s="47" t="s">
        <v>1584</v>
      </c>
      <c r="N1504" s="47" t="s">
        <v>1583</v>
      </c>
      <c r="O1504" s="47" t="s">
        <v>58</v>
      </c>
      <c r="P1504" s="47" t="s">
        <v>542</v>
      </c>
      <c r="Q1504" s="47" t="s">
        <v>1583</v>
      </c>
      <c r="R1504" s="47">
        <v>7132</v>
      </c>
      <c r="S1504" s="47" t="s">
        <v>67</v>
      </c>
      <c r="T1504" s="47" t="s">
        <v>1607</v>
      </c>
      <c r="U1504" s="47">
        <v>3688</v>
      </c>
      <c r="V1504" s="47" t="s">
        <v>69</v>
      </c>
      <c r="W1504" s="47" t="s">
        <v>1608</v>
      </c>
      <c r="X1504" s="47">
        <v>1272682</v>
      </c>
      <c r="Y1504" s="47">
        <v>4193658</v>
      </c>
      <c r="Z1504" s="47">
        <v>306021</v>
      </c>
      <c r="AA1504" s="47">
        <v>8979322</v>
      </c>
      <c r="AB1504" s="47" t="s">
        <v>71</v>
      </c>
      <c r="AC1504" s="47">
        <v>3059</v>
      </c>
      <c r="AD1504" s="47" t="s">
        <v>126</v>
      </c>
      <c r="AE1504" s="47" t="s">
        <v>4903</v>
      </c>
      <c r="AF1504" s="47" t="s">
        <v>5329</v>
      </c>
      <c r="AG1504" s="47" t="s">
        <v>61</v>
      </c>
      <c r="AH1504" s="47" t="s">
        <v>75</v>
      </c>
      <c r="AI1504" s="47" t="s">
        <v>76</v>
      </c>
      <c r="AJ1504" s="47" t="s">
        <v>77</v>
      </c>
      <c r="AK1504" s="47" t="s">
        <v>78</v>
      </c>
      <c r="AV1504" s="47">
        <v>0.5</v>
      </c>
      <c r="AZ1504" s="47">
        <v>136</v>
      </c>
      <c r="BE1504" s="47">
        <v>0</v>
      </c>
      <c r="BM1504" s="47">
        <v>7.6</v>
      </c>
      <c r="BQ1504" s="47">
        <v>0</v>
      </c>
      <c r="BS1504" s="47">
        <v>10</v>
      </c>
      <c r="BT1504" s="47">
        <v>1.34</v>
      </c>
      <c r="DI1504" s="1">
        <f t="shared" si="115"/>
        <v>4</v>
      </c>
      <c r="DJ1504" s="9" t="str">
        <f t="shared" si="116"/>
        <v>NO BACTERIOLOGICO</v>
      </c>
      <c r="DK1504" s="10" t="str">
        <f t="shared" si="117"/>
        <v>-</v>
      </c>
      <c r="DL1504" s="11" t="str">
        <f t="shared" si="118"/>
        <v>1</v>
      </c>
    </row>
    <row r="1505" spans="1:116" ht="12" x14ac:dyDescent="0.2">
      <c r="A1505" s="47">
        <v>1005020010</v>
      </c>
      <c r="B1505" s="47" t="str">
        <f t="shared" si="119"/>
        <v>1005020010-HUAYLLACANCHA</v>
      </c>
      <c r="C1505" s="47" t="s">
        <v>1606</v>
      </c>
      <c r="D1505" s="47" t="s">
        <v>58</v>
      </c>
      <c r="E1505" s="47" t="s">
        <v>542</v>
      </c>
      <c r="F1505" s="47" t="s">
        <v>1583</v>
      </c>
      <c r="G1505" s="47" t="s">
        <v>60</v>
      </c>
      <c r="H1505" s="47">
        <v>230</v>
      </c>
      <c r="I1505" s="47">
        <v>228</v>
      </c>
      <c r="J1505" s="47" t="s">
        <v>88</v>
      </c>
      <c r="K1505" s="47" t="s">
        <v>63</v>
      </c>
      <c r="L1505" s="47" t="s">
        <v>64</v>
      </c>
      <c r="M1505" s="47" t="s">
        <v>1584</v>
      </c>
      <c r="N1505" s="47" t="s">
        <v>1583</v>
      </c>
      <c r="O1505" s="47" t="s">
        <v>58</v>
      </c>
      <c r="P1505" s="47" t="s">
        <v>542</v>
      </c>
      <c r="Q1505" s="47" t="s">
        <v>1583</v>
      </c>
      <c r="R1505" s="47">
        <v>7132</v>
      </c>
      <c r="S1505" s="47" t="s">
        <v>67</v>
      </c>
      <c r="T1505" s="47" t="s">
        <v>1607</v>
      </c>
      <c r="U1505" s="47">
        <v>3688</v>
      </c>
      <c r="V1505" s="47" t="s">
        <v>69</v>
      </c>
      <c r="W1505" s="47" t="s">
        <v>1608</v>
      </c>
      <c r="X1505" s="47">
        <v>1272682</v>
      </c>
      <c r="Y1505" s="47">
        <v>4193659</v>
      </c>
      <c r="Z1505" s="47">
        <v>305991</v>
      </c>
      <c r="AA1505" s="47">
        <v>8962241</v>
      </c>
      <c r="AB1505" s="47" t="s">
        <v>71</v>
      </c>
      <c r="AC1505" s="47">
        <v>2993</v>
      </c>
      <c r="AD1505" s="47" t="s">
        <v>126</v>
      </c>
      <c r="AE1505" s="47" t="s">
        <v>4903</v>
      </c>
      <c r="AF1505" s="47" t="s">
        <v>5329</v>
      </c>
      <c r="AG1505" s="47" t="s">
        <v>61</v>
      </c>
      <c r="AH1505" s="47" t="s">
        <v>75</v>
      </c>
      <c r="AI1505" s="47" t="s">
        <v>76</v>
      </c>
      <c r="AJ1505" s="47" t="s">
        <v>77</v>
      </c>
      <c r="AK1505" s="47" t="s">
        <v>78</v>
      </c>
      <c r="AV1505" s="47">
        <v>0.5</v>
      </c>
      <c r="AZ1505" s="47">
        <v>132</v>
      </c>
      <c r="BM1505" s="47">
        <v>7.6</v>
      </c>
      <c r="BQ1505" s="47">
        <v>0</v>
      </c>
      <c r="BS1505" s="47">
        <v>10</v>
      </c>
      <c r="BT1505" s="47">
        <v>1.32</v>
      </c>
      <c r="DI1505" s="1">
        <f t="shared" si="115"/>
        <v>4</v>
      </c>
      <c r="DJ1505" s="9" t="str">
        <f t="shared" si="116"/>
        <v>NO BACTERIOLOGICO</v>
      </c>
      <c r="DK1505" s="10" t="str">
        <f t="shared" si="117"/>
        <v>-</v>
      </c>
      <c r="DL1505" s="11" t="str">
        <f t="shared" si="118"/>
        <v>0</v>
      </c>
    </row>
    <row r="1506" spans="1:116" ht="12" x14ac:dyDescent="0.2">
      <c r="A1506" s="47">
        <v>1005020003</v>
      </c>
      <c r="B1506" s="47" t="str">
        <f t="shared" si="119"/>
        <v>1005020003-SAN MIGUEL DE COYAS</v>
      </c>
      <c r="C1506" s="47" t="s">
        <v>1620</v>
      </c>
      <c r="D1506" s="47" t="s">
        <v>58</v>
      </c>
      <c r="E1506" s="47" t="s">
        <v>542</v>
      </c>
      <c r="F1506" s="47" t="s">
        <v>1583</v>
      </c>
      <c r="G1506" s="47" t="s">
        <v>60</v>
      </c>
      <c r="H1506" s="47">
        <v>55</v>
      </c>
      <c r="I1506" s="47">
        <v>55</v>
      </c>
      <c r="J1506" s="47" t="s">
        <v>88</v>
      </c>
      <c r="K1506" s="47" t="s">
        <v>63</v>
      </c>
      <c r="L1506" s="47" t="s">
        <v>64</v>
      </c>
      <c r="M1506" s="47" t="s">
        <v>1584</v>
      </c>
      <c r="N1506" s="47" t="s">
        <v>1583</v>
      </c>
      <c r="O1506" s="47" t="s">
        <v>58</v>
      </c>
      <c r="P1506" s="47" t="s">
        <v>542</v>
      </c>
      <c r="Q1506" s="47" t="s">
        <v>1583</v>
      </c>
      <c r="R1506" s="47">
        <v>94958</v>
      </c>
      <c r="S1506" s="47" t="s">
        <v>67</v>
      </c>
      <c r="T1506" s="47" t="s">
        <v>1621</v>
      </c>
      <c r="U1506" s="47">
        <v>13592</v>
      </c>
      <c r="V1506" s="47" t="s">
        <v>69</v>
      </c>
      <c r="W1506" s="47" t="s">
        <v>1622</v>
      </c>
      <c r="X1506" s="47">
        <v>1272684</v>
      </c>
      <c r="Y1506" s="47">
        <v>4193663</v>
      </c>
      <c r="Z1506" s="47">
        <v>303467</v>
      </c>
      <c r="AA1506" s="47">
        <v>8992736</v>
      </c>
      <c r="AB1506" s="47" t="s">
        <v>71</v>
      </c>
      <c r="AC1506" s="47">
        <v>3574</v>
      </c>
      <c r="AD1506" s="47" t="s">
        <v>126</v>
      </c>
      <c r="AE1506" s="47" t="s">
        <v>4903</v>
      </c>
      <c r="AF1506" s="47" t="s">
        <v>5330</v>
      </c>
      <c r="AG1506" s="47">
        <v>300</v>
      </c>
      <c r="AH1506" s="47" t="s">
        <v>73</v>
      </c>
      <c r="AI1506" s="47" t="s">
        <v>1620</v>
      </c>
      <c r="AJ1506" s="47" t="s">
        <v>61</v>
      </c>
      <c r="AK1506" s="47" t="s">
        <v>61</v>
      </c>
      <c r="AV1506" s="47">
        <v>0.6</v>
      </c>
      <c r="AZ1506" s="47">
        <v>139</v>
      </c>
      <c r="BM1506" s="47">
        <v>7.5</v>
      </c>
      <c r="BQ1506" s="47">
        <v>0</v>
      </c>
      <c r="BS1506" s="47">
        <v>7</v>
      </c>
      <c r="BT1506" s="47">
        <v>1.38</v>
      </c>
      <c r="DI1506" s="1">
        <f t="shared" si="115"/>
        <v>4</v>
      </c>
      <c r="DJ1506" s="9" t="str">
        <f t="shared" si="116"/>
        <v>NO BACTERIOLOGICO</v>
      </c>
      <c r="DK1506" s="10" t="str">
        <f t="shared" si="117"/>
        <v>-</v>
      </c>
      <c r="DL1506" s="11" t="str">
        <f t="shared" si="118"/>
        <v>0</v>
      </c>
    </row>
    <row r="1507" spans="1:116" ht="12" x14ac:dyDescent="0.2">
      <c r="A1507" s="47">
        <v>1005020003</v>
      </c>
      <c r="B1507" s="47" t="str">
        <f t="shared" si="119"/>
        <v>1005020003-SAN MIGUEL DE COYAS</v>
      </c>
      <c r="C1507" s="47" t="s">
        <v>1620</v>
      </c>
      <c r="D1507" s="47" t="s">
        <v>58</v>
      </c>
      <c r="E1507" s="47" t="s">
        <v>542</v>
      </c>
      <c r="F1507" s="47" t="s">
        <v>1583</v>
      </c>
      <c r="G1507" s="47" t="s">
        <v>60</v>
      </c>
      <c r="H1507" s="47">
        <v>55</v>
      </c>
      <c r="I1507" s="47">
        <v>55</v>
      </c>
      <c r="J1507" s="47" t="s">
        <v>88</v>
      </c>
      <c r="K1507" s="47" t="s">
        <v>63</v>
      </c>
      <c r="L1507" s="47" t="s">
        <v>64</v>
      </c>
      <c r="M1507" s="47" t="s">
        <v>1584</v>
      </c>
      <c r="N1507" s="47" t="s">
        <v>1583</v>
      </c>
      <c r="O1507" s="47" t="s">
        <v>58</v>
      </c>
      <c r="P1507" s="47" t="s">
        <v>542</v>
      </c>
      <c r="Q1507" s="47" t="s">
        <v>1583</v>
      </c>
      <c r="R1507" s="47">
        <v>94958</v>
      </c>
      <c r="S1507" s="47" t="s">
        <v>67</v>
      </c>
      <c r="T1507" s="47" t="s">
        <v>1621</v>
      </c>
      <c r="U1507" s="47">
        <v>13592</v>
      </c>
      <c r="V1507" s="47" t="s">
        <v>69</v>
      </c>
      <c r="W1507" s="47" t="s">
        <v>1622</v>
      </c>
      <c r="X1507" s="47">
        <v>1272684</v>
      </c>
      <c r="Y1507" s="47">
        <v>4193664</v>
      </c>
      <c r="Z1507" s="47">
        <v>303272</v>
      </c>
      <c r="AA1507" s="47">
        <v>8992076</v>
      </c>
      <c r="AB1507" s="47" t="s">
        <v>71</v>
      </c>
      <c r="AC1507" s="47">
        <v>3419</v>
      </c>
      <c r="AD1507" s="47" t="s">
        <v>126</v>
      </c>
      <c r="AE1507" s="47" t="s">
        <v>4903</v>
      </c>
      <c r="AF1507" s="47" t="s">
        <v>5330</v>
      </c>
      <c r="AG1507" s="47" t="s">
        <v>61</v>
      </c>
      <c r="AH1507" s="47" t="s">
        <v>75</v>
      </c>
      <c r="AI1507" s="47" t="s">
        <v>76</v>
      </c>
      <c r="AJ1507" s="47" t="s">
        <v>77</v>
      </c>
      <c r="AK1507" s="47" t="s">
        <v>78</v>
      </c>
      <c r="AV1507" s="47">
        <v>0.5</v>
      </c>
      <c r="AZ1507" s="47">
        <v>139</v>
      </c>
      <c r="BM1507" s="47">
        <v>7.5</v>
      </c>
      <c r="BQ1507" s="47">
        <v>0</v>
      </c>
      <c r="BS1507" s="47">
        <v>7</v>
      </c>
      <c r="BT1507" s="47">
        <v>1.36</v>
      </c>
      <c r="DI1507" s="1">
        <f t="shared" si="115"/>
        <v>4</v>
      </c>
      <c r="DJ1507" s="9" t="str">
        <f t="shared" si="116"/>
        <v>NO BACTERIOLOGICO</v>
      </c>
      <c r="DK1507" s="10" t="str">
        <f t="shared" si="117"/>
        <v>-</v>
      </c>
      <c r="DL1507" s="11" t="str">
        <f t="shared" si="118"/>
        <v>0</v>
      </c>
    </row>
    <row r="1508" spans="1:116" ht="12" x14ac:dyDescent="0.2">
      <c r="A1508" s="47">
        <v>1005020003</v>
      </c>
      <c r="B1508" s="47" t="str">
        <f t="shared" si="119"/>
        <v>1005020003-SAN MIGUEL DE COYAS</v>
      </c>
      <c r="C1508" s="47" t="s">
        <v>1620</v>
      </c>
      <c r="D1508" s="47" t="s">
        <v>58</v>
      </c>
      <c r="E1508" s="47" t="s">
        <v>542</v>
      </c>
      <c r="F1508" s="47" t="s">
        <v>1583</v>
      </c>
      <c r="G1508" s="47" t="s">
        <v>60</v>
      </c>
      <c r="H1508" s="47">
        <v>55</v>
      </c>
      <c r="I1508" s="47">
        <v>55</v>
      </c>
      <c r="J1508" s="47" t="s">
        <v>88</v>
      </c>
      <c r="K1508" s="47" t="s">
        <v>63</v>
      </c>
      <c r="L1508" s="47" t="s">
        <v>64</v>
      </c>
      <c r="M1508" s="47" t="s">
        <v>1584</v>
      </c>
      <c r="N1508" s="47" t="s">
        <v>1583</v>
      </c>
      <c r="O1508" s="47" t="s">
        <v>58</v>
      </c>
      <c r="P1508" s="47" t="s">
        <v>542</v>
      </c>
      <c r="Q1508" s="47" t="s">
        <v>1583</v>
      </c>
      <c r="R1508" s="47">
        <v>94958</v>
      </c>
      <c r="S1508" s="47" t="s">
        <v>67</v>
      </c>
      <c r="T1508" s="47" t="s">
        <v>1621</v>
      </c>
      <c r="U1508" s="47">
        <v>13592</v>
      </c>
      <c r="V1508" s="47" t="s">
        <v>69</v>
      </c>
      <c r="W1508" s="47" t="s">
        <v>1622</v>
      </c>
      <c r="X1508" s="47">
        <v>1272684</v>
      </c>
      <c r="Y1508" s="47">
        <v>4193665</v>
      </c>
      <c r="Z1508" s="47">
        <v>302903</v>
      </c>
      <c r="AA1508" s="47">
        <v>8992076</v>
      </c>
      <c r="AB1508" s="47" t="s">
        <v>71</v>
      </c>
      <c r="AC1508" s="47">
        <v>3419</v>
      </c>
      <c r="AD1508" s="47" t="s">
        <v>126</v>
      </c>
      <c r="AE1508" s="47" t="s">
        <v>4903</v>
      </c>
      <c r="AF1508" s="47" t="s">
        <v>5330</v>
      </c>
      <c r="AG1508" s="47" t="s">
        <v>61</v>
      </c>
      <c r="AH1508" s="47" t="s">
        <v>75</v>
      </c>
      <c r="AI1508" s="47" t="s">
        <v>76</v>
      </c>
      <c r="AJ1508" s="47" t="s">
        <v>77</v>
      </c>
      <c r="AK1508" s="47" t="s">
        <v>78</v>
      </c>
      <c r="AV1508" s="47">
        <v>0.5</v>
      </c>
      <c r="AZ1508" s="47">
        <v>139</v>
      </c>
      <c r="BM1508" s="47">
        <v>7.5</v>
      </c>
      <c r="BQ1508" s="47">
        <v>0</v>
      </c>
      <c r="BS1508" s="47">
        <v>7</v>
      </c>
      <c r="BT1508" s="47">
        <v>1.34</v>
      </c>
      <c r="DI1508" s="1">
        <f t="shared" si="115"/>
        <v>4</v>
      </c>
      <c r="DJ1508" s="9" t="str">
        <f t="shared" si="116"/>
        <v>NO BACTERIOLOGICO</v>
      </c>
      <c r="DK1508" s="10" t="str">
        <f t="shared" si="117"/>
        <v>-</v>
      </c>
      <c r="DL1508" s="11" t="str">
        <f t="shared" si="118"/>
        <v>0</v>
      </c>
    </row>
    <row r="1509" spans="1:116" ht="12" x14ac:dyDescent="0.2">
      <c r="A1509" s="47">
        <v>1005020009</v>
      </c>
      <c r="B1509" s="47" t="str">
        <f t="shared" si="119"/>
        <v>1005020009-HUAMPOY</v>
      </c>
      <c r="C1509" s="47" t="s">
        <v>1617</v>
      </c>
      <c r="D1509" s="47" t="s">
        <v>58</v>
      </c>
      <c r="E1509" s="47" t="s">
        <v>542</v>
      </c>
      <c r="F1509" s="47" t="s">
        <v>1583</v>
      </c>
      <c r="G1509" s="47" t="s">
        <v>60</v>
      </c>
      <c r="H1509" s="47">
        <v>96</v>
      </c>
      <c r="I1509" s="47">
        <v>84</v>
      </c>
      <c r="J1509" s="47" t="s">
        <v>88</v>
      </c>
      <c r="K1509" s="47" t="s">
        <v>63</v>
      </c>
      <c r="L1509" s="47" t="s">
        <v>64</v>
      </c>
      <c r="M1509" s="47" t="s">
        <v>1584</v>
      </c>
      <c r="N1509" s="47" t="s">
        <v>1583</v>
      </c>
      <c r="O1509" s="47" t="s">
        <v>58</v>
      </c>
      <c r="P1509" s="47" t="s">
        <v>542</v>
      </c>
      <c r="Q1509" s="47" t="s">
        <v>1583</v>
      </c>
      <c r="R1509" s="47">
        <v>94944</v>
      </c>
      <c r="S1509" s="47" t="s">
        <v>67</v>
      </c>
      <c r="T1509" s="47" t="s">
        <v>1618</v>
      </c>
      <c r="U1509" s="47">
        <v>3624</v>
      </c>
      <c r="V1509" s="47" t="s">
        <v>69</v>
      </c>
      <c r="W1509" s="47" t="s">
        <v>1619</v>
      </c>
      <c r="X1509" s="47">
        <v>1272686</v>
      </c>
      <c r="Y1509" s="47">
        <v>4193674</v>
      </c>
      <c r="Z1509" s="47">
        <v>305930</v>
      </c>
      <c r="AA1509" s="47">
        <v>8989178</v>
      </c>
      <c r="AB1509" s="47" t="s">
        <v>71</v>
      </c>
      <c r="AC1509" s="47">
        <v>3277</v>
      </c>
      <c r="AD1509" s="47" t="s">
        <v>126</v>
      </c>
      <c r="AE1509" s="47" t="s">
        <v>4990</v>
      </c>
      <c r="AF1509" s="47" t="s">
        <v>5331</v>
      </c>
      <c r="AG1509" s="47">
        <v>290</v>
      </c>
      <c r="AH1509" s="47" t="s">
        <v>73</v>
      </c>
      <c r="AI1509" s="47" t="s">
        <v>1617</v>
      </c>
      <c r="AJ1509" s="47" t="s">
        <v>61</v>
      </c>
      <c r="AK1509" s="47" t="s">
        <v>61</v>
      </c>
      <c r="AV1509" s="47">
        <v>0.6</v>
      </c>
      <c r="AZ1509" s="47">
        <v>138</v>
      </c>
      <c r="BM1509" s="47">
        <v>7.5</v>
      </c>
      <c r="BQ1509" s="47">
        <v>0</v>
      </c>
      <c r="BS1509" s="47">
        <v>8</v>
      </c>
      <c r="BT1509" s="47">
        <v>1.36</v>
      </c>
      <c r="DI1509" s="1">
        <f t="shared" si="115"/>
        <v>4</v>
      </c>
      <c r="DJ1509" s="9" t="str">
        <f t="shared" si="116"/>
        <v>NO BACTERIOLOGICO</v>
      </c>
      <c r="DK1509" s="10" t="str">
        <f t="shared" si="117"/>
        <v>-</v>
      </c>
      <c r="DL1509" s="11" t="str">
        <f t="shared" si="118"/>
        <v>0</v>
      </c>
    </row>
    <row r="1510" spans="1:116" ht="12" x14ac:dyDescent="0.2">
      <c r="A1510" s="47">
        <v>1005020009</v>
      </c>
      <c r="B1510" s="47" t="str">
        <f t="shared" si="119"/>
        <v>1005020009-HUAMPOY</v>
      </c>
      <c r="C1510" s="47" t="s">
        <v>1617</v>
      </c>
      <c r="D1510" s="47" t="s">
        <v>58</v>
      </c>
      <c r="E1510" s="47" t="s">
        <v>542</v>
      </c>
      <c r="F1510" s="47" t="s">
        <v>1583</v>
      </c>
      <c r="G1510" s="47" t="s">
        <v>60</v>
      </c>
      <c r="H1510" s="47">
        <v>96</v>
      </c>
      <c r="I1510" s="47">
        <v>84</v>
      </c>
      <c r="J1510" s="47" t="s">
        <v>88</v>
      </c>
      <c r="K1510" s="47" t="s">
        <v>63</v>
      </c>
      <c r="L1510" s="47" t="s">
        <v>64</v>
      </c>
      <c r="M1510" s="47" t="s">
        <v>1584</v>
      </c>
      <c r="N1510" s="47" t="s">
        <v>1583</v>
      </c>
      <c r="O1510" s="47" t="s">
        <v>58</v>
      </c>
      <c r="P1510" s="47" t="s">
        <v>542</v>
      </c>
      <c r="Q1510" s="47" t="s">
        <v>1583</v>
      </c>
      <c r="R1510" s="47">
        <v>94944</v>
      </c>
      <c r="S1510" s="47" t="s">
        <v>67</v>
      </c>
      <c r="T1510" s="47" t="s">
        <v>1618</v>
      </c>
      <c r="U1510" s="47">
        <v>3624</v>
      </c>
      <c r="V1510" s="47" t="s">
        <v>69</v>
      </c>
      <c r="W1510" s="47" t="s">
        <v>1619</v>
      </c>
      <c r="X1510" s="47">
        <v>1272686</v>
      </c>
      <c r="Y1510" s="47">
        <v>4193675</v>
      </c>
      <c r="Z1510" s="47">
        <v>305835</v>
      </c>
      <c r="AA1510" s="47">
        <v>898864</v>
      </c>
      <c r="AB1510" s="47" t="s">
        <v>71</v>
      </c>
      <c r="AC1510" s="47">
        <v>2965</v>
      </c>
      <c r="AD1510" s="47" t="s">
        <v>126</v>
      </c>
      <c r="AE1510" s="47" t="s">
        <v>4990</v>
      </c>
      <c r="AF1510" s="47" t="s">
        <v>5331</v>
      </c>
      <c r="AG1510" s="47" t="s">
        <v>61</v>
      </c>
      <c r="AH1510" s="47" t="s">
        <v>75</v>
      </c>
      <c r="AI1510" s="47" t="s">
        <v>76</v>
      </c>
      <c r="AJ1510" s="47" t="s">
        <v>77</v>
      </c>
      <c r="AK1510" s="47" t="s">
        <v>78</v>
      </c>
      <c r="AV1510" s="47">
        <v>0.6</v>
      </c>
      <c r="AZ1510" s="47">
        <v>137</v>
      </c>
      <c r="BM1510" s="47">
        <v>7.5</v>
      </c>
      <c r="BQ1510" s="47">
        <v>0</v>
      </c>
      <c r="BS1510" s="47">
        <v>8</v>
      </c>
      <c r="BT1510" s="47">
        <v>1.34</v>
      </c>
      <c r="DI1510" s="1">
        <f t="shared" si="115"/>
        <v>4</v>
      </c>
      <c r="DJ1510" s="9" t="str">
        <f t="shared" si="116"/>
        <v>NO BACTERIOLOGICO</v>
      </c>
      <c r="DK1510" s="10" t="str">
        <f t="shared" si="117"/>
        <v>-</v>
      </c>
      <c r="DL1510" s="11" t="str">
        <f t="shared" si="118"/>
        <v>0</v>
      </c>
    </row>
    <row r="1511" spans="1:116" ht="12" x14ac:dyDescent="0.2">
      <c r="A1511" s="47">
        <v>1005020009</v>
      </c>
      <c r="B1511" s="47" t="str">
        <f t="shared" si="119"/>
        <v>1005020009-HUAMPOY</v>
      </c>
      <c r="C1511" s="47" t="s">
        <v>1617</v>
      </c>
      <c r="D1511" s="47" t="s">
        <v>58</v>
      </c>
      <c r="E1511" s="47" t="s">
        <v>542</v>
      </c>
      <c r="F1511" s="47" t="s">
        <v>1583</v>
      </c>
      <c r="G1511" s="47" t="s">
        <v>60</v>
      </c>
      <c r="H1511" s="47">
        <v>96</v>
      </c>
      <c r="I1511" s="47">
        <v>84</v>
      </c>
      <c r="J1511" s="47" t="s">
        <v>88</v>
      </c>
      <c r="K1511" s="47" t="s">
        <v>63</v>
      </c>
      <c r="L1511" s="47" t="s">
        <v>64</v>
      </c>
      <c r="M1511" s="47" t="s">
        <v>1584</v>
      </c>
      <c r="N1511" s="47" t="s">
        <v>1583</v>
      </c>
      <c r="O1511" s="47" t="s">
        <v>58</v>
      </c>
      <c r="P1511" s="47" t="s">
        <v>542</v>
      </c>
      <c r="Q1511" s="47" t="s">
        <v>1583</v>
      </c>
      <c r="R1511" s="47">
        <v>94944</v>
      </c>
      <c r="S1511" s="47" t="s">
        <v>67</v>
      </c>
      <c r="T1511" s="47" t="s">
        <v>1618</v>
      </c>
      <c r="U1511" s="47">
        <v>3624</v>
      </c>
      <c r="V1511" s="47" t="s">
        <v>69</v>
      </c>
      <c r="W1511" s="47" t="s">
        <v>1619</v>
      </c>
      <c r="X1511" s="47">
        <v>1272686</v>
      </c>
      <c r="Y1511" s="47">
        <v>4193676</v>
      </c>
      <c r="Z1511" s="47">
        <v>305730</v>
      </c>
      <c r="AA1511" s="47">
        <v>8988473</v>
      </c>
      <c r="AB1511" s="47" t="s">
        <v>71</v>
      </c>
      <c r="AC1511" s="47">
        <v>2886</v>
      </c>
      <c r="AD1511" s="47" t="s">
        <v>126</v>
      </c>
      <c r="AE1511" s="47" t="s">
        <v>4990</v>
      </c>
      <c r="AF1511" s="47" t="s">
        <v>5331</v>
      </c>
      <c r="AG1511" s="47" t="s">
        <v>61</v>
      </c>
      <c r="AH1511" s="47" t="s">
        <v>75</v>
      </c>
      <c r="AI1511" s="47" t="s">
        <v>76</v>
      </c>
      <c r="AJ1511" s="47" t="s">
        <v>77</v>
      </c>
      <c r="AK1511" s="47" t="s">
        <v>78</v>
      </c>
      <c r="AV1511" s="47">
        <v>0.5</v>
      </c>
      <c r="AZ1511" s="47">
        <v>134</v>
      </c>
      <c r="BM1511" s="47">
        <v>7.5</v>
      </c>
      <c r="BQ1511" s="47">
        <v>0</v>
      </c>
      <c r="BS1511" s="47">
        <v>8</v>
      </c>
      <c r="BT1511" s="47">
        <v>1.33</v>
      </c>
      <c r="DI1511" s="1">
        <f t="shared" si="115"/>
        <v>4</v>
      </c>
      <c r="DJ1511" s="9" t="str">
        <f t="shared" si="116"/>
        <v>NO BACTERIOLOGICO</v>
      </c>
      <c r="DK1511" s="10" t="str">
        <f t="shared" si="117"/>
        <v>-</v>
      </c>
      <c r="DL1511" s="11" t="str">
        <f t="shared" si="118"/>
        <v>0</v>
      </c>
    </row>
    <row r="1512" spans="1:116" ht="12" x14ac:dyDescent="0.2">
      <c r="A1512" s="47">
        <v>1002070008</v>
      </c>
      <c r="B1512" s="47" t="str">
        <f t="shared" si="119"/>
        <v>1002070008-AYANCOCHA ALTA</v>
      </c>
      <c r="C1512" s="47" t="s">
        <v>344</v>
      </c>
      <c r="D1512" s="47" t="s">
        <v>58</v>
      </c>
      <c r="E1512" s="47" t="s">
        <v>1</v>
      </c>
      <c r="F1512" s="47" t="s">
        <v>9</v>
      </c>
      <c r="G1512" s="47" t="s">
        <v>60</v>
      </c>
      <c r="H1512" s="47">
        <v>550</v>
      </c>
      <c r="I1512" s="47">
        <v>550</v>
      </c>
      <c r="J1512" s="47" t="s">
        <v>62</v>
      </c>
      <c r="K1512" s="47" t="s">
        <v>63</v>
      </c>
      <c r="L1512" s="47" t="s">
        <v>64</v>
      </c>
      <c r="M1512" s="47" t="s">
        <v>345</v>
      </c>
      <c r="N1512" s="47" t="s">
        <v>344</v>
      </c>
      <c r="O1512" s="47" t="s">
        <v>58</v>
      </c>
      <c r="P1512" s="47" t="s">
        <v>1</v>
      </c>
      <c r="Q1512" s="47" t="s">
        <v>9</v>
      </c>
      <c r="R1512" s="47">
        <v>110126</v>
      </c>
      <c r="S1512" s="47" t="s">
        <v>171</v>
      </c>
      <c r="T1512" s="47" t="s">
        <v>346</v>
      </c>
      <c r="U1512" s="47">
        <v>13226</v>
      </c>
      <c r="V1512" s="47" t="s">
        <v>69</v>
      </c>
      <c r="W1512" s="47" t="s">
        <v>347</v>
      </c>
      <c r="X1512" s="47">
        <v>1272439</v>
      </c>
      <c r="Y1512" s="47">
        <v>4193682</v>
      </c>
      <c r="Z1512" s="47">
        <v>377187</v>
      </c>
      <c r="AA1512" s="47">
        <v>8866945</v>
      </c>
      <c r="AB1512" s="47" t="s">
        <v>71</v>
      </c>
      <c r="AC1512" s="47">
        <v>3025</v>
      </c>
      <c r="AD1512" s="47" t="s">
        <v>72</v>
      </c>
      <c r="AE1512" s="47" t="s">
        <v>4924</v>
      </c>
      <c r="AF1512" s="47" t="s">
        <v>5332</v>
      </c>
      <c r="AG1512" s="47">
        <v>12962</v>
      </c>
      <c r="AH1512" s="47" t="s">
        <v>73</v>
      </c>
      <c r="AI1512" s="47" t="s">
        <v>348</v>
      </c>
      <c r="AJ1512" s="47" t="s">
        <v>61</v>
      </c>
      <c r="AK1512" s="47" t="s">
        <v>61</v>
      </c>
      <c r="AV1512" s="47">
        <v>7</v>
      </c>
      <c r="AZ1512" s="47">
        <v>46.6</v>
      </c>
      <c r="BM1512" s="47">
        <v>6.9</v>
      </c>
      <c r="BS1512" s="47">
        <v>13</v>
      </c>
      <c r="BT1512" s="47">
        <v>1.9</v>
      </c>
      <c r="DI1512" s="1">
        <f t="shared" si="115"/>
        <v>4</v>
      </c>
      <c r="DJ1512" s="9" t="str">
        <f t="shared" si="116"/>
        <v>NO BACTERIOLOGICO</v>
      </c>
      <c r="DK1512" s="10" t="str">
        <f t="shared" si="117"/>
        <v>-</v>
      </c>
      <c r="DL1512" s="11" t="str">
        <f t="shared" si="118"/>
        <v>0</v>
      </c>
    </row>
    <row r="1513" spans="1:116" ht="12" x14ac:dyDescent="0.2">
      <c r="A1513" s="47">
        <v>1002070008</v>
      </c>
      <c r="B1513" s="47" t="str">
        <f t="shared" si="119"/>
        <v>1002070008-AYANCOCHA ALTA</v>
      </c>
      <c r="C1513" s="47" t="s">
        <v>344</v>
      </c>
      <c r="D1513" s="47" t="s">
        <v>58</v>
      </c>
      <c r="E1513" s="47" t="s">
        <v>1</v>
      </c>
      <c r="F1513" s="47" t="s">
        <v>9</v>
      </c>
      <c r="G1513" s="47" t="s">
        <v>60</v>
      </c>
      <c r="H1513" s="47">
        <v>550</v>
      </c>
      <c r="I1513" s="47">
        <v>550</v>
      </c>
      <c r="J1513" s="47" t="s">
        <v>62</v>
      </c>
      <c r="K1513" s="47" t="s">
        <v>63</v>
      </c>
      <c r="L1513" s="47" t="s">
        <v>64</v>
      </c>
      <c r="M1513" s="47" t="s">
        <v>345</v>
      </c>
      <c r="N1513" s="47" t="s">
        <v>344</v>
      </c>
      <c r="O1513" s="47" t="s">
        <v>58</v>
      </c>
      <c r="P1513" s="47" t="s">
        <v>1</v>
      </c>
      <c r="Q1513" s="47" t="s">
        <v>9</v>
      </c>
      <c r="R1513" s="47">
        <v>110126</v>
      </c>
      <c r="S1513" s="47" t="s">
        <v>171</v>
      </c>
      <c r="T1513" s="47" t="s">
        <v>346</v>
      </c>
      <c r="U1513" s="47">
        <v>13226</v>
      </c>
      <c r="V1513" s="47" t="s">
        <v>69</v>
      </c>
      <c r="W1513" s="47" t="s">
        <v>347</v>
      </c>
      <c r="X1513" s="47">
        <v>1272439</v>
      </c>
      <c r="Y1513" s="47">
        <v>4193683</v>
      </c>
      <c r="Z1513" s="47">
        <v>377100</v>
      </c>
      <c r="AA1513" s="47">
        <v>8866076</v>
      </c>
      <c r="AB1513" s="47" t="s">
        <v>71</v>
      </c>
      <c r="AC1513" s="47">
        <v>2993</v>
      </c>
      <c r="AD1513" s="47" t="s">
        <v>72</v>
      </c>
      <c r="AE1513" s="47" t="s">
        <v>4924</v>
      </c>
      <c r="AF1513" s="47" t="s">
        <v>5332</v>
      </c>
      <c r="AG1513" s="47" t="s">
        <v>61</v>
      </c>
      <c r="AH1513" s="47" t="s">
        <v>75</v>
      </c>
      <c r="AI1513" s="47" t="s">
        <v>76</v>
      </c>
      <c r="AJ1513" s="47" t="s">
        <v>77</v>
      </c>
      <c r="AK1513" s="47" t="s">
        <v>78</v>
      </c>
      <c r="AV1513" s="47">
        <v>0.7</v>
      </c>
      <c r="AZ1513" s="47">
        <v>47.1</v>
      </c>
      <c r="BM1513" s="47">
        <v>6.9</v>
      </c>
      <c r="BS1513" s="47">
        <v>13</v>
      </c>
      <c r="BT1513" s="47">
        <v>1.81</v>
      </c>
      <c r="DI1513" s="1">
        <f t="shared" si="115"/>
        <v>4</v>
      </c>
      <c r="DJ1513" s="9" t="str">
        <f t="shared" si="116"/>
        <v>NO BACTERIOLOGICO</v>
      </c>
      <c r="DK1513" s="10" t="str">
        <f t="shared" si="117"/>
        <v>-</v>
      </c>
      <c r="DL1513" s="11" t="str">
        <f t="shared" si="118"/>
        <v>0</v>
      </c>
    </row>
    <row r="1514" spans="1:116" ht="12" x14ac:dyDescent="0.2">
      <c r="A1514" s="47">
        <v>1002070008</v>
      </c>
      <c r="B1514" s="47" t="str">
        <f t="shared" si="119"/>
        <v>1002070008-AYANCOCHA ALTA</v>
      </c>
      <c r="C1514" s="47" t="s">
        <v>344</v>
      </c>
      <c r="D1514" s="47" t="s">
        <v>58</v>
      </c>
      <c r="E1514" s="47" t="s">
        <v>1</v>
      </c>
      <c r="F1514" s="47" t="s">
        <v>9</v>
      </c>
      <c r="G1514" s="47" t="s">
        <v>60</v>
      </c>
      <c r="H1514" s="47">
        <v>550</v>
      </c>
      <c r="I1514" s="47">
        <v>550</v>
      </c>
      <c r="J1514" s="47" t="s">
        <v>62</v>
      </c>
      <c r="K1514" s="47" t="s">
        <v>63</v>
      </c>
      <c r="L1514" s="47" t="s">
        <v>64</v>
      </c>
      <c r="M1514" s="47" t="s">
        <v>345</v>
      </c>
      <c r="N1514" s="47" t="s">
        <v>344</v>
      </c>
      <c r="O1514" s="47" t="s">
        <v>58</v>
      </c>
      <c r="P1514" s="47" t="s">
        <v>1</v>
      </c>
      <c r="Q1514" s="47" t="s">
        <v>9</v>
      </c>
      <c r="R1514" s="47">
        <v>110126</v>
      </c>
      <c r="S1514" s="47" t="s">
        <v>171</v>
      </c>
      <c r="T1514" s="47" t="s">
        <v>346</v>
      </c>
      <c r="U1514" s="47">
        <v>13226</v>
      </c>
      <c r="V1514" s="47" t="s">
        <v>69</v>
      </c>
      <c r="W1514" s="47" t="s">
        <v>347</v>
      </c>
      <c r="X1514" s="47">
        <v>1272439</v>
      </c>
      <c r="Y1514" s="47">
        <v>4193684</v>
      </c>
      <c r="Z1514" s="47">
        <v>377892</v>
      </c>
      <c r="AA1514" s="47">
        <v>8866792</v>
      </c>
      <c r="AB1514" s="47" t="s">
        <v>71</v>
      </c>
      <c r="AC1514" s="47">
        <v>2953</v>
      </c>
      <c r="AD1514" s="47" t="s">
        <v>72</v>
      </c>
      <c r="AE1514" s="47" t="s">
        <v>4924</v>
      </c>
      <c r="AF1514" s="47" t="s">
        <v>5332</v>
      </c>
      <c r="AG1514" s="47" t="s">
        <v>61</v>
      </c>
      <c r="AH1514" s="47" t="s">
        <v>75</v>
      </c>
      <c r="AI1514" s="47" t="s">
        <v>76</v>
      </c>
      <c r="AJ1514" s="47" t="s">
        <v>77</v>
      </c>
      <c r="AK1514" s="47" t="s">
        <v>78</v>
      </c>
      <c r="AV1514" s="47">
        <v>0.6</v>
      </c>
      <c r="AZ1514" s="47">
        <v>45.1</v>
      </c>
      <c r="BM1514" s="47">
        <v>6.8</v>
      </c>
      <c r="BS1514" s="47">
        <v>13</v>
      </c>
      <c r="BT1514" s="47">
        <v>1.77</v>
      </c>
      <c r="DI1514" s="1">
        <f t="shared" si="115"/>
        <v>4</v>
      </c>
      <c r="DJ1514" s="9" t="str">
        <f t="shared" si="116"/>
        <v>NO BACTERIOLOGICO</v>
      </c>
      <c r="DK1514" s="10" t="str">
        <f t="shared" si="117"/>
        <v>-</v>
      </c>
      <c r="DL1514" s="11" t="str">
        <f t="shared" si="118"/>
        <v>0</v>
      </c>
    </row>
    <row r="1515" spans="1:116" ht="12" x14ac:dyDescent="0.2">
      <c r="A1515" s="47">
        <v>1002070008</v>
      </c>
      <c r="B1515" s="47" t="str">
        <f t="shared" si="119"/>
        <v>1002070008-AYANCOCHA ALTA</v>
      </c>
      <c r="C1515" s="47" t="s">
        <v>344</v>
      </c>
      <c r="D1515" s="47" t="s">
        <v>58</v>
      </c>
      <c r="E1515" s="47" t="s">
        <v>1</v>
      </c>
      <c r="F1515" s="47" t="s">
        <v>9</v>
      </c>
      <c r="G1515" s="47" t="s">
        <v>60</v>
      </c>
      <c r="H1515" s="47">
        <v>550</v>
      </c>
      <c r="I1515" s="47">
        <v>550</v>
      </c>
      <c r="J1515" s="47" t="s">
        <v>62</v>
      </c>
      <c r="K1515" s="47" t="s">
        <v>63</v>
      </c>
      <c r="L1515" s="47" t="s">
        <v>64</v>
      </c>
      <c r="M1515" s="47" t="s">
        <v>345</v>
      </c>
      <c r="N1515" s="47" t="s">
        <v>344</v>
      </c>
      <c r="O1515" s="47" t="s">
        <v>58</v>
      </c>
      <c r="P1515" s="47" t="s">
        <v>1</v>
      </c>
      <c r="Q1515" s="47" t="s">
        <v>9</v>
      </c>
      <c r="R1515" s="47">
        <v>110126</v>
      </c>
      <c r="S1515" s="47" t="s">
        <v>171</v>
      </c>
      <c r="T1515" s="47" t="s">
        <v>346</v>
      </c>
      <c r="U1515" s="47">
        <v>13226</v>
      </c>
      <c r="V1515" s="47" t="s">
        <v>69</v>
      </c>
      <c r="W1515" s="47" t="s">
        <v>347</v>
      </c>
      <c r="X1515" s="47">
        <v>1272439</v>
      </c>
      <c r="Y1515" s="47">
        <v>4193685</v>
      </c>
      <c r="Z1515" s="47">
        <v>377614</v>
      </c>
      <c r="AA1515" s="47">
        <v>8866014</v>
      </c>
      <c r="AB1515" s="47" t="s">
        <v>71</v>
      </c>
      <c r="AC1515" s="47">
        <v>2940</v>
      </c>
      <c r="AD1515" s="47" t="s">
        <v>72</v>
      </c>
      <c r="AE1515" s="47" t="s">
        <v>4924</v>
      </c>
      <c r="AF1515" s="47" t="s">
        <v>5332</v>
      </c>
      <c r="AG1515" s="47" t="s">
        <v>61</v>
      </c>
      <c r="AH1515" s="47" t="s">
        <v>75</v>
      </c>
      <c r="AI1515" s="47" t="s">
        <v>76</v>
      </c>
      <c r="AJ1515" s="47" t="s">
        <v>77</v>
      </c>
      <c r="AK1515" s="47" t="s">
        <v>78</v>
      </c>
      <c r="AV1515" s="47">
        <v>0.5</v>
      </c>
      <c r="AZ1515" s="47">
        <v>44</v>
      </c>
      <c r="BM1515" s="47">
        <v>6.6</v>
      </c>
      <c r="BS1515" s="47">
        <v>13</v>
      </c>
      <c r="BT1515" s="47">
        <v>1.61</v>
      </c>
      <c r="DI1515" s="1">
        <f t="shared" si="115"/>
        <v>4</v>
      </c>
      <c r="DJ1515" s="9" t="str">
        <f t="shared" si="116"/>
        <v>NO BACTERIOLOGICO</v>
      </c>
      <c r="DK1515" s="10" t="str">
        <f t="shared" si="117"/>
        <v>-</v>
      </c>
      <c r="DL1515" s="11" t="str">
        <f t="shared" si="118"/>
        <v>0</v>
      </c>
    </row>
    <row r="1516" spans="1:116" ht="12" x14ac:dyDescent="0.2">
      <c r="A1516" s="47">
        <v>1002070006</v>
      </c>
      <c r="B1516" s="47" t="str">
        <f t="shared" si="119"/>
        <v>1002070006-ANAYPAMPA</v>
      </c>
      <c r="C1516" s="47" t="s">
        <v>366</v>
      </c>
      <c r="D1516" s="47" t="s">
        <v>58</v>
      </c>
      <c r="E1516" s="47" t="s">
        <v>1</v>
      </c>
      <c r="F1516" s="47" t="s">
        <v>9</v>
      </c>
      <c r="G1516" s="47" t="s">
        <v>60</v>
      </c>
      <c r="H1516" s="47">
        <v>80</v>
      </c>
      <c r="I1516" s="47">
        <v>26</v>
      </c>
      <c r="J1516" s="47" t="s">
        <v>62</v>
      </c>
      <c r="K1516" s="47" t="s">
        <v>63</v>
      </c>
      <c r="L1516" s="47" t="s">
        <v>64</v>
      </c>
      <c r="M1516" s="47" t="s">
        <v>345</v>
      </c>
      <c r="N1516" s="47" t="s">
        <v>344</v>
      </c>
      <c r="O1516" s="47" t="s">
        <v>58</v>
      </c>
      <c r="P1516" s="47" t="s">
        <v>1</v>
      </c>
      <c r="Q1516" s="47" t="s">
        <v>9</v>
      </c>
      <c r="R1516" s="47">
        <v>110128</v>
      </c>
      <c r="S1516" s="47" t="s">
        <v>171</v>
      </c>
      <c r="T1516" s="47" t="s">
        <v>367</v>
      </c>
      <c r="U1516" s="47">
        <v>14352</v>
      </c>
      <c r="V1516" s="47" t="s">
        <v>69</v>
      </c>
      <c r="W1516" s="47" t="s">
        <v>368</v>
      </c>
      <c r="X1516" s="47">
        <v>1272692</v>
      </c>
      <c r="Y1516" s="47">
        <v>4193698</v>
      </c>
      <c r="Z1516" s="47">
        <v>376458</v>
      </c>
      <c r="AA1516" s="47">
        <v>8866846</v>
      </c>
      <c r="AB1516" s="47" t="s">
        <v>71</v>
      </c>
      <c r="AC1516" s="47">
        <v>2844</v>
      </c>
      <c r="AD1516" s="47" t="s">
        <v>72</v>
      </c>
      <c r="AE1516" s="47" t="s">
        <v>4916</v>
      </c>
      <c r="AF1516" s="47" t="s">
        <v>5333</v>
      </c>
      <c r="AG1516" s="47">
        <v>12964</v>
      </c>
      <c r="AH1516" s="47" t="s">
        <v>73</v>
      </c>
      <c r="AI1516" s="47" t="s">
        <v>369</v>
      </c>
      <c r="AJ1516" s="47" t="s">
        <v>61</v>
      </c>
      <c r="AK1516" s="47" t="s">
        <v>61</v>
      </c>
      <c r="AV1516" s="47">
        <v>0.7</v>
      </c>
      <c r="AZ1516" s="47">
        <v>54.9</v>
      </c>
      <c r="BM1516" s="47">
        <v>6.8</v>
      </c>
      <c r="BS1516" s="47">
        <v>13</v>
      </c>
      <c r="BT1516" s="47">
        <v>0.1</v>
      </c>
      <c r="DI1516" s="1">
        <f t="shared" si="115"/>
        <v>4</v>
      </c>
      <c r="DJ1516" s="9" t="str">
        <f t="shared" si="116"/>
        <v>NO BACTERIOLOGICO</v>
      </c>
      <c r="DK1516" s="10" t="str">
        <f t="shared" si="117"/>
        <v>-</v>
      </c>
      <c r="DL1516" s="11" t="str">
        <f t="shared" si="118"/>
        <v>0</v>
      </c>
    </row>
    <row r="1517" spans="1:116" ht="12" x14ac:dyDescent="0.2">
      <c r="A1517" s="47">
        <v>1002070006</v>
      </c>
      <c r="B1517" s="47" t="str">
        <f t="shared" si="119"/>
        <v>1002070006-ANAYPAMPA</v>
      </c>
      <c r="C1517" s="47" t="s">
        <v>366</v>
      </c>
      <c r="D1517" s="47" t="s">
        <v>58</v>
      </c>
      <c r="E1517" s="47" t="s">
        <v>1</v>
      </c>
      <c r="F1517" s="47" t="s">
        <v>9</v>
      </c>
      <c r="G1517" s="47" t="s">
        <v>60</v>
      </c>
      <c r="H1517" s="47">
        <v>80</v>
      </c>
      <c r="I1517" s="47">
        <v>26</v>
      </c>
      <c r="J1517" s="47" t="s">
        <v>62</v>
      </c>
      <c r="K1517" s="47" t="s">
        <v>63</v>
      </c>
      <c r="L1517" s="47" t="s">
        <v>64</v>
      </c>
      <c r="M1517" s="47" t="s">
        <v>345</v>
      </c>
      <c r="N1517" s="47" t="s">
        <v>344</v>
      </c>
      <c r="O1517" s="47" t="s">
        <v>58</v>
      </c>
      <c r="P1517" s="47" t="s">
        <v>1</v>
      </c>
      <c r="Q1517" s="47" t="s">
        <v>9</v>
      </c>
      <c r="R1517" s="47">
        <v>110128</v>
      </c>
      <c r="S1517" s="47" t="s">
        <v>171</v>
      </c>
      <c r="T1517" s="47" t="s">
        <v>367</v>
      </c>
      <c r="U1517" s="47">
        <v>14352</v>
      </c>
      <c r="V1517" s="47" t="s">
        <v>69</v>
      </c>
      <c r="W1517" s="47" t="s">
        <v>368</v>
      </c>
      <c r="X1517" s="47">
        <v>1272692</v>
      </c>
      <c r="Y1517" s="47">
        <v>4193699</v>
      </c>
      <c r="Z1517" s="47">
        <v>376321</v>
      </c>
      <c r="AA1517" s="47">
        <v>8867013</v>
      </c>
      <c r="AB1517" s="47" t="s">
        <v>71</v>
      </c>
      <c r="AC1517" s="47">
        <v>2918</v>
      </c>
      <c r="AD1517" s="47" t="s">
        <v>72</v>
      </c>
      <c r="AE1517" s="47" t="s">
        <v>4916</v>
      </c>
      <c r="AF1517" s="47" t="s">
        <v>5333</v>
      </c>
      <c r="AG1517" s="47" t="s">
        <v>61</v>
      </c>
      <c r="AH1517" s="47" t="s">
        <v>75</v>
      </c>
      <c r="AI1517" s="47" t="s">
        <v>76</v>
      </c>
      <c r="AJ1517" s="47" t="s">
        <v>77</v>
      </c>
      <c r="AK1517" s="47" t="s">
        <v>78</v>
      </c>
      <c r="AV1517" s="47">
        <v>0.6</v>
      </c>
      <c r="AZ1517" s="47">
        <v>55.1</v>
      </c>
      <c r="BM1517" s="47">
        <v>6.7</v>
      </c>
      <c r="BS1517" s="47">
        <v>13</v>
      </c>
      <c r="BT1517" s="47">
        <v>0.49</v>
      </c>
      <c r="DI1517" s="1">
        <f t="shared" si="115"/>
        <v>4</v>
      </c>
      <c r="DJ1517" s="9" t="str">
        <f t="shared" si="116"/>
        <v>NO BACTERIOLOGICO</v>
      </c>
      <c r="DK1517" s="10" t="str">
        <f t="shared" si="117"/>
        <v>-</v>
      </c>
      <c r="DL1517" s="11" t="str">
        <f t="shared" si="118"/>
        <v>0</v>
      </c>
    </row>
    <row r="1518" spans="1:116" ht="12" x14ac:dyDescent="0.2">
      <c r="A1518" s="47">
        <v>1002070006</v>
      </c>
      <c r="B1518" s="47" t="str">
        <f t="shared" si="119"/>
        <v>1002070006-ANAYPAMPA</v>
      </c>
      <c r="C1518" s="47" t="s">
        <v>366</v>
      </c>
      <c r="D1518" s="47" t="s">
        <v>58</v>
      </c>
      <c r="E1518" s="47" t="s">
        <v>1</v>
      </c>
      <c r="F1518" s="47" t="s">
        <v>9</v>
      </c>
      <c r="G1518" s="47" t="s">
        <v>60</v>
      </c>
      <c r="H1518" s="47">
        <v>80</v>
      </c>
      <c r="I1518" s="47">
        <v>26</v>
      </c>
      <c r="J1518" s="47" t="s">
        <v>62</v>
      </c>
      <c r="K1518" s="47" t="s">
        <v>63</v>
      </c>
      <c r="L1518" s="47" t="s">
        <v>64</v>
      </c>
      <c r="M1518" s="47" t="s">
        <v>345</v>
      </c>
      <c r="N1518" s="47" t="s">
        <v>344</v>
      </c>
      <c r="O1518" s="47" t="s">
        <v>58</v>
      </c>
      <c r="P1518" s="47" t="s">
        <v>1</v>
      </c>
      <c r="Q1518" s="47" t="s">
        <v>9</v>
      </c>
      <c r="R1518" s="47">
        <v>110128</v>
      </c>
      <c r="S1518" s="47" t="s">
        <v>171</v>
      </c>
      <c r="T1518" s="47" t="s">
        <v>367</v>
      </c>
      <c r="U1518" s="47">
        <v>14352</v>
      </c>
      <c r="V1518" s="47" t="s">
        <v>69</v>
      </c>
      <c r="W1518" s="47" t="s">
        <v>368</v>
      </c>
      <c r="X1518" s="47">
        <v>1272692</v>
      </c>
      <c r="Y1518" s="47">
        <v>4193700</v>
      </c>
      <c r="Z1518" s="47">
        <v>376370</v>
      </c>
      <c r="AA1518" s="47">
        <v>8867446</v>
      </c>
      <c r="AB1518" s="47" t="s">
        <v>71</v>
      </c>
      <c r="AC1518" s="47">
        <v>2848</v>
      </c>
      <c r="AD1518" s="47" t="s">
        <v>72</v>
      </c>
      <c r="AE1518" s="47" t="s">
        <v>4916</v>
      </c>
      <c r="AF1518" s="47" t="s">
        <v>5333</v>
      </c>
      <c r="AG1518" s="47" t="s">
        <v>61</v>
      </c>
      <c r="AH1518" s="47" t="s">
        <v>75</v>
      </c>
      <c r="AI1518" s="47" t="s">
        <v>76</v>
      </c>
      <c r="AJ1518" s="47" t="s">
        <v>77</v>
      </c>
      <c r="AK1518" s="47" t="s">
        <v>78</v>
      </c>
      <c r="AV1518" s="47">
        <v>0.6</v>
      </c>
      <c r="AZ1518" s="47">
        <v>54.1</v>
      </c>
      <c r="BM1518" s="47">
        <v>6.6</v>
      </c>
      <c r="BS1518" s="47">
        <v>13</v>
      </c>
      <c r="BT1518" s="47">
        <v>0.44</v>
      </c>
      <c r="DI1518" s="1">
        <f t="shared" si="115"/>
        <v>4</v>
      </c>
      <c r="DJ1518" s="9" t="str">
        <f t="shared" si="116"/>
        <v>NO BACTERIOLOGICO</v>
      </c>
      <c r="DK1518" s="10" t="str">
        <f t="shared" si="117"/>
        <v>-</v>
      </c>
      <c r="DL1518" s="11" t="str">
        <f t="shared" si="118"/>
        <v>0</v>
      </c>
    </row>
    <row r="1519" spans="1:116" ht="12" x14ac:dyDescent="0.2">
      <c r="A1519" s="47">
        <v>1002070006</v>
      </c>
      <c r="B1519" s="47" t="str">
        <f t="shared" si="119"/>
        <v>1002070006-ANAYPAMPA</v>
      </c>
      <c r="C1519" s="47" t="s">
        <v>366</v>
      </c>
      <c r="D1519" s="47" t="s">
        <v>58</v>
      </c>
      <c r="E1519" s="47" t="s">
        <v>1</v>
      </c>
      <c r="F1519" s="47" t="s">
        <v>9</v>
      </c>
      <c r="G1519" s="47" t="s">
        <v>60</v>
      </c>
      <c r="H1519" s="47">
        <v>80</v>
      </c>
      <c r="I1519" s="47">
        <v>26</v>
      </c>
      <c r="J1519" s="47" t="s">
        <v>62</v>
      </c>
      <c r="K1519" s="47" t="s">
        <v>63</v>
      </c>
      <c r="L1519" s="47" t="s">
        <v>64</v>
      </c>
      <c r="M1519" s="47" t="s">
        <v>345</v>
      </c>
      <c r="N1519" s="47" t="s">
        <v>344</v>
      </c>
      <c r="O1519" s="47" t="s">
        <v>58</v>
      </c>
      <c r="P1519" s="47" t="s">
        <v>1</v>
      </c>
      <c r="Q1519" s="47" t="s">
        <v>9</v>
      </c>
      <c r="R1519" s="47">
        <v>110128</v>
      </c>
      <c r="S1519" s="47" t="s">
        <v>171</v>
      </c>
      <c r="T1519" s="47" t="s">
        <v>367</v>
      </c>
      <c r="U1519" s="47">
        <v>14352</v>
      </c>
      <c r="V1519" s="47" t="s">
        <v>69</v>
      </c>
      <c r="W1519" s="47" t="s">
        <v>368</v>
      </c>
      <c r="X1519" s="47">
        <v>1272692</v>
      </c>
      <c r="Y1519" s="47">
        <v>4193701</v>
      </c>
      <c r="Z1519" s="47">
        <v>376330</v>
      </c>
      <c r="AA1519" s="47">
        <v>8867103</v>
      </c>
      <c r="AB1519" s="47" t="s">
        <v>71</v>
      </c>
      <c r="AC1519" s="47">
        <v>2812</v>
      </c>
      <c r="AD1519" s="47" t="s">
        <v>72</v>
      </c>
      <c r="AE1519" s="47" t="s">
        <v>4916</v>
      </c>
      <c r="AF1519" s="47" t="s">
        <v>5333</v>
      </c>
      <c r="AG1519" s="47" t="s">
        <v>61</v>
      </c>
      <c r="AH1519" s="47" t="s">
        <v>75</v>
      </c>
      <c r="AI1519" s="47" t="s">
        <v>76</v>
      </c>
      <c r="AJ1519" s="47" t="s">
        <v>77</v>
      </c>
      <c r="AK1519" s="47" t="s">
        <v>78</v>
      </c>
      <c r="AV1519" s="47">
        <v>0.5</v>
      </c>
      <c r="AZ1519" s="47">
        <v>54.6</v>
      </c>
      <c r="BM1519" s="47">
        <v>6.7</v>
      </c>
      <c r="BS1519" s="47">
        <v>13</v>
      </c>
      <c r="BT1519" s="47">
        <v>0.4</v>
      </c>
      <c r="DI1519" s="1">
        <f t="shared" si="115"/>
        <v>4</v>
      </c>
      <c r="DJ1519" s="9" t="str">
        <f t="shared" si="116"/>
        <v>NO BACTERIOLOGICO</v>
      </c>
      <c r="DK1519" s="10" t="str">
        <f t="shared" si="117"/>
        <v>-</v>
      </c>
      <c r="DL1519" s="11" t="str">
        <f t="shared" si="118"/>
        <v>0</v>
      </c>
    </row>
    <row r="1520" spans="1:116" ht="12" x14ac:dyDescent="0.2">
      <c r="A1520" s="47">
        <v>1005020019</v>
      </c>
      <c r="B1520" s="47" t="str">
        <f t="shared" si="119"/>
        <v>1005020019-MAGAMPATAY</v>
      </c>
      <c r="C1520" s="47" t="s">
        <v>1582</v>
      </c>
      <c r="D1520" s="47" t="s">
        <v>58</v>
      </c>
      <c r="E1520" s="47" t="s">
        <v>542</v>
      </c>
      <c r="F1520" s="47" t="s">
        <v>1583</v>
      </c>
      <c r="G1520" s="47" t="s">
        <v>60</v>
      </c>
      <c r="H1520" s="47">
        <v>27</v>
      </c>
      <c r="I1520" s="47">
        <v>27</v>
      </c>
      <c r="J1520" s="47" t="s">
        <v>88</v>
      </c>
      <c r="K1520" s="47" t="s">
        <v>63</v>
      </c>
      <c r="L1520" s="47" t="s">
        <v>64</v>
      </c>
      <c r="M1520" s="47" t="s">
        <v>1584</v>
      </c>
      <c r="N1520" s="47" t="s">
        <v>1583</v>
      </c>
      <c r="O1520" s="47" t="s">
        <v>58</v>
      </c>
      <c r="P1520" s="47" t="s">
        <v>542</v>
      </c>
      <c r="Q1520" s="47" t="s">
        <v>1583</v>
      </c>
      <c r="R1520" s="47">
        <v>171621</v>
      </c>
      <c r="S1520" s="47" t="s">
        <v>67</v>
      </c>
      <c r="T1520" s="47" t="s">
        <v>1585</v>
      </c>
      <c r="U1520" s="47">
        <v>20410</v>
      </c>
      <c r="V1520" s="47" t="s">
        <v>98</v>
      </c>
      <c r="W1520" s="47" t="s">
        <v>1586</v>
      </c>
      <c r="X1520" s="47">
        <v>1272689</v>
      </c>
      <c r="Y1520" s="47">
        <v>4193702</v>
      </c>
      <c r="Z1520" s="47">
        <v>309478</v>
      </c>
      <c r="AA1520" s="47">
        <v>8986411</v>
      </c>
      <c r="AB1520" s="47" t="s">
        <v>71</v>
      </c>
      <c r="AC1520" s="47">
        <v>3638</v>
      </c>
      <c r="AD1520" s="47" t="s">
        <v>126</v>
      </c>
      <c r="AE1520" s="47" t="s">
        <v>4893</v>
      </c>
      <c r="AF1520" s="47" t="s">
        <v>5333</v>
      </c>
      <c r="AG1520" s="47">
        <v>62760</v>
      </c>
      <c r="AH1520" s="47" t="s">
        <v>73</v>
      </c>
      <c r="AI1520" s="47" t="s">
        <v>1583</v>
      </c>
      <c r="AJ1520" s="47" t="s">
        <v>61</v>
      </c>
      <c r="AK1520" s="47" t="s">
        <v>61</v>
      </c>
      <c r="AV1520" s="47">
        <v>0</v>
      </c>
      <c r="AZ1520" s="47">
        <v>140</v>
      </c>
      <c r="BM1520" s="47">
        <v>7.6</v>
      </c>
      <c r="BQ1520" s="47">
        <v>0</v>
      </c>
      <c r="BS1520" s="47">
        <v>9</v>
      </c>
      <c r="BT1520" s="47">
        <v>1.42</v>
      </c>
      <c r="DI1520" s="1">
        <f t="shared" si="115"/>
        <v>4</v>
      </c>
      <c r="DJ1520" s="9" t="str">
        <f t="shared" si="116"/>
        <v>BACTERIOLÓGICO</v>
      </c>
      <c r="DK1520" s="10" t="str">
        <f t="shared" si="117"/>
        <v>-</v>
      </c>
      <c r="DL1520" s="11" t="str">
        <f t="shared" si="118"/>
        <v>0</v>
      </c>
    </row>
    <row r="1521" spans="1:116" ht="12" x14ac:dyDescent="0.2">
      <c r="A1521" s="47">
        <v>1005020019</v>
      </c>
      <c r="B1521" s="47" t="str">
        <f t="shared" si="119"/>
        <v>1005020019-MAGAMPATAY</v>
      </c>
      <c r="C1521" s="47" t="s">
        <v>1582</v>
      </c>
      <c r="D1521" s="47" t="s">
        <v>58</v>
      </c>
      <c r="E1521" s="47" t="s">
        <v>542</v>
      </c>
      <c r="F1521" s="47" t="s">
        <v>1583</v>
      </c>
      <c r="G1521" s="47" t="s">
        <v>60</v>
      </c>
      <c r="H1521" s="47">
        <v>27</v>
      </c>
      <c r="I1521" s="47">
        <v>27</v>
      </c>
      <c r="J1521" s="47" t="s">
        <v>88</v>
      </c>
      <c r="K1521" s="47" t="s">
        <v>63</v>
      </c>
      <c r="L1521" s="47" t="s">
        <v>64</v>
      </c>
      <c r="M1521" s="47" t="s">
        <v>1584</v>
      </c>
      <c r="N1521" s="47" t="s">
        <v>1583</v>
      </c>
      <c r="O1521" s="47" t="s">
        <v>58</v>
      </c>
      <c r="P1521" s="47" t="s">
        <v>542</v>
      </c>
      <c r="Q1521" s="47" t="s">
        <v>1583</v>
      </c>
      <c r="R1521" s="47">
        <v>171621</v>
      </c>
      <c r="S1521" s="47" t="s">
        <v>67</v>
      </c>
      <c r="T1521" s="47" t="s">
        <v>1585</v>
      </c>
      <c r="U1521" s="47">
        <v>20410</v>
      </c>
      <c r="V1521" s="47" t="s">
        <v>98</v>
      </c>
      <c r="W1521" s="47" t="s">
        <v>1586</v>
      </c>
      <c r="X1521" s="47">
        <v>1272689</v>
      </c>
      <c r="Y1521" s="47">
        <v>4193703</v>
      </c>
      <c r="Z1521" s="47">
        <v>298516</v>
      </c>
      <c r="AA1521" s="47">
        <v>8879464</v>
      </c>
      <c r="AB1521" s="47" t="s">
        <v>71</v>
      </c>
      <c r="AC1521" s="47">
        <v>3289</v>
      </c>
      <c r="AD1521" s="47" t="s">
        <v>126</v>
      </c>
      <c r="AE1521" s="47" t="s">
        <v>4893</v>
      </c>
      <c r="AF1521" s="47" t="s">
        <v>5333</v>
      </c>
      <c r="AG1521" s="47" t="s">
        <v>61</v>
      </c>
      <c r="AH1521" s="47" t="s">
        <v>75</v>
      </c>
      <c r="AI1521" s="47" t="s">
        <v>76</v>
      </c>
      <c r="AJ1521" s="47" t="s">
        <v>77</v>
      </c>
      <c r="AK1521" s="47" t="s">
        <v>78</v>
      </c>
      <c r="AV1521" s="47">
        <v>0</v>
      </c>
      <c r="AZ1521" s="47">
        <v>138</v>
      </c>
      <c r="BM1521" s="47">
        <v>7.6</v>
      </c>
      <c r="BQ1521" s="47">
        <v>0</v>
      </c>
      <c r="BS1521" s="47">
        <v>9</v>
      </c>
      <c r="BT1521" s="47">
        <v>1.41</v>
      </c>
      <c r="DI1521" s="1">
        <f t="shared" si="115"/>
        <v>4</v>
      </c>
      <c r="DJ1521" s="9" t="str">
        <f t="shared" si="116"/>
        <v>BACTERIOLÓGICO</v>
      </c>
      <c r="DK1521" s="10" t="str">
        <f t="shared" si="117"/>
        <v>-</v>
      </c>
      <c r="DL1521" s="11" t="str">
        <f t="shared" si="118"/>
        <v>0</v>
      </c>
    </row>
    <row r="1522" spans="1:116" ht="12" x14ac:dyDescent="0.2">
      <c r="A1522" s="47">
        <v>1005020019</v>
      </c>
      <c r="B1522" s="47" t="str">
        <f t="shared" si="119"/>
        <v>1005020019-MAGAMPATAY</v>
      </c>
      <c r="C1522" s="47" t="s">
        <v>1582</v>
      </c>
      <c r="D1522" s="47" t="s">
        <v>58</v>
      </c>
      <c r="E1522" s="47" t="s">
        <v>542</v>
      </c>
      <c r="F1522" s="47" t="s">
        <v>1583</v>
      </c>
      <c r="G1522" s="47" t="s">
        <v>60</v>
      </c>
      <c r="H1522" s="47">
        <v>27</v>
      </c>
      <c r="I1522" s="47">
        <v>27</v>
      </c>
      <c r="J1522" s="47" t="s">
        <v>88</v>
      </c>
      <c r="K1522" s="47" t="s">
        <v>63</v>
      </c>
      <c r="L1522" s="47" t="s">
        <v>64</v>
      </c>
      <c r="M1522" s="47" t="s">
        <v>1584</v>
      </c>
      <c r="N1522" s="47" t="s">
        <v>1583</v>
      </c>
      <c r="O1522" s="47" t="s">
        <v>58</v>
      </c>
      <c r="P1522" s="47" t="s">
        <v>542</v>
      </c>
      <c r="Q1522" s="47" t="s">
        <v>1583</v>
      </c>
      <c r="R1522" s="47">
        <v>171621</v>
      </c>
      <c r="S1522" s="47" t="s">
        <v>67</v>
      </c>
      <c r="T1522" s="47" t="s">
        <v>1585</v>
      </c>
      <c r="U1522" s="47">
        <v>20410</v>
      </c>
      <c r="V1522" s="47" t="s">
        <v>98</v>
      </c>
      <c r="W1522" s="47" t="s">
        <v>1586</v>
      </c>
      <c r="X1522" s="47">
        <v>1272689</v>
      </c>
      <c r="Y1522" s="47">
        <v>4193704</v>
      </c>
      <c r="Z1522" s="47">
        <v>293546</v>
      </c>
      <c r="AA1522" s="47">
        <v>8879356</v>
      </c>
      <c r="AB1522" s="47" t="s">
        <v>71</v>
      </c>
      <c r="AC1522" s="47">
        <v>3276</v>
      </c>
      <c r="AD1522" s="47" t="s">
        <v>126</v>
      </c>
      <c r="AE1522" s="47" t="s">
        <v>4893</v>
      </c>
      <c r="AF1522" s="47" t="s">
        <v>5333</v>
      </c>
      <c r="AG1522" s="47" t="s">
        <v>61</v>
      </c>
      <c r="AH1522" s="47" t="s">
        <v>75</v>
      </c>
      <c r="AI1522" s="47" t="s">
        <v>76</v>
      </c>
      <c r="AJ1522" s="47" t="s">
        <v>77</v>
      </c>
      <c r="AK1522" s="47" t="s">
        <v>78</v>
      </c>
      <c r="AV1522" s="47">
        <v>0</v>
      </c>
      <c r="AZ1522" s="47">
        <v>136</v>
      </c>
      <c r="BM1522" s="47">
        <v>7.6</v>
      </c>
      <c r="BQ1522" s="47">
        <v>0</v>
      </c>
      <c r="BS1522" s="47">
        <v>9</v>
      </c>
      <c r="BT1522" s="47">
        <v>1.41</v>
      </c>
      <c r="DI1522" s="1">
        <f t="shared" si="115"/>
        <v>4</v>
      </c>
      <c r="DJ1522" s="9" t="str">
        <f t="shared" si="116"/>
        <v>BACTERIOLÓGICO</v>
      </c>
      <c r="DK1522" s="10" t="str">
        <f t="shared" si="117"/>
        <v>-</v>
      </c>
      <c r="DL1522" s="11" t="str">
        <f t="shared" si="118"/>
        <v>0</v>
      </c>
    </row>
    <row r="1523" spans="1:116" ht="12" x14ac:dyDescent="0.2">
      <c r="A1523" s="47">
        <v>1005020011</v>
      </c>
      <c r="B1523" s="47" t="str">
        <f t="shared" si="119"/>
        <v>1005020011-PAÑA</v>
      </c>
      <c r="C1523" s="47" t="s">
        <v>1587</v>
      </c>
      <c r="D1523" s="47" t="s">
        <v>58</v>
      </c>
      <c r="E1523" s="47" t="s">
        <v>542</v>
      </c>
      <c r="F1523" s="47" t="s">
        <v>1583</v>
      </c>
      <c r="G1523" s="47" t="s">
        <v>60</v>
      </c>
      <c r="H1523" s="47">
        <v>10</v>
      </c>
      <c r="I1523" s="47">
        <v>10</v>
      </c>
      <c r="J1523" s="47" t="s">
        <v>88</v>
      </c>
      <c r="K1523" s="47" t="s">
        <v>63</v>
      </c>
      <c r="L1523" s="47" t="s">
        <v>64</v>
      </c>
      <c r="M1523" s="47" t="s">
        <v>1584</v>
      </c>
      <c r="N1523" s="47" t="s">
        <v>1583</v>
      </c>
      <c r="O1523" s="47" t="s">
        <v>58</v>
      </c>
      <c r="P1523" s="47" t="s">
        <v>542</v>
      </c>
      <c r="Q1523" s="47" t="s">
        <v>1583</v>
      </c>
      <c r="R1523" s="47">
        <v>18081</v>
      </c>
      <c r="S1523" s="47" t="s">
        <v>67</v>
      </c>
      <c r="T1523" s="47" t="s">
        <v>1588</v>
      </c>
      <c r="U1523" s="47">
        <v>13590</v>
      </c>
      <c r="V1523" s="47" t="s">
        <v>69</v>
      </c>
      <c r="W1523" s="47" t="s">
        <v>1589</v>
      </c>
      <c r="X1523" s="47">
        <v>1272699</v>
      </c>
      <c r="Y1523" s="47">
        <v>4193715</v>
      </c>
      <c r="Z1523" s="47">
        <v>307204</v>
      </c>
      <c r="AA1523" s="47">
        <v>8990702</v>
      </c>
      <c r="AB1523" s="47" t="s">
        <v>71</v>
      </c>
      <c r="AC1523" s="47">
        <v>3422</v>
      </c>
      <c r="AD1523" s="47" t="s">
        <v>126</v>
      </c>
      <c r="AE1523" s="47" t="s">
        <v>4978</v>
      </c>
      <c r="AF1523" s="47" t="s">
        <v>5334</v>
      </c>
      <c r="AG1523" s="47">
        <v>281</v>
      </c>
      <c r="AH1523" s="47" t="s">
        <v>73</v>
      </c>
      <c r="AI1523" s="47" t="s">
        <v>1590</v>
      </c>
      <c r="AJ1523" s="47" t="s">
        <v>61</v>
      </c>
      <c r="AK1523" s="47" t="s">
        <v>61</v>
      </c>
      <c r="AV1523" s="47">
        <v>0.5</v>
      </c>
      <c r="AZ1523" s="47">
        <v>137</v>
      </c>
      <c r="BM1523" s="47">
        <v>7.5</v>
      </c>
      <c r="BQ1523" s="47">
        <v>0</v>
      </c>
      <c r="BS1523" s="47">
        <v>8</v>
      </c>
      <c r="BT1523" s="47">
        <v>1.38</v>
      </c>
      <c r="DI1523" s="1">
        <f t="shared" si="115"/>
        <v>4</v>
      </c>
      <c r="DJ1523" s="9" t="str">
        <f t="shared" si="116"/>
        <v>NO BACTERIOLOGICO</v>
      </c>
      <c r="DK1523" s="10" t="str">
        <f t="shared" si="117"/>
        <v>-</v>
      </c>
      <c r="DL1523" s="11" t="str">
        <f t="shared" si="118"/>
        <v>0</v>
      </c>
    </row>
    <row r="1524" spans="1:116" ht="12" x14ac:dyDescent="0.2">
      <c r="A1524" s="47">
        <v>1005020011</v>
      </c>
      <c r="B1524" s="47" t="str">
        <f t="shared" si="119"/>
        <v>1005020011-PAÑA</v>
      </c>
      <c r="C1524" s="47" t="s">
        <v>1587</v>
      </c>
      <c r="D1524" s="47" t="s">
        <v>58</v>
      </c>
      <c r="E1524" s="47" t="s">
        <v>542</v>
      </c>
      <c r="F1524" s="47" t="s">
        <v>1583</v>
      </c>
      <c r="G1524" s="47" t="s">
        <v>60</v>
      </c>
      <c r="H1524" s="47">
        <v>10</v>
      </c>
      <c r="I1524" s="47">
        <v>10</v>
      </c>
      <c r="J1524" s="47" t="s">
        <v>88</v>
      </c>
      <c r="K1524" s="47" t="s">
        <v>63</v>
      </c>
      <c r="L1524" s="47" t="s">
        <v>64</v>
      </c>
      <c r="M1524" s="47" t="s">
        <v>1584</v>
      </c>
      <c r="N1524" s="47" t="s">
        <v>1583</v>
      </c>
      <c r="O1524" s="47" t="s">
        <v>58</v>
      </c>
      <c r="P1524" s="47" t="s">
        <v>542</v>
      </c>
      <c r="Q1524" s="47" t="s">
        <v>1583</v>
      </c>
      <c r="R1524" s="47">
        <v>18081</v>
      </c>
      <c r="S1524" s="47" t="s">
        <v>67</v>
      </c>
      <c r="T1524" s="47" t="s">
        <v>1588</v>
      </c>
      <c r="U1524" s="47">
        <v>13590</v>
      </c>
      <c r="V1524" s="47" t="s">
        <v>69</v>
      </c>
      <c r="W1524" s="47" t="s">
        <v>1589</v>
      </c>
      <c r="X1524" s="47">
        <v>1272699</v>
      </c>
      <c r="Y1524" s="47">
        <v>4193716</v>
      </c>
      <c r="Z1524" s="47">
        <v>298956</v>
      </c>
      <c r="AA1524" s="47">
        <v>8898792</v>
      </c>
      <c r="AB1524" s="47" t="s">
        <v>71</v>
      </c>
      <c r="AC1524" s="47">
        <v>3259</v>
      </c>
      <c r="AD1524" s="47" t="s">
        <v>126</v>
      </c>
      <c r="AE1524" s="47" t="s">
        <v>4978</v>
      </c>
      <c r="AF1524" s="47" t="s">
        <v>5334</v>
      </c>
      <c r="AG1524" s="47" t="s">
        <v>61</v>
      </c>
      <c r="AH1524" s="47" t="s">
        <v>75</v>
      </c>
      <c r="AI1524" s="47" t="s">
        <v>76</v>
      </c>
      <c r="AJ1524" s="47" t="s">
        <v>77</v>
      </c>
      <c r="AK1524" s="47" t="s">
        <v>78</v>
      </c>
      <c r="AV1524" s="47">
        <v>0.5</v>
      </c>
      <c r="AZ1524" s="47">
        <v>136</v>
      </c>
      <c r="BM1524" s="47">
        <v>7.5</v>
      </c>
      <c r="BQ1524" s="47">
        <v>0</v>
      </c>
      <c r="BS1524" s="47">
        <v>8</v>
      </c>
      <c r="BT1524" s="47">
        <v>1.35</v>
      </c>
      <c r="DI1524" s="1">
        <f t="shared" si="115"/>
        <v>4</v>
      </c>
      <c r="DJ1524" s="9" t="str">
        <f t="shared" si="116"/>
        <v>NO BACTERIOLOGICO</v>
      </c>
      <c r="DK1524" s="10" t="str">
        <f t="shared" si="117"/>
        <v>-</v>
      </c>
      <c r="DL1524" s="11" t="str">
        <f t="shared" si="118"/>
        <v>0</v>
      </c>
    </row>
    <row r="1525" spans="1:116" ht="12" x14ac:dyDescent="0.2">
      <c r="A1525" s="47">
        <v>1005020011</v>
      </c>
      <c r="B1525" s="47" t="str">
        <f t="shared" si="119"/>
        <v>1005020011-PAÑA</v>
      </c>
      <c r="C1525" s="47" t="s">
        <v>1587</v>
      </c>
      <c r="D1525" s="47" t="s">
        <v>58</v>
      </c>
      <c r="E1525" s="47" t="s">
        <v>542</v>
      </c>
      <c r="F1525" s="47" t="s">
        <v>1583</v>
      </c>
      <c r="G1525" s="47" t="s">
        <v>60</v>
      </c>
      <c r="H1525" s="47">
        <v>10</v>
      </c>
      <c r="I1525" s="47">
        <v>10</v>
      </c>
      <c r="J1525" s="47" t="s">
        <v>88</v>
      </c>
      <c r="K1525" s="47" t="s">
        <v>63</v>
      </c>
      <c r="L1525" s="47" t="s">
        <v>64</v>
      </c>
      <c r="M1525" s="47" t="s">
        <v>1584</v>
      </c>
      <c r="N1525" s="47" t="s">
        <v>1583</v>
      </c>
      <c r="O1525" s="47" t="s">
        <v>58</v>
      </c>
      <c r="P1525" s="47" t="s">
        <v>542</v>
      </c>
      <c r="Q1525" s="47" t="s">
        <v>1583</v>
      </c>
      <c r="R1525" s="47">
        <v>18081</v>
      </c>
      <c r="S1525" s="47" t="s">
        <v>67</v>
      </c>
      <c r="T1525" s="47" t="s">
        <v>1588</v>
      </c>
      <c r="U1525" s="47">
        <v>13590</v>
      </c>
      <c r="V1525" s="47" t="s">
        <v>69</v>
      </c>
      <c r="W1525" s="47" t="s">
        <v>1589</v>
      </c>
      <c r="X1525" s="47">
        <v>1272699</v>
      </c>
      <c r="Y1525" s="47">
        <v>4193717</v>
      </c>
      <c r="Z1525" s="47">
        <v>298956</v>
      </c>
      <c r="AA1525" s="47">
        <v>8845623</v>
      </c>
      <c r="AB1525" s="47" t="s">
        <v>71</v>
      </c>
      <c r="AC1525" s="47">
        <v>3255</v>
      </c>
      <c r="AD1525" s="47" t="s">
        <v>126</v>
      </c>
      <c r="AE1525" s="47" t="s">
        <v>4978</v>
      </c>
      <c r="AF1525" s="47" t="s">
        <v>5334</v>
      </c>
      <c r="AG1525" s="47" t="s">
        <v>61</v>
      </c>
      <c r="AH1525" s="47" t="s">
        <v>75</v>
      </c>
      <c r="AI1525" s="47" t="s">
        <v>76</v>
      </c>
      <c r="AJ1525" s="47" t="s">
        <v>77</v>
      </c>
      <c r="AK1525" s="47" t="s">
        <v>78</v>
      </c>
      <c r="AV1525" s="47">
        <v>0.5</v>
      </c>
      <c r="AZ1525" s="47">
        <v>132</v>
      </c>
      <c r="BM1525" s="47">
        <v>7.5</v>
      </c>
      <c r="BQ1525" s="47">
        <v>0</v>
      </c>
      <c r="BS1525" s="47">
        <v>8</v>
      </c>
      <c r="BT1525" s="47">
        <v>1.34</v>
      </c>
      <c r="DI1525" s="1">
        <f t="shared" si="115"/>
        <v>4</v>
      </c>
      <c r="DJ1525" s="9" t="str">
        <f t="shared" si="116"/>
        <v>NO BACTERIOLOGICO</v>
      </c>
      <c r="DK1525" s="10" t="str">
        <f t="shared" si="117"/>
        <v>-</v>
      </c>
      <c r="DL1525" s="11" t="str">
        <f t="shared" si="118"/>
        <v>0</v>
      </c>
    </row>
    <row r="1526" spans="1:116" ht="12" x14ac:dyDescent="0.2">
      <c r="A1526" s="47">
        <v>1005020017</v>
      </c>
      <c r="B1526" s="47" t="str">
        <f t="shared" si="119"/>
        <v>1005020017-MUCOS</v>
      </c>
      <c r="C1526" s="47" t="s">
        <v>1591</v>
      </c>
      <c r="D1526" s="47" t="s">
        <v>58</v>
      </c>
      <c r="E1526" s="47" t="s">
        <v>542</v>
      </c>
      <c r="F1526" s="47" t="s">
        <v>1583</v>
      </c>
      <c r="G1526" s="47" t="s">
        <v>60</v>
      </c>
      <c r="H1526" s="47">
        <v>23</v>
      </c>
      <c r="I1526" s="47">
        <v>23</v>
      </c>
      <c r="J1526" s="47" t="s">
        <v>88</v>
      </c>
      <c r="K1526" s="47" t="s">
        <v>63</v>
      </c>
      <c r="L1526" s="47" t="s">
        <v>64</v>
      </c>
      <c r="M1526" s="47" t="s">
        <v>1584</v>
      </c>
      <c r="N1526" s="47" t="s">
        <v>1583</v>
      </c>
      <c r="O1526" s="47" t="s">
        <v>58</v>
      </c>
      <c r="P1526" s="47" t="s">
        <v>542</v>
      </c>
      <c r="Q1526" s="47" t="s">
        <v>1583</v>
      </c>
      <c r="R1526" s="47">
        <v>171621</v>
      </c>
      <c r="S1526" s="47" t="s">
        <v>67</v>
      </c>
      <c r="T1526" s="47" t="s">
        <v>1585</v>
      </c>
      <c r="U1526" s="47">
        <v>20410</v>
      </c>
      <c r="V1526" s="47" t="s">
        <v>98</v>
      </c>
      <c r="W1526" s="47" t="s">
        <v>1586</v>
      </c>
      <c r="X1526" s="47">
        <v>1272705</v>
      </c>
      <c r="Y1526" s="47">
        <v>4193721</v>
      </c>
      <c r="Z1526" s="47">
        <v>309478</v>
      </c>
      <c r="AA1526" s="47">
        <v>8986411</v>
      </c>
      <c r="AB1526" s="47" t="s">
        <v>71</v>
      </c>
      <c r="AC1526" s="47">
        <v>3638</v>
      </c>
      <c r="AD1526" s="47" t="s">
        <v>126</v>
      </c>
      <c r="AE1526" s="47" t="s">
        <v>4903</v>
      </c>
      <c r="AF1526" s="47" t="s">
        <v>5335</v>
      </c>
      <c r="AG1526" s="47">
        <v>62760</v>
      </c>
      <c r="AH1526" s="47" t="s">
        <v>73</v>
      </c>
      <c r="AI1526" s="47" t="s">
        <v>1583</v>
      </c>
      <c r="AJ1526" s="47" t="s">
        <v>61</v>
      </c>
      <c r="AK1526" s="47" t="s">
        <v>61</v>
      </c>
      <c r="AV1526" s="47">
        <v>0.6</v>
      </c>
      <c r="AZ1526" s="47">
        <v>139</v>
      </c>
      <c r="BM1526" s="47">
        <v>7.5</v>
      </c>
      <c r="BQ1526" s="47">
        <v>0</v>
      </c>
      <c r="BS1526" s="47">
        <v>8</v>
      </c>
      <c r="BT1526" s="47">
        <v>1.4</v>
      </c>
      <c r="DI1526" s="1">
        <f t="shared" si="115"/>
        <v>4</v>
      </c>
      <c r="DJ1526" s="9" t="str">
        <f t="shared" si="116"/>
        <v>NO BACTERIOLOGICO</v>
      </c>
      <c r="DK1526" s="10" t="str">
        <f t="shared" si="117"/>
        <v>-</v>
      </c>
      <c r="DL1526" s="11" t="str">
        <f t="shared" si="118"/>
        <v>0</v>
      </c>
    </row>
    <row r="1527" spans="1:116" ht="12" x14ac:dyDescent="0.2">
      <c r="A1527" s="47">
        <v>1005020017</v>
      </c>
      <c r="B1527" s="47" t="str">
        <f t="shared" si="119"/>
        <v>1005020017-MUCOS</v>
      </c>
      <c r="C1527" s="47" t="s">
        <v>1591</v>
      </c>
      <c r="D1527" s="47" t="s">
        <v>58</v>
      </c>
      <c r="E1527" s="47" t="s">
        <v>542</v>
      </c>
      <c r="F1527" s="47" t="s">
        <v>1583</v>
      </c>
      <c r="G1527" s="47" t="s">
        <v>60</v>
      </c>
      <c r="H1527" s="47">
        <v>23</v>
      </c>
      <c r="I1527" s="47">
        <v>23</v>
      </c>
      <c r="J1527" s="47" t="s">
        <v>88</v>
      </c>
      <c r="K1527" s="47" t="s">
        <v>63</v>
      </c>
      <c r="L1527" s="47" t="s">
        <v>64</v>
      </c>
      <c r="M1527" s="47" t="s">
        <v>1584</v>
      </c>
      <c r="N1527" s="47" t="s">
        <v>1583</v>
      </c>
      <c r="O1527" s="47" t="s">
        <v>58</v>
      </c>
      <c r="P1527" s="47" t="s">
        <v>542</v>
      </c>
      <c r="Q1527" s="47" t="s">
        <v>1583</v>
      </c>
      <c r="R1527" s="47">
        <v>171621</v>
      </c>
      <c r="S1527" s="47" t="s">
        <v>67</v>
      </c>
      <c r="T1527" s="47" t="s">
        <v>1585</v>
      </c>
      <c r="U1527" s="47">
        <v>20410</v>
      </c>
      <c r="V1527" s="47" t="s">
        <v>98</v>
      </c>
      <c r="W1527" s="47" t="s">
        <v>1586</v>
      </c>
      <c r="X1527" s="47">
        <v>1272705</v>
      </c>
      <c r="Y1527" s="47">
        <v>4193722</v>
      </c>
      <c r="Z1527" s="47">
        <v>289586</v>
      </c>
      <c r="AA1527" s="47">
        <v>8885312</v>
      </c>
      <c r="AB1527" s="47" t="s">
        <v>71</v>
      </c>
      <c r="AC1527" s="47">
        <v>3259</v>
      </c>
      <c r="AD1527" s="47" t="s">
        <v>126</v>
      </c>
      <c r="AE1527" s="47" t="s">
        <v>4903</v>
      </c>
      <c r="AF1527" s="47" t="s">
        <v>5335</v>
      </c>
      <c r="AG1527" s="47" t="s">
        <v>61</v>
      </c>
      <c r="AH1527" s="47" t="s">
        <v>75</v>
      </c>
      <c r="AI1527" s="47" t="s">
        <v>76</v>
      </c>
      <c r="AJ1527" s="47" t="s">
        <v>77</v>
      </c>
      <c r="AK1527" s="47" t="s">
        <v>78</v>
      </c>
      <c r="AV1527" s="47">
        <v>0.6</v>
      </c>
      <c r="AZ1527" s="47">
        <v>136</v>
      </c>
      <c r="BM1527" s="47">
        <v>7.5</v>
      </c>
      <c r="BQ1527" s="47">
        <v>0</v>
      </c>
      <c r="BS1527" s="47">
        <v>8</v>
      </c>
      <c r="BT1527" s="47">
        <v>1.38</v>
      </c>
      <c r="DI1527" s="1">
        <f t="shared" si="115"/>
        <v>4</v>
      </c>
      <c r="DJ1527" s="9" t="str">
        <f t="shared" si="116"/>
        <v>NO BACTERIOLOGICO</v>
      </c>
      <c r="DK1527" s="10" t="str">
        <f t="shared" si="117"/>
        <v>-</v>
      </c>
      <c r="DL1527" s="11" t="str">
        <f t="shared" si="118"/>
        <v>0</v>
      </c>
    </row>
    <row r="1528" spans="1:116" ht="12" x14ac:dyDescent="0.2">
      <c r="A1528" s="47">
        <v>1005020017</v>
      </c>
      <c r="B1528" s="47" t="str">
        <f t="shared" si="119"/>
        <v>1005020017-MUCOS</v>
      </c>
      <c r="C1528" s="47" t="s">
        <v>1591</v>
      </c>
      <c r="D1528" s="47" t="s">
        <v>58</v>
      </c>
      <c r="E1528" s="47" t="s">
        <v>542</v>
      </c>
      <c r="F1528" s="47" t="s">
        <v>1583</v>
      </c>
      <c r="G1528" s="47" t="s">
        <v>60</v>
      </c>
      <c r="H1528" s="47">
        <v>23</v>
      </c>
      <c r="I1528" s="47">
        <v>23</v>
      </c>
      <c r="J1528" s="47" t="s">
        <v>88</v>
      </c>
      <c r="K1528" s="47" t="s">
        <v>63</v>
      </c>
      <c r="L1528" s="47" t="s">
        <v>64</v>
      </c>
      <c r="M1528" s="47" t="s">
        <v>1584</v>
      </c>
      <c r="N1528" s="47" t="s">
        <v>1583</v>
      </c>
      <c r="O1528" s="47" t="s">
        <v>58</v>
      </c>
      <c r="P1528" s="47" t="s">
        <v>542</v>
      </c>
      <c r="Q1528" s="47" t="s">
        <v>1583</v>
      </c>
      <c r="R1528" s="47">
        <v>171621</v>
      </c>
      <c r="S1528" s="47" t="s">
        <v>67</v>
      </c>
      <c r="T1528" s="47" t="s">
        <v>1585</v>
      </c>
      <c r="U1528" s="47">
        <v>20410</v>
      </c>
      <c r="V1528" s="47" t="s">
        <v>98</v>
      </c>
      <c r="W1528" s="47" t="s">
        <v>1586</v>
      </c>
      <c r="X1528" s="47">
        <v>1272705</v>
      </c>
      <c r="Y1528" s="47">
        <v>4193723</v>
      </c>
      <c r="Z1528" s="47">
        <v>287936</v>
      </c>
      <c r="AA1528" s="47">
        <v>883987</v>
      </c>
      <c r="AB1528" s="47" t="s">
        <v>71</v>
      </c>
      <c r="AC1528" s="47">
        <v>3109</v>
      </c>
      <c r="AD1528" s="47" t="s">
        <v>126</v>
      </c>
      <c r="AE1528" s="47" t="s">
        <v>4903</v>
      </c>
      <c r="AF1528" s="47" t="s">
        <v>5335</v>
      </c>
      <c r="AG1528" s="47" t="s">
        <v>61</v>
      </c>
      <c r="AH1528" s="47" t="s">
        <v>75</v>
      </c>
      <c r="AI1528" s="47" t="s">
        <v>76</v>
      </c>
      <c r="AJ1528" s="47" t="s">
        <v>77</v>
      </c>
      <c r="AK1528" s="47" t="s">
        <v>78</v>
      </c>
      <c r="AV1528" s="47">
        <v>0.5</v>
      </c>
      <c r="AZ1528" s="47">
        <v>132</v>
      </c>
      <c r="BM1528" s="47">
        <v>7.5</v>
      </c>
      <c r="BQ1528" s="47">
        <v>0</v>
      </c>
      <c r="BS1528" s="47">
        <v>8</v>
      </c>
      <c r="BT1528" s="47">
        <v>1.38</v>
      </c>
      <c r="DI1528" s="1">
        <f t="shared" si="115"/>
        <v>4</v>
      </c>
      <c r="DJ1528" s="9" t="str">
        <f t="shared" si="116"/>
        <v>NO BACTERIOLOGICO</v>
      </c>
      <c r="DK1528" s="10" t="str">
        <f t="shared" si="117"/>
        <v>-</v>
      </c>
      <c r="DL1528" s="11" t="str">
        <f t="shared" si="118"/>
        <v>0</v>
      </c>
    </row>
    <row r="1529" spans="1:116" ht="12" x14ac:dyDescent="0.2">
      <c r="A1529" s="47">
        <v>1005020021</v>
      </c>
      <c r="B1529" s="47" t="str">
        <f t="shared" si="119"/>
        <v>1005020021-ICHIC MARCA</v>
      </c>
      <c r="C1529" s="47" t="s">
        <v>1595</v>
      </c>
      <c r="D1529" s="47" t="s">
        <v>58</v>
      </c>
      <c r="E1529" s="47" t="s">
        <v>542</v>
      </c>
      <c r="F1529" s="47" t="s">
        <v>1583</v>
      </c>
      <c r="G1529" s="47" t="s">
        <v>60</v>
      </c>
      <c r="H1529" s="47">
        <v>24</v>
      </c>
      <c r="I1529" s="47">
        <v>24</v>
      </c>
      <c r="J1529" s="47" t="s">
        <v>88</v>
      </c>
      <c r="K1529" s="47" t="s">
        <v>63</v>
      </c>
      <c r="L1529" s="47" t="s">
        <v>64</v>
      </c>
      <c r="M1529" s="47" t="s">
        <v>1584</v>
      </c>
      <c r="N1529" s="47" t="s">
        <v>1583</v>
      </c>
      <c r="O1529" s="47" t="s">
        <v>58</v>
      </c>
      <c r="P1529" s="47" t="s">
        <v>542</v>
      </c>
      <c r="Q1529" s="47" t="s">
        <v>1583</v>
      </c>
      <c r="R1529" s="47">
        <v>171621</v>
      </c>
      <c r="S1529" s="47" t="s">
        <v>67</v>
      </c>
      <c r="T1529" s="47" t="s">
        <v>1585</v>
      </c>
      <c r="U1529" s="47">
        <v>20410</v>
      </c>
      <c r="V1529" s="47" t="s">
        <v>98</v>
      </c>
      <c r="W1529" s="47" t="s">
        <v>1586</v>
      </c>
      <c r="X1529" s="47">
        <v>1272711</v>
      </c>
      <c r="Y1529" s="47">
        <v>4193731</v>
      </c>
      <c r="Z1529" s="47">
        <v>309478</v>
      </c>
      <c r="AA1529" s="47">
        <v>8986411</v>
      </c>
      <c r="AB1529" s="47" t="s">
        <v>71</v>
      </c>
      <c r="AC1529" s="47">
        <v>3638</v>
      </c>
      <c r="AD1529" s="47" t="s">
        <v>126</v>
      </c>
      <c r="AE1529" s="47" t="s">
        <v>4903</v>
      </c>
      <c r="AF1529" s="47" t="s">
        <v>5336</v>
      </c>
      <c r="AG1529" s="47">
        <v>62760</v>
      </c>
      <c r="AH1529" s="47" t="s">
        <v>73</v>
      </c>
      <c r="AI1529" s="47" t="s">
        <v>1583</v>
      </c>
      <c r="AJ1529" s="47" t="s">
        <v>61</v>
      </c>
      <c r="AK1529" s="47" t="s">
        <v>61</v>
      </c>
      <c r="AV1529" s="47">
        <v>0.6</v>
      </c>
      <c r="AZ1529" s="47">
        <v>138</v>
      </c>
      <c r="BM1529" s="47">
        <v>7.5</v>
      </c>
      <c r="BQ1529" s="47">
        <v>0</v>
      </c>
      <c r="BS1529" s="47">
        <v>8</v>
      </c>
      <c r="BT1529" s="47">
        <v>1.38</v>
      </c>
      <c r="DI1529" s="1">
        <f t="shared" si="115"/>
        <v>4</v>
      </c>
      <c r="DJ1529" s="9" t="str">
        <f t="shared" si="116"/>
        <v>NO BACTERIOLOGICO</v>
      </c>
      <c r="DK1529" s="10" t="str">
        <f t="shared" si="117"/>
        <v>-</v>
      </c>
      <c r="DL1529" s="11" t="str">
        <f t="shared" si="118"/>
        <v>0</v>
      </c>
    </row>
    <row r="1530" spans="1:116" ht="12" x14ac:dyDescent="0.2">
      <c r="A1530" s="47">
        <v>1005020021</v>
      </c>
      <c r="B1530" s="47" t="str">
        <f t="shared" si="119"/>
        <v>1005020021-ICHIC MARCA</v>
      </c>
      <c r="C1530" s="47" t="s">
        <v>1595</v>
      </c>
      <c r="D1530" s="47" t="s">
        <v>58</v>
      </c>
      <c r="E1530" s="47" t="s">
        <v>542</v>
      </c>
      <c r="F1530" s="47" t="s">
        <v>1583</v>
      </c>
      <c r="G1530" s="47" t="s">
        <v>60</v>
      </c>
      <c r="H1530" s="47">
        <v>24</v>
      </c>
      <c r="I1530" s="47">
        <v>24</v>
      </c>
      <c r="J1530" s="47" t="s">
        <v>88</v>
      </c>
      <c r="K1530" s="47" t="s">
        <v>63</v>
      </c>
      <c r="L1530" s="47" t="s">
        <v>64</v>
      </c>
      <c r="M1530" s="47" t="s">
        <v>1584</v>
      </c>
      <c r="N1530" s="47" t="s">
        <v>1583</v>
      </c>
      <c r="O1530" s="47" t="s">
        <v>58</v>
      </c>
      <c r="P1530" s="47" t="s">
        <v>542</v>
      </c>
      <c r="Q1530" s="47" t="s">
        <v>1583</v>
      </c>
      <c r="R1530" s="47">
        <v>171621</v>
      </c>
      <c r="S1530" s="47" t="s">
        <v>67</v>
      </c>
      <c r="T1530" s="47" t="s">
        <v>1585</v>
      </c>
      <c r="U1530" s="47">
        <v>20410</v>
      </c>
      <c r="V1530" s="47" t="s">
        <v>98</v>
      </c>
      <c r="W1530" s="47" t="s">
        <v>1586</v>
      </c>
      <c r="X1530" s="47">
        <v>1272711</v>
      </c>
      <c r="Y1530" s="47">
        <v>4193732</v>
      </c>
      <c r="Z1530" s="47">
        <v>308111</v>
      </c>
      <c r="AA1530" s="47">
        <v>8950123</v>
      </c>
      <c r="AB1530" s="47" t="s">
        <v>71</v>
      </c>
      <c r="AC1530" s="47">
        <v>3489</v>
      </c>
      <c r="AD1530" s="47" t="s">
        <v>126</v>
      </c>
      <c r="AE1530" s="47" t="s">
        <v>4903</v>
      </c>
      <c r="AF1530" s="47" t="s">
        <v>5336</v>
      </c>
      <c r="AG1530" s="47" t="s">
        <v>61</v>
      </c>
      <c r="AH1530" s="47" t="s">
        <v>75</v>
      </c>
      <c r="AI1530" s="47" t="s">
        <v>76</v>
      </c>
      <c r="AJ1530" s="47" t="s">
        <v>77</v>
      </c>
      <c r="AK1530" s="47" t="s">
        <v>78</v>
      </c>
      <c r="AV1530" s="47">
        <v>0.6</v>
      </c>
      <c r="AZ1530" s="47">
        <v>136</v>
      </c>
      <c r="BM1530" s="47">
        <v>7.5</v>
      </c>
      <c r="BQ1530" s="47">
        <v>0</v>
      </c>
      <c r="BS1530" s="47">
        <v>8</v>
      </c>
      <c r="BT1530" s="47">
        <v>1.36</v>
      </c>
      <c r="DI1530" s="1">
        <f t="shared" si="115"/>
        <v>4</v>
      </c>
      <c r="DJ1530" s="9" t="str">
        <f t="shared" si="116"/>
        <v>NO BACTERIOLOGICO</v>
      </c>
      <c r="DK1530" s="10" t="str">
        <f t="shared" si="117"/>
        <v>-</v>
      </c>
      <c r="DL1530" s="11" t="str">
        <f t="shared" si="118"/>
        <v>0</v>
      </c>
    </row>
    <row r="1531" spans="1:116" ht="12" x14ac:dyDescent="0.2">
      <c r="A1531" s="47">
        <v>1005020021</v>
      </c>
      <c r="B1531" s="47" t="str">
        <f t="shared" si="119"/>
        <v>1005020021-ICHIC MARCA</v>
      </c>
      <c r="C1531" s="47" t="s">
        <v>1595</v>
      </c>
      <c r="D1531" s="47" t="s">
        <v>58</v>
      </c>
      <c r="E1531" s="47" t="s">
        <v>542</v>
      </c>
      <c r="F1531" s="47" t="s">
        <v>1583</v>
      </c>
      <c r="G1531" s="47" t="s">
        <v>60</v>
      </c>
      <c r="H1531" s="47">
        <v>24</v>
      </c>
      <c r="I1531" s="47">
        <v>24</v>
      </c>
      <c r="J1531" s="47" t="s">
        <v>88</v>
      </c>
      <c r="K1531" s="47" t="s">
        <v>63</v>
      </c>
      <c r="L1531" s="47" t="s">
        <v>64</v>
      </c>
      <c r="M1531" s="47" t="s">
        <v>1584</v>
      </c>
      <c r="N1531" s="47" t="s">
        <v>1583</v>
      </c>
      <c r="O1531" s="47" t="s">
        <v>58</v>
      </c>
      <c r="P1531" s="47" t="s">
        <v>542</v>
      </c>
      <c r="Q1531" s="47" t="s">
        <v>1583</v>
      </c>
      <c r="R1531" s="47">
        <v>171621</v>
      </c>
      <c r="S1531" s="47" t="s">
        <v>67</v>
      </c>
      <c r="T1531" s="47" t="s">
        <v>1585</v>
      </c>
      <c r="U1531" s="47">
        <v>20410</v>
      </c>
      <c r="V1531" s="47" t="s">
        <v>98</v>
      </c>
      <c r="W1531" s="47" t="s">
        <v>1586</v>
      </c>
      <c r="X1531" s="47">
        <v>1272711</v>
      </c>
      <c r="Y1531" s="47">
        <v>4193733</v>
      </c>
      <c r="Z1531" s="47">
        <v>308107</v>
      </c>
      <c r="AA1531" s="47">
        <v>8950112</v>
      </c>
      <c r="AB1531" s="47" t="s">
        <v>71</v>
      </c>
      <c r="AC1531" s="47">
        <v>3479</v>
      </c>
      <c r="AD1531" s="47" t="s">
        <v>126</v>
      </c>
      <c r="AE1531" s="47" t="s">
        <v>4903</v>
      </c>
      <c r="AF1531" s="47" t="s">
        <v>5336</v>
      </c>
      <c r="AG1531" s="47" t="s">
        <v>61</v>
      </c>
      <c r="AH1531" s="47" t="s">
        <v>75</v>
      </c>
      <c r="AI1531" s="47" t="s">
        <v>76</v>
      </c>
      <c r="AJ1531" s="47" t="s">
        <v>77</v>
      </c>
      <c r="AK1531" s="47" t="s">
        <v>78</v>
      </c>
      <c r="AV1531" s="47">
        <v>0.5</v>
      </c>
      <c r="AZ1531" s="47">
        <v>135</v>
      </c>
      <c r="BM1531" s="47">
        <v>7.5</v>
      </c>
      <c r="BQ1531" s="47">
        <v>0</v>
      </c>
      <c r="BS1531" s="47">
        <v>8</v>
      </c>
      <c r="BT1531" s="47">
        <v>1.34</v>
      </c>
      <c r="DI1531" s="1">
        <f t="shared" si="115"/>
        <v>4</v>
      </c>
      <c r="DJ1531" s="9" t="str">
        <f t="shared" si="116"/>
        <v>NO BACTERIOLOGICO</v>
      </c>
      <c r="DK1531" s="10" t="str">
        <f t="shared" si="117"/>
        <v>-</v>
      </c>
      <c r="DL1531" s="11" t="str">
        <f t="shared" si="118"/>
        <v>0</v>
      </c>
    </row>
    <row r="1532" spans="1:116" ht="12" x14ac:dyDescent="0.2">
      <c r="A1532" s="47">
        <v>1002070051</v>
      </c>
      <c r="B1532" s="47" t="str">
        <f t="shared" si="119"/>
        <v>1002070051-COCHACALLA</v>
      </c>
      <c r="C1532" s="47" t="s">
        <v>1674</v>
      </c>
      <c r="D1532" s="47" t="s">
        <v>58</v>
      </c>
      <c r="E1532" s="47" t="s">
        <v>1</v>
      </c>
      <c r="F1532" s="47" t="s">
        <v>9</v>
      </c>
      <c r="G1532" s="47" t="s">
        <v>60</v>
      </c>
      <c r="H1532" s="47">
        <v>530</v>
      </c>
      <c r="I1532" s="47">
        <v>530</v>
      </c>
      <c r="J1532" s="47" t="s">
        <v>62</v>
      </c>
      <c r="K1532" s="47" t="s">
        <v>63</v>
      </c>
      <c r="L1532" s="47" t="s">
        <v>64</v>
      </c>
      <c r="M1532" s="47" t="s">
        <v>1675</v>
      </c>
      <c r="N1532" s="47" t="s">
        <v>1674</v>
      </c>
      <c r="O1532" s="47" t="s">
        <v>58</v>
      </c>
      <c r="P1532" s="47" t="s">
        <v>1</v>
      </c>
      <c r="Q1532" s="47" t="s">
        <v>9</v>
      </c>
      <c r="R1532" s="47">
        <v>110069</v>
      </c>
      <c r="S1532" s="47" t="s">
        <v>67</v>
      </c>
      <c r="T1532" s="47" t="s">
        <v>1676</v>
      </c>
      <c r="U1532" s="47">
        <v>14347</v>
      </c>
      <c r="V1532" s="47" t="s">
        <v>69</v>
      </c>
      <c r="W1532" s="47" t="s">
        <v>1677</v>
      </c>
      <c r="X1532" s="47">
        <v>1272700</v>
      </c>
      <c r="Y1532" s="47">
        <v>4193740</v>
      </c>
      <c r="Z1532" s="47">
        <v>367505</v>
      </c>
      <c r="AA1532" s="47">
        <v>8884611</v>
      </c>
      <c r="AB1532" s="47" t="s">
        <v>71</v>
      </c>
      <c r="AC1532" s="47">
        <v>3209</v>
      </c>
      <c r="AD1532" s="47" t="s">
        <v>72</v>
      </c>
      <c r="AE1532" s="47" t="s">
        <v>4990</v>
      </c>
      <c r="AF1532" s="47" t="s">
        <v>5337</v>
      </c>
      <c r="AG1532" s="47">
        <v>12888</v>
      </c>
      <c r="AH1532" s="47" t="s">
        <v>73</v>
      </c>
      <c r="AI1532" s="47" t="s">
        <v>1678</v>
      </c>
      <c r="AJ1532" s="47" t="s">
        <v>61</v>
      </c>
      <c r="AK1532" s="47" t="s">
        <v>61</v>
      </c>
      <c r="AV1532" s="47">
        <v>1.46</v>
      </c>
      <c r="AZ1532" s="47">
        <v>1126</v>
      </c>
      <c r="BM1532" s="47">
        <v>6.8</v>
      </c>
      <c r="BS1532" s="47">
        <v>14.1</v>
      </c>
      <c r="BT1532" s="47">
        <v>0</v>
      </c>
      <c r="DI1532" s="1">
        <f t="shared" si="115"/>
        <v>4</v>
      </c>
      <c r="DJ1532" s="9" t="str">
        <f t="shared" si="116"/>
        <v>NO BACTERIOLOGICO</v>
      </c>
      <c r="DK1532" s="10" t="str">
        <f t="shared" si="117"/>
        <v>-</v>
      </c>
      <c r="DL1532" s="11" t="str">
        <f t="shared" si="118"/>
        <v>0</v>
      </c>
    </row>
    <row r="1533" spans="1:116" ht="12" x14ac:dyDescent="0.2">
      <c r="A1533" s="47">
        <v>1002070051</v>
      </c>
      <c r="B1533" s="47" t="str">
        <f t="shared" si="119"/>
        <v>1002070051-COCHACALLA</v>
      </c>
      <c r="C1533" s="47" t="s">
        <v>1674</v>
      </c>
      <c r="D1533" s="47" t="s">
        <v>58</v>
      </c>
      <c r="E1533" s="47" t="s">
        <v>1</v>
      </c>
      <c r="F1533" s="47" t="s">
        <v>9</v>
      </c>
      <c r="G1533" s="47" t="s">
        <v>60</v>
      </c>
      <c r="H1533" s="47">
        <v>530</v>
      </c>
      <c r="I1533" s="47">
        <v>530</v>
      </c>
      <c r="J1533" s="47" t="s">
        <v>62</v>
      </c>
      <c r="K1533" s="47" t="s">
        <v>63</v>
      </c>
      <c r="L1533" s="47" t="s">
        <v>64</v>
      </c>
      <c r="M1533" s="47" t="s">
        <v>1675</v>
      </c>
      <c r="N1533" s="47" t="s">
        <v>1674</v>
      </c>
      <c r="O1533" s="47" t="s">
        <v>58</v>
      </c>
      <c r="P1533" s="47" t="s">
        <v>1</v>
      </c>
      <c r="Q1533" s="47" t="s">
        <v>9</v>
      </c>
      <c r="R1533" s="47">
        <v>110069</v>
      </c>
      <c r="S1533" s="47" t="s">
        <v>67</v>
      </c>
      <c r="T1533" s="47" t="s">
        <v>1676</v>
      </c>
      <c r="U1533" s="47">
        <v>14347</v>
      </c>
      <c r="V1533" s="47" t="s">
        <v>69</v>
      </c>
      <c r="W1533" s="47" t="s">
        <v>1677</v>
      </c>
      <c r="X1533" s="47">
        <v>1272700</v>
      </c>
      <c r="Y1533" s="47">
        <v>4193741</v>
      </c>
      <c r="Z1533" s="47">
        <v>367465</v>
      </c>
      <c r="AA1533" s="47">
        <v>8854110</v>
      </c>
      <c r="AB1533" s="47" t="s">
        <v>71</v>
      </c>
      <c r="AC1533" s="47">
        <v>3627</v>
      </c>
      <c r="AD1533" s="47" t="s">
        <v>72</v>
      </c>
      <c r="AE1533" s="47" t="s">
        <v>4990</v>
      </c>
      <c r="AF1533" s="47" t="s">
        <v>5337</v>
      </c>
      <c r="AG1533" s="47" t="s">
        <v>61</v>
      </c>
      <c r="AH1533" s="47" t="s">
        <v>75</v>
      </c>
      <c r="AI1533" s="47" t="s">
        <v>76</v>
      </c>
      <c r="AJ1533" s="47" t="s">
        <v>77</v>
      </c>
      <c r="AK1533" s="47" t="s">
        <v>78</v>
      </c>
      <c r="AV1533" s="47">
        <v>1.24</v>
      </c>
      <c r="AZ1533" s="47">
        <v>1132</v>
      </c>
      <c r="BM1533" s="47">
        <v>6.8</v>
      </c>
      <c r="BS1533" s="47">
        <v>13.7</v>
      </c>
      <c r="BT1533" s="47">
        <v>0</v>
      </c>
      <c r="DI1533" s="1">
        <f t="shared" si="115"/>
        <v>4</v>
      </c>
      <c r="DJ1533" s="9" t="str">
        <f t="shared" si="116"/>
        <v>NO BACTERIOLOGICO</v>
      </c>
      <c r="DK1533" s="10" t="str">
        <f t="shared" si="117"/>
        <v>-</v>
      </c>
      <c r="DL1533" s="11" t="str">
        <f t="shared" si="118"/>
        <v>0</v>
      </c>
    </row>
    <row r="1534" spans="1:116" ht="12" x14ac:dyDescent="0.2">
      <c r="A1534" s="47">
        <v>1005020015</v>
      </c>
      <c r="B1534" s="47" t="str">
        <f t="shared" si="119"/>
        <v>1005020015-COOPERATIVA EL BRILLANTE</v>
      </c>
      <c r="C1534" s="47" t="s">
        <v>1599</v>
      </c>
      <c r="D1534" s="47" t="s">
        <v>58</v>
      </c>
      <c r="E1534" s="47" t="s">
        <v>542</v>
      </c>
      <c r="F1534" s="47" t="s">
        <v>1583</v>
      </c>
      <c r="G1534" s="47" t="s">
        <v>60</v>
      </c>
      <c r="H1534" s="47">
        <v>85</v>
      </c>
      <c r="I1534" s="47">
        <v>84</v>
      </c>
      <c r="J1534" s="47" t="s">
        <v>88</v>
      </c>
      <c r="K1534" s="47" t="s">
        <v>63</v>
      </c>
      <c r="L1534" s="47" t="s">
        <v>64</v>
      </c>
      <c r="M1534" s="47" t="s">
        <v>1584</v>
      </c>
      <c r="N1534" s="47" t="s">
        <v>1583</v>
      </c>
      <c r="O1534" s="47" t="s">
        <v>58</v>
      </c>
      <c r="P1534" s="47" t="s">
        <v>542</v>
      </c>
      <c r="Q1534" s="47" t="s">
        <v>1583</v>
      </c>
      <c r="R1534" s="47">
        <v>88653</v>
      </c>
      <c r="S1534" s="47" t="s">
        <v>67</v>
      </c>
      <c r="T1534" s="47" t="s">
        <v>1600</v>
      </c>
      <c r="U1534" s="47">
        <v>13544</v>
      </c>
      <c r="V1534" s="47" t="s">
        <v>69</v>
      </c>
      <c r="W1534" s="47" t="s">
        <v>1601</v>
      </c>
      <c r="X1534" s="47">
        <v>1272713</v>
      </c>
      <c r="Y1534" s="47">
        <v>4193751</v>
      </c>
      <c r="Z1534" s="47">
        <v>309055</v>
      </c>
      <c r="AA1534" s="47">
        <v>8986672</v>
      </c>
      <c r="AB1534" s="47" t="s">
        <v>71</v>
      </c>
      <c r="AC1534" s="47">
        <v>3421</v>
      </c>
      <c r="AD1534" s="47" t="s">
        <v>126</v>
      </c>
      <c r="AE1534" s="47" t="s">
        <v>5022</v>
      </c>
      <c r="AF1534" s="47" t="s">
        <v>5338</v>
      </c>
      <c r="AG1534" s="47">
        <v>206</v>
      </c>
      <c r="AH1534" s="47" t="s">
        <v>73</v>
      </c>
      <c r="AI1534" s="47" t="s">
        <v>1602</v>
      </c>
      <c r="AJ1534" s="47" t="s">
        <v>61</v>
      </c>
      <c r="AK1534" s="47" t="s">
        <v>61</v>
      </c>
      <c r="AV1534" s="47">
        <v>0.6</v>
      </c>
      <c r="AZ1534" s="47">
        <v>139</v>
      </c>
      <c r="BM1534" s="47">
        <v>7.5</v>
      </c>
      <c r="BQ1534" s="47">
        <v>0</v>
      </c>
      <c r="BS1534" s="47">
        <v>7</v>
      </c>
      <c r="BT1534" s="47">
        <v>1.38</v>
      </c>
      <c r="DI1534" s="1">
        <f t="shared" si="115"/>
        <v>4</v>
      </c>
      <c r="DJ1534" s="9" t="str">
        <f t="shared" si="116"/>
        <v>NO BACTERIOLOGICO</v>
      </c>
      <c r="DK1534" s="10" t="str">
        <f t="shared" si="117"/>
        <v>-</v>
      </c>
      <c r="DL1534" s="11" t="str">
        <f t="shared" si="118"/>
        <v>0</v>
      </c>
    </row>
    <row r="1535" spans="1:116" ht="12" x14ac:dyDescent="0.2">
      <c r="A1535" s="47">
        <v>1005020015</v>
      </c>
      <c r="B1535" s="47" t="str">
        <f t="shared" si="119"/>
        <v>1005020015-COOPERATIVA EL BRILLANTE</v>
      </c>
      <c r="C1535" s="47" t="s">
        <v>1599</v>
      </c>
      <c r="D1535" s="47" t="s">
        <v>58</v>
      </c>
      <c r="E1535" s="47" t="s">
        <v>542</v>
      </c>
      <c r="F1535" s="47" t="s">
        <v>1583</v>
      </c>
      <c r="G1535" s="47" t="s">
        <v>60</v>
      </c>
      <c r="H1535" s="47">
        <v>85</v>
      </c>
      <c r="I1535" s="47">
        <v>84</v>
      </c>
      <c r="J1535" s="47" t="s">
        <v>88</v>
      </c>
      <c r="K1535" s="47" t="s">
        <v>63</v>
      </c>
      <c r="L1535" s="47" t="s">
        <v>64</v>
      </c>
      <c r="M1535" s="47" t="s">
        <v>1584</v>
      </c>
      <c r="N1535" s="47" t="s">
        <v>1583</v>
      </c>
      <c r="O1535" s="47" t="s">
        <v>58</v>
      </c>
      <c r="P1535" s="47" t="s">
        <v>542</v>
      </c>
      <c r="Q1535" s="47" t="s">
        <v>1583</v>
      </c>
      <c r="R1535" s="47">
        <v>88653</v>
      </c>
      <c r="S1535" s="47" t="s">
        <v>67</v>
      </c>
      <c r="T1535" s="47" t="s">
        <v>1600</v>
      </c>
      <c r="U1535" s="47">
        <v>13544</v>
      </c>
      <c r="V1535" s="47" t="s">
        <v>69</v>
      </c>
      <c r="W1535" s="47" t="s">
        <v>1601</v>
      </c>
      <c r="X1535" s="47">
        <v>1272713</v>
      </c>
      <c r="Y1535" s="47">
        <v>4193752</v>
      </c>
      <c r="Z1535" s="47">
        <v>387850</v>
      </c>
      <c r="AA1535" s="47">
        <v>8982225</v>
      </c>
      <c r="AB1535" s="47" t="s">
        <v>71</v>
      </c>
      <c r="AC1535" s="47">
        <v>3180</v>
      </c>
      <c r="AD1535" s="47" t="s">
        <v>126</v>
      </c>
      <c r="AE1535" s="47" t="s">
        <v>5022</v>
      </c>
      <c r="AF1535" s="47" t="s">
        <v>5338</v>
      </c>
      <c r="AG1535" s="47" t="s">
        <v>61</v>
      </c>
      <c r="AH1535" s="47" t="s">
        <v>75</v>
      </c>
      <c r="AI1535" s="47" t="s">
        <v>76</v>
      </c>
      <c r="AJ1535" s="47" t="s">
        <v>77</v>
      </c>
      <c r="AK1535" s="47" t="s">
        <v>78</v>
      </c>
      <c r="AV1535" s="47">
        <v>0.5</v>
      </c>
      <c r="AZ1535" s="47">
        <v>138</v>
      </c>
      <c r="BM1535" s="47">
        <v>7.5</v>
      </c>
      <c r="BQ1535" s="47">
        <v>0</v>
      </c>
      <c r="BS1535" s="47">
        <v>7</v>
      </c>
      <c r="BT1535" s="47">
        <v>1.36</v>
      </c>
      <c r="DI1535" s="1">
        <f t="shared" si="115"/>
        <v>4</v>
      </c>
      <c r="DJ1535" s="9" t="str">
        <f t="shared" si="116"/>
        <v>NO BACTERIOLOGICO</v>
      </c>
      <c r="DK1535" s="10" t="str">
        <f t="shared" si="117"/>
        <v>-</v>
      </c>
      <c r="DL1535" s="11" t="str">
        <f t="shared" si="118"/>
        <v>0</v>
      </c>
    </row>
    <row r="1536" spans="1:116" ht="12" x14ac:dyDescent="0.2">
      <c r="A1536" s="47">
        <v>1005020015</v>
      </c>
      <c r="B1536" s="47" t="str">
        <f t="shared" si="119"/>
        <v>1005020015-COOPERATIVA EL BRILLANTE</v>
      </c>
      <c r="C1536" s="47" t="s">
        <v>1599</v>
      </c>
      <c r="D1536" s="47" t="s">
        <v>58</v>
      </c>
      <c r="E1536" s="47" t="s">
        <v>542</v>
      </c>
      <c r="F1536" s="47" t="s">
        <v>1583</v>
      </c>
      <c r="G1536" s="47" t="s">
        <v>60</v>
      </c>
      <c r="H1536" s="47">
        <v>85</v>
      </c>
      <c r="I1536" s="47">
        <v>84</v>
      </c>
      <c r="J1536" s="47" t="s">
        <v>88</v>
      </c>
      <c r="K1536" s="47" t="s">
        <v>63</v>
      </c>
      <c r="L1536" s="47" t="s">
        <v>64</v>
      </c>
      <c r="M1536" s="47" t="s">
        <v>1584</v>
      </c>
      <c r="N1536" s="47" t="s">
        <v>1583</v>
      </c>
      <c r="O1536" s="47" t="s">
        <v>58</v>
      </c>
      <c r="P1536" s="47" t="s">
        <v>542</v>
      </c>
      <c r="Q1536" s="47" t="s">
        <v>1583</v>
      </c>
      <c r="R1536" s="47">
        <v>88653</v>
      </c>
      <c r="S1536" s="47" t="s">
        <v>67</v>
      </c>
      <c r="T1536" s="47" t="s">
        <v>1600</v>
      </c>
      <c r="U1536" s="47">
        <v>13544</v>
      </c>
      <c r="V1536" s="47" t="s">
        <v>69</v>
      </c>
      <c r="W1536" s="47" t="s">
        <v>1601</v>
      </c>
      <c r="X1536" s="47">
        <v>1272713</v>
      </c>
      <c r="Y1536" s="47">
        <v>4193753</v>
      </c>
      <c r="Z1536" s="47">
        <v>307850</v>
      </c>
      <c r="AA1536" s="47">
        <v>8987235</v>
      </c>
      <c r="AB1536" s="47" t="s">
        <v>71</v>
      </c>
      <c r="AC1536" s="47">
        <v>3070</v>
      </c>
      <c r="AD1536" s="47" t="s">
        <v>126</v>
      </c>
      <c r="AE1536" s="47" t="s">
        <v>5022</v>
      </c>
      <c r="AF1536" s="47" t="s">
        <v>5338</v>
      </c>
      <c r="AG1536" s="47" t="s">
        <v>61</v>
      </c>
      <c r="AH1536" s="47" t="s">
        <v>75</v>
      </c>
      <c r="AI1536" s="47" t="s">
        <v>76</v>
      </c>
      <c r="AJ1536" s="47" t="s">
        <v>77</v>
      </c>
      <c r="AK1536" s="47" t="s">
        <v>78</v>
      </c>
      <c r="AV1536" s="47">
        <v>0.5</v>
      </c>
      <c r="AZ1536" s="47">
        <v>138</v>
      </c>
      <c r="BM1536" s="47">
        <v>7.5</v>
      </c>
      <c r="BQ1536" s="47">
        <v>0</v>
      </c>
      <c r="BS1536" s="47">
        <v>7</v>
      </c>
      <c r="BT1536" s="47">
        <v>1.34</v>
      </c>
      <c r="DI1536" s="1">
        <f t="shared" si="115"/>
        <v>4</v>
      </c>
      <c r="DJ1536" s="9" t="str">
        <f t="shared" si="116"/>
        <v>NO BACTERIOLOGICO</v>
      </c>
      <c r="DK1536" s="10" t="str">
        <f t="shared" si="117"/>
        <v>-</v>
      </c>
      <c r="DL1536" s="11" t="str">
        <f t="shared" si="118"/>
        <v>0</v>
      </c>
    </row>
    <row r="1537" spans="1:116" ht="12" x14ac:dyDescent="0.2">
      <c r="A1537" s="47">
        <v>1002070051</v>
      </c>
      <c r="B1537" s="47" t="str">
        <f t="shared" si="119"/>
        <v>1002070051-COCHACALLA</v>
      </c>
      <c r="C1537" s="47" t="s">
        <v>1674</v>
      </c>
      <c r="D1537" s="47" t="s">
        <v>58</v>
      </c>
      <c r="E1537" s="47" t="s">
        <v>1</v>
      </c>
      <c r="F1537" s="47" t="s">
        <v>9</v>
      </c>
      <c r="G1537" s="47" t="s">
        <v>60</v>
      </c>
      <c r="H1537" s="47">
        <v>530</v>
      </c>
      <c r="I1537" s="47">
        <v>530</v>
      </c>
      <c r="J1537" s="47" t="s">
        <v>62</v>
      </c>
      <c r="K1537" s="47" t="s">
        <v>63</v>
      </c>
      <c r="L1537" s="47" t="s">
        <v>64</v>
      </c>
      <c r="M1537" s="47" t="s">
        <v>1675</v>
      </c>
      <c r="N1537" s="47" t="s">
        <v>1674</v>
      </c>
      <c r="O1537" s="47" t="s">
        <v>58</v>
      </c>
      <c r="P1537" s="47" t="s">
        <v>1</v>
      </c>
      <c r="Q1537" s="47" t="s">
        <v>9</v>
      </c>
      <c r="R1537" s="47">
        <v>110069</v>
      </c>
      <c r="S1537" s="47" t="s">
        <v>67</v>
      </c>
      <c r="T1537" s="47" t="s">
        <v>1676</v>
      </c>
      <c r="U1537" s="47">
        <v>14347</v>
      </c>
      <c r="V1537" s="47" t="s">
        <v>69</v>
      </c>
      <c r="W1537" s="47" t="s">
        <v>1677</v>
      </c>
      <c r="X1537" s="47">
        <v>1272700</v>
      </c>
      <c r="Y1537" s="47">
        <v>4193757</v>
      </c>
      <c r="Z1537" s="47">
        <v>367463</v>
      </c>
      <c r="AA1537" s="47">
        <v>8854112</v>
      </c>
      <c r="AB1537" s="47" t="s">
        <v>71</v>
      </c>
      <c r="AC1537" s="47">
        <v>3226</v>
      </c>
      <c r="AD1537" s="47" t="s">
        <v>72</v>
      </c>
      <c r="AE1537" s="47" t="s">
        <v>4990</v>
      </c>
      <c r="AF1537" s="47" t="s">
        <v>5337</v>
      </c>
      <c r="AG1537" s="47" t="s">
        <v>61</v>
      </c>
      <c r="AH1537" s="47" t="s">
        <v>75</v>
      </c>
      <c r="AI1537" s="47" t="s">
        <v>76</v>
      </c>
      <c r="AJ1537" s="47" t="s">
        <v>77</v>
      </c>
      <c r="AK1537" s="47" t="s">
        <v>78</v>
      </c>
      <c r="AV1537" s="47">
        <v>0.94</v>
      </c>
      <c r="AZ1537" s="47">
        <v>1134</v>
      </c>
      <c r="BM1537" s="47">
        <v>6.8</v>
      </c>
      <c r="BS1537" s="47">
        <v>13.4</v>
      </c>
      <c r="BT1537" s="47">
        <v>0</v>
      </c>
      <c r="DI1537" s="1">
        <f t="shared" si="115"/>
        <v>4</v>
      </c>
      <c r="DJ1537" s="9" t="str">
        <f t="shared" si="116"/>
        <v>NO BACTERIOLOGICO</v>
      </c>
      <c r="DK1537" s="10" t="str">
        <f t="shared" si="117"/>
        <v>-</v>
      </c>
      <c r="DL1537" s="11" t="str">
        <f t="shared" si="118"/>
        <v>0</v>
      </c>
    </row>
    <row r="1538" spans="1:116" ht="12" x14ac:dyDescent="0.2">
      <c r="A1538" s="47">
        <v>1002070051</v>
      </c>
      <c r="B1538" s="47" t="str">
        <f t="shared" si="119"/>
        <v>1002070051-COCHACALLA</v>
      </c>
      <c r="C1538" s="47" t="s">
        <v>1674</v>
      </c>
      <c r="D1538" s="47" t="s">
        <v>58</v>
      </c>
      <c r="E1538" s="47" t="s">
        <v>1</v>
      </c>
      <c r="F1538" s="47" t="s">
        <v>9</v>
      </c>
      <c r="G1538" s="47" t="s">
        <v>60</v>
      </c>
      <c r="H1538" s="47">
        <v>530</v>
      </c>
      <c r="I1538" s="47">
        <v>530</v>
      </c>
      <c r="J1538" s="47" t="s">
        <v>62</v>
      </c>
      <c r="K1538" s="47" t="s">
        <v>63</v>
      </c>
      <c r="L1538" s="47" t="s">
        <v>64</v>
      </c>
      <c r="M1538" s="47" t="s">
        <v>1675</v>
      </c>
      <c r="N1538" s="47" t="s">
        <v>1674</v>
      </c>
      <c r="O1538" s="47" t="s">
        <v>58</v>
      </c>
      <c r="P1538" s="47" t="s">
        <v>1</v>
      </c>
      <c r="Q1538" s="47" t="s">
        <v>9</v>
      </c>
      <c r="R1538" s="47">
        <v>110069</v>
      </c>
      <c r="S1538" s="47" t="s">
        <v>67</v>
      </c>
      <c r="T1538" s="47" t="s">
        <v>1676</v>
      </c>
      <c r="U1538" s="47">
        <v>14347</v>
      </c>
      <c r="V1538" s="47" t="s">
        <v>69</v>
      </c>
      <c r="W1538" s="47" t="s">
        <v>1677</v>
      </c>
      <c r="X1538" s="47">
        <v>1272700</v>
      </c>
      <c r="Y1538" s="47">
        <v>4193758</v>
      </c>
      <c r="Z1538" s="47">
        <v>367461</v>
      </c>
      <c r="AA1538" s="47">
        <v>8854115</v>
      </c>
      <c r="AB1538" s="47" t="s">
        <v>71</v>
      </c>
      <c r="AC1538" s="47">
        <v>3224</v>
      </c>
      <c r="AD1538" s="47" t="s">
        <v>72</v>
      </c>
      <c r="AE1538" s="47" t="s">
        <v>4990</v>
      </c>
      <c r="AF1538" s="47" t="s">
        <v>5337</v>
      </c>
      <c r="AG1538" s="47" t="s">
        <v>61</v>
      </c>
      <c r="AH1538" s="47" t="s">
        <v>75</v>
      </c>
      <c r="AI1538" s="47" t="s">
        <v>76</v>
      </c>
      <c r="AJ1538" s="47" t="s">
        <v>77</v>
      </c>
      <c r="AK1538" s="47" t="s">
        <v>78</v>
      </c>
      <c r="AV1538" s="47">
        <v>0.5</v>
      </c>
      <c r="AZ1538" s="47">
        <v>1300</v>
      </c>
      <c r="BM1538" s="47">
        <v>6.8</v>
      </c>
      <c r="BS1538" s="47">
        <v>15.3</v>
      </c>
      <c r="BT1538" s="47">
        <v>0</v>
      </c>
      <c r="DI1538" s="1">
        <f t="shared" si="115"/>
        <v>4</v>
      </c>
      <c r="DJ1538" s="9" t="str">
        <f t="shared" si="116"/>
        <v>NO BACTERIOLOGICO</v>
      </c>
      <c r="DK1538" s="10" t="str">
        <f t="shared" si="117"/>
        <v>-</v>
      </c>
      <c r="DL1538" s="11" t="str">
        <f t="shared" si="118"/>
        <v>0</v>
      </c>
    </row>
    <row r="1539" spans="1:116" ht="12" x14ac:dyDescent="0.2">
      <c r="A1539" s="47">
        <v>1005020013</v>
      </c>
      <c r="B1539" s="47" t="str">
        <f t="shared" si="119"/>
        <v>1005020013-CHINCHO</v>
      </c>
      <c r="C1539" s="47" t="s">
        <v>1596</v>
      </c>
      <c r="D1539" s="47" t="s">
        <v>58</v>
      </c>
      <c r="E1539" s="47" t="s">
        <v>542</v>
      </c>
      <c r="F1539" s="47" t="s">
        <v>1583</v>
      </c>
      <c r="G1539" s="47" t="s">
        <v>60</v>
      </c>
      <c r="H1539" s="47">
        <v>31</v>
      </c>
      <c r="I1539" s="47">
        <v>13</v>
      </c>
      <c r="J1539" s="47" t="s">
        <v>88</v>
      </c>
      <c r="K1539" s="47" t="s">
        <v>63</v>
      </c>
      <c r="L1539" s="47" t="s">
        <v>64</v>
      </c>
      <c r="M1539" s="47" t="s">
        <v>1584</v>
      </c>
      <c r="N1539" s="47" t="s">
        <v>1583</v>
      </c>
      <c r="O1539" s="47" t="s">
        <v>58</v>
      </c>
      <c r="P1539" s="47" t="s">
        <v>542</v>
      </c>
      <c r="Q1539" s="47" t="s">
        <v>1583</v>
      </c>
      <c r="R1539" s="47">
        <v>17457</v>
      </c>
      <c r="S1539" s="47" t="s">
        <v>67</v>
      </c>
      <c r="T1539" s="47" t="s">
        <v>1597</v>
      </c>
      <c r="U1539" s="47">
        <v>3626</v>
      </c>
      <c r="V1539" s="47" t="s">
        <v>69</v>
      </c>
      <c r="W1539" s="47" t="s">
        <v>1598</v>
      </c>
      <c r="X1539" s="47">
        <v>1272718</v>
      </c>
      <c r="Y1539" s="47">
        <v>4193760</v>
      </c>
      <c r="Z1539" s="47">
        <v>308360</v>
      </c>
      <c r="AA1539" s="47">
        <v>8989437</v>
      </c>
      <c r="AB1539" s="47" t="s">
        <v>71</v>
      </c>
      <c r="AC1539" s="47">
        <v>3141</v>
      </c>
      <c r="AD1539" s="47" t="s">
        <v>126</v>
      </c>
      <c r="AE1539" s="47" t="s">
        <v>4903</v>
      </c>
      <c r="AF1539" s="47" t="s">
        <v>5339</v>
      </c>
      <c r="AG1539" s="47">
        <v>171</v>
      </c>
      <c r="AH1539" s="47" t="s">
        <v>73</v>
      </c>
      <c r="AI1539" s="47" t="s">
        <v>1596</v>
      </c>
      <c r="AJ1539" s="47" t="s">
        <v>61</v>
      </c>
      <c r="AK1539" s="47" t="s">
        <v>61</v>
      </c>
      <c r="AV1539" s="47">
        <v>0.7</v>
      </c>
      <c r="AZ1539" s="47">
        <v>139</v>
      </c>
      <c r="BM1539" s="47">
        <v>7.5</v>
      </c>
      <c r="BQ1539" s="47">
        <v>0</v>
      </c>
      <c r="BS1539" s="47">
        <v>8</v>
      </c>
      <c r="BT1539" s="47">
        <v>1.38</v>
      </c>
      <c r="DI1539" s="1">
        <f t="shared" ref="DI1539:DI1602" si="120">MONTH(AE1539)</f>
        <v>4</v>
      </c>
      <c r="DJ1539" s="9" t="str">
        <f t="shared" ref="DJ1539:DJ1602" si="121">IF(ISBLANK(AV1539),"-",IF(ISBLANK(BT1539),"-",IF(AND(AV1539&gt;=0.5,BT1539&gt;5),"BACTERIOLÓGICO",IF(AND(AV1539&lt;0.5,BT1539&lt;=5),"BACTERIOLÓGICO",IF(AND(AV1539&lt;0.5,BT1539&gt;5),"BACTERIOLÓGICO","NO BACTERIOLOGICO")))))</f>
        <v>NO BACTERIOLOGICO</v>
      </c>
      <c r="DK1539" s="10" t="str">
        <f t="shared" ref="DK1539:DK1602" si="122">IF(ISBLANK(AO1539),"-",IF(ISBLANK(AP1539),"-",IF(ISBLANK(AQ1539),"-",IF(AND(AO1539&gt;=0,AP1539&gt;=0,AQ1539&gt;=0),"Realizado Bactereológico","No realizado Bacteriológico"))))</f>
        <v>-</v>
      </c>
      <c r="DL1539" s="11" t="str">
        <f t="shared" ref="DL1539:DL1602" si="123">IF(ISBLANK(BE1539),"0",IF(BE1539&gt;=0,"1","0"))</f>
        <v>0</v>
      </c>
    </row>
    <row r="1540" spans="1:116" ht="12" x14ac:dyDescent="0.2">
      <c r="A1540" s="47">
        <v>1005020013</v>
      </c>
      <c r="B1540" s="47" t="str">
        <f t="shared" ref="B1540:B1603" si="124">CONCATENATE(A1540,"-",C1540)</f>
        <v>1005020013-CHINCHO</v>
      </c>
      <c r="C1540" s="47" t="s">
        <v>1596</v>
      </c>
      <c r="D1540" s="47" t="s">
        <v>58</v>
      </c>
      <c r="E1540" s="47" t="s">
        <v>542</v>
      </c>
      <c r="F1540" s="47" t="s">
        <v>1583</v>
      </c>
      <c r="G1540" s="47" t="s">
        <v>60</v>
      </c>
      <c r="H1540" s="47">
        <v>31</v>
      </c>
      <c r="I1540" s="47">
        <v>13</v>
      </c>
      <c r="J1540" s="47" t="s">
        <v>88</v>
      </c>
      <c r="K1540" s="47" t="s">
        <v>63</v>
      </c>
      <c r="L1540" s="47" t="s">
        <v>64</v>
      </c>
      <c r="M1540" s="47" t="s">
        <v>1584</v>
      </c>
      <c r="N1540" s="47" t="s">
        <v>1583</v>
      </c>
      <c r="O1540" s="47" t="s">
        <v>58</v>
      </c>
      <c r="P1540" s="47" t="s">
        <v>542</v>
      </c>
      <c r="Q1540" s="47" t="s">
        <v>1583</v>
      </c>
      <c r="R1540" s="47">
        <v>17457</v>
      </c>
      <c r="S1540" s="47" t="s">
        <v>67</v>
      </c>
      <c r="T1540" s="47" t="s">
        <v>1597</v>
      </c>
      <c r="U1540" s="47">
        <v>3626</v>
      </c>
      <c r="V1540" s="47" t="s">
        <v>69</v>
      </c>
      <c r="W1540" s="47" t="s">
        <v>1598</v>
      </c>
      <c r="X1540" s="47">
        <v>1272718</v>
      </c>
      <c r="Y1540" s="47">
        <v>4193761</v>
      </c>
      <c r="Z1540" s="47">
        <v>308305</v>
      </c>
      <c r="AA1540" s="47">
        <v>8989400</v>
      </c>
      <c r="AB1540" s="47" t="s">
        <v>71</v>
      </c>
      <c r="AC1540" s="47">
        <v>3111</v>
      </c>
      <c r="AD1540" s="47" t="s">
        <v>126</v>
      </c>
      <c r="AE1540" s="47" t="s">
        <v>4903</v>
      </c>
      <c r="AF1540" s="47" t="s">
        <v>5339</v>
      </c>
      <c r="AG1540" s="47" t="s">
        <v>61</v>
      </c>
      <c r="AH1540" s="47" t="s">
        <v>75</v>
      </c>
      <c r="AI1540" s="47" t="s">
        <v>76</v>
      </c>
      <c r="AJ1540" s="47" t="s">
        <v>77</v>
      </c>
      <c r="AK1540" s="47" t="s">
        <v>78</v>
      </c>
      <c r="AV1540" s="47">
        <v>0.6</v>
      </c>
      <c r="AZ1540" s="47">
        <v>138</v>
      </c>
      <c r="BM1540" s="47">
        <v>7.5</v>
      </c>
      <c r="BQ1540" s="47">
        <v>0</v>
      </c>
      <c r="BS1540" s="47">
        <v>8</v>
      </c>
      <c r="BT1540" s="47">
        <v>1.37</v>
      </c>
      <c r="DI1540" s="1">
        <f t="shared" si="120"/>
        <v>4</v>
      </c>
      <c r="DJ1540" s="9" t="str">
        <f t="shared" si="121"/>
        <v>NO BACTERIOLOGICO</v>
      </c>
      <c r="DK1540" s="10" t="str">
        <f t="shared" si="122"/>
        <v>-</v>
      </c>
      <c r="DL1540" s="11" t="str">
        <f t="shared" si="123"/>
        <v>0</v>
      </c>
    </row>
    <row r="1541" spans="1:116" ht="12" x14ac:dyDescent="0.2">
      <c r="A1541" s="47">
        <v>1005020013</v>
      </c>
      <c r="B1541" s="47" t="str">
        <f t="shared" si="124"/>
        <v>1005020013-CHINCHO</v>
      </c>
      <c r="C1541" s="47" t="s">
        <v>1596</v>
      </c>
      <c r="D1541" s="47" t="s">
        <v>58</v>
      </c>
      <c r="E1541" s="47" t="s">
        <v>542</v>
      </c>
      <c r="F1541" s="47" t="s">
        <v>1583</v>
      </c>
      <c r="G1541" s="47" t="s">
        <v>60</v>
      </c>
      <c r="H1541" s="47">
        <v>31</v>
      </c>
      <c r="I1541" s="47">
        <v>13</v>
      </c>
      <c r="J1541" s="47" t="s">
        <v>88</v>
      </c>
      <c r="K1541" s="47" t="s">
        <v>63</v>
      </c>
      <c r="L1541" s="47" t="s">
        <v>64</v>
      </c>
      <c r="M1541" s="47" t="s">
        <v>1584</v>
      </c>
      <c r="N1541" s="47" t="s">
        <v>1583</v>
      </c>
      <c r="O1541" s="47" t="s">
        <v>58</v>
      </c>
      <c r="P1541" s="47" t="s">
        <v>542</v>
      </c>
      <c r="Q1541" s="47" t="s">
        <v>1583</v>
      </c>
      <c r="R1541" s="47">
        <v>17457</v>
      </c>
      <c r="S1541" s="47" t="s">
        <v>67</v>
      </c>
      <c r="T1541" s="47" t="s">
        <v>1597</v>
      </c>
      <c r="U1541" s="47">
        <v>3626</v>
      </c>
      <c r="V1541" s="47" t="s">
        <v>69</v>
      </c>
      <c r="W1541" s="47" t="s">
        <v>1598</v>
      </c>
      <c r="X1541" s="47">
        <v>1272718</v>
      </c>
      <c r="Y1541" s="47">
        <v>4193762</v>
      </c>
      <c r="Z1541" s="47">
        <v>308200</v>
      </c>
      <c r="AA1541" s="47">
        <v>8989130</v>
      </c>
      <c r="AB1541" s="47" t="s">
        <v>71</v>
      </c>
      <c r="AC1541" s="47">
        <v>3060</v>
      </c>
      <c r="AD1541" s="47" t="s">
        <v>126</v>
      </c>
      <c r="AE1541" s="47" t="s">
        <v>4903</v>
      </c>
      <c r="AF1541" s="47" t="s">
        <v>5339</v>
      </c>
      <c r="AG1541" s="47" t="s">
        <v>61</v>
      </c>
      <c r="AH1541" s="47" t="s">
        <v>75</v>
      </c>
      <c r="AI1541" s="47" t="s">
        <v>76</v>
      </c>
      <c r="AJ1541" s="47" t="s">
        <v>77</v>
      </c>
      <c r="AK1541" s="47" t="s">
        <v>78</v>
      </c>
      <c r="AV1541" s="47">
        <v>0.5</v>
      </c>
      <c r="AZ1541" s="47">
        <v>137</v>
      </c>
      <c r="BM1541" s="47">
        <v>7.5</v>
      </c>
      <c r="BQ1541" s="47">
        <v>0</v>
      </c>
      <c r="BS1541" s="47">
        <v>8</v>
      </c>
      <c r="BT1541" s="47">
        <v>1.36</v>
      </c>
      <c r="DI1541" s="1">
        <f t="shared" si="120"/>
        <v>4</v>
      </c>
      <c r="DJ1541" s="9" t="str">
        <f t="shared" si="121"/>
        <v>NO BACTERIOLOGICO</v>
      </c>
      <c r="DK1541" s="10" t="str">
        <f t="shared" si="122"/>
        <v>-</v>
      </c>
      <c r="DL1541" s="11" t="str">
        <f t="shared" si="123"/>
        <v>0</v>
      </c>
    </row>
    <row r="1542" spans="1:116" ht="12" x14ac:dyDescent="0.2">
      <c r="A1542" s="47">
        <v>1005020012</v>
      </c>
      <c r="B1542" s="47" t="str">
        <f t="shared" si="124"/>
        <v>1005020012-NUEVAS FLORES</v>
      </c>
      <c r="C1542" s="47" t="s">
        <v>1590</v>
      </c>
      <c r="D1542" s="47" t="s">
        <v>58</v>
      </c>
      <c r="E1542" s="47" t="s">
        <v>542</v>
      </c>
      <c r="F1542" s="47" t="s">
        <v>1583</v>
      </c>
      <c r="G1542" s="47" t="s">
        <v>60</v>
      </c>
      <c r="H1542" s="47">
        <v>137</v>
      </c>
      <c r="I1542" s="47">
        <v>137</v>
      </c>
      <c r="J1542" s="47" t="s">
        <v>88</v>
      </c>
      <c r="K1542" s="47" t="s">
        <v>63</v>
      </c>
      <c r="L1542" s="47" t="s">
        <v>64</v>
      </c>
      <c r="M1542" s="47" t="s">
        <v>1584</v>
      </c>
      <c r="N1542" s="47" t="s">
        <v>1583</v>
      </c>
      <c r="O1542" s="47" t="s">
        <v>58</v>
      </c>
      <c r="P1542" s="47" t="s">
        <v>542</v>
      </c>
      <c r="Q1542" s="47" t="s">
        <v>1583</v>
      </c>
      <c r="R1542" s="47">
        <v>18081</v>
      </c>
      <c r="S1542" s="47" t="s">
        <v>67</v>
      </c>
      <c r="T1542" s="47" t="s">
        <v>1588</v>
      </c>
      <c r="U1542" s="47">
        <v>13590</v>
      </c>
      <c r="V1542" s="47" t="s">
        <v>69</v>
      </c>
      <c r="W1542" s="47" t="s">
        <v>1589</v>
      </c>
      <c r="X1542" s="47">
        <v>1272722</v>
      </c>
      <c r="Y1542" s="47">
        <v>4193774</v>
      </c>
      <c r="Z1542" s="47">
        <v>307204</v>
      </c>
      <c r="AA1542" s="47">
        <v>8990702</v>
      </c>
      <c r="AB1542" s="47" t="s">
        <v>71</v>
      </c>
      <c r="AC1542" s="47">
        <v>3422</v>
      </c>
      <c r="AD1542" s="47" t="s">
        <v>126</v>
      </c>
      <c r="AE1542" s="47" t="s">
        <v>4909</v>
      </c>
      <c r="AF1542" s="47" t="s">
        <v>5340</v>
      </c>
      <c r="AG1542" s="47">
        <v>281</v>
      </c>
      <c r="AH1542" s="47" t="s">
        <v>73</v>
      </c>
      <c r="AI1542" s="47" t="s">
        <v>1590</v>
      </c>
      <c r="AJ1542" s="47" t="s">
        <v>61</v>
      </c>
      <c r="AK1542" s="47" t="s">
        <v>61</v>
      </c>
      <c r="AV1542" s="47">
        <v>0.8</v>
      </c>
      <c r="AZ1542" s="47">
        <v>141</v>
      </c>
      <c r="BM1542" s="47">
        <v>7.5</v>
      </c>
      <c r="BQ1542" s="47">
        <v>0</v>
      </c>
      <c r="BS1542" s="47">
        <v>10</v>
      </c>
      <c r="BT1542" s="47">
        <v>1.4</v>
      </c>
      <c r="DI1542" s="1">
        <f t="shared" si="120"/>
        <v>4</v>
      </c>
      <c r="DJ1542" s="9" t="str">
        <f t="shared" si="121"/>
        <v>NO BACTERIOLOGICO</v>
      </c>
      <c r="DK1542" s="10" t="str">
        <f t="shared" si="122"/>
        <v>-</v>
      </c>
      <c r="DL1542" s="11" t="str">
        <f t="shared" si="123"/>
        <v>0</v>
      </c>
    </row>
    <row r="1543" spans="1:116" ht="12" x14ac:dyDescent="0.2">
      <c r="A1543" s="47">
        <v>1005020012</v>
      </c>
      <c r="B1543" s="47" t="str">
        <f t="shared" si="124"/>
        <v>1005020012-NUEVAS FLORES</v>
      </c>
      <c r="C1543" s="47" t="s">
        <v>1590</v>
      </c>
      <c r="D1543" s="47" t="s">
        <v>58</v>
      </c>
      <c r="E1543" s="47" t="s">
        <v>542</v>
      </c>
      <c r="F1543" s="47" t="s">
        <v>1583</v>
      </c>
      <c r="G1543" s="47" t="s">
        <v>60</v>
      </c>
      <c r="H1543" s="47">
        <v>137</v>
      </c>
      <c r="I1543" s="47">
        <v>137</v>
      </c>
      <c r="J1543" s="47" t="s">
        <v>88</v>
      </c>
      <c r="K1543" s="47" t="s">
        <v>63</v>
      </c>
      <c r="L1543" s="47" t="s">
        <v>64</v>
      </c>
      <c r="M1543" s="47" t="s">
        <v>1584</v>
      </c>
      <c r="N1543" s="47" t="s">
        <v>1583</v>
      </c>
      <c r="O1543" s="47" t="s">
        <v>58</v>
      </c>
      <c r="P1543" s="47" t="s">
        <v>542</v>
      </c>
      <c r="Q1543" s="47" t="s">
        <v>1583</v>
      </c>
      <c r="R1543" s="47">
        <v>18081</v>
      </c>
      <c r="S1543" s="47" t="s">
        <v>67</v>
      </c>
      <c r="T1543" s="47" t="s">
        <v>1588</v>
      </c>
      <c r="U1543" s="47">
        <v>13590</v>
      </c>
      <c r="V1543" s="47" t="s">
        <v>69</v>
      </c>
      <c r="W1543" s="47" t="s">
        <v>1589</v>
      </c>
      <c r="X1543" s="47">
        <v>1272722</v>
      </c>
      <c r="Y1543" s="47">
        <v>4193775</v>
      </c>
      <c r="Z1543" s="47">
        <v>327220</v>
      </c>
      <c r="AA1543" s="47">
        <v>8990047</v>
      </c>
      <c r="AB1543" s="47" t="s">
        <v>71</v>
      </c>
      <c r="AC1543" s="47">
        <v>3356</v>
      </c>
      <c r="AD1543" s="47" t="s">
        <v>126</v>
      </c>
      <c r="AE1543" s="47" t="s">
        <v>4909</v>
      </c>
      <c r="AF1543" s="47" t="s">
        <v>5340</v>
      </c>
      <c r="AG1543" s="47" t="s">
        <v>61</v>
      </c>
      <c r="AH1543" s="47" t="s">
        <v>75</v>
      </c>
      <c r="AI1543" s="47" t="s">
        <v>76</v>
      </c>
      <c r="AJ1543" s="47" t="s">
        <v>77</v>
      </c>
      <c r="AK1543" s="47" t="s">
        <v>78</v>
      </c>
      <c r="AV1543" s="47">
        <v>0.6</v>
      </c>
      <c r="AZ1543" s="47">
        <v>140</v>
      </c>
      <c r="BM1543" s="47">
        <v>7.5</v>
      </c>
      <c r="BQ1543" s="47">
        <v>0</v>
      </c>
      <c r="BS1543" s="47">
        <v>10</v>
      </c>
      <c r="BT1543" s="47">
        <v>1.38</v>
      </c>
      <c r="DI1543" s="1">
        <f t="shared" si="120"/>
        <v>4</v>
      </c>
      <c r="DJ1543" s="9" t="str">
        <f t="shared" si="121"/>
        <v>NO BACTERIOLOGICO</v>
      </c>
      <c r="DK1543" s="10" t="str">
        <f t="shared" si="122"/>
        <v>-</v>
      </c>
      <c r="DL1543" s="11" t="str">
        <f t="shared" si="123"/>
        <v>0</v>
      </c>
    </row>
    <row r="1544" spans="1:116" ht="12" x14ac:dyDescent="0.2">
      <c r="A1544" s="47">
        <v>1005020012</v>
      </c>
      <c r="B1544" s="47" t="str">
        <f t="shared" si="124"/>
        <v>1005020012-NUEVAS FLORES</v>
      </c>
      <c r="C1544" s="47" t="s">
        <v>1590</v>
      </c>
      <c r="D1544" s="47" t="s">
        <v>58</v>
      </c>
      <c r="E1544" s="47" t="s">
        <v>542</v>
      </c>
      <c r="F1544" s="47" t="s">
        <v>1583</v>
      </c>
      <c r="G1544" s="47" t="s">
        <v>60</v>
      </c>
      <c r="H1544" s="47">
        <v>137</v>
      </c>
      <c r="I1544" s="47">
        <v>137</v>
      </c>
      <c r="J1544" s="47" t="s">
        <v>88</v>
      </c>
      <c r="K1544" s="47" t="s">
        <v>63</v>
      </c>
      <c r="L1544" s="47" t="s">
        <v>64</v>
      </c>
      <c r="M1544" s="47" t="s">
        <v>1584</v>
      </c>
      <c r="N1544" s="47" t="s">
        <v>1583</v>
      </c>
      <c r="O1544" s="47" t="s">
        <v>58</v>
      </c>
      <c r="P1544" s="47" t="s">
        <v>542</v>
      </c>
      <c r="Q1544" s="47" t="s">
        <v>1583</v>
      </c>
      <c r="R1544" s="47">
        <v>18081</v>
      </c>
      <c r="S1544" s="47" t="s">
        <v>67</v>
      </c>
      <c r="T1544" s="47" t="s">
        <v>1588</v>
      </c>
      <c r="U1544" s="47">
        <v>13590</v>
      </c>
      <c r="V1544" s="47" t="s">
        <v>69</v>
      </c>
      <c r="W1544" s="47" t="s">
        <v>1589</v>
      </c>
      <c r="X1544" s="47">
        <v>1272722</v>
      </c>
      <c r="Y1544" s="47">
        <v>4193776</v>
      </c>
      <c r="Z1544" s="47">
        <v>307190</v>
      </c>
      <c r="AA1544" s="47">
        <v>8990204</v>
      </c>
      <c r="AB1544" s="47" t="s">
        <v>71</v>
      </c>
      <c r="AC1544" s="47">
        <v>3250</v>
      </c>
      <c r="AD1544" s="47" t="s">
        <v>126</v>
      </c>
      <c r="AE1544" s="47" t="s">
        <v>4909</v>
      </c>
      <c r="AF1544" s="47" t="s">
        <v>5340</v>
      </c>
      <c r="AG1544" s="47" t="s">
        <v>61</v>
      </c>
      <c r="AH1544" s="47" t="s">
        <v>75</v>
      </c>
      <c r="AI1544" s="47" t="s">
        <v>76</v>
      </c>
      <c r="AJ1544" s="47" t="s">
        <v>77</v>
      </c>
      <c r="AK1544" s="47" t="s">
        <v>78</v>
      </c>
      <c r="AV1544" s="47">
        <v>0.5</v>
      </c>
      <c r="AZ1544" s="47">
        <v>140</v>
      </c>
      <c r="BM1544" s="47">
        <v>7.5</v>
      </c>
      <c r="BQ1544" s="47">
        <v>0</v>
      </c>
      <c r="BS1544" s="47">
        <v>10</v>
      </c>
      <c r="BT1544" s="47">
        <v>1.38</v>
      </c>
      <c r="DI1544" s="1">
        <f t="shared" si="120"/>
        <v>4</v>
      </c>
      <c r="DJ1544" s="9" t="str">
        <f t="shared" si="121"/>
        <v>NO BACTERIOLOGICO</v>
      </c>
      <c r="DK1544" s="10" t="str">
        <f t="shared" si="122"/>
        <v>-</v>
      </c>
      <c r="DL1544" s="11" t="str">
        <f t="shared" si="123"/>
        <v>0</v>
      </c>
    </row>
    <row r="1545" spans="1:116" ht="12" x14ac:dyDescent="0.2">
      <c r="A1545" s="47">
        <v>1005020007</v>
      </c>
      <c r="B1545" s="47" t="str">
        <f t="shared" si="124"/>
        <v>1005020007-SAN FRANCISCO DE CATAS</v>
      </c>
      <c r="C1545" s="47" t="s">
        <v>1609</v>
      </c>
      <c r="D1545" s="47" t="s">
        <v>58</v>
      </c>
      <c r="E1545" s="47" t="s">
        <v>542</v>
      </c>
      <c r="F1545" s="47" t="s">
        <v>1583</v>
      </c>
      <c r="G1545" s="47" t="s">
        <v>60</v>
      </c>
      <c r="H1545" s="47">
        <v>259</v>
      </c>
      <c r="I1545" s="47">
        <v>188</v>
      </c>
      <c r="J1545" s="47" t="s">
        <v>88</v>
      </c>
      <c r="K1545" s="47" t="s">
        <v>63</v>
      </c>
      <c r="L1545" s="47" t="s">
        <v>64</v>
      </c>
      <c r="M1545" s="47" t="s">
        <v>1584</v>
      </c>
      <c r="N1545" s="47" t="s">
        <v>1583</v>
      </c>
      <c r="O1545" s="47" t="s">
        <v>58</v>
      </c>
      <c r="P1545" s="47" t="s">
        <v>542</v>
      </c>
      <c r="Q1545" s="47" t="s">
        <v>1583</v>
      </c>
      <c r="R1545" s="47">
        <v>17455</v>
      </c>
      <c r="S1545" s="47" t="s">
        <v>67</v>
      </c>
      <c r="T1545" s="47" t="s">
        <v>1610</v>
      </c>
      <c r="U1545" s="47">
        <v>20415</v>
      </c>
      <c r="V1545" s="47" t="s">
        <v>69</v>
      </c>
      <c r="W1545" s="47" t="s">
        <v>1611</v>
      </c>
      <c r="X1545" s="47">
        <v>1272726</v>
      </c>
      <c r="Y1545" s="47">
        <v>4193781</v>
      </c>
      <c r="Z1545" s="47">
        <v>305989</v>
      </c>
      <c r="AA1545" s="47">
        <v>8991074</v>
      </c>
      <c r="AB1545" s="47" t="s">
        <v>71</v>
      </c>
      <c r="AC1545" s="47">
        <v>3525</v>
      </c>
      <c r="AD1545" s="47" t="s">
        <v>126</v>
      </c>
      <c r="AE1545" s="47" t="s">
        <v>4949</v>
      </c>
      <c r="AF1545" s="47" t="s">
        <v>5341</v>
      </c>
      <c r="AG1545" s="47">
        <v>267</v>
      </c>
      <c r="AH1545" s="47" t="s">
        <v>73</v>
      </c>
      <c r="AI1545" s="47" t="s">
        <v>1612</v>
      </c>
      <c r="AJ1545" s="47" t="s">
        <v>61</v>
      </c>
      <c r="AK1545" s="47" t="s">
        <v>61</v>
      </c>
      <c r="AV1545" s="47">
        <v>0.6</v>
      </c>
      <c r="AZ1545" s="47">
        <v>138</v>
      </c>
      <c r="BM1545" s="47">
        <v>7.5</v>
      </c>
      <c r="BQ1545" s="47">
        <v>0</v>
      </c>
      <c r="BS1545" s="47">
        <v>7</v>
      </c>
      <c r="BT1545" s="47">
        <v>1.36</v>
      </c>
      <c r="DI1545" s="1">
        <f t="shared" si="120"/>
        <v>4</v>
      </c>
      <c r="DJ1545" s="9" t="str">
        <f t="shared" si="121"/>
        <v>NO BACTERIOLOGICO</v>
      </c>
      <c r="DK1545" s="10" t="str">
        <f t="shared" si="122"/>
        <v>-</v>
      </c>
      <c r="DL1545" s="11" t="str">
        <f t="shared" si="123"/>
        <v>0</v>
      </c>
    </row>
    <row r="1546" spans="1:116" ht="12" x14ac:dyDescent="0.2">
      <c r="A1546" s="47">
        <v>1005020007</v>
      </c>
      <c r="B1546" s="47" t="str">
        <f t="shared" si="124"/>
        <v>1005020007-SAN FRANCISCO DE CATAS</v>
      </c>
      <c r="C1546" s="47" t="s">
        <v>1609</v>
      </c>
      <c r="D1546" s="47" t="s">
        <v>58</v>
      </c>
      <c r="E1546" s="47" t="s">
        <v>542</v>
      </c>
      <c r="F1546" s="47" t="s">
        <v>1583</v>
      </c>
      <c r="G1546" s="47" t="s">
        <v>60</v>
      </c>
      <c r="H1546" s="47">
        <v>259</v>
      </c>
      <c r="I1546" s="47">
        <v>188</v>
      </c>
      <c r="J1546" s="47" t="s">
        <v>88</v>
      </c>
      <c r="K1546" s="47" t="s">
        <v>63</v>
      </c>
      <c r="L1546" s="47" t="s">
        <v>64</v>
      </c>
      <c r="M1546" s="47" t="s">
        <v>1584</v>
      </c>
      <c r="N1546" s="47" t="s">
        <v>1583</v>
      </c>
      <c r="O1546" s="47" t="s">
        <v>58</v>
      </c>
      <c r="P1546" s="47" t="s">
        <v>542</v>
      </c>
      <c r="Q1546" s="47" t="s">
        <v>1583</v>
      </c>
      <c r="R1546" s="47">
        <v>17455</v>
      </c>
      <c r="S1546" s="47" t="s">
        <v>67</v>
      </c>
      <c r="T1546" s="47" t="s">
        <v>1610</v>
      </c>
      <c r="U1546" s="47">
        <v>20415</v>
      </c>
      <c r="V1546" s="47" t="s">
        <v>69</v>
      </c>
      <c r="W1546" s="47" t="s">
        <v>1611</v>
      </c>
      <c r="X1546" s="47">
        <v>1272726</v>
      </c>
      <c r="Y1546" s="47">
        <v>4193782</v>
      </c>
      <c r="Z1546" s="47">
        <v>305920</v>
      </c>
      <c r="AA1546" s="47">
        <v>8950790</v>
      </c>
      <c r="AB1546" s="47" t="s">
        <v>71</v>
      </c>
      <c r="AC1546" s="47">
        <v>3460</v>
      </c>
      <c r="AD1546" s="47" t="s">
        <v>126</v>
      </c>
      <c r="AE1546" s="47" t="s">
        <v>4949</v>
      </c>
      <c r="AF1546" s="47" t="s">
        <v>5341</v>
      </c>
      <c r="AG1546" s="47" t="s">
        <v>61</v>
      </c>
      <c r="AH1546" s="47" t="s">
        <v>75</v>
      </c>
      <c r="AI1546" s="47" t="s">
        <v>76</v>
      </c>
      <c r="AJ1546" s="47" t="s">
        <v>77</v>
      </c>
      <c r="AK1546" s="47" t="s">
        <v>78</v>
      </c>
      <c r="AV1546" s="47">
        <v>0.6</v>
      </c>
      <c r="AZ1546" s="47">
        <v>137</v>
      </c>
      <c r="BM1546" s="47">
        <v>7.5</v>
      </c>
      <c r="BQ1546" s="47">
        <v>0</v>
      </c>
      <c r="BS1546" s="47">
        <v>7</v>
      </c>
      <c r="BT1546" s="47">
        <v>1.36</v>
      </c>
      <c r="DI1546" s="1">
        <f t="shared" si="120"/>
        <v>4</v>
      </c>
      <c r="DJ1546" s="9" t="str">
        <f t="shared" si="121"/>
        <v>NO BACTERIOLOGICO</v>
      </c>
      <c r="DK1546" s="10" t="str">
        <f t="shared" si="122"/>
        <v>-</v>
      </c>
      <c r="DL1546" s="11" t="str">
        <f t="shared" si="123"/>
        <v>0</v>
      </c>
    </row>
    <row r="1547" spans="1:116" ht="12" x14ac:dyDescent="0.2">
      <c r="A1547" s="47">
        <v>1005020007</v>
      </c>
      <c r="B1547" s="47" t="str">
        <f t="shared" si="124"/>
        <v>1005020007-SAN FRANCISCO DE CATAS</v>
      </c>
      <c r="C1547" s="47" t="s">
        <v>1609</v>
      </c>
      <c r="D1547" s="47" t="s">
        <v>58</v>
      </c>
      <c r="E1547" s="47" t="s">
        <v>542</v>
      </c>
      <c r="F1547" s="47" t="s">
        <v>1583</v>
      </c>
      <c r="G1547" s="47" t="s">
        <v>60</v>
      </c>
      <c r="H1547" s="47">
        <v>259</v>
      </c>
      <c r="I1547" s="47">
        <v>188</v>
      </c>
      <c r="J1547" s="47" t="s">
        <v>88</v>
      </c>
      <c r="K1547" s="47" t="s">
        <v>63</v>
      </c>
      <c r="L1547" s="47" t="s">
        <v>64</v>
      </c>
      <c r="M1547" s="47" t="s">
        <v>1584</v>
      </c>
      <c r="N1547" s="47" t="s">
        <v>1583</v>
      </c>
      <c r="O1547" s="47" t="s">
        <v>58</v>
      </c>
      <c r="P1547" s="47" t="s">
        <v>542</v>
      </c>
      <c r="Q1547" s="47" t="s">
        <v>1583</v>
      </c>
      <c r="R1547" s="47">
        <v>17455</v>
      </c>
      <c r="S1547" s="47" t="s">
        <v>67</v>
      </c>
      <c r="T1547" s="47" t="s">
        <v>1610</v>
      </c>
      <c r="U1547" s="47">
        <v>20415</v>
      </c>
      <c r="V1547" s="47" t="s">
        <v>69</v>
      </c>
      <c r="W1547" s="47" t="s">
        <v>1611</v>
      </c>
      <c r="X1547" s="47">
        <v>1272726</v>
      </c>
      <c r="Y1547" s="47">
        <v>4193783</v>
      </c>
      <c r="Z1547" s="47">
        <v>305510</v>
      </c>
      <c r="AA1547" s="47">
        <v>8950220</v>
      </c>
      <c r="AB1547" s="47" t="s">
        <v>71</v>
      </c>
      <c r="AC1547" s="47">
        <v>3350</v>
      </c>
      <c r="AD1547" s="47" t="s">
        <v>126</v>
      </c>
      <c r="AE1547" s="47" t="s">
        <v>4949</v>
      </c>
      <c r="AF1547" s="47" t="s">
        <v>5341</v>
      </c>
      <c r="AG1547" s="47" t="s">
        <v>61</v>
      </c>
      <c r="AH1547" s="47" t="s">
        <v>75</v>
      </c>
      <c r="AI1547" s="47" t="s">
        <v>76</v>
      </c>
      <c r="AJ1547" s="47" t="s">
        <v>77</v>
      </c>
      <c r="AK1547" s="47" t="s">
        <v>78</v>
      </c>
      <c r="AV1547" s="47">
        <v>0.5</v>
      </c>
      <c r="AZ1547" s="47">
        <v>134</v>
      </c>
      <c r="BM1547" s="47">
        <v>7.5</v>
      </c>
      <c r="BQ1547" s="47">
        <v>0</v>
      </c>
      <c r="BS1547" s="47">
        <v>7</v>
      </c>
      <c r="BT1547" s="47">
        <v>1.34</v>
      </c>
      <c r="DI1547" s="1">
        <f t="shared" si="120"/>
        <v>4</v>
      </c>
      <c r="DJ1547" s="9" t="str">
        <f t="shared" si="121"/>
        <v>NO BACTERIOLOGICO</v>
      </c>
      <c r="DK1547" s="10" t="str">
        <f t="shared" si="122"/>
        <v>-</v>
      </c>
      <c r="DL1547" s="11" t="str">
        <f t="shared" si="123"/>
        <v>0</v>
      </c>
    </row>
    <row r="1548" spans="1:116" ht="12" x14ac:dyDescent="0.2">
      <c r="A1548" s="47">
        <v>1002070003</v>
      </c>
      <c r="B1548" s="47" t="str">
        <f t="shared" si="124"/>
        <v>1002070003-HUANCALL</v>
      </c>
      <c r="C1548" s="47" t="s">
        <v>340</v>
      </c>
      <c r="D1548" s="47" t="s">
        <v>58</v>
      </c>
      <c r="E1548" s="47" t="s">
        <v>1</v>
      </c>
      <c r="F1548" s="47" t="s">
        <v>9</v>
      </c>
      <c r="G1548" s="47" t="s">
        <v>60</v>
      </c>
      <c r="H1548" s="47">
        <v>68</v>
      </c>
      <c r="I1548" s="47">
        <v>68</v>
      </c>
      <c r="J1548" s="47" t="s">
        <v>62</v>
      </c>
      <c r="K1548" s="47" t="s">
        <v>63</v>
      </c>
      <c r="L1548" s="47" t="s">
        <v>64</v>
      </c>
      <c r="M1548" s="47" t="s">
        <v>335</v>
      </c>
      <c r="N1548" s="47" t="s">
        <v>336</v>
      </c>
      <c r="O1548" s="47" t="s">
        <v>58</v>
      </c>
      <c r="P1548" s="47" t="s">
        <v>1</v>
      </c>
      <c r="Q1548" s="47" t="s">
        <v>9</v>
      </c>
      <c r="R1548" s="47">
        <v>110179</v>
      </c>
      <c r="S1548" s="47" t="s">
        <v>67</v>
      </c>
      <c r="T1548" s="47" t="s">
        <v>341</v>
      </c>
      <c r="U1548" s="47">
        <v>14356</v>
      </c>
      <c r="V1548" s="47" t="s">
        <v>69</v>
      </c>
      <c r="W1548" s="47" t="s">
        <v>342</v>
      </c>
      <c r="X1548" s="47">
        <v>1272720</v>
      </c>
      <c r="Y1548" s="47">
        <v>4193784</v>
      </c>
      <c r="Z1548" s="47">
        <v>465900</v>
      </c>
      <c r="AA1548" s="47">
        <v>7696660</v>
      </c>
      <c r="AB1548" s="47" t="s">
        <v>71</v>
      </c>
      <c r="AC1548" s="47">
        <v>3200</v>
      </c>
      <c r="AD1548" s="47" t="s">
        <v>72</v>
      </c>
      <c r="AE1548" s="47" t="s">
        <v>4924</v>
      </c>
      <c r="AF1548" s="47" t="s">
        <v>5341</v>
      </c>
      <c r="AG1548" s="47">
        <v>13024</v>
      </c>
      <c r="AH1548" s="47" t="s">
        <v>73</v>
      </c>
      <c r="AI1548" s="47" t="s">
        <v>343</v>
      </c>
      <c r="AJ1548" s="47" t="s">
        <v>61</v>
      </c>
      <c r="AK1548" s="47" t="s">
        <v>61</v>
      </c>
      <c r="AV1548" s="47">
        <v>1.5</v>
      </c>
      <c r="AZ1548" s="47">
        <v>460</v>
      </c>
      <c r="BM1548" s="47">
        <v>7</v>
      </c>
      <c r="BS1548" s="47">
        <v>14.9</v>
      </c>
      <c r="BT1548" s="47">
        <v>0</v>
      </c>
      <c r="DI1548" s="1">
        <f t="shared" si="120"/>
        <v>4</v>
      </c>
      <c r="DJ1548" s="9" t="str">
        <f t="shared" si="121"/>
        <v>NO BACTERIOLOGICO</v>
      </c>
      <c r="DK1548" s="10" t="str">
        <f t="shared" si="122"/>
        <v>-</v>
      </c>
      <c r="DL1548" s="11" t="str">
        <f t="shared" si="123"/>
        <v>0</v>
      </c>
    </row>
    <row r="1549" spans="1:116" ht="12" x14ac:dyDescent="0.2">
      <c r="A1549" s="47">
        <v>1002070003</v>
      </c>
      <c r="B1549" s="47" t="str">
        <f t="shared" si="124"/>
        <v>1002070003-HUANCALL</v>
      </c>
      <c r="C1549" s="47" t="s">
        <v>340</v>
      </c>
      <c r="D1549" s="47" t="s">
        <v>58</v>
      </c>
      <c r="E1549" s="47" t="s">
        <v>1</v>
      </c>
      <c r="F1549" s="47" t="s">
        <v>9</v>
      </c>
      <c r="G1549" s="47" t="s">
        <v>60</v>
      </c>
      <c r="H1549" s="47">
        <v>68</v>
      </c>
      <c r="I1549" s="47">
        <v>68</v>
      </c>
      <c r="J1549" s="47" t="s">
        <v>62</v>
      </c>
      <c r="K1549" s="47" t="s">
        <v>63</v>
      </c>
      <c r="L1549" s="47" t="s">
        <v>64</v>
      </c>
      <c r="M1549" s="47" t="s">
        <v>335</v>
      </c>
      <c r="N1549" s="47" t="s">
        <v>336</v>
      </c>
      <c r="O1549" s="47" t="s">
        <v>58</v>
      </c>
      <c r="P1549" s="47" t="s">
        <v>1</v>
      </c>
      <c r="Q1549" s="47" t="s">
        <v>9</v>
      </c>
      <c r="R1549" s="47">
        <v>110179</v>
      </c>
      <c r="S1549" s="47" t="s">
        <v>67</v>
      </c>
      <c r="T1549" s="47" t="s">
        <v>341</v>
      </c>
      <c r="U1549" s="47">
        <v>14356</v>
      </c>
      <c r="V1549" s="47" t="s">
        <v>69</v>
      </c>
      <c r="W1549" s="47" t="s">
        <v>342</v>
      </c>
      <c r="X1549" s="47">
        <v>1272720</v>
      </c>
      <c r="Y1549" s="47">
        <v>4193785</v>
      </c>
      <c r="Z1549" s="47">
        <v>374634</v>
      </c>
      <c r="AA1549" s="47">
        <v>8860256</v>
      </c>
      <c r="AB1549" s="47" t="s">
        <v>71</v>
      </c>
      <c r="AC1549" s="47">
        <v>3428</v>
      </c>
      <c r="AD1549" s="47" t="s">
        <v>72</v>
      </c>
      <c r="AE1549" s="47" t="s">
        <v>4924</v>
      </c>
      <c r="AF1549" s="47" t="s">
        <v>5341</v>
      </c>
      <c r="AG1549" s="47" t="s">
        <v>61</v>
      </c>
      <c r="AH1549" s="47" t="s">
        <v>75</v>
      </c>
      <c r="AI1549" s="47" t="s">
        <v>76</v>
      </c>
      <c r="AJ1549" s="47" t="s">
        <v>77</v>
      </c>
      <c r="AK1549" s="47" t="s">
        <v>78</v>
      </c>
      <c r="AV1549" s="47">
        <v>1.2</v>
      </c>
      <c r="AZ1549" s="47">
        <v>620</v>
      </c>
      <c r="BM1549" s="47">
        <v>7.5</v>
      </c>
      <c r="BS1549" s="47">
        <v>12.5</v>
      </c>
      <c r="BT1549" s="47">
        <v>0</v>
      </c>
      <c r="DI1549" s="1">
        <f t="shared" si="120"/>
        <v>4</v>
      </c>
      <c r="DJ1549" s="9" t="str">
        <f t="shared" si="121"/>
        <v>NO BACTERIOLOGICO</v>
      </c>
      <c r="DK1549" s="10" t="str">
        <f t="shared" si="122"/>
        <v>-</v>
      </c>
      <c r="DL1549" s="11" t="str">
        <f t="shared" si="123"/>
        <v>0</v>
      </c>
    </row>
    <row r="1550" spans="1:116" ht="12" x14ac:dyDescent="0.2">
      <c r="A1550" s="47">
        <v>1002070003</v>
      </c>
      <c r="B1550" s="47" t="str">
        <f t="shared" si="124"/>
        <v>1002070003-HUANCALL</v>
      </c>
      <c r="C1550" s="47" t="s">
        <v>340</v>
      </c>
      <c r="D1550" s="47" t="s">
        <v>58</v>
      </c>
      <c r="E1550" s="47" t="s">
        <v>1</v>
      </c>
      <c r="F1550" s="47" t="s">
        <v>9</v>
      </c>
      <c r="G1550" s="47" t="s">
        <v>60</v>
      </c>
      <c r="H1550" s="47">
        <v>68</v>
      </c>
      <c r="I1550" s="47">
        <v>68</v>
      </c>
      <c r="J1550" s="47" t="s">
        <v>62</v>
      </c>
      <c r="K1550" s="47" t="s">
        <v>63</v>
      </c>
      <c r="L1550" s="47" t="s">
        <v>64</v>
      </c>
      <c r="M1550" s="47" t="s">
        <v>335</v>
      </c>
      <c r="N1550" s="47" t="s">
        <v>336</v>
      </c>
      <c r="O1550" s="47" t="s">
        <v>58</v>
      </c>
      <c r="P1550" s="47" t="s">
        <v>1</v>
      </c>
      <c r="Q1550" s="47" t="s">
        <v>9</v>
      </c>
      <c r="R1550" s="47">
        <v>110179</v>
      </c>
      <c r="S1550" s="47" t="s">
        <v>67</v>
      </c>
      <c r="T1550" s="47" t="s">
        <v>341</v>
      </c>
      <c r="U1550" s="47">
        <v>14356</v>
      </c>
      <c r="V1550" s="47" t="s">
        <v>69</v>
      </c>
      <c r="W1550" s="47" t="s">
        <v>342</v>
      </c>
      <c r="X1550" s="47">
        <v>1272720</v>
      </c>
      <c r="Y1550" s="47">
        <v>4193786</v>
      </c>
      <c r="Z1550" s="47">
        <v>317056</v>
      </c>
      <c r="AA1550" s="47">
        <v>8810190</v>
      </c>
      <c r="AB1550" s="47" t="s">
        <v>71</v>
      </c>
      <c r="AC1550" s="47">
        <v>3108</v>
      </c>
      <c r="AD1550" s="47" t="s">
        <v>72</v>
      </c>
      <c r="AE1550" s="47" t="s">
        <v>4924</v>
      </c>
      <c r="AF1550" s="47" t="s">
        <v>5341</v>
      </c>
      <c r="AG1550" s="47" t="s">
        <v>61</v>
      </c>
      <c r="AH1550" s="47" t="s">
        <v>75</v>
      </c>
      <c r="AI1550" s="47" t="s">
        <v>76</v>
      </c>
      <c r="AJ1550" s="47" t="s">
        <v>77</v>
      </c>
      <c r="AK1550" s="47" t="s">
        <v>78</v>
      </c>
      <c r="AV1550" s="47">
        <v>0.8</v>
      </c>
      <c r="AZ1550" s="47">
        <v>370</v>
      </c>
      <c r="BM1550" s="47">
        <v>7.1</v>
      </c>
      <c r="BS1550" s="47">
        <v>14.7</v>
      </c>
      <c r="BT1550" s="47">
        <v>0</v>
      </c>
      <c r="DI1550" s="1">
        <f t="shared" si="120"/>
        <v>4</v>
      </c>
      <c r="DJ1550" s="9" t="str">
        <f t="shared" si="121"/>
        <v>NO BACTERIOLOGICO</v>
      </c>
      <c r="DK1550" s="10" t="str">
        <f t="shared" si="122"/>
        <v>-</v>
      </c>
      <c r="DL1550" s="11" t="str">
        <f t="shared" si="123"/>
        <v>0</v>
      </c>
    </row>
    <row r="1551" spans="1:116" ht="12" x14ac:dyDescent="0.2">
      <c r="A1551" s="47">
        <v>1002070003</v>
      </c>
      <c r="B1551" s="47" t="str">
        <f t="shared" si="124"/>
        <v>1002070003-HUANCALL</v>
      </c>
      <c r="C1551" s="47" t="s">
        <v>340</v>
      </c>
      <c r="D1551" s="47" t="s">
        <v>58</v>
      </c>
      <c r="E1551" s="47" t="s">
        <v>1</v>
      </c>
      <c r="F1551" s="47" t="s">
        <v>9</v>
      </c>
      <c r="G1551" s="47" t="s">
        <v>60</v>
      </c>
      <c r="H1551" s="47">
        <v>68</v>
      </c>
      <c r="I1551" s="47">
        <v>68</v>
      </c>
      <c r="J1551" s="47" t="s">
        <v>62</v>
      </c>
      <c r="K1551" s="47" t="s">
        <v>63</v>
      </c>
      <c r="L1551" s="47" t="s">
        <v>64</v>
      </c>
      <c r="M1551" s="47" t="s">
        <v>335</v>
      </c>
      <c r="N1551" s="47" t="s">
        <v>336</v>
      </c>
      <c r="O1551" s="47" t="s">
        <v>58</v>
      </c>
      <c r="P1551" s="47" t="s">
        <v>1</v>
      </c>
      <c r="Q1551" s="47" t="s">
        <v>9</v>
      </c>
      <c r="R1551" s="47">
        <v>110179</v>
      </c>
      <c r="S1551" s="47" t="s">
        <v>67</v>
      </c>
      <c r="T1551" s="47" t="s">
        <v>341</v>
      </c>
      <c r="U1551" s="47">
        <v>14356</v>
      </c>
      <c r="V1551" s="47" t="s">
        <v>69</v>
      </c>
      <c r="W1551" s="47" t="s">
        <v>342</v>
      </c>
      <c r="X1551" s="47">
        <v>1272720</v>
      </c>
      <c r="Y1551" s="47">
        <v>4193787</v>
      </c>
      <c r="Z1551" s="47">
        <v>370151</v>
      </c>
      <c r="AA1551" s="47">
        <v>8860175</v>
      </c>
      <c r="AB1551" s="47" t="s">
        <v>71</v>
      </c>
      <c r="AC1551" s="47">
        <v>3401</v>
      </c>
      <c r="AD1551" s="47" t="s">
        <v>72</v>
      </c>
      <c r="AE1551" s="47" t="s">
        <v>4924</v>
      </c>
      <c r="AF1551" s="47" t="s">
        <v>5341</v>
      </c>
      <c r="AG1551" s="47" t="s">
        <v>61</v>
      </c>
      <c r="AH1551" s="47" t="s">
        <v>75</v>
      </c>
      <c r="AI1551" s="47" t="s">
        <v>76</v>
      </c>
      <c r="AJ1551" s="47" t="s">
        <v>77</v>
      </c>
      <c r="AK1551" s="47" t="s">
        <v>78</v>
      </c>
      <c r="AV1551" s="47">
        <v>0.9</v>
      </c>
      <c r="AZ1551" s="47">
        <v>380</v>
      </c>
      <c r="BM1551" s="47">
        <v>7</v>
      </c>
      <c r="BS1551" s="47">
        <v>15.5</v>
      </c>
      <c r="BT1551" s="47">
        <v>0</v>
      </c>
      <c r="DI1551" s="1">
        <f t="shared" si="120"/>
        <v>4</v>
      </c>
      <c r="DJ1551" s="9" t="str">
        <f t="shared" si="121"/>
        <v>NO BACTERIOLOGICO</v>
      </c>
      <c r="DK1551" s="10" t="str">
        <f t="shared" si="122"/>
        <v>-</v>
      </c>
      <c r="DL1551" s="11" t="str">
        <f t="shared" si="123"/>
        <v>0</v>
      </c>
    </row>
    <row r="1552" spans="1:116" ht="12" x14ac:dyDescent="0.2">
      <c r="A1552" s="47">
        <v>1011080015</v>
      </c>
      <c r="B1552" s="47" t="str">
        <f t="shared" si="124"/>
        <v>1011080015-SAN ANTONIO DE COLPA</v>
      </c>
      <c r="C1552" s="47" t="s">
        <v>679</v>
      </c>
      <c r="D1552" s="47" t="s">
        <v>58</v>
      </c>
      <c r="E1552" s="47" t="s">
        <v>395</v>
      </c>
      <c r="F1552" s="47" t="s">
        <v>631</v>
      </c>
      <c r="G1552" s="47" t="s">
        <v>60</v>
      </c>
      <c r="H1552" s="47">
        <v>138</v>
      </c>
      <c r="I1552" s="47">
        <v>48</v>
      </c>
      <c r="J1552" s="47" t="s">
        <v>88</v>
      </c>
      <c r="K1552" s="47" t="s">
        <v>63</v>
      </c>
      <c r="L1552" s="47" t="s">
        <v>64</v>
      </c>
      <c r="M1552" s="47" t="s">
        <v>632</v>
      </c>
      <c r="N1552" s="47" t="s">
        <v>631</v>
      </c>
      <c r="O1552" s="47" t="s">
        <v>58</v>
      </c>
      <c r="P1552" s="47" t="s">
        <v>395</v>
      </c>
      <c r="Q1552" s="47" t="s">
        <v>631</v>
      </c>
      <c r="R1552" s="47">
        <v>88916</v>
      </c>
      <c r="S1552" s="47" t="s">
        <v>67</v>
      </c>
      <c r="T1552" s="47" t="s">
        <v>680</v>
      </c>
      <c r="U1552" s="47">
        <v>14555</v>
      </c>
      <c r="V1552" s="47" t="s">
        <v>69</v>
      </c>
      <c r="W1552" s="47" t="s">
        <v>681</v>
      </c>
      <c r="X1552" s="47">
        <v>1272725</v>
      </c>
      <c r="Y1552" s="47">
        <v>4193788</v>
      </c>
      <c r="Z1552" s="47">
        <v>331470</v>
      </c>
      <c r="AA1552" s="47">
        <v>8904160</v>
      </c>
      <c r="AB1552" s="47" t="s">
        <v>71</v>
      </c>
      <c r="AC1552" s="47">
        <v>3963</v>
      </c>
      <c r="AD1552" s="47" t="s">
        <v>91</v>
      </c>
      <c r="AE1552" s="47" t="s">
        <v>4905</v>
      </c>
      <c r="AF1552" s="47" t="s">
        <v>5342</v>
      </c>
      <c r="AG1552" s="47">
        <v>63965</v>
      </c>
      <c r="AH1552" s="47" t="s">
        <v>73</v>
      </c>
      <c r="AI1552" s="47" t="s">
        <v>4496</v>
      </c>
      <c r="AJ1552" s="47" t="s">
        <v>61</v>
      </c>
      <c r="AK1552" s="47" t="s">
        <v>61</v>
      </c>
      <c r="AV1552" s="47">
        <v>1.2</v>
      </c>
      <c r="AZ1552" s="47">
        <v>74</v>
      </c>
      <c r="BM1552" s="47">
        <v>7.5</v>
      </c>
      <c r="BS1552" s="47">
        <v>10.4</v>
      </c>
      <c r="BT1552" s="47">
        <v>0.5</v>
      </c>
      <c r="DI1552" s="1">
        <f t="shared" si="120"/>
        <v>4</v>
      </c>
      <c r="DJ1552" s="9" t="str">
        <f t="shared" si="121"/>
        <v>NO BACTERIOLOGICO</v>
      </c>
      <c r="DK1552" s="10" t="str">
        <f t="shared" si="122"/>
        <v>-</v>
      </c>
      <c r="DL1552" s="11" t="str">
        <f t="shared" si="123"/>
        <v>0</v>
      </c>
    </row>
    <row r="1553" spans="1:116" ht="12" x14ac:dyDescent="0.2">
      <c r="A1553" s="47">
        <v>1011080015</v>
      </c>
      <c r="B1553" s="47" t="str">
        <f t="shared" si="124"/>
        <v>1011080015-SAN ANTONIO DE COLPA</v>
      </c>
      <c r="C1553" s="47" t="s">
        <v>679</v>
      </c>
      <c r="D1553" s="47" t="s">
        <v>58</v>
      </c>
      <c r="E1553" s="47" t="s">
        <v>395</v>
      </c>
      <c r="F1553" s="47" t="s">
        <v>631</v>
      </c>
      <c r="G1553" s="47" t="s">
        <v>60</v>
      </c>
      <c r="H1553" s="47">
        <v>138</v>
      </c>
      <c r="I1553" s="47">
        <v>48</v>
      </c>
      <c r="J1553" s="47" t="s">
        <v>88</v>
      </c>
      <c r="K1553" s="47" t="s">
        <v>63</v>
      </c>
      <c r="L1553" s="47" t="s">
        <v>64</v>
      </c>
      <c r="M1553" s="47" t="s">
        <v>632</v>
      </c>
      <c r="N1553" s="47" t="s">
        <v>631</v>
      </c>
      <c r="O1553" s="47" t="s">
        <v>58</v>
      </c>
      <c r="P1553" s="47" t="s">
        <v>395</v>
      </c>
      <c r="Q1553" s="47" t="s">
        <v>631</v>
      </c>
      <c r="R1553" s="47">
        <v>88916</v>
      </c>
      <c r="S1553" s="47" t="s">
        <v>67</v>
      </c>
      <c r="T1553" s="47" t="s">
        <v>680</v>
      </c>
      <c r="U1553" s="47">
        <v>14555</v>
      </c>
      <c r="V1553" s="47" t="s">
        <v>69</v>
      </c>
      <c r="W1553" s="47" t="s">
        <v>681</v>
      </c>
      <c r="X1553" s="47">
        <v>1272725</v>
      </c>
      <c r="Y1553" s="47">
        <v>4193789</v>
      </c>
      <c r="Z1553" s="47">
        <v>331868</v>
      </c>
      <c r="AA1553" s="47">
        <v>8904403</v>
      </c>
      <c r="AB1553" s="47" t="s">
        <v>61</v>
      </c>
      <c r="AC1553" s="47">
        <v>3891</v>
      </c>
      <c r="AD1553" s="47" t="s">
        <v>91</v>
      </c>
      <c r="AE1553" s="47" t="s">
        <v>4905</v>
      </c>
      <c r="AF1553" s="47" t="s">
        <v>5342</v>
      </c>
      <c r="AG1553" s="47" t="s">
        <v>61</v>
      </c>
      <c r="AH1553" s="47" t="s">
        <v>75</v>
      </c>
      <c r="AI1553" s="47" t="s">
        <v>76</v>
      </c>
      <c r="AJ1553" s="47" t="s">
        <v>77</v>
      </c>
      <c r="AK1553" s="47" t="s">
        <v>78</v>
      </c>
      <c r="AV1553" s="47">
        <v>0.5</v>
      </c>
      <c r="AZ1553" s="47">
        <v>70</v>
      </c>
      <c r="BM1553" s="47">
        <v>7.5</v>
      </c>
      <c r="BS1553" s="47">
        <v>10.4</v>
      </c>
      <c r="BT1553" s="47">
        <v>0.5</v>
      </c>
      <c r="DI1553" s="1">
        <f t="shared" si="120"/>
        <v>4</v>
      </c>
      <c r="DJ1553" s="9" t="str">
        <f t="shared" si="121"/>
        <v>NO BACTERIOLOGICO</v>
      </c>
      <c r="DK1553" s="10" t="str">
        <f t="shared" si="122"/>
        <v>-</v>
      </c>
      <c r="DL1553" s="11" t="str">
        <f t="shared" si="123"/>
        <v>0</v>
      </c>
    </row>
    <row r="1554" spans="1:116" ht="12" x14ac:dyDescent="0.2">
      <c r="A1554" s="47">
        <v>1011080015</v>
      </c>
      <c r="B1554" s="47" t="str">
        <f t="shared" si="124"/>
        <v>1011080015-SAN ANTONIO DE COLPA</v>
      </c>
      <c r="C1554" s="47" t="s">
        <v>679</v>
      </c>
      <c r="D1554" s="47" t="s">
        <v>58</v>
      </c>
      <c r="E1554" s="47" t="s">
        <v>395</v>
      </c>
      <c r="F1554" s="47" t="s">
        <v>631</v>
      </c>
      <c r="G1554" s="47" t="s">
        <v>60</v>
      </c>
      <c r="H1554" s="47">
        <v>138</v>
      </c>
      <c r="I1554" s="47">
        <v>48</v>
      </c>
      <c r="J1554" s="47" t="s">
        <v>88</v>
      </c>
      <c r="K1554" s="47" t="s">
        <v>63</v>
      </c>
      <c r="L1554" s="47" t="s">
        <v>64</v>
      </c>
      <c r="M1554" s="47" t="s">
        <v>632</v>
      </c>
      <c r="N1554" s="47" t="s">
        <v>631</v>
      </c>
      <c r="O1554" s="47" t="s">
        <v>58</v>
      </c>
      <c r="P1554" s="47" t="s">
        <v>395</v>
      </c>
      <c r="Q1554" s="47" t="s">
        <v>631</v>
      </c>
      <c r="R1554" s="47">
        <v>88916</v>
      </c>
      <c r="S1554" s="47" t="s">
        <v>67</v>
      </c>
      <c r="T1554" s="47" t="s">
        <v>680</v>
      </c>
      <c r="U1554" s="47">
        <v>14555</v>
      </c>
      <c r="V1554" s="47" t="s">
        <v>69</v>
      </c>
      <c r="W1554" s="47" t="s">
        <v>681</v>
      </c>
      <c r="X1554" s="47">
        <v>1272725</v>
      </c>
      <c r="Y1554" s="47">
        <v>4193790</v>
      </c>
      <c r="Z1554" s="47">
        <v>331929</v>
      </c>
      <c r="AA1554" s="47">
        <v>8904846</v>
      </c>
      <c r="AB1554" s="47" t="s">
        <v>61</v>
      </c>
      <c r="AC1554" s="47">
        <v>3818</v>
      </c>
      <c r="AD1554" s="47" t="s">
        <v>91</v>
      </c>
      <c r="AE1554" s="47" t="s">
        <v>4905</v>
      </c>
      <c r="AF1554" s="47" t="s">
        <v>5342</v>
      </c>
      <c r="AG1554" s="47" t="s">
        <v>61</v>
      </c>
      <c r="AH1554" s="47" t="s">
        <v>75</v>
      </c>
      <c r="AI1554" s="47" t="s">
        <v>76</v>
      </c>
      <c r="AJ1554" s="47" t="s">
        <v>77</v>
      </c>
      <c r="AK1554" s="47" t="s">
        <v>78</v>
      </c>
      <c r="AV1554" s="47">
        <v>0.5</v>
      </c>
      <c r="AZ1554" s="47">
        <v>75</v>
      </c>
      <c r="BE1554" s="47">
        <v>0</v>
      </c>
      <c r="BM1554" s="47">
        <v>7.5</v>
      </c>
      <c r="BS1554" s="47">
        <v>10.4</v>
      </c>
      <c r="BT1554" s="47">
        <v>0.5</v>
      </c>
      <c r="CZ1554" s="47">
        <v>0</v>
      </c>
      <c r="DI1554" s="1">
        <f t="shared" si="120"/>
        <v>4</v>
      </c>
      <c r="DJ1554" s="9" t="str">
        <f t="shared" si="121"/>
        <v>NO BACTERIOLOGICO</v>
      </c>
      <c r="DK1554" s="10" t="str">
        <f t="shared" si="122"/>
        <v>-</v>
      </c>
      <c r="DL1554" s="11" t="str">
        <f t="shared" si="123"/>
        <v>1</v>
      </c>
    </row>
    <row r="1555" spans="1:116" ht="12" x14ac:dyDescent="0.2">
      <c r="A1555" s="47">
        <v>1005020016</v>
      </c>
      <c r="B1555" s="47" t="str">
        <f t="shared" si="124"/>
        <v>1005020016-COYLLARBAMBA (PUEBLO LIBRE)</v>
      </c>
      <c r="C1555" s="47" t="s">
        <v>1613</v>
      </c>
      <c r="D1555" s="47" t="s">
        <v>58</v>
      </c>
      <c r="E1555" s="47" t="s">
        <v>542</v>
      </c>
      <c r="F1555" s="47" t="s">
        <v>1583</v>
      </c>
      <c r="G1555" s="47" t="s">
        <v>60</v>
      </c>
      <c r="H1555" s="47">
        <v>153</v>
      </c>
      <c r="I1555" s="47">
        <v>153</v>
      </c>
      <c r="J1555" s="47" t="s">
        <v>88</v>
      </c>
      <c r="K1555" s="47" t="s">
        <v>63</v>
      </c>
      <c r="L1555" s="47" t="s">
        <v>64</v>
      </c>
      <c r="M1555" s="47" t="s">
        <v>1584</v>
      </c>
      <c r="N1555" s="47" t="s">
        <v>1583</v>
      </c>
      <c r="O1555" s="47" t="s">
        <v>58</v>
      </c>
      <c r="P1555" s="47" t="s">
        <v>542</v>
      </c>
      <c r="Q1555" s="47" t="s">
        <v>1583</v>
      </c>
      <c r="R1555" s="47">
        <v>169880</v>
      </c>
      <c r="S1555" s="47" t="s">
        <v>67</v>
      </c>
      <c r="T1555" s="47" t="s">
        <v>1614</v>
      </c>
      <c r="U1555" s="47">
        <v>20411</v>
      </c>
      <c r="V1555" s="47" t="s">
        <v>69</v>
      </c>
      <c r="W1555" s="47" t="s">
        <v>1615</v>
      </c>
      <c r="X1555" s="47">
        <v>1272729</v>
      </c>
      <c r="Y1555" s="47">
        <v>4193807</v>
      </c>
      <c r="Z1555" s="47">
        <v>309340</v>
      </c>
      <c r="AA1555" s="47">
        <v>8985683</v>
      </c>
      <c r="AB1555" s="47" t="s">
        <v>71</v>
      </c>
      <c r="AC1555" s="47">
        <v>3648</v>
      </c>
      <c r="AD1555" s="47" t="s">
        <v>126</v>
      </c>
      <c r="AE1555" s="47" t="s">
        <v>4909</v>
      </c>
      <c r="AF1555" s="47" t="s">
        <v>5343</v>
      </c>
      <c r="AG1555" s="47">
        <v>61394</v>
      </c>
      <c r="AH1555" s="47" t="s">
        <v>73</v>
      </c>
      <c r="AI1555" s="47" t="s">
        <v>1616</v>
      </c>
      <c r="AJ1555" s="47" t="s">
        <v>61</v>
      </c>
      <c r="AK1555" s="47" t="s">
        <v>61</v>
      </c>
      <c r="AV1555" s="47">
        <v>0.6</v>
      </c>
      <c r="AZ1555" s="47">
        <v>139</v>
      </c>
      <c r="BM1555" s="47">
        <v>7.5</v>
      </c>
      <c r="BQ1555" s="47">
        <v>0</v>
      </c>
      <c r="BS1555" s="47">
        <v>8</v>
      </c>
      <c r="BT1555" s="47">
        <v>1.38</v>
      </c>
      <c r="DI1555" s="1">
        <f t="shared" si="120"/>
        <v>4</v>
      </c>
      <c r="DJ1555" s="9" t="str">
        <f t="shared" si="121"/>
        <v>NO BACTERIOLOGICO</v>
      </c>
      <c r="DK1555" s="10" t="str">
        <f t="shared" si="122"/>
        <v>-</v>
      </c>
      <c r="DL1555" s="11" t="str">
        <f t="shared" si="123"/>
        <v>0</v>
      </c>
    </row>
    <row r="1556" spans="1:116" ht="12" x14ac:dyDescent="0.2">
      <c r="A1556" s="47">
        <v>1005020016</v>
      </c>
      <c r="B1556" s="47" t="str">
        <f t="shared" si="124"/>
        <v>1005020016-COYLLARBAMBA (PUEBLO LIBRE)</v>
      </c>
      <c r="C1556" s="47" t="s">
        <v>1613</v>
      </c>
      <c r="D1556" s="47" t="s">
        <v>58</v>
      </c>
      <c r="E1556" s="47" t="s">
        <v>542</v>
      </c>
      <c r="F1556" s="47" t="s">
        <v>1583</v>
      </c>
      <c r="G1556" s="47" t="s">
        <v>60</v>
      </c>
      <c r="H1556" s="47">
        <v>153</v>
      </c>
      <c r="I1556" s="47">
        <v>153</v>
      </c>
      <c r="J1556" s="47" t="s">
        <v>88</v>
      </c>
      <c r="K1556" s="47" t="s">
        <v>63</v>
      </c>
      <c r="L1556" s="47" t="s">
        <v>64</v>
      </c>
      <c r="M1556" s="47" t="s">
        <v>1584</v>
      </c>
      <c r="N1556" s="47" t="s">
        <v>1583</v>
      </c>
      <c r="O1556" s="47" t="s">
        <v>58</v>
      </c>
      <c r="P1556" s="47" t="s">
        <v>542</v>
      </c>
      <c r="Q1556" s="47" t="s">
        <v>1583</v>
      </c>
      <c r="R1556" s="47">
        <v>169880</v>
      </c>
      <c r="S1556" s="47" t="s">
        <v>67</v>
      </c>
      <c r="T1556" s="47" t="s">
        <v>1614</v>
      </c>
      <c r="U1556" s="47">
        <v>20411</v>
      </c>
      <c r="V1556" s="47" t="s">
        <v>69</v>
      </c>
      <c r="W1556" s="47" t="s">
        <v>1615</v>
      </c>
      <c r="X1556" s="47">
        <v>1272729</v>
      </c>
      <c r="Y1556" s="47">
        <v>4193808</v>
      </c>
      <c r="Z1556" s="47">
        <v>308590</v>
      </c>
      <c r="AA1556" s="47">
        <v>8986061</v>
      </c>
      <c r="AB1556" s="47" t="s">
        <v>71</v>
      </c>
      <c r="AC1556" s="47">
        <v>3307</v>
      </c>
      <c r="AD1556" s="47" t="s">
        <v>126</v>
      </c>
      <c r="AE1556" s="47" t="s">
        <v>4909</v>
      </c>
      <c r="AF1556" s="47" t="s">
        <v>5343</v>
      </c>
      <c r="AG1556" s="47" t="s">
        <v>61</v>
      </c>
      <c r="AH1556" s="47" t="s">
        <v>75</v>
      </c>
      <c r="AI1556" s="47" t="s">
        <v>76</v>
      </c>
      <c r="AJ1556" s="47" t="s">
        <v>77</v>
      </c>
      <c r="AK1556" s="47" t="s">
        <v>78</v>
      </c>
      <c r="AV1556" s="47">
        <v>0.5</v>
      </c>
      <c r="AZ1556" s="47">
        <v>136</v>
      </c>
      <c r="BM1556" s="47">
        <v>7.5</v>
      </c>
      <c r="BQ1556" s="47">
        <v>0</v>
      </c>
      <c r="BS1556" s="47">
        <v>8</v>
      </c>
      <c r="BT1556" s="47">
        <v>1.36</v>
      </c>
      <c r="DI1556" s="1">
        <f t="shared" si="120"/>
        <v>4</v>
      </c>
      <c r="DJ1556" s="9" t="str">
        <f t="shared" si="121"/>
        <v>NO BACTERIOLOGICO</v>
      </c>
      <c r="DK1556" s="10" t="str">
        <f t="shared" si="122"/>
        <v>-</v>
      </c>
      <c r="DL1556" s="11" t="str">
        <f t="shared" si="123"/>
        <v>0</v>
      </c>
    </row>
    <row r="1557" spans="1:116" ht="12" x14ac:dyDescent="0.2">
      <c r="A1557" s="47">
        <v>1005020016</v>
      </c>
      <c r="B1557" s="47" t="str">
        <f t="shared" si="124"/>
        <v>1005020016-COYLLARBAMBA (PUEBLO LIBRE)</v>
      </c>
      <c r="C1557" s="47" t="s">
        <v>1613</v>
      </c>
      <c r="D1557" s="47" t="s">
        <v>58</v>
      </c>
      <c r="E1557" s="47" t="s">
        <v>542</v>
      </c>
      <c r="F1557" s="47" t="s">
        <v>1583</v>
      </c>
      <c r="G1557" s="47" t="s">
        <v>60</v>
      </c>
      <c r="H1557" s="47">
        <v>153</v>
      </c>
      <c r="I1557" s="47">
        <v>153</v>
      </c>
      <c r="J1557" s="47" t="s">
        <v>88</v>
      </c>
      <c r="K1557" s="47" t="s">
        <v>63</v>
      </c>
      <c r="L1557" s="47" t="s">
        <v>64</v>
      </c>
      <c r="M1557" s="47" t="s">
        <v>1584</v>
      </c>
      <c r="N1557" s="47" t="s">
        <v>1583</v>
      </c>
      <c r="O1557" s="47" t="s">
        <v>58</v>
      </c>
      <c r="P1557" s="47" t="s">
        <v>542</v>
      </c>
      <c r="Q1557" s="47" t="s">
        <v>1583</v>
      </c>
      <c r="R1557" s="47">
        <v>169880</v>
      </c>
      <c r="S1557" s="47" t="s">
        <v>67</v>
      </c>
      <c r="T1557" s="47" t="s">
        <v>1614</v>
      </c>
      <c r="U1557" s="47">
        <v>20411</v>
      </c>
      <c r="V1557" s="47" t="s">
        <v>69</v>
      </c>
      <c r="W1557" s="47" t="s">
        <v>1615</v>
      </c>
      <c r="X1557" s="47">
        <v>1272729</v>
      </c>
      <c r="Y1557" s="47">
        <v>4193809</v>
      </c>
      <c r="Z1557" s="47">
        <v>307812</v>
      </c>
      <c r="AA1557" s="47">
        <v>8986010</v>
      </c>
      <c r="AB1557" s="47" t="s">
        <v>71</v>
      </c>
      <c r="AC1557" s="47">
        <v>3170</v>
      </c>
      <c r="AD1557" s="47" t="s">
        <v>126</v>
      </c>
      <c r="AE1557" s="47" t="s">
        <v>4909</v>
      </c>
      <c r="AF1557" s="47" t="s">
        <v>5343</v>
      </c>
      <c r="AG1557" s="47" t="s">
        <v>61</v>
      </c>
      <c r="AH1557" s="47" t="s">
        <v>75</v>
      </c>
      <c r="AI1557" s="47" t="s">
        <v>76</v>
      </c>
      <c r="AJ1557" s="47" t="s">
        <v>77</v>
      </c>
      <c r="AK1557" s="47" t="s">
        <v>78</v>
      </c>
      <c r="AV1557" s="47">
        <v>0.5</v>
      </c>
      <c r="AZ1557" s="47">
        <v>134</v>
      </c>
      <c r="BM1557" s="47">
        <v>7.5</v>
      </c>
      <c r="BQ1557" s="47">
        <v>0</v>
      </c>
      <c r="BS1557" s="47">
        <v>8</v>
      </c>
      <c r="BT1557" s="47">
        <v>1.35</v>
      </c>
      <c r="DI1557" s="1">
        <f t="shared" si="120"/>
        <v>4</v>
      </c>
      <c r="DJ1557" s="9" t="str">
        <f t="shared" si="121"/>
        <v>NO BACTERIOLOGICO</v>
      </c>
      <c r="DK1557" s="10" t="str">
        <f t="shared" si="122"/>
        <v>-</v>
      </c>
      <c r="DL1557" s="11" t="str">
        <f t="shared" si="123"/>
        <v>0</v>
      </c>
    </row>
    <row r="1558" spans="1:116" ht="12" x14ac:dyDescent="0.2">
      <c r="A1558" s="47">
        <v>1005020014</v>
      </c>
      <c r="B1558" s="47" t="str">
        <f t="shared" si="124"/>
        <v>1005020014-ROSAPAMPA</v>
      </c>
      <c r="C1558" s="47" t="s">
        <v>732</v>
      </c>
      <c r="D1558" s="47" t="s">
        <v>58</v>
      </c>
      <c r="E1558" s="47" t="s">
        <v>542</v>
      </c>
      <c r="F1558" s="47" t="s">
        <v>1583</v>
      </c>
      <c r="G1558" s="47" t="s">
        <v>60</v>
      </c>
      <c r="H1558" s="47">
        <v>74</v>
      </c>
      <c r="I1558" s="47">
        <v>58</v>
      </c>
      <c r="J1558" s="47" t="s">
        <v>88</v>
      </c>
      <c r="K1558" s="47" t="s">
        <v>63</v>
      </c>
      <c r="L1558" s="47" t="s">
        <v>64</v>
      </c>
      <c r="M1558" s="47" t="s">
        <v>1584</v>
      </c>
      <c r="N1558" s="47" t="s">
        <v>1583</v>
      </c>
      <c r="O1558" s="47" t="s">
        <v>58</v>
      </c>
      <c r="P1558" s="47" t="s">
        <v>542</v>
      </c>
      <c r="Q1558" s="47" t="s">
        <v>1583</v>
      </c>
      <c r="R1558" s="47">
        <v>7224</v>
      </c>
      <c r="S1558" s="47" t="s">
        <v>67</v>
      </c>
      <c r="T1558" s="47" t="s">
        <v>1603</v>
      </c>
      <c r="U1558" s="47">
        <v>3692</v>
      </c>
      <c r="V1558" s="47" t="s">
        <v>69</v>
      </c>
      <c r="W1558" s="47" t="s">
        <v>1604</v>
      </c>
      <c r="X1558" s="47">
        <v>1272741</v>
      </c>
      <c r="Y1558" s="47">
        <v>4193821</v>
      </c>
      <c r="Z1558" s="47">
        <v>308889</v>
      </c>
      <c r="AA1558" s="47">
        <v>8988616</v>
      </c>
      <c r="AB1558" s="47" t="s">
        <v>71</v>
      </c>
      <c r="AC1558" s="47">
        <v>3166</v>
      </c>
      <c r="AD1558" s="47" t="s">
        <v>126</v>
      </c>
      <c r="AE1558" s="47" t="s">
        <v>5022</v>
      </c>
      <c r="AF1558" s="47" t="s">
        <v>5344</v>
      </c>
      <c r="AG1558" s="47">
        <v>212</v>
      </c>
      <c r="AH1558" s="47" t="s">
        <v>73</v>
      </c>
      <c r="AI1558" s="47" t="s">
        <v>1605</v>
      </c>
      <c r="AJ1558" s="47" t="s">
        <v>61</v>
      </c>
      <c r="AK1558" s="47" t="s">
        <v>61</v>
      </c>
      <c r="AV1558" s="47">
        <v>0.6</v>
      </c>
      <c r="AZ1558" s="47">
        <v>139</v>
      </c>
      <c r="BM1558" s="47">
        <v>7.5</v>
      </c>
      <c r="BQ1558" s="47">
        <v>0</v>
      </c>
      <c r="BS1558" s="47">
        <v>8</v>
      </c>
      <c r="BT1558" s="47">
        <v>1.4</v>
      </c>
      <c r="DI1558" s="1">
        <f t="shared" si="120"/>
        <v>4</v>
      </c>
      <c r="DJ1558" s="9" t="str">
        <f t="shared" si="121"/>
        <v>NO BACTERIOLOGICO</v>
      </c>
      <c r="DK1558" s="10" t="str">
        <f t="shared" si="122"/>
        <v>-</v>
      </c>
      <c r="DL1558" s="11" t="str">
        <f t="shared" si="123"/>
        <v>0</v>
      </c>
    </row>
    <row r="1559" spans="1:116" ht="12" x14ac:dyDescent="0.2">
      <c r="A1559" s="47">
        <v>1005020014</v>
      </c>
      <c r="B1559" s="47" t="str">
        <f t="shared" si="124"/>
        <v>1005020014-ROSAPAMPA</v>
      </c>
      <c r="C1559" s="47" t="s">
        <v>732</v>
      </c>
      <c r="D1559" s="47" t="s">
        <v>58</v>
      </c>
      <c r="E1559" s="47" t="s">
        <v>542</v>
      </c>
      <c r="F1559" s="47" t="s">
        <v>1583</v>
      </c>
      <c r="G1559" s="47" t="s">
        <v>60</v>
      </c>
      <c r="H1559" s="47">
        <v>74</v>
      </c>
      <c r="I1559" s="47">
        <v>58</v>
      </c>
      <c r="J1559" s="47" t="s">
        <v>88</v>
      </c>
      <c r="K1559" s="47" t="s">
        <v>63</v>
      </c>
      <c r="L1559" s="47" t="s">
        <v>64</v>
      </c>
      <c r="M1559" s="47" t="s">
        <v>1584</v>
      </c>
      <c r="N1559" s="47" t="s">
        <v>1583</v>
      </c>
      <c r="O1559" s="47" t="s">
        <v>58</v>
      </c>
      <c r="P1559" s="47" t="s">
        <v>542</v>
      </c>
      <c r="Q1559" s="47" t="s">
        <v>1583</v>
      </c>
      <c r="R1559" s="47">
        <v>7224</v>
      </c>
      <c r="S1559" s="47" t="s">
        <v>67</v>
      </c>
      <c r="T1559" s="47" t="s">
        <v>1603</v>
      </c>
      <c r="U1559" s="47">
        <v>3692</v>
      </c>
      <c r="V1559" s="47" t="s">
        <v>69</v>
      </c>
      <c r="W1559" s="47" t="s">
        <v>1604</v>
      </c>
      <c r="X1559" s="47">
        <v>1272741</v>
      </c>
      <c r="Y1559" s="47">
        <v>4193822</v>
      </c>
      <c r="Z1559" s="47">
        <v>308860</v>
      </c>
      <c r="AA1559" s="47">
        <v>8988580</v>
      </c>
      <c r="AB1559" s="47" t="s">
        <v>71</v>
      </c>
      <c r="AC1559" s="47">
        <v>3140</v>
      </c>
      <c r="AD1559" s="47" t="s">
        <v>126</v>
      </c>
      <c r="AE1559" s="47" t="s">
        <v>5022</v>
      </c>
      <c r="AF1559" s="47" t="s">
        <v>5344</v>
      </c>
      <c r="AG1559" s="47" t="s">
        <v>61</v>
      </c>
      <c r="AH1559" s="47" t="s">
        <v>75</v>
      </c>
      <c r="AI1559" s="47" t="s">
        <v>76</v>
      </c>
      <c r="AJ1559" s="47" t="s">
        <v>77</v>
      </c>
      <c r="AK1559" s="47" t="s">
        <v>78</v>
      </c>
      <c r="AV1559" s="47">
        <v>0.6</v>
      </c>
      <c r="AZ1559" s="47">
        <v>136</v>
      </c>
      <c r="BM1559" s="47">
        <v>7.5</v>
      </c>
      <c r="BQ1559" s="47">
        <v>0</v>
      </c>
      <c r="BS1559" s="47">
        <v>8</v>
      </c>
      <c r="BT1559" s="47">
        <v>1.4</v>
      </c>
      <c r="DI1559" s="1">
        <f t="shared" si="120"/>
        <v>4</v>
      </c>
      <c r="DJ1559" s="9" t="str">
        <f t="shared" si="121"/>
        <v>NO BACTERIOLOGICO</v>
      </c>
      <c r="DK1559" s="10" t="str">
        <f t="shared" si="122"/>
        <v>-</v>
      </c>
      <c r="DL1559" s="11" t="str">
        <f t="shared" si="123"/>
        <v>0</v>
      </c>
    </row>
    <row r="1560" spans="1:116" ht="12" x14ac:dyDescent="0.2">
      <c r="A1560" s="47">
        <v>1005020014</v>
      </c>
      <c r="B1560" s="47" t="str">
        <f t="shared" si="124"/>
        <v>1005020014-ROSAPAMPA</v>
      </c>
      <c r="C1560" s="47" t="s">
        <v>732</v>
      </c>
      <c r="D1560" s="47" t="s">
        <v>58</v>
      </c>
      <c r="E1560" s="47" t="s">
        <v>542</v>
      </c>
      <c r="F1560" s="47" t="s">
        <v>1583</v>
      </c>
      <c r="G1560" s="47" t="s">
        <v>60</v>
      </c>
      <c r="H1560" s="47">
        <v>74</v>
      </c>
      <c r="I1560" s="47">
        <v>58</v>
      </c>
      <c r="J1560" s="47" t="s">
        <v>88</v>
      </c>
      <c r="K1560" s="47" t="s">
        <v>63</v>
      </c>
      <c r="L1560" s="47" t="s">
        <v>64</v>
      </c>
      <c r="M1560" s="47" t="s">
        <v>1584</v>
      </c>
      <c r="N1560" s="47" t="s">
        <v>1583</v>
      </c>
      <c r="O1560" s="47" t="s">
        <v>58</v>
      </c>
      <c r="P1560" s="47" t="s">
        <v>542</v>
      </c>
      <c r="Q1560" s="47" t="s">
        <v>1583</v>
      </c>
      <c r="R1560" s="47">
        <v>7224</v>
      </c>
      <c r="S1560" s="47" t="s">
        <v>67</v>
      </c>
      <c r="T1560" s="47" t="s">
        <v>1603</v>
      </c>
      <c r="U1560" s="47">
        <v>3692</v>
      </c>
      <c r="V1560" s="47" t="s">
        <v>69</v>
      </c>
      <c r="W1560" s="47" t="s">
        <v>1604</v>
      </c>
      <c r="X1560" s="47">
        <v>1272741</v>
      </c>
      <c r="Y1560" s="47">
        <v>4193823</v>
      </c>
      <c r="Z1560" s="47">
        <v>308200</v>
      </c>
      <c r="AA1560" s="47">
        <v>8988815</v>
      </c>
      <c r="AB1560" s="47" t="s">
        <v>71</v>
      </c>
      <c r="AC1560" s="47">
        <v>3062</v>
      </c>
      <c r="AD1560" s="47" t="s">
        <v>126</v>
      </c>
      <c r="AE1560" s="47" t="s">
        <v>5022</v>
      </c>
      <c r="AF1560" s="47" t="s">
        <v>5344</v>
      </c>
      <c r="AG1560" s="47" t="s">
        <v>61</v>
      </c>
      <c r="AH1560" s="47" t="s">
        <v>75</v>
      </c>
      <c r="AI1560" s="47" t="s">
        <v>76</v>
      </c>
      <c r="AJ1560" s="47" t="s">
        <v>77</v>
      </c>
      <c r="AK1560" s="47" t="s">
        <v>78</v>
      </c>
      <c r="AV1560" s="47">
        <v>0.5</v>
      </c>
      <c r="AZ1560" s="47">
        <v>135</v>
      </c>
      <c r="BM1560" s="47">
        <v>7.5</v>
      </c>
      <c r="BQ1560" s="47">
        <v>0</v>
      </c>
      <c r="BS1560" s="47">
        <v>8</v>
      </c>
      <c r="BT1560" s="47">
        <v>1.39</v>
      </c>
      <c r="DI1560" s="1">
        <f t="shared" si="120"/>
        <v>4</v>
      </c>
      <c r="DJ1560" s="9" t="str">
        <f t="shared" si="121"/>
        <v>NO BACTERIOLOGICO</v>
      </c>
      <c r="DK1560" s="10" t="str">
        <f t="shared" si="122"/>
        <v>-</v>
      </c>
      <c r="DL1560" s="11" t="str">
        <f t="shared" si="123"/>
        <v>0</v>
      </c>
    </row>
    <row r="1561" spans="1:116" ht="12" x14ac:dyDescent="0.2">
      <c r="A1561" s="47">
        <v>1011080015</v>
      </c>
      <c r="B1561" s="47" t="str">
        <f t="shared" si="124"/>
        <v>1011080015-SAN ANTONIO DE COLPA</v>
      </c>
      <c r="C1561" s="47" t="s">
        <v>679</v>
      </c>
      <c r="D1561" s="47" t="s">
        <v>58</v>
      </c>
      <c r="E1561" s="47" t="s">
        <v>395</v>
      </c>
      <c r="F1561" s="47" t="s">
        <v>631</v>
      </c>
      <c r="G1561" s="47" t="s">
        <v>60</v>
      </c>
      <c r="H1561" s="47">
        <v>138</v>
      </c>
      <c r="I1561" s="47">
        <v>48</v>
      </c>
      <c r="J1561" s="47" t="s">
        <v>88</v>
      </c>
      <c r="K1561" s="47" t="s">
        <v>63</v>
      </c>
      <c r="L1561" s="47" t="s">
        <v>64</v>
      </c>
      <c r="M1561" s="47" t="s">
        <v>632</v>
      </c>
      <c r="N1561" s="47" t="s">
        <v>631</v>
      </c>
      <c r="O1561" s="47" t="s">
        <v>58</v>
      </c>
      <c r="P1561" s="47" t="s">
        <v>395</v>
      </c>
      <c r="Q1561" s="47" t="s">
        <v>631</v>
      </c>
      <c r="R1561" s="47">
        <v>88916</v>
      </c>
      <c r="S1561" s="47" t="s">
        <v>67</v>
      </c>
      <c r="T1561" s="47" t="s">
        <v>680</v>
      </c>
      <c r="U1561" s="47">
        <v>14555</v>
      </c>
      <c r="V1561" s="47" t="s">
        <v>69</v>
      </c>
      <c r="W1561" s="47" t="s">
        <v>681</v>
      </c>
      <c r="X1561" s="47">
        <v>1272735</v>
      </c>
      <c r="Y1561" s="47">
        <v>4193831</v>
      </c>
      <c r="Z1561" s="47">
        <v>0</v>
      </c>
      <c r="AA1561" s="47">
        <v>0</v>
      </c>
      <c r="AB1561" s="47" t="s">
        <v>61</v>
      </c>
      <c r="AC1561" s="47">
        <v>0</v>
      </c>
      <c r="AD1561" s="47" t="s">
        <v>91</v>
      </c>
      <c r="AE1561" s="47" t="s">
        <v>5008</v>
      </c>
      <c r="AF1561" s="47" t="s">
        <v>5345</v>
      </c>
      <c r="AG1561" s="47">
        <v>55878</v>
      </c>
      <c r="AH1561" s="47" t="s">
        <v>73</v>
      </c>
      <c r="AI1561" s="47" t="s">
        <v>3561</v>
      </c>
      <c r="AJ1561" s="47" t="s">
        <v>61</v>
      </c>
      <c r="AK1561" s="47" t="s">
        <v>61</v>
      </c>
      <c r="AV1561" s="47">
        <v>1</v>
      </c>
      <c r="AZ1561" s="47">
        <v>65</v>
      </c>
      <c r="BM1561" s="47">
        <v>7.4</v>
      </c>
      <c r="BS1561" s="47">
        <v>10.1</v>
      </c>
      <c r="BT1561" s="47">
        <v>0.6</v>
      </c>
      <c r="DI1561" s="1">
        <f t="shared" si="120"/>
        <v>4</v>
      </c>
      <c r="DJ1561" s="9" t="str">
        <f t="shared" si="121"/>
        <v>NO BACTERIOLOGICO</v>
      </c>
      <c r="DK1561" s="10" t="str">
        <f t="shared" si="122"/>
        <v>-</v>
      </c>
      <c r="DL1561" s="11" t="str">
        <f t="shared" si="123"/>
        <v>0</v>
      </c>
    </row>
    <row r="1562" spans="1:116" ht="12" x14ac:dyDescent="0.2">
      <c r="A1562" s="47">
        <v>1011080015</v>
      </c>
      <c r="B1562" s="47" t="str">
        <f t="shared" si="124"/>
        <v>1011080015-SAN ANTONIO DE COLPA</v>
      </c>
      <c r="C1562" s="47" t="s">
        <v>679</v>
      </c>
      <c r="D1562" s="47" t="s">
        <v>58</v>
      </c>
      <c r="E1562" s="47" t="s">
        <v>395</v>
      </c>
      <c r="F1562" s="47" t="s">
        <v>631</v>
      </c>
      <c r="G1562" s="47" t="s">
        <v>60</v>
      </c>
      <c r="H1562" s="47">
        <v>138</v>
      </c>
      <c r="I1562" s="47">
        <v>48</v>
      </c>
      <c r="J1562" s="47" t="s">
        <v>88</v>
      </c>
      <c r="K1562" s="47" t="s">
        <v>63</v>
      </c>
      <c r="L1562" s="47" t="s">
        <v>64</v>
      </c>
      <c r="M1562" s="47" t="s">
        <v>632</v>
      </c>
      <c r="N1562" s="47" t="s">
        <v>631</v>
      </c>
      <c r="O1562" s="47" t="s">
        <v>58</v>
      </c>
      <c r="P1562" s="47" t="s">
        <v>395</v>
      </c>
      <c r="Q1562" s="47" t="s">
        <v>631</v>
      </c>
      <c r="R1562" s="47">
        <v>88916</v>
      </c>
      <c r="S1562" s="47" t="s">
        <v>67</v>
      </c>
      <c r="T1562" s="47" t="s">
        <v>680</v>
      </c>
      <c r="U1562" s="47">
        <v>14555</v>
      </c>
      <c r="V1562" s="47" t="s">
        <v>69</v>
      </c>
      <c r="W1562" s="47" t="s">
        <v>681</v>
      </c>
      <c r="X1562" s="47">
        <v>1272735</v>
      </c>
      <c r="Y1562" s="47">
        <v>4193832</v>
      </c>
      <c r="Z1562" s="47">
        <v>329779</v>
      </c>
      <c r="AA1562" s="47">
        <v>8904233</v>
      </c>
      <c r="AB1562" s="47" t="s">
        <v>61</v>
      </c>
      <c r="AC1562" s="47">
        <v>3933</v>
      </c>
      <c r="AD1562" s="47" t="s">
        <v>91</v>
      </c>
      <c r="AE1562" s="47" t="s">
        <v>5008</v>
      </c>
      <c r="AF1562" s="47" t="s">
        <v>5345</v>
      </c>
      <c r="AG1562" s="47" t="s">
        <v>61</v>
      </c>
      <c r="AH1562" s="47" t="s">
        <v>75</v>
      </c>
      <c r="AI1562" s="47" t="s">
        <v>76</v>
      </c>
      <c r="AJ1562" s="47" t="s">
        <v>77</v>
      </c>
      <c r="AK1562" s="47" t="s">
        <v>78</v>
      </c>
      <c r="AV1562" s="47">
        <v>0.5</v>
      </c>
      <c r="AZ1562" s="47">
        <v>0.6</v>
      </c>
      <c r="BM1562" s="47">
        <v>7.4</v>
      </c>
      <c r="BS1562" s="47">
        <v>10.1</v>
      </c>
      <c r="BT1562" s="47">
        <v>0.6</v>
      </c>
      <c r="DI1562" s="1">
        <f t="shared" si="120"/>
        <v>4</v>
      </c>
      <c r="DJ1562" s="9" t="str">
        <f t="shared" si="121"/>
        <v>NO BACTERIOLOGICO</v>
      </c>
      <c r="DK1562" s="10" t="str">
        <f t="shared" si="122"/>
        <v>-</v>
      </c>
      <c r="DL1562" s="11" t="str">
        <f t="shared" si="123"/>
        <v>0</v>
      </c>
    </row>
    <row r="1563" spans="1:116" ht="12" x14ac:dyDescent="0.2">
      <c r="A1563" s="47">
        <v>1011080015</v>
      </c>
      <c r="B1563" s="47" t="str">
        <f t="shared" si="124"/>
        <v>1011080015-SAN ANTONIO DE COLPA</v>
      </c>
      <c r="C1563" s="47" t="s">
        <v>679</v>
      </c>
      <c r="D1563" s="47" t="s">
        <v>58</v>
      </c>
      <c r="E1563" s="47" t="s">
        <v>395</v>
      </c>
      <c r="F1563" s="47" t="s">
        <v>631</v>
      </c>
      <c r="G1563" s="47" t="s">
        <v>60</v>
      </c>
      <c r="H1563" s="47">
        <v>138</v>
      </c>
      <c r="I1563" s="47">
        <v>48</v>
      </c>
      <c r="J1563" s="47" t="s">
        <v>88</v>
      </c>
      <c r="K1563" s="47" t="s">
        <v>63</v>
      </c>
      <c r="L1563" s="47" t="s">
        <v>64</v>
      </c>
      <c r="M1563" s="47" t="s">
        <v>632</v>
      </c>
      <c r="N1563" s="47" t="s">
        <v>631</v>
      </c>
      <c r="O1563" s="47" t="s">
        <v>58</v>
      </c>
      <c r="P1563" s="47" t="s">
        <v>395</v>
      </c>
      <c r="Q1563" s="47" t="s">
        <v>631</v>
      </c>
      <c r="R1563" s="47">
        <v>88916</v>
      </c>
      <c r="S1563" s="47" t="s">
        <v>67</v>
      </c>
      <c r="T1563" s="47" t="s">
        <v>680</v>
      </c>
      <c r="U1563" s="47">
        <v>14555</v>
      </c>
      <c r="V1563" s="47" t="s">
        <v>69</v>
      </c>
      <c r="W1563" s="47" t="s">
        <v>681</v>
      </c>
      <c r="X1563" s="47">
        <v>1272735</v>
      </c>
      <c r="Y1563" s="47">
        <v>4193833</v>
      </c>
      <c r="Z1563" s="47">
        <v>339910</v>
      </c>
      <c r="AA1563" s="47">
        <v>8904217</v>
      </c>
      <c r="AB1563" s="47" t="s">
        <v>61</v>
      </c>
      <c r="AC1563" s="47">
        <v>3873</v>
      </c>
      <c r="AD1563" s="47" t="s">
        <v>91</v>
      </c>
      <c r="AE1563" s="47" t="s">
        <v>5008</v>
      </c>
      <c r="AF1563" s="47" t="s">
        <v>5345</v>
      </c>
      <c r="AG1563" s="47" t="s">
        <v>61</v>
      </c>
      <c r="AH1563" s="47" t="s">
        <v>75</v>
      </c>
      <c r="AI1563" s="47" t="s">
        <v>76</v>
      </c>
      <c r="AJ1563" s="47" t="s">
        <v>77</v>
      </c>
      <c r="AK1563" s="47" t="s">
        <v>78</v>
      </c>
      <c r="AV1563" s="47">
        <v>0.5</v>
      </c>
      <c r="AZ1563" s="47">
        <v>62</v>
      </c>
      <c r="BE1563" s="47">
        <v>0</v>
      </c>
      <c r="BM1563" s="47">
        <v>7.4</v>
      </c>
      <c r="BS1563" s="47">
        <v>10.199999999999999</v>
      </c>
      <c r="BT1563" s="47">
        <v>0.6</v>
      </c>
      <c r="CZ1563" s="47">
        <v>0</v>
      </c>
      <c r="DI1563" s="1">
        <f t="shared" si="120"/>
        <v>4</v>
      </c>
      <c r="DJ1563" s="9" t="str">
        <f t="shared" si="121"/>
        <v>NO BACTERIOLOGICO</v>
      </c>
      <c r="DK1563" s="10" t="str">
        <f t="shared" si="122"/>
        <v>-</v>
      </c>
      <c r="DL1563" s="11" t="str">
        <f t="shared" si="123"/>
        <v>1</v>
      </c>
    </row>
    <row r="1564" spans="1:116" ht="12" x14ac:dyDescent="0.2">
      <c r="A1564" s="47">
        <v>1010030060</v>
      </c>
      <c r="B1564" s="47" t="str">
        <f t="shared" si="124"/>
        <v>1010030060-MACAS</v>
      </c>
      <c r="C1564" s="47" t="s">
        <v>2610</v>
      </c>
      <c r="D1564" s="47" t="s">
        <v>58</v>
      </c>
      <c r="E1564" s="47" t="s">
        <v>2155</v>
      </c>
      <c r="F1564" s="47" t="s">
        <v>2325</v>
      </c>
      <c r="G1564" s="47" t="s">
        <v>60</v>
      </c>
      <c r="H1564" s="47">
        <v>48</v>
      </c>
      <c r="I1564" s="47" t="s">
        <v>61</v>
      </c>
      <c r="J1564" s="47" t="s">
        <v>82</v>
      </c>
      <c r="K1564" s="47" t="s">
        <v>63</v>
      </c>
      <c r="L1564" s="47" t="s">
        <v>64</v>
      </c>
      <c r="M1564" s="47" t="s">
        <v>2576</v>
      </c>
      <c r="N1564" s="47" t="s">
        <v>2325</v>
      </c>
      <c r="O1564" s="47" t="s">
        <v>58</v>
      </c>
      <c r="P1564" s="47" t="s">
        <v>2158</v>
      </c>
      <c r="Q1564" s="47" t="s">
        <v>2325</v>
      </c>
      <c r="R1564" s="47">
        <v>96379</v>
      </c>
      <c r="S1564" s="47" t="s">
        <v>67</v>
      </c>
      <c r="T1564" s="47" t="s">
        <v>2611</v>
      </c>
      <c r="U1564" s="47">
        <v>13737</v>
      </c>
      <c r="V1564" s="47" t="s">
        <v>69</v>
      </c>
      <c r="W1564" s="47" t="s">
        <v>2612</v>
      </c>
      <c r="X1564" s="47">
        <v>1272665</v>
      </c>
      <c r="Y1564" s="47">
        <v>4193852</v>
      </c>
      <c r="Z1564" s="47">
        <v>0</v>
      </c>
      <c r="AA1564" s="47">
        <v>0</v>
      </c>
      <c r="AB1564" s="47" t="s">
        <v>61</v>
      </c>
      <c r="AC1564" s="47">
        <v>0</v>
      </c>
      <c r="AD1564" s="47" t="s">
        <v>86</v>
      </c>
      <c r="AE1564" s="47" t="s">
        <v>4913</v>
      </c>
      <c r="AF1564" s="47" t="s">
        <v>5346</v>
      </c>
      <c r="AG1564" s="47">
        <v>2996</v>
      </c>
      <c r="AH1564" s="47" t="s">
        <v>73</v>
      </c>
      <c r="AI1564" s="47" t="s">
        <v>2610</v>
      </c>
      <c r="AJ1564" s="47" t="s">
        <v>61</v>
      </c>
      <c r="AK1564" s="47" t="s">
        <v>61</v>
      </c>
      <c r="AV1564" s="47">
        <v>1.4</v>
      </c>
      <c r="AZ1564" s="47">
        <v>98</v>
      </c>
      <c r="BM1564" s="47">
        <v>8</v>
      </c>
      <c r="BS1564" s="47">
        <v>13</v>
      </c>
      <c r="BT1564" s="47">
        <v>5</v>
      </c>
      <c r="DI1564" s="1">
        <f t="shared" si="120"/>
        <v>4</v>
      </c>
      <c r="DJ1564" s="9" t="str">
        <f t="shared" si="121"/>
        <v>NO BACTERIOLOGICO</v>
      </c>
      <c r="DK1564" s="10" t="str">
        <f t="shared" si="122"/>
        <v>-</v>
      </c>
      <c r="DL1564" s="11" t="str">
        <f t="shared" si="123"/>
        <v>0</v>
      </c>
    </row>
    <row r="1565" spans="1:116" ht="12" x14ac:dyDescent="0.2">
      <c r="A1565" s="47">
        <v>1010030060</v>
      </c>
      <c r="B1565" s="47" t="str">
        <f t="shared" si="124"/>
        <v>1010030060-MACAS</v>
      </c>
      <c r="C1565" s="47" t="s">
        <v>2610</v>
      </c>
      <c r="D1565" s="47" t="s">
        <v>58</v>
      </c>
      <c r="E1565" s="47" t="s">
        <v>2155</v>
      </c>
      <c r="F1565" s="47" t="s">
        <v>2325</v>
      </c>
      <c r="G1565" s="47" t="s">
        <v>60</v>
      </c>
      <c r="H1565" s="47">
        <v>48</v>
      </c>
      <c r="I1565" s="47" t="s">
        <v>61</v>
      </c>
      <c r="J1565" s="47" t="s">
        <v>82</v>
      </c>
      <c r="K1565" s="47" t="s">
        <v>63</v>
      </c>
      <c r="L1565" s="47" t="s">
        <v>64</v>
      </c>
      <c r="M1565" s="47" t="s">
        <v>2576</v>
      </c>
      <c r="N1565" s="47" t="s">
        <v>2325</v>
      </c>
      <c r="O1565" s="47" t="s">
        <v>58</v>
      </c>
      <c r="P1565" s="47" t="s">
        <v>2158</v>
      </c>
      <c r="Q1565" s="47" t="s">
        <v>2325</v>
      </c>
      <c r="R1565" s="47">
        <v>96379</v>
      </c>
      <c r="S1565" s="47" t="s">
        <v>67</v>
      </c>
      <c r="T1565" s="47" t="s">
        <v>2611</v>
      </c>
      <c r="U1565" s="47">
        <v>13737</v>
      </c>
      <c r="V1565" s="47" t="s">
        <v>69</v>
      </c>
      <c r="W1565" s="47" t="s">
        <v>2612</v>
      </c>
      <c r="X1565" s="47">
        <v>1272665</v>
      </c>
      <c r="Y1565" s="47">
        <v>4193853</v>
      </c>
      <c r="Z1565" s="47">
        <v>0</v>
      </c>
      <c r="AA1565" s="47">
        <v>0</v>
      </c>
      <c r="AB1565" s="47" t="s">
        <v>61</v>
      </c>
      <c r="AC1565" s="47">
        <v>0</v>
      </c>
      <c r="AD1565" s="47" t="s">
        <v>86</v>
      </c>
      <c r="AE1565" s="47" t="s">
        <v>4913</v>
      </c>
      <c r="AF1565" s="47" t="s">
        <v>5346</v>
      </c>
      <c r="AG1565" s="47" t="s">
        <v>61</v>
      </c>
      <c r="AH1565" s="47" t="s">
        <v>75</v>
      </c>
      <c r="AI1565" s="47" t="s">
        <v>76</v>
      </c>
      <c r="AJ1565" s="47" t="s">
        <v>77</v>
      </c>
      <c r="AK1565" s="47" t="s">
        <v>78</v>
      </c>
      <c r="AV1565" s="47">
        <v>0.9</v>
      </c>
      <c r="AZ1565" s="47">
        <v>87</v>
      </c>
      <c r="BM1565" s="47">
        <v>7</v>
      </c>
      <c r="BS1565" s="47">
        <v>13</v>
      </c>
      <c r="BT1565" s="47">
        <v>4</v>
      </c>
      <c r="DI1565" s="1">
        <f t="shared" si="120"/>
        <v>4</v>
      </c>
      <c r="DJ1565" s="9" t="str">
        <f t="shared" si="121"/>
        <v>NO BACTERIOLOGICO</v>
      </c>
      <c r="DK1565" s="10" t="str">
        <f t="shared" si="122"/>
        <v>-</v>
      </c>
      <c r="DL1565" s="11" t="str">
        <f t="shared" si="123"/>
        <v>0</v>
      </c>
    </row>
    <row r="1566" spans="1:116" ht="12" x14ac:dyDescent="0.2">
      <c r="A1566" s="47">
        <v>1010030060</v>
      </c>
      <c r="B1566" s="47" t="str">
        <f t="shared" si="124"/>
        <v>1010030060-MACAS</v>
      </c>
      <c r="C1566" s="47" t="s">
        <v>2610</v>
      </c>
      <c r="D1566" s="47" t="s">
        <v>58</v>
      </c>
      <c r="E1566" s="47" t="s">
        <v>2155</v>
      </c>
      <c r="F1566" s="47" t="s">
        <v>2325</v>
      </c>
      <c r="G1566" s="47" t="s">
        <v>60</v>
      </c>
      <c r="H1566" s="47">
        <v>48</v>
      </c>
      <c r="I1566" s="47" t="s">
        <v>61</v>
      </c>
      <c r="J1566" s="47" t="s">
        <v>82</v>
      </c>
      <c r="K1566" s="47" t="s">
        <v>63</v>
      </c>
      <c r="L1566" s="47" t="s">
        <v>64</v>
      </c>
      <c r="M1566" s="47" t="s">
        <v>2576</v>
      </c>
      <c r="N1566" s="47" t="s">
        <v>2325</v>
      </c>
      <c r="O1566" s="47" t="s">
        <v>58</v>
      </c>
      <c r="P1566" s="47" t="s">
        <v>2158</v>
      </c>
      <c r="Q1566" s="47" t="s">
        <v>2325</v>
      </c>
      <c r="R1566" s="47">
        <v>96379</v>
      </c>
      <c r="S1566" s="47" t="s">
        <v>67</v>
      </c>
      <c r="T1566" s="47" t="s">
        <v>2611</v>
      </c>
      <c r="U1566" s="47">
        <v>13737</v>
      </c>
      <c r="V1566" s="47" t="s">
        <v>69</v>
      </c>
      <c r="W1566" s="47" t="s">
        <v>2612</v>
      </c>
      <c r="X1566" s="47">
        <v>1272665</v>
      </c>
      <c r="Y1566" s="47">
        <v>4193854</v>
      </c>
      <c r="Z1566" s="47">
        <v>0</v>
      </c>
      <c r="AA1566" s="47">
        <v>0</v>
      </c>
      <c r="AB1566" s="47" t="s">
        <v>61</v>
      </c>
      <c r="AC1566" s="47">
        <v>0</v>
      </c>
      <c r="AD1566" s="47" t="s">
        <v>86</v>
      </c>
      <c r="AE1566" s="47" t="s">
        <v>4913</v>
      </c>
      <c r="AF1566" s="47" t="s">
        <v>5346</v>
      </c>
      <c r="AG1566" s="47" t="s">
        <v>61</v>
      </c>
      <c r="AH1566" s="47" t="s">
        <v>75</v>
      </c>
      <c r="AI1566" s="47" t="s">
        <v>76</v>
      </c>
      <c r="AJ1566" s="47" t="s">
        <v>77</v>
      </c>
      <c r="AK1566" s="47" t="s">
        <v>78</v>
      </c>
      <c r="AV1566" s="47">
        <v>0.6</v>
      </c>
      <c r="AZ1566" s="47">
        <v>76</v>
      </c>
      <c r="BM1566" s="47">
        <v>7</v>
      </c>
      <c r="BS1566" s="47">
        <v>13</v>
      </c>
      <c r="BT1566" s="47">
        <v>4</v>
      </c>
      <c r="DI1566" s="1">
        <f t="shared" si="120"/>
        <v>4</v>
      </c>
      <c r="DJ1566" s="9" t="str">
        <f t="shared" si="121"/>
        <v>NO BACTERIOLOGICO</v>
      </c>
      <c r="DK1566" s="10" t="str">
        <f t="shared" si="122"/>
        <v>-</v>
      </c>
      <c r="DL1566" s="11" t="str">
        <f t="shared" si="123"/>
        <v>0</v>
      </c>
    </row>
    <row r="1567" spans="1:116" ht="12" x14ac:dyDescent="0.2">
      <c r="A1567" s="47">
        <v>1004020001</v>
      </c>
      <c r="B1567" s="47" t="str">
        <f t="shared" si="124"/>
        <v>1004020001-CANCHABAMBA</v>
      </c>
      <c r="C1567" s="47" t="s">
        <v>120</v>
      </c>
      <c r="D1567" s="47" t="s">
        <v>58</v>
      </c>
      <c r="E1567" s="47" t="s">
        <v>121</v>
      </c>
      <c r="F1567" s="47" t="s">
        <v>120</v>
      </c>
      <c r="G1567" s="47" t="s">
        <v>60</v>
      </c>
      <c r="H1567" s="47">
        <v>1120</v>
      </c>
      <c r="I1567" s="47">
        <v>1120</v>
      </c>
      <c r="J1567" s="47" t="s">
        <v>62</v>
      </c>
      <c r="K1567" s="47" t="s">
        <v>63</v>
      </c>
      <c r="L1567" s="47" t="s">
        <v>64</v>
      </c>
      <c r="M1567" s="47" t="s">
        <v>122</v>
      </c>
      <c r="N1567" s="47" t="s">
        <v>120</v>
      </c>
      <c r="O1567" s="47" t="s">
        <v>58</v>
      </c>
      <c r="P1567" s="47" t="s">
        <v>123</v>
      </c>
      <c r="Q1567" s="47" t="s">
        <v>120</v>
      </c>
      <c r="R1567" s="47">
        <v>18237</v>
      </c>
      <c r="S1567" s="47" t="s">
        <v>67</v>
      </c>
      <c r="T1567" s="47" t="s">
        <v>124</v>
      </c>
      <c r="U1567" s="47">
        <v>13363</v>
      </c>
      <c r="V1567" s="47" t="s">
        <v>98</v>
      </c>
      <c r="W1567" s="47" t="s">
        <v>125</v>
      </c>
      <c r="X1567" s="47">
        <v>1272749</v>
      </c>
      <c r="Y1567" s="47">
        <v>4193856</v>
      </c>
      <c r="Z1567" s="47">
        <v>266601</v>
      </c>
      <c r="AA1567" s="47">
        <v>9016844</v>
      </c>
      <c r="AB1567" s="47" t="s">
        <v>71</v>
      </c>
      <c r="AC1567" s="47">
        <v>3343</v>
      </c>
      <c r="AD1567" s="47" t="s">
        <v>126</v>
      </c>
      <c r="AE1567" s="47" t="s">
        <v>4900</v>
      </c>
      <c r="AF1567" s="47" t="s">
        <v>5347</v>
      </c>
      <c r="AG1567" s="47">
        <v>13438</v>
      </c>
      <c r="AH1567" s="47" t="s">
        <v>73</v>
      </c>
      <c r="AI1567" s="47" t="s">
        <v>120</v>
      </c>
      <c r="AJ1567" s="47" t="s">
        <v>61</v>
      </c>
      <c r="AK1567" s="47" t="s">
        <v>61</v>
      </c>
      <c r="AV1567" s="47">
        <v>1.8</v>
      </c>
      <c r="AZ1567" s="47">
        <v>372</v>
      </c>
      <c r="BM1567" s="47">
        <v>7.88</v>
      </c>
      <c r="BQ1567" s="47">
        <v>0</v>
      </c>
      <c r="BS1567" s="47">
        <v>11.8</v>
      </c>
      <c r="BT1567" s="47">
        <v>0.83</v>
      </c>
      <c r="DI1567" s="1">
        <f t="shared" si="120"/>
        <v>4</v>
      </c>
      <c r="DJ1567" s="9" t="str">
        <f t="shared" si="121"/>
        <v>NO BACTERIOLOGICO</v>
      </c>
      <c r="DK1567" s="10" t="str">
        <f t="shared" si="122"/>
        <v>-</v>
      </c>
      <c r="DL1567" s="11" t="str">
        <f t="shared" si="123"/>
        <v>0</v>
      </c>
    </row>
    <row r="1568" spans="1:116" ht="12" x14ac:dyDescent="0.2">
      <c r="A1568" s="47">
        <v>1004020001</v>
      </c>
      <c r="B1568" s="47" t="str">
        <f t="shared" si="124"/>
        <v>1004020001-CANCHABAMBA</v>
      </c>
      <c r="C1568" s="47" t="s">
        <v>120</v>
      </c>
      <c r="D1568" s="47" t="s">
        <v>58</v>
      </c>
      <c r="E1568" s="47" t="s">
        <v>121</v>
      </c>
      <c r="F1568" s="47" t="s">
        <v>120</v>
      </c>
      <c r="G1568" s="47" t="s">
        <v>60</v>
      </c>
      <c r="H1568" s="47">
        <v>1120</v>
      </c>
      <c r="I1568" s="47">
        <v>1120</v>
      </c>
      <c r="J1568" s="47" t="s">
        <v>62</v>
      </c>
      <c r="K1568" s="47" t="s">
        <v>63</v>
      </c>
      <c r="L1568" s="47" t="s">
        <v>64</v>
      </c>
      <c r="M1568" s="47" t="s">
        <v>122</v>
      </c>
      <c r="N1568" s="47" t="s">
        <v>120</v>
      </c>
      <c r="O1568" s="47" t="s">
        <v>58</v>
      </c>
      <c r="P1568" s="47" t="s">
        <v>123</v>
      </c>
      <c r="Q1568" s="47" t="s">
        <v>120</v>
      </c>
      <c r="R1568" s="47">
        <v>18237</v>
      </c>
      <c r="S1568" s="47" t="s">
        <v>67</v>
      </c>
      <c r="T1568" s="47" t="s">
        <v>124</v>
      </c>
      <c r="U1568" s="47">
        <v>13363</v>
      </c>
      <c r="V1568" s="47" t="s">
        <v>98</v>
      </c>
      <c r="W1568" s="47" t="s">
        <v>125</v>
      </c>
      <c r="X1568" s="47">
        <v>1272749</v>
      </c>
      <c r="Y1568" s="47">
        <v>4193857</v>
      </c>
      <c r="Z1568" s="47">
        <v>266700</v>
      </c>
      <c r="AA1568" s="47">
        <v>9017175</v>
      </c>
      <c r="AB1568" s="47" t="s">
        <v>71</v>
      </c>
      <c r="AC1568" s="47">
        <v>3273</v>
      </c>
      <c r="AD1568" s="47" t="s">
        <v>126</v>
      </c>
      <c r="AE1568" s="47" t="s">
        <v>4900</v>
      </c>
      <c r="AF1568" s="47" t="s">
        <v>5347</v>
      </c>
      <c r="AG1568" s="47" t="s">
        <v>61</v>
      </c>
      <c r="AH1568" s="47" t="s">
        <v>75</v>
      </c>
      <c r="AI1568" s="47" t="s">
        <v>76</v>
      </c>
      <c r="AJ1568" s="47" t="s">
        <v>77</v>
      </c>
      <c r="AK1568" s="47" t="s">
        <v>78</v>
      </c>
      <c r="AV1568" s="47">
        <v>1.5</v>
      </c>
      <c r="AZ1568" s="47">
        <v>358</v>
      </c>
      <c r="BE1568" s="47">
        <v>0</v>
      </c>
      <c r="BM1568" s="47">
        <v>7.68</v>
      </c>
      <c r="BQ1568" s="47">
        <v>0</v>
      </c>
      <c r="BS1568" s="47">
        <v>12.5</v>
      </c>
      <c r="BT1568" s="47">
        <v>0.8</v>
      </c>
      <c r="DI1568" s="1">
        <f t="shared" si="120"/>
        <v>4</v>
      </c>
      <c r="DJ1568" s="9" t="str">
        <f t="shared" si="121"/>
        <v>NO BACTERIOLOGICO</v>
      </c>
      <c r="DK1568" s="10" t="str">
        <f t="shared" si="122"/>
        <v>-</v>
      </c>
      <c r="DL1568" s="11" t="str">
        <f t="shared" si="123"/>
        <v>1</v>
      </c>
    </row>
    <row r="1569" spans="1:116" ht="12" x14ac:dyDescent="0.2">
      <c r="A1569" s="47">
        <v>1004020001</v>
      </c>
      <c r="B1569" s="47" t="str">
        <f t="shared" si="124"/>
        <v>1004020001-CANCHABAMBA</v>
      </c>
      <c r="C1569" s="47" t="s">
        <v>120</v>
      </c>
      <c r="D1569" s="47" t="s">
        <v>58</v>
      </c>
      <c r="E1569" s="47" t="s">
        <v>121</v>
      </c>
      <c r="F1569" s="47" t="s">
        <v>120</v>
      </c>
      <c r="G1569" s="47" t="s">
        <v>60</v>
      </c>
      <c r="H1569" s="47">
        <v>1120</v>
      </c>
      <c r="I1569" s="47">
        <v>1120</v>
      </c>
      <c r="J1569" s="47" t="s">
        <v>62</v>
      </c>
      <c r="K1569" s="47" t="s">
        <v>63</v>
      </c>
      <c r="L1569" s="47" t="s">
        <v>64</v>
      </c>
      <c r="M1569" s="47" t="s">
        <v>122</v>
      </c>
      <c r="N1569" s="47" t="s">
        <v>120</v>
      </c>
      <c r="O1569" s="47" t="s">
        <v>58</v>
      </c>
      <c r="P1569" s="47" t="s">
        <v>123</v>
      </c>
      <c r="Q1569" s="47" t="s">
        <v>120</v>
      </c>
      <c r="R1569" s="47">
        <v>18237</v>
      </c>
      <c r="S1569" s="47" t="s">
        <v>67</v>
      </c>
      <c r="T1569" s="47" t="s">
        <v>124</v>
      </c>
      <c r="U1569" s="47">
        <v>13363</v>
      </c>
      <c r="V1569" s="47" t="s">
        <v>98</v>
      </c>
      <c r="W1569" s="47" t="s">
        <v>125</v>
      </c>
      <c r="X1569" s="47">
        <v>1272749</v>
      </c>
      <c r="Y1569" s="47">
        <v>4193858</v>
      </c>
      <c r="Z1569" s="47">
        <v>266692</v>
      </c>
      <c r="AA1569" s="47">
        <v>9017064</v>
      </c>
      <c r="AB1569" s="47" t="s">
        <v>71</v>
      </c>
      <c r="AC1569" s="47">
        <v>3269</v>
      </c>
      <c r="AD1569" s="47" t="s">
        <v>126</v>
      </c>
      <c r="AE1569" s="47" t="s">
        <v>4900</v>
      </c>
      <c r="AF1569" s="47" t="s">
        <v>5347</v>
      </c>
      <c r="AG1569" s="47" t="s">
        <v>61</v>
      </c>
      <c r="AH1569" s="47" t="s">
        <v>75</v>
      </c>
      <c r="AI1569" s="47" t="s">
        <v>76</v>
      </c>
      <c r="AJ1569" s="47" t="s">
        <v>77</v>
      </c>
      <c r="AK1569" s="47" t="s">
        <v>78</v>
      </c>
      <c r="AV1569" s="47">
        <v>0.8</v>
      </c>
      <c r="AZ1569" s="47">
        <v>248</v>
      </c>
      <c r="BM1569" s="47">
        <v>7.28</v>
      </c>
      <c r="BQ1569" s="47">
        <v>0</v>
      </c>
      <c r="BS1569" s="47">
        <v>13</v>
      </c>
      <c r="BT1569" s="47">
        <v>0.72</v>
      </c>
      <c r="DI1569" s="1">
        <f t="shared" si="120"/>
        <v>4</v>
      </c>
      <c r="DJ1569" s="9" t="str">
        <f t="shared" si="121"/>
        <v>NO BACTERIOLOGICO</v>
      </c>
      <c r="DK1569" s="10" t="str">
        <f t="shared" si="122"/>
        <v>-</v>
      </c>
      <c r="DL1569" s="11" t="str">
        <f t="shared" si="123"/>
        <v>0</v>
      </c>
    </row>
    <row r="1570" spans="1:116" ht="12" x14ac:dyDescent="0.2">
      <c r="A1570" s="47">
        <v>1011080015</v>
      </c>
      <c r="B1570" s="47" t="str">
        <f t="shared" si="124"/>
        <v>1011080015-SAN ANTONIO DE COLPA</v>
      </c>
      <c r="C1570" s="47" t="s">
        <v>679</v>
      </c>
      <c r="D1570" s="47" t="s">
        <v>58</v>
      </c>
      <c r="E1570" s="47" t="s">
        <v>395</v>
      </c>
      <c r="F1570" s="47" t="s">
        <v>631</v>
      </c>
      <c r="G1570" s="47" t="s">
        <v>60</v>
      </c>
      <c r="H1570" s="47">
        <v>138</v>
      </c>
      <c r="I1570" s="47">
        <v>48</v>
      </c>
      <c r="J1570" s="47" t="s">
        <v>88</v>
      </c>
      <c r="K1570" s="47" t="s">
        <v>63</v>
      </c>
      <c r="L1570" s="47" t="s">
        <v>64</v>
      </c>
      <c r="M1570" s="47" t="s">
        <v>632</v>
      </c>
      <c r="N1570" s="47" t="s">
        <v>631</v>
      </c>
      <c r="O1570" s="47" t="s">
        <v>58</v>
      </c>
      <c r="P1570" s="47" t="s">
        <v>395</v>
      </c>
      <c r="Q1570" s="47" t="s">
        <v>631</v>
      </c>
      <c r="R1570" s="47">
        <v>88916</v>
      </c>
      <c r="S1570" s="47" t="s">
        <v>67</v>
      </c>
      <c r="T1570" s="47" t="s">
        <v>680</v>
      </c>
      <c r="U1570" s="47">
        <v>14555</v>
      </c>
      <c r="V1570" s="47" t="s">
        <v>69</v>
      </c>
      <c r="W1570" s="47" t="s">
        <v>681</v>
      </c>
      <c r="X1570" s="47">
        <v>1272750</v>
      </c>
      <c r="Y1570" s="47">
        <v>4193859</v>
      </c>
      <c r="Z1570" s="47">
        <v>0</v>
      </c>
      <c r="AA1570" s="47">
        <v>0</v>
      </c>
      <c r="AB1570" s="47" t="s">
        <v>61</v>
      </c>
      <c r="AC1570" s="47">
        <v>0</v>
      </c>
      <c r="AD1570" s="47" t="s">
        <v>91</v>
      </c>
      <c r="AE1570" s="47" t="s">
        <v>4916</v>
      </c>
      <c r="AF1570" s="47" t="s">
        <v>5348</v>
      </c>
      <c r="AG1570" s="47">
        <v>56965</v>
      </c>
      <c r="AH1570" s="47" t="s">
        <v>73</v>
      </c>
      <c r="AI1570" s="47" t="s">
        <v>4497</v>
      </c>
      <c r="AJ1570" s="47" t="s">
        <v>61</v>
      </c>
      <c r="AK1570" s="47" t="s">
        <v>61</v>
      </c>
      <c r="AV1570" s="47">
        <v>1</v>
      </c>
      <c r="AZ1570" s="47">
        <v>78</v>
      </c>
      <c r="BM1570" s="47">
        <v>7.3</v>
      </c>
      <c r="BS1570" s="47">
        <v>10.5</v>
      </c>
      <c r="BT1570" s="47">
        <v>0.8</v>
      </c>
      <c r="DI1570" s="1">
        <f t="shared" si="120"/>
        <v>4</v>
      </c>
      <c r="DJ1570" s="9" t="str">
        <f t="shared" si="121"/>
        <v>NO BACTERIOLOGICO</v>
      </c>
      <c r="DK1570" s="10" t="str">
        <f t="shared" si="122"/>
        <v>-</v>
      </c>
      <c r="DL1570" s="11" t="str">
        <f t="shared" si="123"/>
        <v>0</v>
      </c>
    </row>
    <row r="1571" spans="1:116" ht="12" x14ac:dyDescent="0.2">
      <c r="A1571" s="47">
        <v>1011080015</v>
      </c>
      <c r="B1571" s="47" t="str">
        <f t="shared" si="124"/>
        <v>1011080015-SAN ANTONIO DE COLPA</v>
      </c>
      <c r="C1571" s="47" t="s">
        <v>679</v>
      </c>
      <c r="D1571" s="47" t="s">
        <v>58</v>
      </c>
      <c r="E1571" s="47" t="s">
        <v>395</v>
      </c>
      <c r="F1571" s="47" t="s">
        <v>631</v>
      </c>
      <c r="G1571" s="47" t="s">
        <v>60</v>
      </c>
      <c r="H1571" s="47">
        <v>138</v>
      </c>
      <c r="I1571" s="47">
        <v>48</v>
      </c>
      <c r="J1571" s="47" t="s">
        <v>88</v>
      </c>
      <c r="K1571" s="47" t="s">
        <v>63</v>
      </c>
      <c r="L1571" s="47" t="s">
        <v>64</v>
      </c>
      <c r="M1571" s="47" t="s">
        <v>632</v>
      </c>
      <c r="N1571" s="47" t="s">
        <v>631</v>
      </c>
      <c r="O1571" s="47" t="s">
        <v>58</v>
      </c>
      <c r="P1571" s="47" t="s">
        <v>395</v>
      </c>
      <c r="Q1571" s="47" t="s">
        <v>631</v>
      </c>
      <c r="R1571" s="47">
        <v>88916</v>
      </c>
      <c r="S1571" s="47" t="s">
        <v>67</v>
      </c>
      <c r="T1571" s="47" t="s">
        <v>680</v>
      </c>
      <c r="U1571" s="47">
        <v>14555</v>
      </c>
      <c r="V1571" s="47" t="s">
        <v>69</v>
      </c>
      <c r="W1571" s="47" t="s">
        <v>681</v>
      </c>
      <c r="X1571" s="47">
        <v>1272750</v>
      </c>
      <c r="Y1571" s="47">
        <v>4193860</v>
      </c>
      <c r="Z1571" s="47">
        <v>330190</v>
      </c>
      <c r="AA1571" s="47">
        <v>8903907</v>
      </c>
      <c r="AB1571" s="47" t="s">
        <v>61</v>
      </c>
      <c r="AC1571" s="47">
        <v>3932</v>
      </c>
      <c r="AD1571" s="47" t="s">
        <v>91</v>
      </c>
      <c r="AE1571" s="47" t="s">
        <v>4916</v>
      </c>
      <c r="AF1571" s="47" t="s">
        <v>5348</v>
      </c>
      <c r="AG1571" s="47" t="s">
        <v>61</v>
      </c>
      <c r="AH1571" s="47" t="s">
        <v>75</v>
      </c>
      <c r="AI1571" s="47" t="s">
        <v>76</v>
      </c>
      <c r="AJ1571" s="47" t="s">
        <v>77</v>
      </c>
      <c r="AK1571" s="47" t="s">
        <v>78</v>
      </c>
      <c r="AV1571" s="47">
        <v>0.5</v>
      </c>
      <c r="AZ1571" s="47">
        <v>79</v>
      </c>
      <c r="BM1571" s="47">
        <v>7.3</v>
      </c>
      <c r="BS1571" s="47">
        <v>10.5</v>
      </c>
      <c r="BT1571" s="47">
        <v>0.8</v>
      </c>
      <c r="DI1571" s="1">
        <f t="shared" si="120"/>
        <v>4</v>
      </c>
      <c r="DJ1571" s="9" t="str">
        <f t="shared" si="121"/>
        <v>NO BACTERIOLOGICO</v>
      </c>
      <c r="DK1571" s="10" t="str">
        <f t="shared" si="122"/>
        <v>-</v>
      </c>
      <c r="DL1571" s="11" t="str">
        <f t="shared" si="123"/>
        <v>0</v>
      </c>
    </row>
    <row r="1572" spans="1:116" ht="12" x14ac:dyDescent="0.2">
      <c r="A1572" s="47">
        <v>1011080015</v>
      </c>
      <c r="B1572" s="47" t="str">
        <f t="shared" si="124"/>
        <v>1011080015-SAN ANTONIO DE COLPA</v>
      </c>
      <c r="C1572" s="47" t="s">
        <v>679</v>
      </c>
      <c r="D1572" s="47" t="s">
        <v>58</v>
      </c>
      <c r="E1572" s="47" t="s">
        <v>395</v>
      </c>
      <c r="F1572" s="47" t="s">
        <v>631</v>
      </c>
      <c r="G1572" s="47" t="s">
        <v>60</v>
      </c>
      <c r="H1572" s="47">
        <v>138</v>
      </c>
      <c r="I1572" s="47">
        <v>48</v>
      </c>
      <c r="J1572" s="47" t="s">
        <v>88</v>
      </c>
      <c r="K1572" s="47" t="s">
        <v>63</v>
      </c>
      <c r="L1572" s="47" t="s">
        <v>64</v>
      </c>
      <c r="M1572" s="47" t="s">
        <v>632</v>
      </c>
      <c r="N1572" s="47" t="s">
        <v>631</v>
      </c>
      <c r="O1572" s="47" t="s">
        <v>58</v>
      </c>
      <c r="P1572" s="47" t="s">
        <v>395</v>
      </c>
      <c r="Q1572" s="47" t="s">
        <v>631</v>
      </c>
      <c r="R1572" s="47">
        <v>88916</v>
      </c>
      <c r="S1572" s="47" t="s">
        <v>67</v>
      </c>
      <c r="T1572" s="47" t="s">
        <v>680</v>
      </c>
      <c r="U1572" s="47">
        <v>14555</v>
      </c>
      <c r="V1572" s="47" t="s">
        <v>69</v>
      </c>
      <c r="W1572" s="47" t="s">
        <v>681</v>
      </c>
      <c r="X1572" s="47">
        <v>1272750</v>
      </c>
      <c r="Y1572" s="47">
        <v>4193862</v>
      </c>
      <c r="Z1572" s="47">
        <v>330359</v>
      </c>
      <c r="AA1572" s="47">
        <v>890453</v>
      </c>
      <c r="AB1572" s="47" t="s">
        <v>61</v>
      </c>
      <c r="AC1572" s="47">
        <v>3881</v>
      </c>
      <c r="AD1572" s="47" t="s">
        <v>91</v>
      </c>
      <c r="AE1572" s="47" t="s">
        <v>4916</v>
      </c>
      <c r="AF1572" s="47" t="s">
        <v>5348</v>
      </c>
      <c r="AG1572" s="47" t="s">
        <v>61</v>
      </c>
      <c r="AH1572" s="47" t="s">
        <v>75</v>
      </c>
      <c r="AI1572" s="47" t="s">
        <v>76</v>
      </c>
      <c r="AJ1572" s="47" t="s">
        <v>77</v>
      </c>
      <c r="AK1572" s="47" t="s">
        <v>78</v>
      </c>
      <c r="AV1572" s="47">
        <v>0.5</v>
      </c>
      <c r="AZ1572" s="47">
        <v>81</v>
      </c>
      <c r="BE1572" s="47">
        <v>0</v>
      </c>
      <c r="BM1572" s="47">
        <v>7.3</v>
      </c>
      <c r="BS1572" s="47">
        <v>10.5</v>
      </c>
      <c r="BT1572" s="47">
        <v>0.8</v>
      </c>
      <c r="CZ1572" s="47">
        <v>0</v>
      </c>
      <c r="DI1572" s="1">
        <f t="shared" si="120"/>
        <v>4</v>
      </c>
      <c r="DJ1572" s="9" t="str">
        <f t="shared" si="121"/>
        <v>NO BACTERIOLOGICO</v>
      </c>
      <c r="DK1572" s="10" t="str">
        <f t="shared" si="122"/>
        <v>-</v>
      </c>
      <c r="DL1572" s="11" t="str">
        <f t="shared" si="123"/>
        <v>1</v>
      </c>
    </row>
    <row r="1573" spans="1:116" ht="12" x14ac:dyDescent="0.2">
      <c r="A1573" s="47">
        <v>1010030025</v>
      </c>
      <c r="B1573" s="47" t="str">
        <f t="shared" si="124"/>
        <v>1010030025-GAYI</v>
      </c>
      <c r="C1573" s="47" t="s">
        <v>2643</v>
      </c>
      <c r="D1573" s="47" t="s">
        <v>58</v>
      </c>
      <c r="E1573" s="47" t="s">
        <v>2155</v>
      </c>
      <c r="F1573" s="47" t="s">
        <v>2325</v>
      </c>
      <c r="G1573" s="47" t="s">
        <v>60</v>
      </c>
      <c r="H1573" s="47">
        <v>11</v>
      </c>
      <c r="I1573" s="47" t="s">
        <v>61</v>
      </c>
      <c r="J1573" s="47" t="s">
        <v>82</v>
      </c>
      <c r="K1573" s="47" t="s">
        <v>63</v>
      </c>
      <c r="L1573" s="47" t="s">
        <v>64</v>
      </c>
      <c r="M1573" s="47" t="s">
        <v>2576</v>
      </c>
      <c r="N1573" s="47" t="s">
        <v>2325</v>
      </c>
      <c r="O1573" s="47" t="s">
        <v>58</v>
      </c>
      <c r="P1573" s="47" t="s">
        <v>2158</v>
      </c>
      <c r="Q1573" s="47" t="s">
        <v>2325</v>
      </c>
      <c r="R1573" s="47">
        <v>91819</v>
      </c>
      <c r="S1573" s="47" t="s">
        <v>67</v>
      </c>
      <c r="T1573" s="47" t="s">
        <v>2628</v>
      </c>
      <c r="U1573" s="47">
        <v>14609</v>
      </c>
      <c r="V1573" s="47" t="s">
        <v>69</v>
      </c>
      <c r="W1573" s="47" t="s">
        <v>2629</v>
      </c>
      <c r="X1573" s="47">
        <v>1272756</v>
      </c>
      <c r="Y1573" s="47">
        <v>4193869</v>
      </c>
      <c r="Z1573" s="47">
        <v>0</v>
      </c>
      <c r="AA1573" s="47">
        <v>0</v>
      </c>
      <c r="AB1573" s="47" t="s">
        <v>61</v>
      </c>
      <c r="AC1573" s="47">
        <v>0</v>
      </c>
      <c r="AD1573" s="47" t="s">
        <v>86</v>
      </c>
      <c r="AE1573" s="47" t="s">
        <v>4913</v>
      </c>
      <c r="AF1573" s="47" t="s">
        <v>5349</v>
      </c>
      <c r="AG1573" s="47">
        <v>63602</v>
      </c>
      <c r="AH1573" s="47" t="s">
        <v>73</v>
      </c>
      <c r="AI1573" s="47" t="s">
        <v>2643</v>
      </c>
      <c r="AJ1573" s="47" t="s">
        <v>61</v>
      </c>
      <c r="AK1573" s="47" t="s">
        <v>61</v>
      </c>
      <c r="AV1573" s="47">
        <v>3</v>
      </c>
      <c r="AZ1573" s="47">
        <v>113</v>
      </c>
      <c r="BM1573" s="47">
        <v>6</v>
      </c>
      <c r="BS1573" s="47">
        <v>15</v>
      </c>
      <c r="BT1573" s="47">
        <v>4</v>
      </c>
      <c r="DI1573" s="1">
        <f t="shared" si="120"/>
        <v>4</v>
      </c>
      <c r="DJ1573" s="9" t="str">
        <f t="shared" si="121"/>
        <v>NO BACTERIOLOGICO</v>
      </c>
      <c r="DK1573" s="10" t="str">
        <f t="shared" si="122"/>
        <v>-</v>
      </c>
      <c r="DL1573" s="11" t="str">
        <f t="shared" si="123"/>
        <v>0</v>
      </c>
    </row>
    <row r="1574" spans="1:116" ht="12" x14ac:dyDescent="0.2">
      <c r="A1574" s="47">
        <v>1010030025</v>
      </c>
      <c r="B1574" s="47" t="str">
        <f t="shared" si="124"/>
        <v>1010030025-GAYI</v>
      </c>
      <c r="C1574" s="47" t="s">
        <v>2643</v>
      </c>
      <c r="D1574" s="47" t="s">
        <v>58</v>
      </c>
      <c r="E1574" s="47" t="s">
        <v>2155</v>
      </c>
      <c r="F1574" s="47" t="s">
        <v>2325</v>
      </c>
      <c r="G1574" s="47" t="s">
        <v>60</v>
      </c>
      <c r="H1574" s="47">
        <v>11</v>
      </c>
      <c r="I1574" s="47" t="s">
        <v>61</v>
      </c>
      <c r="J1574" s="47" t="s">
        <v>82</v>
      </c>
      <c r="K1574" s="47" t="s">
        <v>63</v>
      </c>
      <c r="L1574" s="47" t="s">
        <v>64</v>
      </c>
      <c r="M1574" s="47" t="s">
        <v>2576</v>
      </c>
      <c r="N1574" s="47" t="s">
        <v>2325</v>
      </c>
      <c r="O1574" s="47" t="s">
        <v>58</v>
      </c>
      <c r="P1574" s="47" t="s">
        <v>2158</v>
      </c>
      <c r="Q1574" s="47" t="s">
        <v>2325</v>
      </c>
      <c r="R1574" s="47">
        <v>91819</v>
      </c>
      <c r="S1574" s="47" t="s">
        <v>67</v>
      </c>
      <c r="T1574" s="47" t="s">
        <v>2628</v>
      </c>
      <c r="U1574" s="47">
        <v>14609</v>
      </c>
      <c r="V1574" s="47" t="s">
        <v>69</v>
      </c>
      <c r="W1574" s="47" t="s">
        <v>2629</v>
      </c>
      <c r="X1574" s="47">
        <v>1272756</v>
      </c>
      <c r="Y1574" s="47">
        <v>4193870</v>
      </c>
      <c r="Z1574" s="47">
        <v>0</v>
      </c>
      <c r="AA1574" s="47">
        <v>0</v>
      </c>
      <c r="AB1574" s="47" t="s">
        <v>61</v>
      </c>
      <c r="AC1574" s="47">
        <v>0</v>
      </c>
      <c r="AD1574" s="47" t="s">
        <v>86</v>
      </c>
      <c r="AE1574" s="47" t="s">
        <v>4913</v>
      </c>
      <c r="AF1574" s="47" t="s">
        <v>5349</v>
      </c>
      <c r="AG1574" s="47" t="s">
        <v>61</v>
      </c>
      <c r="AH1574" s="47" t="s">
        <v>75</v>
      </c>
      <c r="AI1574" s="47" t="s">
        <v>76</v>
      </c>
      <c r="AJ1574" s="47" t="s">
        <v>77</v>
      </c>
      <c r="AK1574" s="47" t="s">
        <v>78</v>
      </c>
      <c r="AV1574" s="47">
        <v>0.8</v>
      </c>
      <c r="AZ1574" s="47">
        <v>111</v>
      </c>
      <c r="BM1574" s="47">
        <v>4</v>
      </c>
      <c r="BS1574" s="47">
        <v>15</v>
      </c>
      <c r="BT1574" s="47">
        <v>2</v>
      </c>
      <c r="DI1574" s="1">
        <f t="shared" si="120"/>
        <v>4</v>
      </c>
      <c r="DJ1574" s="9" t="str">
        <f t="shared" si="121"/>
        <v>NO BACTERIOLOGICO</v>
      </c>
      <c r="DK1574" s="10" t="str">
        <f t="shared" si="122"/>
        <v>-</v>
      </c>
      <c r="DL1574" s="11" t="str">
        <f t="shared" si="123"/>
        <v>0</v>
      </c>
    </row>
    <row r="1575" spans="1:116" ht="12" x14ac:dyDescent="0.2">
      <c r="A1575" s="47">
        <v>1010030025</v>
      </c>
      <c r="B1575" s="47" t="str">
        <f t="shared" si="124"/>
        <v>1010030025-GAYI</v>
      </c>
      <c r="C1575" s="47" t="s">
        <v>2643</v>
      </c>
      <c r="D1575" s="47" t="s">
        <v>58</v>
      </c>
      <c r="E1575" s="47" t="s">
        <v>2155</v>
      </c>
      <c r="F1575" s="47" t="s">
        <v>2325</v>
      </c>
      <c r="G1575" s="47" t="s">
        <v>60</v>
      </c>
      <c r="H1575" s="47">
        <v>11</v>
      </c>
      <c r="I1575" s="47" t="s">
        <v>61</v>
      </c>
      <c r="J1575" s="47" t="s">
        <v>82</v>
      </c>
      <c r="K1575" s="47" t="s">
        <v>63</v>
      </c>
      <c r="L1575" s="47" t="s">
        <v>64</v>
      </c>
      <c r="M1575" s="47" t="s">
        <v>2576</v>
      </c>
      <c r="N1575" s="47" t="s">
        <v>2325</v>
      </c>
      <c r="O1575" s="47" t="s">
        <v>58</v>
      </c>
      <c r="P1575" s="47" t="s">
        <v>2158</v>
      </c>
      <c r="Q1575" s="47" t="s">
        <v>2325</v>
      </c>
      <c r="R1575" s="47">
        <v>91819</v>
      </c>
      <c r="S1575" s="47" t="s">
        <v>67</v>
      </c>
      <c r="T1575" s="47" t="s">
        <v>2628</v>
      </c>
      <c r="U1575" s="47">
        <v>14609</v>
      </c>
      <c r="V1575" s="47" t="s">
        <v>69</v>
      </c>
      <c r="W1575" s="47" t="s">
        <v>2629</v>
      </c>
      <c r="X1575" s="47">
        <v>1272756</v>
      </c>
      <c r="Y1575" s="47">
        <v>4193871</v>
      </c>
      <c r="Z1575" s="47">
        <v>0</v>
      </c>
      <c r="AA1575" s="47">
        <v>0</v>
      </c>
      <c r="AB1575" s="47" t="s">
        <v>61</v>
      </c>
      <c r="AC1575" s="47">
        <v>0</v>
      </c>
      <c r="AD1575" s="47" t="s">
        <v>86</v>
      </c>
      <c r="AE1575" s="47" t="s">
        <v>4913</v>
      </c>
      <c r="AF1575" s="47" t="s">
        <v>5349</v>
      </c>
      <c r="AG1575" s="47" t="s">
        <v>61</v>
      </c>
      <c r="AH1575" s="47" t="s">
        <v>75</v>
      </c>
      <c r="AI1575" s="47" t="s">
        <v>76</v>
      </c>
      <c r="AJ1575" s="47" t="s">
        <v>77</v>
      </c>
      <c r="AK1575" s="47" t="s">
        <v>78</v>
      </c>
      <c r="AV1575" s="47">
        <v>0.6</v>
      </c>
      <c r="AZ1575" s="47">
        <v>98</v>
      </c>
      <c r="BM1575" s="47">
        <v>4</v>
      </c>
      <c r="BS1575" s="47">
        <v>15</v>
      </c>
      <c r="BT1575" s="47">
        <v>0.9</v>
      </c>
      <c r="DI1575" s="1">
        <f t="shared" si="120"/>
        <v>4</v>
      </c>
      <c r="DJ1575" s="9" t="str">
        <f t="shared" si="121"/>
        <v>NO BACTERIOLOGICO</v>
      </c>
      <c r="DK1575" s="10" t="str">
        <f t="shared" si="122"/>
        <v>-</v>
      </c>
      <c r="DL1575" s="11" t="str">
        <f t="shared" si="123"/>
        <v>0</v>
      </c>
    </row>
    <row r="1576" spans="1:116" ht="12" x14ac:dyDescent="0.2">
      <c r="A1576" s="47">
        <v>1010030027</v>
      </c>
      <c r="B1576" s="47" t="str">
        <f t="shared" si="124"/>
        <v>1010030027-JUPROG</v>
      </c>
      <c r="C1576" s="47" t="s">
        <v>2620</v>
      </c>
      <c r="D1576" s="47" t="s">
        <v>58</v>
      </c>
      <c r="E1576" s="47" t="s">
        <v>2155</v>
      </c>
      <c r="F1576" s="47" t="s">
        <v>2325</v>
      </c>
      <c r="G1576" s="47" t="s">
        <v>60</v>
      </c>
      <c r="H1576" s="47">
        <v>26</v>
      </c>
      <c r="I1576" s="47" t="s">
        <v>61</v>
      </c>
      <c r="J1576" s="47" t="s">
        <v>82</v>
      </c>
      <c r="K1576" s="47" t="s">
        <v>63</v>
      </c>
      <c r="L1576" s="47" t="s">
        <v>64</v>
      </c>
      <c r="M1576" s="47" t="s">
        <v>2576</v>
      </c>
      <c r="N1576" s="47" t="s">
        <v>2325</v>
      </c>
      <c r="O1576" s="47" t="s">
        <v>58</v>
      </c>
      <c r="P1576" s="47" t="s">
        <v>2158</v>
      </c>
      <c r="Q1576" s="47" t="s">
        <v>2325</v>
      </c>
      <c r="R1576" s="47">
        <v>165201</v>
      </c>
      <c r="S1576" s="47" t="s">
        <v>67</v>
      </c>
      <c r="T1576" s="47" t="s">
        <v>2621</v>
      </c>
      <c r="U1576" s="47" t="s">
        <v>61</v>
      </c>
      <c r="V1576" s="47" t="s">
        <v>61</v>
      </c>
      <c r="W1576" s="47" t="s">
        <v>61</v>
      </c>
      <c r="X1576" s="47">
        <v>1272760</v>
      </c>
      <c r="Y1576" s="47">
        <v>4193879</v>
      </c>
      <c r="Z1576" s="47">
        <v>0</v>
      </c>
      <c r="AA1576" s="47">
        <v>0</v>
      </c>
      <c r="AB1576" s="47" t="s">
        <v>61</v>
      </c>
      <c r="AC1576" s="47">
        <v>0</v>
      </c>
      <c r="AD1576" s="47" t="s">
        <v>86</v>
      </c>
      <c r="AE1576" s="47" t="s">
        <v>4913</v>
      </c>
      <c r="AF1576" s="47" t="s">
        <v>5350</v>
      </c>
      <c r="AG1576" s="47">
        <v>58039</v>
      </c>
      <c r="AH1576" s="47" t="s">
        <v>73</v>
      </c>
      <c r="AI1576" s="47" t="s">
        <v>2622</v>
      </c>
      <c r="AJ1576" s="47" t="s">
        <v>61</v>
      </c>
      <c r="AK1576" s="47" t="s">
        <v>61</v>
      </c>
      <c r="AV1576" s="47">
        <v>5</v>
      </c>
      <c r="AZ1576" s="47">
        <v>124</v>
      </c>
      <c r="BM1576" s="47">
        <v>8</v>
      </c>
      <c r="BS1576" s="47">
        <v>15</v>
      </c>
      <c r="BT1576" s="47">
        <v>4</v>
      </c>
      <c r="DI1576" s="1">
        <f t="shared" si="120"/>
        <v>4</v>
      </c>
      <c r="DJ1576" s="9" t="str">
        <f t="shared" si="121"/>
        <v>NO BACTERIOLOGICO</v>
      </c>
      <c r="DK1576" s="10" t="str">
        <f t="shared" si="122"/>
        <v>-</v>
      </c>
      <c r="DL1576" s="11" t="str">
        <f t="shared" si="123"/>
        <v>0</v>
      </c>
    </row>
    <row r="1577" spans="1:116" ht="12" x14ac:dyDescent="0.2">
      <c r="A1577" s="47">
        <v>1010030027</v>
      </c>
      <c r="B1577" s="47" t="str">
        <f t="shared" si="124"/>
        <v>1010030027-JUPROG</v>
      </c>
      <c r="C1577" s="47" t="s">
        <v>2620</v>
      </c>
      <c r="D1577" s="47" t="s">
        <v>58</v>
      </c>
      <c r="E1577" s="47" t="s">
        <v>2155</v>
      </c>
      <c r="F1577" s="47" t="s">
        <v>2325</v>
      </c>
      <c r="G1577" s="47" t="s">
        <v>60</v>
      </c>
      <c r="H1577" s="47">
        <v>26</v>
      </c>
      <c r="I1577" s="47" t="s">
        <v>61</v>
      </c>
      <c r="J1577" s="47" t="s">
        <v>82</v>
      </c>
      <c r="K1577" s="47" t="s">
        <v>63</v>
      </c>
      <c r="L1577" s="47" t="s">
        <v>64</v>
      </c>
      <c r="M1577" s="47" t="s">
        <v>2576</v>
      </c>
      <c r="N1577" s="47" t="s">
        <v>2325</v>
      </c>
      <c r="O1577" s="47" t="s">
        <v>58</v>
      </c>
      <c r="P1577" s="47" t="s">
        <v>2158</v>
      </c>
      <c r="Q1577" s="47" t="s">
        <v>2325</v>
      </c>
      <c r="R1577" s="47">
        <v>165201</v>
      </c>
      <c r="S1577" s="47" t="s">
        <v>67</v>
      </c>
      <c r="T1577" s="47" t="s">
        <v>2621</v>
      </c>
      <c r="U1577" s="47" t="s">
        <v>61</v>
      </c>
      <c r="V1577" s="47" t="s">
        <v>61</v>
      </c>
      <c r="W1577" s="47" t="s">
        <v>61</v>
      </c>
      <c r="X1577" s="47">
        <v>1272760</v>
      </c>
      <c r="Y1577" s="47">
        <v>4193880</v>
      </c>
      <c r="Z1577" s="47">
        <v>0</v>
      </c>
      <c r="AA1577" s="47">
        <v>0</v>
      </c>
      <c r="AB1577" s="47" t="s">
        <v>61</v>
      </c>
      <c r="AC1577" s="47">
        <v>0</v>
      </c>
      <c r="AD1577" s="47" t="s">
        <v>86</v>
      </c>
      <c r="AE1577" s="47" t="s">
        <v>4913</v>
      </c>
      <c r="AF1577" s="47" t="s">
        <v>5350</v>
      </c>
      <c r="AG1577" s="47" t="s">
        <v>61</v>
      </c>
      <c r="AH1577" s="47" t="s">
        <v>75</v>
      </c>
      <c r="AI1577" s="47" t="s">
        <v>76</v>
      </c>
      <c r="AJ1577" s="47" t="s">
        <v>77</v>
      </c>
      <c r="AK1577" s="47" t="s">
        <v>78</v>
      </c>
      <c r="AV1577" s="47">
        <v>2</v>
      </c>
      <c r="AZ1577" s="47">
        <v>118</v>
      </c>
      <c r="BM1577" s="47">
        <v>4</v>
      </c>
      <c r="BS1577" s="47">
        <v>15</v>
      </c>
      <c r="BT1577" s="47">
        <v>2</v>
      </c>
      <c r="DI1577" s="1">
        <f t="shared" si="120"/>
        <v>4</v>
      </c>
      <c r="DJ1577" s="9" t="str">
        <f t="shared" si="121"/>
        <v>NO BACTERIOLOGICO</v>
      </c>
      <c r="DK1577" s="10" t="str">
        <f t="shared" si="122"/>
        <v>-</v>
      </c>
      <c r="DL1577" s="11" t="str">
        <f t="shared" si="123"/>
        <v>0</v>
      </c>
    </row>
    <row r="1578" spans="1:116" ht="12" x14ac:dyDescent="0.2">
      <c r="A1578" s="47">
        <v>1010030027</v>
      </c>
      <c r="B1578" s="47" t="str">
        <f t="shared" si="124"/>
        <v>1010030027-JUPROG</v>
      </c>
      <c r="C1578" s="47" t="s">
        <v>2620</v>
      </c>
      <c r="D1578" s="47" t="s">
        <v>58</v>
      </c>
      <c r="E1578" s="47" t="s">
        <v>2155</v>
      </c>
      <c r="F1578" s="47" t="s">
        <v>2325</v>
      </c>
      <c r="G1578" s="47" t="s">
        <v>60</v>
      </c>
      <c r="H1578" s="47">
        <v>26</v>
      </c>
      <c r="I1578" s="47" t="s">
        <v>61</v>
      </c>
      <c r="J1578" s="47" t="s">
        <v>82</v>
      </c>
      <c r="K1578" s="47" t="s">
        <v>63</v>
      </c>
      <c r="L1578" s="47" t="s">
        <v>64</v>
      </c>
      <c r="M1578" s="47" t="s">
        <v>2576</v>
      </c>
      <c r="N1578" s="47" t="s">
        <v>2325</v>
      </c>
      <c r="O1578" s="47" t="s">
        <v>58</v>
      </c>
      <c r="P1578" s="47" t="s">
        <v>2158</v>
      </c>
      <c r="Q1578" s="47" t="s">
        <v>2325</v>
      </c>
      <c r="R1578" s="47">
        <v>165201</v>
      </c>
      <c r="S1578" s="47" t="s">
        <v>67</v>
      </c>
      <c r="T1578" s="47" t="s">
        <v>2621</v>
      </c>
      <c r="U1578" s="47" t="s">
        <v>61</v>
      </c>
      <c r="V1578" s="47" t="s">
        <v>61</v>
      </c>
      <c r="W1578" s="47" t="s">
        <v>61</v>
      </c>
      <c r="X1578" s="47">
        <v>1272760</v>
      </c>
      <c r="Y1578" s="47">
        <v>4193881</v>
      </c>
      <c r="Z1578" s="47">
        <v>0</v>
      </c>
      <c r="AA1578" s="47">
        <v>0</v>
      </c>
      <c r="AB1578" s="47" t="s">
        <v>61</v>
      </c>
      <c r="AC1578" s="47">
        <v>0</v>
      </c>
      <c r="AD1578" s="47" t="s">
        <v>86</v>
      </c>
      <c r="AE1578" s="47" t="s">
        <v>4913</v>
      </c>
      <c r="AF1578" s="47" t="s">
        <v>5350</v>
      </c>
      <c r="AG1578" s="47" t="s">
        <v>61</v>
      </c>
      <c r="AH1578" s="47" t="s">
        <v>75</v>
      </c>
      <c r="AI1578" s="47" t="s">
        <v>76</v>
      </c>
      <c r="AJ1578" s="47" t="s">
        <v>77</v>
      </c>
      <c r="AK1578" s="47" t="s">
        <v>78</v>
      </c>
      <c r="AV1578" s="47">
        <v>0.7</v>
      </c>
      <c r="AZ1578" s="47">
        <v>110</v>
      </c>
      <c r="BM1578" s="47">
        <v>3</v>
      </c>
      <c r="BS1578" s="47">
        <v>15</v>
      </c>
      <c r="BT1578" s="47">
        <v>0.7</v>
      </c>
      <c r="DI1578" s="1">
        <f t="shared" si="120"/>
        <v>4</v>
      </c>
      <c r="DJ1578" s="9" t="str">
        <f t="shared" si="121"/>
        <v>NO BACTERIOLOGICO</v>
      </c>
      <c r="DK1578" s="10" t="str">
        <f t="shared" si="122"/>
        <v>-</v>
      </c>
      <c r="DL1578" s="11" t="str">
        <f t="shared" si="123"/>
        <v>0</v>
      </c>
    </row>
    <row r="1579" spans="1:116" ht="12" x14ac:dyDescent="0.2">
      <c r="A1579" s="47">
        <v>1010030054</v>
      </c>
      <c r="B1579" s="47" t="str">
        <f t="shared" si="124"/>
        <v>1010030054-AGOBAMBA</v>
      </c>
      <c r="C1579" s="47" t="s">
        <v>2627</v>
      </c>
      <c r="D1579" s="47" t="s">
        <v>58</v>
      </c>
      <c r="E1579" s="47" t="s">
        <v>2155</v>
      </c>
      <c r="F1579" s="47" t="s">
        <v>2325</v>
      </c>
      <c r="G1579" s="47" t="s">
        <v>60</v>
      </c>
      <c r="H1579" s="47">
        <v>24</v>
      </c>
      <c r="I1579" s="47" t="s">
        <v>61</v>
      </c>
      <c r="J1579" s="47" t="s">
        <v>82</v>
      </c>
      <c r="K1579" s="47" t="s">
        <v>63</v>
      </c>
      <c r="L1579" s="47" t="s">
        <v>64</v>
      </c>
      <c r="M1579" s="47" t="s">
        <v>2576</v>
      </c>
      <c r="N1579" s="47" t="s">
        <v>2325</v>
      </c>
      <c r="O1579" s="47" t="s">
        <v>58</v>
      </c>
      <c r="P1579" s="47" t="s">
        <v>2158</v>
      </c>
      <c r="Q1579" s="47" t="s">
        <v>2325</v>
      </c>
      <c r="R1579" s="47">
        <v>91819</v>
      </c>
      <c r="S1579" s="47" t="s">
        <v>67</v>
      </c>
      <c r="T1579" s="47" t="s">
        <v>2628</v>
      </c>
      <c r="U1579" s="47">
        <v>14609</v>
      </c>
      <c r="V1579" s="47" t="s">
        <v>69</v>
      </c>
      <c r="W1579" s="47" t="s">
        <v>2629</v>
      </c>
      <c r="X1579" s="47">
        <v>1272765</v>
      </c>
      <c r="Y1579" s="47">
        <v>4193917</v>
      </c>
      <c r="Z1579" s="47">
        <v>0</v>
      </c>
      <c r="AA1579" s="47">
        <v>0</v>
      </c>
      <c r="AB1579" s="47" t="s">
        <v>61</v>
      </c>
      <c r="AC1579" s="47">
        <v>0</v>
      </c>
      <c r="AD1579" s="47" t="s">
        <v>86</v>
      </c>
      <c r="AE1579" s="47" t="s">
        <v>4978</v>
      </c>
      <c r="AF1579" s="47" t="s">
        <v>5351</v>
      </c>
      <c r="AG1579" s="47">
        <v>63601</v>
      </c>
      <c r="AH1579" s="47" t="s">
        <v>73</v>
      </c>
      <c r="AI1579" s="47" t="s">
        <v>2627</v>
      </c>
      <c r="AJ1579" s="47" t="s">
        <v>61</v>
      </c>
      <c r="AK1579" s="47" t="s">
        <v>61</v>
      </c>
      <c r="AV1579" s="47">
        <v>2</v>
      </c>
      <c r="AZ1579" s="47">
        <v>150</v>
      </c>
      <c r="BM1579" s="47">
        <v>7</v>
      </c>
      <c r="BS1579" s="47">
        <v>14</v>
      </c>
      <c r="BT1579" s="47">
        <v>3</v>
      </c>
      <c r="DI1579" s="1">
        <f t="shared" si="120"/>
        <v>4</v>
      </c>
      <c r="DJ1579" s="9" t="str">
        <f t="shared" si="121"/>
        <v>NO BACTERIOLOGICO</v>
      </c>
      <c r="DK1579" s="10" t="str">
        <f t="shared" si="122"/>
        <v>-</v>
      </c>
      <c r="DL1579" s="11" t="str">
        <f t="shared" si="123"/>
        <v>0</v>
      </c>
    </row>
    <row r="1580" spans="1:116" ht="12" x14ac:dyDescent="0.2">
      <c r="A1580" s="47">
        <v>1010030054</v>
      </c>
      <c r="B1580" s="47" t="str">
        <f t="shared" si="124"/>
        <v>1010030054-AGOBAMBA</v>
      </c>
      <c r="C1580" s="47" t="s">
        <v>2627</v>
      </c>
      <c r="D1580" s="47" t="s">
        <v>58</v>
      </c>
      <c r="E1580" s="47" t="s">
        <v>2155</v>
      </c>
      <c r="F1580" s="47" t="s">
        <v>2325</v>
      </c>
      <c r="G1580" s="47" t="s">
        <v>60</v>
      </c>
      <c r="H1580" s="47">
        <v>24</v>
      </c>
      <c r="I1580" s="47" t="s">
        <v>61</v>
      </c>
      <c r="J1580" s="47" t="s">
        <v>82</v>
      </c>
      <c r="K1580" s="47" t="s">
        <v>63</v>
      </c>
      <c r="L1580" s="47" t="s">
        <v>64</v>
      </c>
      <c r="M1580" s="47" t="s">
        <v>2576</v>
      </c>
      <c r="N1580" s="47" t="s">
        <v>2325</v>
      </c>
      <c r="O1580" s="47" t="s">
        <v>58</v>
      </c>
      <c r="P1580" s="47" t="s">
        <v>2158</v>
      </c>
      <c r="Q1580" s="47" t="s">
        <v>2325</v>
      </c>
      <c r="R1580" s="47">
        <v>91819</v>
      </c>
      <c r="S1580" s="47" t="s">
        <v>67</v>
      </c>
      <c r="T1580" s="47" t="s">
        <v>2628</v>
      </c>
      <c r="U1580" s="47">
        <v>14609</v>
      </c>
      <c r="V1580" s="47" t="s">
        <v>69</v>
      </c>
      <c r="W1580" s="47" t="s">
        <v>2629</v>
      </c>
      <c r="X1580" s="47">
        <v>1272765</v>
      </c>
      <c r="Y1580" s="47">
        <v>4193918</v>
      </c>
      <c r="Z1580" s="47">
        <v>0</v>
      </c>
      <c r="AA1580" s="47">
        <v>0</v>
      </c>
      <c r="AB1580" s="47" t="s">
        <v>61</v>
      </c>
      <c r="AC1580" s="47">
        <v>0</v>
      </c>
      <c r="AD1580" s="47" t="s">
        <v>86</v>
      </c>
      <c r="AE1580" s="47" t="s">
        <v>4978</v>
      </c>
      <c r="AF1580" s="47" t="s">
        <v>5351</v>
      </c>
      <c r="AG1580" s="47" t="s">
        <v>61</v>
      </c>
      <c r="AH1580" s="47" t="s">
        <v>75</v>
      </c>
      <c r="AI1580" s="47" t="s">
        <v>76</v>
      </c>
      <c r="AJ1580" s="47" t="s">
        <v>77</v>
      </c>
      <c r="AK1580" s="47" t="s">
        <v>78</v>
      </c>
      <c r="AV1580" s="47">
        <v>0.8</v>
      </c>
      <c r="AZ1580" s="47">
        <v>120</v>
      </c>
      <c r="BM1580" s="47">
        <v>7</v>
      </c>
      <c r="BS1580" s="47">
        <v>14</v>
      </c>
      <c r="BT1580" s="47">
        <v>0.8</v>
      </c>
      <c r="DI1580" s="1">
        <f t="shared" si="120"/>
        <v>4</v>
      </c>
      <c r="DJ1580" s="9" t="str">
        <f t="shared" si="121"/>
        <v>NO BACTERIOLOGICO</v>
      </c>
      <c r="DK1580" s="10" t="str">
        <f t="shared" si="122"/>
        <v>-</v>
      </c>
      <c r="DL1580" s="11" t="str">
        <f t="shared" si="123"/>
        <v>0</v>
      </c>
    </row>
    <row r="1581" spans="1:116" ht="12" x14ac:dyDescent="0.2">
      <c r="A1581" s="47">
        <v>1010030054</v>
      </c>
      <c r="B1581" s="47" t="str">
        <f t="shared" si="124"/>
        <v>1010030054-AGOBAMBA</v>
      </c>
      <c r="C1581" s="47" t="s">
        <v>2627</v>
      </c>
      <c r="D1581" s="47" t="s">
        <v>58</v>
      </c>
      <c r="E1581" s="47" t="s">
        <v>2155</v>
      </c>
      <c r="F1581" s="47" t="s">
        <v>2325</v>
      </c>
      <c r="G1581" s="47" t="s">
        <v>60</v>
      </c>
      <c r="H1581" s="47">
        <v>24</v>
      </c>
      <c r="I1581" s="47" t="s">
        <v>61</v>
      </c>
      <c r="J1581" s="47" t="s">
        <v>82</v>
      </c>
      <c r="K1581" s="47" t="s">
        <v>63</v>
      </c>
      <c r="L1581" s="47" t="s">
        <v>64</v>
      </c>
      <c r="M1581" s="47" t="s">
        <v>2576</v>
      </c>
      <c r="N1581" s="47" t="s">
        <v>2325</v>
      </c>
      <c r="O1581" s="47" t="s">
        <v>58</v>
      </c>
      <c r="P1581" s="47" t="s">
        <v>2158</v>
      </c>
      <c r="Q1581" s="47" t="s">
        <v>2325</v>
      </c>
      <c r="R1581" s="47">
        <v>91819</v>
      </c>
      <c r="S1581" s="47" t="s">
        <v>67</v>
      </c>
      <c r="T1581" s="47" t="s">
        <v>2628</v>
      </c>
      <c r="U1581" s="47">
        <v>14609</v>
      </c>
      <c r="V1581" s="47" t="s">
        <v>69</v>
      </c>
      <c r="W1581" s="47" t="s">
        <v>2629</v>
      </c>
      <c r="X1581" s="47">
        <v>1272765</v>
      </c>
      <c r="Y1581" s="47">
        <v>4193919</v>
      </c>
      <c r="Z1581" s="47">
        <v>0</v>
      </c>
      <c r="AA1581" s="47">
        <v>0</v>
      </c>
      <c r="AB1581" s="47" t="s">
        <v>61</v>
      </c>
      <c r="AC1581" s="47">
        <v>0</v>
      </c>
      <c r="AD1581" s="47" t="s">
        <v>86</v>
      </c>
      <c r="AE1581" s="47" t="s">
        <v>4978</v>
      </c>
      <c r="AF1581" s="47" t="s">
        <v>5351</v>
      </c>
      <c r="AG1581" s="47" t="s">
        <v>61</v>
      </c>
      <c r="AH1581" s="47" t="s">
        <v>75</v>
      </c>
      <c r="AI1581" s="47" t="s">
        <v>76</v>
      </c>
      <c r="AJ1581" s="47" t="s">
        <v>77</v>
      </c>
      <c r="AK1581" s="47" t="s">
        <v>78</v>
      </c>
      <c r="AV1581" s="47">
        <v>0.6</v>
      </c>
      <c r="AZ1581" s="47">
        <v>118</v>
      </c>
      <c r="BM1581" s="47">
        <v>7</v>
      </c>
      <c r="BS1581" s="47">
        <v>14</v>
      </c>
      <c r="BT1581" s="47">
        <v>0.5</v>
      </c>
      <c r="DI1581" s="1">
        <f t="shared" si="120"/>
        <v>4</v>
      </c>
      <c r="DJ1581" s="9" t="str">
        <f t="shared" si="121"/>
        <v>NO BACTERIOLOGICO</v>
      </c>
      <c r="DK1581" s="10" t="str">
        <f t="shared" si="122"/>
        <v>-</v>
      </c>
      <c r="DL1581" s="11" t="str">
        <f t="shared" si="123"/>
        <v>0</v>
      </c>
    </row>
    <row r="1582" spans="1:116" ht="12" x14ac:dyDescent="0.2">
      <c r="A1582" s="47">
        <v>1004020015</v>
      </c>
      <c r="B1582" s="47" t="str">
        <f t="shared" si="124"/>
        <v>1004020015-SAN ANTONIO</v>
      </c>
      <c r="C1582" s="47" t="s">
        <v>138</v>
      </c>
      <c r="D1582" s="47" t="s">
        <v>58</v>
      </c>
      <c r="E1582" s="47" t="s">
        <v>121</v>
      </c>
      <c r="F1582" s="47" t="s">
        <v>120</v>
      </c>
      <c r="G1582" s="47" t="s">
        <v>60</v>
      </c>
      <c r="H1582" s="47">
        <v>90</v>
      </c>
      <c r="I1582" s="47">
        <v>90</v>
      </c>
      <c r="J1582" s="47" t="s">
        <v>62</v>
      </c>
      <c r="K1582" s="47" t="s">
        <v>63</v>
      </c>
      <c r="L1582" s="47" t="s">
        <v>64</v>
      </c>
      <c r="M1582" s="47" t="s">
        <v>122</v>
      </c>
      <c r="N1582" s="47" t="s">
        <v>120</v>
      </c>
      <c r="O1582" s="47" t="s">
        <v>58</v>
      </c>
      <c r="P1582" s="47" t="s">
        <v>123</v>
      </c>
      <c r="Q1582" s="47" t="s">
        <v>120</v>
      </c>
      <c r="R1582" s="47">
        <v>18369</v>
      </c>
      <c r="S1582" s="47" t="s">
        <v>67</v>
      </c>
      <c r="T1582" s="47" t="s">
        <v>139</v>
      </c>
      <c r="U1582" s="47">
        <v>20451</v>
      </c>
      <c r="V1582" s="47" t="s">
        <v>69</v>
      </c>
      <c r="W1582" s="47" t="s">
        <v>140</v>
      </c>
      <c r="X1582" s="47">
        <v>1272757</v>
      </c>
      <c r="Y1582" s="47">
        <v>4193930</v>
      </c>
      <c r="Z1582" s="47">
        <v>267785</v>
      </c>
      <c r="AA1582" s="47">
        <v>9016305</v>
      </c>
      <c r="AB1582" s="47" t="s">
        <v>71</v>
      </c>
      <c r="AC1582" s="47">
        <v>3298</v>
      </c>
      <c r="AD1582" s="47" t="s">
        <v>126</v>
      </c>
      <c r="AE1582" s="47" t="s">
        <v>4909</v>
      </c>
      <c r="AF1582" s="47" t="s">
        <v>5352</v>
      </c>
      <c r="AG1582" s="47">
        <v>8244</v>
      </c>
      <c r="AH1582" s="47" t="s">
        <v>73</v>
      </c>
      <c r="AI1582" s="47" t="s">
        <v>138</v>
      </c>
      <c r="AJ1582" s="47" t="s">
        <v>61</v>
      </c>
      <c r="AK1582" s="47" t="s">
        <v>61</v>
      </c>
      <c r="AV1582" s="47">
        <v>1.1299999999999999</v>
      </c>
      <c r="AZ1582" s="47">
        <v>670</v>
      </c>
      <c r="BM1582" s="47">
        <v>7.12</v>
      </c>
      <c r="BQ1582" s="47">
        <v>0</v>
      </c>
      <c r="BS1582" s="47">
        <v>12</v>
      </c>
      <c r="BT1582" s="47">
        <v>0.8</v>
      </c>
      <c r="DI1582" s="1">
        <f t="shared" si="120"/>
        <v>4</v>
      </c>
      <c r="DJ1582" s="9" t="str">
        <f t="shared" si="121"/>
        <v>NO BACTERIOLOGICO</v>
      </c>
      <c r="DK1582" s="10" t="str">
        <f t="shared" si="122"/>
        <v>-</v>
      </c>
      <c r="DL1582" s="11" t="str">
        <f t="shared" si="123"/>
        <v>0</v>
      </c>
    </row>
    <row r="1583" spans="1:116" ht="12" x14ac:dyDescent="0.2">
      <c r="A1583" s="47">
        <v>1004020015</v>
      </c>
      <c r="B1583" s="47" t="str">
        <f t="shared" si="124"/>
        <v>1004020015-SAN ANTONIO</v>
      </c>
      <c r="C1583" s="47" t="s">
        <v>138</v>
      </c>
      <c r="D1583" s="47" t="s">
        <v>58</v>
      </c>
      <c r="E1583" s="47" t="s">
        <v>121</v>
      </c>
      <c r="F1583" s="47" t="s">
        <v>120</v>
      </c>
      <c r="G1583" s="47" t="s">
        <v>60</v>
      </c>
      <c r="H1583" s="47">
        <v>90</v>
      </c>
      <c r="I1583" s="47">
        <v>90</v>
      </c>
      <c r="J1583" s="47" t="s">
        <v>62</v>
      </c>
      <c r="K1583" s="47" t="s">
        <v>63</v>
      </c>
      <c r="L1583" s="47" t="s">
        <v>64</v>
      </c>
      <c r="M1583" s="47" t="s">
        <v>122</v>
      </c>
      <c r="N1583" s="47" t="s">
        <v>120</v>
      </c>
      <c r="O1583" s="47" t="s">
        <v>58</v>
      </c>
      <c r="P1583" s="47" t="s">
        <v>123</v>
      </c>
      <c r="Q1583" s="47" t="s">
        <v>120</v>
      </c>
      <c r="R1583" s="47">
        <v>18369</v>
      </c>
      <c r="S1583" s="47" t="s">
        <v>67</v>
      </c>
      <c r="T1583" s="47" t="s">
        <v>139</v>
      </c>
      <c r="U1583" s="47">
        <v>20451</v>
      </c>
      <c r="V1583" s="47" t="s">
        <v>69</v>
      </c>
      <c r="W1583" s="47" t="s">
        <v>140</v>
      </c>
      <c r="X1583" s="47">
        <v>1272757</v>
      </c>
      <c r="Y1583" s="47">
        <v>4193931</v>
      </c>
      <c r="Z1583" s="47">
        <v>267764</v>
      </c>
      <c r="AA1583" s="47">
        <v>9016300</v>
      </c>
      <c r="AB1583" s="47" t="s">
        <v>71</v>
      </c>
      <c r="AC1583" s="47">
        <v>3260</v>
      </c>
      <c r="AD1583" s="47" t="s">
        <v>126</v>
      </c>
      <c r="AE1583" s="47" t="s">
        <v>4909</v>
      </c>
      <c r="AF1583" s="47" t="s">
        <v>5352</v>
      </c>
      <c r="AG1583" s="47" t="s">
        <v>61</v>
      </c>
      <c r="AH1583" s="47" t="s">
        <v>75</v>
      </c>
      <c r="AI1583" s="47" t="s">
        <v>76</v>
      </c>
      <c r="AJ1583" s="47" t="s">
        <v>77</v>
      </c>
      <c r="AK1583" s="47" t="s">
        <v>78</v>
      </c>
      <c r="AV1583" s="47">
        <v>1.1000000000000001</v>
      </c>
      <c r="AZ1583" s="47">
        <v>654</v>
      </c>
      <c r="BE1583" s="47">
        <v>0</v>
      </c>
      <c r="BM1583" s="47">
        <v>7.1</v>
      </c>
      <c r="BQ1583" s="47">
        <v>0</v>
      </c>
      <c r="BS1583" s="47">
        <v>13.5</v>
      </c>
      <c r="BT1583" s="47">
        <v>0.52</v>
      </c>
      <c r="DI1583" s="1">
        <f t="shared" si="120"/>
        <v>4</v>
      </c>
      <c r="DJ1583" s="9" t="str">
        <f t="shared" si="121"/>
        <v>NO BACTERIOLOGICO</v>
      </c>
      <c r="DK1583" s="10" t="str">
        <f t="shared" si="122"/>
        <v>-</v>
      </c>
      <c r="DL1583" s="11" t="str">
        <f t="shared" si="123"/>
        <v>1</v>
      </c>
    </row>
    <row r="1584" spans="1:116" ht="12" x14ac:dyDescent="0.2">
      <c r="A1584" s="47">
        <v>1004020015</v>
      </c>
      <c r="B1584" s="47" t="str">
        <f t="shared" si="124"/>
        <v>1004020015-SAN ANTONIO</v>
      </c>
      <c r="C1584" s="47" t="s">
        <v>138</v>
      </c>
      <c r="D1584" s="47" t="s">
        <v>58</v>
      </c>
      <c r="E1584" s="47" t="s">
        <v>121</v>
      </c>
      <c r="F1584" s="47" t="s">
        <v>120</v>
      </c>
      <c r="G1584" s="47" t="s">
        <v>60</v>
      </c>
      <c r="H1584" s="47">
        <v>90</v>
      </c>
      <c r="I1584" s="47">
        <v>90</v>
      </c>
      <c r="J1584" s="47" t="s">
        <v>62</v>
      </c>
      <c r="K1584" s="47" t="s">
        <v>63</v>
      </c>
      <c r="L1584" s="47" t="s">
        <v>64</v>
      </c>
      <c r="M1584" s="47" t="s">
        <v>122</v>
      </c>
      <c r="N1584" s="47" t="s">
        <v>120</v>
      </c>
      <c r="O1584" s="47" t="s">
        <v>58</v>
      </c>
      <c r="P1584" s="47" t="s">
        <v>123</v>
      </c>
      <c r="Q1584" s="47" t="s">
        <v>120</v>
      </c>
      <c r="R1584" s="47">
        <v>18369</v>
      </c>
      <c r="S1584" s="47" t="s">
        <v>67</v>
      </c>
      <c r="T1584" s="47" t="s">
        <v>139</v>
      </c>
      <c r="U1584" s="47">
        <v>20451</v>
      </c>
      <c r="V1584" s="47" t="s">
        <v>69</v>
      </c>
      <c r="W1584" s="47" t="s">
        <v>140</v>
      </c>
      <c r="X1584" s="47">
        <v>1272757</v>
      </c>
      <c r="Y1584" s="47">
        <v>4193932</v>
      </c>
      <c r="Z1584" s="47">
        <v>267753</v>
      </c>
      <c r="AA1584" s="47">
        <v>9016291</v>
      </c>
      <c r="AB1584" s="47" t="s">
        <v>71</v>
      </c>
      <c r="AC1584" s="47">
        <v>3250</v>
      </c>
      <c r="AD1584" s="47" t="s">
        <v>126</v>
      </c>
      <c r="AE1584" s="47" t="s">
        <v>4909</v>
      </c>
      <c r="AF1584" s="47" t="s">
        <v>5352</v>
      </c>
      <c r="AG1584" s="47" t="s">
        <v>61</v>
      </c>
      <c r="AH1584" s="47" t="s">
        <v>75</v>
      </c>
      <c r="AI1584" s="47" t="s">
        <v>76</v>
      </c>
      <c r="AJ1584" s="47" t="s">
        <v>77</v>
      </c>
      <c r="AK1584" s="47" t="s">
        <v>78</v>
      </c>
      <c r="AV1584" s="47">
        <v>0.8</v>
      </c>
      <c r="AZ1584" s="47">
        <v>596</v>
      </c>
      <c r="BM1584" s="47">
        <v>7</v>
      </c>
      <c r="BQ1584" s="47">
        <v>0</v>
      </c>
      <c r="BS1584" s="47">
        <v>13.8</v>
      </c>
      <c r="BT1584" s="47">
        <v>0.48</v>
      </c>
      <c r="DI1584" s="1">
        <f t="shared" si="120"/>
        <v>4</v>
      </c>
      <c r="DJ1584" s="9" t="str">
        <f t="shared" si="121"/>
        <v>NO BACTERIOLOGICO</v>
      </c>
      <c r="DK1584" s="10" t="str">
        <f t="shared" si="122"/>
        <v>-</v>
      </c>
      <c r="DL1584" s="11" t="str">
        <f t="shared" si="123"/>
        <v>0</v>
      </c>
    </row>
    <row r="1585" spans="1:116" ht="12" x14ac:dyDescent="0.2">
      <c r="A1585" s="47">
        <v>1002070004</v>
      </c>
      <c r="B1585" s="47" t="str">
        <f t="shared" si="124"/>
        <v>1002070004-CHURACAN</v>
      </c>
      <c r="C1585" s="47" t="s">
        <v>2623</v>
      </c>
      <c r="D1585" s="47" t="s">
        <v>58</v>
      </c>
      <c r="E1585" s="47" t="s">
        <v>1</v>
      </c>
      <c r="F1585" s="47" t="s">
        <v>9</v>
      </c>
      <c r="G1585" s="47" t="s">
        <v>60</v>
      </c>
      <c r="H1585" s="47">
        <v>120</v>
      </c>
      <c r="I1585" s="47">
        <v>120</v>
      </c>
      <c r="J1585" s="47" t="s">
        <v>62</v>
      </c>
      <c r="K1585" s="47" t="s">
        <v>63</v>
      </c>
      <c r="L1585" s="47" t="s">
        <v>64</v>
      </c>
      <c r="M1585" s="47" t="s">
        <v>335</v>
      </c>
      <c r="N1585" s="47" t="s">
        <v>336</v>
      </c>
      <c r="O1585" s="47" t="s">
        <v>58</v>
      </c>
      <c r="P1585" s="47" t="s">
        <v>1</v>
      </c>
      <c r="Q1585" s="47" t="s">
        <v>9</v>
      </c>
      <c r="R1585" s="47">
        <v>110182</v>
      </c>
      <c r="S1585" s="47" t="s">
        <v>67</v>
      </c>
      <c r="T1585" s="47" t="s">
        <v>2624</v>
      </c>
      <c r="U1585" s="47">
        <v>14357</v>
      </c>
      <c r="V1585" s="47" t="s">
        <v>69</v>
      </c>
      <c r="W1585" s="47" t="s">
        <v>2625</v>
      </c>
      <c r="X1585" s="47">
        <v>1272728</v>
      </c>
      <c r="Y1585" s="47">
        <v>4193943</v>
      </c>
      <c r="Z1585" s="47">
        <v>368910</v>
      </c>
      <c r="AA1585" s="47">
        <v>8621004</v>
      </c>
      <c r="AB1585" s="47" t="s">
        <v>71</v>
      </c>
      <c r="AC1585" s="47">
        <v>3100</v>
      </c>
      <c r="AD1585" s="47" t="s">
        <v>72</v>
      </c>
      <c r="AE1585" s="47" t="s">
        <v>4916</v>
      </c>
      <c r="AF1585" s="47" t="s">
        <v>5353</v>
      </c>
      <c r="AG1585" s="47">
        <v>13025</v>
      </c>
      <c r="AH1585" s="47" t="s">
        <v>73</v>
      </c>
      <c r="AI1585" s="47" t="s">
        <v>2626</v>
      </c>
      <c r="AJ1585" s="47" t="s">
        <v>61</v>
      </c>
      <c r="AK1585" s="47" t="s">
        <v>61</v>
      </c>
      <c r="AV1585" s="47">
        <v>1.48</v>
      </c>
      <c r="AZ1585" s="47">
        <v>710</v>
      </c>
      <c r="BM1585" s="47">
        <v>7.1</v>
      </c>
      <c r="BS1585" s="47">
        <v>15.3</v>
      </c>
      <c r="BT1585" s="47">
        <v>0</v>
      </c>
      <c r="DI1585" s="1">
        <f t="shared" si="120"/>
        <v>4</v>
      </c>
      <c r="DJ1585" s="9" t="str">
        <f t="shared" si="121"/>
        <v>NO BACTERIOLOGICO</v>
      </c>
      <c r="DK1585" s="10" t="str">
        <f t="shared" si="122"/>
        <v>-</v>
      </c>
      <c r="DL1585" s="11" t="str">
        <f t="shared" si="123"/>
        <v>0</v>
      </c>
    </row>
    <row r="1586" spans="1:116" ht="12" x14ac:dyDescent="0.2">
      <c r="A1586" s="47">
        <v>1002070004</v>
      </c>
      <c r="B1586" s="47" t="str">
        <f t="shared" si="124"/>
        <v>1002070004-CHURACAN</v>
      </c>
      <c r="C1586" s="47" t="s">
        <v>2623</v>
      </c>
      <c r="D1586" s="47" t="s">
        <v>58</v>
      </c>
      <c r="E1586" s="47" t="s">
        <v>1</v>
      </c>
      <c r="F1586" s="47" t="s">
        <v>9</v>
      </c>
      <c r="G1586" s="47" t="s">
        <v>60</v>
      </c>
      <c r="H1586" s="47">
        <v>120</v>
      </c>
      <c r="I1586" s="47">
        <v>120</v>
      </c>
      <c r="J1586" s="47" t="s">
        <v>62</v>
      </c>
      <c r="K1586" s="47" t="s">
        <v>63</v>
      </c>
      <c r="L1586" s="47" t="s">
        <v>64</v>
      </c>
      <c r="M1586" s="47" t="s">
        <v>335</v>
      </c>
      <c r="N1586" s="47" t="s">
        <v>336</v>
      </c>
      <c r="O1586" s="47" t="s">
        <v>58</v>
      </c>
      <c r="P1586" s="47" t="s">
        <v>1</v>
      </c>
      <c r="Q1586" s="47" t="s">
        <v>9</v>
      </c>
      <c r="R1586" s="47">
        <v>110182</v>
      </c>
      <c r="S1586" s="47" t="s">
        <v>67</v>
      </c>
      <c r="T1586" s="47" t="s">
        <v>2624</v>
      </c>
      <c r="U1586" s="47">
        <v>14357</v>
      </c>
      <c r="V1586" s="47" t="s">
        <v>69</v>
      </c>
      <c r="W1586" s="47" t="s">
        <v>2625</v>
      </c>
      <c r="X1586" s="47">
        <v>1272728</v>
      </c>
      <c r="Y1586" s="47">
        <v>4193946</v>
      </c>
      <c r="Z1586" s="47">
        <v>371847</v>
      </c>
      <c r="AA1586" s="47">
        <v>8867631</v>
      </c>
      <c r="AB1586" s="47" t="s">
        <v>71</v>
      </c>
      <c r="AC1586" s="47">
        <v>3217</v>
      </c>
      <c r="AD1586" s="47" t="s">
        <v>72</v>
      </c>
      <c r="AE1586" s="47" t="s">
        <v>4916</v>
      </c>
      <c r="AF1586" s="47" t="s">
        <v>5353</v>
      </c>
      <c r="AG1586" s="47" t="s">
        <v>61</v>
      </c>
      <c r="AH1586" s="47" t="s">
        <v>75</v>
      </c>
      <c r="AI1586" s="47" t="s">
        <v>76</v>
      </c>
      <c r="AJ1586" s="47" t="s">
        <v>1018</v>
      </c>
      <c r="AK1586" s="47" t="s">
        <v>78</v>
      </c>
      <c r="AV1586" s="47">
        <v>1.3</v>
      </c>
      <c r="AZ1586" s="47">
        <v>760</v>
      </c>
      <c r="BM1586" s="47">
        <v>7</v>
      </c>
      <c r="BS1586" s="47">
        <v>15.3</v>
      </c>
      <c r="BT1586" s="47">
        <v>0</v>
      </c>
      <c r="DI1586" s="1">
        <f t="shared" si="120"/>
        <v>4</v>
      </c>
      <c r="DJ1586" s="9" t="str">
        <f t="shared" si="121"/>
        <v>NO BACTERIOLOGICO</v>
      </c>
      <c r="DK1586" s="10" t="str">
        <f t="shared" si="122"/>
        <v>-</v>
      </c>
      <c r="DL1586" s="11" t="str">
        <f t="shared" si="123"/>
        <v>0</v>
      </c>
    </row>
    <row r="1587" spans="1:116" ht="12" x14ac:dyDescent="0.2">
      <c r="A1587" s="47">
        <v>1002070004</v>
      </c>
      <c r="B1587" s="47" t="str">
        <f t="shared" si="124"/>
        <v>1002070004-CHURACAN</v>
      </c>
      <c r="C1587" s="47" t="s">
        <v>2623</v>
      </c>
      <c r="D1587" s="47" t="s">
        <v>58</v>
      </c>
      <c r="E1587" s="47" t="s">
        <v>1</v>
      </c>
      <c r="F1587" s="47" t="s">
        <v>9</v>
      </c>
      <c r="G1587" s="47" t="s">
        <v>60</v>
      </c>
      <c r="H1587" s="47">
        <v>120</v>
      </c>
      <c r="I1587" s="47">
        <v>120</v>
      </c>
      <c r="J1587" s="47" t="s">
        <v>62</v>
      </c>
      <c r="K1587" s="47" t="s">
        <v>63</v>
      </c>
      <c r="L1587" s="47" t="s">
        <v>64</v>
      </c>
      <c r="M1587" s="47" t="s">
        <v>335</v>
      </c>
      <c r="N1587" s="47" t="s">
        <v>336</v>
      </c>
      <c r="O1587" s="47" t="s">
        <v>58</v>
      </c>
      <c r="P1587" s="47" t="s">
        <v>1</v>
      </c>
      <c r="Q1587" s="47" t="s">
        <v>9</v>
      </c>
      <c r="R1587" s="47">
        <v>110182</v>
      </c>
      <c r="S1587" s="47" t="s">
        <v>67</v>
      </c>
      <c r="T1587" s="47" t="s">
        <v>2624</v>
      </c>
      <c r="U1587" s="47">
        <v>14357</v>
      </c>
      <c r="V1587" s="47" t="s">
        <v>69</v>
      </c>
      <c r="W1587" s="47" t="s">
        <v>2625</v>
      </c>
      <c r="X1587" s="47">
        <v>1272728</v>
      </c>
      <c r="Y1587" s="47">
        <v>4193948</v>
      </c>
      <c r="Z1587" s="47">
        <v>371791</v>
      </c>
      <c r="AA1587" s="47">
        <v>8867773</v>
      </c>
      <c r="AB1587" s="47" t="s">
        <v>71</v>
      </c>
      <c r="AC1587" s="47">
        <v>3197</v>
      </c>
      <c r="AD1587" s="47" t="s">
        <v>72</v>
      </c>
      <c r="AE1587" s="47" t="s">
        <v>4916</v>
      </c>
      <c r="AF1587" s="47" t="s">
        <v>5353</v>
      </c>
      <c r="AG1587" s="47" t="s">
        <v>61</v>
      </c>
      <c r="AH1587" s="47" t="s">
        <v>75</v>
      </c>
      <c r="AI1587" s="47" t="s">
        <v>76</v>
      </c>
      <c r="AJ1587" s="47" t="s">
        <v>77</v>
      </c>
      <c r="AK1587" s="47" t="s">
        <v>78</v>
      </c>
      <c r="AV1587" s="47">
        <v>0.9</v>
      </c>
      <c r="AZ1587" s="47">
        <v>650</v>
      </c>
      <c r="BM1587" s="47">
        <v>7.4</v>
      </c>
      <c r="BS1587" s="47">
        <v>15.5</v>
      </c>
      <c r="BT1587" s="47">
        <v>0</v>
      </c>
      <c r="DI1587" s="1">
        <f t="shared" si="120"/>
        <v>4</v>
      </c>
      <c r="DJ1587" s="9" t="str">
        <f t="shared" si="121"/>
        <v>NO BACTERIOLOGICO</v>
      </c>
      <c r="DK1587" s="10" t="str">
        <f t="shared" si="122"/>
        <v>-</v>
      </c>
      <c r="DL1587" s="11" t="str">
        <f t="shared" si="123"/>
        <v>0</v>
      </c>
    </row>
    <row r="1588" spans="1:116" ht="12" x14ac:dyDescent="0.2">
      <c r="A1588" s="47">
        <v>1002070004</v>
      </c>
      <c r="B1588" s="47" t="str">
        <f t="shared" si="124"/>
        <v>1002070004-CHURACAN</v>
      </c>
      <c r="C1588" s="47" t="s">
        <v>2623</v>
      </c>
      <c r="D1588" s="47" t="s">
        <v>58</v>
      </c>
      <c r="E1588" s="47" t="s">
        <v>1</v>
      </c>
      <c r="F1588" s="47" t="s">
        <v>9</v>
      </c>
      <c r="G1588" s="47" t="s">
        <v>60</v>
      </c>
      <c r="H1588" s="47">
        <v>120</v>
      </c>
      <c r="I1588" s="47">
        <v>120</v>
      </c>
      <c r="J1588" s="47" t="s">
        <v>62</v>
      </c>
      <c r="K1588" s="47" t="s">
        <v>63</v>
      </c>
      <c r="L1588" s="47" t="s">
        <v>64</v>
      </c>
      <c r="M1588" s="47" t="s">
        <v>335</v>
      </c>
      <c r="N1588" s="47" t="s">
        <v>336</v>
      </c>
      <c r="O1588" s="47" t="s">
        <v>58</v>
      </c>
      <c r="P1588" s="47" t="s">
        <v>1</v>
      </c>
      <c r="Q1588" s="47" t="s">
        <v>9</v>
      </c>
      <c r="R1588" s="47">
        <v>110182</v>
      </c>
      <c r="S1588" s="47" t="s">
        <v>67</v>
      </c>
      <c r="T1588" s="47" t="s">
        <v>2624</v>
      </c>
      <c r="U1588" s="47">
        <v>14357</v>
      </c>
      <c r="V1588" s="47" t="s">
        <v>69</v>
      </c>
      <c r="W1588" s="47" t="s">
        <v>2625</v>
      </c>
      <c r="X1588" s="47">
        <v>1272728</v>
      </c>
      <c r="Y1588" s="47">
        <v>4193949</v>
      </c>
      <c r="Z1588" s="47">
        <v>372666</v>
      </c>
      <c r="AA1588" s="47">
        <v>8867721</v>
      </c>
      <c r="AB1588" s="47" t="s">
        <v>71</v>
      </c>
      <c r="AC1588" s="47">
        <v>3202</v>
      </c>
      <c r="AD1588" s="47" t="s">
        <v>72</v>
      </c>
      <c r="AE1588" s="47" t="s">
        <v>4916</v>
      </c>
      <c r="AF1588" s="47" t="s">
        <v>5353</v>
      </c>
      <c r="AG1588" s="47" t="s">
        <v>61</v>
      </c>
      <c r="AH1588" s="47" t="s">
        <v>75</v>
      </c>
      <c r="AI1588" s="47" t="s">
        <v>76</v>
      </c>
      <c r="AJ1588" s="47" t="s">
        <v>77</v>
      </c>
      <c r="AK1588" s="47" t="s">
        <v>78</v>
      </c>
      <c r="AV1588" s="47">
        <v>0.6</v>
      </c>
      <c r="AZ1588" s="47">
        <v>660</v>
      </c>
      <c r="BM1588" s="47">
        <v>7.3</v>
      </c>
      <c r="BS1588" s="47">
        <v>14.5</v>
      </c>
      <c r="BT1588" s="47">
        <v>0</v>
      </c>
      <c r="DI1588" s="1">
        <f t="shared" si="120"/>
        <v>4</v>
      </c>
      <c r="DJ1588" s="9" t="str">
        <f t="shared" si="121"/>
        <v>NO BACTERIOLOGICO</v>
      </c>
      <c r="DK1588" s="10" t="str">
        <f t="shared" si="122"/>
        <v>-</v>
      </c>
      <c r="DL1588" s="11" t="str">
        <f t="shared" si="123"/>
        <v>0</v>
      </c>
    </row>
    <row r="1589" spans="1:116" ht="12" x14ac:dyDescent="0.2">
      <c r="A1589" s="47">
        <v>1010030026</v>
      </c>
      <c r="B1589" s="47" t="str">
        <f t="shared" si="124"/>
        <v>1010030026-SHUQUIL</v>
      </c>
      <c r="C1589" s="47" t="s">
        <v>2631</v>
      </c>
      <c r="D1589" s="47" t="s">
        <v>58</v>
      </c>
      <c r="E1589" s="47" t="s">
        <v>2155</v>
      </c>
      <c r="F1589" s="47" t="s">
        <v>2325</v>
      </c>
      <c r="G1589" s="47" t="s">
        <v>60</v>
      </c>
      <c r="H1589" s="47">
        <v>47</v>
      </c>
      <c r="I1589" s="47" t="s">
        <v>61</v>
      </c>
      <c r="J1589" s="47" t="s">
        <v>82</v>
      </c>
      <c r="K1589" s="47" t="s">
        <v>63</v>
      </c>
      <c r="L1589" s="47" t="s">
        <v>64</v>
      </c>
      <c r="M1589" s="47" t="s">
        <v>2576</v>
      </c>
      <c r="N1589" s="47" t="s">
        <v>2325</v>
      </c>
      <c r="O1589" s="47" t="s">
        <v>58</v>
      </c>
      <c r="P1589" s="47" t="s">
        <v>2158</v>
      </c>
      <c r="Q1589" s="47" t="s">
        <v>2325</v>
      </c>
      <c r="R1589" s="47">
        <v>91819</v>
      </c>
      <c r="S1589" s="47" t="s">
        <v>67</v>
      </c>
      <c r="T1589" s="47" t="s">
        <v>2628</v>
      </c>
      <c r="U1589" s="47">
        <v>14609</v>
      </c>
      <c r="V1589" s="47" t="s">
        <v>69</v>
      </c>
      <c r="W1589" s="47" t="s">
        <v>2629</v>
      </c>
      <c r="X1589" s="47">
        <v>1272775</v>
      </c>
      <c r="Y1589" s="47">
        <v>4193950</v>
      </c>
      <c r="Z1589" s="47">
        <v>0</v>
      </c>
      <c r="AA1589" s="47">
        <v>0</v>
      </c>
      <c r="AB1589" s="47" t="s">
        <v>61</v>
      </c>
      <c r="AC1589" s="47">
        <v>0</v>
      </c>
      <c r="AD1589" s="47" t="s">
        <v>86</v>
      </c>
      <c r="AE1589" s="47" t="s">
        <v>5008</v>
      </c>
      <c r="AF1589" s="47" t="s">
        <v>5354</v>
      </c>
      <c r="AG1589" s="47">
        <v>63603</v>
      </c>
      <c r="AH1589" s="47" t="s">
        <v>73</v>
      </c>
      <c r="AI1589" s="47" t="s">
        <v>2631</v>
      </c>
      <c r="AJ1589" s="47" t="s">
        <v>61</v>
      </c>
      <c r="AK1589" s="47" t="s">
        <v>61</v>
      </c>
      <c r="AV1589" s="47">
        <v>1</v>
      </c>
      <c r="AZ1589" s="47">
        <v>140</v>
      </c>
      <c r="BM1589" s="47">
        <v>12</v>
      </c>
      <c r="BS1589" s="47">
        <v>14</v>
      </c>
      <c r="BT1589" s="47">
        <v>0.8</v>
      </c>
      <c r="DI1589" s="1">
        <f t="shared" si="120"/>
        <v>4</v>
      </c>
      <c r="DJ1589" s="9" t="str">
        <f t="shared" si="121"/>
        <v>NO BACTERIOLOGICO</v>
      </c>
      <c r="DK1589" s="10" t="str">
        <f t="shared" si="122"/>
        <v>-</v>
      </c>
      <c r="DL1589" s="11" t="str">
        <f t="shared" si="123"/>
        <v>0</v>
      </c>
    </row>
    <row r="1590" spans="1:116" ht="12" x14ac:dyDescent="0.2">
      <c r="A1590" s="47">
        <v>1010030026</v>
      </c>
      <c r="B1590" s="47" t="str">
        <f t="shared" si="124"/>
        <v>1010030026-SHUQUIL</v>
      </c>
      <c r="C1590" s="47" t="s">
        <v>2631</v>
      </c>
      <c r="D1590" s="47" t="s">
        <v>58</v>
      </c>
      <c r="E1590" s="47" t="s">
        <v>2155</v>
      </c>
      <c r="F1590" s="47" t="s">
        <v>2325</v>
      </c>
      <c r="G1590" s="47" t="s">
        <v>60</v>
      </c>
      <c r="H1590" s="47">
        <v>47</v>
      </c>
      <c r="I1590" s="47" t="s">
        <v>61</v>
      </c>
      <c r="J1590" s="47" t="s">
        <v>82</v>
      </c>
      <c r="K1590" s="47" t="s">
        <v>63</v>
      </c>
      <c r="L1590" s="47" t="s">
        <v>64</v>
      </c>
      <c r="M1590" s="47" t="s">
        <v>2576</v>
      </c>
      <c r="N1590" s="47" t="s">
        <v>2325</v>
      </c>
      <c r="O1590" s="47" t="s">
        <v>58</v>
      </c>
      <c r="P1590" s="47" t="s">
        <v>2158</v>
      </c>
      <c r="Q1590" s="47" t="s">
        <v>2325</v>
      </c>
      <c r="R1590" s="47">
        <v>91819</v>
      </c>
      <c r="S1590" s="47" t="s">
        <v>67</v>
      </c>
      <c r="T1590" s="47" t="s">
        <v>2628</v>
      </c>
      <c r="U1590" s="47">
        <v>14609</v>
      </c>
      <c r="V1590" s="47" t="s">
        <v>69</v>
      </c>
      <c r="W1590" s="47" t="s">
        <v>2629</v>
      </c>
      <c r="X1590" s="47">
        <v>1272775</v>
      </c>
      <c r="Y1590" s="47">
        <v>4193951</v>
      </c>
      <c r="Z1590" s="47">
        <v>0</v>
      </c>
      <c r="AA1590" s="47">
        <v>0</v>
      </c>
      <c r="AB1590" s="47" t="s">
        <v>61</v>
      </c>
      <c r="AC1590" s="47">
        <v>0</v>
      </c>
      <c r="AD1590" s="47" t="s">
        <v>86</v>
      </c>
      <c r="AE1590" s="47" t="s">
        <v>5008</v>
      </c>
      <c r="AF1590" s="47" t="s">
        <v>5354</v>
      </c>
      <c r="AG1590" s="47" t="s">
        <v>61</v>
      </c>
      <c r="AH1590" s="47" t="s">
        <v>75</v>
      </c>
      <c r="AI1590" s="47" t="s">
        <v>76</v>
      </c>
      <c r="AJ1590" s="47" t="s">
        <v>77</v>
      </c>
      <c r="AK1590" s="47" t="s">
        <v>78</v>
      </c>
      <c r="AV1590" s="47">
        <v>0.6</v>
      </c>
      <c r="AZ1590" s="47">
        <v>136</v>
      </c>
      <c r="BM1590" s="47">
        <v>9</v>
      </c>
      <c r="BS1590" s="47">
        <v>14</v>
      </c>
      <c r="BT1590" s="47">
        <v>0.5</v>
      </c>
      <c r="DI1590" s="1">
        <f t="shared" si="120"/>
        <v>4</v>
      </c>
      <c r="DJ1590" s="9" t="str">
        <f t="shared" si="121"/>
        <v>NO BACTERIOLOGICO</v>
      </c>
      <c r="DK1590" s="10" t="str">
        <f t="shared" si="122"/>
        <v>-</v>
      </c>
      <c r="DL1590" s="11" t="str">
        <f t="shared" si="123"/>
        <v>0</v>
      </c>
    </row>
    <row r="1591" spans="1:116" ht="12" x14ac:dyDescent="0.2">
      <c r="A1591" s="47">
        <v>1010030026</v>
      </c>
      <c r="B1591" s="47" t="str">
        <f t="shared" si="124"/>
        <v>1010030026-SHUQUIL</v>
      </c>
      <c r="C1591" s="47" t="s">
        <v>2631</v>
      </c>
      <c r="D1591" s="47" t="s">
        <v>58</v>
      </c>
      <c r="E1591" s="47" t="s">
        <v>2155</v>
      </c>
      <c r="F1591" s="47" t="s">
        <v>2325</v>
      </c>
      <c r="G1591" s="47" t="s">
        <v>60</v>
      </c>
      <c r="H1591" s="47">
        <v>47</v>
      </c>
      <c r="I1591" s="47" t="s">
        <v>61</v>
      </c>
      <c r="J1591" s="47" t="s">
        <v>82</v>
      </c>
      <c r="K1591" s="47" t="s">
        <v>63</v>
      </c>
      <c r="L1591" s="47" t="s">
        <v>64</v>
      </c>
      <c r="M1591" s="47" t="s">
        <v>2576</v>
      </c>
      <c r="N1591" s="47" t="s">
        <v>2325</v>
      </c>
      <c r="O1591" s="47" t="s">
        <v>58</v>
      </c>
      <c r="P1591" s="47" t="s">
        <v>2158</v>
      </c>
      <c r="Q1591" s="47" t="s">
        <v>2325</v>
      </c>
      <c r="R1591" s="47">
        <v>91819</v>
      </c>
      <c r="S1591" s="47" t="s">
        <v>67</v>
      </c>
      <c r="T1591" s="47" t="s">
        <v>2628</v>
      </c>
      <c r="U1591" s="47">
        <v>14609</v>
      </c>
      <c r="V1591" s="47" t="s">
        <v>69</v>
      </c>
      <c r="W1591" s="47" t="s">
        <v>2629</v>
      </c>
      <c r="X1591" s="47">
        <v>1272775</v>
      </c>
      <c r="Y1591" s="47">
        <v>4193952</v>
      </c>
      <c r="Z1591" s="47">
        <v>0</v>
      </c>
      <c r="AA1591" s="47">
        <v>0</v>
      </c>
      <c r="AB1591" s="47" t="s">
        <v>61</v>
      </c>
      <c r="AC1591" s="47">
        <v>0</v>
      </c>
      <c r="AD1591" s="47" t="s">
        <v>86</v>
      </c>
      <c r="AE1591" s="47" t="s">
        <v>5008</v>
      </c>
      <c r="AF1591" s="47" t="s">
        <v>5354</v>
      </c>
      <c r="AG1591" s="47" t="s">
        <v>61</v>
      </c>
      <c r="AH1591" s="47" t="s">
        <v>75</v>
      </c>
      <c r="AI1591" s="47" t="s">
        <v>76</v>
      </c>
      <c r="AJ1591" s="47" t="s">
        <v>77</v>
      </c>
      <c r="AK1591" s="47" t="s">
        <v>78</v>
      </c>
      <c r="AV1591" s="47">
        <v>0.4</v>
      </c>
      <c r="AZ1591" s="47">
        <v>126</v>
      </c>
      <c r="BE1591" s="47">
        <v>0</v>
      </c>
      <c r="BM1591" s="47">
        <v>5</v>
      </c>
      <c r="BS1591" s="47">
        <v>14</v>
      </c>
      <c r="BT1591" s="47">
        <v>0.4</v>
      </c>
      <c r="DI1591" s="1">
        <f t="shared" si="120"/>
        <v>4</v>
      </c>
      <c r="DJ1591" s="9" t="str">
        <f t="shared" si="121"/>
        <v>BACTERIOLÓGICO</v>
      </c>
      <c r="DK1591" s="10" t="str">
        <f t="shared" si="122"/>
        <v>-</v>
      </c>
      <c r="DL1591" s="11" t="str">
        <f t="shared" si="123"/>
        <v>1</v>
      </c>
    </row>
    <row r="1592" spans="1:116" ht="12" x14ac:dyDescent="0.2">
      <c r="A1592" s="47">
        <v>1004020018</v>
      </c>
      <c r="B1592" s="47" t="str">
        <f t="shared" si="124"/>
        <v>1004020018-UMBE</v>
      </c>
      <c r="C1592" s="47" t="s">
        <v>144</v>
      </c>
      <c r="D1592" s="47" t="s">
        <v>58</v>
      </c>
      <c r="E1592" s="47" t="s">
        <v>121</v>
      </c>
      <c r="F1592" s="47" t="s">
        <v>120</v>
      </c>
      <c r="G1592" s="47" t="s">
        <v>60</v>
      </c>
      <c r="H1592" s="47">
        <v>700</v>
      </c>
      <c r="I1592" s="47">
        <v>700</v>
      </c>
      <c r="J1592" s="47" t="s">
        <v>62</v>
      </c>
      <c r="K1592" s="47" t="s">
        <v>63</v>
      </c>
      <c r="L1592" s="47" t="s">
        <v>64</v>
      </c>
      <c r="M1592" s="47" t="s">
        <v>122</v>
      </c>
      <c r="N1592" s="47" t="s">
        <v>120</v>
      </c>
      <c r="O1592" s="47" t="s">
        <v>58</v>
      </c>
      <c r="P1592" s="47" t="s">
        <v>123</v>
      </c>
      <c r="Q1592" s="47" t="s">
        <v>120</v>
      </c>
      <c r="R1592" s="47">
        <v>18373</v>
      </c>
      <c r="S1592" s="47" t="s">
        <v>67</v>
      </c>
      <c r="T1592" s="47" t="s">
        <v>145</v>
      </c>
      <c r="U1592" s="47">
        <v>13366</v>
      </c>
      <c r="V1592" s="47" t="s">
        <v>69</v>
      </c>
      <c r="W1592" s="47" t="s">
        <v>146</v>
      </c>
      <c r="X1592" s="47">
        <v>1272780</v>
      </c>
      <c r="Y1592" s="47">
        <v>4193988</v>
      </c>
      <c r="Z1592" s="47">
        <v>268126</v>
      </c>
      <c r="AA1592" s="47">
        <v>9014912</v>
      </c>
      <c r="AB1592" s="47" t="s">
        <v>71</v>
      </c>
      <c r="AC1592" s="47">
        <v>3361</v>
      </c>
      <c r="AD1592" s="47" t="s">
        <v>126</v>
      </c>
      <c r="AE1592" s="47" t="s">
        <v>4913</v>
      </c>
      <c r="AF1592" s="47" t="s">
        <v>5355</v>
      </c>
      <c r="AG1592" s="47">
        <v>8246</v>
      </c>
      <c r="AH1592" s="47" t="s">
        <v>73</v>
      </c>
      <c r="AI1592" s="47" t="s">
        <v>144</v>
      </c>
      <c r="AJ1592" s="47" t="s">
        <v>61</v>
      </c>
      <c r="AK1592" s="47" t="s">
        <v>61</v>
      </c>
      <c r="AV1592" s="47">
        <v>1</v>
      </c>
      <c r="AZ1592" s="47">
        <v>730</v>
      </c>
      <c r="BM1592" s="47">
        <v>7.72</v>
      </c>
      <c r="BQ1592" s="47">
        <v>0</v>
      </c>
      <c r="BS1592" s="47">
        <v>11.3</v>
      </c>
      <c r="BT1592" s="47">
        <v>0.62</v>
      </c>
      <c r="DI1592" s="1">
        <f t="shared" si="120"/>
        <v>4</v>
      </c>
      <c r="DJ1592" s="9" t="str">
        <f t="shared" si="121"/>
        <v>NO BACTERIOLOGICO</v>
      </c>
      <c r="DK1592" s="10" t="str">
        <f t="shared" si="122"/>
        <v>-</v>
      </c>
      <c r="DL1592" s="11" t="str">
        <f t="shared" si="123"/>
        <v>0</v>
      </c>
    </row>
    <row r="1593" spans="1:116" ht="12" x14ac:dyDescent="0.2">
      <c r="A1593" s="47">
        <v>1004020018</v>
      </c>
      <c r="B1593" s="47" t="str">
        <f t="shared" si="124"/>
        <v>1004020018-UMBE</v>
      </c>
      <c r="C1593" s="47" t="s">
        <v>144</v>
      </c>
      <c r="D1593" s="47" t="s">
        <v>58</v>
      </c>
      <c r="E1593" s="47" t="s">
        <v>121</v>
      </c>
      <c r="F1593" s="47" t="s">
        <v>120</v>
      </c>
      <c r="G1593" s="47" t="s">
        <v>60</v>
      </c>
      <c r="H1593" s="47">
        <v>700</v>
      </c>
      <c r="I1593" s="47">
        <v>700</v>
      </c>
      <c r="J1593" s="47" t="s">
        <v>62</v>
      </c>
      <c r="K1593" s="47" t="s">
        <v>63</v>
      </c>
      <c r="L1593" s="47" t="s">
        <v>64</v>
      </c>
      <c r="M1593" s="47" t="s">
        <v>122</v>
      </c>
      <c r="N1593" s="47" t="s">
        <v>120</v>
      </c>
      <c r="O1593" s="47" t="s">
        <v>58</v>
      </c>
      <c r="P1593" s="47" t="s">
        <v>123</v>
      </c>
      <c r="Q1593" s="47" t="s">
        <v>120</v>
      </c>
      <c r="R1593" s="47">
        <v>18373</v>
      </c>
      <c r="S1593" s="47" t="s">
        <v>67</v>
      </c>
      <c r="T1593" s="47" t="s">
        <v>145</v>
      </c>
      <c r="U1593" s="47">
        <v>13366</v>
      </c>
      <c r="V1593" s="47" t="s">
        <v>69</v>
      </c>
      <c r="W1593" s="47" t="s">
        <v>146</v>
      </c>
      <c r="X1593" s="47">
        <v>1272780</v>
      </c>
      <c r="Y1593" s="47">
        <v>4193989</v>
      </c>
      <c r="Z1593" s="47">
        <v>268412</v>
      </c>
      <c r="AA1593" s="47">
        <v>9014422</v>
      </c>
      <c r="AB1593" s="47" t="s">
        <v>71</v>
      </c>
      <c r="AC1593" s="47">
        <v>3119</v>
      </c>
      <c r="AD1593" s="47" t="s">
        <v>126</v>
      </c>
      <c r="AE1593" s="47" t="s">
        <v>4913</v>
      </c>
      <c r="AF1593" s="47" t="s">
        <v>5355</v>
      </c>
      <c r="AG1593" s="47" t="s">
        <v>61</v>
      </c>
      <c r="AH1593" s="47" t="s">
        <v>75</v>
      </c>
      <c r="AI1593" s="47" t="s">
        <v>76</v>
      </c>
      <c r="AJ1593" s="47" t="s">
        <v>77</v>
      </c>
      <c r="AK1593" s="47" t="s">
        <v>78</v>
      </c>
      <c r="AV1593" s="47">
        <v>0.9</v>
      </c>
      <c r="AZ1593" s="47">
        <v>718</v>
      </c>
      <c r="BM1593" s="47">
        <v>7.7</v>
      </c>
      <c r="BQ1593" s="47">
        <v>0</v>
      </c>
      <c r="BS1593" s="47">
        <v>12</v>
      </c>
      <c r="BT1593" s="47">
        <v>0.6</v>
      </c>
      <c r="DI1593" s="1">
        <f t="shared" si="120"/>
        <v>4</v>
      </c>
      <c r="DJ1593" s="9" t="str">
        <f t="shared" si="121"/>
        <v>NO BACTERIOLOGICO</v>
      </c>
      <c r="DK1593" s="10" t="str">
        <f t="shared" si="122"/>
        <v>-</v>
      </c>
      <c r="DL1593" s="11" t="str">
        <f t="shared" si="123"/>
        <v>0</v>
      </c>
    </row>
    <row r="1594" spans="1:116" ht="12" x14ac:dyDescent="0.2">
      <c r="A1594" s="47">
        <v>1004020018</v>
      </c>
      <c r="B1594" s="47" t="str">
        <f t="shared" si="124"/>
        <v>1004020018-UMBE</v>
      </c>
      <c r="C1594" s="47" t="s">
        <v>144</v>
      </c>
      <c r="D1594" s="47" t="s">
        <v>58</v>
      </c>
      <c r="E1594" s="47" t="s">
        <v>121</v>
      </c>
      <c r="F1594" s="47" t="s">
        <v>120</v>
      </c>
      <c r="G1594" s="47" t="s">
        <v>60</v>
      </c>
      <c r="H1594" s="47">
        <v>700</v>
      </c>
      <c r="I1594" s="47">
        <v>700</v>
      </c>
      <c r="J1594" s="47" t="s">
        <v>62</v>
      </c>
      <c r="K1594" s="47" t="s">
        <v>63</v>
      </c>
      <c r="L1594" s="47" t="s">
        <v>64</v>
      </c>
      <c r="M1594" s="47" t="s">
        <v>122</v>
      </c>
      <c r="N1594" s="47" t="s">
        <v>120</v>
      </c>
      <c r="O1594" s="47" t="s">
        <v>58</v>
      </c>
      <c r="P1594" s="47" t="s">
        <v>123</v>
      </c>
      <c r="Q1594" s="47" t="s">
        <v>120</v>
      </c>
      <c r="R1594" s="47">
        <v>18373</v>
      </c>
      <c r="S1594" s="47" t="s">
        <v>67</v>
      </c>
      <c r="T1594" s="47" t="s">
        <v>145</v>
      </c>
      <c r="U1594" s="47">
        <v>13366</v>
      </c>
      <c r="V1594" s="47" t="s">
        <v>69</v>
      </c>
      <c r="W1594" s="47" t="s">
        <v>146</v>
      </c>
      <c r="X1594" s="47">
        <v>1272780</v>
      </c>
      <c r="Y1594" s="47">
        <v>4193990</v>
      </c>
      <c r="Z1594" s="47">
        <v>268221</v>
      </c>
      <c r="AA1594" s="47">
        <v>9014260</v>
      </c>
      <c r="AB1594" s="47" t="s">
        <v>71</v>
      </c>
      <c r="AC1594" s="47">
        <v>3160</v>
      </c>
      <c r="AD1594" s="47" t="s">
        <v>126</v>
      </c>
      <c r="AE1594" s="47" t="s">
        <v>4913</v>
      </c>
      <c r="AF1594" s="47" t="s">
        <v>5355</v>
      </c>
      <c r="AG1594" s="47" t="s">
        <v>61</v>
      </c>
      <c r="AH1594" s="47" t="s">
        <v>75</v>
      </c>
      <c r="AI1594" s="47" t="s">
        <v>76</v>
      </c>
      <c r="AJ1594" s="47" t="s">
        <v>77</v>
      </c>
      <c r="AK1594" s="47" t="s">
        <v>78</v>
      </c>
      <c r="AV1594" s="47">
        <v>0.5</v>
      </c>
      <c r="AZ1594" s="47">
        <v>698</v>
      </c>
      <c r="BM1594" s="47">
        <v>7.52</v>
      </c>
      <c r="BQ1594" s="47">
        <v>0</v>
      </c>
      <c r="BS1594" s="47">
        <v>12.5</v>
      </c>
      <c r="BT1594" s="47">
        <v>0.56000000000000005</v>
      </c>
      <c r="DI1594" s="1">
        <f t="shared" si="120"/>
        <v>4</v>
      </c>
      <c r="DJ1594" s="9" t="str">
        <f t="shared" si="121"/>
        <v>NO BACTERIOLOGICO</v>
      </c>
      <c r="DK1594" s="10" t="str">
        <f t="shared" si="122"/>
        <v>-</v>
      </c>
      <c r="DL1594" s="11" t="str">
        <f t="shared" si="123"/>
        <v>0</v>
      </c>
    </row>
    <row r="1595" spans="1:116" ht="12" x14ac:dyDescent="0.2">
      <c r="A1595" s="47">
        <v>1010030053</v>
      </c>
      <c r="B1595" s="47" t="str">
        <f t="shared" si="124"/>
        <v>1010030053-QUINCHAS</v>
      </c>
      <c r="C1595" s="47" t="s">
        <v>2634</v>
      </c>
      <c r="D1595" s="47" t="s">
        <v>58</v>
      </c>
      <c r="E1595" s="47" t="s">
        <v>2155</v>
      </c>
      <c r="F1595" s="47" t="s">
        <v>2325</v>
      </c>
      <c r="G1595" s="47" t="s">
        <v>60</v>
      </c>
      <c r="H1595" s="47">
        <v>22</v>
      </c>
      <c r="I1595" s="47" t="s">
        <v>61</v>
      </c>
      <c r="J1595" s="47" t="s">
        <v>82</v>
      </c>
      <c r="K1595" s="47" t="s">
        <v>63</v>
      </c>
      <c r="L1595" s="47" t="s">
        <v>64</v>
      </c>
      <c r="M1595" s="47" t="s">
        <v>2576</v>
      </c>
      <c r="N1595" s="47" t="s">
        <v>2325</v>
      </c>
      <c r="O1595" s="47" t="s">
        <v>58</v>
      </c>
      <c r="P1595" s="47" t="s">
        <v>2158</v>
      </c>
      <c r="Q1595" s="47" t="s">
        <v>2325</v>
      </c>
      <c r="R1595" s="47">
        <v>165200</v>
      </c>
      <c r="S1595" s="47" t="s">
        <v>67</v>
      </c>
      <c r="T1595" s="47" t="s">
        <v>2635</v>
      </c>
      <c r="U1595" s="47" t="s">
        <v>61</v>
      </c>
      <c r="V1595" s="47" t="s">
        <v>61</v>
      </c>
      <c r="W1595" s="47" t="s">
        <v>61</v>
      </c>
      <c r="X1595" s="47">
        <v>1272782</v>
      </c>
      <c r="Y1595" s="47">
        <v>4194008</v>
      </c>
      <c r="Z1595" s="47">
        <v>0</v>
      </c>
      <c r="AA1595" s="47">
        <v>0</v>
      </c>
      <c r="AB1595" s="47" t="s">
        <v>61</v>
      </c>
      <c r="AC1595" s="47">
        <v>0</v>
      </c>
      <c r="AD1595" s="47" t="s">
        <v>86</v>
      </c>
      <c r="AE1595" s="47" t="s">
        <v>4968</v>
      </c>
      <c r="AF1595" s="47" t="s">
        <v>5356</v>
      </c>
      <c r="AG1595" s="47">
        <v>58038</v>
      </c>
      <c r="AH1595" s="47" t="s">
        <v>73</v>
      </c>
      <c r="AI1595" s="47" t="s">
        <v>2636</v>
      </c>
      <c r="AJ1595" s="47" t="s">
        <v>61</v>
      </c>
      <c r="AK1595" s="47" t="s">
        <v>61</v>
      </c>
      <c r="AV1595" s="47">
        <v>2</v>
      </c>
      <c r="AZ1595" s="47">
        <v>120</v>
      </c>
      <c r="BM1595" s="47">
        <v>7</v>
      </c>
      <c r="BS1595" s="47">
        <v>15</v>
      </c>
      <c r="BT1595" s="47">
        <v>6</v>
      </c>
      <c r="DI1595" s="1">
        <f t="shared" si="120"/>
        <v>4</v>
      </c>
      <c r="DJ1595" s="9" t="str">
        <f t="shared" si="121"/>
        <v>BACTERIOLÓGICO</v>
      </c>
      <c r="DK1595" s="10" t="str">
        <f t="shared" si="122"/>
        <v>-</v>
      </c>
      <c r="DL1595" s="11" t="str">
        <f t="shared" si="123"/>
        <v>0</v>
      </c>
    </row>
    <row r="1596" spans="1:116" ht="12" x14ac:dyDescent="0.2">
      <c r="A1596" s="47">
        <v>1010030053</v>
      </c>
      <c r="B1596" s="47" t="str">
        <f t="shared" si="124"/>
        <v>1010030053-QUINCHAS</v>
      </c>
      <c r="C1596" s="47" t="s">
        <v>2634</v>
      </c>
      <c r="D1596" s="47" t="s">
        <v>58</v>
      </c>
      <c r="E1596" s="47" t="s">
        <v>2155</v>
      </c>
      <c r="F1596" s="47" t="s">
        <v>2325</v>
      </c>
      <c r="G1596" s="47" t="s">
        <v>60</v>
      </c>
      <c r="H1596" s="47">
        <v>22</v>
      </c>
      <c r="I1596" s="47" t="s">
        <v>61</v>
      </c>
      <c r="J1596" s="47" t="s">
        <v>82</v>
      </c>
      <c r="K1596" s="47" t="s">
        <v>63</v>
      </c>
      <c r="L1596" s="47" t="s">
        <v>64</v>
      </c>
      <c r="M1596" s="47" t="s">
        <v>2576</v>
      </c>
      <c r="N1596" s="47" t="s">
        <v>2325</v>
      </c>
      <c r="O1596" s="47" t="s">
        <v>58</v>
      </c>
      <c r="P1596" s="47" t="s">
        <v>2158</v>
      </c>
      <c r="Q1596" s="47" t="s">
        <v>2325</v>
      </c>
      <c r="R1596" s="47">
        <v>165200</v>
      </c>
      <c r="S1596" s="47" t="s">
        <v>67</v>
      </c>
      <c r="T1596" s="47" t="s">
        <v>2635</v>
      </c>
      <c r="U1596" s="47" t="s">
        <v>61</v>
      </c>
      <c r="V1596" s="47" t="s">
        <v>61</v>
      </c>
      <c r="W1596" s="47" t="s">
        <v>61</v>
      </c>
      <c r="X1596" s="47">
        <v>1272782</v>
      </c>
      <c r="Y1596" s="47">
        <v>4194009</v>
      </c>
      <c r="Z1596" s="47">
        <v>0</v>
      </c>
      <c r="AA1596" s="47">
        <v>0</v>
      </c>
      <c r="AB1596" s="47" t="s">
        <v>61</v>
      </c>
      <c r="AC1596" s="47">
        <v>0</v>
      </c>
      <c r="AD1596" s="47" t="s">
        <v>86</v>
      </c>
      <c r="AE1596" s="47" t="s">
        <v>4968</v>
      </c>
      <c r="AF1596" s="47" t="s">
        <v>5356</v>
      </c>
      <c r="AG1596" s="47" t="s">
        <v>61</v>
      </c>
      <c r="AH1596" s="47" t="s">
        <v>75</v>
      </c>
      <c r="AI1596" s="47" t="s">
        <v>76</v>
      </c>
      <c r="AJ1596" s="47" t="s">
        <v>77</v>
      </c>
      <c r="AK1596" s="47" t="s">
        <v>78</v>
      </c>
      <c r="AV1596" s="47">
        <v>0.9</v>
      </c>
      <c r="AZ1596" s="47">
        <v>98</v>
      </c>
      <c r="BM1596" s="47">
        <v>4</v>
      </c>
      <c r="BS1596" s="47">
        <v>15</v>
      </c>
      <c r="BT1596" s="47">
        <v>4.5999999999999996</v>
      </c>
      <c r="DI1596" s="1">
        <f t="shared" si="120"/>
        <v>4</v>
      </c>
      <c r="DJ1596" s="9" t="str">
        <f t="shared" si="121"/>
        <v>NO BACTERIOLOGICO</v>
      </c>
      <c r="DK1596" s="10" t="str">
        <f t="shared" si="122"/>
        <v>-</v>
      </c>
      <c r="DL1596" s="11" t="str">
        <f t="shared" si="123"/>
        <v>0</v>
      </c>
    </row>
    <row r="1597" spans="1:116" ht="12" x14ac:dyDescent="0.2">
      <c r="A1597" s="47">
        <v>1010030053</v>
      </c>
      <c r="B1597" s="47" t="str">
        <f t="shared" si="124"/>
        <v>1010030053-QUINCHAS</v>
      </c>
      <c r="C1597" s="47" t="s">
        <v>2634</v>
      </c>
      <c r="D1597" s="47" t="s">
        <v>58</v>
      </c>
      <c r="E1597" s="47" t="s">
        <v>2155</v>
      </c>
      <c r="F1597" s="47" t="s">
        <v>2325</v>
      </c>
      <c r="G1597" s="47" t="s">
        <v>60</v>
      </c>
      <c r="H1597" s="47">
        <v>22</v>
      </c>
      <c r="I1597" s="47" t="s">
        <v>61</v>
      </c>
      <c r="J1597" s="47" t="s">
        <v>82</v>
      </c>
      <c r="K1597" s="47" t="s">
        <v>63</v>
      </c>
      <c r="L1597" s="47" t="s">
        <v>64</v>
      </c>
      <c r="M1597" s="47" t="s">
        <v>2576</v>
      </c>
      <c r="N1597" s="47" t="s">
        <v>2325</v>
      </c>
      <c r="O1597" s="47" t="s">
        <v>58</v>
      </c>
      <c r="P1597" s="47" t="s">
        <v>2158</v>
      </c>
      <c r="Q1597" s="47" t="s">
        <v>2325</v>
      </c>
      <c r="R1597" s="47">
        <v>165200</v>
      </c>
      <c r="S1597" s="47" t="s">
        <v>67</v>
      </c>
      <c r="T1597" s="47" t="s">
        <v>2635</v>
      </c>
      <c r="U1597" s="47" t="s">
        <v>61</v>
      </c>
      <c r="V1597" s="47" t="s">
        <v>61</v>
      </c>
      <c r="W1597" s="47" t="s">
        <v>61</v>
      </c>
      <c r="X1597" s="47">
        <v>1272782</v>
      </c>
      <c r="Y1597" s="47">
        <v>4194010</v>
      </c>
      <c r="Z1597" s="47">
        <v>0</v>
      </c>
      <c r="AA1597" s="47">
        <v>0</v>
      </c>
      <c r="AB1597" s="47" t="s">
        <v>61</v>
      </c>
      <c r="AC1597" s="47">
        <v>0</v>
      </c>
      <c r="AD1597" s="47" t="s">
        <v>86</v>
      </c>
      <c r="AE1597" s="47" t="s">
        <v>4968</v>
      </c>
      <c r="AF1597" s="47" t="s">
        <v>5356</v>
      </c>
      <c r="AG1597" s="47" t="s">
        <v>61</v>
      </c>
      <c r="AH1597" s="47" t="s">
        <v>75</v>
      </c>
      <c r="AI1597" s="47" t="s">
        <v>76</v>
      </c>
      <c r="AJ1597" s="47" t="s">
        <v>77</v>
      </c>
      <c r="AK1597" s="47" t="s">
        <v>78</v>
      </c>
      <c r="AV1597" s="47">
        <v>0.6</v>
      </c>
      <c r="AZ1597" s="47">
        <v>93</v>
      </c>
      <c r="BM1597" s="47">
        <v>3</v>
      </c>
      <c r="BS1597" s="47">
        <v>15</v>
      </c>
      <c r="BT1597" s="47">
        <v>4</v>
      </c>
      <c r="DI1597" s="1">
        <f t="shared" si="120"/>
        <v>4</v>
      </c>
      <c r="DJ1597" s="9" t="str">
        <f t="shared" si="121"/>
        <v>NO BACTERIOLOGICO</v>
      </c>
      <c r="DK1597" s="10" t="str">
        <f t="shared" si="122"/>
        <v>-</v>
      </c>
      <c r="DL1597" s="11" t="str">
        <f t="shared" si="123"/>
        <v>0</v>
      </c>
    </row>
    <row r="1598" spans="1:116" ht="12" x14ac:dyDescent="0.2">
      <c r="A1598" s="47">
        <v>1002070019</v>
      </c>
      <c r="B1598" s="47" t="str">
        <f t="shared" si="124"/>
        <v>1002070019-SANTO DOMINGO DE RONDOS</v>
      </c>
      <c r="C1598" s="47" t="s">
        <v>334</v>
      </c>
      <c r="D1598" s="47" t="s">
        <v>58</v>
      </c>
      <c r="E1598" s="47" t="s">
        <v>1</v>
      </c>
      <c r="F1598" s="47" t="s">
        <v>9</v>
      </c>
      <c r="G1598" s="47" t="s">
        <v>60</v>
      </c>
      <c r="H1598" s="47">
        <v>49</v>
      </c>
      <c r="I1598" s="47">
        <v>49</v>
      </c>
      <c r="J1598" s="47" t="s">
        <v>62</v>
      </c>
      <c r="K1598" s="47" t="s">
        <v>63</v>
      </c>
      <c r="L1598" s="47" t="s">
        <v>64</v>
      </c>
      <c r="M1598" s="47" t="s">
        <v>335</v>
      </c>
      <c r="N1598" s="47" t="s">
        <v>336</v>
      </c>
      <c r="O1598" s="47" t="s">
        <v>58</v>
      </c>
      <c r="P1598" s="47" t="s">
        <v>1</v>
      </c>
      <c r="Q1598" s="47" t="s">
        <v>9</v>
      </c>
      <c r="R1598" s="47">
        <v>110173</v>
      </c>
      <c r="S1598" s="47" t="s">
        <v>67</v>
      </c>
      <c r="T1598" s="47" t="s">
        <v>337</v>
      </c>
      <c r="U1598" s="47">
        <v>14355</v>
      </c>
      <c r="V1598" s="47" t="s">
        <v>69</v>
      </c>
      <c r="W1598" s="47" t="s">
        <v>338</v>
      </c>
      <c r="X1598" s="47">
        <v>1272783</v>
      </c>
      <c r="Y1598" s="47">
        <v>4194022</v>
      </c>
      <c r="Z1598" s="47">
        <v>481071</v>
      </c>
      <c r="AA1598" s="47">
        <v>8605020</v>
      </c>
      <c r="AB1598" s="47" t="s">
        <v>71</v>
      </c>
      <c r="AC1598" s="47">
        <v>3210</v>
      </c>
      <c r="AD1598" s="47" t="s">
        <v>72</v>
      </c>
      <c r="AE1598" s="47" t="s">
        <v>5002</v>
      </c>
      <c r="AF1598" s="47" t="s">
        <v>5357</v>
      </c>
      <c r="AG1598" s="47">
        <v>65966</v>
      </c>
      <c r="AH1598" s="47" t="s">
        <v>73</v>
      </c>
      <c r="AI1598" s="47" t="s">
        <v>339</v>
      </c>
      <c r="AJ1598" s="47" t="s">
        <v>61</v>
      </c>
      <c r="AK1598" s="47" t="s">
        <v>61</v>
      </c>
      <c r="AV1598" s="47">
        <v>1.5</v>
      </c>
      <c r="AZ1598" s="47">
        <v>865</v>
      </c>
      <c r="BM1598" s="47">
        <v>7.1</v>
      </c>
      <c r="BS1598" s="47">
        <v>15.1</v>
      </c>
      <c r="BT1598" s="47">
        <v>0</v>
      </c>
      <c r="DI1598" s="1">
        <f t="shared" si="120"/>
        <v>4</v>
      </c>
      <c r="DJ1598" s="9" t="str">
        <f t="shared" si="121"/>
        <v>NO BACTERIOLOGICO</v>
      </c>
      <c r="DK1598" s="10" t="str">
        <f t="shared" si="122"/>
        <v>-</v>
      </c>
      <c r="DL1598" s="11" t="str">
        <f t="shared" si="123"/>
        <v>0</v>
      </c>
    </row>
    <row r="1599" spans="1:116" ht="12" x14ac:dyDescent="0.2">
      <c r="A1599" s="47">
        <v>1002070019</v>
      </c>
      <c r="B1599" s="47" t="str">
        <f t="shared" si="124"/>
        <v>1002070019-SANTO DOMINGO DE RONDOS</v>
      </c>
      <c r="C1599" s="47" t="s">
        <v>334</v>
      </c>
      <c r="D1599" s="47" t="s">
        <v>58</v>
      </c>
      <c r="E1599" s="47" t="s">
        <v>1</v>
      </c>
      <c r="F1599" s="47" t="s">
        <v>9</v>
      </c>
      <c r="G1599" s="47" t="s">
        <v>60</v>
      </c>
      <c r="H1599" s="47">
        <v>49</v>
      </c>
      <c r="I1599" s="47">
        <v>49</v>
      </c>
      <c r="J1599" s="47" t="s">
        <v>62</v>
      </c>
      <c r="K1599" s="47" t="s">
        <v>63</v>
      </c>
      <c r="L1599" s="47" t="s">
        <v>64</v>
      </c>
      <c r="M1599" s="47" t="s">
        <v>335</v>
      </c>
      <c r="N1599" s="47" t="s">
        <v>336</v>
      </c>
      <c r="O1599" s="47" t="s">
        <v>58</v>
      </c>
      <c r="P1599" s="47" t="s">
        <v>1</v>
      </c>
      <c r="Q1599" s="47" t="s">
        <v>9</v>
      </c>
      <c r="R1599" s="47">
        <v>110173</v>
      </c>
      <c r="S1599" s="47" t="s">
        <v>67</v>
      </c>
      <c r="T1599" s="47" t="s">
        <v>337</v>
      </c>
      <c r="U1599" s="47">
        <v>14355</v>
      </c>
      <c r="V1599" s="47" t="s">
        <v>69</v>
      </c>
      <c r="W1599" s="47" t="s">
        <v>338</v>
      </c>
      <c r="X1599" s="47">
        <v>1272783</v>
      </c>
      <c r="Y1599" s="47">
        <v>4194023</v>
      </c>
      <c r="Z1599" s="47">
        <v>370937</v>
      </c>
      <c r="AA1599" s="47">
        <v>8866640</v>
      </c>
      <c r="AB1599" s="47" t="s">
        <v>71</v>
      </c>
      <c r="AC1599" s="47">
        <v>3291</v>
      </c>
      <c r="AD1599" s="47" t="s">
        <v>72</v>
      </c>
      <c r="AE1599" s="47" t="s">
        <v>5002</v>
      </c>
      <c r="AF1599" s="47" t="s">
        <v>5357</v>
      </c>
      <c r="AG1599" s="47" t="s">
        <v>61</v>
      </c>
      <c r="AH1599" s="47" t="s">
        <v>75</v>
      </c>
      <c r="AI1599" s="47" t="s">
        <v>76</v>
      </c>
      <c r="AJ1599" s="47" t="s">
        <v>77</v>
      </c>
      <c r="AK1599" s="47" t="s">
        <v>78</v>
      </c>
      <c r="AV1599" s="47">
        <v>1.4</v>
      </c>
      <c r="AZ1599" s="47">
        <v>860</v>
      </c>
      <c r="BM1599" s="47">
        <v>7.2</v>
      </c>
      <c r="BS1599" s="47">
        <v>14.5</v>
      </c>
      <c r="BT1599" s="47">
        <v>0</v>
      </c>
      <c r="DI1599" s="1">
        <f t="shared" si="120"/>
        <v>4</v>
      </c>
      <c r="DJ1599" s="9" t="str">
        <f t="shared" si="121"/>
        <v>NO BACTERIOLOGICO</v>
      </c>
      <c r="DK1599" s="10" t="str">
        <f t="shared" si="122"/>
        <v>-</v>
      </c>
      <c r="DL1599" s="11" t="str">
        <f t="shared" si="123"/>
        <v>0</v>
      </c>
    </row>
    <row r="1600" spans="1:116" ht="12" x14ac:dyDescent="0.2">
      <c r="A1600" s="47">
        <v>1002070019</v>
      </c>
      <c r="B1600" s="47" t="str">
        <f t="shared" si="124"/>
        <v>1002070019-SANTO DOMINGO DE RONDOS</v>
      </c>
      <c r="C1600" s="47" t="s">
        <v>334</v>
      </c>
      <c r="D1600" s="47" t="s">
        <v>58</v>
      </c>
      <c r="E1600" s="47" t="s">
        <v>1</v>
      </c>
      <c r="F1600" s="47" t="s">
        <v>9</v>
      </c>
      <c r="G1600" s="47" t="s">
        <v>60</v>
      </c>
      <c r="H1600" s="47">
        <v>49</v>
      </c>
      <c r="I1600" s="47">
        <v>49</v>
      </c>
      <c r="J1600" s="47" t="s">
        <v>62</v>
      </c>
      <c r="K1600" s="47" t="s">
        <v>63</v>
      </c>
      <c r="L1600" s="47" t="s">
        <v>64</v>
      </c>
      <c r="M1600" s="47" t="s">
        <v>335</v>
      </c>
      <c r="N1600" s="47" t="s">
        <v>336</v>
      </c>
      <c r="O1600" s="47" t="s">
        <v>58</v>
      </c>
      <c r="P1600" s="47" t="s">
        <v>1</v>
      </c>
      <c r="Q1600" s="47" t="s">
        <v>9</v>
      </c>
      <c r="R1600" s="47">
        <v>110173</v>
      </c>
      <c r="S1600" s="47" t="s">
        <v>67</v>
      </c>
      <c r="T1600" s="47" t="s">
        <v>337</v>
      </c>
      <c r="U1600" s="47">
        <v>14355</v>
      </c>
      <c r="V1600" s="47" t="s">
        <v>69</v>
      </c>
      <c r="W1600" s="47" t="s">
        <v>338</v>
      </c>
      <c r="X1600" s="47">
        <v>1272783</v>
      </c>
      <c r="Y1600" s="47">
        <v>4194024</v>
      </c>
      <c r="Z1600" s="47">
        <v>370934</v>
      </c>
      <c r="AA1600" s="47">
        <v>8867758</v>
      </c>
      <c r="AB1600" s="47" t="s">
        <v>71</v>
      </c>
      <c r="AC1600" s="47">
        <v>3270</v>
      </c>
      <c r="AD1600" s="47" t="s">
        <v>72</v>
      </c>
      <c r="AE1600" s="47" t="s">
        <v>5002</v>
      </c>
      <c r="AF1600" s="47" t="s">
        <v>5357</v>
      </c>
      <c r="AG1600" s="47" t="s">
        <v>61</v>
      </c>
      <c r="AH1600" s="47" t="s">
        <v>75</v>
      </c>
      <c r="AI1600" s="47" t="s">
        <v>76</v>
      </c>
      <c r="AJ1600" s="47" t="s">
        <v>77</v>
      </c>
      <c r="AK1600" s="47" t="s">
        <v>78</v>
      </c>
      <c r="AV1600" s="47">
        <v>1.1000000000000001</v>
      </c>
      <c r="AZ1600" s="47">
        <v>990</v>
      </c>
      <c r="BM1600" s="47">
        <v>7.2</v>
      </c>
      <c r="BS1600" s="47">
        <v>15.5</v>
      </c>
      <c r="BT1600" s="47">
        <v>0</v>
      </c>
      <c r="DI1600" s="1">
        <f t="shared" si="120"/>
        <v>4</v>
      </c>
      <c r="DJ1600" s="9" t="str">
        <f t="shared" si="121"/>
        <v>NO BACTERIOLOGICO</v>
      </c>
      <c r="DK1600" s="10" t="str">
        <f t="shared" si="122"/>
        <v>-</v>
      </c>
      <c r="DL1600" s="11" t="str">
        <f t="shared" si="123"/>
        <v>0</v>
      </c>
    </row>
    <row r="1601" spans="1:116" ht="12" x14ac:dyDescent="0.2">
      <c r="A1601" s="47">
        <v>1002070019</v>
      </c>
      <c r="B1601" s="47" t="str">
        <f t="shared" si="124"/>
        <v>1002070019-SANTO DOMINGO DE RONDOS</v>
      </c>
      <c r="C1601" s="47" t="s">
        <v>334</v>
      </c>
      <c r="D1601" s="47" t="s">
        <v>58</v>
      </c>
      <c r="E1601" s="47" t="s">
        <v>1</v>
      </c>
      <c r="F1601" s="47" t="s">
        <v>9</v>
      </c>
      <c r="G1601" s="47" t="s">
        <v>60</v>
      </c>
      <c r="H1601" s="47">
        <v>49</v>
      </c>
      <c r="I1601" s="47">
        <v>49</v>
      </c>
      <c r="J1601" s="47" t="s">
        <v>62</v>
      </c>
      <c r="K1601" s="47" t="s">
        <v>63</v>
      </c>
      <c r="L1601" s="47" t="s">
        <v>64</v>
      </c>
      <c r="M1601" s="47" t="s">
        <v>335</v>
      </c>
      <c r="N1601" s="47" t="s">
        <v>336</v>
      </c>
      <c r="O1601" s="47" t="s">
        <v>58</v>
      </c>
      <c r="P1601" s="47" t="s">
        <v>1</v>
      </c>
      <c r="Q1601" s="47" t="s">
        <v>9</v>
      </c>
      <c r="R1601" s="47">
        <v>110173</v>
      </c>
      <c r="S1601" s="47" t="s">
        <v>67</v>
      </c>
      <c r="T1601" s="47" t="s">
        <v>337</v>
      </c>
      <c r="U1601" s="47">
        <v>14355</v>
      </c>
      <c r="V1601" s="47" t="s">
        <v>69</v>
      </c>
      <c r="W1601" s="47" t="s">
        <v>338</v>
      </c>
      <c r="X1601" s="47">
        <v>1272783</v>
      </c>
      <c r="Y1601" s="47">
        <v>4194025</v>
      </c>
      <c r="Z1601" s="47">
        <v>370960</v>
      </c>
      <c r="AA1601" s="47">
        <v>8867329</v>
      </c>
      <c r="AB1601" s="47" t="s">
        <v>71</v>
      </c>
      <c r="AC1601" s="47">
        <v>3271</v>
      </c>
      <c r="AD1601" s="47" t="s">
        <v>72</v>
      </c>
      <c r="AE1601" s="47" t="s">
        <v>5002</v>
      </c>
      <c r="AF1601" s="47" t="s">
        <v>5357</v>
      </c>
      <c r="AG1601" s="47" t="s">
        <v>61</v>
      </c>
      <c r="AH1601" s="47" t="s">
        <v>75</v>
      </c>
      <c r="AI1601" s="47" t="s">
        <v>76</v>
      </c>
      <c r="AJ1601" s="47" t="s">
        <v>77</v>
      </c>
      <c r="AK1601" s="47" t="s">
        <v>78</v>
      </c>
      <c r="AV1601" s="47">
        <v>0.57999999999999996</v>
      </c>
      <c r="AZ1601" s="47">
        <v>840</v>
      </c>
      <c r="BM1601" s="47">
        <v>7.1</v>
      </c>
      <c r="BS1601" s="47">
        <v>14.5</v>
      </c>
      <c r="BT1601" s="47">
        <v>0</v>
      </c>
      <c r="DI1601" s="1">
        <f t="shared" si="120"/>
        <v>4</v>
      </c>
      <c r="DJ1601" s="9" t="str">
        <f t="shared" si="121"/>
        <v>NO BACTERIOLOGICO</v>
      </c>
      <c r="DK1601" s="10" t="str">
        <f t="shared" si="122"/>
        <v>-</v>
      </c>
      <c r="DL1601" s="11" t="str">
        <f t="shared" si="123"/>
        <v>0</v>
      </c>
    </row>
    <row r="1602" spans="1:116" ht="12" x14ac:dyDescent="0.2">
      <c r="A1602" s="47">
        <v>1010030013</v>
      </c>
      <c r="B1602" s="47" t="str">
        <f t="shared" si="124"/>
        <v>1010030013-POTGA</v>
      </c>
      <c r="C1602" s="47" t="s">
        <v>1557</v>
      </c>
      <c r="D1602" s="47" t="s">
        <v>58</v>
      </c>
      <c r="E1602" s="47" t="s">
        <v>2155</v>
      </c>
      <c r="F1602" s="47" t="s">
        <v>2325</v>
      </c>
      <c r="G1602" s="47" t="s">
        <v>60</v>
      </c>
      <c r="H1602" s="47">
        <v>7</v>
      </c>
      <c r="I1602" s="47" t="s">
        <v>61</v>
      </c>
      <c r="J1602" s="47" t="s">
        <v>82</v>
      </c>
      <c r="K1602" s="47" t="s">
        <v>63</v>
      </c>
      <c r="L1602" s="47" t="s">
        <v>64</v>
      </c>
      <c r="M1602" s="47" t="s">
        <v>2576</v>
      </c>
      <c r="N1602" s="47" t="s">
        <v>2325</v>
      </c>
      <c r="O1602" s="47" t="s">
        <v>58</v>
      </c>
      <c r="P1602" s="47" t="s">
        <v>2158</v>
      </c>
      <c r="Q1602" s="47" t="s">
        <v>2325</v>
      </c>
      <c r="R1602" s="47">
        <v>160519</v>
      </c>
      <c r="S1602" s="47" t="s">
        <v>67</v>
      </c>
      <c r="T1602" s="47" t="s">
        <v>2632</v>
      </c>
      <c r="U1602" s="47">
        <v>18166</v>
      </c>
      <c r="V1602" s="47" t="s">
        <v>69</v>
      </c>
      <c r="W1602" s="47" t="s">
        <v>2633</v>
      </c>
      <c r="X1602" s="47">
        <v>1272808</v>
      </c>
      <c r="Y1602" s="47">
        <v>4194030</v>
      </c>
      <c r="Z1602" s="47">
        <v>315998</v>
      </c>
      <c r="AA1602" s="47">
        <v>8889333</v>
      </c>
      <c r="AB1602" s="47" t="s">
        <v>71</v>
      </c>
      <c r="AC1602" s="47">
        <v>3466</v>
      </c>
      <c r="AD1602" s="47" t="s">
        <v>86</v>
      </c>
      <c r="AE1602" s="47" t="s">
        <v>4978</v>
      </c>
      <c r="AF1602" s="47" t="s">
        <v>5358</v>
      </c>
      <c r="AG1602" s="47">
        <v>55142</v>
      </c>
      <c r="AH1602" s="47" t="s">
        <v>73</v>
      </c>
      <c r="AI1602" s="47" t="s">
        <v>1557</v>
      </c>
      <c r="AJ1602" s="47" t="s">
        <v>61</v>
      </c>
      <c r="AK1602" s="47" t="s">
        <v>61</v>
      </c>
      <c r="AV1602" s="47">
        <v>5</v>
      </c>
      <c r="AZ1602" s="47">
        <v>140</v>
      </c>
      <c r="BM1602" s="47">
        <v>7</v>
      </c>
      <c r="BS1602" s="47">
        <v>14</v>
      </c>
      <c r="BT1602" s="47">
        <v>0.9</v>
      </c>
      <c r="DI1602" s="1">
        <f t="shared" si="120"/>
        <v>4</v>
      </c>
      <c r="DJ1602" s="9" t="str">
        <f t="shared" si="121"/>
        <v>NO BACTERIOLOGICO</v>
      </c>
      <c r="DK1602" s="10" t="str">
        <f t="shared" si="122"/>
        <v>-</v>
      </c>
      <c r="DL1602" s="11" t="str">
        <f t="shared" si="123"/>
        <v>0</v>
      </c>
    </row>
    <row r="1603" spans="1:116" ht="12" x14ac:dyDescent="0.2">
      <c r="A1603" s="47">
        <v>1010030013</v>
      </c>
      <c r="B1603" s="47" t="str">
        <f t="shared" si="124"/>
        <v>1010030013-POTGA</v>
      </c>
      <c r="C1603" s="47" t="s">
        <v>1557</v>
      </c>
      <c r="D1603" s="47" t="s">
        <v>58</v>
      </c>
      <c r="E1603" s="47" t="s">
        <v>2155</v>
      </c>
      <c r="F1603" s="47" t="s">
        <v>2325</v>
      </c>
      <c r="G1603" s="47" t="s">
        <v>60</v>
      </c>
      <c r="H1603" s="47">
        <v>7</v>
      </c>
      <c r="I1603" s="47" t="s">
        <v>61</v>
      </c>
      <c r="J1603" s="47" t="s">
        <v>82</v>
      </c>
      <c r="K1603" s="47" t="s">
        <v>63</v>
      </c>
      <c r="L1603" s="47" t="s">
        <v>64</v>
      </c>
      <c r="M1603" s="47" t="s">
        <v>2576</v>
      </c>
      <c r="N1603" s="47" t="s">
        <v>2325</v>
      </c>
      <c r="O1603" s="47" t="s">
        <v>58</v>
      </c>
      <c r="P1603" s="47" t="s">
        <v>2158</v>
      </c>
      <c r="Q1603" s="47" t="s">
        <v>2325</v>
      </c>
      <c r="R1603" s="47">
        <v>160519</v>
      </c>
      <c r="S1603" s="47" t="s">
        <v>67</v>
      </c>
      <c r="T1603" s="47" t="s">
        <v>2632</v>
      </c>
      <c r="U1603" s="47">
        <v>18166</v>
      </c>
      <c r="V1603" s="47" t="s">
        <v>69</v>
      </c>
      <c r="W1603" s="47" t="s">
        <v>2633</v>
      </c>
      <c r="X1603" s="47">
        <v>1272808</v>
      </c>
      <c r="Y1603" s="47">
        <v>4194031</v>
      </c>
      <c r="Z1603" s="47">
        <v>0</v>
      </c>
      <c r="AA1603" s="47">
        <v>0</v>
      </c>
      <c r="AB1603" s="47" t="s">
        <v>61</v>
      </c>
      <c r="AC1603" s="47">
        <v>0</v>
      </c>
      <c r="AD1603" s="47" t="s">
        <v>86</v>
      </c>
      <c r="AE1603" s="47" t="s">
        <v>4978</v>
      </c>
      <c r="AF1603" s="47" t="s">
        <v>5358</v>
      </c>
      <c r="AG1603" s="47" t="s">
        <v>61</v>
      </c>
      <c r="AH1603" s="47" t="s">
        <v>75</v>
      </c>
      <c r="AI1603" s="47" t="s">
        <v>76</v>
      </c>
      <c r="AJ1603" s="47" t="s">
        <v>77</v>
      </c>
      <c r="AK1603" s="47" t="s">
        <v>78</v>
      </c>
      <c r="AV1603" s="47">
        <v>2</v>
      </c>
      <c r="AZ1603" s="47">
        <v>131</v>
      </c>
      <c r="BM1603" s="47">
        <v>7</v>
      </c>
      <c r="BS1603" s="47">
        <v>14</v>
      </c>
      <c r="BT1603" s="47">
        <v>0.5</v>
      </c>
      <c r="DI1603" s="1">
        <f t="shared" ref="DI1603:DI1666" si="125">MONTH(AE1603)</f>
        <v>4</v>
      </c>
      <c r="DJ1603" s="9" t="str">
        <f t="shared" ref="DJ1603:DJ1666" si="126">IF(ISBLANK(AV1603),"-",IF(ISBLANK(BT1603),"-",IF(AND(AV1603&gt;=0.5,BT1603&gt;5),"BACTERIOLÓGICO",IF(AND(AV1603&lt;0.5,BT1603&lt;=5),"BACTERIOLÓGICO",IF(AND(AV1603&lt;0.5,BT1603&gt;5),"BACTERIOLÓGICO","NO BACTERIOLOGICO")))))</f>
        <v>NO BACTERIOLOGICO</v>
      </c>
      <c r="DK1603" s="10" t="str">
        <f t="shared" ref="DK1603:DK1666" si="127">IF(ISBLANK(AO1603),"-",IF(ISBLANK(AP1603),"-",IF(ISBLANK(AQ1603),"-",IF(AND(AO1603&gt;=0,AP1603&gt;=0,AQ1603&gt;=0),"Realizado Bactereológico","No realizado Bacteriológico"))))</f>
        <v>-</v>
      </c>
      <c r="DL1603" s="11" t="str">
        <f t="shared" ref="DL1603:DL1666" si="128">IF(ISBLANK(BE1603),"0",IF(BE1603&gt;=0,"1","0"))</f>
        <v>0</v>
      </c>
    </row>
    <row r="1604" spans="1:116" ht="12" x14ac:dyDescent="0.2">
      <c r="A1604" s="47">
        <v>1010030013</v>
      </c>
      <c r="B1604" s="47" t="str">
        <f t="shared" ref="B1604:B1667" si="129">CONCATENATE(A1604,"-",C1604)</f>
        <v>1010030013-POTGA</v>
      </c>
      <c r="C1604" s="47" t="s">
        <v>1557</v>
      </c>
      <c r="D1604" s="47" t="s">
        <v>58</v>
      </c>
      <c r="E1604" s="47" t="s">
        <v>2155</v>
      </c>
      <c r="F1604" s="47" t="s">
        <v>2325</v>
      </c>
      <c r="G1604" s="47" t="s">
        <v>60</v>
      </c>
      <c r="H1604" s="47">
        <v>7</v>
      </c>
      <c r="I1604" s="47" t="s">
        <v>61</v>
      </c>
      <c r="J1604" s="47" t="s">
        <v>82</v>
      </c>
      <c r="K1604" s="47" t="s">
        <v>63</v>
      </c>
      <c r="L1604" s="47" t="s">
        <v>64</v>
      </c>
      <c r="M1604" s="47" t="s">
        <v>2576</v>
      </c>
      <c r="N1604" s="47" t="s">
        <v>2325</v>
      </c>
      <c r="O1604" s="47" t="s">
        <v>58</v>
      </c>
      <c r="P1604" s="47" t="s">
        <v>2158</v>
      </c>
      <c r="Q1604" s="47" t="s">
        <v>2325</v>
      </c>
      <c r="R1604" s="47">
        <v>160519</v>
      </c>
      <c r="S1604" s="47" t="s">
        <v>67</v>
      </c>
      <c r="T1604" s="47" t="s">
        <v>2632</v>
      </c>
      <c r="U1604" s="47">
        <v>18166</v>
      </c>
      <c r="V1604" s="47" t="s">
        <v>69</v>
      </c>
      <c r="W1604" s="47" t="s">
        <v>2633</v>
      </c>
      <c r="X1604" s="47">
        <v>1272808</v>
      </c>
      <c r="Y1604" s="47">
        <v>4194032</v>
      </c>
      <c r="Z1604" s="47">
        <v>0</v>
      </c>
      <c r="AA1604" s="47">
        <v>0</v>
      </c>
      <c r="AB1604" s="47" t="s">
        <v>61</v>
      </c>
      <c r="AC1604" s="47">
        <v>0</v>
      </c>
      <c r="AD1604" s="47" t="s">
        <v>86</v>
      </c>
      <c r="AE1604" s="47" t="s">
        <v>4978</v>
      </c>
      <c r="AF1604" s="47" t="s">
        <v>5358</v>
      </c>
      <c r="AG1604" s="47" t="s">
        <v>61</v>
      </c>
      <c r="AH1604" s="47" t="s">
        <v>75</v>
      </c>
      <c r="AI1604" s="47" t="s">
        <v>76</v>
      </c>
      <c r="AJ1604" s="47" t="s">
        <v>77</v>
      </c>
      <c r="AK1604" s="47" t="s">
        <v>78</v>
      </c>
      <c r="AV1604" s="47">
        <v>0.9</v>
      </c>
      <c r="AZ1604" s="47">
        <v>124</v>
      </c>
      <c r="BM1604" s="47">
        <v>7</v>
      </c>
      <c r="BS1604" s="47">
        <v>14</v>
      </c>
      <c r="BT1604" s="47">
        <v>0.4</v>
      </c>
      <c r="DI1604" s="1">
        <f t="shared" si="125"/>
        <v>4</v>
      </c>
      <c r="DJ1604" s="9" t="str">
        <f t="shared" si="126"/>
        <v>NO BACTERIOLOGICO</v>
      </c>
      <c r="DK1604" s="10" t="str">
        <f t="shared" si="127"/>
        <v>-</v>
      </c>
      <c r="DL1604" s="11" t="str">
        <f t="shared" si="128"/>
        <v>0</v>
      </c>
    </row>
    <row r="1605" spans="1:116" ht="12" x14ac:dyDescent="0.2">
      <c r="A1605" s="47">
        <v>1004020017</v>
      </c>
      <c r="B1605" s="47" t="str">
        <f t="shared" si="129"/>
        <v>1004020017-TUNAN MARCA</v>
      </c>
      <c r="C1605" s="47" t="s">
        <v>147</v>
      </c>
      <c r="D1605" s="47" t="s">
        <v>58</v>
      </c>
      <c r="E1605" s="47" t="s">
        <v>121</v>
      </c>
      <c r="F1605" s="47" t="s">
        <v>120</v>
      </c>
      <c r="G1605" s="47" t="s">
        <v>60</v>
      </c>
      <c r="H1605" s="47">
        <v>480</v>
      </c>
      <c r="I1605" s="47">
        <v>268</v>
      </c>
      <c r="J1605" s="47" t="s">
        <v>62</v>
      </c>
      <c r="K1605" s="47" t="s">
        <v>63</v>
      </c>
      <c r="L1605" s="47" t="s">
        <v>64</v>
      </c>
      <c r="M1605" s="47" t="s">
        <v>122</v>
      </c>
      <c r="N1605" s="47" t="s">
        <v>120</v>
      </c>
      <c r="O1605" s="47" t="s">
        <v>58</v>
      </c>
      <c r="P1605" s="47" t="s">
        <v>123</v>
      </c>
      <c r="Q1605" s="47" t="s">
        <v>120</v>
      </c>
      <c r="R1605" s="47">
        <v>92986</v>
      </c>
      <c r="S1605" s="47" t="s">
        <v>67</v>
      </c>
      <c r="T1605" s="47" t="s">
        <v>148</v>
      </c>
      <c r="U1605" s="47">
        <v>13431</v>
      </c>
      <c r="V1605" s="47" t="s">
        <v>69</v>
      </c>
      <c r="W1605" s="47" t="s">
        <v>149</v>
      </c>
      <c r="X1605" s="47">
        <v>1272803</v>
      </c>
      <c r="Y1605" s="47">
        <v>4194041</v>
      </c>
      <c r="Z1605" s="47">
        <v>269151</v>
      </c>
      <c r="AA1605" s="47">
        <v>9014697</v>
      </c>
      <c r="AB1605" s="47" t="s">
        <v>71</v>
      </c>
      <c r="AC1605" s="47">
        <v>3300</v>
      </c>
      <c r="AD1605" s="47" t="s">
        <v>126</v>
      </c>
      <c r="AE1605" s="47" t="s">
        <v>4968</v>
      </c>
      <c r="AF1605" s="47" t="s">
        <v>5359</v>
      </c>
      <c r="AG1605" s="47">
        <v>8248</v>
      </c>
      <c r="AH1605" s="47" t="s">
        <v>73</v>
      </c>
      <c r="AI1605" s="47" t="s">
        <v>147</v>
      </c>
      <c r="AJ1605" s="47" t="s">
        <v>61</v>
      </c>
      <c r="AK1605" s="47" t="s">
        <v>61</v>
      </c>
      <c r="AV1605" s="47">
        <v>1</v>
      </c>
      <c r="AZ1605" s="47">
        <v>726</v>
      </c>
      <c r="BM1605" s="47">
        <v>7.38</v>
      </c>
      <c r="BQ1605" s="47">
        <v>0</v>
      </c>
      <c r="BS1605" s="47">
        <v>13</v>
      </c>
      <c r="BT1605" s="47">
        <v>0.9</v>
      </c>
      <c r="DI1605" s="1">
        <f t="shared" si="125"/>
        <v>4</v>
      </c>
      <c r="DJ1605" s="9" t="str">
        <f t="shared" si="126"/>
        <v>NO BACTERIOLOGICO</v>
      </c>
      <c r="DK1605" s="10" t="str">
        <f t="shared" si="127"/>
        <v>-</v>
      </c>
      <c r="DL1605" s="11" t="str">
        <f t="shared" si="128"/>
        <v>0</v>
      </c>
    </row>
    <row r="1606" spans="1:116" ht="12" x14ac:dyDescent="0.2">
      <c r="A1606" s="47">
        <v>1004020017</v>
      </c>
      <c r="B1606" s="47" t="str">
        <f t="shared" si="129"/>
        <v>1004020017-TUNAN MARCA</v>
      </c>
      <c r="C1606" s="47" t="s">
        <v>147</v>
      </c>
      <c r="D1606" s="47" t="s">
        <v>58</v>
      </c>
      <c r="E1606" s="47" t="s">
        <v>121</v>
      </c>
      <c r="F1606" s="47" t="s">
        <v>120</v>
      </c>
      <c r="G1606" s="47" t="s">
        <v>60</v>
      </c>
      <c r="H1606" s="47">
        <v>480</v>
      </c>
      <c r="I1606" s="47">
        <v>268</v>
      </c>
      <c r="J1606" s="47" t="s">
        <v>62</v>
      </c>
      <c r="K1606" s="47" t="s">
        <v>63</v>
      </c>
      <c r="L1606" s="47" t="s">
        <v>64</v>
      </c>
      <c r="M1606" s="47" t="s">
        <v>122</v>
      </c>
      <c r="N1606" s="47" t="s">
        <v>120</v>
      </c>
      <c r="O1606" s="47" t="s">
        <v>58</v>
      </c>
      <c r="P1606" s="47" t="s">
        <v>123</v>
      </c>
      <c r="Q1606" s="47" t="s">
        <v>120</v>
      </c>
      <c r="R1606" s="47">
        <v>92986</v>
      </c>
      <c r="S1606" s="47" t="s">
        <v>67</v>
      </c>
      <c r="T1606" s="47" t="s">
        <v>148</v>
      </c>
      <c r="U1606" s="47">
        <v>13431</v>
      </c>
      <c r="V1606" s="47" t="s">
        <v>69</v>
      </c>
      <c r="W1606" s="47" t="s">
        <v>149</v>
      </c>
      <c r="X1606" s="47">
        <v>1272803</v>
      </c>
      <c r="Y1606" s="47">
        <v>4194042</v>
      </c>
      <c r="Z1606" s="47">
        <v>269574</v>
      </c>
      <c r="AA1606" s="47">
        <v>9017711</v>
      </c>
      <c r="AB1606" s="47" t="s">
        <v>71</v>
      </c>
      <c r="AC1606" s="47">
        <v>3070</v>
      </c>
      <c r="AD1606" s="47" t="s">
        <v>126</v>
      </c>
      <c r="AE1606" s="47" t="s">
        <v>4968</v>
      </c>
      <c r="AF1606" s="47" t="s">
        <v>5359</v>
      </c>
      <c r="AG1606" s="47" t="s">
        <v>61</v>
      </c>
      <c r="AH1606" s="47" t="s">
        <v>75</v>
      </c>
      <c r="AI1606" s="47" t="s">
        <v>76</v>
      </c>
      <c r="AJ1606" s="47" t="s">
        <v>77</v>
      </c>
      <c r="AK1606" s="47" t="s">
        <v>78</v>
      </c>
      <c r="AV1606" s="47">
        <v>0.7</v>
      </c>
      <c r="AZ1606" s="47">
        <v>722</v>
      </c>
      <c r="BM1606" s="47">
        <v>7.88</v>
      </c>
      <c r="BQ1606" s="47">
        <v>0</v>
      </c>
      <c r="BS1606" s="47">
        <v>13</v>
      </c>
      <c r="BT1606" s="47">
        <v>0.6</v>
      </c>
      <c r="DI1606" s="1">
        <f t="shared" si="125"/>
        <v>4</v>
      </c>
      <c r="DJ1606" s="9" t="str">
        <f t="shared" si="126"/>
        <v>NO BACTERIOLOGICO</v>
      </c>
      <c r="DK1606" s="10" t="str">
        <f t="shared" si="127"/>
        <v>-</v>
      </c>
      <c r="DL1606" s="11" t="str">
        <f t="shared" si="128"/>
        <v>0</v>
      </c>
    </row>
    <row r="1607" spans="1:116" ht="12" x14ac:dyDescent="0.2">
      <c r="A1607" s="47">
        <v>1004020017</v>
      </c>
      <c r="B1607" s="47" t="str">
        <f t="shared" si="129"/>
        <v>1004020017-TUNAN MARCA</v>
      </c>
      <c r="C1607" s="47" t="s">
        <v>147</v>
      </c>
      <c r="D1607" s="47" t="s">
        <v>58</v>
      </c>
      <c r="E1607" s="47" t="s">
        <v>121</v>
      </c>
      <c r="F1607" s="47" t="s">
        <v>120</v>
      </c>
      <c r="G1607" s="47" t="s">
        <v>60</v>
      </c>
      <c r="H1607" s="47">
        <v>480</v>
      </c>
      <c r="I1607" s="47">
        <v>268</v>
      </c>
      <c r="J1607" s="47" t="s">
        <v>62</v>
      </c>
      <c r="K1607" s="47" t="s">
        <v>63</v>
      </c>
      <c r="L1607" s="47" t="s">
        <v>64</v>
      </c>
      <c r="M1607" s="47" t="s">
        <v>122</v>
      </c>
      <c r="N1607" s="47" t="s">
        <v>120</v>
      </c>
      <c r="O1607" s="47" t="s">
        <v>58</v>
      </c>
      <c r="P1607" s="47" t="s">
        <v>123</v>
      </c>
      <c r="Q1607" s="47" t="s">
        <v>120</v>
      </c>
      <c r="R1607" s="47">
        <v>92986</v>
      </c>
      <c r="S1607" s="47" t="s">
        <v>67</v>
      </c>
      <c r="T1607" s="47" t="s">
        <v>148</v>
      </c>
      <c r="U1607" s="47">
        <v>13431</v>
      </c>
      <c r="V1607" s="47" t="s">
        <v>69</v>
      </c>
      <c r="W1607" s="47" t="s">
        <v>149</v>
      </c>
      <c r="X1607" s="47">
        <v>1272803</v>
      </c>
      <c r="Y1607" s="47">
        <v>4194043</v>
      </c>
      <c r="Z1607" s="47">
        <v>269472</v>
      </c>
      <c r="AA1607" s="47">
        <v>9014571</v>
      </c>
      <c r="AB1607" s="47" t="s">
        <v>71</v>
      </c>
      <c r="AC1607" s="47">
        <v>3065</v>
      </c>
      <c r="AD1607" s="47" t="s">
        <v>126</v>
      </c>
      <c r="AE1607" s="47" t="s">
        <v>4968</v>
      </c>
      <c r="AF1607" s="47" t="s">
        <v>5359</v>
      </c>
      <c r="AG1607" s="47" t="s">
        <v>61</v>
      </c>
      <c r="AH1607" s="47" t="s">
        <v>75</v>
      </c>
      <c r="AI1607" s="47" t="s">
        <v>76</v>
      </c>
      <c r="AJ1607" s="47" t="s">
        <v>77</v>
      </c>
      <c r="AK1607" s="47" t="s">
        <v>78</v>
      </c>
      <c r="AV1607" s="47">
        <v>0.5</v>
      </c>
      <c r="AZ1607" s="47">
        <v>699</v>
      </c>
      <c r="BM1607" s="47">
        <v>7.66</v>
      </c>
      <c r="BQ1607" s="47">
        <v>0</v>
      </c>
      <c r="BS1607" s="47">
        <v>13.5</v>
      </c>
      <c r="BT1607" s="47">
        <v>0.4</v>
      </c>
      <c r="DI1607" s="1">
        <f t="shared" si="125"/>
        <v>4</v>
      </c>
      <c r="DJ1607" s="9" t="str">
        <f t="shared" si="126"/>
        <v>NO BACTERIOLOGICO</v>
      </c>
      <c r="DK1607" s="10" t="str">
        <f t="shared" si="127"/>
        <v>-</v>
      </c>
      <c r="DL1607" s="11" t="str">
        <f t="shared" si="128"/>
        <v>0</v>
      </c>
    </row>
    <row r="1608" spans="1:116" ht="12" x14ac:dyDescent="0.2">
      <c r="A1608" s="47">
        <v>1010030015</v>
      </c>
      <c r="B1608" s="47" t="str">
        <f t="shared" si="129"/>
        <v>1010030015-LAGO PAMPA</v>
      </c>
      <c r="C1608" s="47" t="s">
        <v>2604</v>
      </c>
      <c r="D1608" s="47" t="s">
        <v>58</v>
      </c>
      <c r="E1608" s="47" t="s">
        <v>2155</v>
      </c>
      <c r="F1608" s="47" t="s">
        <v>2325</v>
      </c>
      <c r="G1608" s="47" t="s">
        <v>60</v>
      </c>
      <c r="H1608" s="47">
        <v>95</v>
      </c>
      <c r="I1608" s="47" t="s">
        <v>61</v>
      </c>
      <c r="J1608" s="47" t="s">
        <v>82</v>
      </c>
      <c r="K1608" s="47" t="s">
        <v>63</v>
      </c>
      <c r="L1608" s="47" t="s">
        <v>64</v>
      </c>
      <c r="M1608" s="47" t="s">
        <v>2576</v>
      </c>
      <c r="N1608" s="47" t="s">
        <v>2325</v>
      </c>
      <c r="O1608" s="47" t="s">
        <v>58</v>
      </c>
      <c r="P1608" s="47" t="s">
        <v>2158</v>
      </c>
      <c r="Q1608" s="47" t="s">
        <v>2325</v>
      </c>
      <c r="R1608" s="47">
        <v>91596</v>
      </c>
      <c r="S1608" s="47" t="s">
        <v>67</v>
      </c>
      <c r="T1608" s="47" t="s">
        <v>2605</v>
      </c>
      <c r="U1608" s="47">
        <v>14608</v>
      </c>
      <c r="V1608" s="47" t="s">
        <v>69</v>
      </c>
      <c r="W1608" s="47" t="s">
        <v>2606</v>
      </c>
      <c r="X1608" s="47">
        <v>1272813</v>
      </c>
      <c r="Y1608" s="47">
        <v>4194060</v>
      </c>
      <c r="Z1608" s="47">
        <v>314545</v>
      </c>
      <c r="AA1608" s="47">
        <v>8888913</v>
      </c>
      <c r="AB1608" s="47" t="s">
        <v>71</v>
      </c>
      <c r="AC1608" s="47">
        <v>3729</v>
      </c>
      <c r="AD1608" s="47" t="s">
        <v>86</v>
      </c>
      <c r="AE1608" s="47" t="s">
        <v>4990</v>
      </c>
      <c r="AF1608" s="47" t="s">
        <v>5360</v>
      </c>
      <c r="AG1608" s="47">
        <v>2994</v>
      </c>
      <c r="AH1608" s="47" t="s">
        <v>73</v>
      </c>
      <c r="AI1608" s="47" t="s">
        <v>2604</v>
      </c>
      <c r="AJ1608" s="47" t="s">
        <v>61</v>
      </c>
      <c r="AK1608" s="47" t="s">
        <v>61</v>
      </c>
      <c r="AV1608" s="47">
        <v>1</v>
      </c>
      <c r="AZ1608" s="47">
        <v>123</v>
      </c>
      <c r="BM1608" s="47">
        <v>8</v>
      </c>
      <c r="BS1608" s="47">
        <v>15</v>
      </c>
      <c r="BT1608" s="47">
        <v>4</v>
      </c>
      <c r="DI1608" s="1">
        <f t="shared" si="125"/>
        <v>4</v>
      </c>
      <c r="DJ1608" s="9" t="str">
        <f t="shared" si="126"/>
        <v>NO BACTERIOLOGICO</v>
      </c>
      <c r="DK1608" s="10" t="str">
        <f t="shared" si="127"/>
        <v>-</v>
      </c>
      <c r="DL1608" s="11" t="str">
        <f t="shared" si="128"/>
        <v>0</v>
      </c>
    </row>
    <row r="1609" spans="1:116" ht="12" x14ac:dyDescent="0.2">
      <c r="A1609" s="47">
        <v>1010030015</v>
      </c>
      <c r="B1609" s="47" t="str">
        <f t="shared" si="129"/>
        <v>1010030015-LAGO PAMPA</v>
      </c>
      <c r="C1609" s="47" t="s">
        <v>2604</v>
      </c>
      <c r="D1609" s="47" t="s">
        <v>58</v>
      </c>
      <c r="E1609" s="47" t="s">
        <v>2155</v>
      </c>
      <c r="F1609" s="47" t="s">
        <v>2325</v>
      </c>
      <c r="G1609" s="47" t="s">
        <v>60</v>
      </c>
      <c r="H1609" s="47">
        <v>95</v>
      </c>
      <c r="I1609" s="47" t="s">
        <v>61</v>
      </c>
      <c r="J1609" s="47" t="s">
        <v>82</v>
      </c>
      <c r="K1609" s="47" t="s">
        <v>63</v>
      </c>
      <c r="L1609" s="47" t="s">
        <v>64</v>
      </c>
      <c r="M1609" s="47" t="s">
        <v>2576</v>
      </c>
      <c r="N1609" s="47" t="s">
        <v>2325</v>
      </c>
      <c r="O1609" s="47" t="s">
        <v>58</v>
      </c>
      <c r="P1609" s="47" t="s">
        <v>2158</v>
      </c>
      <c r="Q1609" s="47" t="s">
        <v>2325</v>
      </c>
      <c r="R1609" s="47">
        <v>91596</v>
      </c>
      <c r="S1609" s="47" t="s">
        <v>67</v>
      </c>
      <c r="T1609" s="47" t="s">
        <v>2605</v>
      </c>
      <c r="U1609" s="47">
        <v>14608</v>
      </c>
      <c r="V1609" s="47" t="s">
        <v>69</v>
      </c>
      <c r="W1609" s="47" t="s">
        <v>2606</v>
      </c>
      <c r="X1609" s="47">
        <v>1272813</v>
      </c>
      <c r="Y1609" s="47">
        <v>4194061</v>
      </c>
      <c r="Z1609" s="47">
        <v>0</v>
      </c>
      <c r="AA1609" s="47">
        <v>0</v>
      </c>
      <c r="AB1609" s="47" t="s">
        <v>61</v>
      </c>
      <c r="AC1609" s="47">
        <v>0</v>
      </c>
      <c r="AD1609" s="47" t="s">
        <v>86</v>
      </c>
      <c r="AE1609" s="47" t="s">
        <v>4990</v>
      </c>
      <c r="AF1609" s="47" t="s">
        <v>5360</v>
      </c>
      <c r="AG1609" s="47" t="s">
        <v>61</v>
      </c>
      <c r="AH1609" s="47" t="s">
        <v>75</v>
      </c>
      <c r="AI1609" s="47" t="s">
        <v>76</v>
      </c>
      <c r="AJ1609" s="47" t="s">
        <v>77</v>
      </c>
      <c r="AK1609" s="47" t="s">
        <v>78</v>
      </c>
      <c r="AV1609" s="47">
        <v>0.7</v>
      </c>
      <c r="AZ1609" s="47">
        <v>119</v>
      </c>
      <c r="BM1609" s="47">
        <v>7</v>
      </c>
      <c r="BS1609" s="47">
        <v>15</v>
      </c>
      <c r="BT1609" s="47">
        <v>1</v>
      </c>
      <c r="DI1609" s="1">
        <f t="shared" si="125"/>
        <v>4</v>
      </c>
      <c r="DJ1609" s="9" t="str">
        <f t="shared" si="126"/>
        <v>NO BACTERIOLOGICO</v>
      </c>
      <c r="DK1609" s="10" t="str">
        <f t="shared" si="127"/>
        <v>-</v>
      </c>
      <c r="DL1609" s="11" t="str">
        <f t="shared" si="128"/>
        <v>0</v>
      </c>
    </row>
    <row r="1610" spans="1:116" ht="12" x14ac:dyDescent="0.2">
      <c r="A1610" s="47">
        <v>1010030015</v>
      </c>
      <c r="B1610" s="47" t="str">
        <f t="shared" si="129"/>
        <v>1010030015-LAGO PAMPA</v>
      </c>
      <c r="C1610" s="47" t="s">
        <v>2604</v>
      </c>
      <c r="D1610" s="47" t="s">
        <v>58</v>
      </c>
      <c r="E1610" s="47" t="s">
        <v>2155</v>
      </c>
      <c r="F1610" s="47" t="s">
        <v>2325</v>
      </c>
      <c r="G1610" s="47" t="s">
        <v>60</v>
      </c>
      <c r="H1610" s="47">
        <v>95</v>
      </c>
      <c r="I1610" s="47" t="s">
        <v>61</v>
      </c>
      <c r="J1610" s="47" t="s">
        <v>82</v>
      </c>
      <c r="K1610" s="47" t="s">
        <v>63</v>
      </c>
      <c r="L1610" s="47" t="s">
        <v>64</v>
      </c>
      <c r="M1610" s="47" t="s">
        <v>2576</v>
      </c>
      <c r="N1610" s="47" t="s">
        <v>2325</v>
      </c>
      <c r="O1610" s="47" t="s">
        <v>58</v>
      </c>
      <c r="P1610" s="47" t="s">
        <v>2158</v>
      </c>
      <c r="Q1610" s="47" t="s">
        <v>2325</v>
      </c>
      <c r="R1610" s="47">
        <v>91596</v>
      </c>
      <c r="S1610" s="47" t="s">
        <v>67</v>
      </c>
      <c r="T1610" s="47" t="s">
        <v>2605</v>
      </c>
      <c r="U1610" s="47">
        <v>14608</v>
      </c>
      <c r="V1610" s="47" t="s">
        <v>69</v>
      </c>
      <c r="W1610" s="47" t="s">
        <v>2606</v>
      </c>
      <c r="X1610" s="47">
        <v>1272813</v>
      </c>
      <c r="Y1610" s="47">
        <v>4194062</v>
      </c>
      <c r="Z1610" s="47">
        <v>0</v>
      </c>
      <c r="AA1610" s="47">
        <v>0</v>
      </c>
      <c r="AB1610" s="47" t="s">
        <v>61</v>
      </c>
      <c r="AC1610" s="47">
        <v>0</v>
      </c>
      <c r="AD1610" s="47" t="s">
        <v>86</v>
      </c>
      <c r="AE1610" s="47" t="s">
        <v>4990</v>
      </c>
      <c r="AF1610" s="47" t="s">
        <v>5360</v>
      </c>
      <c r="AG1610" s="47" t="s">
        <v>61</v>
      </c>
      <c r="AH1610" s="47" t="s">
        <v>75</v>
      </c>
      <c r="AI1610" s="47" t="s">
        <v>76</v>
      </c>
      <c r="AJ1610" s="47" t="s">
        <v>77</v>
      </c>
      <c r="AK1610" s="47" t="s">
        <v>78</v>
      </c>
      <c r="AV1610" s="47">
        <v>0.5</v>
      </c>
      <c r="AZ1610" s="47">
        <v>114</v>
      </c>
      <c r="BM1610" s="47">
        <v>7</v>
      </c>
      <c r="BS1610" s="47">
        <v>15</v>
      </c>
      <c r="BT1610" s="47">
        <v>0.6</v>
      </c>
      <c r="DI1610" s="1">
        <f t="shared" si="125"/>
        <v>4</v>
      </c>
      <c r="DJ1610" s="9" t="str">
        <f t="shared" si="126"/>
        <v>NO BACTERIOLOGICO</v>
      </c>
      <c r="DK1610" s="10" t="str">
        <f t="shared" si="127"/>
        <v>-</v>
      </c>
      <c r="DL1610" s="11" t="str">
        <f t="shared" si="128"/>
        <v>0</v>
      </c>
    </row>
    <row r="1611" spans="1:116" ht="12" x14ac:dyDescent="0.2">
      <c r="A1611" s="47">
        <v>1004020017</v>
      </c>
      <c r="B1611" s="47" t="str">
        <f t="shared" si="129"/>
        <v>1004020017-TUNAN MARCA</v>
      </c>
      <c r="C1611" s="47" t="s">
        <v>147</v>
      </c>
      <c r="D1611" s="47" t="s">
        <v>58</v>
      </c>
      <c r="E1611" s="47" t="s">
        <v>121</v>
      </c>
      <c r="F1611" s="47" t="s">
        <v>120</v>
      </c>
      <c r="G1611" s="47" t="s">
        <v>60</v>
      </c>
      <c r="H1611" s="47">
        <v>480</v>
      </c>
      <c r="I1611" s="47">
        <v>268</v>
      </c>
      <c r="J1611" s="47" t="s">
        <v>62</v>
      </c>
      <c r="K1611" s="47" t="s">
        <v>63</v>
      </c>
      <c r="L1611" s="47" t="s">
        <v>64</v>
      </c>
      <c r="M1611" s="47" t="s">
        <v>122</v>
      </c>
      <c r="N1611" s="47" t="s">
        <v>120</v>
      </c>
      <c r="O1611" s="47" t="s">
        <v>58</v>
      </c>
      <c r="P1611" s="47" t="s">
        <v>123</v>
      </c>
      <c r="Q1611" s="47" t="s">
        <v>120</v>
      </c>
      <c r="R1611" s="47">
        <v>170643</v>
      </c>
      <c r="S1611" s="47" t="s">
        <v>67</v>
      </c>
      <c r="T1611" s="47" t="s">
        <v>150</v>
      </c>
      <c r="U1611" s="47">
        <v>13431</v>
      </c>
      <c r="V1611" s="47" t="s">
        <v>69</v>
      </c>
      <c r="W1611" s="47" t="s">
        <v>149</v>
      </c>
      <c r="X1611" s="47">
        <v>1272821</v>
      </c>
      <c r="Y1611" s="47">
        <v>4194090</v>
      </c>
      <c r="Z1611" s="47">
        <v>269762</v>
      </c>
      <c r="AA1611" s="47">
        <v>9014272</v>
      </c>
      <c r="AB1611" s="47" t="s">
        <v>71</v>
      </c>
      <c r="AC1611" s="47">
        <v>3140</v>
      </c>
      <c r="AD1611" s="47" t="s">
        <v>126</v>
      </c>
      <c r="AE1611" s="47" t="s">
        <v>5008</v>
      </c>
      <c r="AF1611" s="47" t="s">
        <v>5361</v>
      </c>
      <c r="AG1611" s="47">
        <v>61214</v>
      </c>
      <c r="AH1611" s="47" t="s">
        <v>73</v>
      </c>
      <c r="AI1611" s="47" t="s">
        <v>151</v>
      </c>
      <c r="AJ1611" s="47" t="s">
        <v>61</v>
      </c>
      <c r="AK1611" s="47" t="s">
        <v>61</v>
      </c>
      <c r="AV1611" s="47">
        <v>1.5</v>
      </c>
      <c r="AZ1611" s="47">
        <v>778</v>
      </c>
      <c r="BM1611" s="47">
        <v>7.33</v>
      </c>
      <c r="BQ1611" s="47">
        <v>0</v>
      </c>
      <c r="BS1611" s="47">
        <v>13</v>
      </c>
      <c r="BT1611" s="47">
        <v>0.12</v>
      </c>
      <c r="DI1611" s="1">
        <f t="shared" si="125"/>
        <v>4</v>
      </c>
      <c r="DJ1611" s="9" t="str">
        <f t="shared" si="126"/>
        <v>NO BACTERIOLOGICO</v>
      </c>
      <c r="DK1611" s="10" t="str">
        <f t="shared" si="127"/>
        <v>-</v>
      </c>
      <c r="DL1611" s="11" t="str">
        <f t="shared" si="128"/>
        <v>0</v>
      </c>
    </row>
    <row r="1612" spans="1:116" ht="12" x14ac:dyDescent="0.2">
      <c r="A1612" s="47">
        <v>1004020017</v>
      </c>
      <c r="B1612" s="47" t="str">
        <f t="shared" si="129"/>
        <v>1004020017-TUNAN MARCA</v>
      </c>
      <c r="C1612" s="47" t="s">
        <v>147</v>
      </c>
      <c r="D1612" s="47" t="s">
        <v>58</v>
      </c>
      <c r="E1612" s="47" t="s">
        <v>121</v>
      </c>
      <c r="F1612" s="47" t="s">
        <v>120</v>
      </c>
      <c r="G1612" s="47" t="s">
        <v>60</v>
      </c>
      <c r="H1612" s="47">
        <v>480</v>
      </c>
      <c r="I1612" s="47">
        <v>268</v>
      </c>
      <c r="J1612" s="47" t="s">
        <v>62</v>
      </c>
      <c r="K1612" s="47" t="s">
        <v>63</v>
      </c>
      <c r="L1612" s="47" t="s">
        <v>64</v>
      </c>
      <c r="M1612" s="47" t="s">
        <v>122</v>
      </c>
      <c r="N1612" s="47" t="s">
        <v>120</v>
      </c>
      <c r="O1612" s="47" t="s">
        <v>58</v>
      </c>
      <c r="P1612" s="47" t="s">
        <v>123</v>
      </c>
      <c r="Q1612" s="47" t="s">
        <v>120</v>
      </c>
      <c r="R1612" s="47">
        <v>170643</v>
      </c>
      <c r="S1612" s="47" t="s">
        <v>67</v>
      </c>
      <c r="T1612" s="47" t="s">
        <v>150</v>
      </c>
      <c r="U1612" s="47">
        <v>13431</v>
      </c>
      <c r="V1612" s="47" t="s">
        <v>69</v>
      </c>
      <c r="W1612" s="47" t="s">
        <v>149</v>
      </c>
      <c r="X1612" s="47">
        <v>1272821</v>
      </c>
      <c r="Y1612" s="47">
        <v>4194091</v>
      </c>
      <c r="Z1612" s="47">
        <v>269884</v>
      </c>
      <c r="AA1612" s="47">
        <v>9014795</v>
      </c>
      <c r="AB1612" s="47" t="s">
        <v>71</v>
      </c>
      <c r="AC1612" s="47">
        <v>3057</v>
      </c>
      <c r="AD1612" s="47" t="s">
        <v>126</v>
      </c>
      <c r="AE1612" s="47" t="s">
        <v>5008</v>
      </c>
      <c r="AF1612" s="47" t="s">
        <v>5361</v>
      </c>
      <c r="AG1612" s="47" t="s">
        <v>61</v>
      </c>
      <c r="AH1612" s="47" t="s">
        <v>75</v>
      </c>
      <c r="AI1612" s="47" t="s">
        <v>76</v>
      </c>
      <c r="AJ1612" s="47" t="s">
        <v>77</v>
      </c>
      <c r="AK1612" s="47" t="s">
        <v>78</v>
      </c>
      <c r="AV1612" s="47">
        <v>1.3</v>
      </c>
      <c r="AZ1612" s="47">
        <v>772</v>
      </c>
      <c r="BE1612" s="47">
        <v>0</v>
      </c>
      <c r="BM1612" s="47">
        <v>7.3</v>
      </c>
      <c r="BQ1612" s="47">
        <v>0</v>
      </c>
      <c r="BS1612" s="47">
        <v>13</v>
      </c>
      <c r="BT1612" s="47">
        <v>0.9</v>
      </c>
      <c r="DI1612" s="1">
        <f t="shared" si="125"/>
        <v>4</v>
      </c>
      <c r="DJ1612" s="9" t="str">
        <f t="shared" si="126"/>
        <v>NO BACTERIOLOGICO</v>
      </c>
      <c r="DK1612" s="10" t="str">
        <f t="shared" si="127"/>
        <v>-</v>
      </c>
      <c r="DL1612" s="11" t="str">
        <f t="shared" si="128"/>
        <v>1</v>
      </c>
    </row>
    <row r="1613" spans="1:116" ht="12" x14ac:dyDescent="0.2">
      <c r="A1613" s="47">
        <v>1004020017</v>
      </c>
      <c r="B1613" s="47" t="str">
        <f t="shared" si="129"/>
        <v>1004020017-TUNAN MARCA</v>
      </c>
      <c r="C1613" s="47" t="s">
        <v>147</v>
      </c>
      <c r="D1613" s="47" t="s">
        <v>58</v>
      </c>
      <c r="E1613" s="47" t="s">
        <v>121</v>
      </c>
      <c r="F1613" s="47" t="s">
        <v>120</v>
      </c>
      <c r="G1613" s="47" t="s">
        <v>60</v>
      </c>
      <c r="H1613" s="47">
        <v>480</v>
      </c>
      <c r="I1613" s="47">
        <v>268</v>
      </c>
      <c r="J1613" s="47" t="s">
        <v>62</v>
      </c>
      <c r="K1613" s="47" t="s">
        <v>63</v>
      </c>
      <c r="L1613" s="47" t="s">
        <v>64</v>
      </c>
      <c r="M1613" s="47" t="s">
        <v>122</v>
      </c>
      <c r="N1613" s="47" t="s">
        <v>120</v>
      </c>
      <c r="O1613" s="47" t="s">
        <v>58</v>
      </c>
      <c r="P1613" s="47" t="s">
        <v>123</v>
      </c>
      <c r="Q1613" s="47" t="s">
        <v>120</v>
      </c>
      <c r="R1613" s="47">
        <v>170643</v>
      </c>
      <c r="S1613" s="47" t="s">
        <v>67</v>
      </c>
      <c r="T1613" s="47" t="s">
        <v>150</v>
      </c>
      <c r="U1613" s="47">
        <v>13431</v>
      </c>
      <c r="V1613" s="47" t="s">
        <v>69</v>
      </c>
      <c r="W1613" s="47" t="s">
        <v>149</v>
      </c>
      <c r="X1613" s="47">
        <v>1272821</v>
      </c>
      <c r="Y1613" s="47">
        <v>4194092</v>
      </c>
      <c r="Z1613" s="47">
        <v>269890</v>
      </c>
      <c r="AA1613" s="47">
        <v>9014779</v>
      </c>
      <c r="AB1613" s="47" t="s">
        <v>71</v>
      </c>
      <c r="AC1613" s="47">
        <v>3045</v>
      </c>
      <c r="AD1613" s="47" t="s">
        <v>126</v>
      </c>
      <c r="AE1613" s="47" t="s">
        <v>5008</v>
      </c>
      <c r="AF1613" s="47" t="s">
        <v>5361</v>
      </c>
      <c r="AG1613" s="47" t="s">
        <v>61</v>
      </c>
      <c r="AH1613" s="47" t="s">
        <v>75</v>
      </c>
      <c r="AI1613" s="47" t="s">
        <v>76</v>
      </c>
      <c r="AJ1613" s="47" t="s">
        <v>77</v>
      </c>
      <c r="AK1613" s="47" t="s">
        <v>78</v>
      </c>
      <c r="AV1613" s="47">
        <v>0.7</v>
      </c>
      <c r="AZ1613" s="47">
        <v>766</v>
      </c>
      <c r="BM1613" s="47">
        <v>7.2</v>
      </c>
      <c r="BQ1613" s="47">
        <v>0</v>
      </c>
      <c r="BS1613" s="47">
        <v>13.5</v>
      </c>
      <c r="BT1613" s="47">
        <v>0.5</v>
      </c>
      <c r="DI1613" s="1">
        <f t="shared" si="125"/>
        <v>4</v>
      </c>
      <c r="DJ1613" s="9" t="str">
        <f t="shared" si="126"/>
        <v>NO BACTERIOLOGICO</v>
      </c>
      <c r="DK1613" s="10" t="str">
        <f t="shared" si="127"/>
        <v>-</v>
      </c>
      <c r="DL1613" s="11" t="str">
        <f t="shared" si="128"/>
        <v>0</v>
      </c>
    </row>
    <row r="1614" spans="1:116" ht="12" x14ac:dyDescent="0.2">
      <c r="A1614" s="47">
        <v>1010030001</v>
      </c>
      <c r="B1614" s="47" t="str">
        <f t="shared" si="129"/>
        <v>1010030001-JIVIA</v>
      </c>
      <c r="C1614" s="47" t="s">
        <v>2325</v>
      </c>
      <c r="D1614" s="47" t="s">
        <v>58</v>
      </c>
      <c r="E1614" s="47" t="s">
        <v>2155</v>
      </c>
      <c r="F1614" s="47" t="s">
        <v>2325</v>
      </c>
      <c r="G1614" s="47" t="s">
        <v>60</v>
      </c>
      <c r="H1614" s="47">
        <v>318</v>
      </c>
      <c r="I1614" s="47">
        <v>0</v>
      </c>
      <c r="J1614" s="47" t="s">
        <v>82</v>
      </c>
      <c r="K1614" s="47" t="s">
        <v>63</v>
      </c>
      <c r="L1614" s="47" t="s">
        <v>64</v>
      </c>
      <c r="M1614" s="47" t="s">
        <v>2576</v>
      </c>
      <c r="N1614" s="47" t="s">
        <v>2325</v>
      </c>
      <c r="O1614" s="47" t="s">
        <v>58</v>
      </c>
      <c r="P1614" s="47" t="s">
        <v>2158</v>
      </c>
      <c r="Q1614" s="47" t="s">
        <v>2325</v>
      </c>
      <c r="R1614" s="47">
        <v>91738</v>
      </c>
      <c r="S1614" s="47" t="s">
        <v>67</v>
      </c>
      <c r="T1614" s="47" t="s">
        <v>2640</v>
      </c>
      <c r="U1614" s="47">
        <v>14600</v>
      </c>
      <c r="V1614" s="47" t="s">
        <v>69</v>
      </c>
      <c r="W1614" s="47" t="s">
        <v>2641</v>
      </c>
      <c r="X1614" s="47">
        <v>1272823</v>
      </c>
      <c r="Y1614" s="47">
        <v>4194136</v>
      </c>
      <c r="Z1614" s="47">
        <v>315969</v>
      </c>
      <c r="AA1614" s="47">
        <v>8891062</v>
      </c>
      <c r="AB1614" s="47" t="s">
        <v>71</v>
      </c>
      <c r="AC1614" s="47">
        <v>0</v>
      </c>
      <c r="AD1614" s="47" t="s">
        <v>86</v>
      </c>
      <c r="AE1614" s="47" t="s">
        <v>4968</v>
      </c>
      <c r="AF1614" s="47" t="s">
        <v>5362</v>
      </c>
      <c r="AG1614" s="47">
        <v>2992</v>
      </c>
      <c r="AH1614" s="47" t="s">
        <v>73</v>
      </c>
      <c r="AI1614" s="47" t="s">
        <v>2325</v>
      </c>
      <c r="AJ1614" s="47" t="s">
        <v>61</v>
      </c>
      <c r="AK1614" s="47" t="s">
        <v>61</v>
      </c>
      <c r="AV1614" s="47">
        <v>1</v>
      </c>
      <c r="AZ1614" s="47">
        <v>100</v>
      </c>
      <c r="BM1614" s="47">
        <v>7</v>
      </c>
      <c r="BS1614" s="47">
        <v>14</v>
      </c>
      <c r="BT1614" s="47">
        <v>0.9</v>
      </c>
      <c r="DI1614" s="1">
        <f t="shared" si="125"/>
        <v>4</v>
      </c>
      <c r="DJ1614" s="9" t="str">
        <f t="shared" si="126"/>
        <v>NO BACTERIOLOGICO</v>
      </c>
      <c r="DK1614" s="10" t="str">
        <f t="shared" si="127"/>
        <v>-</v>
      </c>
      <c r="DL1614" s="11" t="str">
        <f t="shared" si="128"/>
        <v>0</v>
      </c>
    </row>
    <row r="1615" spans="1:116" ht="12" x14ac:dyDescent="0.2">
      <c r="A1615" s="47">
        <v>1010030001</v>
      </c>
      <c r="B1615" s="47" t="str">
        <f t="shared" si="129"/>
        <v>1010030001-JIVIA</v>
      </c>
      <c r="C1615" s="47" t="s">
        <v>2325</v>
      </c>
      <c r="D1615" s="47" t="s">
        <v>58</v>
      </c>
      <c r="E1615" s="47" t="s">
        <v>2155</v>
      </c>
      <c r="F1615" s="47" t="s">
        <v>2325</v>
      </c>
      <c r="G1615" s="47" t="s">
        <v>60</v>
      </c>
      <c r="H1615" s="47">
        <v>318</v>
      </c>
      <c r="I1615" s="47">
        <v>0</v>
      </c>
      <c r="J1615" s="47" t="s">
        <v>82</v>
      </c>
      <c r="K1615" s="47" t="s">
        <v>63</v>
      </c>
      <c r="L1615" s="47" t="s">
        <v>64</v>
      </c>
      <c r="M1615" s="47" t="s">
        <v>2576</v>
      </c>
      <c r="N1615" s="47" t="s">
        <v>2325</v>
      </c>
      <c r="O1615" s="47" t="s">
        <v>58</v>
      </c>
      <c r="P1615" s="47" t="s">
        <v>2158</v>
      </c>
      <c r="Q1615" s="47" t="s">
        <v>2325</v>
      </c>
      <c r="R1615" s="47">
        <v>91738</v>
      </c>
      <c r="S1615" s="47" t="s">
        <v>67</v>
      </c>
      <c r="T1615" s="47" t="s">
        <v>2640</v>
      </c>
      <c r="U1615" s="47">
        <v>14600</v>
      </c>
      <c r="V1615" s="47" t="s">
        <v>69</v>
      </c>
      <c r="W1615" s="47" t="s">
        <v>2641</v>
      </c>
      <c r="X1615" s="47">
        <v>1272823</v>
      </c>
      <c r="Y1615" s="47">
        <v>4194138</v>
      </c>
      <c r="Z1615" s="47">
        <v>0</v>
      </c>
      <c r="AA1615" s="47">
        <v>0</v>
      </c>
      <c r="AB1615" s="47" t="s">
        <v>61</v>
      </c>
      <c r="AC1615" s="47">
        <v>0</v>
      </c>
      <c r="AD1615" s="47" t="s">
        <v>86</v>
      </c>
      <c r="AE1615" s="47" t="s">
        <v>4968</v>
      </c>
      <c r="AF1615" s="47" t="s">
        <v>5362</v>
      </c>
      <c r="AG1615" s="47" t="s">
        <v>61</v>
      </c>
      <c r="AH1615" s="47" t="s">
        <v>75</v>
      </c>
      <c r="AI1615" s="47" t="s">
        <v>76</v>
      </c>
      <c r="AJ1615" s="47" t="s">
        <v>77</v>
      </c>
      <c r="AK1615" s="47" t="s">
        <v>61</v>
      </c>
      <c r="AV1615" s="47">
        <v>0.6</v>
      </c>
      <c r="AZ1615" s="47">
        <v>106</v>
      </c>
      <c r="BM1615" s="47">
        <v>7</v>
      </c>
      <c r="BS1615" s="47">
        <v>14</v>
      </c>
      <c r="BT1615" s="47">
        <v>0.6</v>
      </c>
      <c r="DI1615" s="1">
        <f t="shared" si="125"/>
        <v>4</v>
      </c>
      <c r="DJ1615" s="9" t="str">
        <f t="shared" si="126"/>
        <v>NO BACTERIOLOGICO</v>
      </c>
      <c r="DK1615" s="10" t="str">
        <f t="shared" si="127"/>
        <v>-</v>
      </c>
      <c r="DL1615" s="11" t="str">
        <f t="shared" si="128"/>
        <v>0</v>
      </c>
    </row>
    <row r="1616" spans="1:116" ht="12" x14ac:dyDescent="0.2">
      <c r="A1616" s="47">
        <v>1010030001</v>
      </c>
      <c r="B1616" s="47" t="str">
        <f t="shared" si="129"/>
        <v>1010030001-JIVIA</v>
      </c>
      <c r="C1616" s="47" t="s">
        <v>2325</v>
      </c>
      <c r="D1616" s="47" t="s">
        <v>58</v>
      </c>
      <c r="E1616" s="47" t="s">
        <v>2155</v>
      </c>
      <c r="F1616" s="47" t="s">
        <v>2325</v>
      </c>
      <c r="G1616" s="47" t="s">
        <v>60</v>
      </c>
      <c r="H1616" s="47">
        <v>318</v>
      </c>
      <c r="I1616" s="47">
        <v>0</v>
      </c>
      <c r="J1616" s="47" t="s">
        <v>82</v>
      </c>
      <c r="K1616" s="47" t="s">
        <v>63</v>
      </c>
      <c r="L1616" s="47" t="s">
        <v>64</v>
      </c>
      <c r="M1616" s="47" t="s">
        <v>2576</v>
      </c>
      <c r="N1616" s="47" t="s">
        <v>2325</v>
      </c>
      <c r="O1616" s="47" t="s">
        <v>58</v>
      </c>
      <c r="P1616" s="47" t="s">
        <v>2158</v>
      </c>
      <c r="Q1616" s="47" t="s">
        <v>2325</v>
      </c>
      <c r="R1616" s="47">
        <v>91738</v>
      </c>
      <c r="S1616" s="47" t="s">
        <v>67</v>
      </c>
      <c r="T1616" s="47" t="s">
        <v>2640</v>
      </c>
      <c r="U1616" s="47">
        <v>14600</v>
      </c>
      <c r="V1616" s="47" t="s">
        <v>69</v>
      </c>
      <c r="W1616" s="47" t="s">
        <v>2641</v>
      </c>
      <c r="X1616" s="47">
        <v>1272823</v>
      </c>
      <c r="Y1616" s="47">
        <v>4194140</v>
      </c>
      <c r="Z1616" s="47">
        <v>0</v>
      </c>
      <c r="AA1616" s="47">
        <v>0</v>
      </c>
      <c r="AB1616" s="47" t="s">
        <v>61</v>
      </c>
      <c r="AC1616" s="47">
        <v>0</v>
      </c>
      <c r="AD1616" s="47" t="s">
        <v>86</v>
      </c>
      <c r="AE1616" s="47" t="s">
        <v>4968</v>
      </c>
      <c r="AF1616" s="47" t="s">
        <v>5362</v>
      </c>
      <c r="AG1616" s="47" t="s">
        <v>61</v>
      </c>
      <c r="AH1616" s="47" t="s">
        <v>75</v>
      </c>
      <c r="AI1616" s="47" t="s">
        <v>76</v>
      </c>
      <c r="AJ1616" s="47" t="s">
        <v>77</v>
      </c>
      <c r="AK1616" s="47" t="s">
        <v>78</v>
      </c>
      <c r="AV1616" s="47">
        <v>0.5</v>
      </c>
      <c r="AZ1616" s="47">
        <v>94</v>
      </c>
      <c r="BE1616" s="47">
        <v>0</v>
      </c>
      <c r="BM1616" s="47">
        <v>7</v>
      </c>
      <c r="BS1616" s="47">
        <v>14</v>
      </c>
      <c r="BT1616" s="47">
        <v>0.4</v>
      </c>
      <c r="DI1616" s="1">
        <f t="shared" si="125"/>
        <v>4</v>
      </c>
      <c r="DJ1616" s="9" t="str">
        <f t="shared" si="126"/>
        <v>NO BACTERIOLOGICO</v>
      </c>
      <c r="DK1616" s="10" t="str">
        <f t="shared" si="127"/>
        <v>-</v>
      </c>
      <c r="DL1616" s="11" t="str">
        <f t="shared" si="128"/>
        <v>1</v>
      </c>
    </row>
    <row r="1617" spans="1:116" ht="12" x14ac:dyDescent="0.2">
      <c r="A1617" s="47">
        <v>1002070049</v>
      </c>
      <c r="B1617" s="47" t="str">
        <f t="shared" si="129"/>
        <v>1002070049-SAN JOAQUIN</v>
      </c>
      <c r="C1617" s="47" t="s">
        <v>801</v>
      </c>
      <c r="D1617" s="47" t="s">
        <v>58</v>
      </c>
      <c r="E1617" s="47" t="s">
        <v>1</v>
      </c>
      <c r="F1617" s="47" t="s">
        <v>9</v>
      </c>
      <c r="G1617" s="47" t="s">
        <v>60</v>
      </c>
      <c r="H1617" s="47">
        <v>300</v>
      </c>
      <c r="I1617" s="47">
        <v>90</v>
      </c>
      <c r="J1617" s="47" t="s">
        <v>62</v>
      </c>
      <c r="K1617" s="47" t="s">
        <v>63</v>
      </c>
      <c r="L1617" s="47" t="s">
        <v>64</v>
      </c>
      <c r="M1617" s="47" t="s">
        <v>788</v>
      </c>
      <c r="N1617" s="47" t="s">
        <v>787</v>
      </c>
      <c r="O1617" s="47" t="s">
        <v>58</v>
      </c>
      <c r="P1617" s="47" t="s">
        <v>1</v>
      </c>
      <c r="Q1617" s="47" t="s">
        <v>9</v>
      </c>
      <c r="R1617" s="47">
        <v>110188</v>
      </c>
      <c r="S1617" s="47" t="s">
        <v>67</v>
      </c>
      <c r="T1617" s="47" t="s">
        <v>802</v>
      </c>
      <c r="U1617" s="47">
        <v>14359</v>
      </c>
      <c r="V1617" s="47" t="s">
        <v>69</v>
      </c>
      <c r="W1617" s="47" t="s">
        <v>803</v>
      </c>
      <c r="X1617" s="47">
        <v>1272814</v>
      </c>
      <c r="Y1617" s="47">
        <v>4194147</v>
      </c>
      <c r="Z1617" s="47">
        <v>377497</v>
      </c>
      <c r="AA1617" s="47">
        <v>8854202</v>
      </c>
      <c r="AB1617" s="47" t="s">
        <v>71</v>
      </c>
      <c r="AC1617" s="47">
        <v>3830</v>
      </c>
      <c r="AD1617" s="47" t="s">
        <v>72</v>
      </c>
      <c r="AE1617" s="47" t="s">
        <v>4968</v>
      </c>
      <c r="AF1617" s="47" t="s">
        <v>5362</v>
      </c>
      <c r="AG1617" s="47">
        <v>13029</v>
      </c>
      <c r="AH1617" s="47" t="s">
        <v>73</v>
      </c>
      <c r="AI1617" s="47" t="s">
        <v>804</v>
      </c>
      <c r="AJ1617" s="47" t="s">
        <v>61</v>
      </c>
      <c r="AK1617" s="47" t="s">
        <v>61</v>
      </c>
      <c r="AV1617" s="47">
        <v>0.8</v>
      </c>
      <c r="AZ1617" s="47">
        <v>66</v>
      </c>
      <c r="BM1617" s="47">
        <v>7.5</v>
      </c>
      <c r="BS1617" s="47">
        <v>13</v>
      </c>
      <c r="BT1617" s="47">
        <v>2.79</v>
      </c>
      <c r="DI1617" s="1">
        <f t="shared" si="125"/>
        <v>4</v>
      </c>
      <c r="DJ1617" s="9" t="str">
        <f t="shared" si="126"/>
        <v>NO BACTERIOLOGICO</v>
      </c>
      <c r="DK1617" s="10" t="str">
        <f t="shared" si="127"/>
        <v>-</v>
      </c>
      <c r="DL1617" s="11" t="str">
        <f t="shared" si="128"/>
        <v>0</v>
      </c>
    </row>
    <row r="1618" spans="1:116" ht="12" x14ac:dyDescent="0.2">
      <c r="A1618" s="47">
        <v>1002070049</v>
      </c>
      <c r="B1618" s="47" t="str">
        <f t="shared" si="129"/>
        <v>1002070049-SAN JOAQUIN</v>
      </c>
      <c r="C1618" s="47" t="s">
        <v>801</v>
      </c>
      <c r="D1618" s="47" t="s">
        <v>58</v>
      </c>
      <c r="E1618" s="47" t="s">
        <v>1</v>
      </c>
      <c r="F1618" s="47" t="s">
        <v>9</v>
      </c>
      <c r="G1618" s="47" t="s">
        <v>60</v>
      </c>
      <c r="H1618" s="47">
        <v>300</v>
      </c>
      <c r="I1618" s="47">
        <v>90</v>
      </c>
      <c r="J1618" s="47" t="s">
        <v>62</v>
      </c>
      <c r="K1618" s="47" t="s">
        <v>63</v>
      </c>
      <c r="L1618" s="47" t="s">
        <v>64</v>
      </c>
      <c r="M1618" s="47" t="s">
        <v>788</v>
      </c>
      <c r="N1618" s="47" t="s">
        <v>787</v>
      </c>
      <c r="O1618" s="47" t="s">
        <v>58</v>
      </c>
      <c r="P1618" s="47" t="s">
        <v>1</v>
      </c>
      <c r="Q1618" s="47" t="s">
        <v>9</v>
      </c>
      <c r="R1618" s="47">
        <v>110188</v>
      </c>
      <c r="S1618" s="47" t="s">
        <v>67</v>
      </c>
      <c r="T1618" s="47" t="s">
        <v>802</v>
      </c>
      <c r="U1618" s="47">
        <v>14359</v>
      </c>
      <c r="V1618" s="47" t="s">
        <v>69</v>
      </c>
      <c r="W1618" s="47" t="s">
        <v>803</v>
      </c>
      <c r="X1618" s="47">
        <v>1272814</v>
      </c>
      <c r="Y1618" s="47">
        <v>4194148</v>
      </c>
      <c r="Z1618" s="47">
        <v>375405</v>
      </c>
      <c r="AA1618" s="47">
        <v>8854306</v>
      </c>
      <c r="AB1618" s="47" t="s">
        <v>71</v>
      </c>
      <c r="AC1618" s="47">
        <v>3720</v>
      </c>
      <c r="AD1618" s="47" t="s">
        <v>72</v>
      </c>
      <c r="AE1618" s="47" t="s">
        <v>4968</v>
      </c>
      <c r="AF1618" s="47" t="s">
        <v>5362</v>
      </c>
      <c r="AG1618" s="47" t="s">
        <v>61</v>
      </c>
      <c r="AH1618" s="47" t="s">
        <v>75</v>
      </c>
      <c r="AI1618" s="47" t="s">
        <v>76</v>
      </c>
      <c r="AJ1618" s="47" t="s">
        <v>77</v>
      </c>
      <c r="AK1618" s="47" t="s">
        <v>78</v>
      </c>
      <c r="AV1618" s="47">
        <v>0.7</v>
      </c>
      <c r="AZ1618" s="47">
        <v>65</v>
      </c>
      <c r="BM1618" s="47">
        <v>7.81</v>
      </c>
      <c r="BS1618" s="47">
        <v>14.1</v>
      </c>
      <c r="BT1618" s="47">
        <v>2.7</v>
      </c>
      <c r="DI1618" s="1">
        <f t="shared" si="125"/>
        <v>4</v>
      </c>
      <c r="DJ1618" s="9" t="str">
        <f t="shared" si="126"/>
        <v>NO BACTERIOLOGICO</v>
      </c>
      <c r="DK1618" s="10" t="str">
        <f t="shared" si="127"/>
        <v>-</v>
      </c>
      <c r="DL1618" s="11" t="str">
        <f t="shared" si="128"/>
        <v>0</v>
      </c>
    </row>
    <row r="1619" spans="1:116" ht="12" x14ac:dyDescent="0.2">
      <c r="A1619" s="47">
        <v>1002070049</v>
      </c>
      <c r="B1619" s="47" t="str">
        <f t="shared" si="129"/>
        <v>1002070049-SAN JOAQUIN</v>
      </c>
      <c r="C1619" s="47" t="s">
        <v>801</v>
      </c>
      <c r="D1619" s="47" t="s">
        <v>58</v>
      </c>
      <c r="E1619" s="47" t="s">
        <v>1</v>
      </c>
      <c r="F1619" s="47" t="s">
        <v>9</v>
      </c>
      <c r="G1619" s="47" t="s">
        <v>60</v>
      </c>
      <c r="H1619" s="47">
        <v>300</v>
      </c>
      <c r="I1619" s="47">
        <v>90</v>
      </c>
      <c r="J1619" s="47" t="s">
        <v>62</v>
      </c>
      <c r="K1619" s="47" t="s">
        <v>63</v>
      </c>
      <c r="L1619" s="47" t="s">
        <v>64</v>
      </c>
      <c r="M1619" s="47" t="s">
        <v>788</v>
      </c>
      <c r="N1619" s="47" t="s">
        <v>787</v>
      </c>
      <c r="O1619" s="47" t="s">
        <v>58</v>
      </c>
      <c r="P1619" s="47" t="s">
        <v>1</v>
      </c>
      <c r="Q1619" s="47" t="s">
        <v>9</v>
      </c>
      <c r="R1619" s="47">
        <v>110188</v>
      </c>
      <c r="S1619" s="47" t="s">
        <v>67</v>
      </c>
      <c r="T1619" s="47" t="s">
        <v>802</v>
      </c>
      <c r="U1619" s="47">
        <v>14359</v>
      </c>
      <c r="V1619" s="47" t="s">
        <v>69</v>
      </c>
      <c r="W1619" s="47" t="s">
        <v>803</v>
      </c>
      <c r="X1619" s="47">
        <v>1272814</v>
      </c>
      <c r="Y1619" s="47">
        <v>4194149</v>
      </c>
      <c r="Z1619" s="47">
        <v>374302</v>
      </c>
      <c r="AA1619" s="47">
        <v>8854301</v>
      </c>
      <c r="AB1619" s="47" t="s">
        <v>71</v>
      </c>
      <c r="AC1619" s="47">
        <v>3720</v>
      </c>
      <c r="AD1619" s="47" t="s">
        <v>72</v>
      </c>
      <c r="AE1619" s="47" t="s">
        <v>4968</v>
      </c>
      <c r="AF1619" s="47" t="s">
        <v>5362</v>
      </c>
      <c r="AG1619" s="47" t="s">
        <v>61</v>
      </c>
      <c r="AH1619" s="47" t="s">
        <v>75</v>
      </c>
      <c r="AI1619" s="47" t="s">
        <v>76</v>
      </c>
      <c r="AJ1619" s="47" t="s">
        <v>77</v>
      </c>
      <c r="AK1619" s="47" t="s">
        <v>78</v>
      </c>
      <c r="AV1619" s="47">
        <v>0.6</v>
      </c>
      <c r="AZ1619" s="47">
        <v>66</v>
      </c>
      <c r="BM1619" s="47">
        <v>7.67</v>
      </c>
      <c r="BS1619" s="47">
        <v>14.5</v>
      </c>
      <c r="BT1619" s="47">
        <v>2.5499999999999998</v>
      </c>
      <c r="DI1619" s="1">
        <f t="shared" si="125"/>
        <v>4</v>
      </c>
      <c r="DJ1619" s="9" t="str">
        <f t="shared" si="126"/>
        <v>NO BACTERIOLOGICO</v>
      </c>
      <c r="DK1619" s="10" t="str">
        <f t="shared" si="127"/>
        <v>-</v>
      </c>
      <c r="DL1619" s="11" t="str">
        <f t="shared" si="128"/>
        <v>0</v>
      </c>
    </row>
    <row r="1620" spans="1:116" ht="12" x14ac:dyDescent="0.2">
      <c r="A1620" s="47">
        <v>1002070049</v>
      </c>
      <c r="B1620" s="47" t="str">
        <f t="shared" si="129"/>
        <v>1002070049-SAN JOAQUIN</v>
      </c>
      <c r="C1620" s="47" t="s">
        <v>801</v>
      </c>
      <c r="D1620" s="47" t="s">
        <v>58</v>
      </c>
      <c r="E1620" s="47" t="s">
        <v>1</v>
      </c>
      <c r="F1620" s="47" t="s">
        <v>9</v>
      </c>
      <c r="G1620" s="47" t="s">
        <v>60</v>
      </c>
      <c r="H1620" s="47">
        <v>300</v>
      </c>
      <c r="I1620" s="47">
        <v>90</v>
      </c>
      <c r="J1620" s="47" t="s">
        <v>62</v>
      </c>
      <c r="K1620" s="47" t="s">
        <v>63</v>
      </c>
      <c r="L1620" s="47" t="s">
        <v>64</v>
      </c>
      <c r="M1620" s="47" t="s">
        <v>788</v>
      </c>
      <c r="N1620" s="47" t="s">
        <v>787</v>
      </c>
      <c r="O1620" s="47" t="s">
        <v>58</v>
      </c>
      <c r="P1620" s="47" t="s">
        <v>1</v>
      </c>
      <c r="Q1620" s="47" t="s">
        <v>9</v>
      </c>
      <c r="R1620" s="47">
        <v>110188</v>
      </c>
      <c r="S1620" s="47" t="s">
        <v>67</v>
      </c>
      <c r="T1620" s="47" t="s">
        <v>802</v>
      </c>
      <c r="U1620" s="47">
        <v>14359</v>
      </c>
      <c r="V1620" s="47" t="s">
        <v>69</v>
      </c>
      <c r="W1620" s="47" t="s">
        <v>803</v>
      </c>
      <c r="X1620" s="47">
        <v>1272814</v>
      </c>
      <c r="Y1620" s="47">
        <v>4194150</v>
      </c>
      <c r="Z1620" s="47">
        <v>372410</v>
      </c>
      <c r="AA1620" s="47">
        <v>8854228</v>
      </c>
      <c r="AB1620" s="47" t="s">
        <v>71</v>
      </c>
      <c r="AC1620" s="47">
        <v>3720</v>
      </c>
      <c r="AD1620" s="47" t="s">
        <v>72</v>
      </c>
      <c r="AE1620" s="47" t="s">
        <v>4968</v>
      </c>
      <c r="AF1620" s="47" t="s">
        <v>5362</v>
      </c>
      <c r="AG1620" s="47" t="s">
        <v>61</v>
      </c>
      <c r="AH1620" s="47" t="s">
        <v>75</v>
      </c>
      <c r="AI1620" s="47" t="s">
        <v>76</v>
      </c>
      <c r="AJ1620" s="47" t="s">
        <v>77</v>
      </c>
      <c r="AK1620" s="47" t="s">
        <v>78</v>
      </c>
      <c r="AV1620" s="47">
        <v>0.5</v>
      </c>
      <c r="AZ1620" s="47">
        <v>85</v>
      </c>
      <c r="BM1620" s="47">
        <v>7.9</v>
      </c>
      <c r="BS1620" s="47">
        <v>14</v>
      </c>
      <c r="BT1620" s="47">
        <v>2.19</v>
      </c>
      <c r="DI1620" s="1">
        <f t="shared" si="125"/>
        <v>4</v>
      </c>
      <c r="DJ1620" s="9" t="str">
        <f t="shared" si="126"/>
        <v>NO BACTERIOLOGICO</v>
      </c>
      <c r="DK1620" s="10" t="str">
        <f t="shared" si="127"/>
        <v>-</v>
      </c>
      <c r="DL1620" s="11" t="str">
        <f t="shared" si="128"/>
        <v>0</v>
      </c>
    </row>
    <row r="1621" spans="1:116" ht="12" x14ac:dyDescent="0.2">
      <c r="A1621" s="47">
        <v>1004020008</v>
      </c>
      <c r="B1621" s="47" t="str">
        <f t="shared" si="129"/>
        <v>1004020008-SAN JUAN DE HUARIPAMPA</v>
      </c>
      <c r="C1621" s="47" t="s">
        <v>132</v>
      </c>
      <c r="D1621" s="47" t="s">
        <v>58</v>
      </c>
      <c r="E1621" s="47" t="s">
        <v>121</v>
      </c>
      <c r="F1621" s="47" t="s">
        <v>120</v>
      </c>
      <c r="G1621" s="47" t="s">
        <v>60</v>
      </c>
      <c r="H1621" s="47">
        <v>650</v>
      </c>
      <c r="I1621" s="47">
        <v>265</v>
      </c>
      <c r="J1621" s="47" t="s">
        <v>62</v>
      </c>
      <c r="K1621" s="47" t="s">
        <v>63</v>
      </c>
      <c r="L1621" s="47" t="s">
        <v>64</v>
      </c>
      <c r="M1621" s="47" t="s">
        <v>122</v>
      </c>
      <c r="N1621" s="47" t="s">
        <v>120</v>
      </c>
      <c r="O1621" s="47" t="s">
        <v>58</v>
      </c>
      <c r="P1621" s="47" t="s">
        <v>123</v>
      </c>
      <c r="Q1621" s="47" t="s">
        <v>120</v>
      </c>
      <c r="R1621" s="47">
        <v>92934</v>
      </c>
      <c r="S1621" s="47" t="s">
        <v>67</v>
      </c>
      <c r="T1621" s="47" t="s">
        <v>133</v>
      </c>
      <c r="U1621" s="47" t="s">
        <v>61</v>
      </c>
      <c r="V1621" s="47" t="s">
        <v>69</v>
      </c>
      <c r="W1621" s="47" t="s">
        <v>61</v>
      </c>
      <c r="X1621" s="47">
        <v>1272833</v>
      </c>
      <c r="Y1621" s="47">
        <v>4194159</v>
      </c>
      <c r="Z1621" s="47">
        <v>267382</v>
      </c>
      <c r="AA1621" s="47">
        <v>9017868</v>
      </c>
      <c r="AB1621" s="47" t="s">
        <v>71</v>
      </c>
      <c r="AC1621" s="47">
        <v>3354</v>
      </c>
      <c r="AD1621" s="47" t="s">
        <v>126</v>
      </c>
      <c r="AE1621" s="47" t="s">
        <v>4990</v>
      </c>
      <c r="AF1621" s="47" t="s">
        <v>5363</v>
      </c>
      <c r="AG1621" s="47">
        <v>8241</v>
      </c>
      <c r="AH1621" s="47" t="s">
        <v>73</v>
      </c>
      <c r="AI1621" s="47" t="s">
        <v>134</v>
      </c>
      <c r="AJ1621" s="47" t="s">
        <v>61</v>
      </c>
      <c r="AK1621" s="47" t="s">
        <v>61</v>
      </c>
      <c r="AV1621" s="47">
        <v>0.9</v>
      </c>
      <c r="AZ1621" s="47">
        <v>630</v>
      </c>
      <c r="BM1621" s="47">
        <v>7</v>
      </c>
      <c r="BQ1621" s="47">
        <v>0</v>
      </c>
      <c r="BS1621" s="47">
        <v>12</v>
      </c>
      <c r="BT1621" s="47">
        <v>1</v>
      </c>
      <c r="DI1621" s="1">
        <f t="shared" si="125"/>
        <v>4</v>
      </c>
      <c r="DJ1621" s="9" t="str">
        <f t="shared" si="126"/>
        <v>NO BACTERIOLOGICO</v>
      </c>
      <c r="DK1621" s="10" t="str">
        <f t="shared" si="127"/>
        <v>-</v>
      </c>
      <c r="DL1621" s="11" t="str">
        <f t="shared" si="128"/>
        <v>0</v>
      </c>
    </row>
    <row r="1622" spans="1:116" ht="12" x14ac:dyDescent="0.2">
      <c r="A1622" s="47">
        <v>1004020008</v>
      </c>
      <c r="B1622" s="47" t="str">
        <f t="shared" si="129"/>
        <v>1004020008-SAN JUAN DE HUARIPAMPA</v>
      </c>
      <c r="C1622" s="47" t="s">
        <v>132</v>
      </c>
      <c r="D1622" s="47" t="s">
        <v>58</v>
      </c>
      <c r="E1622" s="47" t="s">
        <v>121</v>
      </c>
      <c r="F1622" s="47" t="s">
        <v>120</v>
      </c>
      <c r="G1622" s="47" t="s">
        <v>60</v>
      </c>
      <c r="H1622" s="47">
        <v>650</v>
      </c>
      <c r="I1622" s="47">
        <v>265</v>
      </c>
      <c r="J1622" s="47" t="s">
        <v>62</v>
      </c>
      <c r="K1622" s="47" t="s">
        <v>63</v>
      </c>
      <c r="L1622" s="47" t="s">
        <v>64</v>
      </c>
      <c r="M1622" s="47" t="s">
        <v>122</v>
      </c>
      <c r="N1622" s="47" t="s">
        <v>120</v>
      </c>
      <c r="O1622" s="47" t="s">
        <v>58</v>
      </c>
      <c r="P1622" s="47" t="s">
        <v>123</v>
      </c>
      <c r="Q1622" s="47" t="s">
        <v>120</v>
      </c>
      <c r="R1622" s="47">
        <v>92934</v>
      </c>
      <c r="S1622" s="47" t="s">
        <v>67</v>
      </c>
      <c r="T1622" s="47" t="s">
        <v>133</v>
      </c>
      <c r="U1622" s="47" t="s">
        <v>61</v>
      </c>
      <c r="V1622" s="47" t="s">
        <v>69</v>
      </c>
      <c r="W1622" s="47" t="s">
        <v>61</v>
      </c>
      <c r="X1622" s="47">
        <v>1272833</v>
      </c>
      <c r="Y1622" s="47">
        <v>4194160</v>
      </c>
      <c r="Z1622" s="47">
        <v>267195</v>
      </c>
      <c r="AA1622" s="47">
        <v>9017805</v>
      </c>
      <c r="AB1622" s="47" t="s">
        <v>71</v>
      </c>
      <c r="AC1622" s="47">
        <v>3355</v>
      </c>
      <c r="AD1622" s="47" t="s">
        <v>126</v>
      </c>
      <c r="AE1622" s="47" t="s">
        <v>4990</v>
      </c>
      <c r="AF1622" s="47" t="s">
        <v>5363</v>
      </c>
      <c r="AG1622" s="47" t="s">
        <v>61</v>
      </c>
      <c r="AH1622" s="47" t="s">
        <v>75</v>
      </c>
      <c r="AI1622" s="47" t="s">
        <v>76</v>
      </c>
      <c r="AJ1622" s="47" t="s">
        <v>77</v>
      </c>
      <c r="AK1622" s="47" t="s">
        <v>78</v>
      </c>
      <c r="AV1622" s="47">
        <v>0.7</v>
      </c>
      <c r="AZ1622" s="47">
        <v>628</v>
      </c>
      <c r="BE1622" s="47">
        <v>0</v>
      </c>
      <c r="BM1622" s="47">
        <v>6.58</v>
      </c>
      <c r="BQ1622" s="47">
        <v>0</v>
      </c>
      <c r="BS1622" s="47">
        <v>12</v>
      </c>
      <c r="BT1622" s="47">
        <v>0.9</v>
      </c>
      <c r="DI1622" s="1">
        <f t="shared" si="125"/>
        <v>4</v>
      </c>
      <c r="DJ1622" s="9" t="str">
        <f t="shared" si="126"/>
        <v>NO BACTERIOLOGICO</v>
      </c>
      <c r="DK1622" s="10" t="str">
        <f t="shared" si="127"/>
        <v>-</v>
      </c>
      <c r="DL1622" s="11" t="str">
        <f t="shared" si="128"/>
        <v>1</v>
      </c>
    </row>
    <row r="1623" spans="1:116" ht="12" x14ac:dyDescent="0.2">
      <c r="A1623" s="47">
        <v>1004020008</v>
      </c>
      <c r="B1623" s="47" t="str">
        <f t="shared" si="129"/>
        <v>1004020008-SAN JUAN DE HUARIPAMPA</v>
      </c>
      <c r="C1623" s="47" t="s">
        <v>132</v>
      </c>
      <c r="D1623" s="47" t="s">
        <v>58</v>
      </c>
      <c r="E1623" s="47" t="s">
        <v>121</v>
      </c>
      <c r="F1623" s="47" t="s">
        <v>120</v>
      </c>
      <c r="G1623" s="47" t="s">
        <v>60</v>
      </c>
      <c r="H1623" s="47">
        <v>650</v>
      </c>
      <c r="I1623" s="47">
        <v>265</v>
      </c>
      <c r="J1623" s="47" t="s">
        <v>62</v>
      </c>
      <c r="K1623" s="47" t="s">
        <v>63</v>
      </c>
      <c r="L1623" s="47" t="s">
        <v>64</v>
      </c>
      <c r="M1623" s="47" t="s">
        <v>122</v>
      </c>
      <c r="N1623" s="47" t="s">
        <v>120</v>
      </c>
      <c r="O1623" s="47" t="s">
        <v>58</v>
      </c>
      <c r="P1623" s="47" t="s">
        <v>123</v>
      </c>
      <c r="Q1623" s="47" t="s">
        <v>120</v>
      </c>
      <c r="R1623" s="47">
        <v>92934</v>
      </c>
      <c r="S1623" s="47" t="s">
        <v>67</v>
      </c>
      <c r="T1623" s="47" t="s">
        <v>133</v>
      </c>
      <c r="U1623" s="47" t="s">
        <v>61</v>
      </c>
      <c r="V1623" s="47" t="s">
        <v>69</v>
      </c>
      <c r="W1623" s="47" t="s">
        <v>61</v>
      </c>
      <c r="X1623" s="47">
        <v>1272833</v>
      </c>
      <c r="Y1623" s="47">
        <v>4194161</v>
      </c>
      <c r="Z1623" s="47">
        <v>267073</v>
      </c>
      <c r="AA1623" s="47">
        <v>9017818</v>
      </c>
      <c r="AB1623" s="47" t="s">
        <v>71</v>
      </c>
      <c r="AC1623" s="47">
        <v>3280</v>
      </c>
      <c r="AD1623" s="47" t="s">
        <v>126</v>
      </c>
      <c r="AE1623" s="47" t="s">
        <v>4990</v>
      </c>
      <c r="AF1623" s="47" t="s">
        <v>5363</v>
      </c>
      <c r="AG1623" s="47" t="s">
        <v>61</v>
      </c>
      <c r="AH1623" s="47" t="s">
        <v>75</v>
      </c>
      <c r="AI1623" s="47" t="s">
        <v>76</v>
      </c>
      <c r="AJ1623" s="47" t="s">
        <v>77</v>
      </c>
      <c r="AK1623" s="47" t="s">
        <v>78</v>
      </c>
      <c r="AV1623" s="47">
        <v>0.5</v>
      </c>
      <c r="AZ1623" s="47">
        <v>622</v>
      </c>
      <c r="BM1623" s="47">
        <v>6.5</v>
      </c>
      <c r="BQ1623" s="47">
        <v>0</v>
      </c>
      <c r="BS1623" s="47">
        <v>12.5</v>
      </c>
      <c r="BT1623" s="47">
        <v>0.7</v>
      </c>
      <c r="DI1623" s="1">
        <f t="shared" si="125"/>
        <v>4</v>
      </c>
      <c r="DJ1623" s="9" t="str">
        <f t="shared" si="126"/>
        <v>NO BACTERIOLOGICO</v>
      </c>
      <c r="DK1623" s="10" t="str">
        <f t="shared" si="127"/>
        <v>-</v>
      </c>
      <c r="DL1623" s="11" t="str">
        <f t="shared" si="128"/>
        <v>0</v>
      </c>
    </row>
    <row r="1624" spans="1:116" ht="12" x14ac:dyDescent="0.2">
      <c r="A1624" s="47">
        <v>1010030016</v>
      </c>
      <c r="B1624" s="47" t="str">
        <f t="shared" si="129"/>
        <v>1010030016-RIPAN</v>
      </c>
      <c r="C1624" s="47" t="s">
        <v>2637</v>
      </c>
      <c r="D1624" s="47" t="s">
        <v>58</v>
      </c>
      <c r="E1624" s="47" t="s">
        <v>2155</v>
      </c>
      <c r="F1624" s="47" t="s">
        <v>2325</v>
      </c>
      <c r="G1624" s="47" t="s">
        <v>60</v>
      </c>
      <c r="H1624" s="47">
        <v>24</v>
      </c>
      <c r="I1624" s="47" t="s">
        <v>61</v>
      </c>
      <c r="J1624" s="47" t="s">
        <v>82</v>
      </c>
      <c r="K1624" s="47" t="s">
        <v>63</v>
      </c>
      <c r="L1624" s="47" t="s">
        <v>64</v>
      </c>
      <c r="M1624" s="47" t="s">
        <v>2576</v>
      </c>
      <c r="N1624" s="47" t="s">
        <v>2325</v>
      </c>
      <c r="O1624" s="47" t="s">
        <v>58</v>
      </c>
      <c r="P1624" s="47" t="s">
        <v>2158</v>
      </c>
      <c r="Q1624" s="47" t="s">
        <v>2325</v>
      </c>
      <c r="R1624" s="47">
        <v>160517</v>
      </c>
      <c r="S1624" s="47" t="s">
        <v>67</v>
      </c>
      <c r="T1624" s="47" t="s">
        <v>2638</v>
      </c>
      <c r="U1624" s="47">
        <v>18165</v>
      </c>
      <c r="V1624" s="47" t="s">
        <v>69</v>
      </c>
      <c r="W1624" s="47" t="s">
        <v>2639</v>
      </c>
      <c r="X1624" s="47">
        <v>1272844</v>
      </c>
      <c r="Y1624" s="47">
        <v>4194178</v>
      </c>
      <c r="Z1624" s="47">
        <v>315992</v>
      </c>
      <c r="AA1624" s="47">
        <v>8889234</v>
      </c>
      <c r="AB1624" s="47" t="s">
        <v>71</v>
      </c>
      <c r="AC1624" s="47">
        <v>3459</v>
      </c>
      <c r="AD1624" s="47" t="s">
        <v>86</v>
      </c>
      <c r="AE1624" s="47" t="s">
        <v>4968</v>
      </c>
      <c r="AF1624" s="47" t="s">
        <v>5364</v>
      </c>
      <c r="AG1624" s="47">
        <v>55141</v>
      </c>
      <c r="AH1624" s="47" t="s">
        <v>73</v>
      </c>
      <c r="AI1624" s="47" t="s">
        <v>2637</v>
      </c>
      <c r="AJ1624" s="47" t="s">
        <v>61</v>
      </c>
      <c r="AK1624" s="47" t="s">
        <v>61</v>
      </c>
      <c r="AV1624" s="47">
        <v>3</v>
      </c>
      <c r="AZ1624" s="47">
        <v>96</v>
      </c>
      <c r="BM1624" s="47">
        <v>11</v>
      </c>
      <c r="BS1624" s="47">
        <v>15</v>
      </c>
      <c r="BT1624" s="47">
        <v>0.9</v>
      </c>
      <c r="DI1624" s="1">
        <f t="shared" si="125"/>
        <v>4</v>
      </c>
      <c r="DJ1624" s="9" t="str">
        <f t="shared" si="126"/>
        <v>NO BACTERIOLOGICO</v>
      </c>
      <c r="DK1624" s="10" t="str">
        <f t="shared" si="127"/>
        <v>-</v>
      </c>
      <c r="DL1624" s="11" t="str">
        <f t="shared" si="128"/>
        <v>0</v>
      </c>
    </row>
    <row r="1625" spans="1:116" ht="12" x14ac:dyDescent="0.2">
      <c r="A1625" s="47">
        <v>1010030016</v>
      </c>
      <c r="B1625" s="47" t="str">
        <f t="shared" si="129"/>
        <v>1010030016-RIPAN</v>
      </c>
      <c r="C1625" s="47" t="s">
        <v>2637</v>
      </c>
      <c r="D1625" s="47" t="s">
        <v>58</v>
      </c>
      <c r="E1625" s="47" t="s">
        <v>2155</v>
      </c>
      <c r="F1625" s="47" t="s">
        <v>2325</v>
      </c>
      <c r="G1625" s="47" t="s">
        <v>60</v>
      </c>
      <c r="H1625" s="47">
        <v>24</v>
      </c>
      <c r="I1625" s="47" t="s">
        <v>61</v>
      </c>
      <c r="J1625" s="47" t="s">
        <v>82</v>
      </c>
      <c r="K1625" s="47" t="s">
        <v>63</v>
      </c>
      <c r="L1625" s="47" t="s">
        <v>64</v>
      </c>
      <c r="M1625" s="47" t="s">
        <v>2576</v>
      </c>
      <c r="N1625" s="47" t="s">
        <v>2325</v>
      </c>
      <c r="O1625" s="47" t="s">
        <v>58</v>
      </c>
      <c r="P1625" s="47" t="s">
        <v>2158</v>
      </c>
      <c r="Q1625" s="47" t="s">
        <v>2325</v>
      </c>
      <c r="R1625" s="47">
        <v>160517</v>
      </c>
      <c r="S1625" s="47" t="s">
        <v>67</v>
      </c>
      <c r="T1625" s="47" t="s">
        <v>2638</v>
      </c>
      <c r="U1625" s="47">
        <v>18165</v>
      </c>
      <c r="V1625" s="47" t="s">
        <v>69</v>
      </c>
      <c r="W1625" s="47" t="s">
        <v>2639</v>
      </c>
      <c r="X1625" s="47">
        <v>1272844</v>
      </c>
      <c r="Y1625" s="47">
        <v>4194179</v>
      </c>
      <c r="Z1625" s="47">
        <v>0</v>
      </c>
      <c r="AA1625" s="47">
        <v>0</v>
      </c>
      <c r="AB1625" s="47" t="s">
        <v>61</v>
      </c>
      <c r="AC1625" s="47">
        <v>0</v>
      </c>
      <c r="AD1625" s="47" t="s">
        <v>86</v>
      </c>
      <c r="AE1625" s="47" t="s">
        <v>4968</v>
      </c>
      <c r="AF1625" s="47" t="s">
        <v>5364</v>
      </c>
      <c r="AG1625" s="47" t="s">
        <v>61</v>
      </c>
      <c r="AH1625" s="47" t="s">
        <v>75</v>
      </c>
      <c r="AI1625" s="47" t="s">
        <v>76</v>
      </c>
      <c r="AJ1625" s="47" t="s">
        <v>77</v>
      </c>
      <c r="AK1625" s="47" t="s">
        <v>78</v>
      </c>
      <c r="AV1625" s="47">
        <v>1.5</v>
      </c>
      <c r="AZ1625" s="47">
        <v>94</v>
      </c>
      <c r="BM1625" s="47">
        <v>8</v>
      </c>
      <c r="BS1625" s="47">
        <v>15</v>
      </c>
      <c r="BT1625" s="47">
        <v>0.6</v>
      </c>
      <c r="DI1625" s="1">
        <f t="shared" si="125"/>
        <v>4</v>
      </c>
      <c r="DJ1625" s="9" t="str">
        <f t="shared" si="126"/>
        <v>NO BACTERIOLOGICO</v>
      </c>
      <c r="DK1625" s="10" t="str">
        <f t="shared" si="127"/>
        <v>-</v>
      </c>
      <c r="DL1625" s="11" t="str">
        <f t="shared" si="128"/>
        <v>0</v>
      </c>
    </row>
    <row r="1626" spans="1:116" ht="12" x14ac:dyDescent="0.2">
      <c r="A1626" s="47">
        <v>1010030016</v>
      </c>
      <c r="B1626" s="47" t="str">
        <f t="shared" si="129"/>
        <v>1010030016-RIPAN</v>
      </c>
      <c r="C1626" s="47" t="s">
        <v>2637</v>
      </c>
      <c r="D1626" s="47" t="s">
        <v>58</v>
      </c>
      <c r="E1626" s="47" t="s">
        <v>2155</v>
      </c>
      <c r="F1626" s="47" t="s">
        <v>2325</v>
      </c>
      <c r="G1626" s="47" t="s">
        <v>60</v>
      </c>
      <c r="H1626" s="47">
        <v>24</v>
      </c>
      <c r="I1626" s="47" t="s">
        <v>61</v>
      </c>
      <c r="J1626" s="47" t="s">
        <v>82</v>
      </c>
      <c r="K1626" s="47" t="s">
        <v>63</v>
      </c>
      <c r="L1626" s="47" t="s">
        <v>64</v>
      </c>
      <c r="M1626" s="47" t="s">
        <v>2576</v>
      </c>
      <c r="N1626" s="47" t="s">
        <v>2325</v>
      </c>
      <c r="O1626" s="47" t="s">
        <v>58</v>
      </c>
      <c r="P1626" s="47" t="s">
        <v>2158</v>
      </c>
      <c r="Q1626" s="47" t="s">
        <v>2325</v>
      </c>
      <c r="R1626" s="47">
        <v>160517</v>
      </c>
      <c r="S1626" s="47" t="s">
        <v>67</v>
      </c>
      <c r="T1626" s="47" t="s">
        <v>2638</v>
      </c>
      <c r="U1626" s="47">
        <v>18165</v>
      </c>
      <c r="V1626" s="47" t="s">
        <v>69</v>
      </c>
      <c r="W1626" s="47" t="s">
        <v>2639</v>
      </c>
      <c r="X1626" s="47">
        <v>1272844</v>
      </c>
      <c r="Y1626" s="47">
        <v>4194180</v>
      </c>
      <c r="Z1626" s="47">
        <v>0</v>
      </c>
      <c r="AA1626" s="47">
        <v>0</v>
      </c>
      <c r="AB1626" s="47" t="s">
        <v>61</v>
      </c>
      <c r="AC1626" s="47">
        <v>0</v>
      </c>
      <c r="AD1626" s="47" t="s">
        <v>86</v>
      </c>
      <c r="AE1626" s="47" t="s">
        <v>4968</v>
      </c>
      <c r="AF1626" s="47" t="s">
        <v>5364</v>
      </c>
      <c r="AG1626" s="47" t="s">
        <v>61</v>
      </c>
      <c r="AH1626" s="47" t="s">
        <v>75</v>
      </c>
      <c r="AI1626" s="47" t="s">
        <v>76</v>
      </c>
      <c r="AJ1626" s="47" t="s">
        <v>77</v>
      </c>
      <c r="AK1626" s="47" t="s">
        <v>78</v>
      </c>
      <c r="AV1626" s="47">
        <v>1</v>
      </c>
      <c r="AZ1626" s="47">
        <v>91</v>
      </c>
      <c r="BM1626" s="47">
        <v>6</v>
      </c>
      <c r="BS1626" s="47">
        <v>15</v>
      </c>
      <c r="BT1626" s="47">
        <v>0.4</v>
      </c>
      <c r="DI1626" s="1">
        <f t="shared" si="125"/>
        <v>4</v>
      </c>
      <c r="DJ1626" s="9" t="str">
        <f t="shared" si="126"/>
        <v>NO BACTERIOLOGICO</v>
      </c>
      <c r="DK1626" s="10" t="str">
        <f t="shared" si="127"/>
        <v>-</v>
      </c>
      <c r="DL1626" s="11" t="str">
        <f t="shared" si="128"/>
        <v>0</v>
      </c>
    </row>
    <row r="1627" spans="1:116" ht="12" x14ac:dyDescent="0.2">
      <c r="A1627" s="47">
        <v>1010030029</v>
      </c>
      <c r="B1627" s="47" t="str">
        <f t="shared" si="129"/>
        <v>1010030029-PORVENIR SAN CRISTOBAL</v>
      </c>
      <c r="C1627" s="47" t="s">
        <v>2586</v>
      </c>
      <c r="D1627" s="47" t="s">
        <v>58</v>
      </c>
      <c r="E1627" s="47" t="s">
        <v>2155</v>
      </c>
      <c r="F1627" s="47" t="s">
        <v>2325</v>
      </c>
      <c r="G1627" s="47" t="s">
        <v>60</v>
      </c>
      <c r="H1627" s="47">
        <v>99</v>
      </c>
      <c r="I1627" s="47">
        <v>0</v>
      </c>
      <c r="J1627" s="47" t="s">
        <v>82</v>
      </c>
      <c r="K1627" s="47" t="s">
        <v>63</v>
      </c>
      <c r="L1627" s="47" t="s">
        <v>64</v>
      </c>
      <c r="M1627" s="47" t="s">
        <v>2576</v>
      </c>
      <c r="N1627" s="47" t="s">
        <v>2325</v>
      </c>
      <c r="O1627" s="47" t="s">
        <v>58</v>
      </c>
      <c r="P1627" s="47" t="s">
        <v>2158</v>
      </c>
      <c r="Q1627" s="47" t="s">
        <v>2325</v>
      </c>
      <c r="R1627" s="47">
        <v>104377</v>
      </c>
      <c r="S1627" s="47" t="s">
        <v>67</v>
      </c>
      <c r="T1627" s="47" t="s">
        <v>2587</v>
      </c>
      <c r="U1627" s="47">
        <v>13734</v>
      </c>
      <c r="V1627" s="47" t="s">
        <v>69</v>
      </c>
      <c r="W1627" s="47" t="s">
        <v>2588</v>
      </c>
      <c r="X1627" s="47">
        <v>1272861</v>
      </c>
      <c r="Y1627" s="47">
        <v>4194191</v>
      </c>
      <c r="Z1627" s="47">
        <v>0</v>
      </c>
      <c r="AA1627" s="47">
        <v>0</v>
      </c>
      <c r="AB1627" s="47" t="s">
        <v>61</v>
      </c>
      <c r="AC1627" s="47">
        <v>0</v>
      </c>
      <c r="AD1627" s="47" t="s">
        <v>86</v>
      </c>
      <c r="AE1627" s="47" t="s">
        <v>4990</v>
      </c>
      <c r="AF1627" s="47" t="s">
        <v>5365</v>
      </c>
      <c r="AG1627" s="47">
        <v>4295</v>
      </c>
      <c r="AH1627" s="47" t="s">
        <v>73</v>
      </c>
      <c r="AI1627" s="47" t="s">
        <v>2586</v>
      </c>
      <c r="AJ1627" s="47" t="s">
        <v>61</v>
      </c>
      <c r="AK1627" s="47" t="s">
        <v>61</v>
      </c>
      <c r="AV1627" s="47">
        <v>3</v>
      </c>
      <c r="AZ1627" s="47">
        <v>128</v>
      </c>
      <c r="BM1627" s="47">
        <v>8</v>
      </c>
      <c r="BS1627" s="47">
        <v>15</v>
      </c>
      <c r="BT1627" s="47">
        <v>1</v>
      </c>
      <c r="DI1627" s="1">
        <f t="shared" si="125"/>
        <v>4</v>
      </c>
      <c r="DJ1627" s="9" t="str">
        <f t="shared" si="126"/>
        <v>NO BACTERIOLOGICO</v>
      </c>
      <c r="DK1627" s="10" t="str">
        <f t="shared" si="127"/>
        <v>-</v>
      </c>
      <c r="DL1627" s="11" t="str">
        <f t="shared" si="128"/>
        <v>0</v>
      </c>
    </row>
    <row r="1628" spans="1:116" ht="12" x14ac:dyDescent="0.2">
      <c r="A1628" s="47">
        <v>1010030029</v>
      </c>
      <c r="B1628" s="47" t="str">
        <f t="shared" si="129"/>
        <v>1010030029-PORVENIR SAN CRISTOBAL</v>
      </c>
      <c r="C1628" s="47" t="s">
        <v>2586</v>
      </c>
      <c r="D1628" s="47" t="s">
        <v>58</v>
      </c>
      <c r="E1628" s="47" t="s">
        <v>2155</v>
      </c>
      <c r="F1628" s="47" t="s">
        <v>2325</v>
      </c>
      <c r="G1628" s="47" t="s">
        <v>60</v>
      </c>
      <c r="H1628" s="47">
        <v>99</v>
      </c>
      <c r="I1628" s="47">
        <v>0</v>
      </c>
      <c r="J1628" s="47" t="s">
        <v>82</v>
      </c>
      <c r="K1628" s="47" t="s">
        <v>63</v>
      </c>
      <c r="L1628" s="47" t="s">
        <v>64</v>
      </c>
      <c r="M1628" s="47" t="s">
        <v>2576</v>
      </c>
      <c r="N1628" s="47" t="s">
        <v>2325</v>
      </c>
      <c r="O1628" s="47" t="s">
        <v>58</v>
      </c>
      <c r="P1628" s="47" t="s">
        <v>2158</v>
      </c>
      <c r="Q1628" s="47" t="s">
        <v>2325</v>
      </c>
      <c r="R1628" s="47">
        <v>104377</v>
      </c>
      <c r="S1628" s="47" t="s">
        <v>67</v>
      </c>
      <c r="T1628" s="47" t="s">
        <v>2587</v>
      </c>
      <c r="U1628" s="47">
        <v>13734</v>
      </c>
      <c r="V1628" s="47" t="s">
        <v>69</v>
      </c>
      <c r="W1628" s="47" t="s">
        <v>2588</v>
      </c>
      <c r="X1628" s="47">
        <v>1272861</v>
      </c>
      <c r="Y1628" s="47">
        <v>4194193</v>
      </c>
      <c r="Z1628" s="47">
        <v>0</v>
      </c>
      <c r="AA1628" s="47">
        <v>0</v>
      </c>
      <c r="AB1628" s="47" t="s">
        <v>61</v>
      </c>
      <c r="AC1628" s="47">
        <v>0</v>
      </c>
      <c r="AD1628" s="47" t="s">
        <v>86</v>
      </c>
      <c r="AE1628" s="47" t="s">
        <v>4990</v>
      </c>
      <c r="AF1628" s="47" t="s">
        <v>5365</v>
      </c>
      <c r="AG1628" s="47" t="s">
        <v>61</v>
      </c>
      <c r="AH1628" s="47" t="s">
        <v>75</v>
      </c>
      <c r="AI1628" s="47" t="s">
        <v>76</v>
      </c>
      <c r="AJ1628" s="47" t="s">
        <v>77</v>
      </c>
      <c r="AK1628" s="47" t="s">
        <v>78</v>
      </c>
      <c r="AV1628" s="47">
        <v>1.5</v>
      </c>
      <c r="AZ1628" s="47">
        <v>126</v>
      </c>
      <c r="BM1628" s="47">
        <v>7</v>
      </c>
      <c r="BS1628" s="47">
        <v>15</v>
      </c>
      <c r="BT1628" s="47">
        <v>0.8</v>
      </c>
      <c r="DI1628" s="1">
        <f t="shared" si="125"/>
        <v>4</v>
      </c>
      <c r="DJ1628" s="9" t="str">
        <f t="shared" si="126"/>
        <v>NO BACTERIOLOGICO</v>
      </c>
      <c r="DK1628" s="10" t="str">
        <f t="shared" si="127"/>
        <v>-</v>
      </c>
      <c r="DL1628" s="11" t="str">
        <f t="shared" si="128"/>
        <v>0</v>
      </c>
    </row>
    <row r="1629" spans="1:116" ht="12" x14ac:dyDescent="0.2">
      <c r="A1629" s="47">
        <v>1010030029</v>
      </c>
      <c r="B1629" s="47" t="str">
        <f t="shared" si="129"/>
        <v>1010030029-PORVENIR SAN CRISTOBAL</v>
      </c>
      <c r="C1629" s="47" t="s">
        <v>2586</v>
      </c>
      <c r="D1629" s="47" t="s">
        <v>58</v>
      </c>
      <c r="E1629" s="47" t="s">
        <v>2155</v>
      </c>
      <c r="F1629" s="47" t="s">
        <v>2325</v>
      </c>
      <c r="G1629" s="47" t="s">
        <v>60</v>
      </c>
      <c r="H1629" s="47">
        <v>99</v>
      </c>
      <c r="I1629" s="47">
        <v>0</v>
      </c>
      <c r="J1629" s="47" t="s">
        <v>82</v>
      </c>
      <c r="K1629" s="47" t="s">
        <v>63</v>
      </c>
      <c r="L1629" s="47" t="s">
        <v>64</v>
      </c>
      <c r="M1629" s="47" t="s">
        <v>2576</v>
      </c>
      <c r="N1629" s="47" t="s">
        <v>2325</v>
      </c>
      <c r="O1629" s="47" t="s">
        <v>58</v>
      </c>
      <c r="P1629" s="47" t="s">
        <v>2158</v>
      </c>
      <c r="Q1629" s="47" t="s">
        <v>2325</v>
      </c>
      <c r="R1629" s="47">
        <v>104377</v>
      </c>
      <c r="S1629" s="47" t="s">
        <v>67</v>
      </c>
      <c r="T1629" s="47" t="s">
        <v>2587</v>
      </c>
      <c r="U1629" s="47">
        <v>13734</v>
      </c>
      <c r="V1629" s="47" t="s">
        <v>69</v>
      </c>
      <c r="W1629" s="47" t="s">
        <v>2588</v>
      </c>
      <c r="X1629" s="47">
        <v>1272861</v>
      </c>
      <c r="Y1629" s="47">
        <v>4194195</v>
      </c>
      <c r="Z1629" s="47">
        <v>0</v>
      </c>
      <c r="AA1629" s="47">
        <v>0</v>
      </c>
      <c r="AB1629" s="47" t="s">
        <v>61</v>
      </c>
      <c r="AC1629" s="47">
        <v>0</v>
      </c>
      <c r="AD1629" s="47" t="s">
        <v>86</v>
      </c>
      <c r="AE1629" s="47" t="s">
        <v>4990</v>
      </c>
      <c r="AF1629" s="47" t="s">
        <v>5365</v>
      </c>
      <c r="AG1629" s="47" t="s">
        <v>61</v>
      </c>
      <c r="AH1629" s="47" t="s">
        <v>75</v>
      </c>
      <c r="AI1629" s="47" t="s">
        <v>76</v>
      </c>
      <c r="AJ1629" s="47" t="s">
        <v>77</v>
      </c>
      <c r="AK1629" s="47" t="s">
        <v>78</v>
      </c>
      <c r="AV1629" s="47">
        <v>1</v>
      </c>
      <c r="AZ1629" s="47">
        <v>123</v>
      </c>
      <c r="BE1629" s="47">
        <v>0</v>
      </c>
      <c r="BM1629" s="47">
        <v>7</v>
      </c>
      <c r="BS1629" s="47">
        <v>15</v>
      </c>
      <c r="BT1629" s="47">
        <v>0.6</v>
      </c>
      <c r="DI1629" s="1">
        <f t="shared" si="125"/>
        <v>4</v>
      </c>
      <c r="DJ1629" s="9" t="str">
        <f t="shared" si="126"/>
        <v>NO BACTERIOLOGICO</v>
      </c>
      <c r="DK1629" s="10" t="str">
        <f t="shared" si="127"/>
        <v>-</v>
      </c>
      <c r="DL1629" s="11" t="str">
        <f t="shared" si="128"/>
        <v>1</v>
      </c>
    </row>
    <row r="1630" spans="1:116" ht="12" x14ac:dyDescent="0.2">
      <c r="A1630" s="47">
        <v>1010030012</v>
      </c>
      <c r="B1630" s="47" t="str">
        <f t="shared" si="129"/>
        <v>1010030012-QUILLAPAMPA</v>
      </c>
      <c r="C1630" s="47" t="s">
        <v>2589</v>
      </c>
      <c r="D1630" s="47" t="s">
        <v>58</v>
      </c>
      <c r="E1630" s="47" t="s">
        <v>2155</v>
      </c>
      <c r="F1630" s="47" t="s">
        <v>2325</v>
      </c>
      <c r="G1630" s="47" t="s">
        <v>60</v>
      </c>
      <c r="H1630" s="47">
        <v>82</v>
      </c>
      <c r="I1630" s="47" t="s">
        <v>61</v>
      </c>
      <c r="J1630" s="47" t="s">
        <v>82</v>
      </c>
      <c r="K1630" s="47" t="s">
        <v>63</v>
      </c>
      <c r="L1630" s="47" t="s">
        <v>64</v>
      </c>
      <c r="M1630" s="47" t="s">
        <v>2576</v>
      </c>
      <c r="N1630" s="47" t="s">
        <v>2325</v>
      </c>
      <c r="O1630" s="47" t="s">
        <v>58</v>
      </c>
      <c r="P1630" s="47" t="s">
        <v>2158</v>
      </c>
      <c r="Q1630" s="47" t="s">
        <v>2325</v>
      </c>
      <c r="R1630" s="47">
        <v>91665</v>
      </c>
      <c r="S1630" s="47" t="s">
        <v>67</v>
      </c>
      <c r="T1630" s="47" t="s">
        <v>2590</v>
      </c>
      <c r="U1630" s="47">
        <v>14598</v>
      </c>
      <c r="V1630" s="47" t="s">
        <v>69</v>
      </c>
      <c r="W1630" s="47" t="s">
        <v>2591</v>
      </c>
      <c r="X1630" s="47">
        <v>1272871</v>
      </c>
      <c r="Y1630" s="47">
        <v>4194209</v>
      </c>
      <c r="Z1630" s="47">
        <v>315233</v>
      </c>
      <c r="AA1630" s="47">
        <v>8893977</v>
      </c>
      <c r="AB1630" s="47" t="s">
        <v>71</v>
      </c>
      <c r="AC1630" s="47">
        <v>3384</v>
      </c>
      <c r="AD1630" s="47" t="s">
        <v>86</v>
      </c>
      <c r="AE1630" s="47" t="s">
        <v>5069</v>
      </c>
      <c r="AF1630" s="47" t="s">
        <v>5366</v>
      </c>
      <c r="AG1630" s="47">
        <v>2993</v>
      </c>
      <c r="AH1630" s="47" t="s">
        <v>73</v>
      </c>
      <c r="AI1630" s="47" t="s">
        <v>2589</v>
      </c>
      <c r="AJ1630" s="47" t="s">
        <v>61</v>
      </c>
      <c r="AK1630" s="47" t="s">
        <v>61</v>
      </c>
      <c r="AV1630" s="47">
        <v>4</v>
      </c>
      <c r="AZ1630" s="47">
        <v>212</v>
      </c>
      <c r="BM1630" s="47">
        <v>7</v>
      </c>
      <c r="BS1630" s="47">
        <v>14</v>
      </c>
      <c r="BT1630" s="47">
        <v>2</v>
      </c>
      <c r="DI1630" s="1">
        <f t="shared" si="125"/>
        <v>4</v>
      </c>
      <c r="DJ1630" s="9" t="str">
        <f t="shared" si="126"/>
        <v>NO BACTERIOLOGICO</v>
      </c>
      <c r="DK1630" s="10" t="str">
        <f t="shared" si="127"/>
        <v>-</v>
      </c>
      <c r="DL1630" s="11" t="str">
        <f t="shared" si="128"/>
        <v>0</v>
      </c>
    </row>
    <row r="1631" spans="1:116" ht="12" x14ac:dyDescent="0.2">
      <c r="A1631" s="47">
        <v>1010030012</v>
      </c>
      <c r="B1631" s="47" t="str">
        <f t="shared" si="129"/>
        <v>1010030012-QUILLAPAMPA</v>
      </c>
      <c r="C1631" s="47" t="s">
        <v>2589</v>
      </c>
      <c r="D1631" s="47" t="s">
        <v>58</v>
      </c>
      <c r="E1631" s="47" t="s">
        <v>2155</v>
      </c>
      <c r="F1631" s="47" t="s">
        <v>2325</v>
      </c>
      <c r="G1631" s="47" t="s">
        <v>60</v>
      </c>
      <c r="H1631" s="47">
        <v>82</v>
      </c>
      <c r="I1631" s="47" t="s">
        <v>61</v>
      </c>
      <c r="J1631" s="47" t="s">
        <v>82</v>
      </c>
      <c r="K1631" s="47" t="s">
        <v>63</v>
      </c>
      <c r="L1631" s="47" t="s">
        <v>64</v>
      </c>
      <c r="M1631" s="47" t="s">
        <v>2576</v>
      </c>
      <c r="N1631" s="47" t="s">
        <v>2325</v>
      </c>
      <c r="O1631" s="47" t="s">
        <v>58</v>
      </c>
      <c r="P1631" s="47" t="s">
        <v>2158</v>
      </c>
      <c r="Q1631" s="47" t="s">
        <v>2325</v>
      </c>
      <c r="R1631" s="47">
        <v>91665</v>
      </c>
      <c r="S1631" s="47" t="s">
        <v>67</v>
      </c>
      <c r="T1631" s="47" t="s">
        <v>2590</v>
      </c>
      <c r="U1631" s="47">
        <v>14598</v>
      </c>
      <c r="V1631" s="47" t="s">
        <v>69</v>
      </c>
      <c r="W1631" s="47" t="s">
        <v>2591</v>
      </c>
      <c r="X1631" s="47">
        <v>1272871</v>
      </c>
      <c r="Y1631" s="47">
        <v>4194210</v>
      </c>
      <c r="Z1631" s="47">
        <v>0</v>
      </c>
      <c r="AA1631" s="47">
        <v>0</v>
      </c>
      <c r="AB1631" s="47" t="s">
        <v>61</v>
      </c>
      <c r="AC1631" s="47">
        <v>0</v>
      </c>
      <c r="AD1631" s="47" t="s">
        <v>86</v>
      </c>
      <c r="AE1631" s="47" t="s">
        <v>5069</v>
      </c>
      <c r="AF1631" s="47" t="s">
        <v>5366</v>
      </c>
      <c r="AG1631" s="47" t="s">
        <v>61</v>
      </c>
      <c r="AH1631" s="47" t="s">
        <v>75</v>
      </c>
      <c r="AI1631" s="47" t="s">
        <v>76</v>
      </c>
      <c r="AJ1631" s="47" t="s">
        <v>77</v>
      </c>
      <c r="AK1631" s="47" t="s">
        <v>78</v>
      </c>
      <c r="AV1631" s="47">
        <v>1</v>
      </c>
      <c r="AZ1631" s="47">
        <v>209</v>
      </c>
      <c r="BM1631" s="47">
        <v>7</v>
      </c>
      <c r="BS1631" s="47">
        <v>14</v>
      </c>
      <c r="BT1631" s="47">
        <v>0.9</v>
      </c>
      <c r="DI1631" s="1">
        <f t="shared" si="125"/>
        <v>4</v>
      </c>
      <c r="DJ1631" s="9" t="str">
        <f t="shared" si="126"/>
        <v>NO BACTERIOLOGICO</v>
      </c>
      <c r="DK1631" s="10" t="str">
        <f t="shared" si="127"/>
        <v>-</v>
      </c>
      <c r="DL1631" s="11" t="str">
        <f t="shared" si="128"/>
        <v>0</v>
      </c>
    </row>
    <row r="1632" spans="1:116" ht="12" x14ac:dyDescent="0.2">
      <c r="A1632" s="47">
        <v>1010030012</v>
      </c>
      <c r="B1632" s="47" t="str">
        <f t="shared" si="129"/>
        <v>1010030012-QUILLAPAMPA</v>
      </c>
      <c r="C1632" s="47" t="s">
        <v>2589</v>
      </c>
      <c r="D1632" s="47" t="s">
        <v>58</v>
      </c>
      <c r="E1632" s="47" t="s">
        <v>2155</v>
      </c>
      <c r="F1632" s="47" t="s">
        <v>2325</v>
      </c>
      <c r="G1632" s="47" t="s">
        <v>60</v>
      </c>
      <c r="H1632" s="47">
        <v>82</v>
      </c>
      <c r="I1632" s="47" t="s">
        <v>61</v>
      </c>
      <c r="J1632" s="47" t="s">
        <v>82</v>
      </c>
      <c r="K1632" s="47" t="s">
        <v>63</v>
      </c>
      <c r="L1632" s="47" t="s">
        <v>64</v>
      </c>
      <c r="M1632" s="47" t="s">
        <v>2576</v>
      </c>
      <c r="N1632" s="47" t="s">
        <v>2325</v>
      </c>
      <c r="O1632" s="47" t="s">
        <v>58</v>
      </c>
      <c r="P1632" s="47" t="s">
        <v>2158</v>
      </c>
      <c r="Q1632" s="47" t="s">
        <v>2325</v>
      </c>
      <c r="R1632" s="47">
        <v>91665</v>
      </c>
      <c r="S1632" s="47" t="s">
        <v>67</v>
      </c>
      <c r="T1632" s="47" t="s">
        <v>2590</v>
      </c>
      <c r="U1632" s="47">
        <v>14598</v>
      </c>
      <c r="V1632" s="47" t="s">
        <v>69</v>
      </c>
      <c r="W1632" s="47" t="s">
        <v>2591</v>
      </c>
      <c r="X1632" s="47">
        <v>1272871</v>
      </c>
      <c r="Y1632" s="47">
        <v>4194211</v>
      </c>
      <c r="Z1632" s="47">
        <v>0</v>
      </c>
      <c r="AA1632" s="47">
        <v>0</v>
      </c>
      <c r="AB1632" s="47" t="s">
        <v>61</v>
      </c>
      <c r="AC1632" s="47">
        <v>0</v>
      </c>
      <c r="AD1632" s="47" t="s">
        <v>86</v>
      </c>
      <c r="AE1632" s="47" t="s">
        <v>5069</v>
      </c>
      <c r="AF1632" s="47" t="s">
        <v>5366</v>
      </c>
      <c r="AG1632" s="47" t="s">
        <v>61</v>
      </c>
      <c r="AH1632" s="47" t="s">
        <v>75</v>
      </c>
      <c r="AI1632" s="47" t="s">
        <v>76</v>
      </c>
      <c r="AJ1632" s="47" t="s">
        <v>77</v>
      </c>
      <c r="AK1632" s="47" t="s">
        <v>78</v>
      </c>
      <c r="AV1632" s="47">
        <v>0.6</v>
      </c>
      <c r="AZ1632" s="47">
        <v>205</v>
      </c>
      <c r="BM1632" s="47">
        <v>7</v>
      </c>
      <c r="BS1632" s="47">
        <v>14</v>
      </c>
      <c r="BT1632" s="47">
        <v>0.6</v>
      </c>
      <c r="DI1632" s="1">
        <f t="shared" si="125"/>
        <v>4</v>
      </c>
      <c r="DJ1632" s="9" t="str">
        <f t="shared" si="126"/>
        <v>NO BACTERIOLOGICO</v>
      </c>
      <c r="DK1632" s="10" t="str">
        <f t="shared" si="127"/>
        <v>-</v>
      </c>
      <c r="DL1632" s="11" t="str">
        <f t="shared" si="128"/>
        <v>0</v>
      </c>
    </row>
    <row r="1633" spans="1:116" ht="12" x14ac:dyDescent="0.2">
      <c r="A1633" s="47">
        <v>1004020007</v>
      </c>
      <c r="B1633" s="47" t="str">
        <f t="shared" si="129"/>
        <v>1004020007-SAN FERNANDO DE TURUNA</v>
      </c>
      <c r="C1633" s="47" t="s">
        <v>127</v>
      </c>
      <c r="D1633" s="47" t="s">
        <v>58</v>
      </c>
      <c r="E1633" s="47" t="s">
        <v>121</v>
      </c>
      <c r="F1633" s="47" t="s">
        <v>120</v>
      </c>
      <c r="G1633" s="47" t="s">
        <v>60</v>
      </c>
      <c r="H1633" s="47">
        <v>112</v>
      </c>
      <c r="I1633" s="47">
        <v>50</v>
      </c>
      <c r="J1633" s="47" t="s">
        <v>62</v>
      </c>
      <c r="K1633" s="47" t="s">
        <v>63</v>
      </c>
      <c r="L1633" s="47" t="s">
        <v>64</v>
      </c>
      <c r="M1633" s="47" t="s">
        <v>122</v>
      </c>
      <c r="N1633" s="47" t="s">
        <v>120</v>
      </c>
      <c r="O1633" s="47" t="s">
        <v>58</v>
      </c>
      <c r="P1633" s="47" t="s">
        <v>123</v>
      </c>
      <c r="Q1633" s="47" t="s">
        <v>120</v>
      </c>
      <c r="R1633" s="47">
        <v>18372</v>
      </c>
      <c r="S1633" s="47" t="s">
        <v>67</v>
      </c>
      <c r="T1633" s="47" t="s">
        <v>128</v>
      </c>
      <c r="U1633" s="47">
        <v>13905</v>
      </c>
      <c r="V1633" s="47" t="s">
        <v>129</v>
      </c>
      <c r="W1633" s="47" t="s">
        <v>130</v>
      </c>
      <c r="X1633" s="47">
        <v>1272855</v>
      </c>
      <c r="Y1633" s="47">
        <v>4194215</v>
      </c>
      <c r="Z1633" s="47">
        <v>267893</v>
      </c>
      <c r="AA1633" s="47">
        <v>9019774</v>
      </c>
      <c r="AB1633" s="47" t="s">
        <v>71</v>
      </c>
      <c r="AC1633" s="47">
        <v>3401</v>
      </c>
      <c r="AD1633" s="47" t="s">
        <v>126</v>
      </c>
      <c r="AE1633" s="47" t="s">
        <v>5022</v>
      </c>
      <c r="AF1633" s="47" t="s">
        <v>5367</v>
      </c>
      <c r="AG1633" s="47">
        <v>8239</v>
      </c>
      <c r="AH1633" s="47" t="s">
        <v>73</v>
      </c>
      <c r="AI1633" s="47" t="s">
        <v>131</v>
      </c>
      <c r="AJ1633" s="47" t="s">
        <v>61</v>
      </c>
      <c r="AK1633" s="47" t="s">
        <v>61</v>
      </c>
      <c r="AV1633" s="47">
        <v>0.8</v>
      </c>
      <c r="AZ1633" s="47">
        <v>701</v>
      </c>
      <c r="BM1633" s="47">
        <v>7.3</v>
      </c>
      <c r="BQ1633" s="47">
        <v>0</v>
      </c>
      <c r="BS1633" s="47">
        <v>12</v>
      </c>
      <c r="BT1633" s="47">
        <v>0.48</v>
      </c>
      <c r="DI1633" s="1">
        <f t="shared" si="125"/>
        <v>4</v>
      </c>
      <c r="DJ1633" s="9" t="str">
        <f t="shared" si="126"/>
        <v>NO BACTERIOLOGICO</v>
      </c>
      <c r="DK1633" s="10" t="str">
        <f t="shared" si="127"/>
        <v>-</v>
      </c>
      <c r="DL1633" s="11" t="str">
        <f t="shared" si="128"/>
        <v>0</v>
      </c>
    </row>
    <row r="1634" spans="1:116" ht="12" x14ac:dyDescent="0.2">
      <c r="A1634" s="47">
        <v>1004020007</v>
      </c>
      <c r="B1634" s="47" t="str">
        <f t="shared" si="129"/>
        <v>1004020007-SAN FERNANDO DE TURUNA</v>
      </c>
      <c r="C1634" s="47" t="s">
        <v>127</v>
      </c>
      <c r="D1634" s="47" t="s">
        <v>58</v>
      </c>
      <c r="E1634" s="47" t="s">
        <v>121</v>
      </c>
      <c r="F1634" s="47" t="s">
        <v>120</v>
      </c>
      <c r="G1634" s="47" t="s">
        <v>60</v>
      </c>
      <c r="H1634" s="47">
        <v>112</v>
      </c>
      <c r="I1634" s="47">
        <v>50</v>
      </c>
      <c r="J1634" s="47" t="s">
        <v>62</v>
      </c>
      <c r="K1634" s="47" t="s">
        <v>63</v>
      </c>
      <c r="L1634" s="47" t="s">
        <v>64</v>
      </c>
      <c r="M1634" s="47" t="s">
        <v>122</v>
      </c>
      <c r="N1634" s="47" t="s">
        <v>120</v>
      </c>
      <c r="O1634" s="47" t="s">
        <v>58</v>
      </c>
      <c r="P1634" s="47" t="s">
        <v>123</v>
      </c>
      <c r="Q1634" s="47" t="s">
        <v>120</v>
      </c>
      <c r="R1634" s="47">
        <v>18372</v>
      </c>
      <c r="S1634" s="47" t="s">
        <v>67</v>
      </c>
      <c r="T1634" s="47" t="s">
        <v>128</v>
      </c>
      <c r="U1634" s="47">
        <v>13905</v>
      </c>
      <c r="V1634" s="47" t="s">
        <v>129</v>
      </c>
      <c r="W1634" s="47" t="s">
        <v>130</v>
      </c>
      <c r="X1634" s="47">
        <v>1272855</v>
      </c>
      <c r="Y1634" s="47">
        <v>4194216</v>
      </c>
      <c r="Z1634" s="47">
        <v>267785</v>
      </c>
      <c r="AA1634" s="47">
        <v>9019870</v>
      </c>
      <c r="AB1634" s="47" t="s">
        <v>71</v>
      </c>
      <c r="AC1634" s="47">
        <v>3366</v>
      </c>
      <c r="AD1634" s="47" t="s">
        <v>126</v>
      </c>
      <c r="AE1634" s="47" t="s">
        <v>5022</v>
      </c>
      <c r="AF1634" s="47" t="s">
        <v>5367</v>
      </c>
      <c r="AG1634" s="47" t="s">
        <v>61</v>
      </c>
      <c r="AH1634" s="47" t="s">
        <v>75</v>
      </c>
      <c r="AI1634" s="47" t="s">
        <v>76</v>
      </c>
      <c r="AJ1634" s="47" t="s">
        <v>77</v>
      </c>
      <c r="AK1634" s="47" t="s">
        <v>78</v>
      </c>
      <c r="AV1634" s="47">
        <v>0.7</v>
      </c>
      <c r="AZ1634" s="47">
        <v>700</v>
      </c>
      <c r="BM1634" s="47">
        <v>7.2</v>
      </c>
      <c r="BQ1634" s="47">
        <v>0</v>
      </c>
      <c r="BS1634" s="47">
        <v>12</v>
      </c>
      <c r="BT1634" s="47">
        <v>0.42</v>
      </c>
      <c r="DI1634" s="1">
        <f t="shared" si="125"/>
        <v>4</v>
      </c>
      <c r="DJ1634" s="9" t="str">
        <f t="shared" si="126"/>
        <v>NO BACTERIOLOGICO</v>
      </c>
      <c r="DK1634" s="10" t="str">
        <f t="shared" si="127"/>
        <v>-</v>
      </c>
      <c r="DL1634" s="11" t="str">
        <f t="shared" si="128"/>
        <v>0</v>
      </c>
    </row>
    <row r="1635" spans="1:116" ht="12" x14ac:dyDescent="0.2">
      <c r="A1635" s="47">
        <v>1004020007</v>
      </c>
      <c r="B1635" s="47" t="str">
        <f t="shared" si="129"/>
        <v>1004020007-SAN FERNANDO DE TURUNA</v>
      </c>
      <c r="C1635" s="47" t="s">
        <v>127</v>
      </c>
      <c r="D1635" s="47" t="s">
        <v>58</v>
      </c>
      <c r="E1635" s="47" t="s">
        <v>121</v>
      </c>
      <c r="F1635" s="47" t="s">
        <v>120</v>
      </c>
      <c r="G1635" s="47" t="s">
        <v>60</v>
      </c>
      <c r="H1635" s="47">
        <v>112</v>
      </c>
      <c r="I1635" s="47">
        <v>50</v>
      </c>
      <c r="J1635" s="47" t="s">
        <v>62</v>
      </c>
      <c r="K1635" s="47" t="s">
        <v>63</v>
      </c>
      <c r="L1635" s="47" t="s">
        <v>64</v>
      </c>
      <c r="M1635" s="47" t="s">
        <v>122</v>
      </c>
      <c r="N1635" s="47" t="s">
        <v>120</v>
      </c>
      <c r="O1635" s="47" t="s">
        <v>58</v>
      </c>
      <c r="P1635" s="47" t="s">
        <v>123</v>
      </c>
      <c r="Q1635" s="47" t="s">
        <v>120</v>
      </c>
      <c r="R1635" s="47">
        <v>18372</v>
      </c>
      <c r="S1635" s="47" t="s">
        <v>67</v>
      </c>
      <c r="T1635" s="47" t="s">
        <v>128</v>
      </c>
      <c r="U1635" s="47">
        <v>13905</v>
      </c>
      <c r="V1635" s="47" t="s">
        <v>129</v>
      </c>
      <c r="W1635" s="47" t="s">
        <v>130</v>
      </c>
      <c r="X1635" s="47">
        <v>1272855</v>
      </c>
      <c r="Y1635" s="47">
        <v>4194217</v>
      </c>
      <c r="Z1635" s="47">
        <v>267784</v>
      </c>
      <c r="AA1635" s="47">
        <v>9019800</v>
      </c>
      <c r="AB1635" s="47" t="s">
        <v>71</v>
      </c>
      <c r="AC1635" s="47">
        <v>3354</v>
      </c>
      <c r="AD1635" s="47" t="s">
        <v>126</v>
      </c>
      <c r="AE1635" s="47" t="s">
        <v>5022</v>
      </c>
      <c r="AF1635" s="47" t="s">
        <v>5367</v>
      </c>
      <c r="AG1635" s="47" t="s">
        <v>61</v>
      </c>
      <c r="AH1635" s="47" t="s">
        <v>75</v>
      </c>
      <c r="AI1635" s="47" t="s">
        <v>76</v>
      </c>
      <c r="AJ1635" s="47" t="s">
        <v>77</v>
      </c>
      <c r="AK1635" s="47" t="s">
        <v>78</v>
      </c>
      <c r="AV1635" s="47">
        <v>0.5</v>
      </c>
      <c r="AZ1635" s="47">
        <v>658</v>
      </c>
      <c r="BM1635" s="47">
        <v>7</v>
      </c>
      <c r="BQ1635" s="47">
        <v>0</v>
      </c>
      <c r="BS1635" s="47">
        <v>12.5</v>
      </c>
      <c r="BT1635" s="47">
        <v>0.4</v>
      </c>
      <c r="DI1635" s="1">
        <f t="shared" si="125"/>
        <v>4</v>
      </c>
      <c r="DJ1635" s="9" t="str">
        <f t="shared" si="126"/>
        <v>NO BACTERIOLOGICO</v>
      </c>
      <c r="DK1635" s="10" t="str">
        <f t="shared" si="127"/>
        <v>-</v>
      </c>
      <c r="DL1635" s="11" t="str">
        <f t="shared" si="128"/>
        <v>0</v>
      </c>
    </row>
    <row r="1636" spans="1:116" ht="12" x14ac:dyDescent="0.2">
      <c r="A1636" s="47">
        <v>1002070040</v>
      </c>
      <c r="B1636" s="47" t="str">
        <f t="shared" si="129"/>
        <v>1002070040-SANTA ANA</v>
      </c>
      <c r="C1636" s="47" t="s">
        <v>787</v>
      </c>
      <c r="D1636" s="47" t="s">
        <v>58</v>
      </c>
      <c r="E1636" s="47" t="s">
        <v>1</v>
      </c>
      <c r="F1636" s="47" t="s">
        <v>9</v>
      </c>
      <c r="G1636" s="47" t="s">
        <v>60</v>
      </c>
      <c r="H1636" s="47">
        <v>320</v>
      </c>
      <c r="I1636" s="47">
        <v>301</v>
      </c>
      <c r="J1636" s="47" t="s">
        <v>62</v>
      </c>
      <c r="K1636" s="47" t="s">
        <v>63</v>
      </c>
      <c r="L1636" s="47" t="s">
        <v>64</v>
      </c>
      <c r="M1636" s="47" t="s">
        <v>788</v>
      </c>
      <c r="N1636" s="47" t="s">
        <v>787</v>
      </c>
      <c r="O1636" s="47" t="s">
        <v>58</v>
      </c>
      <c r="P1636" s="47" t="s">
        <v>1</v>
      </c>
      <c r="Q1636" s="47" t="s">
        <v>9</v>
      </c>
      <c r="R1636" s="47">
        <v>110185</v>
      </c>
      <c r="S1636" s="47" t="s">
        <v>67</v>
      </c>
      <c r="T1636" s="47" t="s">
        <v>789</v>
      </c>
      <c r="U1636" s="47">
        <v>14358</v>
      </c>
      <c r="V1636" s="47" t="s">
        <v>69</v>
      </c>
      <c r="W1636" s="47" t="s">
        <v>790</v>
      </c>
      <c r="X1636" s="47">
        <v>1272852</v>
      </c>
      <c r="Y1636" s="47">
        <v>4194243</v>
      </c>
      <c r="Z1636" s="47">
        <v>377500</v>
      </c>
      <c r="AA1636" s="47">
        <v>8854201</v>
      </c>
      <c r="AB1636" s="47" t="s">
        <v>71</v>
      </c>
      <c r="AC1636" s="47">
        <v>3758</v>
      </c>
      <c r="AD1636" s="47" t="s">
        <v>72</v>
      </c>
      <c r="AE1636" s="47" t="s">
        <v>4921</v>
      </c>
      <c r="AF1636" s="47" t="s">
        <v>5368</v>
      </c>
      <c r="AG1636" s="47">
        <v>13026</v>
      </c>
      <c r="AH1636" s="47" t="s">
        <v>73</v>
      </c>
      <c r="AI1636" s="47" t="s">
        <v>791</v>
      </c>
      <c r="AJ1636" s="47" t="s">
        <v>61</v>
      </c>
      <c r="AK1636" s="47" t="s">
        <v>61</v>
      </c>
      <c r="AV1636" s="47">
        <v>0.8</v>
      </c>
      <c r="AZ1636" s="47">
        <v>55</v>
      </c>
      <c r="BM1636" s="47">
        <v>7.95</v>
      </c>
      <c r="BS1636" s="47">
        <v>14</v>
      </c>
      <c r="BT1636" s="47">
        <v>2.65</v>
      </c>
      <c r="DI1636" s="1">
        <f t="shared" si="125"/>
        <v>4</v>
      </c>
      <c r="DJ1636" s="9" t="str">
        <f t="shared" si="126"/>
        <v>NO BACTERIOLOGICO</v>
      </c>
      <c r="DK1636" s="10" t="str">
        <f t="shared" si="127"/>
        <v>-</v>
      </c>
      <c r="DL1636" s="11" t="str">
        <f t="shared" si="128"/>
        <v>0</v>
      </c>
    </row>
    <row r="1637" spans="1:116" ht="12" x14ac:dyDescent="0.2">
      <c r="A1637" s="47">
        <v>1002070040</v>
      </c>
      <c r="B1637" s="47" t="str">
        <f t="shared" si="129"/>
        <v>1002070040-SANTA ANA</v>
      </c>
      <c r="C1637" s="47" t="s">
        <v>787</v>
      </c>
      <c r="D1637" s="47" t="s">
        <v>58</v>
      </c>
      <c r="E1637" s="47" t="s">
        <v>1</v>
      </c>
      <c r="F1637" s="47" t="s">
        <v>9</v>
      </c>
      <c r="G1637" s="47" t="s">
        <v>60</v>
      </c>
      <c r="H1637" s="47">
        <v>320</v>
      </c>
      <c r="I1637" s="47">
        <v>301</v>
      </c>
      <c r="J1637" s="47" t="s">
        <v>62</v>
      </c>
      <c r="K1637" s="47" t="s">
        <v>63</v>
      </c>
      <c r="L1637" s="47" t="s">
        <v>64</v>
      </c>
      <c r="M1637" s="47" t="s">
        <v>788</v>
      </c>
      <c r="N1637" s="47" t="s">
        <v>787</v>
      </c>
      <c r="O1637" s="47" t="s">
        <v>58</v>
      </c>
      <c r="P1637" s="47" t="s">
        <v>1</v>
      </c>
      <c r="Q1637" s="47" t="s">
        <v>9</v>
      </c>
      <c r="R1637" s="47">
        <v>110185</v>
      </c>
      <c r="S1637" s="47" t="s">
        <v>67</v>
      </c>
      <c r="T1637" s="47" t="s">
        <v>789</v>
      </c>
      <c r="U1637" s="47">
        <v>14358</v>
      </c>
      <c r="V1637" s="47" t="s">
        <v>69</v>
      </c>
      <c r="W1637" s="47" t="s">
        <v>790</v>
      </c>
      <c r="X1637" s="47">
        <v>1272852</v>
      </c>
      <c r="Y1637" s="47">
        <v>4194244</v>
      </c>
      <c r="Z1637" s="47">
        <v>387507</v>
      </c>
      <c r="AA1637" s="47">
        <v>8843248</v>
      </c>
      <c r="AB1637" s="47" t="s">
        <v>71</v>
      </c>
      <c r="AC1637" s="47">
        <v>3783</v>
      </c>
      <c r="AD1637" s="47" t="s">
        <v>72</v>
      </c>
      <c r="AE1637" s="47" t="s">
        <v>4921</v>
      </c>
      <c r="AF1637" s="47" t="s">
        <v>5368</v>
      </c>
      <c r="AG1637" s="47" t="s">
        <v>61</v>
      </c>
      <c r="AH1637" s="47" t="s">
        <v>75</v>
      </c>
      <c r="AI1637" s="47" t="s">
        <v>76</v>
      </c>
      <c r="AJ1637" s="47" t="s">
        <v>77</v>
      </c>
      <c r="AK1637" s="47" t="s">
        <v>78</v>
      </c>
      <c r="AV1637" s="47">
        <v>0.7</v>
      </c>
      <c r="AZ1637" s="47">
        <v>85</v>
      </c>
      <c r="BM1637" s="47">
        <v>7.9</v>
      </c>
      <c r="BS1637" s="47">
        <v>13.2</v>
      </c>
      <c r="BT1637" s="47">
        <v>4.0999999999999996</v>
      </c>
      <c r="DI1637" s="1">
        <f t="shared" si="125"/>
        <v>4</v>
      </c>
      <c r="DJ1637" s="9" t="str">
        <f t="shared" si="126"/>
        <v>NO BACTERIOLOGICO</v>
      </c>
      <c r="DK1637" s="10" t="str">
        <f t="shared" si="127"/>
        <v>-</v>
      </c>
      <c r="DL1637" s="11" t="str">
        <f t="shared" si="128"/>
        <v>0</v>
      </c>
    </row>
    <row r="1638" spans="1:116" ht="12" x14ac:dyDescent="0.2">
      <c r="A1638" s="47">
        <v>1002070040</v>
      </c>
      <c r="B1638" s="47" t="str">
        <f t="shared" si="129"/>
        <v>1002070040-SANTA ANA</v>
      </c>
      <c r="C1638" s="47" t="s">
        <v>787</v>
      </c>
      <c r="D1638" s="47" t="s">
        <v>58</v>
      </c>
      <c r="E1638" s="47" t="s">
        <v>1</v>
      </c>
      <c r="F1638" s="47" t="s">
        <v>9</v>
      </c>
      <c r="G1638" s="47" t="s">
        <v>60</v>
      </c>
      <c r="H1638" s="47">
        <v>320</v>
      </c>
      <c r="I1638" s="47">
        <v>301</v>
      </c>
      <c r="J1638" s="47" t="s">
        <v>62</v>
      </c>
      <c r="K1638" s="47" t="s">
        <v>63</v>
      </c>
      <c r="L1638" s="47" t="s">
        <v>64</v>
      </c>
      <c r="M1638" s="47" t="s">
        <v>788</v>
      </c>
      <c r="N1638" s="47" t="s">
        <v>787</v>
      </c>
      <c r="O1638" s="47" t="s">
        <v>58</v>
      </c>
      <c r="P1638" s="47" t="s">
        <v>1</v>
      </c>
      <c r="Q1638" s="47" t="s">
        <v>9</v>
      </c>
      <c r="R1638" s="47">
        <v>110185</v>
      </c>
      <c r="S1638" s="47" t="s">
        <v>67</v>
      </c>
      <c r="T1638" s="47" t="s">
        <v>789</v>
      </c>
      <c r="U1638" s="47">
        <v>14358</v>
      </c>
      <c r="V1638" s="47" t="s">
        <v>69</v>
      </c>
      <c r="W1638" s="47" t="s">
        <v>790</v>
      </c>
      <c r="X1638" s="47">
        <v>1272852</v>
      </c>
      <c r="Y1638" s="47">
        <v>4194245</v>
      </c>
      <c r="Z1638" s="47">
        <v>387431</v>
      </c>
      <c r="AA1638" s="47">
        <v>8846120</v>
      </c>
      <c r="AB1638" s="47" t="s">
        <v>71</v>
      </c>
      <c r="AC1638" s="47">
        <v>3783</v>
      </c>
      <c r="AD1638" s="47" t="s">
        <v>72</v>
      </c>
      <c r="AE1638" s="47" t="s">
        <v>4921</v>
      </c>
      <c r="AF1638" s="47" t="s">
        <v>5368</v>
      </c>
      <c r="AG1638" s="47" t="s">
        <v>61</v>
      </c>
      <c r="AH1638" s="47" t="s">
        <v>75</v>
      </c>
      <c r="AI1638" s="47" t="s">
        <v>76</v>
      </c>
      <c r="AJ1638" s="47" t="s">
        <v>77</v>
      </c>
      <c r="AK1638" s="47" t="s">
        <v>78</v>
      </c>
      <c r="AV1638" s="47">
        <v>0.6</v>
      </c>
      <c r="AZ1638" s="47">
        <v>86</v>
      </c>
      <c r="BM1638" s="47">
        <v>7.7</v>
      </c>
      <c r="BS1638" s="47">
        <v>13.4</v>
      </c>
      <c r="BT1638" s="47">
        <v>4</v>
      </c>
      <c r="DI1638" s="1">
        <f t="shared" si="125"/>
        <v>4</v>
      </c>
      <c r="DJ1638" s="9" t="str">
        <f t="shared" si="126"/>
        <v>NO BACTERIOLOGICO</v>
      </c>
      <c r="DK1638" s="10" t="str">
        <f t="shared" si="127"/>
        <v>-</v>
      </c>
      <c r="DL1638" s="11" t="str">
        <f t="shared" si="128"/>
        <v>0</v>
      </c>
    </row>
    <row r="1639" spans="1:116" ht="12" x14ac:dyDescent="0.2">
      <c r="A1639" s="47">
        <v>1002070040</v>
      </c>
      <c r="B1639" s="47" t="str">
        <f t="shared" si="129"/>
        <v>1002070040-SANTA ANA</v>
      </c>
      <c r="C1639" s="47" t="s">
        <v>787</v>
      </c>
      <c r="D1639" s="47" t="s">
        <v>58</v>
      </c>
      <c r="E1639" s="47" t="s">
        <v>1</v>
      </c>
      <c r="F1639" s="47" t="s">
        <v>9</v>
      </c>
      <c r="G1639" s="47" t="s">
        <v>60</v>
      </c>
      <c r="H1639" s="47">
        <v>320</v>
      </c>
      <c r="I1639" s="47">
        <v>301</v>
      </c>
      <c r="J1639" s="47" t="s">
        <v>62</v>
      </c>
      <c r="K1639" s="47" t="s">
        <v>63</v>
      </c>
      <c r="L1639" s="47" t="s">
        <v>64</v>
      </c>
      <c r="M1639" s="47" t="s">
        <v>788</v>
      </c>
      <c r="N1639" s="47" t="s">
        <v>787</v>
      </c>
      <c r="O1639" s="47" t="s">
        <v>58</v>
      </c>
      <c r="P1639" s="47" t="s">
        <v>1</v>
      </c>
      <c r="Q1639" s="47" t="s">
        <v>9</v>
      </c>
      <c r="R1639" s="47">
        <v>110185</v>
      </c>
      <c r="S1639" s="47" t="s">
        <v>67</v>
      </c>
      <c r="T1639" s="47" t="s">
        <v>789</v>
      </c>
      <c r="U1639" s="47">
        <v>14358</v>
      </c>
      <c r="V1639" s="47" t="s">
        <v>69</v>
      </c>
      <c r="W1639" s="47" t="s">
        <v>790</v>
      </c>
      <c r="X1639" s="47">
        <v>1272852</v>
      </c>
      <c r="Y1639" s="47">
        <v>4194246</v>
      </c>
      <c r="Z1639" s="47">
        <v>387325</v>
      </c>
      <c r="AA1639" s="47">
        <v>8841200</v>
      </c>
      <c r="AB1639" s="47" t="s">
        <v>71</v>
      </c>
      <c r="AC1639" s="47">
        <v>3783</v>
      </c>
      <c r="AD1639" s="47" t="s">
        <v>72</v>
      </c>
      <c r="AE1639" s="47" t="s">
        <v>4921</v>
      </c>
      <c r="AF1639" s="47" t="s">
        <v>5368</v>
      </c>
      <c r="AG1639" s="47" t="s">
        <v>61</v>
      </c>
      <c r="AH1639" s="47" t="s">
        <v>75</v>
      </c>
      <c r="AI1639" s="47" t="s">
        <v>76</v>
      </c>
      <c r="AJ1639" s="47" t="s">
        <v>77</v>
      </c>
      <c r="AK1639" s="47" t="s">
        <v>78</v>
      </c>
      <c r="AV1639" s="47">
        <v>0.5</v>
      </c>
      <c r="AZ1639" s="47">
        <v>75</v>
      </c>
      <c r="BM1639" s="47">
        <v>7.69</v>
      </c>
      <c r="BS1639" s="47">
        <v>13.3</v>
      </c>
      <c r="BT1639" s="47">
        <v>2.75</v>
      </c>
      <c r="DI1639" s="1">
        <f t="shared" si="125"/>
        <v>4</v>
      </c>
      <c r="DJ1639" s="9" t="str">
        <f t="shared" si="126"/>
        <v>NO BACTERIOLOGICO</v>
      </c>
      <c r="DK1639" s="10" t="str">
        <f t="shared" si="127"/>
        <v>-</v>
      </c>
      <c r="DL1639" s="11" t="str">
        <f t="shared" si="128"/>
        <v>0</v>
      </c>
    </row>
    <row r="1640" spans="1:116" ht="12" x14ac:dyDescent="0.2">
      <c r="A1640" s="47">
        <v>1010030032</v>
      </c>
      <c r="B1640" s="47" t="str">
        <f t="shared" si="129"/>
        <v>1010030032-HUAMPON</v>
      </c>
      <c r="C1640" s="47" t="s">
        <v>2575</v>
      </c>
      <c r="D1640" s="47" t="s">
        <v>58</v>
      </c>
      <c r="E1640" s="47" t="s">
        <v>2155</v>
      </c>
      <c r="F1640" s="47" t="s">
        <v>2325</v>
      </c>
      <c r="G1640" s="47" t="s">
        <v>60</v>
      </c>
      <c r="H1640" s="47">
        <v>54</v>
      </c>
      <c r="I1640" s="47" t="s">
        <v>61</v>
      </c>
      <c r="J1640" s="47" t="s">
        <v>82</v>
      </c>
      <c r="K1640" s="47" t="s">
        <v>63</v>
      </c>
      <c r="L1640" s="47" t="s">
        <v>64</v>
      </c>
      <c r="M1640" s="47" t="s">
        <v>2576</v>
      </c>
      <c r="N1640" s="47" t="s">
        <v>2325</v>
      </c>
      <c r="O1640" s="47" t="s">
        <v>58</v>
      </c>
      <c r="P1640" s="47" t="s">
        <v>2158</v>
      </c>
      <c r="Q1640" s="47" t="s">
        <v>2325</v>
      </c>
      <c r="R1640" s="47">
        <v>91767</v>
      </c>
      <c r="S1640" s="47" t="s">
        <v>67</v>
      </c>
      <c r="T1640" s="47" t="s">
        <v>2577</v>
      </c>
      <c r="U1640" s="47">
        <v>14604</v>
      </c>
      <c r="V1640" s="47" t="s">
        <v>69</v>
      </c>
      <c r="W1640" s="47" t="s">
        <v>2578</v>
      </c>
      <c r="X1640" s="47">
        <v>1272876</v>
      </c>
      <c r="Y1640" s="47">
        <v>4194247</v>
      </c>
      <c r="Z1640" s="47">
        <v>314592</v>
      </c>
      <c r="AA1640" s="47">
        <v>8889642</v>
      </c>
      <c r="AB1640" s="47" t="s">
        <v>71</v>
      </c>
      <c r="AC1640" s="47">
        <v>3796</v>
      </c>
      <c r="AD1640" s="47" t="s">
        <v>86</v>
      </c>
      <c r="AE1640" s="47" t="s">
        <v>4913</v>
      </c>
      <c r="AF1640" s="47" t="s">
        <v>5369</v>
      </c>
      <c r="AG1640" s="47">
        <v>2995</v>
      </c>
      <c r="AH1640" s="47" t="s">
        <v>73</v>
      </c>
      <c r="AI1640" s="47" t="s">
        <v>2575</v>
      </c>
      <c r="AJ1640" s="47" t="s">
        <v>61</v>
      </c>
      <c r="AK1640" s="47" t="s">
        <v>61</v>
      </c>
      <c r="AV1640" s="47">
        <v>3</v>
      </c>
      <c r="AZ1640" s="47">
        <v>98</v>
      </c>
      <c r="BM1640" s="47">
        <v>7.6</v>
      </c>
      <c r="BS1640" s="47">
        <v>15</v>
      </c>
      <c r="BT1640" s="47">
        <v>0.8</v>
      </c>
      <c r="DI1640" s="1">
        <f t="shared" si="125"/>
        <v>4</v>
      </c>
      <c r="DJ1640" s="9" t="str">
        <f t="shared" si="126"/>
        <v>NO BACTERIOLOGICO</v>
      </c>
      <c r="DK1640" s="10" t="str">
        <f t="shared" si="127"/>
        <v>-</v>
      </c>
      <c r="DL1640" s="11" t="str">
        <f t="shared" si="128"/>
        <v>0</v>
      </c>
    </row>
    <row r="1641" spans="1:116" ht="12" x14ac:dyDescent="0.2">
      <c r="A1641" s="47">
        <v>1010030032</v>
      </c>
      <c r="B1641" s="47" t="str">
        <f t="shared" si="129"/>
        <v>1010030032-HUAMPON</v>
      </c>
      <c r="C1641" s="47" t="s">
        <v>2575</v>
      </c>
      <c r="D1641" s="47" t="s">
        <v>58</v>
      </c>
      <c r="E1641" s="47" t="s">
        <v>2155</v>
      </c>
      <c r="F1641" s="47" t="s">
        <v>2325</v>
      </c>
      <c r="G1641" s="47" t="s">
        <v>60</v>
      </c>
      <c r="H1641" s="47">
        <v>54</v>
      </c>
      <c r="I1641" s="47" t="s">
        <v>61</v>
      </c>
      <c r="J1641" s="47" t="s">
        <v>82</v>
      </c>
      <c r="K1641" s="47" t="s">
        <v>63</v>
      </c>
      <c r="L1641" s="47" t="s">
        <v>64</v>
      </c>
      <c r="M1641" s="47" t="s">
        <v>2576</v>
      </c>
      <c r="N1641" s="47" t="s">
        <v>2325</v>
      </c>
      <c r="O1641" s="47" t="s">
        <v>58</v>
      </c>
      <c r="P1641" s="47" t="s">
        <v>2158</v>
      </c>
      <c r="Q1641" s="47" t="s">
        <v>2325</v>
      </c>
      <c r="R1641" s="47">
        <v>91767</v>
      </c>
      <c r="S1641" s="47" t="s">
        <v>67</v>
      </c>
      <c r="T1641" s="47" t="s">
        <v>2577</v>
      </c>
      <c r="U1641" s="47">
        <v>14604</v>
      </c>
      <c r="V1641" s="47" t="s">
        <v>69</v>
      </c>
      <c r="W1641" s="47" t="s">
        <v>2578</v>
      </c>
      <c r="X1641" s="47">
        <v>1272876</v>
      </c>
      <c r="Y1641" s="47">
        <v>4194248</v>
      </c>
      <c r="Z1641" s="47">
        <v>0</v>
      </c>
      <c r="AA1641" s="47">
        <v>0</v>
      </c>
      <c r="AB1641" s="47" t="s">
        <v>61</v>
      </c>
      <c r="AC1641" s="47">
        <v>0</v>
      </c>
      <c r="AD1641" s="47" t="s">
        <v>86</v>
      </c>
      <c r="AE1641" s="47" t="s">
        <v>4913</v>
      </c>
      <c r="AF1641" s="47" t="s">
        <v>5369</v>
      </c>
      <c r="AG1641" s="47" t="s">
        <v>61</v>
      </c>
      <c r="AH1641" s="47" t="s">
        <v>75</v>
      </c>
      <c r="AI1641" s="47" t="s">
        <v>76</v>
      </c>
      <c r="AJ1641" s="47" t="s">
        <v>77</v>
      </c>
      <c r="AK1641" s="47" t="s">
        <v>78</v>
      </c>
      <c r="AV1641" s="47">
        <v>1.5</v>
      </c>
      <c r="AZ1641" s="47">
        <v>96</v>
      </c>
      <c r="BM1641" s="47">
        <v>7.2</v>
      </c>
      <c r="BS1641" s="47">
        <v>15</v>
      </c>
      <c r="BT1641" s="47">
        <v>0.6</v>
      </c>
      <c r="DI1641" s="1">
        <f t="shared" si="125"/>
        <v>4</v>
      </c>
      <c r="DJ1641" s="9" t="str">
        <f t="shared" si="126"/>
        <v>NO BACTERIOLOGICO</v>
      </c>
      <c r="DK1641" s="10" t="str">
        <f t="shared" si="127"/>
        <v>-</v>
      </c>
      <c r="DL1641" s="11" t="str">
        <f t="shared" si="128"/>
        <v>0</v>
      </c>
    </row>
    <row r="1642" spans="1:116" ht="12" x14ac:dyDescent="0.2">
      <c r="A1642" s="47">
        <v>1010030032</v>
      </c>
      <c r="B1642" s="47" t="str">
        <f t="shared" si="129"/>
        <v>1010030032-HUAMPON</v>
      </c>
      <c r="C1642" s="47" t="s">
        <v>2575</v>
      </c>
      <c r="D1642" s="47" t="s">
        <v>58</v>
      </c>
      <c r="E1642" s="47" t="s">
        <v>2155</v>
      </c>
      <c r="F1642" s="47" t="s">
        <v>2325</v>
      </c>
      <c r="G1642" s="47" t="s">
        <v>60</v>
      </c>
      <c r="H1642" s="47">
        <v>54</v>
      </c>
      <c r="I1642" s="47" t="s">
        <v>61</v>
      </c>
      <c r="J1642" s="47" t="s">
        <v>82</v>
      </c>
      <c r="K1642" s="47" t="s">
        <v>63</v>
      </c>
      <c r="L1642" s="47" t="s">
        <v>64</v>
      </c>
      <c r="M1642" s="47" t="s">
        <v>2576</v>
      </c>
      <c r="N1642" s="47" t="s">
        <v>2325</v>
      </c>
      <c r="O1642" s="47" t="s">
        <v>58</v>
      </c>
      <c r="P1642" s="47" t="s">
        <v>2158</v>
      </c>
      <c r="Q1642" s="47" t="s">
        <v>2325</v>
      </c>
      <c r="R1642" s="47">
        <v>91767</v>
      </c>
      <c r="S1642" s="47" t="s">
        <v>67</v>
      </c>
      <c r="T1642" s="47" t="s">
        <v>2577</v>
      </c>
      <c r="U1642" s="47">
        <v>14604</v>
      </c>
      <c r="V1642" s="47" t="s">
        <v>69</v>
      </c>
      <c r="W1642" s="47" t="s">
        <v>2578</v>
      </c>
      <c r="X1642" s="47">
        <v>1272876</v>
      </c>
      <c r="Y1642" s="47">
        <v>4194249</v>
      </c>
      <c r="Z1642" s="47">
        <v>0</v>
      </c>
      <c r="AA1642" s="47">
        <v>0</v>
      </c>
      <c r="AB1642" s="47" t="s">
        <v>61</v>
      </c>
      <c r="AC1642" s="47">
        <v>0</v>
      </c>
      <c r="AD1642" s="47" t="s">
        <v>86</v>
      </c>
      <c r="AE1642" s="47" t="s">
        <v>4913</v>
      </c>
      <c r="AF1642" s="47" t="s">
        <v>5369</v>
      </c>
      <c r="AG1642" s="47" t="s">
        <v>61</v>
      </c>
      <c r="AH1642" s="47" t="s">
        <v>75</v>
      </c>
      <c r="AI1642" s="47" t="s">
        <v>76</v>
      </c>
      <c r="AJ1642" s="47" t="s">
        <v>77</v>
      </c>
      <c r="AK1642" s="47" t="s">
        <v>78</v>
      </c>
      <c r="AV1642" s="47">
        <v>0.5</v>
      </c>
      <c r="AZ1642" s="47">
        <v>94</v>
      </c>
      <c r="BE1642" s="47">
        <v>0</v>
      </c>
      <c r="BM1642" s="47">
        <v>6.8</v>
      </c>
      <c r="BS1642" s="47">
        <v>15</v>
      </c>
      <c r="BT1642" s="47">
        <v>0.4</v>
      </c>
      <c r="DI1642" s="1">
        <f t="shared" si="125"/>
        <v>4</v>
      </c>
      <c r="DJ1642" s="9" t="str">
        <f t="shared" si="126"/>
        <v>NO BACTERIOLOGICO</v>
      </c>
      <c r="DK1642" s="10" t="str">
        <f t="shared" si="127"/>
        <v>-</v>
      </c>
      <c r="DL1642" s="11" t="str">
        <f t="shared" si="128"/>
        <v>1</v>
      </c>
    </row>
    <row r="1643" spans="1:116" ht="12" x14ac:dyDescent="0.2">
      <c r="A1643" s="47">
        <v>1004020014</v>
      </c>
      <c r="B1643" s="47" t="str">
        <f t="shared" si="129"/>
        <v>1004020014-DINAMARCA</v>
      </c>
      <c r="C1643" s="47" t="s">
        <v>135</v>
      </c>
      <c r="D1643" s="47" t="s">
        <v>58</v>
      </c>
      <c r="E1643" s="47" t="s">
        <v>121</v>
      </c>
      <c r="F1643" s="47" t="s">
        <v>120</v>
      </c>
      <c r="G1643" s="47" t="s">
        <v>60</v>
      </c>
      <c r="H1643" s="47">
        <v>195</v>
      </c>
      <c r="I1643" s="47">
        <v>195</v>
      </c>
      <c r="J1643" s="47" t="s">
        <v>62</v>
      </c>
      <c r="K1643" s="47" t="s">
        <v>63</v>
      </c>
      <c r="L1643" s="47" t="s">
        <v>64</v>
      </c>
      <c r="M1643" s="47" t="s">
        <v>122</v>
      </c>
      <c r="N1643" s="47" t="s">
        <v>120</v>
      </c>
      <c r="O1643" s="47" t="s">
        <v>58</v>
      </c>
      <c r="P1643" s="47" t="s">
        <v>123</v>
      </c>
      <c r="Q1643" s="47" t="s">
        <v>120</v>
      </c>
      <c r="R1643" s="47">
        <v>18299</v>
      </c>
      <c r="S1643" s="47" t="s">
        <v>67</v>
      </c>
      <c r="T1643" s="47" t="s">
        <v>136</v>
      </c>
      <c r="U1643" s="47">
        <v>13364</v>
      </c>
      <c r="V1643" s="47" t="s">
        <v>69</v>
      </c>
      <c r="W1643" s="47" t="s">
        <v>137</v>
      </c>
      <c r="X1643" s="47">
        <v>1272880</v>
      </c>
      <c r="Y1643" s="47">
        <v>4194267</v>
      </c>
      <c r="Z1643" s="47">
        <v>266814</v>
      </c>
      <c r="AA1643" s="47">
        <v>9016683</v>
      </c>
      <c r="AB1643" s="47" t="s">
        <v>71</v>
      </c>
      <c r="AC1643" s="47">
        <v>3355</v>
      </c>
      <c r="AD1643" s="47" t="s">
        <v>126</v>
      </c>
      <c r="AE1643" s="47" t="s">
        <v>4916</v>
      </c>
      <c r="AF1643" s="47" t="s">
        <v>5370</v>
      </c>
      <c r="AG1643" s="47">
        <v>8242</v>
      </c>
      <c r="AH1643" s="47" t="s">
        <v>73</v>
      </c>
      <c r="AI1643" s="47" t="s">
        <v>135</v>
      </c>
      <c r="AJ1643" s="47" t="s">
        <v>61</v>
      </c>
      <c r="AK1643" s="47" t="s">
        <v>61</v>
      </c>
      <c r="AV1643" s="47">
        <v>1.5</v>
      </c>
      <c r="AZ1643" s="47">
        <v>370</v>
      </c>
      <c r="BM1643" s="47">
        <v>7.2</v>
      </c>
      <c r="BQ1643" s="47">
        <v>0</v>
      </c>
      <c r="BS1643" s="47">
        <v>12</v>
      </c>
      <c r="BT1643" s="47">
        <v>0.62</v>
      </c>
      <c r="DI1643" s="1">
        <f t="shared" si="125"/>
        <v>4</v>
      </c>
      <c r="DJ1643" s="9" t="str">
        <f t="shared" si="126"/>
        <v>NO BACTERIOLOGICO</v>
      </c>
      <c r="DK1643" s="10" t="str">
        <f t="shared" si="127"/>
        <v>-</v>
      </c>
      <c r="DL1643" s="11" t="str">
        <f t="shared" si="128"/>
        <v>0</v>
      </c>
    </row>
    <row r="1644" spans="1:116" ht="12" x14ac:dyDescent="0.2">
      <c r="A1644" s="47">
        <v>1004020014</v>
      </c>
      <c r="B1644" s="47" t="str">
        <f t="shared" si="129"/>
        <v>1004020014-DINAMARCA</v>
      </c>
      <c r="C1644" s="47" t="s">
        <v>135</v>
      </c>
      <c r="D1644" s="47" t="s">
        <v>58</v>
      </c>
      <c r="E1644" s="47" t="s">
        <v>121</v>
      </c>
      <c r="F1644" s="47" t="s">
        <v>120</v>
      </c>
      <c r="G1644" s="47" t="s">
        <v>60</v>
      </c>
      <c r="H1644" s="47">
        <v>195</v>
      </c>
      <c r="I1644" s="47">
        <v>195</v>
      </c>
      <c r="J1644" s="47" t="s">
        <v>62</v>
      </c>
      <c r="K1644" s="47" t="s">
        <v>63</v>
      </c>
      <c r="L1644" s="47" t="s">
        <v>64</v>
      </c>
      <c r="M1644" s="47" t="s">
        <v>122</v>
      </c>
      <c r="N1644" s="47" t="s">
        <v>120</v>
      </c>
      <c r="O1644" s="47" t="s">
        <v>58</v>
      </c>
      <c r="P1644" s="47" t="s">
        <v>123</v>
      </c>
      <c r="Q1644" s="47" t="s">
        <v>120</v>
      </c>
      <c r="R1644" s="47">
        <v>18299</v>
      </c>
      <c r="S1644" s="47" t="s">
        <v>67</v>
      </c>
      <c r="T1644" s="47" t="s">
        <v>136</v>
      </c>
      <c r="U1644" s="47">
        <v>13364</v>
      </c>
      <c r="V1644" s="47" t="s">
        <v>69</v>
      </c>
      <c r="W1644" s="47" t="s">
        <v>137</v>
      </c>
      <c r="X1644" s="47">
        <v>1272880</v>
      </c>
      <c r="Y1644" s="47">
        <v>4194268</v>
      </c>
      <c r="Z1644" s="47">
        <v>266811</v>
      </c>
      <c r="AA1644" s="47">
        <v>9016671</v>
      </c>
      <c r="AB1644" s="47" t="s">
        <v>71</v>
      </c>
      <c r="AC1644" s="47">
        <v>3318</v>
      </c>
      <c r="AD1644" s="47" t="s">
        <v>126</v>
      </c>
      <c r="AE1644" s="47" t="s">
        <v>4916</v>
      </c>
      <c r="AF1644" s="47" t="s">
        <v>5370</v>
      </c>
      <c r="AG1644" s="47" t="s">
        <v>61</v>
      </c>
      <c r="AH1644" s="47" t="s">
        <v>75</v>
      </c>
      <c r="AI1644" s="47" t="s">
        <v>76</v>
      </c>
      <c r="AJ1644" s="47" t="s">
        <v>77</v>
      </c>
      <c r="AK1644" s="47" t="s">
        <v>78</v>
      </c>
      <c r="AV1644" s="47">
        <v>1</v>
      </c>
      <c r="AZ1644" s="47">
        <v>366</v>
      </c>
      <c r="BM1644" s="47">
        <v>7</v>
      </c>
      <c r="BQ1644" s="47">
        <v>0</v>
      </c>
      <c r="BS1644" s="47">
        <v>13</v>
      </c>
      <c r="BT1644" s="47">
        <v>0.62</v>
      </c>
      <c r="DI1644" s="1">
        <f t="shared" si="125"/>
        <v>4</v>
      </c>
      <c r="DJ1644" s="9" t="str">
        <f t="shared" si="126"/>
        <v>NO BACTERIOLOGICO</v>
      </c>
      <c r="DK1644" s="10" t="str">
        <f t="shared" si="127"/>
        <v>-</v>
      </c>
      <c r="DL1644" s="11" t="str">
        <f t="shared" si="128"/>
        <v>0</v>
      </c>
    </row>
    <row r="1645" spans="1:116" ht="12" x14ac:dyDescent="0.2">
      <c r="A1645" s="47">
        <v>1004020014</v>
      </c>
      <c r="B1645" s="47" t="str">
        <f t="shared" si="129"/>
        <v>1004020014-DINAMARCA</v>
      </c>
      <c r="C1645" s="47" t="s">
        <v>135</v>
      </c>
      <c r="D1645" s="47" t="s">
        <v>58</v>
      </c>
      <c r="E1645" s="47" t="s">
        <v>121</v>
      </c>
      <c r="F1645" s="47" t="s">
        <v>120</v>
      </c>
      <c r="G1645" s="47" t="s">
        <v>60</v>
      </c>
      <c r="H1645" s="47">
        <v>195</v>
      </c>
      <c r="I1645" s="47">
        <v>195</v>
      </c>
      <c r="J1645" s="47" t="s">
        <v>62</v>
      </c>
      <c r="K1645" s="47" t="s">
        <v>63</v>
      </c>
      <c r="L1645" s="47" t="s">
        <v>64</v>
      </c>
      <c r="M1645" s="47" t="s">
        <v>122</v>
      </c>
      <c r="N1645" s="47" t="s">
        <v>120</v>
      </c>
      <c r="O1645" s="47" t="s">
        <v>58</v>
      </c>
      <c r="P1645" s="47" t="s">
        <v>123</v>
      </c>
      <c r="Q1645" s="47" t="s">
        <v>120</v>
      </c>
      <c r="R1645" s="47">
        <v>18299</v>
      </c>
      <c r="S1645" s="47" t="s">
        <v>67</v>
      </c>
      <c r="T1645" s="47" t="s">
        <v>136</v>
      </c>
      <c r="U1645" s="47">
        <v>13364</v>
      </c>
      <c r="V1645" s="47" t="s">
        <v>69</v>
      </c>
      <c r="W1645" s="47" t="s">
        <v>137</v>
      </c>
      <c r="X1645" s="47">
        <v>1272880</v>
      </c>
      <c r="Y1645" s="47">
        <v>4194269</v>
      </c>
      <c r="Z1645" s="47">
        <v>266730</v>
      </c>
      <c r="AA1645" s="47">
        <v>9016504</v>
      </c>
      <c r="AB1645" s="47" t="s">
        <v>71</v>
      </c>
      <c r="AC1645" s="47">
        <v>2930</v>
      </c>
      <c r="AD1645" s="47" t="s">
        <v>126</v>
      </c>
      <c r="AE1645" s="47" t="s">
        <v>4916</v>
      </c>
      <c r="AF1645" s="47" t="s">
        <v>5370</v>
      </c>
      <c r="AG1645" s="47" t="s">
        <v>61</v>
      </c>
      <c r="AH1645" s="47" t="s">
        <v>75</v>
      </c>
      <c r="AI1645" s="47" t="s">
        <v>76</v>
      </c>
      <c r="AJ1645" s="47" t="s">
        <v>77</v>
      </c>
      <c r="AK1645" s="47" t="s">
        <v>78</v>
      </c>
      <c r="AV1645" s="47">
        <v>0.9</v>
      </c>
      <c r="AZ1645" s="47">
        <v>364</v>
      </c>
      <c r="BM1645" s="47">
        <v>7</v>
      </c>
      <c r="BQ1645" s="47">
        <v>0</v>
      </c>
      <c r="BS1645" s="47">
        <v>13.5</v>
      </c>
      <c r="BT1645" s="47">
        <v>0.5</v>
      </c>
      <c r="DI1645" s="1">
        <f t="shared" si="125"/>
        <v>4</v>
      </c>
      <c r="DJ1645" s="9" t="str">
        <f t="shared" si="126"/>
        <v>NO BACTERIOLOGICO</v>
      </c>
      <c r="DK1645" s="10" t="str">
        <f t="shared" si="127"/>
        <v>-</v>
      </c>
      <c r="DL1645" s="11" t="str">
        <f t="shared" si="128"/>
        <v>0</v>
      </c>
    </row>
    <row r="1646" spans="1:116" ht="12" x14ac:dyDescent="0.2">
      <c r="A1646" s="47">
        <v>1010030036</v>
      </c>
      <c r="B1646" s="47" t="str">
        <f t="shared" si="129"/>
        <v>1010030036-PAMPAVERDE</v>
      </c>
      <c r="C1646" s="47" t="s">
        <v>2579</v>
      </c>
      <c r="D1646" s="47" t="s">
        <v>58</v>
      </c>
      <c r="E1646" s="47" t="s">
        <v>2155</v>
      </c>
      <c r="F1646" s="47" t="s">
        <v>2325</v>
      </c>
      <c r="G1646" s="47" t="s">
        <v>60</v>
      </c>
      <c r="H1646" s="47">
        <v>28</v>
      </c>
      <c r="I1646" s="47" t="s">
        <v>61</v>
      </c>
      <c r="J1646" s="47" t="s">
        <v>82</v>
      </c>
      <c r="K1646" s="47" t="s">
        <v>63</v>
      </c>
      <c r="L1646" s="47" t="s">
        <v>64</v>
      </c>
      <c r="M1646" s="47" t="s">
        <v>2576</v>
      </c>
      <c r="N1646" s="47" t="s">
        <v>2325</v>
      </c>
      <c r="O1646" s="47" t="s">
        <v>58</v>
      </c>
      <c r="P1646" s="47" t="s">
        <v>2158</v>
      </c>
      <c r="Q1646" s="47" t="s">
        <v>2325</v>
      </c>
      <c r="R1646" s="47">
        <v>141684</v>
      </c>
      <c r="S1646" s="47" t="s">
        <v>67</v>
      </c>
      <c r="T1646" s="47" t="s">
        <v>2580</v>
      </c>
      <c r="U1646" s="47">
        <v>16689</v>
      </c>
      <c r="V1646" s="47" t="s">
        <v>69</v>
      </c>
      <c r="W1646" s="47" t="s">
        <v>2581</v>
      </c>
      <c r="X1646" s="47">
        <v>1272886</v>
      </c>
      <c r="Y1646" s="47">
        <v>4194281</v>
      </c>
      <c r="Z1646" s="47">
        <v>315296</v>
      </c>
      <c r="AA1646" s="47">
        <v>8887655</v>
      </c>
      <c r="AB1646" s="47" t="s">
        <v>71</v>
      </c>
      <c r="AC1646" s="47">
        <v>3768</v>
      </c>
      <c r="AD1646" s="47" t="s">
        <v>86</v>
      </c>
      <c r="AE1646" s="47" t="s">
        <v>5069</v>
      </c>
      <c r="AF1646" s="47" t="s">
        <v>5371</v>
      </c>
      <c r="AG1646" s="47">
        <v>39588</v>
      </c>
      <c r="AH1646" s="47" t="s">
        <v>73</v>
      </c>
      <c r="AI1646" s="47" t="s">
        <v>2582</v>
      </c>
      <c r="AJ1646" s="47" t="s">
        <v>61</v>
      </c>
      <c r="AK1646" s="47" t="s">
        <v>61</v>
      </c>
      <c r="AV1646" s="47">
        <v>5</v>
      </c>
      <c r="AZ1646" s="47">
        <v>108</v>
      </c>
      <c r="BM1646" s="47">
        <v>6.4</v>
      </c>
      <c r="BS1646" s="47">
        <v>15</v>
      </c>
      <c r="BT1646" s="47">
        <v>4</v>
      </c>
      <c r="DI1646" s="1">
        <f t="shared" si="125"/>
        <v>4</v>
      </c>
      <c r="DJ1646" s="9" t="str">
        <f t="shared" si="126"/>
        <v>NO BACTERIOLOGICO</v>
      </c>
      <c r="DK1646" s="10" t="str">
        <f t="shared" si="127"/>
        <v>-</v>
      </c>
      <c r="DL1646" s="11" t="str">
        <f t="shared" si="128"/>
        <v>0</v>
      </c>
    </row>
    <row r="1647" spans="1:116" ht="12" x14ac:dyDescent="0.2">
      <c r="A1647" s="47">
        <v>1010030036</v>
      </c>
      <c r="B1647" s="47" t="str">
        <f t="shared" si="129"/>
        <v>1010030036-PAMPAVERDE</v>
      </c>
      <c r="C1647" s="47" t="s">
        <v>2579</v>
      </c>
      <c r="D1647" s="47" t="s">
        <v>58</v>
      </c>
      <c r="E1647" s="47" t="s">
        <v>2155</v>
      </c>
      <c r="F1647" s="47" t="s">
        <v>2325</v>
      </c>
      <c r="G1647" s="47" t="s">
        <v>60</v>
      </c>
      <c r="H1647" s="47">
        <v>28</v>
      </c>
      <c r="I1647" s="47" t="s">
        <v>61</v>
      </c>
      <c r="J1647" s="47" t="s">
        <v>82</v>
      </c>
      <c r="K1647" s="47" t="s">
        <v>63</v>
      </c>
      <c r="L1647" s="47" t="s">
        <v>64</v>
      </c>
      <c r="M1647" s="47" t="s">
        <v>2576</v>
      </c>
      <c r="N1647" s="47" t="s">
        <v>2325</v>
      </c>
      <c r="O1647" s="47" t="s">
        <v>58</v>
      </c>
      <c r="P1647" s="47" t="s">
        <v>2158</v>
      </c>
      <c r="Q1647" s="47" t="s">
        <v>2325</v>
      </c>
      <c r="R1647" s="47">
        <v>141684</v>
      </c>
      <c r="S1647" s="47" t="s">
        <v>67</v>
      </c>
      <c r="T1647" s="47" t="s">
        <v>2580</v>
      </c>
      <c r="U1647" s="47">
        <v>16689</v>
      </c>
      <c r="V1647" s="47" t="s">
        <v>69</v>
      </c>
      <c r="W1647" s="47" t="s">
        <v>2581</v>
      </c>
      <c r="X1647" s="47">
        <v>1272886</v>
      </c>
      <c r="Y1647" s="47">
        <v>4194282</v>
      </c>
      <c r="Z1647" s="47">
        <v>0</v>
      </c>
      <c r="AA1647" s="47">
        <v>0</v>
      </c>
      <c r="AB1647" s="47" t="s">
        <v>61</v>
      </c>
      <c r="AC1647" s="47">
        <v>0</v>
      </c>
      <c r="AD1647" s="47" t="s">
        <v>86</v>
      </c>
      <c r="AE1647" s="47" t="s">
        <v>5069</v>
      </c>
      <c r="AF1647" s="47" t="s">
        <v>5371</v>
      </c>
      <c r="AG1647" s="47" t="s">
        <v>61</v>
      </c>
      <c r="AH1647" s="47" t="s">
        <v>75</v>
      </c>
      <c r="AI1647" s="47" t="s">
        <v>76</v>
      </c>
      <c r="AJ1647" s="47" t="s">
        <v>77</v>
      </c>
      <c r="AK1647" s="47" t="s">
        <v>78</v>
      </c>
      <c r="AV1647" s="47">
        <v>3</v>
      </c>
      <c r="AZ1647" s="47">
        <v>98</v>
      </c>
      <c r="BM1647" s="47">
        <v>6.2</v>
      </c>
      <c r="BS1647" s="47">
        <v>15</v>
      </c>
      <c r="BT1647" s="47">
        <v>2</v>
      </c>
      <c r="DI1647" s="1">
        <f t="shared" si="125"/>
        <v>4</v>
      </c>
      <c r="DJ1647" s="9" t="str">
        <f t="shared" si="126"/>
        <v>NO BACTERIOLOGICO</v>
      </c>
      <c r="DK1647" s="10" t="str">
        <f t="shared" si="127"/>
        <v>-</v>
      </c>
      <c r="DL1647" s="11" t="str">
        <f t="shared" si="128"/>
        <v>0</v>
      </c>
    </row>
    <row r="1648" spans="1:116" ht="12" x14ac:dyDescent="0.2">
      <c r="A1648" s="47">
        <v>1010030036</v>
      </c>
      <c r="B1648" s="47" t="str">
        <f t="shared" si="129"/>
        <v>1010030036-PAMPAVERDE</v>
      </c>
      <c r="C1648" s="47" t="s">
        <v>2579</v>
      </c>
      <c r="D1648" s="47" t="s">
        <v>58</v>
      </c>
      <c r="E1648" s="47" t="s">
        <v>2155</v>
      </c>
      <c r="F1648" s="47" t="s">
        <v>2325</v>
      </c>
      <c r="G1648" s="47" t="s">
        <v>60</v>
      </c>
      <c r="H1648" s="47">
        <v>28</v>
      </c>
      <c r="I1648" s="47" t="s">
        <v>61</v>
      </c>
      <c r="J1648" s="47" t="s">
        <v>82</v>
      </c>
      <c r="K1648" s="47" t="s">
        <v>63</v>
      </c>
      <c r="L1648" s="47" t="s">
        <v>64</v>
      </c>
      <c r="M1648" s="47" t="s">
        <v>2576</v>
      </c>
      <c r="N1648" s="47" t="s">
        <v>2325</v>
      </c>
      <c r="O1648" s="47" t="s">
        <v>58</v>
      </c>
      <c r="P1648" s="47" t="s">
        <v>2158</v>
      </c>
      <c r="Q1648" s="47" t="s">
        <v>2325</v>
      </c>
      <c r="R1648" s="47">
        <v>141684</v>
      </c>
      <c r="S1648" s="47" t="s">
        <v>67</v>
      </c>
      <c r="T1648" s="47" t="s">
        <v>2580</v>
      </c>
      <c r="U1648" s="47">
        <v>16689</v>
      </c>
      <c r="V1648" s="47" t="s">
        <v>69</v>
      </c>
      <c r="W1648" s="47" t="s">
        <v>2581</v>
      </c>
      <c r="X1648" s="47">
        <v>1272886</v>
      </c>
      <c r="Y1648" s="47">
        <v>4194283</v>
      </c>
      <c r="Z1648" s="47">
        <v>0</v>
      </c>
      <c r="AA1648" s="47">
        <v>0</v>
      </c>
      <c r="AB1648" s="47" t="s">
        <v>61</v>
      </c>
      <c r="AC1648" s="47">
        <v>0</v>
      </c>
      <c r="AD1648" s="47" t="s">
        <v>86</v>
      </c>
      <c r="AE1648" s="47" t="s">
        <v>5069</v>
      </c>
      <c r="AF1648" s="47" t="s">
        <v>5371</v>
      </c>
      <c r="AG1648" s="47" t="s">
        <v>61</v>
      </c>
      <c r="AH1648" s="47" t="s">
        <v>75</v>
      </c>
      <c r="AI1648" s="47" t="s">
        <v>76</v>
      </c>
      <c r="AJ1648" s="47" t="s">
        <v>77</v>
      </c>
      <c r="AK1648" s="47" t="s">
        <v>78</v>
      </c>
      <c r="AV1648" s="47">
        <v>1.5</v>
      </c>
      <c r="AZ1648" s="47">
        <v>94</v>
      </c>
      <c r="BM1648" s="47">
        <v>5.3</v>
      </c>
      <c r="BS1648" s="47">
        <v>15</v>
      </c>
      <c r="BT1648" s="47">
        <v>0.9</v>
      </c>
      <c r="DI1648" s="1">
        <f t="shared" si="125"/>
        <v>4</v>
      </c>
      <c r="DJ1648" s="9" t="str">
        <f t="shared" si="126"/>
        <v>NO BACTERIOLOGICO</v>
      </c>
      <c r="DK1648" s="10" t="str">
        <f t="shared" si="127"/>
        <v>-</v>
      </c>
      <c r="DL1648" s="11" t="str">
        <f t="shared" si="128"/>
        <v>0</v>
      </c>
    </row>
    <row r="1649" spans="1:116" ht="12" x14ac:dyDescent="0.2">
      <c r="A1649" s="47">
        <v>1010030064</v>
      </c>
      <c r="B1649" s="47" t="str">
        <f t="shared" si="129"/>
        <v>1010030064-CHOGORRAHUAY</v>
      </c>
      <c r="C1649" s="47" t="s">
        <v>2607</v>
      </c>
      <c r="D1649" s="47" t="s">
        <v>58</v>
      </c>
      <c r="E1649" s="47" t="s">
        <v>2155</v>
      </c>
      <c r="F1649" s="47" t="s">
        <v>2325</v>
      </c>
      <c r="G1649" s="47" t="s">
        <v>60</v>
      </c>
      <c r="H1649" s="47">
        <v>63</v>
      </c>
      <c r="I1649" s="47" t="s">
        <v>61</v>
      </c>
      <c r="J1649" s="47" t="s">
        <v>82</v>
      </c>
      <c r="K1649" s="47" t="s">
        <v>63</v>
      </c>
      <c r="L1649" s="47" t="s">
        <v>64</v>
      </c>
      <c r="M1649" s="47" t="s">
        <v>2576</v>
      </c>
      <c r="N1649" s="47" t="s">
        <v>2325</v>
      </c>
      <c r="O1649" s="47" t="s">
        <v>58</v>
      </c>
      <c r="P1649" s="47" t="s">
        <v>2158</v>
      </c>
      <c r="Q1649" s="47" t="s">
        <v>2325</v>
      </c>
      <c r="R1649" s="47">
        <v>91822</v>
      </c>
      <c r="S1649" s="47" t="s">
        <v>67</v>
      </c>
      <c r="T1649" s="47" t="s">
        <v>2608</v>
      </c>
      <c r="U1649" s="47">
        <v>14606</v>
      </c>
      <c r="V1649" s="47" t="s">
        <v>69</v>
      </c>
      <c r="W1649" s="47" t="s">
        <v>2609</v>
      </c>
      <c r="X1649" s="47">
        <v>1272899</v>
      </c>
      <c r="Y1649" s="47">
        <v>4194325</v>
      </c>
      <c r="Z1649" s="47">
        <v>314746</v>
      </c>
      <c r="AA1649" s="47">
        <v>8890500</v>
      </c>
      <c r="AB1649" s="47" t="s">
        <v>71</v>
      </c>
      <c r="AC1649" s="47">
        <v>3697</v>
      </c>
      <c r="AD1649" s="47" t="s">
        <v>86</v>
      </c>
      <c r="AE1649" s="47" t="s">
        <v>5069</v>
      </c>
      <c r="AF1649" s="47" t="s">
        <v>5372</v>
      </c>
      <c r="AG1649" s="47">
        <v>2997</v>
      </c>
      <c r="AH1649" s="47" t="s">
        <v>73</v>
      </c>
      <c r="AI1649" s="47" t="s">
        <v>2607</v>
      </c>
      <c r="AJ1649" s="47" t="s">
        <v>61</v>
      </c>
      <c r="AK1649" s="47" t="s">
        <v>61</v>
      </c>
      <c r="AV1649" s="47">
        <v>3</v>
      </c>
      <c r="AZ1649" s="47">
        <v>108</v>
      </c>
      <c r="BM1649" s="47">
        <v>7.6</v>
      </c>
      <c r="BS1649" s="47">
        <v>13</v>
      </c>
      <c r="BT1649" s="47">
        <v>1</v>
      </c>
      <c r="DI1649" s="1">
        <f t="shared" si="125"/>
        <v>4</v>
      </c>
      <c r="DJ1649" s="9" t="str">
        <f t="shared" si="126"/>
        <v>NO BACTERIOLOGICO</v>
      </c>
      <c r="DK1649" s="10" t="str">
        <f t="shared" si="127"/>
        <v>-</v>
      </c>
      <c r="DL1649" s="11" t="str">
        <f t="shared" si="128"/>
        <v>0</v>
      </c>
    </row>
    <row r="1650" spans="1:116" ht="12" x14ac:dyDescent="0.2">
      <c r="A1650" s="47">
        <v>1010030064</v>
      </c>
      <c r="B1650" s="47" t="str">
        <f t="shared" si="129"/>
        <v>1010030064-CHOGORRAHUAY</v>
      </c>
      <c r="C1650" s="47" t="s">
        <v>2607</v>
      </c>
      <c r="D1650" s="47" t="s">
        <v>58</v>
      </c>
      <c r="E1650" s="47" t="s">
        <v>2155</v>
      </c>
      <c r="F1650" s="47" t="s">
        <v>2325</v>
      </c>
      <c r="G1650" s="47" t="s">
        <v>60</v>
      </c>
      <c r="H1650" s="47">
        <v>63</v>
      </c>
      <c r="I1650" s="47" t="s">
        <v>61</v>
      </c>
      <c r="J1650" s="47" t="s">
        <v>82</v>
      </c>
      <c r="K1650" s="47" t="s">
        <v>63</v>
      </c>
      <c r="L1650" s="47" t="s">
        <v>64</v>
      </c>
      <c r="M1650" s="47" t="s">
        <v>2576</v>
      </c>
      <c r="N1650" s="47" t="s">
        <v>2325</v>
      </c>
      <c r="O1650" s="47" t="s">
        <v>58</v>
      </c>
      <c r="P1650" s="47" t="s">
        <v>2158</v>
      </c>
      <c r="Q1650" s="47" t="s">
        <v>2325</v>
      </c>
      <c r="R1650" s="47">
        <v>91822</v>
      </c>
      <c r="S1650" s="47" t="s">
        <v>67</v>
      </c>
      <c r="T1650" s="47" t="s">
        <v>2608</v>
      </c>
      <c r="U1650" s="47">
        <v>14606</v>
      </c>
      <c r="V1650" s="47" t="s">
        <v>69</v>
      </c>
      <c r="W1650" s="47" t="s">
        <v>2609</v>
      </c>
      <c r="X1650" s="47">
        <v>1272899</v>
      </c>
      <c r="Y1650" s="47">
        <v>4194326</v>
      </c>
      <c r="Z1650" s="47">
        <v>0</v>
      </c>
      <c r="AA1650" s="47">
        <v>0</v>
      </c>
      <c r="AB1650" s="47" t="s">
        <v>61</v>
      </c>
      <c r="AC1650" s="47">
        <v>0</v>
      </c>
      <c r="AD1650" s="47" t="s">
        <v>86</v>
      </c>
      <c r="AE1650" s="47" t="s">
        <v>5069</v>
      </c>
      <c r="AF1650" s="47" t="s">
        <v>5372</v>
      </c>
      <c r="AG1650" s="47" t="s">
        <v>61</v>
      </c>
      <c r="AH1650" s="47" t="s">
        <v>75</v>
      </c>
      <c r="AI1650" s="47" t="s">
        <v>76</v>
      </c>
      <c r="AJ1650" s="47" t="s">
        <v>77</v>
      </c>
      <c r="AK1650" s="47" t="s">
        <v>78</v>
      </c>
      <c r="AV1650" s="47">
        <v>1.5</v>
      </c>
      <c r="AZ1650" s="47">
        <v>98</v>
      </c>
      <c r="BM1650" s="47">
        <v>7.2</v>
      </c>
      <c r="BS1650" s="47">
        <v>13</v>
      </c>
      <c r="BT1650" s="47">
        <v>0.7</v>
      </c>
      <c r="DI1650" s="1">
        <f t="shared" si="125"/>
        <v>4</v>
      </c>
      <c r="DJ1650" s="9" t="str">
        <f t="shared" si="126"/>
        <v>NO BACTERIOLOGICO</v>
      </c>
      <c r="DK1650" s="10" t="str">
        <f t="shared" si="127"/>
        <v>-</v>
      </c>
      <c r="DL1650" s="11" t="str">
        <f t="shared" si="128"/>
        <v>0</v>
      </c>
    </row>
    <row r="1651" spans="1:116" ht="12" x14ac:dyDescent="0.2">
      <c r="A1651" s="47">
        <v>1010030064</v>
      </c>
      <c r="B1651" s="47" t="str">
        <f t="shared" si="129"/>
        <v>1010030064-CHOGORRAHUAY</v>
      </c>
      <c r="C1651" s="47" t="s">
        <v>2607</v>
      </c>
      <c r="D1651" s="47" t="s">
        <v>58</v>
      </c>
      <c r="E1651" s="47" t="s">
        <v>2155</v>
      </c>
      <c r="F1651" s="47" t="s">
        <v>2325</v>
      </c>
      <c r="G1651" s="47" t="s">
        <v>60</v>
      </c>
      <c r="H1651" s="47">
        <v>63</v>
      </c>
      <c r="I1651" s="47" t="s">
        <v>61</v>
      </c>
      <c r="J1651" s="47" t="s">
        <v>82</v>
      </c>
      <c r="K1651" s="47" t="s">
        <v>63</v>
      </c>
      <c r="L1651" s="47" t="s">
        <v>64</v>
      </c>
      <c r="M1651" s="47" t="s">
        <v>2576</v>
      </c>
      <c r="N1651" s="47" t="s">
        <v>2325</v>
      </c>
      <c r="O1651" s="47" t="s">
        <v>58</v>
      </c>
      <c r="P1651" s="47" t="s">
        <v>2158</v>
      </c>
      <c r="Q1651" s="47" t="s">
        <v>2325</v>
      </c>
      <c r="R1651" s="47">
        <v>91822</v>
      </c>
      <c r="S1651" s="47" t="s">
        <v>67</v>
      </c>
      <c r="T1651" s="47" t="s">
        <v>2608</v>
      </c>
      <c r="U1651" s="47">
        <v>14606</v>
      </c>
      <c r="V1651" s="47" t="s">
        <v>69</v>
      </c>
      <c r="W1651" s="47" t="s">
        <v>2609</v>
      </c>
      <c r="X1651" s="47">
        <v>1272899</v>
      </c>
      <c r="Y1651" s="47">
        <v>4194327</v>
      </c>
      <c r="Z1651" s="47">
        <v>0</v>
      </c>
      <c r="AA1651" s="47">
        <v>0</v>
      </c>
      <c r="AB1651" s="47" t="s">
        <v>61</v>
      </c>
      <c r="AC1651" s="47">
        <v>0</v>
      </c>
      <c r="AD1651" s="47" t="s">
        <v>86</v>
      </c>
      <c r="AE1651" s="47" t="s">
        <v>5069</v>
      </c>
      <c r="AF1651" s="47" t="s">
        <v>5372</v>
      </c>
      <c r="AG1651" s="47" t="s">
        <v>61</v>
      </c>
      <c r="AH1651" s="47" t="s">
        <v>75</v>
      </c>
      <c r="AI1651" s="47" t="s">
        <v>76</v>
      </c>
      <c r="AJ1651" s="47" t="s">
        <v>77</v>
      </c>
      <c r="AK1651" s="47" t="s">
        <v>78</v>
      </c>
      <c r="AV1651" s="47">
        <v>1</v>
      </c>
      <c r="AZ1651" s="47">
        <v>93</v>
      </c>
      <c r="BM1651" s="47">
        <v>6.8</v>
      </c>
      <c r="BS1651" s="47">
        <v>13</v>
      </c>
      <c r="BT1651" s="47">
        <v>0.4</v>
      </c>
      <c r="DI1651" s="1">
        <f t="shared" si="125"/>
        <v>4</v>
      </c>
      <c r="DJ1651" s="9" t="str">
        <f t="shared" si="126"/>
        <v>NO BACTERIOLOGICO</v>
      </c>
      <c r="DK1651" s="10" t="str">
        <f t="shared" si="127"/>
        <v>-</v>
      </c>
      <c r="DL1651" s="11" t="str">
        <f t="shared" si="128"/>
        <v>0</v>
      </c>
    </row>
    <row r="1652" spans="1:116" ht="12" x14ac:dyDescent="0.2">
      <c r="A1652" s="47">
        <v>1004020016</v>
      </c>
      <c r="B1652" s="47" t="str">
        <f t="shared" si="129"/>
        <v>1004020016-JOSE OLAYA</v>
      </c>
      <c r="C1652" s="47" t="s">
        <v>141</v>
      </c>
      <c r="D1652" s="47" t="s">
        <v>58</v>
      </c>
      <c r="E1652" s="47" t="s">
        <v>121</v>
      </c>
      <c r="F1652" s="47" t="s">
        <v>120</v>
      </c>
      <c r="G1652" s="47" t="s">
        <v>60</v>
      </c>
      <c r="H1652" s="47">
        <v>107</v>
      </c>
      <c r="I1652" s="47">
        <v>107</v>
      </c>
      <c r="J1652" s="47" t="s">
        <v>62</v>
      </c>
      <c r="K1652" s="47" t="s">
        <v>63</v>
      </c>
      <c r="L1652" s="47" t="s">
        <v>64</v>
      </c>
      <c r="M1652" s="47" t="s">
        <v>122</v>
      </c>
      <c r="N1652" s="47" t="s">
        <v>120</v>
      </c>
      <c r="O1652" s="47" t="s">
        <v>58</v>
      </c>
      <c r="P1652" s="47" t="s">
        <v>123</v>
      </c>
      <c r="Q1652" s="47" t="s">
        <v>120</v>
      </c>
      <c r="R1652" s="47">
        <v>92944</v>
      </c>
      <c r="S1652" s="47" t="s">
        <v>67</v>
      </c>
      <c r="T1652" s="47" t="s">
        <v>142</v>
      </c>
      <c r="U1652" s="47">
        <v>13369</v>
      </c>
      <c r="V1652" s="47" t="s">
        <v>69</v>
      </c>
      <c r="W1652" s="47" t="s">
        <v>143</v>
      </c>
      <c r="X1652" s="47">
        <v>1272893</v>
      </c>
      <c r="Y1652" s="47">
        <v>4194339</v>
      </c>
      <c r="Z1652" s="47">
        <v>267714</v>
      </c>
      <c r="AA1652" s="47">
        <v>9016081</v>
      </c>
      <c r="AB1652" s="47" t="s">
        <v>71</v>
      </c>
      <c r="AC1652" s="47">
        <v>3214</v>
      </c>
      <c r="AD1652" s="47" t="s">
        <v>126</v>
      </c>
      <c r="AE1652" s="47" t="s">
        <v>5002</v>
      </c>
      <c r="AF1652" s="47" t="s">
        <v>5373</v>
      </c>
      <c r="AG1652" s="47">
        <v>8245</v>
      </c>
      <c r="AH1652" s="47" t="s">
        <v>73</v>
      </c>
      <c r="AI1652" s="47" t="s">
        <v>141</v>
      </c>
      <c r="AJ1652" s="47" t="s">
        <v>61</v>
      </c>
      <c r="AK1652" s="47" t="s">
        <v>61</v>
      </c>
      <c r="AV1652" s="47">
        <v>1</v>
      </c>
      <c r="AZ1652" s="47">
        <v>476</v>
      </c>
      <c r="BM1652" s="47">
        <v>7.4</v>
      </c>
      <c r="BQ1652" s="47">
        <v>0</v>
      </c>
      <c r="BS1652" s="47">
        <v>12</v>
      </c>
      <c r="BT1652" s="47">
        <v>0.7</v>
      </c>
      <c r="DI1652" s="1">
        <f t="shared" si="125"/>
        <v>4</v>
      </c>
      <c r="DJ1652" s="9" t="str">
        <f t="shared" si="126"/>
        <v>NO BACTERIOLOGICO</v>
      </c>
      <c r="DK1652" s="10" t="str">
        <f t="shared" si="127"/>
        <v>-</v>
      </c>
      <c r="DL1652" s="11" t="str">
        <f t="shared" si="128"/>
        <v>0</v>
      </c>
    </row>
    <row r="1653" spans="1:116" ht="12" x14ac:dyDescent="0.2">
      <c r="A1653" s="47">
        <v>1004020016</v>
      </c>
      <c r="B1653" s="47" t="str">
        <f t="shared" si="129"/>
        <v>1004020016-JOSE OLAYA</v>
      </c>
      <c r="C1653" s="47" t="s">
        <v>141</v>
      </c>
      <c r="D1653" s="47" t="s">
        <v>58</v>
      </c>
      <c r="E1653" s="47" t="s">
        <v>121</v>
      </c>
      <c r="F1653" s="47" t="s">
        <v>120</v>
      </c>
      <c r="G1653" s="47" t="s">
        <v>60</v>
      </c>
      <c r="H1653" s="47">
        <v>107</v>
      </c>
      <c r="I1653" s="47">
        <v>107</v>
      </c>
      <c r="J1653" s="47" t="s">
        <v>62</v>
      </c>
      <c r="K1653" s="47" t="s">
        <v>63</v>
      </c>
      <c r="L1653" s="47" t="s">
        <v>64</v>
      </c>
      <c r="M1653" s="47" t="s">
        <v>122</v>
      </c>
      <c r="N1653" s="47" t="s">
        <v>120</v>
      </c>
      <c r="O1653" s="47" t="s">
        <v>58</v>
      </c>
      <c r="P1653" s="47" t="s">
        <v>123</v>
      </c>
      <c r="Q1653" s="47" t="s">
        <v>120</v>
      </c>
      <c r="R1653" s="47">
        <v>92944</v>
      </c>
      <c r="S1653" s="47" t="s">
        <v>67</v>
      </c>
      <c r="T1653" s="47" t="s">
        <v>142</v>
      </c>
      <c r="U1653" s="47">
        <v>13369</v>
      </c>
      <c r="V1653" s="47" t="s">
        <v>69</v>
      </c>
      <c r="W1653" s="47" t="s">
        <v>143</v>
      </c>
      <c r="X1653" s="47">
        <v>1272893</v>
      </c>
      <c r="Y1653" s="47">
        <v>4194340</v>
      </c>
      <c r="Z1653" s="47">
        <v>267670</v>
      </c>
      <c r="AA1653" s="47">
        <v>9015985</v>
      </c>
      <c r="AB1653" s="47" t="s">
        <v>71</v>
      </c>
      <c r="AC1653" s="47">
        <v>3162</v>
      </c>
      <c r="AD1653" s="47" t="s">
        <v>126</v>
      </c>
      <c r="AE1653" s="47" t="s">
        <v>5002</v>
      </c>
      <c r="AF1653" s="47" t="s">
        <v>5373</v>
      </c>
      <c r="AG1653" s="47" t="s">
        <v>61</v>
      </c>
      <c r="AH1653" s="47" t="s">
        <v>75</v>
      </c>
      <c r="AI1653" s="47" t="s">
        <v>76</v>
      </c>
      <c r="AJ1653" s="47" t="s">
        <v>77</v>
      </c>
      <c r="AK1653" s="47" t="s">
        <v>78</v>
      </c>
      <c r="AV1653" s="47">
        <v>0.9</v>
      </c>
      <c r="AZ1653" s="47">
        <v>470</v>
      </c>
      <c r="BM1653" s="47">
        <v>7.2</v>
      </c>
      <c r="BQ1653" s="47">
        <v>0</v>
      </c>
      <c r="BS1653" s="47">
        <v>13</v>
      </c>
      <c r="BT1653" s="47">
        <v>0.42</v>
      </c>
      <c r="DI1653" s="1">
        <f t="shared" si="125"/>
        <v>4</v>
      </c>
      <c r="DJ1653" s="9" t="str">
        <f t="shared" si="126"/>
        <v>NO BACTERIOLOGICO</v>
      </c>
      <c r="DK1653" s="10" t="str">
        <f t="shared" si="127"/>
        <v>-</v>
      </c>
      <c r="DL1653" s="11" t="str">
        <f t="shared" si="128"/>
        <v>0</v>
      </c>
    </row>
    <row r="1654" spans="1:116" ht="12" x14ac:dyDescent="0.2">
      <c r="A1654" s="47">
        <v>1004020016</v>
      </c>
      <c r="B1654" s="47" t="str">
        <f t="shared" si="129"/>
        <v>1004020016-JOSE OLAYA</v>
      </c>
      <c r="C1654" s="47" t="s">
        <v>141</v>
      </c>
      <c r="D1654" s="47" t="s">
        <v>58</v>
      </c>
      <c r="E1654" s="47" t="s">
        <v>121</v>
      </c>
      <c r="F1654" s="47" t="s">
        <v>120</v>
      </c>
      <c r="G1654" s="47" t="s">
        <v>60</v>
      </c>
      <c r="H1654" s="47">
        <v>107</v>
      </c>
      <c r="I1654" s="47">
        <v>107</v>
      </c>
      <c r="J1654" s="47" t="s">
        <v>62</v>
      </c>
      <c r="K1654" s="47" t="s">
        <v>63</v>
      </c>
      <c r="L1654" s="47" t="s">
        <v>64</v>
      </c>
      <c r="M1654" s="47" t="s">
        <v>122</v>
      </c>
      <c r="N1654" s="47" t="s">
        <v>120</v>
      </c>
      <c r="O1654" s="47" t="s">
        <v>58</v>
      </c>
      <c r="P1654" s="47" t="s">
        <v>123</v>
      </c>
      <c r="Q1654" s="47" t="s">
        <v>120</v>
      </c>
      <c r="R1654" s="47">
        <v>92944</v>
      </c>
      <c r="S1654" s="47" t="s">
        <v>67</v>
      </c>
      <c r="T1654" s="47" t="s">
        <v>142</v>
      </c>
      <c r="U1654" s="47">
        <v>13369</v>
      </c>
      <c r="V1654" s="47" t="s">
        <v>69</v>
      </c>
      <c r="W1654" s="47" t="s">
        <v>143</v>
      </c>
      <c r="X1654" s="47">
        <v>1272893</v>
      </c>
      <c r="Y1654" s="47">
        <v>4194341</v>
      </c>
      <c r="Z1654" s="47">
        <v>267562</v>
      </c>
      <c r="AA1654" s="47">
        <v>9015953</v>
      </c>
      <c r="AB1654" s="47" t="s">
        <v>71</v>
      </c>
      <c r="AC1654" s="47">
        <v>3132</v>
      </c>
      <c r="AD1654" s="47" t="s">
        <v>126</v>
      </c>
      <c r="AE1654" s="47" t="s">
        <v>5002</v>
      </c>
      <c r="AF1654" s="47" t="s">
        <v>5373</v>
      </c>
      <c r="AG1654" s="47" t="s">
        <v>61</v>
      </c>
      <c r="AH1654" s="47" t="s">
        <v>75</v>
      </c>
      <c r="AI1654" s="47" t="s">
        <v>76</v>
      </c>
      <c r="AJ1654" s="47" t="s">
        <v>77</v>
      </c>
      <c r="AK1654" s="47" t="s">
        <v>78</v>
      </c>
      <c r="AV1654" s="47">
        <v>0.7</v>
      </c>
      <c r="AZ1654" s="47">
        <v>468</v>
      </c>
      <c r="BM1654" s="47">
        <v>7.1</v>
      </c>
      <c r="BQ1654" s="47">
        <v>0</v>
      </c>
      <c r="BS1654" s="47">
        <v>13.5</v>
      </c>
      <c r="BT1654" s="47">
        <v>0.3</v>
      </c>
      <c r="DI1654" s="1">
        <f t="shared" si="125"/>
        <v>4</v>
      </c>
      <c r="DJ1654" s="9" t="str">
        <f t="shared" si="126"/>
        <v>NO BACTERIOLOGICO</v>
      </c>
      <c r="DK1654" s="10" t="str">
        <f t="shared" si="127"/>
        <v>-</v>
      </c>
      <c r="DL1654" s="11" t="str">
        <f t="shared" si="128"/>
        <v>0</v>
      </c>
    </row>
    <row r="1655" spans="1:116" ht="12" x14ac:dyDescent="0.2">
      <c r="A1655" s="47">
        <v>1004020006</v>
      </c>
      <c r="B1655" s="47" t="str">
        <f t="shared" si="129"/>
        <v>1004020006-VILLAFLORES</v>
      </c>
      <c r="C1655" s="47" t="s">
        <v>164</v>
      </c>
      <c r="D1655" s="47" t="s">
        <v>58</v>
      </c>
      <c r="E1655" s="47" t="s">
        <v>121</v>
      </c>
      <c r="F1655" s="47" t="s">
        <v>120</v>
      </c>
      <c r="G1655" s="47" t="s">
        <v>60</v>
      </c>
      <c r="H1655" s="47">
        <v>191</v>
      </c>
      <c r="I1655" s="47">
        <v>184</v>
      </c>
      <c r="J1655" s="47" t="s">
        <v>62</v>
      </c>
      <c r="K1655" s="47" t="s">
        <v>63</v>
      </c>
      <c r="L1655" s="47" t="s">
        <v>64</v>
      </c>
      <c r="M1655" s="47" t="s">
        <v>153</v>
      </c>
      <c r="N1655" s="47" t="s">
        <v>154</v>
      </c>
      <c r="O1655" s="47" t="s">
        <v>58</v>
      </c>
      <c r="P1655" s="47" t="s">
        <v>123</v>
      </c>
      <c r="Q1655" s="47" t="s">
        <v>120</v>
      </c>
      <c r="R1655" s="47">
        <v>18041</v>
      </c>
      <c r="S1655" s="47" t="s">
        <v>67</v>
      </c>
      <c r="T1655" s="47" t="s">
        <v>162</v>
      </c>
      <c r="U1655" s="47">
        <v>13360</v>
      </c>
      <c r="V1655" s="47" t="s">
        <v>69</v>
      </c>
      <c r="W1655" s="47" t="s">
        <v>163</v>
      </c>
      <c r="X1655" s="47">
        <v>1272916</v>
      </c>
      <c r="Y1655" s="47">
        <v>4194401</v>
      </c>
      <c r="Z1655" s="47">
        <v>264235</v>
      </c>
      <c r="AA1655" s="47">
        <v>9019889</v>
      </c>
      <c r="AB1655" s="47" t="s">
        <v>71</v>
      </c>
      <c r="AC1655" s="47">
        <v>2857</v>
      </c>
      <c r="AD1655" s="47" t="s">
        <v>126</v>
      </c>
      <c r="AE1655" s="47" t="s">
        <v>4880</v>
      </c>
      <c r="AF1655" s="47" t="s">
        <v>5374</v>
      </c>
      <c r="AG1655" s="47">
        <v>8249</v>
      </c>
      <c r="AH1655" s="47" t="s">
        <v>73</v>
      </c>
      <c r="AI1655" s="47" t="s">
        <v>164</v>
      </c>
      <c r="AJ1655" s="47" t="s">
        <v>61</v>
      </c>
      <c r="AK1655" s="47" t="s">
        <v>61</v>
      </c>
      <c r="AV1655" s="47">
        <v>1</v>
      </c>
      <c r="AZ1655" s="47">
        <v>250</v>
      </c>
      <c r="BM1655" s="47">
        <v>8.5</v>
      </c>
      <c r="BQ1655" s="47">
        <v>0</v>
      </c>
      <c r="BS1655" s="47">
        <v>14.5</v>
      </c>
      <c r="BT1655" s="47">
        <v>0.75</v>
      </c>
      <c r="DI1655" s="1">
        <f t="shared" si="125"/>
        <v>4</v>
      </c>
      <c r="DJ1655" s="9" t="str">
        <f t="shared" si="126"/>
        <v>NO BACTERIOLOGICO</v>
      </c>
      <c r="DK1655" s="10" t="str">
        <f t="shared" si="127"/>
        <v>-</v>
      </c>
      <c r="DL1655" s="11" t="str">
        <f t="shared" si="128"/>
        <v>0</v>
      </c>
    </row>
    <row r="1656" spans="1:116" ht="12" x14ac:dyDescent="0.2">
      <c r="A1656" s="47">
        <v>1004020006</v>
      </c>
      <c r="B1656" s="47" t="str">
        <f t="shared" si="129"/>
        <v>1004020006-VILLAFLORES</v>
      </c>
      <c r="C1656" s="47" t="s">
        <v>164</v>
      </c>
      <c r="D1656" s="47" t="s">
        <v>58</v>
      </c>
      <c r="E1656" s="47" t="s">
        <v>121</v>
      </c>
      <c r="F1656" s="47" t="s">
        <v>120</v>
      </c>
      <c r="G1656" s="47" t="s">
        <v>60</v>
      </c>
      <c r="H1656" s="47">
        <v>191</v>
      </c>
      <c r="I1656" s="47">
        <v>184</v>
      </c>
      <c r="J1656" s="47" t="s">
        <v>62</v>
      </c>
      <c r="K1656" s="47" t="s">
        <v>63</v>
      </c>
      <c r="L1656" s="47" t="s">
        <v>64</v>
      </c>
      <c r="M1656" s="47" t="s">
        <v>153</v>
      </c>
      <c r="N1656" s="47" t="s">
        <v>154</v>
      </c>
      <c r="O1656" s="47" t="s">
        <v>58</v>
      </c>
      <c r="P1656" s="47" t="s">
        <v>123</v>
      </c>
      <c r="Q1656" s="47" t="s">
        <v>120</v>
      </c>
      <c r="R1656" s="47">
        <v>18041</v>
      </c>
      <c r="S1656" s="47" t="s">
        <v>67</v>
      </c>
      <c r="T1656" s="47" t="s">
        <v>162</v>
      </c>
      <c r="U1656" s="47">
        <v>13360</v>
      </c>
      <c r="V1656" s="47" t="s">
        <v>69</v>
      </c>
      <c r="W1656" s="47" t="s">
        <v>163</v>
      </c>
      <c r="X1656" s="47">
        <v>1272916</v>
      </c>
      <c r="Y1656" s="47">
        <v>4194402</v>
      </c>
      <c r="Z1656" s="47">
        <v>264534</v>
      </c>
      <c r="AA1656" s="47">
        <v>9019074</v>
      </c>
      <c r="AB1656" s="47" t="s">
        <v>71</v>
      </c>
      <c r="AC1656" s="47">
        <v>2849</v>
      </c>
      <c r="AD1656" s="47" t="s">
        <v>126</v>
      </c>
      <c r="AE1656" s="47" t="s">
        <v>4880</v>
      </c>
      <c r="AF1656" s="47" t="s">
        <v>5374</v>
      </c>
      <c r="AG1656" s="47" t="s">
        <v>61</v>
      </c>
      <c r="AH1656" s="47" t="s">
        <v>75</v>
      </c>
      <c r="AI1656" s="47" t="s">
        <v>76</v>
      </c>
      <c r="AJ1656" s="47" t="s">
        <v>77</v>
      </c>
      <c r="AK1656" s="47" t="s">
        <v>78</v>
      </c>
      <c r="AV1656" s="47">
        <v>0.8</v>
      </c>
      <c r="AZ1656" s="47">
        <v>194</v>
      </c>
      <c r="BE1656" s="47">
        <v>0</v>
      </c>
      <c r="BM1656" s="47">
        <v>7.6</v>
      </c>
      <c r="BQ1656" s="47">
        <v>0</v>
      </c>
      <c r="BS1656" s="47">
        <v>14.3</v>
      </c>
      <c r="BT1656" s="47">
        <v>0.75</v>
      </c>
      <c r="DI1656" s="1">
        <f t="shared" si="125"/>
        <v>4</v>
      </c>
      <c r="DJ1656" s="9" t="str">
        <f t="shared" si="126"/>
        <v>NO BACTERIOLOGICO</v>
      </c>
      <c r="DK1656" s="10" t="str">
        <f t="shared" si="127"/>
        <v>-</v>
      </c>
      <c r="DL1656" s="11" t="str">
        <f t="shared" si="128"/>
        <v>1</v>
      </c>
    </row>
    <row r="1657" spans="1:116" ht="12" x14ac:dyDescent="0.2">
      <c r="A1657" s="47">
        <v>1004020006</v>
      </c>
      <c r="B1657" s="47" t="str">
        <f t="shared" si="129"/>
        <v>1004020006-VILLAFLORES</v>
      </c>
      <c r="C1657" s="47" t="s">
        <v>164</v>
      </c>
      <c r="D1657" s="47" t="s">
        <v>58</v>
      </c>
      <c r="E1657" s="47" t="s">
        <v>121</v>
      </c>
      <c r="F1657" s="47" t="s">
        <v>120</v>
      </c>
      <c r="G1657" s="47" t="s">
        <v>60</v>
      </c>
      <c r="H1657" s="47">
        <v>191</v>
      </c>
      <c r="I1657" s="47">
        <v>184</v>
      </c>
      <c r="J1657" s="47" t="s">
        <v>62</v>
      </c>
      <c r="K1657" s="47" t="s">
        <v>63</v>
      </c>
      <c r="L1657" s="47" t="s">
        <v>64</v>
      </c>
      <c r="M1657" s="47" t="s">
        <v>153</v>
      </c>
      <c r="N1657" s="47" t="s">
        <v>154</v>
      </c>
      <c r="O1657" s="47" t="s">
        <v>58</v>
      </c>
      <c r="P1657" s="47" t="s">
        <v>123</v>
      </c>
      <c r="Q1657" s="47" t="s">
        <v>120</v>
      </c>
      <c r="R1657" s="47">
        <v>18041</v>
      </c>
      <c r="S1657" s="47" t="s">
        <v>67</v>
      </c>
      <c r="T1657" s="47" t="s">
        <v>162</v>
      </c>
      <c r="U1657" s="47">
        <v>13360</v>
      </c>
      <c r="V1657" s="47" t="s">
        <v>69</v>
      </c>
      <c r="W1657" s="47" t="s">
        <v>163</v>
      </c>
      <c r="X1657" s="47">
        <v>1272916</v>
      </c>
      <c r="Y1657" s="47">
        <v>4194403</v>
      </c>
      <c r="Z1657" s="47">
        <v>264852</v>
      </c>
      <c r="AA1657" s="47">
        <v>9019854</v>
      </c>
      <c r="AB1657" s="47" t="s">
        <v>71</v>
      </c>
      <c r="AC1657" s="47">
        <v>2896</v>
      </c>
      <c r="AD1657" s="47" t="s">
        <v>126</v>
      </c>
      <c r="AE1657" s="47" t="s">
        <v>4880</v>
      </c>
      <c r="AF1657" s="47" t="s">
        <v>5374</v>
      </c>
      <c r="AG1657" s="47" t="s">
        <v>61</v>
      </c>
      <c r="AH1657" s="47" t="s">
        <v>75</v>
      </c>
      <c r="AI1657" s="47" t="s">
        <v>76</v>
      </c>
      <c r="AJ1657" s="47" t="s">
        <v>77</v>
      </c>
      <c r="AK1657" s="47" t="s">
        <v>78</v>
      </c>
      <c r="AV1657" s="47">
        <v>0.7</v>
      </c>
      <c r="AZ1657" s="47">
        <v>189</v>
      </c>
      <c r="BM1657" s="47">
        <v>6.6</v>
      </c>
      <c r="BQ1657" s="47">
        <v>0</v>
      </c>
      <c r="BS1657" s="47">
        <v>13.5</v>
      </c>
      <c r="BT1657" s="47">
        <v>0.75</v>
      </c>
      <c r="DI1657" s="1">
        <f t="shared" si="125"/>
        <v>4</v>
      </c>
      <c r="DJ1657" s="9" t="str">
        <f t="shared" si="126"/>
        <v>NO BACTERIOLOGICO</v>
      </c>
      <c r="DK1657" s="10" t="str">
        <f t="shared" si="127"/>
        <v>-</v>
      </c>
      <c r="DL1657" s="11" t="str">
        <f t="shared" si="128"/>
        <v>0</v>
      </c>
    </row>
    <row r="1658" spans="1:116" ht="12" x14ac:dyDescent="0.2">
      <c r="A1658" s="47">
        <v>1004020005</v>
      </c>
      <c r="B1658" s="47" t="str">
        <f t="shared" si="129"/>
        <v>1004020005-PAUCA</v>
      </c>
      <c r="C1658" s="47" t="s">
        <v>158</v>
      </c>
      <c r="D1658" s="47" t="s">
        <v>58</v>
      </c>
      <c r="E1658" s="47" t="s">
        <v>121</v>
      </c>
      <c r="F1658" s="47" t="s">
        <v>120</v>
      </c>
      <c r="G1658" s="47" t="s">
        <v>60</v>
      </c>
      <c r="H1658" s="47">
        <v>331</v>
      </c>
      <c r="I1658" s="47">
        <v>226</v>
      </c>
      <c r="J1658" s="47" t="s">
        <v>62</v>
      </c>
      <c r="K1658" s="47" t="s">
        <v>63</v>
      </c>
      <c r="L1658" s="47" t="s">
        <v>64</v>
      </c>
      <c r="M1658" s="47" t="s">
        <v>153</v>
      </c>
      <c r="N1658" s="47" t="s">
        <v>154</v>
      </c>
      <c r="O1658" s="47" t="s">
        <v>58</v>
      </c>
      <c r="P1658" s="47" t="s">
        <v>123</v>
      </c>
      <c r="Q1658" s="47" t="s">
        <v>120</v>
      </c>
      <c r="R1658" s="47">
        <v>18057</v>
      </c>
      <c r="S1658" s="47" t="s">
        <v>67</v>
      </c>
      <c r="T1658" s="47" t="s">
        <v>159</v>
      </c>
      <c r="U1658" s="47">
        <v>13358</v>
      </c>
      <c r="V1658" s="47" t="s">
        <v>69</v>
      </c>
      <c r="W1658" s="47" t="s">
        <v>160</v>
      </c>
      <c r="X1658" s="47">
        <v>1272939</v>
      </c>
      <c r="Y1658" s="47">
        <v>4194460</v>
      </c>
      <c r="Z1658" s="47">
        <v>264378</v>
      </c>
      <c r="AA1658" s="47">
        <v>9020671</v>
      </c>
      <c r="AB1658" s="47" t="s">
        <v>71</v>
      </c>
      <c r="AC1658" s="47">
        <v>3210</v>
      </c>
      <c r="AD1658" s="47" t="s">
        <v>126</v>
      </c>
      <c r="AE1658" s="47" t="s">
        <v>4949</v>
      </c>
      <c r="AF1658" s="47" t="s">
        <v>5375</v>
      </c>
      <c r="AG1658" s="47">
        <v>8262</v>
      </c>
      <c r="AH1658" s="47" t="s">
        <v>73</v>
      </c>
      <c r="AI1658" s="47" t="s">
        <v>158</v>
      </c>
      <c r="AJ1658" s="47" t="s">
        <v>61</v>
      </c>
      <c r="AK1658" s="47" t="s">
        <v>61</v>
      </c>
      <c r="AV1658" s="47">
        <v>1</v>
      </c>
      <c r="AZ1658" s="47">
        <v>250</v>
      </c>
      <c r="BM1658" s="47">
        <v>7.9</v>
      </c>
      <c r="BQ1658" s="47">
        <v>0</v>
      </c>
      <c r="BS1658" s="47">
        <v>14.5</v>
      </c>
      <c r="BT1658" s="47">
        <v>0.74</v>
      </c>
      <c r="DI1658" s="1">
        <f t="shared" si="125"/>
        <v>4</v>
      </c>
      <c r="DJ1658" s="9" t="str">
        <f t="shared" si="126"/>
        <v>NO BACTERIOLOGICO</v>
      </c>
      <c r="DK1658" s="10" t="str">
        <f t="shared" si="127"/>
        <v>-</v>
      </c>
      <c r="DL1658" s="11" t="str">
        <f t="shared" si="128"/>
        <v>0</v>
      </c>
    </row>
    <row r="1659" spans="1:116" ht="12" x14ac:dyDescent="0.2">
      <c r="A1659" s="47">
        <v>1004020005</v>
      </c>
      <c r="B1659" s="47" t="str">
        <f t="shared" si="129"/>
        <v>1004020005-PAUCA</v>
      </c>
      <c r="C1659" s="47" t="s">
        <v>158</v>
      </c>
      <c r="D1659" s="47" t="s">
        <v>58</v>
      </c>
      <c r="E1659" s="47" t="s">
        <v>121</v>
      </c>
      <c r="F1659" s="47" t="s">
        <v>120</v>
      </c>
      <c r="G1659" s="47" t="s">
        <v>60</v>
      </c>
      <c r="H1659" s="47">
        <v>331</v>
      </c>
      <c r="I1659" s="47">
        <v>226</v>
      </c>
      <c r="J1659" s="47" t="s">
        <v>62</v>
      </c>
      <c r="K1659" s="47" t="s">
        <v>63</v>
      </c>
      <c r="L1659" s="47" t="s">
        <v>64</v>
      </c>
      <c r="M1659" s="47" t="s">
        <v>153</v>
      </c>
      <c r="N1659" s="47" t="s">
        <v>154</v>
      </c>
      <c r="O1659" s="47" t="s">
        <v>58</v>
      </c>
      <c r="P1659" s="47" t="s">
        <v>123</v>
      </c>
      <c r="Q1659" s="47" t="s">
        <v>120</v>
      </c>
      <c r="R1659" s="47">
        <v>18057</v>
      </c>
      <c r="S1659" s="47" t="s">
        <v>67</v>
      </c>
      <c r="T1659" s="47" t="s">
        <v>159</v>
      </c>
      <c r="U1659" s="47">
        <v>13358</v>
      </c>
      <c r="V1659" s="47" t="s">
        <v>69</v>
      </c>
      <c r="W1659" s="47" t="s">
        <v>160</v>
      </c>
      <c r="X1659" s="47">
        <v>1272939</v>
      </c>
      <c r="Y1659" s="47">
        <v>4194461</v>
      </c>
      <c r="Z1659" s="47">
        <v>275245</v>
      </c>
      <c r="AA1659" s="47">
        <v>9021834</v>
      </c>
      <c r="AB1659" s="47" t="s">
        <v>71</v>
      </c>
      <c r="AC1659" s="47">
        <v>3105</v>
      </c>
      <c r="AD1659" s="47" t="s">
        <v>126</v>
      </c>
      <c r="AE1659" s="47" t="s">
        <v>4949</v>
      </c>
      <c r="AF1659" s="47" t="s">
        <v>5375</v>
      </c>
      <c r="AG1659" s="47" t="s">
        <v>61</v>
      </c>
      <c r="AH1659" s="47" t="s">
        <v>75</v>
      </c>
      <c r="AI1659" s="47" t="s">
        <v>76</v>
      </c>
      <c r="AJ1659" s="47" t="s">
        <v>77</v>
      </c>
      <c r="AK1659" s="47" t="s">
        <v>78</v>
      </c>
      <c r="AV1659" s="47">
        <v>0.8</v>
      </c>
      <c r="AZ1659" s="47">
        <v>188</v>
      </c>
      <c r="BM1659" s="47">
        <v>7.5</v>
      </c>
      <c r="BQ1659" s="47">
        <v>0</v>
      </c>
      <c r="BS1659" s="47">
        <v>14.1</v>
      </c>
      <c r="BT1659" s="47">
        <v>0.74</v>
      </c>
      <c r="DI1659" s="1">
        <f t="shared" si="125"/>
        <v>4</v>
      </c>
      <c r="DJ1659" s="9" t="str">
        <f t="shared" si="126"/>
        <v>NO BACTERIOLOGICO</v>
      </c>
      <c r="DK1659" s="10" t="str">
        <f t="shared" si="127"/>
        <v>-</v>
      </c>
      <c r="DL1659" s="11" t="str">
        <f t="shared" si="128"/>
        <v>0</v>
      </c>
    </row>
    <row r="1660" spans="1:116" ht="12" x14ac:dyDescent="0.2">
      <c r="A1660" s="47">
        <v>1004020005</v>
      </c>
      <c r="B1660" s="47" t="str">
        <f t="shared" si="129"/>
        <v>1004020005-PAUCA</v>
      </c>
      <c r="C1660" s="47" t="s">
        <v>158</v>
      </c>
      <c r="D1660" s="47" t="s">
        <v>58</v>
      </c>
      <c r="E1660" s="47" t="s">
        <v>121</v>
      </c>
      <c r="F1660" s="47" t="s">
        <v>120</v>
      </c>
      <c r="G1660" s="47" t="s">
        <v>60</v>
      </c>
      <c r="H1660" s="47">
        <v>331</v>
      </c>
      <c r="I1660" s="47">
        <v>226</v>
      </c>
      <c r="J1660" s="47" t="s">
        <v>62</v>
      </c>
      <c r="K1660" s="47" t="s">
        <v>63</v>
      </c>
      <c r="L1660" s="47" t="s">
        <v>64</v>
      </c>
      <c r="M1660" s="47" t="s">
        <v>153</v>
      </c>
      <c r="N1660" s="47" t="s">
        <v>154</v>
      </c>
      <c r="O1660" s="47" t="s">
        <v>58</v>
      </c>
      <c r="P1660" s="47" t="s">
        <v>123</v>
      </c>
      <c r="Q1660" s="47" t="s">
        <v>120</v>
      </c>
      <c r="R1660" s="47">
        <v>18057</v>
      </c>
      <c r="S1660" s="47" t="s">
        <v>67</v>
      </c>
      <c r="T1660" s="47" t="s">
        <v>159</v>
      </c>
      <c r="U1660" s="47">
        <v>13358</v>
      </c>
      <c r="V1660" s="47" t="s">
        <v>69</v>
      </c>
      <c r="W1660" s="47" t="s">
        <v>160</v>
      </c>
      <c r="X1660" s="47">
        <v>1272939</v>
      </c>
      <c r="Y1660" s="47">
        <v>4194462</v>
      </c>
      <c r="Z1660" s="47">
        <v>264386</v>
      </c>
      <c r="AA1660" s="47">
        <v>9022219</v>
      </c>
      <c r="AB1660" s="47" t="s">
        <v>71</v>
      </c>
      <c r="AC1660" s="47">
        <v>3048</v>
      </c>
      <c r="AD1660" s="47" t="s">
        <v>126</v>
      </c>
      <c r="AE1660" s="47" t="s">
        <v>4949</v>
      </c>
      <c r="AF1660" s="47" t="s">
        <v>5375</v>
      </c>
      <c r="AG1660" s="47" t="s">
        <v>61</v>
      </c>
      <c r="AH1660" s="47" t="s">
        <v>75</v>
      </c>
      <c r="AI1660" s="47" t="s">
        <v>76</v>
      </c>
      <c r="AJ1660" s="47" t="s">
        <v>77</v>
      </c>
      <c r="AK1660" s="47" t="s">
        <v>78</v>
      </c>
      <c r="AV1660" s="47">
        <v>0.5</v>
      </c>
      <c r="AZ1660" s="47">
        <v>176</v>
      </c>
      <c r="BM1660" s="47">
        <v>6.85</v>
      </c>
      <c r="BQ1660" s="47">
        <v>0</v>
      </c>
      <c r="BS1660" s="47">
        <v>13.5</v>
      </c>
      <c r="BT1660" s="47">
        <v>0.74</v>
      </c>
      <c r="DI1660" s="1">
        <f t="shared" si="125"/>
        <v>4</v>
      </c>
      <c r="DJ1660" s="9" t="str">
        <f t="shared" si="126"/>
        <v>NO BACTERIOLOGICO</v>
      </c>
      <c r="DK1660" s="10" t="str">
        <f t="shared" si="127"/>
        <v>-</v>
      </c>
      <c r="DL1660" s="11" t="str">
        <f t="shared" si="128"/>
        <v>0</v>
      </c>
    </row>
    <row r="1661" spans="1:116" ht="12" x14ac:dyDescent="0.2">
      <c r="A1661" s="47">
        <v>1011070001</v>
      </c>
      <c r="B1661" s="47" t="str">
        <f t="shared" si="129"/>
        <v>1011070001-PAMPAMARCA</v>
      </c>
      <c r="C1661" s="47" t="s">
        <v>349</v>
      </c>
      <c r="D1661" s="47" t="s">
        <v>58</v>
      </c>
      <c r="E1661" s="47" t="s">
        <v>395</v>
      </c>
      <c r="F1661" s="47" t="s">
        <v>349</v>
      </c>
      <c r="G1661" s="47" t="s">
        <v>60</v>
      </c>
      <c r="H1661" s="47">
        <v>410</v>
      </c>
      <c r="I1661" s="47">
        <v>305</v>
      </c>
      <c r="J1661" s="47" t="s">
        <v>62</v>
      </c>
      <c r="K1661" s="47" t="s">
        <v>63</v>
      </c>
      <c r="L1661" s="47" t="s">
        <v>64</v>
      </c>
      <c r="M1661" s="47" t="s">
        <v>526</v>
      </c>
      <c r="N1661" s="47" t="s">
        <v>349</v>
      </c>
      <c r="O1661" s="47" t="s">
        <v>58</v>
      </c>
      <c r="P1661" s="47" t="s">
        <v>395</v>
      </c>
      <c r="Q1661" s="47" t="s">
        <v>349</v>
      </c>
      <c r="R1661" s="47">
        <v>7359</v>
      </c>
      <c r="S1661" s="47" t="s">
        <v>67</v>
      </c>
      <c r="T1661" s="47" t="s">
        <v>4493</v>
      </c>
      <c r="U1661" s="47">
        <v>14663</v>
      </c>
      <c r="V1661" s="47" t="s">
        <v>69</v>
      </c>
      <c r="W1661" s="47" t="s">
        <v>352</v>
      </c>
      <c r="X1661" s="47">
        <v>1272933</v>
      </c>
      <c r="Y1661" s="47">
        <v>4194505</v>
      </c>
      <c r="Z1661" s="47">
        <v>942131</v>
      </c>
      <c r="AA1661" s="47">
        <v>7642134</v>
      </c>
      <c r="AB1661" s="47" t="s">
        <v>71</v>
      </c>
      <c r="AC1661" s="47">
        <v>3472</v>
      </c>
      <c r="AD1661" s="47" t="s">
        <v>91</v>
      </c>
      <c r="AE1661" s="47" t="s">
        <v>5069</v>
      </c>
      <c r="AF1661" s="47" t="s">
        <v>5376</v>
      </c>
      <c r="AG1661" s="47">
        <v>2985</v>
      </c>
      <c r="AH1661" s="47" t="s">
        <v>73</v>
      </c>
      <c r="AI1661" s="47" t="s">
        <v>349</v>
      </c>
      <c r="AJ1661" s="47" t="s">
        <v>61</v>
      </c>
      <c r="AK1661" s="47" t="s">
        <v>61</v>
      </c>
      <c r="AV1661" s="47">
        <v>1</v>
      </c>
      <c r="AZ1661" s="47">
        <v>1500</v>
      </c>
      <c r="BM1661" s="47">
        <v>7.2</v>
      </c>
      <c r="BS1661" s="47">
        <v>12</v>
      </c>
      <c r="BT1661" s="47">
        <v>1</v>
      </c>
      <c r="DI1661" s="1">
        <f t="shared" si="125"/>
        <v>4</v>
      </c>
      <c r="DJ1661" s="9" t="str">
        <f t="shared" si="126"/>
        <v>NO BACTERIOLOGICO</v>
      </c>
      <c r="DK1661" s="10" t="str">
        <f t="shared" si="127"/>
        <v>-</v>
      </c>
      <c r="DL1661" s="11" t="str">
        <f t="shared" si="128"/>
        <v>0</v>
      </c>
    </row>
    <row r="1662" spans="1:116" ht="12" x14ac:dyDescent="0.2">
      <c r="A1662" s="47">
        <v>1011070001</v>
      </c>
      <c r="B1662" s="47" t="str">
        <f t="shared" si="129"/>
        <v>1011070001-PAMPAMARCA</v>
      </c>
      <c r="C1662" s="47" t="s">
        <v>349</v>
      </c>
      <c r="D1662" s="47" t="s">
        <v>58</v>
      </c>
      <c r="E1662" s="47" t="s">
        <v>395</v>
      </c>
      <c r="F1662" s="47" t="s">
        <v>349</v>
      </c>
      <c r="G1662" s="47" t="s">
        <v>60</v>
      </c>
      <c r="H1662" s="47">
        <v>410</v>
      </c>
      <c r="I1662" s="47">
        <v>305</v>
      </c>
      <c r="J1662" s="47" t="s">
        <v>62</v>
      </c>
      <c r="K1662" s="47" t="s">
        <v>63</v>
      </c>
      <c r="L1662" s="47" t="s">
        <v>64</v>
      </c>
      <c r="M1662" s="47" t="s">
        <v>526</v>
      </c>
      <c r="N1662" s="47" t="s">
        <v>349</v>
      </c>
      <c r="O1662" s="47" t="s">
        <v>58</v>
      </c>
      <c r="P1662" s="47" t="s">
        <v>395</v>
      </c>
      <c r="Q1662" s="47" t="s">
        <v>349</v>
      </c>
      <c r="R1662" s="47">
        <v>7359</v>
      </c>
      <c r="S1662" s="47" t="s">
        <v>67</v>
      </c>
      <c r="T1662" s="47" t="s">
        <v>4493</v>
      </c>
      <c r="U1662" s="47">
        <v>14663</v>
      </c>
      <c r="V1662" s="47" t="s">
        <v>69</v>
      </c>
      <c r="W1662" s="47" t="s">
        <v>352</v>
      </c>
      <c r="X1662" s="47">
        <v>1272933</v>
      </c>
      <c r="Y1662" s="47">
        <v>4194506</v>
      </c>
      <c r="Z1662" s="47">
        <v>310333</v>
      </c>
      <c r="AA1662" s="47">
        <v>8926789</v>
      </c>
      <c r="AB1662" s="47" t="s">
        <v>61</v>
      </c>
      <c r="AC1662" s="47">
        <v>3418</v>
      </c>
      <c r="AD1662" s="47" t="s">
        <v>91</v>
      </c>
      <c r="AE1662" s="47" t="s">
        <v>5069</v>
      </c>
      <c r="AF1662" s="47" t="s">
        <v>5376</v>
      </c>
      <c r="AG1662" s="47" t="s">
        <v>61</v>
      </c>
      <c r="AH1662" s="47" t="s">
        <v>75</v>
      </c>
      <c r="AI1662" s="47" t="s">
        <v>76</v>
      </c>
      <c r="AJ1662" s="47" t="s">
        <v>77</v>
      </c>
      <c r="AK1662" s="47" t="s">
        <v>78</v>
      </c>
      <c r="AV1662" s="47">
        <v>0.9</v>
      </c>
      <c r="AZ1662" s="47">
        <v>1500</v>
      </c>
      <c r="BM1662" s="47">
        <v>7.2</v>
      </c>
      <c r="BS1662" s="47">
        <v>12</v>
      </c>
      <c r="BT1662" s="47">
        <v>1</v>
      </c>
      <c r="DI1662" s="1">
        <f t="shared" si="125"/>
        <v>4</v>
      </c>
      <c r="DJ1662" s="9" t="str">
        <f t="shared" si="126"/>
        <v>NO BACTERIOLOGICO</v>
      </c>
      <c r="DK1662" s="10" t="str">
        <f t="shared" si="127"/>
        <v>-</v>
      </c>
      <c r="DL1662" s="11" t="str">
        <f t="shared" si="128"/>
        <v>0</v>
      </c>
    </row>
    <row r="1663" spans="1:116" ht="12" x14ac:dyDescent="0.2">
      <c r="A1663" s="47">
        <v>1011070001</v>
      </c>
      <c r="B1663" s="47" t="str">
        <f t="shared" si="129"/>
        <v>1011070001-PAMPAMARCA</v>
      </c>
      <c r="C1663" s="47" t="s">
        <v>349</v>
      </c>
      <c r="D1663" s="47" t="s">
        <v>58</v>
      </c>
      <c r="E1663" s="47" t="s">
        <v>395</v>
      </c>
      <c r="F1663" s="47" t="s">
        <v>349</v>
      </c>
      <c r="G1663" s="47" t="s">
        <v>60</v>
      </c>
      <c r="H1663" s="47">
        <v>410</v>
      </c>
      <c r="I1663" s="47">
        <v>305</v>
      </c>
      <c r="J1663" s="47" t="s">
        <v>62</v>
      </c>
      <c r="K1663" s="47" t="s">
        <v>63</v>
      </c>
      <c r="L1663" s="47" t="s">
        <v>64</v>
      </c>
      <c r="M1663" s="47" t="s">
        <v>526</v>
      </c>
      <c r="N1663" s="47" t="s">
        <v>349</v>
      </c>
      <c r="O1663" s="47" t="s">
        <v>58</v>
      </c>
      <c r="P1663" s="47" t="s">
        <v>395</v>
      </c>
      <c r="Q1663" s="47" t="s">
        <v>349</v>
      </c>
      <c r="R1663" s="47">
        <v>7359</v>
      </c>
      <c r="S1663" s="47" t="s">
        <v>67</v>
      </c>
      <c r="T1663" s="47" t="s">
        <v>4493</v>
      </c>
      <c r="U1663" s="47">
        <v>14663</v>
      </c>
      <c r="V1663" s="47" t="s">
        <v>69</v>
      </c>
      <c r="W1663" s="47" t="s">
        <v>352</v>
      </c>
      <c r="X1663" s="47">
        <v>1272933</v>
      </c>
      <c r="Y1663" s="47">
        <v>4194507</v>
      </c>
      <c r="Z1663" s="47">
        <v>313030</v>
      </c>
      <c r="AA1663" s="47">
        <v>8903787</v>
      </c>
      <c r="AB1663" s="47" t="s">
        <v>61</v>
      </c>
      <c r="AC1663" s="47">
        <v>3418</v>
      </c>
      <c r="AD1663" s="47" t="s">
        <v>91</v>
      </c>
      <c r="AE1663" s="47" t="s">
        <v>5069</v>
      </c>
      <c r="AF1663" s="47" t="s">
        <v>5376</v>
      </c>
      <c r="AG1663" s="47" t="s">
        <v>61</v>
      </c>
      <c r="AH1663" s="47" t="s">
        <v>75</v>
      </c>
      <c r="AI1663" s="47" t="s">
        <v>76</v>
      </c>
      <c r="AJ1663" s="47" t="s">
        <v>77</v>
      </c>
      <c r="AK1663" s="47" t="s">
        <v>78</v>
      </c>
      <c r="AV1663" s="47">
        <v>0.5</v>
      </c>
      <c r="AZ1663" s="47">
        <v>1500</v>
      </c>
      <c r="BM1663" s="47">
        <v>7.2</v>
      </c>
      <c r="BS1663" s="47">
        <v>12</v>
      </c>
      <c r="BT1663" s="47">
        <v>1</v>
      </c>
      <c r="DI1663" s="1">
        <f t="shared" si="125"/>
        <v>4</v>
      </c>
      <c r="DJ1663" s="9" t="str">
        <f t="shared" si="126"/>
        <v>NO BACTERIOLOGICO</v>
      </c>
      <c r="DK1663" s="10" t="str">
        <f t="shared" si="127"/>
        <v>-</v>
      </c>
      <c r="DL1663" s="11" t="str">
        <f t="shared" si="128"/>
        <v>0</v>
      </c>
    </row>
    <row r="1664" spans="1:116" ht="12" x14ac:dyDescent="0.2">
      <c r="A1664" s="47">
        <v>1004020019</v>
      </c>
      <c r="B1664" s="47" t="str">
        <f t="shared" si="129"/>
        <v>1004020019-AURIJIRCA (OLLAS)</v>
      </c>
      <c r="C1664" s="47" t="s">
        <v>161</v>
      </c>
      <c r="D1664" s="47" t="s">
        <v>58</v>
      </c>
      <c r="E1664" s="47" t="s">
        <v>121</v>
      </c>
      <c r="F1664" s="47" t="s">
        <v>120</v>
      </c>
      <c r="G1664" s="47" t="s">
        <v>60</v>
      </c>
      <c r="H1664" s="47">
        <v>2</v>
      </c>
      <c r="I1664" s="47">
        <v>2</v>
      </c>
      <c r="J1664" s="47" t="s">
        <v>62</v>
      </c>
      <c r="K1664" s="47" t="s">
        <v>63</v>
      </c>
      <c r="L1664" s="47" t="s">
        <v>64</v>
      </c>
      <c r="M1664" s="47" t="s">
        <v>153</v>
      </c>
      <c r="N1664" s="47" t="s">
        <v>154</v>
      </c>
      <c r="O1664" s="47" t="s">
        <v>58</v>
      </c>
      <c r="P1664" s="47" t="s">
        <v>123</v>
      </c>
      <c r="Q1664" s="47" t="s">
        <v>120</v>
      </c>
      <c r="R1664" s="47">
        <v>18041</v>
      </c>
      <c r="S1664" s="47" t="s">
        <v>67</v>
      </c>
      <c r="T1664" s="47" t="s">
        <v>162</v>
      </c>
      <c r="U1664" s="47">
        <v>13360</v>
      </c>
      <c r="V1664" s="47" t="s">
        <v>69</v>
      </c>
      <c r="W1664" s="47" t="s">
        <v>163</v>
      </c>
      <c r="X1664" s="47">
        <v>1272949</v>
      </c>
      <c r="Y1664" s="47">
        <v>4194525</v>
      </c>
      <c r="Z1664" s="47">
        <v>264235</v>
      </c>
      <c r="AA1664" s="47">
        <v>9019889</v>
      </c>
      <c r="AB1664" s="47" t="s">
        <v>71</v>
      </c>
      <c r="AC1664" s="47">
        <v>2857</v>
      </c>
      <c r="AD1664" s="47" t="s">
        <v>126</v>
      </c>
      <c r="AE1664" s="47" t="s">
        <v>4898</v>
      </c>
      <c r="AF1664" s="47" t="s">
        <v>5377</v>
      </c>
      <c r="AG1664" s="47">
        <v>8249</v>
      </c>
      <c r="AH1664" s="47" t="s">
        <v>73</v>
      </c>
      <c r="AI1664" s="47" t="s">
        <v>164</v>
      </c>
      <c r="AJ1664" s="47" t="s">
        <v>61</v>
      </c>
      <c r="AK1664" s="47" t="s">
        <v>61</v>
      </c>
      <c r="AV1664" s="47">
        <v>1</v>
      </c>
      <c r="AZ1664" s="47">
        <v>250</v>
      </c>
      <c r="BM1664" s="47">
        <v>8.5</v>
      </c>
      <c r="BQ1664" s="47">
        <v>0</v>
      </c>
      <c r="BS1664" s="47">
        <v>14.5</v>
      </c>
      <c r="BT1664" s="47">
        <v>0.65</v>
      </c>
      <c r="DI1664" s="1">
        <f t="shared" si="125"/>
        <v>4</v>
      </c>
      <c r="DJ1664" s="9" t="str">
        <f t="shared" si="126"/>
        <v>NO BACTERIOLOGICO</v>
      </c>
      <c r="DK1664" s="10" t="str">
        <f t="shared" si="127"/>
        <v>-</v>
      </c>
      <c r="DL1664" s="11" t="str">
        <f t="shared" si="128"/>
        <v>0</v>
      </c>
    </row>
    <row r="1665" spans="1:116" ht="12" x14ac:dyDescent="0.2">
      <c r="A1665" s="47">
        <v>1004020019</v>
      </c>
      <c r="B1665" s="47" t="str">
        <f t="shared" si="129"/>
        <v>1004020019-AURIJIRCA (OLLAS)</v>
      </c>
      <c r="C1665" s="47" t="s">
        <v>161</v>
      </c>
      <c r="D1665" s="47" t="s">
        <v>58</v>
      </c>
      <c r="E1665" s="47" t="s">
        <v>121</v>
      </c>
      <c r="F1665" s="47" t="s">
        <v>120</v>
      </c>
      <c r="G1665" s="47" t="s">
        <v>60</v>
      </c>
      <c r="H1665" s="47">
        <v>2</v>
      </c>
      <c r="I1665" s="47">
        <v>2</v>
      </c>
      <c r="J1665" s="47" t="s">
        <v>62</v>
      </c>
      <c r="K1665" s="47" t="s">
        <v>63</v>
      </c>
      <c r="L1665" s="47" t="s">
        <v>64</v>
      </c>
      <c r="M1665" s="47" t="s">
        <v>153</v>
      </c>
      <c r="N1665" s="47" t="s">
        <v>154</v>
      </c>
      <c r="O1665" s="47" t="s">
        <v>58</v>
      </c>
      <c r="P1665" s="47" t="s">
        <v>123</v>
      </c>
      <c r="Q1665" s="47" t="s">
        <v>120</v>
      </c>
      <c r="R1665" s="47">
        <v>18041</v>
      </c>
      <c r="S1665" s="47" t="s">
        <v>67</v>
      </c>
      <c r="T1665" s="47" t="s">
        <v>162</v>
      </c>
      <c r="U1665" s="47">
        <v>13360</v>
      </c>
      <c r="V1665" s="47" t="s">
        <v>69</v>
      </c>
      <c r="W1665" s="47" t="s">
        <v>163</v>
      </c>
      <c r="X1665" s="47">
        <v>1272949</v>
      </c>
      <c r="Y1665" s="47">
        <v>4194526</v>
      </c>
      <c r="Z1665" s="47">
        <v>264146</v>
      </c>
      <c r="AA1665" s="47">
        <v>9021703</v>
      </c>
      <c r="AB1665" s="47" t="s">
        <v>71</v>
      </c>
      <c r="AC1665" s="47">
        <v>3008</v>
      </c>
      <c r="AD1665" s="47" t="s">
        <v>126</v>
      </c>
      <c r="AE1665" s="47" t="s">
        <v>4898</v>
      </c>
      <c r="AF1665" s="47" t="s">
        <v>5377</v>
      </c>
      <c r="AG1665" s="47" t="s">
        <v>61</v>
      </c>
      <c r="AH1665" s="47" t="s">
        <v>75</v>
      </c>
      <c r="AI1665" s="47" t="s">
        <v>76</v>
      </c>
      <c r="AJ1665" s="47" t="s">
        <v>77</v>
      </c>
      <c r="AK1665" s="47" t="s">
        <v>78</v>
      </c>
      <c r="AV1665" s="47">
        <v>0.8</v>
      </c>
      <c r="AZ1665" s="47">
        <v>194</v>
      </c>
      <c r="BM1665" s="47">
        <v>7.8</v>
      </c>
      <c r="BQ1665" s="47">
        <v>0</v>
      </c>
      <c r="BS1665" s="47">
        <v>14.1</v>
      </c>
      <c r="BT1665" s="47">
        <v>0.65</v>
      </c>
      <c r="DI1665" s="1">
        <f t="shared" si="125"/>
        <v>4</v>
      </c>
      <c r="DJ1665" s="9" t="str">
        <f t="shared" si="126"/>
        <v>NO BACTERIOLOGICO</v>
      </c>
      <c r="DK1665" s="10" t="str">
        <f t="shared" si="127"/>
        <v>-</v>
      </c>
      <c r="DL1665" s="11" t="str">
        <f t="shared" si="128"/>
        <v>0</v>
      </c>
    </row>
    <row r="1666" spans="1:116" ht="12" x14ac:dyDescent="0.2">
      <c r="A1666" s="47">
        <v>1004020019</v>
      </c>
      <c r="B1666" s="47" t="str">
        <f t="shared" si="129"/>
        <v>1004020019-AURIJIRCA (OLLAS)</v>
      </c>
      <c r="C1666" s="47" t="s">
        <v>161</v>
      </c>
      <c r="D1666" s="47" t="s">
        <v>58</v>
      </c>
      <c r="E1666" s="47" t="s">
        <v>121</v>
      </c>
      <c r="F1666" s="47" t="s">
        <v>120</v>
      </c>
      <c r="G1666" s="47" t="s">
        <v>60</v>
      </c>
      <c r="H1666" s="47">
        <v>2</v>
      </c>
      <c r="I1666" s="47">
        <v>2</v>
      </c>
      <c r="J1666" s="47" t="s">
        <v>62</v>
      </c>
      <c r="K1666" s="47" t="s">
        <v>63</v>
      </c>
      <c r="L1666" s="47" t="s">
        <v>64</v>
      </c>
      <c r="M1666" s="47" t="s">
        <v>153</v>
      </c>
      <c r="N1666" s="47" t="s">
        <v>154</v>
      </c>
      <c r="O1666" s="47" t="s">
        <v>58</v>
      </c>
      <c r="P1666" s="47" t="s">
        <v>123</v>
      </c>
      <c r="Q1666" s="47" t="s">
        <v>120</v>
      </c>
      <c r="R1666" s="47">
        <v>18041</v>
      </c>
      <c r="S1666" s="47" t="s">
        <v>67</v>
      </c>
      <c r="T1666" s="47" t="s">
        <v>162</v>
      </c>
      <c r="U1666" s="47">
        <v>13360</v>
      </c>
      <c r="V1666" s="47" t="s">
        <v>69</v>
      </c>
      <c r="W1666" s="47" t="s">
        <v>163</v>
      </c>
      <c r="X1666" s="47">
        <v>1272949</v>
      </c>
      <c r="Y1666" s="47">
        <v>4194527</v>
      </c>
      <c r="Z1666" s="47">
        <v>274340</v>
      </c>
      <c r="AA1666" s="47">
        <v>9022219</v>
      </c>
      <c r="AB1666" s="47" t="s">
        <v>71</v>
      </c>
      <c r="AC1666" s="47">
        <v>2989</v>
      </c>
      <c r="AD1666" s="47" t="s">
        <v>126</v>
      </c>
      <c r="AE1666" s="47" t="s">
        <v>4898</v>
      </c>
      <c r="AF1666" s="47" t="s">
        <v>5377</v>
      </c>
      <c r="AG1666" s="47" t="s">
        <v>61</v>
      </c>
      <c r="AH1666" s="47" t="s">
        <v>75</v>
      </c>
      <c r="AI1666" s="47" t="s">
        <v>76</v>
      </c>
      <c r="AJ1666" s="47" t="s">
        <v>77</v>
      </c>
      <c r="AK1666" s="47" t="s">
        <v>78</v>
      </c>
      <c r="AV1666" s="47">
        <v>0.7</v>
      </c>
      <c r="AZ1666" s="47">
        <v>178</v>
      </c>
      <c r="BM1666" s="47">
        <v>6.7</v>
      </c>
      <c r="BQ1666" s="47">
        <v>0</v>
      </c>
      <c r="BS1666" s="47">
        <v>13.5</v>
      </c>
      <c r="BT1666" s="47">
        <v>0.65</v>
      </c>
      <c r="DI1666" s="1">
        <f t="shared" si="125"/>
        <v>4</v>
      </c>
      <c r="DJ1666" s="9" t="str">
        <f t="shared" si="126"/>
        <v>NO BACTERIOLOGICO</v>
      </c>
      <c r="DK1666" s="10" t="str">
        <f t="shared" si="127"/>
        <v>-</v>
      </c>
      <c r="DL1666" s="11" t="str">
        <f t="shared" si="128"/>
        <v>0</v>
      </c>
    </row>
    <row r="1667" spans="1:116" ht="12" x14ac:dyDescent="0.2">
      <c r="A1667" s="47">
        <v>1001060019</v>
      </c>
      <c r="B1667" s="47" t="str">
        <f t="shared" si="129"/>
        <v>1001060019-MITOCUCHO</v>
      </c>
      <c r="C1667" s="47" t="s">
        <v>3053</v>
      </c>
      <c r="D1667" s="47" t="s">
        <v>58</v>
      </c>
      <c r="E1667" s="47" t="s">
        <v>58</v>
      </c>
      <c r="F1667" s="47" t="s">
        <v>3047</v>
      </c>
      <c r="G1667" s="47" t="s">
        <v>60</v>
      </c>
      <c r="H1667" s="47">
        <v>120</v>
      </c>
      <c r="I1667" s="47" t="s">
        <v>61</v>
      </c>
      <c r="J1667" s="47" t="s">
        <v>82</v>
      </c>
      <c r="K1667" s="47" t="s">
        <v>63</v>
      </c>
      <c r="L1667" s="47" t="s">
        <v>64</v>
      </c>
      <c r="M1667" s="47" t="s">
        <v>3048</v>
      </c>
      <c r="N1667" s="47" t="s">
        <v>3046</v>
      </c>
      <c r="O1667" s="47" t="s">
        <v>58</v>
      </c>
      <c r="P1667" s="47" t="s">
        <v>58</v>
      </c>
      <c r="Q1667" s="47" t="s">
        <v>3046</v>
      </c>
      <c r="R1667" s="47">
        <v>26672</v>
      </c>
      <c r="S1667" s="47" t="s">
        <v>67</v>
      </c>
      <c r="T1667" s="47" t="s">
        <v>3054</v>
      </c>
      <c r="U1667" s="47">
        <v>14871</v>
      </c>
      <c r="V1667" s="47" t="s">
        <v>69</v>
      </c>
      <c r="W1667" s="47" t="s">
        <v>3055</v>
      </c>
      <c r="X1667" s="47">
        <v>1272198</v>
      </c>
      <c r="Y1667" s="47">
        <v>4194555</v>
      </c>
      <c r="Z1667" s="47">
        <v>342625</v>
      </c>
      <c r="AA1667" s="47">
        <v>8906843</v>
      </c>
      <c r="AB1667" s="47" t="s">
        <v>71</v>
      </c>
      <c r="AC1667" s="47">
        <v>3028</v>
      </c>
      <c r="AD1667" s="47" t="s">
        <v>86</v>
      </c>
      <c r="AE1667" s="47" t="s">
        <v>5004</v>
      </c>
      <c r="AF1667" s="47" t="s">
        <v>5378</v>
      </c>
      <c r="AG1667" s="47">
        <v>17572</v>
      </c>
      <c r="AH1667" s="47" t="s">
        <v>73</v>
      </c>
      <c r="AI1667" s="47" t="s">
        <v>3056</v>
      </c>
      <c r="AJ1667" s="47" t="s">
        <v>61</v>
      </c>
      <c r="AK1667" s="47" t="s">
        <v>61</v>
      </c>
      <c r="AV1667" s="47">
        <v>1.4</v>
      </c>
      <c r="AZ1667" s="47">
        <v>82</v>
      </c>
      <c r="BM1667" s="47">
        <v>6.8</v>
      </c>
      <c r="BS1667" s="47">
        <v>18</v>
      </c>
      <c r="BT1667" s="47">
        <v>0</v>
      </c>
      <c r="DI1667" s="1">
        <f t="shared" ref="DI1667:DI1730" si="130">MONTH(AE1667)</f>
        <v>4</v>
      </c>
      <c r="DJ1667" s="9" t="str">
        <f t="shared" ref="DJ1667:DJ1730" si="131">IF(ISBLANK(AV1667),"-",IF(ISBLANK(BT1667),"-",IF(AND(AV1667&gt;=0.5,BT1667&gt;5),"BACTERIOLÓGICO",IF(AND(AV1667&lt;0.5,BT1667&lt;=5),"BACTERIOLÓGICO",IF(AND(AV1667&lt;0.5,BT1667&gt;5),"BACTERIOLÓGICO","NO BACTERIOLOGICO")))))</f>
        <v>NO BACTERIOLOGICO</v>
      </c>
      <c r="DK1667" s="10" t="str">
        <f t="shared" ref="DK1667:DK1730" si="132">IF(ISBLANK(AO1667),"-",IF(ISBLANK(AP1667),"-",IF(ISBLANK(AQ1667),"-",IF(AND(AO1667&gt;=0,AP1667&gt;=0,AQ1667&gt;=0),"Realizado Bactereológico","No realizado Bacteriológico"))))</f>
        <v>-</v>
      </c>
      <c r="DL1667" s="11" t="str">
        <f t="shared" ref="DL1667:DL1730" si="133">IF(ISBLANK(BE1667),"0",IF(BE1667&gt;=0,"1","0"))</f>
        <v>0</v>
      </c>
    </row>
    <row r="1668" spans="1:116" ht="12" x14ac:dyDescent="0.2">
      <c r="A1668" s="47">
        <v>1001060019</v>
      </c>
      <c r="B1668" s="47" t="str">
        <f t="shared" ref="B1668:B1731" si="134">CONCATENATE(A1668,"-",C1668)</f>
        <v>1001060019-MITOCUCHO</v>
      </c>
      <c r="C1668" s="47" t="s">
        <v>3053</v>
      </c>
      <c r="D1668" s="47" t="s">
        <v>58</v>
      </c>
      <c r="E1668" s="47" t="s">
        <v>58</v>
      </c>
      <c r="F1668" s="47" t="s">
        <v>3047</v>
      </c>
      <c r="G1668" s="47" t="s">
        <v>60</v>
      </c>
      <c r="H1668" s="47">
        <v>120</v>
      </c>
      <c r="I1668" s="47" t="s">
        <v>61</v>
      </c>
      <c r="J1668" s="47" t="s">
        <v>82</v>
      </c>
      <c r="K1668" s="47" t="s">
        <v>63</v>
      </c>
      <c r="L1668" s="47" t="s">
        <v>64</v>
      </c>
      <c r="M1668" s="47" t="s">
        <v>3048</v>
      </c>
      <c r="N1668" s="47" t="s">
        <v>3046</v>
      </c>
      <c r="O1668" s="47" t="s">
        <v>58</v>
      </c>
      <c r="P1668" s="47" t="s">
        <v>58</v>
      </c>
      <c r="Q1668" s="47" t="s">
        <v>3046</v>
      </c>
      <c r="R1668" s="47">
        <v>26672</v>
      </c>
      <c r="S1668" s="47" t="s">
        <v>67</v>
      </c>
      <c r="T1668" s="47" t="s">
        <v>3054</v>
      </c>
      <c r="U1668" s="47">
        <v>14871</v>
      </c>
      <c r="V1668" s="47" t="s">
        <v>69</v>
      </c>
      <c r="W1668" s="47" t="s">
        <v>3055</v>
      </c>
      <c r="X1668" s="47">
        <v>1272198</v>
      </c>
      <c r="Y1668" s="47">
        <v>4194556</v>
      </c>
      <c r="Z1668" s="47">
        <v>342865</v>
      </c>
      <c r="AA1668" s="47">
        <v>8906613</v>
      </c>
      <c r="AB1668" s="47" t="s">
        <v>71</v>
      </c>
      <c r="AC1668" s="47">
        <v>2963</v>
      </c>
      <c r="AD1668" s="47" t="s">
        <v>86</v>
      </c>
      <c r="AE1668" s="47" t="s">
        <v>5004</v>
      </c>
      <c r="AF1668" s="47" t="s">
        <v>5378</v>
      </c>
      <c r="AG1668" s="47" t="s">
        <v>61</v>
      </c>
      <c r="AH1668" s="47" t="s">
        <v>75</v>
      </c>
      <c r="AI1668" s="47" t="s">
        <v>76</v>
      </c>
      <c r="AJ1668" s="47" t="s">
        <v>77</v>
      </c>
      <c r="AK1668" s="47" t="s">
        <v>78</v>
      </c>
      <c r="AV1668" s="47">
        <v>1</v>
      </c>
      <c r="AZ1668" s="47">
        <v>77</v>
      </c>
      <c r="BM1668" s="47">
        <v>6.8</v>
      </c>
      <c r="BS1668" s="47">
        <v>18</v>
      </c>
      <c r="BT1668" s="47">
        <v>0</v>
      </c>
      <c r="DI1668" s="1">
        <f t="shared" si="130"/>
        <v>4</v>
      </c>
      <c r="DJ1668" s="9" t="str">
        <f t="shared" si="131"/>
        <v>NO BACTERIOLOGICO</v>
      </c>
      <c r="DK1668" s="10" t="str">
        <f t="shared" si="132"/>
        <v>-</v>
      </c>
      <c r="DL1668" s="11" t="str">
        <f t="shared" si="133"/>
        <v>0</v>
      </c>
    </row>
    <row r="1669" spans="1:116" ht="12" x14ac:dyDescent="0.2">
      <c r="A1669" s="47">
        <v>1001060019</v>
      </c>
      <c r="B1669" s="47" t="str">
        <f t="shared" si="134"/>
        <v>1001060019-MITOCUCHO</v>
      </c>
      <c r="C1669" s="47" t="s">
        <v>3053</v>
      </c>
      <c r="D1669" s="47" t="s">
        <v>58</v>
      </c>
      <c r="E1669" s="47" t="s">
        <v>58</v>
      </c>
      <c r="F1669" s="47" t="s">
        <v>3047</v>
      </c>
      <c r="G1669" s="47" t="s">
        <v>60</v>
      </c>
      <c r="H1669" s="47">
        <v>120</v>
      </c>
      <c r="I1669" s="47" t="s">
        <v>61</v>
      </c>
      <c r="J1669" s="47" t="s">
        <v>82</v>
      </c>
      <c r="K1669" s="47" t="s">
        <v>63</v>
      </c>
      <c r="L1669" s="47" t="s">
        <v>64</v>
      </c>
      <c r="M1669" s="47" t="s">
        <v>3048</v>
      </c>
      <c r="N1669" s="47" t="s">
        <v>3046</v>
      </c>
      <c r="O1669" s="47" t="s">
        <v>58</v>
      </c>
      <c r="P1669" s="47" t="s">
        <v>58</v>
      </c>
      <c r="Q1669" s="47" t="s">
        <v>3046</v>
      </c>
      <c r="R1669" s="47">
        <v>26672</v>
      </c>
      <c r="S1669" s="47" t="s">
        <v>67</v>
      </c>
      <c r="T1669" s="47" t="s">
        <v>3054</v>
      </c>
      <c r="U1669" s="47">
        <v>14871</v>
      </c>
      <c r="V1669" s="47" t="s">
        <v>69</v>
      </c>
      <c r="W1669" s="47" t="s">
        <v>3055</v>
      </c>
      <c r="X1669" s="47">
        <v>1272198</v>
      </c>
      <c r="Y1669" s="47">
        <v>4194557</v>
      </c>
      <c r="Z1669" s="47">
        <v>343258</v>
      </c>
      <c r="AA1669" s="47">
        <v>8906392</v>
      </c>
      <c r="AB1669" s="47" t="s">
        <v>71</v>
      </c>
      <c r="AC1669" s="47">
        <v>2858</v>
      </c>
      <c r="AD1669" s="47" t="s">
        <v>86</v>
      </c>
      <c r="AE1669" s="47" t="s">
        <v>5004</v>
      </c>
      <c r="AF1669" s="47" t="s">
        <v>5378</v>
      </c>
      <c r="AG1669" s="47" t="s">
        <v>61</v>
      </c>
      <c r="AH1669" s="47" t="s">
        <v>75</v>
      </c>
      <c r="AI1669" s="47" t="s">
        <v>76</v>
      </c>
      <c r="AJ1669" s="47" t="s">
        <v>77</v>
      </c>
      <c r="AK1669" s="47" t="s">
        <v>78</v>
      </c>
      <c r="AV1669" s="47">
        <v>0.8</v>
      </c>
      <c r="AZ1669" s="47">
        <v>71</v>
      </c>
      <c r="BM1669" s="47">
        <v>6.8</v>
      </c>
      <c r="BS1669" s="47">
        <v>18</v>
      </c>
      <c r="BT1669" s="47">
        <v>0</v>
      </c>
      <c r="DI1669" s="1">
        <f t="shared" si="130"/>
        <v>4</v>
      </c>
      <c r="DJ1669" s="9" t="str">
        <f t="shared" si="131"/>
        <v>NO BACTERIOLOGICO</v>
      </c>
      <c r="DK1669" s="10" t="str">
        <f t="shared" si="132"/>
        <v>-</v>
      </c>
      <c r="DL1669" s="11" t="str">
        <f t="shared" si="133"/>
        <v>0</v>
      </c>
    </row>
    <row r="1670" spans="1:116" ht="12" x14ac:dyDescent="0.2">
      <c r="A1670" s="47">
        <v>1004020004</v>
      </c>
      <c r="B1670" s="47" t="str">
        <f t="shared" si="134"/>
        <v>1004020004-SAN CRISTOBAL DE PACHACHIN</v>
      </c>
      <c r="C1670" s="47" t="s">
        <v>152</v>
      </c>
      <c r="D1670" s="47" t="s">
        <v>58</v>
      </c>
      <c r="E1670" s="47" t="s">
        <v>121</v>
      </c>
      <c r="F1670" s="47" t="s">
        <v>120</v>
      </c>
      <c r="G1670" s="47" t="s">
        <v>60</v>
      </c>
      <c r="H1670" s="47">
        <v>403</v>
      </c>
      <c r="I1670" s="47">
        <v>370</v>
      </c>
      <c r="J1670" s="47" t="s">
        <v>62</v>
      </c>
      <c r="K1670" s="47" t="s">
        <v>63</v>
      </c>
      <c r="L1670" s="47" t="s">
        <v>64</v>
      </c>
      <c r="M1670" s="47" t="s">
        <v>153</v>
      </c>
      <c r="N1670" s="47" t="s">
        <v>154</v>
      </c>
      <c r="O1670" s="47" t="s">
        <v>58</v>
      </c>
      <c r="P1670" s="47" t="s">
        <v>123</v>
      </c>
      <c r="Q1670" s="47" t="s">
        <v>120</v>
      </c>
      <c r="R1670" s="47">
        <v>18049</v>
      </c>
      <c r="S1670" s="47" t="s">
        <v>67</v>
      </c>
      <c r="T1670" s="47" t="s">
        <v>155</v>
      </c>
      <c r="U1670" s="47">
        <v>13357</v>
      </c>
      <c r="V1670" s="47" t="s">
        <v>69</v>
      </c>
      <c r="W1670" s="47" t="s">
        <v>156</v>
      </c>
      <c r="X1670" s="47">
        <v>1272964</v>
      </c>
      <c r="Y1670" s="47">
        <v>4194570</v>
      </c>
      <c r="Z1670" s="47">
        <v>265291</v>
      </c>
      <c r="AA1670" s="47">
        <v>9022905</v>
      </c>
      <c r="AB1670" s="47" t="s">
        <v>71</v>
      </c>
      <c r="AC1670" s="47">
        <v>3257</v>
      </c>
      <c r="AD1670" s="47" t="s">
        <v>126</v>
      </c>
      <c r="AE1670" s="47" t="s">
        <v>4964</v>
      </c>
      <c r="AF1670" s="47" t="s">
        <v>5379</v>
      </c>
      <c r="AG1670" s="47">
        <v>8252</v>
      </c>
      <c r="AH1670" s="47" t="s">
        <v>73</v>
      </c>
      <c r="AI1670" s="47" t="s">
        <v>157</v>
      </c>
      <c r="AJ1670" s="47" t="s">
        <v>61</v>
      </c>
      <c r="AK1670" s="47" t="s">
        <v>61</v>
      </c>
      <c r="AV1670" s="47">
        <v>1</v>
      </c>
      <c r="AZ1670" s="47">
        <v>250</v>
      </c>
      <c r="BM1670" s="47">
        <v>8.5</v>
      </c>
      <c r="BQ1670" s="47">
        <v>0</v>
      </c>
      <c r="BS1670" s="47">
        <v>14.5</v>
      </c>
      <c r="BT1670" s="47">
        <v>0.64</v>
      </c>
      <c r="DI1670" s="1">
        <f t="shared" si="130"/>
        <v>4</v>
      </c>
      <c r="DJ1670" s="9" t="str">
        <f t="shared" si="131"/>
        <v>NO BACTERIOLOGICO</v>
      </c>
      <c r="DK1670" s="10" t="str">
        <f t="shared" si="132"/>
        <v>-</v>
      </c>
      <c r="DL1670" s="11" t="str">
        <f t="shared" si="133"/>
        <v>0</v>
      </c>
    </row>
    <row r="1671" spans="1:116" ht="12" x14ac:dyDescent="0.2">
      <c r="A1671" s="47">
        <v>1004020004</v>
      </c>
      <c r="B1671" s="47" t="str">
        <f t="shared" si="134"/>
        <v>1004020004-SAN CRISTOBAL DE PACHACHIN</v>
      </c>
      <c r="C1671" s="47" t="s">
        <v>152</v>
      </c>
      <c r="D1671" s="47" t="s">
        <v>58</v>
      </c>
      <c r="E1671" s="47" t="s">
        <v>121</v>
      </c>
      <c r="F1671" s="47" t="s">
        <v>120</v>
      </c>
      <c r="G1671" s="47" t="s">
        <v>60</v>
      </c>
      <c r="H1671" s="47">
        <v>403</v>
      </c>
      <c r="I1671" s="47">
        <v>370</v>
      </c>
      <c r="J1671" s="47" t="s">
        <v>62</v>
      </c>
      <c r="K1671" s="47" t="s">
        <v>63</v>
      </c>
      <c r="L1671" s="47" t="s">
        <v>64</v>
      </c>
      <c r="M1671" s="47" t="s">
        <v>153</v>
      </c>
      <c r="N1671" s="47" t="s">
        <v>154</v>
      </c>
      <c r="O1671" s="47" t="s">
        <v>58</v>
      </c>
      <c r="P1671" s="47" t="s">
        <v>123</v>
      </c>
      <c r="Q1671" s="47" t="s">
        <v>120</v>
      </c>
      <c r="R1671" s="47">
        <v>18049</v>
      </c>
      <c r="S1671" s="47" t="s">
        <v>67</v>
      </c>
      <c r="T1671" s="47" t="s">
        <v>155</v>
      </c>
      <c r="U1671" s="47">
        <v>13357</v>
      </c>
      <c r="V1671" s="47" t="s">
        <v>69</v>
      </c>
      <c r="W1671" s="47" t="s">
        <v>156</v>
      </c>
      <c r="X1671" s="47">
        <v>1272964</v>
      </c>
      <c r="Y1671" s="47">
        <v>4194571</v>
      </c>
      <c r="Z1671" s="47">
        <v>275084</v>
      </c>
      <c r="AA1671" s="47">
        <v>9022066</v>
      </c>
      <c r="AB1671" s="47" t="s">
        <v>71</v>
      </c>
      <c r="AC1671" s="47">
        <v>3182</v>
      </c>
      <c r="AD1671" s="47" t="s">
        <v>126</v>
      </c>
      <c r="AE1671" s="47" t="s">
        <v>4964</v>
      </c>
      <c r="AF1671" s="47" t="s">
        <v>5379</v>
      </c>
      <c r="AG1671" s="47" t="s">
        <v>61</v>
      </c>
      <c r="AH1671" s="47" t="s">
        <v>75</v>
      </c>
      <c r="AI1671" s="47" t="s">
        <v>76</v>
      </c>
      <c r="AJ1671" s="47" t="s">
        <v>77</v>
      </c>
      <c r="AK1671" s="47" t="s">
        <v>78</v>
      </c>
      <c r="AV1671" s="47">
        <v>0.7</v>
      </c>
      <c r="AZ1671" s="47">
        <v>190</v>
      </c>
      <c r="BM1671" s="47">
        <v>7.9</v>
      </c>
      <c r="BQ1671" s="47">
        <v>0</v>
      </c>
      <c r="BS1671" s="47">
        <v>14.3</v>
      </c>
      <c r="BT1671" s="47">
        <v>0.64</v>
      </c>
      <c r="DI1671" s="1">
        <f t="shared" si="130"/>
        <v>4</v>
      </c>
      <c r="DJ1671" s="9" t="str">
        <f t="shared" si="131"/>
        <v>NO BACTERIOLOGICO</v>
      </c>
      <c r="DK1671" s="10" t="str">
        <f t="shared" si="132"/>
        <v>-</v>
      </c>
      <c r="DL1671" s="11" t="str">
        <f t="shared" si="133"/>
        <v>0</v>
      </c>
    </row>
    <row r="1672" spans="1:116" ht="12" x14ac:dyDescent="0.2">
      <c r="A1672" s="47">
        <v>1004020004</v>
      </c>
      <c r="B1672" s="47" t="str">
        <f t="shared" si="134"/>
        <v>1004020004-SAN CRISTOBAL DE PACHACHIN</v>
      </c>
      <c r="C1672" s="47" t="s">
        <v>152</v>
      </c>
      <c r="D1672" s="47" t="s">
        <v>58</v>
      </c>
      <c r="E1672" s="47" t="s">
        <v>121</v>
      </c>
      <c r="F1672" s="47" t="s">
        <v>120</v>
      </c>
      <c r="G1672" s="47" t="s">
        <v>60</v>
      </c>
      <c r="H1672" s="47">
        <v>403</v>
      </c>
      <c r="I1672" s="47">
        <v>370</v>
      </c>
      <c r="J1672" s="47" t="s">
        <v>62</v>
      </c>
      <c r="K1672" s="47" t="s">
        <v>63</v>
      </c>
      <c r="L1672" s="47" t="s">
        <v>64</v>
      </c>
      <c r="M1672" s="47" t="s">
        <v>153</v>
      </c>
      <c r="N1672" s="47" t="s">
        <v>154</v>
      </c>
      <c r="O1672" s="47" t="s">
        <v>58</v>
      </c>
      <c r="P1672" s="47" t="s">
        <v>123</v>
      </c>
      <c r="Q1672" s="47" t="s">
        <v>120</v>
      </c>
      <c r="R1672" s="47">
        <v>18049</v>
      </c>
      <c r="S1672" s="47" t="s">
        <v>67</v>
      </c>
      <c r="T1672" s="47" t="s">
        <v>155</v>
      </c>
      <c r="U1672" s="47">
        <v>13357</v>
      </c>
      <c r="V1672" s="47" t="s">
        <v>69</v>
      </c>
      <c r="W1672" s="47" t="s">
        <v>156</v>
      </c>
      <c r="X1672" s="47">
        <v>1272964</v>
      </c>
      <c r="Y1672" s="47">
        <v>4194572</v>
      </c>
      <c r="Z1672" s="47">
        <v>265148</v>
      </c>
      <c r="AA1672" s="47">
        <v>9023086</v>
      </c>
      <c r="AB1672" s="47" t="s">
        <v>71</v>
      </c>
      <c r="AC1672" s="47">
        <v>3178</v>
      </c>
      <c r="AD1672" s="47" t="s">
        <v>126</v>
      </c>
      <c r="AE1672" s="47" t="s">
        <v>4964</v>
      </c>
      <c r="AF1672" s="47" t="s">
        <v>5379</v>
      </c>
      <c r="AG1672" s="47" t="s">
        <v>61</v>
      </c>
      <c r="AH1672" s="47" t="s">
        <v>75</v>
      </c>
      <c r="AI1672" s="47" t="s">
        <v>76</v>
      </c>
      <c r="AJ1672" s="47" t="s">
        <v>77</v>
      </c>
      <c r="AK1672" s="47" t="s">
        <v>78</v>
      </c>
      <c r="AV1672" s="47">
        <v>0.6</v>
      </c>
      <c r="AZ1672" s="47">
        <v>176</v>
      </c>
      <c r="BM1672" s="47">
        <v>6.6</v>
      </c>
      <c r="BQ1672" s="47">
        <v>0</v>
      </c>
      <c r="BS1672" s="47">
        <v>13.5</v>
      </c>
      <c r="BT1672" s="47">
        <v>0.64</v>
      </c>
      <c r="DI1672" s="1">
        <f t="shared" si="130"/>
        <v>4</v>
      </c>
      <c r="DJ1672" s="9" t="str">
        <f t="shared" si="131"/>
        <v>NO BACTERIOLOGICO</v>
      </c>
      <c r="DK1672" s="10" t="str">
        <f t="shared" si="132"/>
        <v>-</v>
      </c>
      <c r="DL1672" s="11" t="str">
        <f t="shared" si="133"/>
        <v>0</v>
      </c>
    </row>
    <row r="1673" spans="1:116" ht="12" x14ac:dyDescent="0.2">
      <c r="A1673" s="47">
        <v>1004020002</v>
      </c>
      <c r="B1673" s="47" t="str">
        <f t="shared" si="134"/>
        <v>1004020002-SAN LUIS DE CARHUAJ</v>
      </c>
      <c r="C1673" s="47" t="s">
        <v>165</v>
      </c>
      <c r="D1673" s="47" t="s">
        <v>58</v>
      </c>
      <c r="E1673" s="47" t="s">
        <v>121</v>
      </c>
      <c r="F1673" s="47" t="s">
        <v>120</v>
      </c>
      <c r="G1673" s="47" t="s">
        <v>60</v>
      </c>
      <c r="H1673" s="47">
        <v>30</v>
      </c>
      <c r="I1673" s="47">
        <v>25</v>
      </c>
      <c r="J1673" s="47" t="s">
        <v>62</v>
      </c>
      <c r="K1673" s="47" t="s">
        <v>63</v>
      </c>
      <c r="L1673" s="47" t="s">
        <v>64</v>
      </c>
      <c r="M1673" s="47" t="s">
        <v>153</v>
      </c>
      <c r="N1673" s="47" t="s">
        <v>154</v>
      </c>
      <c r="O1673" s="47" t="s">
        <v>58</v>
      </c>
      <c r="P1673" s="47" t="s">
        <v>123</v>
      </c>
      <c r="Q1673" s="47" t="s">
        <v>120</v>
      </c>
      <c r="R1673" s="47">
        <v>18286</v>
      </c>
      <c r="S1673" s="47" t="s">
        <v>67</v>
      </c>
      <c r="T1673" s="47" t="s">
        <v>166</v>
      </c>
      <c r="U1673" s="47">
        <v>13359</v>
      </c>
      <c r="V1673" s="47" t="s">
        <v>69</v>
      </c>
      <c r="W1673" s="47" t="s">
        <v>167</v>
      </c>
      <c r="X1673" s="47">
        <v>1272985</v>
      </c>
      <c r="Y1673" s="47">
        <v>4194613</v>
      </c>
      <c r="Z1673" s="47">
        <v>269599</v>
      </c>
      <c r="AA1673" s="47">
        <v>9026225</v>
      </c>
      <c r="AB1673" s="47" t="s">
        <v>71</v>
      </c>
      <c r="AC1673" s="47">
        <v>4019</v>
      </c>
      <c r="AD1673" s="47" t="s">
        <v>126</v>
      </c>
      <c r="AE1673" s="47" t="s">
        <v>4921</v>
      </c>
      <c r="AF1673" s="47" t="s">
        <v>5380</v>
      </c>
      <c r="AG1673" s="47">
        <v>8251</v>
      </c>
      <c r="AH1673" s="47" t="s">
        <v>73</v>
      </c>
      <c r="AI1673" s="47" t="s">
        <v>168</v>
      </c>
      <c r="AJ1673" s="47" t="s">
        <v>61</v>
      </c>
      <c r="AK1673" s="47" t="s">
        <v>61</v>
      </c>
      <c r="AV1673" s="47">
        <v>1</v>
      </c>
      <c r="AZ1673" s="47">
        <v>250</v>
      </c>
      <c r="BM1673" s="47">
        <v>8.5</v>
      </c>
      <c r="BQ1673" s="47">
        <v>0</v>
      </c>
      <c r="BS1673" s="47">
        <v>14.5</v>
      </c>
      <c r="BT1673" s="47">
        <v>2.5</v>
      </c>
      <c r="DI1673" s="1">
        <f t="shared" si="130"/>
        <v>4</v>
      </c>
      <c r="DJ1673" s="9" t="str">
        <f t="shared" si="131"/>
        <v>NO BACTERIOLOGICO</v>
      </c>
      <c r="DK1673" s="10" t="str">
        <f t="shared" si="132"/>
        <v>-</v>
      </c>
      <c r="DL1673" s="11" t="str">
        <f t="shared" si="133"/>
        <v>0</v>
      </c>
    </row>
    <row r="1674" spans="1:116" ht="12" x14ac:dyDescent="0.2">
      <c r="A1674" s="47">
        <v>1004020002</v>
      </c>
      <c r="B1674" s="47" t="str">
        <f t="shared" si="134"/>
        <v>1004020002-SAN LUIS DE CARHUAJ</v>
      </c>
      <c r="C1674" s="47" t="s">
        <v>165</v>
      </c>
      <c r="D1674" s="47" t="s">
        <v>58</v>
      </c>
      <c r="E1674" s="47" t="s">
        <v>121</v>
      </c>
      <c r="F1674" s="47" t="s">
        <v>120</v>
      </c>
      <c r="G1674" s="47" t="s">
        <v>60</v>
      </c>
      <c r="H1674" s="47">
        <v>30</v>
      </c>
      <c r="I1674" s="47">
        <v>25</v>
      </c>
      <c r="J1674" s="47" t="s">
        <v>62</v>
      </c>
      <c r="K1674" s="47" t="s">
        <v>63</v>
      </c>
      <c r="L1674" s="47" t="s">
        <v>64</v>
      </c>
      <c r="M1674" s="47" t="s">
        <v>153</v>
      </c>
      <c r="N1674" s="47" t="s">
        <v>154</v>
      </c>
      <c r="O1674" s="47" t="s">
        <v>58</v>
      </c>
      <c r="P1674" s="47" t="s">
        <v>123</v>
      </c>
      <c r="Q1674" s="47" t="s">
        <v>120</v>
      </c>
      <c r="R1674" s="47">
        <v>18286</v>
      </c>
      <c r="S1674" s="47" t="s">
        <v>67</v>
      </c>
      <c r="T1674" s="47" t="s">
        <v>166</v>
      </c>
      <c r="U1674" s="47">
        <v>13359</v>
      </c>
      <c r="V1674" s="47" t="s">
        <v>69</v>
      </c>
      <c r="W1674" s="47" t="s">
        <v>167</v>
      </c>
      <c r="X1674" s="47">
        <v>1272985</v>
      </c>
      <c r="Y1674" s="47">
        <v>4194615</v>
      </c>
      <c r="Z1674" s="47">
        <v>269661</v>
      </c>
      <c r="AA1674" s="47">
        <v>9021256</v>
      </c>
      <c r="AB1674" s="47" t="s">
        <v>71</v>
      </c>
      <c r="AC1674" s="47">
        <v>3976</v>
      </c>
      <c r="AD1674" s="47" t="s">
        <v>126</v>
      </c>
      <c r="AE1674" s="47" t="s">
        <v>4921</v>
      </c>
      <c r="AF1674" s="47" t="s">
        <v>5380</v>
      </c>
      <c r="AG1674" s="47" t="s">
        <v>61</v>
      </c>
      <c r="AH1674" s="47" t="s">
        <v>75</v>
      </c>
      <c r="AI1674" s="47" t="s">
        <v>76</v>
      </c>
      <c r="AJ1674" s="47" t="s">
        <v>77</v>
      </c>
      <c r="AK1674" s="47" t="s">
        <v>78</v>
      </c>
      <c r="AV1674" s="47">
        <v>0.8</v>
      </c>
      <c r="AZ1674" s="47">
        <v>178</v>
      </c>
      <c r="BM1674" s="47">
        <v>7.9</v>
      </c>
      <c r="BQ1674" s="47">
        <v>0</v>
      </c>
      <c r="BS1674" s="47">
        <v>14.3</v>
      </c>
      <c r="BT1674" s="47">
        <v>0.63</v>
      </c>
      <c r="DI1674" s="1">
        <f t="shared" si="130"/>
        <v>4</v>
      </c>
      <c r="DJ1674" s="9" t="str">
        <f t="shared" si="131"/>
        <v>NO BACTERIOLOGICO</v>
      </c>
      <c r="DK1674" s="10" t="str">
        <f t="shared" si="132"/>
        <v>-</v>
      </c>
      <c r="DL1674" s="11" t="str">
        <f t="shared" si="133"/>
        <v>0</v>
      </c>
    </row>
    <row r="1675" spans="1:116" ht="12" x14ac:dyDescent="0.2">
      <c r="A1675" s="47">
        <v>1004020002</v>
      </c>
      <c r="B1675" s="47" t="str">
        <f t="shared" si="134"/>
        <v>1004020002-SAN LUIS DE CARHUAJ</v>
      </c>
      <c r="C1675" s="47" t="s">
        <v>165</v>
      </c>
      <c r="D1675" s="47" t="s">
        <v>58</v>
      </c>
      <c r="E1675" s="47" t="s">
        <v>121</v>
      </c>
      <c r="F1675" s="47" t="s">
        <v>120</v>
      </c>
      <c r="G1675" s="47" t="s">
        <v>60</v>
      </c>
      <c r="H1675" s="47">
        <v>30</v>
      </c>
      <c r="I1675" s="47">
        <v>25</v>
      </c>
      <c r="J1675" s="47" t="s">
        <v>62</v>
      </c>
      <c r="K1675" s="47" t="s">
        <v>63</v>
      </c>
      <c r="L1675" s="47" t="s">
        <v>64</v>
      </c>
      <c r="M1675" s="47" t="s">
        <v>153</v>
      </c>
      <c r="N1675" s="47" t="s">
        <v>154</v>
      </c>
      <c r="O1675" s="47" t="s">
        <v>58</v>
      </c>
      <c r="P1675" s="47" t="s">
        <v>123</v>
      </c>
      <c r="Q1675" s="47" t="s">
        <v>120</v>
      </c>
      <c r="R1675" s="47">
        <v>18286</v>
      </c>
      <c r="S1675" s="47" t="s">
        <v>67</v>
      </c>
      <c r="T1675" s="47" t="s">
        <v>166</v>
      </c>
      <c r="U1675" s="47">
        <v>13359</v>
      </c>
      <c r="V1675" s="47" t="s">
        <v>69</v>
      </c>
      <c r="W1675" s="47" t="s">
        <v>167</v>
      </c>
      <c r="X1675" s="47">
        <v>1272985</v>
      </c>
      <c r="Y1675" s="47">
        <v>4194616</v>
      </c>
      <c r="Z1675" s="47">
        <v>268145</v>
      </c>
      <c r="AA1675" s="47">
        <v>9022079</v>
      </c>
      <c r="AB1675" s="47" t="s">
        <v>71</v>
      </c>
      <c r="AC1675" s="47">
        <v>3928</v>
      </c>
      <c r="AD1675" s="47" t="s">
        <v>126</v>
      </c>
      <c r="AE1675" s="47" t="s">
        <v>4921</v>
      </c>
      <c r="AF1675" s="47" t="s">
        <v>5380</v>
      </c>
      <c r="AG1675" s="47" t="s">
        <v>61</v>
      </c>
      <c r="AH1675" s="47" t="s">
        <v>75</v>
      </c>
      <c r="AI1675" s="47" t="s">
        <v>76</v>
      </c>
      <c r="AJ1675" s="47" t="s">
        <v>77</v>
      </c>
      <c r="AK1675" s="47" t="s">
        <v>78</v>
      </c>
      <c r="AV1675" s="47">
        <v>0.6</v>
      </c>
      <c r="AZ1675" s="47">
        <v>175</v>
      </c>
      <c r="BM1675" s="47">
        <v>6.5</v>
      </c>
      <c r="BQ1675" s="47">
        <v>0</v>
      </c>
      <c r="BS1675" s="47">
        <v>13.5</v>
      </c>
      <c r="BT1675" s="47">
        <v>0.63</v>
      </c>
      <c r="DI1675" s="1">
        <f t="shared" si="130"/>
        <v>4</v>
      </c>
      <c r="DJ1675" s="9" t="str">
        <f t="shared" si="131"/>
        <v>NO BACTERIOLOGICO</v>
      </c>
      <c r="DK1675" s="10" t="str">
        <f t="shared" si="132"/>
        <v>-</v>
      </c>
      <c r="DL1675" s="11" t="str">
        <f t="shared" si="133"/>
        <v>0</v>
      </c>
    </row>
    <row r="1676" spans="1:116" ht="12" x14ac:dyDescent="0.2">
      <c r="A1676" s="47">
        <v>1004030016</v>
      </c>
      <c r="B1676" s="47" t="str">
        <f t="shared" si="134"/>
        <v>1004030016-BUENOS AIRES</v>
      </c>
      <c r="C1676" s="47" t="s">
        <v>755</v>
      </c>
      <c r="D1676" s="47" t="s">
        <v>58</v>
      </c>
      <c r="E1676" s="47" t="s">
        <v>121</v>
      </c>
      <c r="F1676" s="47" t="s">
        <v>1310</v>
      </c>
      <c r="G1676" s="47" t="s">
        <v>60</v>
      </c>
      <c r="H1676" s="47">
        <v>90</v>
      </c>
      <c r="I1676" s="47">
        <v>90</v>
      </c>
      <c r="J1676" s="47" t="s">
        <v>62</v>
      </c>
      <c r="K1676" s="47" t="s">
        <v>63</v>
      </c>
      <c r="L1676" s="47" t="s">
        <v>64</v>
      </c>
      <c r="M1676" s="47" t="s">
        <v>1311</v>
      </c>
      <c r="N1676" s="47" t="s">
        <v>1310</v>
      </c>
      <c r="O1676" s="47" t="s">
        <v>58</v>
      </c>
      <c r="P1676" s="47" t="s">
        <v>123</v>
      </c>
      <c r="Q1676" s="47" t="s">
        <v>1310</v>
      </c>
      <c r="R1676" s="47">
        <v>96224</v>
      </c>
      <c r="S1676" s="47" t="s">
        <v>67</v>
      </c>
      <c r="T1676" s="47" t="s">
        <v>1312</v>
      </c>
      <c r="U1676" s="47">
        <v>13680</v>
      </c>
      <c r="V1676" s="47" t="s">
        <v>69</v>
      </c>
      <c r="W1676" s="47" t="s">
        <v>1313</v>
      </c>
      <c r="X1676" s="47">
        <v>1273000</v>
      </c>
      <c r="Y1676" s="47">
        <v>4194660</v>
      </c>
      <c r="Z1676" s="47">
        <v>297511</v>
      </c>
      <c r="AA1676" s="47">
        <v>8995382</v>
      </c>
      <c r="AB1676" s="47" t="s">
        <v>71</v>
      </c>
      <c r="AC1676" s="47">
        <v>3606</v>
      </c>
      <c r="AD1676" s="47" t="s">
        <v>126</v>
      </c>
      <c r="AE1676" s="47" t="s">
        <v>4990</v>
      </c>
      <c r="AF1676" s="47" t="s">
        <v>5381</v>
      </c>
      <c r="AG1676" s="47">
        <v>4005</v>
      </c>
      <c r="AH1676" s="47" t="s">
        <v>73</v>
      </c>
      <c r="AI1676" s="47" t="s">
        <v>755</v>
      </c>
      <c r="AJ1676" s="47" t="s">
        <v>61</v>
      </c>
      <c r="AK1676" s="47" t="s">
        <v>61</v>
      </c>
      <c r="AV1676" s="47">
        <v>0.5</v>
      </c>
      <c r="AZ1676" s="47">
        <v>1037</v>
      </c>
      <c r="BM1676" s="47">
        <v>7.2</v>
      </c>
      <c r="BQ1676" s="47">
        <v>0</v>
      </c>
      <c r="BS1676" s="47">
        <v>12</v>
      </c>
      <c r="BT1676" s="47">
        <v>0.2</v>
      </c>
      <c r="DI1676" s="1">
        <f t="shared" si="130"/>
        <v>4</v>
      </c>
      <c r="DJ1676" s="9" t="str">
        <f t="shared" si="131"/>
        <v>NO BACTERIOLOGICO</v>
      </c>
      <c r="DK1676" s="10" t="str">
        <f t="shared" si="132"/>
        <v>-</v>
      </c>
      <c r="DL1676" s="11" t="str">
        <f t="shared" si="133"/>
        <v>0</v>
      </c>
    </row>
    <row r="1677" spans="1:116" ht="12" x14ac:dyDescent="0.2">
      <c r="A1677" s="47">
        <v>1004030016</v>
      </c>
      <c r="B1677" s="47" t="str">
        <f t="shared" si="134"/>
        <v>1004030016-BUENOS AIRES</v>
      </c>
      <c r="C1677" s="47" t="s">
        <v>755</v>
      </c>
      <c r="D1677" s="47" t="s">
        <v>58</v>
      </c>
      <c r="E1677" s="47" t="s">
        <v>121</v>
      </c>
      <c r="F1677" s="47" t="s">
        <v>1310</v>
      </c>
      <c r="G1677" s="47" t="s">
        <v>60</v>
      </c>
      <c r="H1677" s="47">
        <v>90</v>
      </c>
      <c r="I1677" s="47">
        <v>90</v>
      </c>
      <c r="J1677" s="47" t="s">
        <v>62</v>
      </c>
      <c r="K1677" s="47" t="s">
        <v>63</v>
      </c>
      <c r="L1677" s="47" t="s">
        <v>64</v>
      </c>
      <c r="M1677" s="47" t="s">
        <v>1311</v>
      </c>
      <c r="N1677" s="47" t="s">
        <v>1310</v>
      </c>
      <c r="O1677" s="47" t="s">
        <v>58</v>
      </c>
      <c r="P1677" s="47" t="s">
        <v>123</v>
      </c>
      <c r="Q1677" s="47" t="s">
        <v>1310</v>
      </c>
      <c r="R1677" s="47">
        <v>96224</v>
      </c>
      <c r="S1677" s="47" t="s">
        <v>67</v>
      </c>
      <c r="T1677" s="47" t="s">
        <v>1312</v>
      </c>
      <c r="U1677" s="47">
        <v>13680</v>
      </c>
      <c r="V1677" s="47" t="s">
        <v>69</v>
      </c>
      <c r="W1677" s="47" t="s">
        <v>1313</v>
      </c>
      <c r="X1677" s="47">
        <v>1273000</v>
      </c>
      <c r="Y1677" s="47">
        <v>4194661</v>
      </c>
      <c r="Z1677" s="47">
        <v>297511</v>
      </c>
      <c r="AA1677" s="47">
        <v>8995387</v>
      </c>
      <c r="AB1677" s="47" t="s">
        <v>71</v>
      </c>
      <c r="AC1677" s="47">
        <v>3606</v>
      </c>
      <c r="AD1677" s="47" t="s">
        <v>126</v>
      </c>
      <c r="AE1677" s="47" t="s">
        <v>4990</v>
      </c>
      <c r="AF1677" s="47" t="s">
        <v>5381</v>
      </c>
      <c r="AG1677" s="47" t="s">
        <v>61</v>
      </c>
      <c r="AH1677" s="47" t="s">
        <v>75</v>
      </c>
      <c r="AI1677" s="47" t="s">
        <v>76</v>
      </c>
      <c r="AJ1677" s="47" t="s">
        <v>77</v>
      </c>
      <c r="AK1677" s="47" t="s">
        <v>78</v>
      </c>
      <c r="AV1677" s="47">
        <v>0.7</v>
      </c>
      <c r="AZ1677" s="47">
        <v>1034</v>
      </c>
      <c r="BM1677" s="47">
        <v>7.2</v>
      </c>
      <c r="BQ1677" s="47">
        <v>0</v>
      </c>
      <c r="BS1677" s="47">
        <v>12</v>
      </c>
      <c r="BT1677" s="47">
        <v>0.2</v>
      </c>
      <c r="DI1677" s="1">
        <f t="shared" si="130"/>
        <v>4</v>
      </c>
      <c r="DJ1677" s="9" t="str">
        <f t="shared" si="131"/>
        <v>NO BACTERIOLOGICO</v>
      </c>
      <c r="DK1677" s="10" t="str">
        <f t="shared" si="132"/>
        <v>-</v>
      </c>
      <c r="DL1677" s="11" t="str">
        <f t="shared" si="133"/>
        <v>0</v>
      </c>
    </row>
    <row r="1678" spans="1:116" ht="12" x14ac:dyDescent="0.2">
      <c r="A1678" s="47">
        <v>1004030016</v>
      </c>
      <c r="B1678" s="47" t="str">
        <f t="shared" si="134"/>
        <v>1004030016-BUENOS AIRES</v>
      </c>
      <c r="C1678" s="47" t="s">
        <v>755</v>
      </c>
      <c r="D1678" s="47" t="s">
        <v>58</v>
      </c>
      <c r="E1678" s="47" t="s">
        <v>121</v>
      </c>
      <c r="F1678" s="47" t="s">
        <v>1310</v>
      </c>
      <c r="G1678" s="47" t="s">
        <v>60</v>
      </c>
      <c r="H1678" s="47">
        <v>90</v>
      </c>
      <c r="I1678" s="47">
        <v>90</v>
      </c>
      <c r="J1678" s="47" t="s">
        <v>62</v>
      </c>
      <c r="K1678" s="47" t="s">
        <v>63</v>
      </c>
      <c r="L1678" s="47" t="s">
        <v>64</v>
      </c>
      <c r="M1678" s="47" t="s">
        <v>1311</v>
      </c>
      <c r="N1678" s="47" t="s">
        <v>1310</v>
      </c>
      <c r="O1678" s="47" t="s">
        <v>58</v>
      </c>
      <c r="P1678" s="47" t="s">
        <v>123</v>
      </c>
      <c r="Q1678" s="47" t="s">
        <v>1310</v>
      </c>
      <c r="R1678" s="47">
        <v>96224</v>
      </c>
      <c r="S1678" s="47" t="s">
        <v>67</v>
      </c>
      <c r="T1678" s="47" t="s">
        <v>1312</v>
      </c>
      <c r="U1678" s="47">
        <v>13680</v>
      </c>
      <c r="V1678" s="47" t="s">
        <v>69</v>
      </c>
      <c r="W1678" s="47" t="s">
        <v>1313</v>
      </c>
      <c r="X1678" s="47">
        <v>1273000</v>
      </c>
      <c r="Y1678" s="47">
        <v>4194662</v>
      </c>
      <c r="Z1678" s="47">
        <v>297102</v>
      </c>
      <c r="AA1678" s="47">
        <v>8995203</v>
      </c>
      <c r="AB1678" s="47" t="s">
        <v>71</v>
      </c>
      <c r="AC1678" s="47">
        <v>3600</v>
      </c>
      <c r="AD1678" s="47" t="s">
        <v>126</v>
      </c>
      <c r="AE1678" s="47" t="s">
        <v>4990</v>
      </c>
      <c r="AF1678" s="47" t="s">
        <v>5381</v>
      </c>
      <c r="AG1678" s="47" t="s">
        <v>61</v>
      </c>
      <c r="AH1678" s="47" t="s">
        <v>75</v>
      </c>
      <c r="AI1678" s="47" t="s">
        <v>76</v>
      </c>
      <c r="AJ1678" s="47" t="s">
        <v>77</v>
      </c>
      <c r="AK1678" s="47" t="s">
        <v>78</v>
      </c>
      <c r="AV1678" s="47">
        <v>0.6</v>
      </c>
      <c r="AZ1678" s="47">
        <v>1029</v>
      </c>
      <c r="BM1678" s="47">
        <v>7.2</v>
      </c>
      <c r="BQ1678" s="47">
        <v>0</v>
      </c>
      <c r="BS1678" s="47">
        <v>12</v>
      </c>
      <c r="BT1678" s="47">
        <v>0.2</v>
      </c>
      <c r="DI1678" s="1">
        <f t="shared" si="130"/>
        <v>4</v>
      </c>
      <c r="DJ1678" s="9" t="str">
        <f t="shared" si="131"/>
        <v>NO BACTERIOLOGICO</v>
      </c>
      <c r="DK1678" s="10" t="str">
        <f t="shared" si="132"/>
        <v>-</v>
      </c>
      <c r="DL1678" s="11" t="str">
        <f t="shared" si="133"/>
        <v>0</v>
      </c>
    </row>
    <row r="1679" spans="1:116" ht="12" x14ac:dyDescent="0.2">
      <c r="A1679" s="47">
        <v>1011070005</v>
      </c>
      <c r="B1679" s="47" t="str">
        <f t="shared" si="134"/>
        <v>1011070005-CONQUE</v>
      </c>
      <c r="C1679" s="47" t="s">
        <v>525</v>
      </c>
      <c r="D1679" s="47" t="s">
        <v>58</v>
      </c>
      <c r="E1679" s="47" t="s">
        <v>395</v>
      </c>
      <c r="F1679" s="47" t="s">
        <v>349</v>
      </c>
      <c r="G1679" s="47" t="s">
        <v>60</v>
      </c>
      <c r="H1679" s="47">
        <v>93</v>
      </c>
      <c r="I1679" s="47">
        <v>55</v>
      </c>
      <c r="J1679" s="47" t="s">
        <v>62</v>
      </c>
      <c r="K1679" s="47" t="s">
        <v>63</v>
      </c>
      <c r="L1679" s="47" t="s">
        <v>64</v>
      </c>
      <c r="M1679" s="47" t="s">
        <v>526</v>
      </c>
      <c r="N1679" s="47" t="s">
        <v>349</v>
      </c>
      <c r="O1679" s="47" t="s">
        <v>58</v>
      </c>
      <c r="P1679" s="47" t="s">
        <v>395</v>
      </c>
      <c r="Q1679" s="47" t="s">
        <v>349</v>
      </c>
      <c r="R1679" s="47">
        <v>97206</v>
      </c>
      <c r="S1679" s="47" t="s">
        <v>67</v>
      </c>
      <c r="T1679" s="47" t="s">
        <v>527</v>
      </c>
      <c r="U1679" s="47">
        <v>14662</v>
      </c>
      <c r="V1679" s="47" t="s">
        <v>69</v>
      </c>
      <c r="W1679" s="47" t="s">
        <v>528</v>
      </c>
      <c r="X1679" s="47">
        <v>1273001</v>
      </c>
      <c r="Y1679" s="47">
        <v>4194666</v>
      </c>
      <c r="Z1679" s="47">
        <v>312711</v>
      </c>
      <c r="AA1679" s="47">
        <v>8926732</v>
      </c>
      <c r="AB1679" s="47" t="s">
        <v>71</v>
      </c>
      <c r="AC1679" s="47">
        <v>3522</v>
      </c>
      <c r="AD1679" s="47" t="s">
        <v>72</v>
      </c>
      <c r="AE1679" s="47" t="s">
        <v>5065</v>
      </c>
      <c r="AF1679" s="47" t="s">
        <v>5382</v>
      </c>
      <c r="AG1679" s="47">
        <v>2989</v>
      </c>
      <c r="AH1679" s="47" t="s">
        <v>73</v>
      </c>
      <c r="AI1679" s="47" t="s">
        <v>525</v>
      </c>
      <c r="AJ1679" s="47" t="s">
        <v>61</v>
      </c>
      <c r="AK1679" s="47" t="s">
        <v>61</v>
      </c>
      <c r="AV1679" s="47">
        <v>0</v>
      </c>
      <c r="AZ1679" s="47">
        <v>1500</v>
      </c>
      <c r="BM1679" s="47">
        <v>7.2</v>
      </c>
      <c r="BS1679" s="47">
        <v>12</v>
      </c>
      <c r="BT1679" s="47">
        <v>1</v>
      </c>
      <c r="DI1679" s="1">
        <f t="shared" si="130"/>
        <v>4</v>
      </c>
      <c r="DJ1679" s="9" t="str">
        <f t="shared" si="131"/>
        <v>BACTERIOLÓGICO</v>
      </c>
      <c r="DK1679" s="10" t="str">
        <f t="shared" si="132"/>
        <v>-</v>
      </c>
      <c r="DL1679" s="11" t="str">
        <f t="shared" si="133"/>
        <v>0</v>
      </c>
    </row>
    <row r="1680" spans="1:116" ht="12" x14ac:dyDescent="0.2">
      <c r="A1680" s="47">
        <v>1011070005</v>
      </c>
      <c r="B1680" s="47" t="str">
        <f t="shared" si="134"/>
        <v>1011070005-CONQUE</v>
      </c>
      <c r="C1680" s="47" t="s">
        <v>525</v>
      </c>
      <c r="D1680" s="47" t="s">
        <v>58</v>
      </c>
      <c r="E1680" s="47" t="s">
        <v>395</v>
      </c>
      <c r="F1680" s="47" t="s">
        <v>349</v>
      </c>
      <c r="G1680" s="47" t="s">
        <v>60</v>
      </c>
      <c r="H1680" s="47">
        <v>93</v>
      </c>
      <c r="I1680" s="47">
        <v>55</v>
      </c>
      <c r="J1680" s="47" t="s">
        <v>62</v>
      </c>
      <c r="K1680" s="47" t="s">
        <v>63</v>
      </c>
      <c r="L1680" s="47" t="s">
        <v>64</v>
      </c>
      <c r="M1680" s="47" t="s">
        <v>526</v>
      </c>
      <c r="N1680" s="47" t="s">
        <v>349</v>
      </c>
      <c r="O1680" s="47" t="s">
        <v>58</v>
      </c>
      <c r="P1680" s="47" t="s">
        <v>395</v>
      </c>
      <c r="Q1680" s="47" t="s">
        <v>349</v>
      </c>
      <c r="R1680" s="47">
        <v>97206</v>
      </c>
      <c r="S1680" s="47" t="s">
        <v>67</v>
      </c>
      <c r="T1680" s="47" t="s">
        <v>527</v>
      </c>
      <c r="U1680" s="47">
        <v>14662</v>
      </c>
      <c r="V1680" s="47" t="s">
        <v>69</v>
      </c>
      <c r="W1680" s="47" t="s">
        <v>528</v>
      </c>
      <c r="X1680" s="47">
        <v>1273001</v>
      </c>
      <c r="Y1680" s="47">
        <v>4194667</v>
      </c>
      <c r="Z1680" s="47">
        <v>912709</v>
      </c>
      <c r="AA1680" s="47">
        <v>7926730</v>
      </c>
      <c r="AB1680" s="47" t="s">
        <v>61</v>
      </c>
      <c r="AC1680" s="47">
        <v>3500</v>
      </c>
      <c r="AD1680" s="47" t="s">
        <v>72</v>
      </c>
      <c r="AE1680" s="47" t="s">
        <v>5065</v>
      </c>
      <c r="AF1680" s="47" t="s">
        <v>5382</v>
      </c>
      <c r="AG1680" s="47" t="s">
        <v>61</v>
      </c>
      <c r="AH1680" s="47" t="s">
        <v>75</v>
      </c>
      <c r="AI1680" s="47" t="s">
        <v>76</v>
      </c>
      <c r="AJ1680" s="47" t="s">
        <v>77</v>
      </c>
      <c r="AK1680" s="47" t="s">
        <v>78</v>
      </c>
      <c r="AV1680" s="47">
        <v>0</v>
      </c>
      <c r="AZ1680" s="47">
        <v>1500</v>
      </c>
      <c r="BM1680" s="47">
        <v>7.2</v>
      </c>
      <c r="BS1680" s="47">
        <v>12</v>
      </c>
      <c r="BT1680" s="47">
        <v>1</v>
      </c>
      <c r="DI1680" s="1">
        <f t="shared" si="130"/>
        <v>4</v>
      </c>
      <c r="DJ1680" s="9" t="str">
        <f t="shared" si="131"/>
        <v>BACTERIOLÓGICO</v>
      </c>
      <c r="DK1680" s="10" t="str">
        <f t="shared" si="132"/>
        <v>-</v>
      </c>
      <c r="DL1680" s="11" t="str">
        <f t="shared" si="133"/>
        <v>0</v>
      </c>
    </row>
    <row r="1681" spans="1:116" ht="12" x14ac:dyDescent="0.2">
      <c r="A1681" s="47">
        <v>1011070005</v>
      </c>
      <c r="B1681" s="47" t="str">
        <f t="shared" si="134"/>
        <v>1011070005-CONQUE</v>
      </c>
      <c r="C1681" s="47" t="s">
        <v>525</v>
      </c>
      <c r="D1681" s="47" t="s">
        <v>58</v>
      </c>
      <c r="E1681" s="47" t="s">
        <v>395</v>
      </c>
      <c r="F1681" s="47" t="s">
        <v>349</v>
      </c>
      <c r="G1681" s="47" t="s">
        <v>60</v>
      </c>
      <c r="H1681" s="47">
        <v>93</v>
      </c>
      <c r="I1681" s="47">
        <v>55</v>
      </c>
      <c r="J1681" s="47" t="s">
        <v>62</v>
      </c>
      <c r="K1681" s="47" t="s">
        <v>63</v>
      </c>
      <c r="L1681" s="47" t="s">
        <v>64</v>
      </c>
      <c r="M1681" s="47" t="s">
        <v>526</v>
      </c>
      <c r="N1681" s="47" t="s">
        <v>349</v>
      </c>
      <c r="O1681" s="47" t="s">
        <v>58</v>
      </c>
      <c r="P1681" s="47" t="s">
        <v>395</v>
      </c>
      <c r="Q1681" s="47" t="s">
        <v>349</v>
      </c>
      <c r="R1681" s="47">
        <v>97206</v>
      </c>
      <c r="S1681" s="47" t="s">
        <v>67</v>
      </c>
      <c r="T1681" s="47" t="s">
        <v>527</v>
      </c>
      <c r="U1681" s="47">
        <v>14662</v>
      </c>
      <c r="V1681" s="47" t="s">
        <v>69</v>
      </c>
      <c r="W1681" s="47" t="s">
        <v>528</v>
      </c>
      <c r="X1681" s="47">
        <v>1273001</v>
      </c>
      <c r="Y1681" s="47">
        <v>4194668</v>
      </c>
      <c r="Z1681" s="47">
        <v>912706</v>
      </c>
      <c r="AA1681" s="47">
        <v>7926730</v>
      </c>
      <c r="AB1681" s="47" t="s">
        <v>61</v>
      </c>
      <c r="AC1681" s="47">
        <v>3500</v>
      </c>
      <c r="AD1681" s="47" t="s">
        <v>72</v>
      </c>
      <c r="AE1681" s="47" t="s">
        <v>5065</v>
      </c>
      <c r="AF1681" s="47" t="s">
        <v>5382</v>
      </c>
      <c r="AG1681" s="47" t="s">
        <v>61</v>
      </c>
      <c r="AH1681" s="47" t="s">
        <v>75</v>
      </c>
      <c r="AI1681" s="47" t="s">
        <v>76</v>
      </c>
      <c r="AJ1681" s="47" t="s">
        <v>77</v>
      </c>
      <c r="AK1681" s="47" t="s">
        <v>78</v>
      </c>
      <c r="AV1681" s="47">
        <v>0</v>
      </c>
      <c r="AZ1681" s="47">
        <v>1500</v>
      </c>
      <c r="BM1681" s="47">
        <v>7.2</v>
      </c>
      <c r="BS1681" s="47">
        <v>12</v>
      </c>
      <c r="BT1681" s="47">
        <v>1</v>
      </c>
      <c r="DI1681" s="1">
        <f t="shared" si="130"/>
        <v>4</v>
      </c>
      <c r="DJ1681" s="9" t="str">
        <f t="shared" si="131"/>
        <v>BACTERIOLÓGICO</v>
      </c>
      <c r="DK1681" s="10" t="str">
        <f t="shared" si="132"/>
        <v>-</v>
      </c>
      <c r="DL1681" s="11" t="str">
        <f t="shared" si="133"/>
        <v>0</v>
      </c>
    </row>
    <row r="1682" spans="1:116" ht="12" x14ac:dyDescent="0.2">
      <c r="A1682" s="47">
        <v>1006090001</v>
      </c>
      <c r="B1682" s="47" t="str">
        <f t="shared" si="134"/>
        <v>1006090001-PUEBLO NUEVO</v>
      </c>
      <c r="C1682" s="47" t="s">
        <v>2431</v>
      </c>
      <c r="D1682" s="47" t="s">
        <v>58</v>
      </c>
      <c r="E1682" s="47" t="s">
        <v>1533</v>
      </c>
      <c r="F1682" s="47" t="s">
        <v>2431</v>
      </c>
      <c r="G1682" s="47" t="s">
        <v>60</v>
      </c>
      <c r="H1682" s="47">
        <v>1828</v>
      </c>
      <c r="I1682" s="47">
        <v>1820</v>
      </c>
      <c r="J1682" s="47" t="s">
        <v>82</v>
      </c>
      <c r="K1682" s="47" t="s">
        <v>63</v>
      </c>
      <c r="L1682" s="47" t="s">
        <v>64</v>
      </c>
      <c r="M1682" s="47" t="s">
        <v>2432</v>
      </c>
      <c r="N1682" s="47" t="s">
        <v>2431</v>
      </c>
      <c r="O1682" s="47" t="s">
        <v>58</v>
      </c>
      <c r="P1682" s="47" t="s">
        <v>1533</v>
      </c>
      <c r="Q1682" s="47" t="s">
        <v>2431</v>
      </c>
      <c r="R1682" s="47">
        <v>103244</v>
      </c>
      <c r="S1682" s="47" t="s">
        <v>171</v>
      </c>
      <c r="T1682" s="47" t="s">
        <v>2433</v>
      </c>
      <c r="U1682" s="47">
        <v>20571</v>
      </c>
      <c r="V1682" s="47" t="s">
        <v>69</v>
      </c>
      <c r="W1682" s="47" t="s">
        <v>2434</v>
      </c>
      <c r="X1682" s="47">
        <v>1272997</v>
      </c>
      <c r="Y1682" s="47">
        <v>4194679</v>
      </c>
      <c r="Z1682" s="47">
        <v>388835</v>
      </c>
      <c r="AA1682" s="47">
        <v>8994692</v>
      </c>
      <c r="AB1682" s="47" t="s">
        <v>71</v>
      </c>
      <c r="AC1682" s="47">
        <v>674</v>
      </c>
      <c r="AD1682" s="47" t="s">
        <v>297</v>
      </c>
      <c r="AE1682" s="47" t="s">
        <v>5063</v>
      </c>
      <c r="AF1682" s="47" t="s">
        <v>5383</v>
      </c>
      <c r="AG1682" s="47">
        <v>60895</v>
      </c>
      <c r="AH1682" s="47" t="s">
        <v>73</v>
      </c>
      <c r="AI1682" s="47" t="s">
        <v>2435</v>
      </c>
      <c r="AJ1682" s="47" t="s">
        <v>61</v>
      </c>
      <c r="AK1682" s="47" t="s">
        <v>61</v>
      </c>
      <c r="AO1682" s="47">
        <v>0</v>
      </c>
      <c r="AP1682" s="47">
        <v>0</v>
      </c>
      <c r="AQ1682" s="47">
        <v>0</v>
      </c>
      <c r="AV1682" s="47">
        <v>1.72</v>
      </c>
      <c r="AZ1682" s="47">
        <v>361</v>
      </c>
      <c r="BC1682" s="47">
        <v>0</v>
      </c>
      <c r="BM1682" s="47">
        <v>7.23</v>
      </c>
      <c r="BQ1682" s="47">
        <v>13.4</v>
      </c>
      <c r="BS1682" s="47">
        <v>17.399999999999999</v>
      </c>
      <c r="BT1682" s="47">
        <v>3.8</v>
      </c>
      <c r="DI1682" s="1">
        <f t="shared" si="130"/>
        <v>4</v>
      </c>
      <c r="DJ1682" s="9" t="str">
        <f t="shared" si="131"/>
        <v>NO BACTERIOLOGICO</v>
      </c>
      <c r="DK1682" s="10" t="str">
        <f t="shared" si="132"/>
        <v>Realizado Bactereológico</v>
      </c>
      <c r="DL1682" s="11" t="str">
        <f t="shared" si="133"/>
        <v>0</v>
      </c>
    </row>
    <row r="1683" spans="1:116" ht="12" x14ac:dyDescent="0.2">
      <c r="A1683" s="47">
        <v>1006090001</v>
      </c>
      <c r="B1683" s="47" t="str">
        <f t="shared" si="134"/>
        <v>1006090001-PUEBLO NUEVO</v>
      </c>
      <c r="C1683" s="47" t="s">
        <v>2431</v>
      </c>
      <c r="D1683" s="47" t="s">
        <v>58</v>
      </c>
      <c r="E1683" s="47" t="s">
        <v>1533</v>
      </c>
      <c r="F1683" s="47" t="s">
        <v>2431</v>
      </c>
      <c r="G1683" s="47" t="s">
        <v>60</v>
      </c>
      <c r="H1683" s="47">
        <v>1828</v>
      </c>
      <c r="I1683" s="47">
        <v>1820</v>
      </c>
      <c r="J1683" s="47" t="s">
        <v>82</v>
      </c>
      <c r="K1683" s="47" t="s">
        <v>63</v>
      </c>
      <c r="L1683" s="47" t="s">
        <v>64</v>
      </c>
      <c r="M1683" s="47" t="s">
        <v>2432</v>
      </c>
      <c r="N1683" s="47" t="s">
        <v>2431</v>
      </c>
      <c r="O1683" s="47" t="s">
        <v>58</v>
      </c>
      <c r="P1683" s="47" t="s">
        <v>1533</v>
      </c>
      <c r="Q1683" s="47" t="s">
        <v>2431</v>
      </c>
      <c r="R1683" s="47">
        <v>103244</v>
      </c>
      <c r="S1683" s="47" t="s">
        <v>171</v>
      </c>
      <c r="T1683" s="47" t="s">
        <v>2433</v>
      </c>
      <c r="U1683" s="47">
        <v>20571</v>
      </c>
      <c r="V1683" s="47" t="s">
        <v>69</v>
      </c>
      <c r="W1683" s="47" t="s">
        <v>2434</v>
      </c>
      <c r="X1683" s="47">
        <v>1272997</v>
      </c>
      <c r="Y1683" s="47">
        <v>4194682</v>
      </c>
      <c r="Z1683" s="47">
        <v>386324</v>
      </c>
      <c r="AA1683" s="47">
        <v>8995650</v>
      </c>
      <c r="AB1683" s="47" t="s">
        <v>71</v>
      </c>
      <c r="AC1683" s="47">
        <v>631</v>
      </c>
      <c r="AD1683" s="47" t="s">
        <v>297</v>
      </c>
      <c r="AE1683" s="47" t="s">
        <v>5063</v>
      </c>
      <c r="AF1683" s="47" t="s">
        <v>5383</v>
      </c>
      <c r="AG1683" s="47" t="s">
        <v>61</v>
      </c>
      <c r="AH1683" s="47" t="s">
        <v>75</v>
      </c>
      <c r="AI1683" s="47" t="s">
        <v>76</v>
      </c>
      <c r="AJ1683" s="47" t="s">
        <v>61</v>
      </c>
      <c r="AK1683" s="47" t="s">
        <v>61</v>
      </c>
      <c r="AO1683" s="47">
        <v>0</v>
      </c>
      <c r="AP1683" s="47">
        <v>0</v>
      </c>
      <c r="AQ1683" s="47">
        <v>0</v>
      </c>
      <c r="AV1683" s="47">
        <v>0.95</v>
      </c>
      <c r="AZ1683" s="47">
        <v>355</v>
      </c>
      <c r="BC1683" s="47">
        <v>0</v>
      </c>
      <c r="BM1683" s="47">
        <v>7.16</v>
      </c>
      <c r="BQ1683" s="47">
        <v>11.2</v>
      </c>
      <c r="BS1683" s="47">
        <v>19.899999999999999</v>
      </c>
      <c r="BT1683" s="47">
        <v>3.71</v>
      </c>
      <c r="DI1683" s="1">
        <f t="shared" si="130"/>
        <v>4</v>
      </c>
      <c r="DJ1683" s="9" t="str">
        <f t="shared" si="131"/>
        <v>NO BACTERIOLOGICO</v>
      </c>
      <c r="DK1683" s="10" t="str">
        <f t="shared" si="132"/>
        <v>Realizado Bactereológico</v>
      </c>
      <c r="DL1683" s="11" t="str">
        <f t="shared" si="133"/>
        <v>0</v>
      </c>
    </row>
    <row r="1684" spans="1:116" ht="12" x14ac:dyDescent="0.2">
      <c r="A1684" s="47">
        <v>1006090001</v>
      </c>
      <c r="B1684" s="47" t="str">
        <f t="shared" si="134"/>
        <v>1006090001-PUEBLO NUEVO</v>
      </c>
      <c r="C1684" s="47" t="s">
        <v>2431</v>
      </c>
      <c r="D1684" s="47" t="s">
        <v>58</v>
      </c>
      <c r="E1684" s="47" t="s">
        <v>1533</v>
      </c>
      <c r="F1684" s="47" t="s">
        <v>2431</v>
      </c>
      <c r="G1684" s="47" t="s">
        <v>60</v>
      </c>
      <c r="H1684" s="47">
        <v>1828</v>
      </c>
      <c r="I1684" s="47">
        <v>1820</v>
      </c>
      <c r="J1684" s="47" t="s">
        <v>82</v>
      </c>
      <c r="K1684" s="47" t="s">
        <v>63</v>
      </c>
      <c r="L1684" s="47" t="s">
        <v>64</v>
      </c>
      <c r="M1684" s="47" t="s">
        <v>2432</v>
      </c>
      <c r="N1684" s="47" t="s">
        <v>2431</v>
      </c>
      <c r="O1684" s="47" t="s">
        <v>58</v>
      </c>
      <c r="P1684" s="47" t="s">
        <v>1533</v>
      </c>
      <c r="Q1684" s="47" t="s">
        <v>2431</v>
      </c>
      <c r="R1684" s="47">
        <v>103244</v>
      </c>
      <c r="S1684" s="47" t="s">
        <v>171</v>
      </c>
      <c r="T1684" s="47" t="s">
        <v>2433</v>
      </c>
      <c r="U1684" s="47">
        <v>20571</v>
      </c>
      <c r="V1684" s="47" t="s">
        <v>69</v>
      </c>
      <c r="W1684" s="47" t="s">
        <v>2434</v>
      </c>
      <c r="X1684" s="47">
        <v>1272997</v>
      </c>
      <c r="Y1684" s="47">
        <v>4194685</v>
      </c>
      <c r="Z1684" s="47">
        <v>386201</v>
      </c>
      <c r="AA1684" s="47">
        <v>8997186</v>
      </c>
      <c r="AB1684" s="47" t="s">
        <v>71</v>
      </c>
      <c r="AC1684" s="47">
        <v>609</v>
      </c>
      <c r="AD1684" s="47" t="s">
        <v>297</v>
      </c>
      <c r="AE1684" s="47" t="s">
        <v>5063</v>
      </c>
      <c r="AF1684" s="47" t="s">
        <v>5383</v>
      </c>
      <c r="AG1684" s="47" t="s">
        <v>61</v>
      </c>
      <c r="AH1684" s="47" t="s">
        <v>75</v>
      </c>
      <c r="AI1684" s="47" t="s">
        <v>76</v>
      </c>
      <c r="AJ1684" s="47" t="s">
        <v>61</v>
      </c>
      <c r="AK1684" s="47" t="s">
        <v>61</v>
      </c>
      <c r="AO1684" s="47">
        <v>0</v>
      </c>
      <c r="AP1684" s="47">
        <v>0</v>
      </c>
      <c r="AQ1684" s="47">
        <v>0</v>
      </c>
      <c r="AV1684" s="47">
        <v>0.59</v>
      </c>
      <c r="AZ1684" s="47">
        <v>345</v>
      </c>
      <c r="BC1684" s="47">
        <v>0</v>
      </c>
      <c r="BM1684" s="47">
        <v>6.91</v>
      </c>
      <c r="BQ1684" s="47">
        <v>0</v>
      </c>
      <c r="BS1684" s="47">
        <v>17.8</v>
      </c>
      <c r="BT1684" s="47">
        <v>3.7</v>
      </c>
      <c r="DI1684" s="1">
        <f t="shared" si="130"/>
        <v>4</v>
      </c>
      <c r="DJ1684" s="9" t="str">
        <f t="shared" si="131"/>
        <v>NO BACTERIOLOGICO</v>
      </c>
      <c r="DK1684" s="10" t="str">
        <f t="shared" si="132"/>
        <v>Realizado Bactereológico</v>
      </c>
      <c r="DL1684" s="11" t="str">
        <f t="shared" si="133"/>
        <v>0</v>
      </c>
    </row>
    <row r="1685" spans="1:116" ht="12" x14ac:dyDescent="0.2">
      <c r="A1685" s="47">
        <v>1004030015</v>
      </c>
      <c r="B1685" s="47" t="str">
        <f t="shared" si="134"/>
        <v>1004030015-ALTA VALLE</v>
      </c>
      <c r="C1685" s="47" t="s">
        <v>1366</v>
      </c>
      <c r="D1685" s="47" t="s">
        <v>58</v>
      </c>
      <c r="E1685" s="47" t="s">
        <v>121</v>
      </c>
      <c r="F1685" s="47" t="s">
        <v>1310</v>
      </c>
      <c r="G1685" s="47" t="s">
        <v>60</v>
      </c>
      <c r="H1685" s="47">
        <v>210</v>
      </c>
      <c r="I1685" s="47">
        <v>210</v>
      </c>
      <c r="J1685" s="47" t="s">
        <v>62</v>
      </c>
      <c r="K1685" s="47" t="s">
        <v>63</v>
      </c>
      <c r="L1685" s="47" t="s">
        <v>64</v>
      </c>
      <c r="M1685" s="47" t="s">
        <v>1311</v>
      </c>
      <c r="N1685" s="47" t="s">
        <v>1310</v>
      </c>
      <c r="O1685" s="47" t="s">
        <v>58</v>
      </c>
      <c r="P1685" s="47" t="s">
        <v>123</v>
      </c>
      <c r="Q1685" s="47" t="s">
        <v>1310</v>
      </c>
      <c r="R1685" s="47">
        <v>93049</v>
      </c>
      <c r="S1685" s="47" t="s">
        <v>67</v>
      </c>
      <c r="T1685" s="47" t="s">
        <v>1367</v>
      </c>
      <c r="U1685" s="47">
        <v>13449</v>
      </c>
      <c r="V1685" s="47" t="s">
        <v>69</v>
      </c>
      <c r="W1685" s="47" t="s">
        <v>1368</v>
      </c>
      <c r="X1685" s="47">
        <v>1273008</v>
      </c>
      <c r="Y1685" s="47">
        <v>4194697</v>
      </c>
      <c r="Z1685" s="47">
        <v>299588</v>
      </c>
      <c r="AA1685" s="47">
        <v>8995063</v>
      </c>
      <c r="AB1685" s="47" t="s">
        <v>71</v>
      </c>
      <c r="AC1685" s="47">
        <v>3236</v>
      </c>
      <c r="AD1685" s="47" t="s">
        <v>126</v>
      </c>
      <c r="AE1685" s="47" t="s">
        <v>4968</v>
      </c>
      <c r="AF1685" s="47" t="s">
        <v>5384</v>
      </c>
      <c r="AG1685" s="47">
        <v>4007</v>
      </c>
      <c r="AH1685" s="47" t="s">
        <v>73</v>
      </c>
      <c r="AI1685" s="47" t="s">
        <v>1366</v>
      </c>
      <c r="AJ1685" s="47" t="s">
        <v>61</v>
      </c>
      <c r="AK1685" s="47" t="s">
        <v>61</v>
      </c>
      <c r="AV1685" s="47">
        <v>0.8</v>
      </c>
      <c r="AZ1685" s="47">
        <v>1045</v>
      </c>
      <c r="BM1685" s="47">
        <v>7.2</v>
      </c>
      <c r="BQ1685" s="47">
        <v>0</v>
      </c>
      <c r="BS1685" s="47">
        <v>12</v>
      </c>
      <c r="BT1685" s="47">
        <v>0.2</v>
      </c>
      <c r="DI1685" s="1">
        <f t="shared" si="130"/>
        <v>4</v>
      </c>
      <c r="DJ1685" s="9" t="str">
        <f t="shared" si="131"/>
        <v>NO BACTERIOLOGICO</v>
      </c>
      <c r="DK1685" s="10" t="str">
        <f t="shared" si="132"/>
        <v>-</v>
      </c>
      <c r="DL1685" s="11" t="str">
        <f t="shared" si="133"/>
        <v>0</v>
      </c>
    </row>
    <row r="1686" spans="1:116" ht="12" x14ac:dyDescent="0.2">
      <c r="A1686" s="47">
        <v>1004030015</v>
      </c>
      <c r="B1686" s="47" t="str">
        <f t="shared" si="134"/>
        <v>1004030015-ALTA VALLE</v>
      </c>
      <c r="C1686" s="47" t="s">
        <v>1366</v>
      </c>
      <c r="D1686" s="47" t="s">
        <v>58</v>
      </c>
      <c r="E1686" s="47" t="s">
        <v>121</v>
      </c>
      <c r="F1686" s="47" t="s">
        <v>1310</v>
      </c>
      <c r="G1686" s="47" t="s">
        <v>60</v>
      </c>
      <c r="H1686" s="47">
        <v>210</v>
      </c>
      <c r="I1686" s="47">
        <v>210</v>
      </c>
      <c r="J1686" s="47" t="s">
        <v>62</v>
      </c>
      <c r="K1686" s="47" t="s">
        <v>63</v>
      </c>
      <c r="L1686" s="47" t="s">
        <v>64</v>
      </c>
      <c r="M1686" s="47" t="s">
        <v>1311</v>
      </c>
      <c r="N1686" s="47" t="s">
        <v>1310</v>
      </c>
      <c r="O1686" s="47" t="s">
        <v>58</v>
      </c>
      <c r="P1686" s="47" t="s">
        <v>123</v>
      </c>
      <c r="Q1686" s="47" t="s">
        <v>1310</v>
      </c>
      <c r="R1686" s="47">
        <v>93049</v>
      </c>
      <c r="S1686" s="47" t="s">
        <v>67</v>
      </c>
      <c r="T1686" s="47" t="s">
        <v>1367</v>
      </c>
      <c r="U1686" s="47">
        <v>13449</v>
      </c>
      <c r="V1686" s="47" t="s">
        <v>69</v>
      </c>
      <c r="W1686" s="47" t="s">
        <v>1368</v>
      </c>
      <c r="X1686" s="47">
        <v>1273008</v>
      </c>
      <c r="Y1686" s="47">
        <v>4194698</v>
      </c>
      <c r="Z1686" s="47">
        <v>299554</v>
      </c>
      <c r="AA1686" s="47">
        <v>8995155</v>
      </c>
      <c r="AB1686" s="47" t="s">
        <v>71</v>
      </c>
      <c r="AC1686" s="47">
        <v>3161</v>
      </c>
      <c r="AD1686" s="47" t="s">
        <v>126</v>
      </c>
      <c r="AE1686" s="47" t="s">
        <v>4968</v>
      </c>
      <c r="AF1686" s="47" t="s">
        <v>5384</v>
      </c>
      <c r="AG1686" s="47" t="s">
        <v>61</v>
      </c>
      <c r="AH1686" s="47" t="s">
        <v>75</v>
      </c>
      <c r="AI1686" s="47" t="s">
        <v>76</v>
      </c>
      <c r="AJ1686" s="47" t="s">
        <v>77</v>
      </c>
      <c r="AK1686" s="47" t="s">
        <v>78</v>
      </c>
      <c r="AV1686" s="47">
        <v>0.6</v>
      </c>
      <c r="AZ1686" s="47">
        <v>1039</v>
      </c>
      <c r="BM1686" s="47">
        <v>7.2</v>
      </c>
      <c r="BQ1686" s="47">
        <v>0</v>
      </c>
      <c r="BS1686" s="47">
        <v>12</v>
      </c>
      <c r="BT1686" s="47">
        <v>0.2</v>
      </c>
      <c r="DI1686" s="1">
        <f t="shared" si="130"/>
        <v>4</v>
      </c>
      <c r="DJ1686" s="9" t="str">
        <f t="shared" si="131"/>
        <v>NO BACTERIOLOGICO</v>
      </c>
      <c r="DK1686" s="10" t="str">
        <f t="shared" si="132"/>
        <v>-</v>
      </c>
      <c r="DL1686" s="11" t="str">
        <f t="shared" si="133"/>
        <v>0</v>
      </c>
    </row>
    <row r="1687" spans="1:116" ht="12" x14ac:dyDescent="0.2">
      <c r="A1687" s="47">
        <v>1004030015</v>
      </c>
      <c r="B1687" s="47" t="str">
        <f t="shared" si="134"/>
        <v>1004030015-ALTA VALLE</v>
      </c>
      <c r="C1687" s="47" t="s">
        <v>1366</v>
      </c>
      <c r="D1687" s="47" t="s">
        <v>58</v>
      </c>
      <c r="E1687" s="47" t="s">
        <v>121</v>
      </c>
      <c r="F1687" s="47" t="s">
        <v>1310</v>
      </c>
      <c r="G1687" s="47" t="s">
        <v>60</v>
      </c>
      <c r="H1687" s="47">
        <v>210</v>
      </c>
      <c r="I1687" s="47">
        <v>210</v>
      </c>
      <c r="J1687" s="47" t="s">
        <v>62</v>
      </c>
      <c r="K1687" s="47" t="s">
        <v>63</v>
      </c>
      <c r="L1687" s="47" t="s">
        <v>64</v>
      </c>
      <c r="M1687" s="47" t="s">
        <v>1311</v>
      </c>
      <c r="N1687" s="47" t="s">
        <v>1310</v>
      </c>
      <c r="O1687" s="47" t="s">
        <v>58</v>
      </c>
      <c r="P1687" s="47" t="s">
        <v>123</v>
      </c>
      <c r="Q1687" s="47" t="s">
        <v>1310</v>
      </c>
      <c r="R1687" s="47">
        <v>93049</v>
      </c>
      <c r="S1687" s="47" t="s">
        <v>67</v>
      </c>
      <c r="T1687" s="47" t="s">
        <v>1367</v>
      </c>
      <c r="U1687" s="47">
        <v>13449</v>
      </c>
      <c r="V1687" s="47" t="s">
        <v>69</v>
      </c>
      <c r="W1687" s="47" t="s">
        <v>1368</v>
      </c>
      <c r="X1687" s="47">
        <v>1273008</v>
      </c>
      <c r="Y1687" s="47">
        <v>4194699</v>
      </c>
      <c r="Z1687" s="47">
        <v>299551</v>
      </c>
      <c r="AA1687" s="47">
        <v>8995142</v>
      </c>
      <c r="AB1687" s="47" t="s">
        <v>71</v>
      </c>
      <c r="AC1687" s="47">
        <v>3161</v>
      </c>
      <c r="AD1687" s="47" t="s">
        <v>126</v>
      </c>
      <c r="AE1687" s="47" t="s">
        <v>4968</v>
      </c>
      <c r="AF1687" s="47" t="s">
        <v>5384</v>
      </c>
      <c r="AG1687" s="47" t="s">
        <v>61</v>
      </c>
      <c r="AH1687" s="47" t="s">
        <v>75</v>
      </c>
      <c r="AI1687" s="47" t="s">
        <v>76</v>
      </c>
      <c r="AJ1687" s="47" t="s">
        <v>77</v>
      </c>
      <c r="AK1687" s="47" t="s">
        <v>78</v>
      </c>
      <c r="AV1687" s="47">
        <v>0.5</v>
      </c>
      <c r="AZ1687" s="47">
        <v>1036</v>
      </c>
      <c r="BM1687" s="47">
        <v>7.2</v>
      </c>
      <c r="BQ1687" s="47">
        <v>0</v>
      </c>
      <c r="BS1687" s="47">
        <v>12</v>
      </c>
      <c r="BT1687" s="47">
        <v>0.2</v>
      </c>
      <c r="DI1687" s="1">
        <f t="shared" si="130"/>
        <v>4</v>
      </c>
      <c r="DJ1687" s="9" t="str">
        <f t="shared" si="131"/>
        <v>NO BACTERIOLOGICO</v>
      </c>
      <c r="DK1687" s="10" t="str">
        <f t="shared" si="132"/>
        <v>-</v>
      </c>
      <c r="DL1687" s="11" t="str">
        <f t="shared" si="133"/>
        <v>0</v>
      </c>
    </row>
    <row r="1688" spans="1:116" ht="12" x14ac:dyDescent="0.2">
      <c r="A1688" s="47">
        <v>1011070012</v>
      </c>
      <c r="B1688" s="47" t="str">
        <f t="shared" si="134"/>
        <v>1011070012-HUALPACHIN</v>
      </c>
      <c r="C1688" s="47" t="s">
        <v>531</v>
      </c>
      <c r="D1688" s="47" t="s">
        <v>58</v>
      </c>
      <c r="E1688" s="47" t="s">
        <v>395</v>
      </c>
      <c r="F1688" s="47" t="s">
        <v>349</v>
      </c>
      <c r="G1688" s="47" t="s">
        <v>60</v>
      </c>
      <c r="H1688" s="47">
        <v>81</v>
      </c>
      <c r="I1688" s="47">
        <v>52</v>
      </c>
      <c r="J1688" s="47" t="s">
        <v>62</v>
      </c>
      <c r="K1688" s="47" t="s">
        <v>63</v>
      </c>
      <c r="L1688" s="47" t="s">
        <v>64</v>
      </c>
      <c r="M1688" s="47" t="s">
        <v>526</v>
      </c>
      <c r="N1688" s="47" t="s">
        <v>349</v>
      </c>
      <c r="O1688" s="47" t="s">
        <v>58</v>
      </c>
      <c r="P1688" s="47" t="s">
        <v>395</v>
      </c>
      <c r="Q1688" s="47" t="s">
        <v>349</v>
      </c>
      <c r="R1688" s="47">
        <v>97198</v>
      </c>
      <c r="S1688" s="47" t="s">
        <v>67</v>
      </c>
      <c r="T1688" s="47" t="s">
        <v>532</v>
      </c>
      <c r="U1688" s="47">
        <v>14661</v>
      </c>
      <c r="V1688" s="47" t="s">
        <v>69</v>
      </c>
      <c r="W1688" s="47" t="s">
        <v>533</v>
      </c>
      <c r="X1688" s="47">
        <v>1273011</v>
      </c>
      <c r="Y1688" s="47">
        <v>4194723</v>
      </c>
      <c r="Z1688" s="47">
        <v>313887</v>
      </c>
      <c r="AA1688" s="47">
        <v>8929476</v>
      </c>
      <c r="AB1688" s="47" t="s">
        <v>71</v>
      </c>
      <c r="AC1688" s="47">
        <v>3410</v>
      </c>
      <c r="AD1688" s="47" t="s">
        <v>72</v>
      </c>
      <c r="AE1688" s="47" t="s">
        <v>5123</v>
      </c>
      <c r="AF1688" s="47" t="s">
        <v>5385</v>
      </c>
      <c r="AG1688" s="47">
        <v>2986</v>
      </c>
      <c r="AH1688" s="47" t="s">
        <v>73</v>
      </c>
      <c r="AI1688" s="47" t="s">
        <v>531</v>
      </c>
      <c r="AJ1688" s="47" t="s">
        <v>61</v>
      </c>
      <c r="AK1688" s="47" t="s">
        <v>61</v>
      </c>
      <c r="AV1688" s="47">
        <v>0</v>
      </c>
      <c r="AZ1688" s="47">
        <v>1500</v>
      </c>
      <c r="BM1688" s="47">
        <v>7.3</v>
      </c>
      <c r="BS1688" s="47">
        <v>12</v>
      </c>
      <c r="BT1688" s="47">
        <v>1</v>
      </c>
      <c r="DI1688" s="1">
        <f t="shared" si="130"/>
        <v>4</v>
      </c>
      <c r="DJ1688" s="9" t="str">
        <f t="shared" si="131"/>
        <v>BACTERIOLÓGICO</v>
      </c>
      <c r="DK1688" s="10" t="str">
        <f t="shared" si="132"/>
        <v>-</v>
      </c>
      <c r="DL1688" s="11" t="str">
        <f t="shared" si="133"/>
        <v>0</v>
      </c>
    </row>
    <row r="1689" spans="1:116" ht="12" x14ac:dyDescent="0.2">
      <c r="A1689" s="47">
        <v>1011070012</v>
      </c>
      <c r="B1689" s="47" t="str">
        <f t="shared" si="134"/>
        <v>1011070012-HUALPACHIN</v>
      </c>
      <c r="C1689" s="47" t="s">
        <v>531</v>
      </c>
      <c r="D1689" s="47" t="s">
        <v>58</v>
      </c>
      <c r="E1689" s="47" t="s">
        <v>395</v>
      </c>
      <c r="F1689" s="47" t="s">
        <v>349</v>
      </c>
      <c r="G1689" s="47" t="s">
        <v>60</v>
      </c>
      <c r="H1689" s="47">
        <v>81</v>
      </c>
      <c r="I1689" s="47">
        <v>52</v>
      </c>
      <c r="J1689" s="47" t="s">
        <v>62</v>
      </c>
      <c r="K1689" s="47" t="s">
        <v>63</v>
      </c>
      <c r="L1689" s="47" t="s">
        <v>64</v>
      </c>
      <c r="M1689" s="47" t="s">
        <v>526</v>
      </c>
      <c r="N1689" s="47" t="s">
        <v>349</v>
      </c>
      <c r="O1689" s="47" t="s">
        <v>58</v>
      </c>
      <c r="P1689" s="47" t="s">
        <v>395</v>
      </c>
      <c r="Q1689" s="47" t="s">
        <v>349</v>
      </c>
      <c r="R1689" s="47">
        <v>97198</v>
      </c>
      <c r="S1689" s="47" t="s">
        <v>67</v>
      </c>
      <c r="T1689" s="47" t="s">
        <v>532</v>
      </c>
      <c r="U1689" s="47">
        <v>14661</v>
      </c>
      <c r="V1689" s="47" t="s">
        <v>69</v>
      </c>
      <c r="W1689" s="47" t="s">
        <v>533</v>
      </c>
      <c r="X1689" s="47">
        <v>1273011</v>
      </c>
      <c r="Y1689" s="47">
        <v>4194724</v>
      </c>
      <c r="Z1689" s="47">
        <v>313885</v>
      </c>
      <c r="AA1689" s="47">
        <v>8929468</v>
      </c>
      <c r="AB1689" s="47" t="s">
        <v>61</v>
      </c>
      <c r="AC1689" s="47">
        <v>3410</v>
      </c>
      <c r="AD1689" s="47" t="s">
        <v>72</v>
      </c>
      <c r="AE1689" s="47" t="s">
        <v>5123</v>
      </c>
      <c r="AF1689" s="47" t="s">
        <v>5385</v>
      </c>
      <c r="AG1689" s="47" t="s">
        <v>61</v>
      </c>
      <c r="AH1689" s="47" t="s">
        <v>75</v>
      </c>
      <c r="AI1689" s="47" t="s">
        <v>76</v>
      </c>
      <c r="AJ1689" s="47" t="s">
        <v>77</v>
      </c>
      <c r="AK1689" s="47" t="s">
        <v>78</v>
      </c>
      <c r="AV1689" s="47">
        <v>0</v>
      </c>
      <c r="AZ1689" s="47">
        <v>1500</v>
      </c>
      <c r="BM1689" s="47">
        <v>7.2</v>
      </c>
      <c r="BS1689" s="47">
        <v>12</v>
      </c>
      <c r="BT1689" s="47">
        <v>1</v>
      </c>
      <c r="DI1689" s="1">
        <f t="shared" si="130"/>
        <v>4</v>
      </c>
      <c r="DJ1689" s="9" t="str">
        <f t="shared" si="131"/>
        <v>BACTERIOLÓGICO</v>
      </c>
      <c r="DK1689" s="10" t="str">
        <f t="shared" si="132"/>
        <v>-</v>
      </c>
      <c r="DL1689" s="11" t="str">
        <f t="shared" si="133"/>
        <v>0</v>
      </c>
    </row>
    <row r="1690" spans="1:116" ht="12" x14ac:dyDescent="0.2">
      <c r="A1690" s="47">
        <v>1011070012</v>
      </c>
      <c r="B1690" s="47" t="str">
        <f t="shared" si="134"/>
        <v>1011070012-HUALPACHIN</v>
      </c>
      <c r="C1690" s="47" t="s">
        <v>531</v>
      </c>
      <c r="D1690" s="47" t="s">
        <v>58</v>
      </c>
      <c r="E1690" s="47" t="s">
        <v>395</v>
      </c>
      <c r="F1690" s="47" t="s">
        <v>349</v>
      </c>
      <c r="G1690" s="47" t="s">
        <v>60</v>
      </c>
      <c r="H1690" s="47">
        <v>81</v>
      </c>
      <c r="I1690" s="47">
        <v>52</v>
      </c>
      <c r="J1690" s="47" t="s">
        <v>62</v>
      </c>
      <c r="K1690" s="47" t="s">
        <v>63</v>
      </c>
      <c r="L1690" s="47" t="s">
        <v>64</v>
      </c>
      <c r="M1690" s="47" t="s">
        <v>526</v>
      </c>
      <c r="N1690" s="47" t="s">
        <v>349</v>
      </c>
      <c r="O1690" s="47" t="s">
        <v>58</v>
      </c>
      <c r="P1690" s="47" t="s">
        <v>395</v>
      </c>
      <c r="Q1690" s="47" t="s">
        <v>349</v>
      </c>
      <c r="R1690" s="47">
        <v>97198</v>
      </c>
      <c r="S1690" s="47" t="s">
        <v>67</v>
      </c>
      <c r="T1690" s="47" t="s">
        <v>532</v>
      </c>
      <c r="U1690" s="47">
        <v>14661</v>
      </c>
      <c r="V1690" s="47" t="s">
        <v>69</v>
      </c>
      <c r="W1690" s="47" t="s">
        <v>533</v>
      </c>
      <c r="X1690" s="47">
        <v>1273011</v>
      </c>
      <c r="Y1690" s="47">
        <v>4194725</v>
      </c>
      <c r="Z1690" s="47">
        <v>313883</v>
      </c>
      <c r="AA1690" s="47">
        <v>8929466</v>
      </c>
      <c r="AB1690" s="47" t="s">
        <v>61</v>
      </c>
      <c r="AC1690" s="47">
        <v>3410</v>
      </c>
      <c r="AD1690" s="47" t="s">
        <v>72</v>
      </c>
      <c r="AE1690" s="47" t="s">
        <v>5123</v>
      </c>
      <c r="AF1690" s="47" t="s">
        <v>5385</v>
      </c>
      <c r="AG1690" s="47" t="s">
        <v>61</v>
      </c>
      <c r="AH1690" s="47" t="s">
        <v>75</v>
      </c>
      <c r="AI1690" s="47" t="s">
        <v>76</v>
      </c>
      <c r="AJ1690" s="47" t="s">
        <v>77</v>
      </c>
      <c r="AK1690" s="47" t="s">
        <v>78</v>
      </c>
      <c r="AV1690" s="47">
        <v>0</v>
      </c>
      <c r="AZ1690" s="47">
        <v>1500</v>
      </c>
      <c r="BM1690" s="47">
        <v>7.3</v>
      </c>
      <c r="BS1690" s="47">
        <v>12</v>
      </c>
      <c r="BT1690" s="47">
        <v>1</v>
      </c>
      <c r="DI1690" s="1">
        <f t="shared" si="130"/>
        <v>4</v>
      </c>
      <c r="DJ1690" s="9" t="str">
        <f t="shared" si="131"/>
        <v>BACTERIOLÓGICO</v>
      </c>
      <c r="DK1690" s="10" t="str">
        <f t="shared" si="132"/>
        <v>-</v>
      </c>
      <c r="DL1690" s="11" t="str">
        <f t="shared" si="133"/>
        <v>0</v>
      </c>
    </row>
    <row r="1691" spans="1:116" ht="12" x14ac:dyDescent="0.2">
      <c r="A1691" s="47">
        <v>1006090023</v>
      </c>
      <c r="B1691" s="47" t="str">
        <f t="shared" si="134"/>
        <v>1006090023-LOS MILAGROS</v>
      </c>
      <c r="C1691" s="47" t="s">
        <v>2439</v>
      </c>
      <c r="D1691" s="47" t="s">
        <v>58</v>
      </c>
      <c r="E1691" s="47" t="s">
        <v>1533</v>
      </c>
      <c r="F1691" s="47" t="s">
        <v>2431</v>
      </c>
      <c r="G1691" s="47" t="s">
        <v>60</v>
      </c>
      <c r="H1691" s="47">
        <v>321</v>
      </c>
      <c r="I1691" s="47">
        <v>300</v>
      </c>
      <c r="J1691" s="47" t="s">
        <v>82</v>
      </c>
      <c r="K1691" s="47" t="s">
        <v>63</v>
      </c>
      <c r="L1691" s="47" t="s">
        <v>64</v>
      </c>
      <c r="M1691" s="47" t="s">
        <v>2432</v>
      </c>
      <c r="N1691" s="47" t="s">
        <v>2431</v>
      </c>
      <c r="O1691" s="47" t="s">
        <v>58</v>
      </c>
      <c r="P1691" s="47" t="s">
        <v>1533</v>
      </c>
      <c r="Q1691" s="47" t="s">
        <v>2431</v>
      </c>
      <c r="R1691" s="47">
        <v>103242</v>
      </c>
      <c r="S1691" s="47" t="s">
        <v>171</v>
      </c>
      <c r="T1691" s="47" t="s">
        <v>2440</v>
      </c>
      <c r="U1691" s="47">
        <v>20568</v>
      </c>
      <c r="V1691" s="47" t="s">
        <v>69</v>
      </c>
      <c r="W1691" s="47" t="s">
        <v>2441</v>
      </c>
      <c r="X1691" s="47">
        <v>1273013</v>
      </c>
      <c r="Y1691" s="47">
        <v>4194726</v>
      </c>
      <c r="Z1691" s="47">
        <v>389657</v>
      </c>
      <c r="AA1691" s="47">
        <v>8989058</v>
      </c>
      <c r="AB1691" s="47" t="s">
        <v>71</v>
      </c>
      <c r="AC1691" s="47">
        <v>632</v>
      </c>
      <c r="AD1691" s="47" t="s">
        <v>297</v>
      </c>
      <c r="AE1691" s="47" t="s">
        <v>5069</v>
      </c>
      <c r="AF1691" s="47" t="s">
        <v>5385</v>
      </c>
      <c r="AG1691" s="47">
        <v>60893</v>
      </c>
      <c r="AH1691" s="47" t="s">
        <v>73</v>
      </c>
      <c r="AI1691" s="47" t="s">
        <v>2442</v>
      </c>
      <c r="AJ1691" s="47" t="s">
        <v>61</v>
      </c>
      <c r="AK1691" s="47" t="s">
        <v>61</v>
      </c>
      <c r="AO1691" s="47">
        <v>0</v>
      </c>
      <c r="AP1691" s="47">
        <v>0</v>
      </c>
      <c r="AQ1691" s="47">
        <v>0</v>
      </c>
      <c r="AV1691" s="47">
        <v>1.35</v>
      </c>
      <c r="AZ1691" s="47">
        <v>371</v>
      </c>
      <c r="BC1691" s="47">
        <v>0</v>
      </c>
      <c r="BM1691" s="47">
        <v>6.5</v>
      </c>
      <c r="BQ1691" s="47">
        <v>14.2</v>
      </c>
      <c r="BS1691" s="47">
        <v>17</v>
      </c>
      <c r="BT1691" s="47">
        <v>3.74</v>
      </c>
      <c r="DI1691" s="1">
        <f t="shared" si="130"/>
        <v>4</v>
      </c>
      <c r="DJ1691" s="9" t="str">
        <f t="shared" si="131"/>
        <v>NO BACTERIOLOGICO</v>
      </c>
      <c r="DK1691" s="10" t="str">
        <f t="shared" si="132"/>
        <v>Realizado Bactereológico</v>
      </c>
      <c r="DL1691" s="11" t="str">
        <f t="shared" si="133"/>
        <v>0</v>
      </c>
    </row>
    <row r="1692" spans="1:116" ht="12" x14ac:dyDescent="0.2">
      <c r="A1692" s="47">
        <v>1006090023</v>
      </c>
      <c r="B1692" s="47" t="str">
        <f t="shared" si="134"/>
        <v>1006090023-LOS MILAGROS</v>
      </c>
      <c r="C1692" s="47" t="s">
        <v>2439</v>
      </c>
      <c r="D1692" s="47" t="s">
        <v>58</v>
      </c>
      <c r="E1692" s="47" t="s">
        <v>1533</v>
      </c>
      <c r="F1692" s="47" t="s">
        <v>2431</v>
      </c>
      <c r="G1692" s="47" t="s">
        <v>60</v>
      </c>
      <c r="H1692" s="47">
        <v>321</v>
      </c>
      <c r="I1692" s="47">
        <v>300</v>
      </c>
      <c r="J1692" s="47" t="s">
        <v>82</v>
      </c>
      <c r="K1692" s="47" t="s">
        <v>63</v>
      </c>
      <c r="L1692" s="47" t="s">
        <v>64</v>
      </c>
      <c r="M1692" s="47" t="s">
        <v>2432</v>
      </c>
      <c r="N1692" s="47" t="s">
        <v>2431</v>
      </c>
      <c r="O1692" s="47" t="s">
        <v>58</v>
      </c>
      <c r="P1692" s="47" t="s">
        <v>1533</v>
      </c>
      <c r="Q1692" s="47" t="s">
        <v>2431</v>
      </c>
      <c r="R1692" s="47">
        <v>103242</v>
      </c>
      <c r="S1692" s="47" t="s">
        <v>171</v>
      </c>
      <c r="T1692" s="47" t="s">
        <v>2440</v>
      </c>
      <c r="U1692" s="47">
        <v>20568</v>
      </c>
      <c r="V1692" s="47" t="s">
        <v>69</v>
      </c>
      <c r="W1692" s="47" t="s">
        <v>2441</v>
      </c>
      <c r="X1692" s="47">
        <v>1273013</v>
      </c>
      <c r="Y1692" s="47">
        <v>4194727</v>
      </c>
      <c r="Z1692" s="47">
        <v>390423</v>
      </c>
      <c r="AA1692" s="47">
        <v>8988639</v>
      </c>
      <c r="AB1692" s="47" t="s">
        <v>71</v>
      </c>
      <c r="AC1692" s="47">
        <v>627</v>
      </c>
      <c r="AD1692" s="47" t="s">
        <v>297</v>
      </c>
      <c r="AE1692" s="47" t="s">
        <v>5069</v>
      </c>
      <c r="AF1692" s="47" t="s">
        <v>5385</v>
      </c>
      <c r="AG1692" s="47" t="s">
        <v>61</v>
      </c>
      <c r="AH1692" s="47" t="s">
        <v>75</v>
      </c>
      <c r="AI1692" s="47" t="s">
        <v>76</v>
      </c>
      <c r="AJ1692" s="47" t="s">
        <v>61</v>
      </c>
      <c r="AK1692" s="47" t="s">
        <v>61</v>
      </c>
      <c r="AO1692" s="47">
        <v>0</v>
      </c>
      <c r="AP1692" s="47">
        <v>0</v>
      </c>
      <c r="AQ1692" s="47">
        <v>0</v>
      </c>
      <c r="AV1692" s="47">
        <v>0.65</v>
      </c>
      <c r="AZ1692" s="47">
        <v>368</v>
      </c>
      <c r="BC1692" s="47">
        <v>0</v>
      </c>
      <c r="BM1692" s="47">
        <v>6.37</v>
      </c>
      <c r="BQ1692" s="47">
        <v>14.5</v>
      </c>
      <c r="BS1692" s="47">
        <v>17.3</v>
      </c>
      <c r="BT1692" s="47">
        <v>3.61</v>
      </c>
      <c r="DI1692" s="1">
        <f t="shared" si="130"/>
        <v>4</v>
      </c>
      <c r="DJ1692" s="9" t="str">
        <f t="shared" si="131"/>
        <v>NO BACTERIOLOGICO</v>
      </c>
      <c r="DK1692" s="10" t="str">
        <f t="shared" si="132"/>
        <v>Realizado Bactereológico</v>
      </c>
      <c r="DL1692" s="11" t="str">
        <f t="shared" si="133"/>
        <v>0</v>
      </c>
    </row>
    <row r="1693" spans="1:116" ht="12" x14ac:dyDescent="0.2">
      <c r="A1693" s="47">
        <v>1006090023</v>
      </c>
      <c r="B1693" s="47" t="str">
        <f t="shared" si="134"/>
        <v>1006090023-LOS MILAGROS</v>
      </c>
      <c r="C1693" s="47" t="s">
        <v>2439</v>
      </c>
      <c r="D1693" s="47" t="s">
        <v>58</v>
      </c>
      <c r="E1693" s="47" t="s">
        <v>1533</v>
      </c>
      <c r="F1693" s="47" t="s">
        <v>2431</v>
      </c>
      <c r="G1693" s="47" t="s">
        <v>60</v>
      </c>
      <c r="H1693" s="47">
        <v>321</v>
      </c>
      <c r="I1693" s="47">
        <v>300</v>
      </c>
      <c r="J1693" s="47" t="s">
        <v>82</v>
      </c>
      <c r="K1693" s="47" t="s">
        <v>63</v>
      </c>
      <c r="L1693" s="47" t="s">
        <v>64</v>
      </c>
      <c r="M1693" s="47" t="s">
        <v>2432</v>
      </c>
      <c r="N1693" s="47" t="s">
        <v>2431</v>
      </c>
      <c r="O1693" s="47" t="s">
        <v>58</v>
      </c>
      <c r="P1693" s="47" t="s">
        <v>1533</v>
      </c>
      <c r="Q1693" s="47" t="s">
        <v>2431</v>
      </c>
      <c r="R1693" s="47">
        <v>103242</v>
      </c>
      <c r="S1693" s="47" t="s">
        <v>171</v>
      </c>
      <c r="T1693" s="47" t="s">
        <v>2440</v>
      </c>
      <c r="U1693" s="47">
        <v>20568</v>
      </c>
      <c r="V1693" s="47" t="s">
        <v>69</v>
      </c>
      <c r="W1693" s="47" t="s">
        <v>2441</v>
      </c>
      <c r="X1693" s="47">
        <v>1273013</v>
      </c>
      <c r="Y1693" s="47">
        <v>4194728</v>
      </c>
      <c r="Z1693" s="47">
        <v>388812</v>
      </c>
      <c r="AA1693" s="47">
        <v>8988928</v>
      </c>
      <c r="AB1693" s="47" t="s">
        <v>71</v>
      </c>
      <c r="AC1693" s="47">
        <v>624</v>
      </c>
      <c r="AD1693" s="47" t="s">
        <v>297</v>
      </c>
      <c r="AE1693" s="47" t="s">
        <v>5069</v>
      </c>
      <c r="AF1693" s="47" t="s">
        <v>5385</v>
      </c>
      <c r="AG1693" s="47" t="s">
        <v>61</v>
      </c>
      <c r="AH1693" s="47" t="s">
        <v>75</v>
      </c>
      <c r="AI1693" s="47" t="s">
        <v>76</v>
      </c>
      <c r="AJ1693" s="47" t="s">
        <v>61</v>
      </c>
      <c r="AK1693" s="47" t="s">
        <v>61</v>
      </c>
      <c r="AO1693" s="47">
        <v>0</v>
      </c>
      <c r="AP1693" s="47">
        <v>0</v>
      </c>
      <c r="AQ1693" s="47">
        <v>0</v>
      </c>
      <c r="AV1693" s="47">
        <v>0.5</v>
      </c>
      <c r="AZ1693" s="47">
        <v>354</v>
      </c>
      <c r="BC1693" s="47">
        <v>0</v>
      </c>
      <c r="BM1693" s="47">
        <v>6.61</v>
      </c>
      <c r="BQ1693" s="47">
        <v>14.6</v>
      </c>
      <c r="BS1693" s="47">
        <v>17.5</v>
      </c>
      <c r="BT1693" s="47">
        <v>3.63</v>
      </c>
      <c r="DI1693" s="1">
        <f t="shared" si="130"/>
        <v>4</v>
      </c>
      <c r="DJ1693" s="9" t="str">
        <f t="shared" si="131"/>
        <v>NO BACTERIOLOGICO</v>
      </c>
      <c r="DK1693" s="10" t="str">
        <f t="shared" si="132"/>
        <v>Realizado Bactereológico</v>
      </c>
      <c r="DL1693" s="11" t="str">
        <f t="shared" si="133"/>
        <v>0</v>
      </c>
    </row>
    <row r="1694" spans="1:116" ht="12" x14ac:dyDescent="0.2">
      <c r="A1694" s="47">
        <v>1001060028</v>
      </c>
      <c r="B1694" s="47" t="str">
        <f t="shared" si="134"/>
        <v>1001060028-PUNCHAO CHICO</v>
      </c>
      <c r="C1694" s="47" t="s">
        <v>3049</v>
      </c>
      <c r="D1694" s="47" t="s">
        <v>58</v>
      </c>
      <c r="E1694" s="47" t="s">
        <v>58</v>
      </c>
      <c r="F1694" s="47" t="s">
        <v>3047</v>
      </c>
      <c r="G1694" s="47" t="s">
        <v>60</v>
      </c>
      <c r="H1694" s="47">
        <v>271</v>
      </c>
      <c r="I1694" s="47" t="s">
        <v>61</v>
      </c>
      <c r="J1694" s="47" t="s">
        <v>82</v>
      </c>
      <c r="K1694" s="47" t="s">
        <v>63</v>
      </c>
      <c r="L1694" s="47" t="s">
        <v>64</v>
      </c>
      <c r="M1694" s="47" t="s">
        <v>3048</v>
      </c>
      <c r="N1694" s="47" t="s">
        <v>3046</v>
      </c>
      <c r="O1694" s="47" t="s">
        <v>58</v>
      </c>
      <c r="P1694" s="47" t="s">
        <v>58</v>
      </c>
      <c r="Q1694" s="47" t="s">
        <v>3046</v>
      </c>
      <c r="R1694" s="47">
        <v>26745</v>
      </c>
      <c r="S1694" s="47" t="s">
        <v>67</v>
      </c>
      <c r="T1694" s="47" t="s">
        <v>3050</v>
      </c>
      <c r="U1694" s="47">
        <v>13466</v>
      </c>
      <c r="V1694" s="47" t="s">
        <v>69</v>
      </c>
      <c r="W1694" s="47" t="s">
        <v>3051</v>
      </c>
      <c r="X1694" s="47">
        <v>1272991</v>
      </c>
      <c r="Y1694" s="47">
        <v>4194747</v>
      </c>
      <c r="Z1694" s="47">
        <v>343736</v>
      </c>
      <c r="AA1694" s="47">
        <v>8906590</v>
      </c>
      <c r="AB1694" s="47" t="s">
        <v>71</v>
      </c>
      <c r="AC1694" s="47">
        <v>2775</v>
      </c>
      <c r="AD1694" s="47" t="s">
        <v>86</v>
      </c>
      <c r="AE1694" s="47" t="s">
        <v>5069</v>
      </c>
      <c r="AF1694" s="47" t="s">
        <v>5386</v>
      </c>
      <c r="AG1694" s="47">
        <v>17552</v>
      </c>
      <c r="AH1694" s="47" t="s">
        <v>73</v>
      </c>
      <c r="AI1694" s="47" t="s">
        <v>3052</v>
      </c>
      <c r="AJ1694" s="47" t="s">
        <v>61</v>
      </c>
      <c r="AK1694" s="47" t="s">
        <v>61</v>
      </c>
      <c r="AV1694" s="47">
        <v>1.2</v>
      </c>
      <c r="AZ1694" s="47">
        <v>121</v>
      </c>
      <c r="BM1694" s="47">
        <v>7.1</v>
      </c>
      <c r="BS1694" s="47">
        <v>18</v>
      </c>
      <c r="BT1694" s="47">
        <v>0</v>
      </c>
      <c r="DI1694" s="1">
        <f t="shared" si="130"/>
        <v>4</v>
      </c>
      <c r="DJ1694" s="9" t="str">
        <f t="shared" si="131"/>
        <v>NO BACTERIOLOGICO</v>
      </c>
      <c r="DK1694" s="10" t="str">
        <f t="shared" si="132"/>
        <v>-</v>
      </c>
      <c r="DL1694" s="11" t="str">
        <f t="shared" si="133"/>
        <v>0</v>
      </c>
    </row>
    <row r="1695" spans="1:116" ht="12" x14ac:dyDescent="0.2">
      <c r="A1695" s="47">
        <v>1001060028</v>
      </c>
      <c r="B1695" s="47" t="str">
        <f t="shared" si="134"/>
        <v>1001060028-PUNCHAO CHICO</v>
      </c>
      <c r="C1695" s="47" t="s">
        <v>3049</v>
      </c>
      <c r="D1695" s="47" t="s">
        <v>58</v>
      </c>
      <c r="E1695" s="47" t="s">
        <v>58</v>
      </c>
      <c r="F1695" s="47" t="s">
        <v>3047</v>
      </c>
      <c r="G1695" s="47" t="s">
        <v>60</v>
      </c>
      <c r="H1695" s="47">
        <v>271</v>
      </c>
      <c r="I1695" s="47" t="s">
        <v>61</v>
      </c>
      <c r="J1695" s="47" t="s">
        <v>82</v>
      </c>
      <c r="K1695" s="47" t="s">
        <v>63</v>
      </c>
      <c r="L1695" s="47" t="s">
        <v>64</v>
      </c>
      <c r="M1695" s="47" t="s">
        <v>3048</v>
      </c>
      <c r="N1695" s="47" t="s">
        <v>3046</v>
      </c>
      <c r="O1695" s="47" t="s">
        <v>58</v>
      </c>
      <c r="P1695" s="47" t="s">
        <v>58</v>
      </c>
      <c r="Q1695" s="47" t="s">
        <v>3046</v>
      </c>
      <c r="R1695" s="47">
        <v>26745</v>
      </c>
      <c r="S1695" s="47" t="s">
        <v>67</v>
      </c>
      <c r="T1695" s="47" t="s">
        <v>3050</v>
      </c>
      <c r="U1695" s="47">
        <v>13466</v>
      </c>
      <c r="V1695" s="47" t="s">
        <v>69</v>
      </c>
      <c r="W1695" s="47" t="s">
        <v>3051</v>
      </c>
      <c r="X1695" s="47">
        <v>1272991</v>
      </c>
      <c r="Y1695" s="47">
        <v>4194748</v>
      </c>
      <c r="Z1695" s="47">
        <v>344690</v>
      </c>
      <c r="AA1695" s="47">
        <v>8905581</v>
      </c>
      <c r="AB1695" s="47" t="s">
        <v>71</v>
      </c>
      <c r="AC1695" s="47">
        <v>2790</v>
      </c>
      <c r="AD1695" s="47" t="s">
        <v>86</v>
      </c>
      <c r="AE1695" s="47" t="s">
        <v>5069</v>
      </c>
      <c r="AF1695" s="47" t="s">
        <v>5386</v>
      </c>
      <c r="AG1695" s="47" t="s">
        <v>61</v>
      </c>
      <c r="AH1695" s="47" t="s">
        <v>75</v>
      </c>
      <c r="AI1695" s="47" t="s">
        <v>76</v>
      </c>
      <c r="AJ1695" s="47" t="s">
        <v>77</v>
      </c>
      <c r="AK1695" s="47" t="s">
        <v>78</v>
      </c>
      <c r="AV1695" s="47">
        <v>0.9</v>
      </c>
      <c r="AZ1695" s="47">
        <v>118</v>
      </c>
      <c r="BM1695" s="47">
        <v>7.1</v>
      </c>
      <c r="BS1695" s="47">
        <v>18</v>
      </c>
      <c r="BT1695" s="47">
        <v>0</v>
      </c>
      <c r="DI1695" s="1">
        <f t="shared" si="130"/>
        <v>4</v>
      </c>
      <c r="DJ1695" s="9" t="str">
        <f t="shared" si="131"/>
        <v>NO BACTERIOLOGICO</v>
      </c>
      <c r="DK1695" s="10" t="str">
        <f t="shared" si="132"/>
        <v>-</v>
      </c>
      <c r="DL1695" s="11" t="str">
        <f t="shared" si="133"/>
        <v>0</v>
      </c>
    </row>
    <row r="1696" spans="1:116" ht="12" x14ac:dyDescent="0.2">
      <c r="A1696" s="47">
        <v>1001060028</v>
      </c>
      <c r="B1696" s="47" t="str">
        <f t="shared" si="134"/>
        <v>1001060028-PUNCHAO CHICO</v>
      </c>
      <c r="C1696" s="47" t="s">
        <v>3049</v>
      </c>
      <c r="D1696" s="47" t="s">
        <v>58</v>
      </c>
      <c r="E1696" s="47" t="s">
        <v>58</v>
      </c>
      <c r="F1696" s="47" t="s">
        <v>3047</v>
      </c>
      <c r="G1696" s="47" t="s">
        <v>60</v>
      </c>
      <c r="H1696" s="47">
        <v>271</v>
      </c>
      <c r="I1696" s="47" t="s">
        <v>61</v>
      </c>
      <c r="J1696" s="47" t="s">
        <v>82</v>
      </c>
      <c r="K1696" s="47" t="s">
        <v>63</v>
      </c>
      <c r="L1696" s="47" t="s">
        <v>64</v>
      </c>
      <c r="M1696" s="47" t="s">
        <v>3048</v>
      </c>
      <c r="N1696" s="47" t="s">
        <v>3046</v>
      </c>
      <c r="O1696" s="47" t="s">
        <v>58</v>
      </c>
      <c r="P1696" s="47" t="s">
        <v>58</v>
      </c>
      <c r="Q1696" s="47" t="s">
        <v>3046</v>
      </c>
      <c r="R1696" s="47">
        <v>26745</v>
      </c>
      <c r="S1696" s="47" t="s">
        <v>67</v>
      </c>
      <c r="T1696" s="47" t="s">
        <v>3050</v>
      </c>
      <c r="U1696" s="47">
        <v>13466</v>
      </c>
      <c r="V1696" s="47" t="s">
        <v>69</v>
      </c>
      <c r="W1696" s="47" t="s">
        <v>3051</v>
      </c>
      <c r="X1696" s="47">
        <v>1272991</v>
      </c>
      <c r="Y1696" s="47">
        <v>4194749</v>
      </c>
      <c r="Z1696" s="47">
        <v>345194</v>
      </c>
      <c r="AA1696" s="47">
        <v>8905666</v>
      </c>
      <c r="AB1696" s="47" t="s">
        <v>71</v>
      </c>
      <c r="AC1696" s="47">
        <v>2818</v>
      </c>
      <c r="AD1696" s="47" t="s">
        <v>86</v>
      </c>
      <c r="AE1696" s="47" t="s">
        <v>5069</v>
      </c>
      <c r="AF1696" s="47" t="s">
        <v>5386</v>
      </c>
      <c r="AG1696" s="47" t="s">
        <v>61</v>
      </c>
      <c r="AH1696" s="47" t="s">
        <v>75</v>
      </c>
      <c r="AI1696" s="47" t="s">
        <v>76</v>
      </c>
      <c r="AJ1696" s="47" t="s">
        <v>77</v>
      </c>
      <c r="AK1696" s="47" t="s">
        <v>78</v>
      </c>
      <c r="AV1696" s="47">
        <v>0.7</v>
      </c>
      <c r="AZ1696" s="47">
        <v>113</v>
      </c>
      <c r="BM1696" s="47">
        <v>7.1</v>
      </c>
      <c r="BS1696" s="47">
        <v>18</v>
      </c>
      <c r="BT1696" s="47">
        <v>0</v>
      </c>
      <c r="DI1696" s="1">
        <f t="shared" si="130"/>
        <v>4</v>
      </c>
      <c r="DJ1696" s="9" t="str">
        <f t="shared" si="131"/>
        <v>NO BACTERIOLOGICO</v>
      </c>
      <c r="DK1696" s="10" t="str">
        <f t="shared" si="132"/>
        <v>-</v>
      </c>
      <c r="DL1696" s="11" t="str">
        <f t="shared" si="133"/>
        <v>0</v>
      </c>
    </row>
    <row r="1697" spans="1:116" ht="12" x14ac:dyDescent="0.2">
      <c r="A1697" s="47">
        <v>1006090002</v>
      </c>
      <c r="B1697" s="47" t="str">
        <f t="shared" si="134"/>
        <v>1006090002-SANTA MARTHA</v>
      </c>
      <c r="C1697" s="47" t="s">
        <v>2457</v>
      </c>
      <c r="D1697" s="47" t="s">
        <v>58</v>
      </c>
      <c r="E1697" s="47" t="s">
        <v>1533</v>
      </c>
      <c r="F1697" s="47" t="s">
        <v>2431</v>
      </c>
      <c r="G1697" s="47" t="s">
        <v>60</v>
      </c>
      <c r="H1697" s="47">
        <v>327</v>
      </c>
      <c r="I1697" s="47">
        <v>232</v>
      </c>
      <c r="J1697" s="47" t="s">
        <v>82</v>
      </c>
      <c r="K1697" s="47" t="s">
        <v>63</v>
      </c>
      <c r="L1697" s="47" t="s">
        <v>64</v>
      </c>
      <c r="M1697" s="47" t="s">
        <v>2432</v>
      </c>
      <c r="N1697" s="47" t="s">
        <v>2431</v>
      </c>
      <c r="O1697" s="47" t="s">
        <v>58</v>
      </c>
      <c r="P1697" s="47" t="s">
        <v>1533</v>
      </c>
      <c r="Q1697" s="47" t="s">
        <v>2431</v>
      </c>
      <c r="R1697" s="47">
        <v>103540</v>
      </c>
      <c r="S1697" s="47" t="s">
        <v>171</v>
      </c>
      <c r="T1697" s="47" t="s">
        <v>2458</v>
      </c>
      <c r="U1697" s="47">
        <v>23311</v>
      </c>
      <c r="V1697" s="47" t="s">
        <v>69</v>
      </c>
      <c r="W1697" s="47" t="s">
        <v>2459</v>
      </c>
      <c r="X1697" s="47">
        <v>1273024</v>
      </c>
      <c r="Y1697" s="47">
        <v>4194753</v>
      </c>
      <c r="Z1697" s="47">
        <v>369459</v>
      </c>
      <c r="AA1697" s="47">
        <v>8995414</v>
      </c>
      <c r="AB1697" s="47" t="s">
        <v>71</v>
      </c>
      <c r="AC1697" s="47">
        <v>680</v>
      </c>
      <c r="AD1697" s="47" t="s">
        <v>72</v>
      </c>
      <c r="AE1697" s="47" t="s">
        <v>5123</v>
      </c>
      <c r="AF1697" s="47" t="s">
        <v>5387</v>
      </c>
      <c r="AG1697" s="47">
        <v>64267</v>
      </c>
      <c r="AH1697" s="47" t="s">
        <v>73</v>
      </c>
      <c r="AI1697" s="47" t="s">
        <v>2457</v>
      </c>
      <c r="AJ1697" s="47" t="s">
        <v>61</v>
      </c>
      <c r="AK1697" s="47" t="s">
        <v>61</v>
      </c>
      <c r="AV1697" s="47">
        <v>1.95</v>
      </c>
      <c r="AZ1697" s="47">
        <v>364</v>
      </c>
      <c r="BM1697" s="47">
        <v>7.2</v>
      </c>
      <c r="BS1697" s="47">
        <v>18.600000000000001</v>
      </c>
      <c r="BT1697" s="47">
        <v>3.84</v>
      </c>
      <c r="DI1697" s="1">
        <f t="shared" si="130"/>
        <v>4</v>
      </c>
      <c r="DJ1697" s="9" t="str">
        <f t="shared" si="131"/>
        <v>NO BACTERIOLOGICO</v>
      </c>
      <c r="DK1697" s="10" t="str">
        <f t="shared" si="132"/>
        <v>-</v>
      </c>
      <c r="DL1697" s="11" t="str">
        <f t="shared" si="133"/>
        <v>0</v>
      </c>
    </row>
    <row r="1698" spans="1:116" ht="12" x14ac:dyDescent="0.2">
      <c r="A1698" s="47">
        <v>1006090002</v>
      </c>
      <c r="B1698" s="47" t="str">
        <f t="shared" si="134"/>
        <v>1006090002-SANTA MARTHA</v>
      </c>
      <c r="C1698" s="47" t="s">
        <v>2457</v>
      </c>
      <c r="D1698" s="47" t="s">
        <v>58</v>
      </c>
      <c r="E1698" s="47" t="s">
        <v>1533</v>
      </c>
      <c r="F1698" s="47" t="s">
        <v>2431</v>
      </c>
      <c r="G1698" s="47" t="s">
        <v>60</v>
      </c>
      <c r="H1698" s="47">
        <v>327</v>
      </c>
      <c r="I1698" s="47">
        <v>232</v>
      </c>
      <c r="J1698" s="47" t="s">
        <v>82</v>
      </c>
      <c r="K1698" s="47" t="s">
        <v>63</v>
      </c>
      <c r="L1698" s="47" t="s">
        <v>64</v>
      </c>
      <c r="M1698" s="47" t="s">
        <v>2432</v>
      </c>
      <c r="N1698" s="47" t="s">
        <v>2431</v>
      </c>
      <c r="O1698" s="47" t="s">
        <v>58</v>
      </c>
      <c r="P1698" s="47" t="s">
        <v>1533</v>
      </c>
      <c r="Q1698" s="47" t="s">
        <v>2431</v>
      </c>
      <c r="R1698" s="47">
        <v>103540</v>
      </c>
      <c r="S1698" s="47" t="s">
        <v>171</v>
      </c>
      <c r="T1698" s="47" t="s">
        <v>2458</v>
      </c>
      <c r="U1698" s="47">
        <v>23311</v>
      </c>
      <c r="V1698" s="47" t="s">
        <v>69</v>
      </c>
      <c r="W1698" s="47" t="s">
        <v>2459</v>
      </c>
      <c r="X1698" s="47">
        <v>1273024</v>
      </c>
      <c r="Y1698" s="47">
        <v>4194754</v>
      </c>
      <c r="Z1698" s="47">
        <v>370607</v>
      </c>
      <c r="AA1698" s="47">
        <v>8994287</v>
      </c>
      <c r="AB1698" s="47" t="s">
        <v>71</v>
      </c>
      <c r="AC1698" s="47">
        <v>729</v>
      </c>
      <c r="AD1698" s="47" t="s">
        <v>72</v>
      </c>
      <c r="AE1698" s="47" t="s">
        <v>5123</v>
      </c>
      <c r="AF1698" s="47" t="s">
        <v>5387</v>
      </c>
      <c r="AG1698" s="47" t="s">
        <v>61</v>
      </c>
      <c r="AH1698" s="47" t="s">
        <v>75</v>
      </c>
      <c r="AI1698" s="47" t="s">
        <v>76</v>
      </c>
      <c r="AJ1698" s="47" t="s">
        <v>61</v>
      </c>
      <c r="AK1698" s="47" t="s">
        <v>61</v>
      </c>
      <c r="AV1698" s="47">
        <v>0.73</v>
      </c>
      <c r="AZ1698" s="47">
        <v>358</v>
      </c>
      <c r="BM1698" s="47">
        <v>7.16</v>
      </c>
      <c r="BS1698" s="47">
        <v>18.8</v>
      </c>
      <c r="BT1698" s="47">
        <v>3.71</v>
      </c>
      <c r="DI1698" s="1">
        <f t="shared" si="130"/>
        <v>4</v>
      </c>
      <c r="DJ1698" s="9" t="str">
        <f t="shared" si="131"/>
        <v>NO BACTERIOLOGICO</v>
      </c>
      <c r="DK1698" s="10" t="str">
        <f t="shared" si="132"/>
        <v>-</v>
      </c>
      <c r="DL1698" s="11" t="str">
        <f t="shared" si="133"/>
        <v>0</v>
      </c>
    </row>
    <row r="1699" spans="1:116" ht="12" x14ac:dyDescent="0.2">
      <c r="A1699" s="47">
        <v>1006090002</v>
      </c>
      <c r="B1699" s="47" t="str">
        <f t="shared" si="134"/>
        <v>1006090002-SANTA MARTHA</v>
      </c>
      <c r="C1699" s="47" t="s">
        <v>2457</v>
      </c>
      <c r="D1699" s="47" t="s">
        <v>58</v>
      </c>
      <c r="E1699" s="47" t="s">
        <v>1533</v>
      </c>
      <c r="F1699" s="47" t="s">
        <v>2431</v>
      </c>
      <c r="G1699" s="47" t="s">
        <v>60</v>
      </c>
      <c r="H1699" s="47">
        <v>327</v>
      </c>
      <c r="I1699" s="47">
        <v>232</v>
      </c>
      <c r="J1699" s="47" t="s">
        <v>82</v>
      </c>
      <c r="K1699" s="47" t="s">
        <v>63</v>
      </c>
      <c r="L1699" s="47" t="s">
        <v>64</v>
      </c>
      <c r="M1699" s="47" t="s">
        <v>2432</v>
      </c>
      <c r="N1699" s="47" t="s">
        <v>2431</v>
      </c>
      <c r="O1699" s="47" t="s">
        <v>58</v>
      </c>
      <c r="P1699" s="47" t="s">
        <v>1533</v>
      </c>
      <c r="Q1699" s="47" t="s">
        <v>2431</v>
      </c>
      <c r="R1699" s="47">
        <v>103540</v>
      </c>
      <c r="S1699" s="47" t="s">
        <v>171</v>
      </c>
      <c r="T1699" s="47" t="s">
        <v>2458</v>
      </c>
      <c r="U1699" s="47">
        <v>23311</v>
      </c>
      <c r="V1699" s="47" t="s">
        <v>69</v>
      </c>
      <c r="W1699" s="47" t="s">
        <v>2459</v>
      </c>
      <c r="X1699" s="47">
        <v>1273024</v>
      </c>
      <c r="Y1699" s="47">
        <v>4194755</v>
      </c>
      <c r="Z1699" s="47">
        <v>370527</v>
      </c>
      <c r="AA1699" s="47">
        <v>8994761</v>
      </c>
      <c r="AB1699" s="47" t="s">
        <v>71</v>
      </c>
      <c r="AC1699" s="47">
        <v>733</v>
      </c>
      <c r="AD1699" s="47" t="s">
        <v>72</v>
      </c>
      <c r="AE1699" s="47" t="s">
        <v>5123</v>
      </c>
      <c r="AF1699" s="47" t="s">
        <v>5387</v>
      </c>
      <c r="AG1699" s="47" t="s">
        <v>61</v>
      </c>
      <c r="AH1699" s="47" t="s">
        <v>75</v>
      </c>
      <c r="AI1699" s="47" t="s">
        <v>76</v>
      </c>
      <c r="AJ1699" s="47" t="s">
        <v>61</v>
      </c>
      <c r="AK1699" s="47" t="s">
        <v>61</v>
      </c>
      <c r="AV1699" s="47">
        <v>0.51</v>
      </c>
      <c r="AZ1699" s="47">
        <v>350</v>
      </c>
      <c r="BM1699" s="47">
        <v>7.02</v>
      </c>
      <c r="BS1699" s="47">
        <v>19</v>
      </c>
      <c r="BT1699" s="47">
        <v>3.68</v>
      </c>
      <c r="DI1699" s="1">
        <f t="shared" si="130"/>
        <v>4</v>
      </c>
      <c r="DJ1699" s="9" t="str">
        <f t="shared" si="131"/>
        <v>NO BACTERIOLOGICO</v>
      </c>
      <c r="DK1699" s="10" t="str">
        <f t="shared" si="132"/>
        <v>-</v>
      </c>
      <c r="DL1699" s="11" t="str">
        <f t="shared" si="133"/>
        <v>0</v>
      </c>
    </row>
    <row r="1700" spans="1:116" ht="12" x14ac:dyDescent="0.2">
      <c r="A1700" s="47">
        <v>1004030001</v>
      </c>
      <c r="B1700" s="47" t="str">
        <f t="shared" si="134"/>
        <v>1004030001-COCHABAMBA</v>
      </c>
      <c r="C1700" s="47" t="s">
        <v>1310</v>
      </c>
      <c r="D1700" s="47" t="s">
        <v>58</v>
      </c>
      <c r="E1700" s="47" t="s">
        <v>121</v>
      </c>
      <c r="F1700" s="47" t="s">
        <v>1310</v>
      </c>
      <c r="G1700" s="47" t="s">
        <v>60</v>
      </c>
      <c r="H1700" s="47">
        <v>711</v>
      </c>
      <c r="I1700" s="47">
        <v>711</v>
      </c>
      <c r="J1700" s="47" t="s">
        <v>62</v>
      </c>
      <c r="K1700" s="47" t="s">
        <v>63</v>
      </c>
      <c r="L1700" s="47" t="s">
        <v>64</v>
      </c>
      <c r="M1700" s="47" t="s">
        <v>1311</v>
      </c>
      <c r="N1700" s="47" t="s">
        <v>1310</v>
      </c>
      <c r="O1700" s="47" t="s">
        <v>58</v>
      </c>
      <c r="P1700" s="47" t="s">
        <v>123</v>
      </c>
      <c r="Q1700" s="47" t="s">
        <v>1310</v>
      </c>
      <c r="R1700" s="47">
        <v>17344</v>
      </c>
      <c r="S1700" s="47" t="s">
        <v>67</v>
      </c>
      <c r="T1700" s="47" t="s">
        <v>1356</v>
      </c>
      <c r="U1700" s="47">
        <v>19094</v>
      </c>
      <c r="V1700" s="47" t="s">
        <v>98</v>
      </c>
      <c r="W1700" s="47" t="s">
        <v>1357</v>
      </c>
      <c r="X1700" s="47">
        <v>1273018</v>
      </c>
      <c r="Y1700" s="47">
        <v>4194756</v>
      </c>
      <c r="Z1700" s="47">
        <v>298087</v>
      </c>
      <c r="AA1700" s="47">
        <v>8994215</v>
      </c>
      <c r="AB1700" s="47" t="s">
        <v>71</v>
      </c>
      <c r="AC1700" s="47">
        <v>3305</v>
      </c>
      <c r="AD1700" s="47" t="s">
        <v>126</v>
      </c>
      <c r="AE1700" s="47" t="s">
        <v>4888</v>
      </c>
      <c r="AF1700" s="47" t="s">
        <v>5387</v>
      </c>
      <c r="AG1700" s="47">
        <v>4006</v>
      </c>
      <c r="AH1700" s="47" t="s">
        <v>73</v>
      </c>
      <c r="AI1700" s="47" t="s">
        <v>1310</v>
      </c>
      <c r="AJ1700" s="47" t="s">
        <v>61</v>
      </c>
      <c r="AK1700" s="47" t="s">
        <v>61</v>
      </c>
      <c r="AV1700" s="47">
        <v>0.8</v>
      </c>
      <c r="AZ1700" s="47">
        <v>1043</v>
      </c>
      <c r="BM1700" s="47">
        <v>7.2</v>
      </c>
      <c r="BQ1700" s="47">
        <v>0</v>
      </c>
      <c r="BS1700" s="47">
        <v>12</v>
      </c>
      <c r="BT1700" s="47">
        <v>0.1</v>
      </c>
      <c r="DI1700" s="1">
        <f t="shared" si="130"/>
        <v>4</v>
      </c>
      <c r="DJ1700" s="9" t="str">
        <f t="shared" si="131"/>
        <v>NO BACTERIOLOGICO</v>
      </c>
      <c r="DK1700" s="10" t="str">
        <f t="shared" si="132"/>
        <v>-</v>
      </c>
      <c r="DL1700" s="11" t="str">
        <f t="shared" si="133"/>
        <v>0</v>
      </c>
    </row>
    <row r="1701" spans="1:116" ht="12" x14ac:dyDescent="0.2">
      <c r="A1701" s="47">
        <v>1004030001</v>
      </c>
      <c r="B1701" s="47" t="str">
        <f t="shared" si="134"/>
        <v>1004030001-COCHABAMBA</v>
      </c>
      <c r="C1701" s="47" t="s">
        <v>1310</v>
      </c>
      <c r="D1701" s="47" t="s">
        <v>58</v>
      </c>
      <c r="E1701" s="47" t="s">
        <v>121</v>
      </c>
      <c r="F1701" s="47" t="s">
        <v>1310</v>
      </c>
      <c r="G1701" s="47" t="s">
        <v>60</v>
      </c>
      <c r="H1701" s="47">
        <v>711</v>
      </c>
      <c r="I1701" s="47">
        <v>711</v>
      </c>
      <c r="J1701" s="47" t="s">
        <v>62</v>
      </c>
      <c r="K1701" s="47" t="s">
        <v>63</v>
      </c>
      <c r="L1701" s="47" t="s">
        <v>64</v>
      </c>
      <c r="M1701" s="47" t="s">
        <v>1311</v>
      </c>
      <c r="N1701" s="47" t="s">
        <v>1310</v>
      </c>
      <c r="O1701" s="47" t="s">
        <v>58</v>
      </c>
      <c r="P1701" s="47" t="s">
        <v>123</v>
      </c>
      <c r="Q1701" s="47" t="s">
        <v>1310</v>
      </c>
      <c r="R1701" s="47">
        <v>17344</v>
      </c>
      <c r="S1701" s="47" t="s">
        <v>67</v>
      </c>
      <c r="T1701" s="47" t="s">
        <v>1356</v>
      </c>
      <c r="U1701" s="47">
        <v>19094</v>
      </c>
      <c r="V1701" s="47" t="s">
        <v>98</v>
      </c>
      <c r="W1701" s="47" t="s">
        <v>1357</v>
      </c>
      <c r="X1701" s="47">
        <v>1273018</v>
      </c>
      <c r="Y1701" s="47">
        <v>4194757</v>
      </c>
      <c r="Z1701" s="47">
        <v>298087</v>
      </c>
      <c r="AA1701" s="47">
        <v>8994211</v>
      </c>
      <c r="AB1701" s="47" t="s">
        <v>71</v>
      </c>
      <c r="AC1701" s="47">
        <v>3294</v>
      </c>
      <c r="AD1701" s="47" t="s">
        <v>126</v>
      </c>
      <c r="AE1701" s="47" t="s">
        <v>4888</v>
      </c>
      <c r="AF1701" s="47" t="s">
        <v>5387</v>
      </c>
      <c r="AG1701" s="47" t="s">
        <v>61</v>
      </c>
      <c r="AH1701" s="47" t="s">
        <v>75</v>
      </c>
      <c r="AI1701" s="47" t="s">
        <v>76</v>
      </c>
      <c r="AJ1701" s="47" t="s">
        <v>77</v>
      </c>
      <c r="AK1701" s="47" t="s">
        <v>78</v>
      </c>
      <c r="AV1701" s="47">
        <v>0.7</v>
      </c>
      <c r="AZ1701" s="47">
        <v>1067</v>
      </c>
      <c r="BE1701" s="47">
        <v>0</v>
      </c>
      <c r="BM1701" s="47">
        <v>7.2</v>
      </c>
      <c r="BQ1701" s="47">
        <v>0</v>
      </c>
      <c r="BS1701" s="47">
        <v>12</v>
      </c>
      <c r="BT1701" s="47">
        <v>0.1</v>
      </c>
      <c r="DI1701" s="1">
        <f t="shared" si="130"/>
        <v>4</v>
      </c>
      <c r="DJ1701" s="9" t="str">
        <f t="shared" si="131"/>
        <v>NO BACTERIOLOGICO</v>
      </c>
      <c r="DK1701" s="10" t="str">
        <f t="shared" si="132"/>
        <v>-</v>
      </c>
      <c r="DL1701" s="11" t="str">
        <f t="shared" si="133"/>
        <v>1</v>
      </c>
    </row>
    <row r="1702" spans="1:116" ht="12" x14ac:dyDescent="0.2">
      <c r="A1702" s="47">
        <v>1004030001</v>
      </c>
      <c r="B1702" s="47" t="str">
        <f t="shared" si="134"/>
        <v>1004030001-COCHABAMBA</v>
      </c>
      <c r="C1702" s="47" t="s">
        <v>1310</v>
      </c>
      <c r="D1702" s="47" t="s">
        <v>58</v>
      </c>
      <c r="E1702" s="47" t="s">
        <v>121</v>
      </c>
      <c r="F1702" s="47" t="s">
        <v>1310</v>
      </c>
      <c r="G1702" s="47" t="s">
        <v>60</v>
      </c>
      <c r="H1702" s="47">
        <v>711</v>
      </c>
      <c r="I1702" s="47">
        <v>711</v>
      </c>
      <c r="J1702" s="47" t="s">
        <v>62</v>
      </c>
      <c r="K1702" s="47" t="s">
        <v>63</v>
      </c>
      <c r="L1702" s="47" t="s">
        <v>64</v>
      </c>
      <c r="M1702" s="47" t="s">
        <v>1311</v>
      </c>
      <c r="N1702" s="47" t="s">
        <v>1310</v>
      </c>
      <c r="O1702" s="47" t="s">
        <v>58</v>
      </c>
      <c r="P1702" s="47" t="s">
        <v>123</v>
      </c>
      <c r="Q1702" s="47" t="s">
        <v>1310</v>
      </c>
      <c r="R1702" s="47">
        <v>17344</v>
      </c>
      <c r="S1702" s="47" t="s">
        <v>67</v>
      </c>
      <c r="T1702" s="47" t="s">
        <v>1356</v>
      </c>
      <c r="U1702" s="47">
        <v>19094</v>
      </c>
      <c r="V1702" s="47" t="s">
        <v>98</v>
      </c>
      <c r="W1702" s="47" t="s">
        <v>1357</v>
      </c>
      <c r="X1702" s="47">
        <v>1273018</v>
      </c>
      <c r="Y1702" s="47">
        <v>4194758</v>
      </c>
      <c r="Z1702" s="47">
        <v>298041</v>
      </c>
      <c r="AA1702" s="47">
        <v>8994230</v>
      </c>
      <c r="AB1702" s="47" t="s">
        <v>71</v>
      </c>
      <c r="AC1702" s="47">
        <v>3290</v>
      </c>
      <c r="AD1702" s="47" t="s">
        <v>126</v>
      </c>
      <c r="AE1702" s="47" t="s">
        <v>4888</v>
      </c>
      <c r="AF1702" s="47" t="s">
        <v>5387</v>
      </c>
      <c r="AG1702" s="47" t="s">
        <v>61</v>
      </c>
      <c r="AH1702" s="47" t="s">
        <v>75</v>
      </c>
      <c r="AI1702" s="47" t="s">
        <v>76</v>
      </c>
      <c r="AJ1702" s="47" t="s">
        <v>77</v>
      </c>
      <c r="AK1702" s="47" t="s">
        <v>78</v>
      </c>
      <c r="AV1702" s="47">
        <v>0.5</v>
      </c>
      <c r="AZ1702" s="47">
        <v>1045</v>
      </c>
      <c r="BM1702" s="47">
        <v>7.2</v>
      </c>
      <c r="BQ1702" s="47">
        <v>0</v>
      </c>
      <c r="BS1702" s="47">
        <v>12</v>
      </c>
      <c r="BT1702" s="47">
        <v>0.1</v>
      </c>
      <c r="DI1702" s="1">
        <f t="shared" si="130"/>
        <v>4</v>
      </c>
      <c r="DJ1702" s="9" t="str">
        <f t="shared" si="131"/>
        <v>NO BACTERIOLOGICO</v>
      </c>
      <c r="DK1702" s="10" t="str">
        <f t="shared" si="132"/>
        <v>-</v>
      </c>
      <c r="DL1702" s="11" t="str">
        <f t="shared" si="133"/>
        <v>0</v>
      </c>
    </row>
    <row r="1703" spans="1:116" ht="12" x14ac:dyDescent="0.2">
      <c r="A1703" s="47">
        <v>1006090006</v>
      </c>
      <c r="B1703" s="47" t="str">
        <f t="shared" si="134"/>
        <v>1006090006-MUYUNA DE ANDA</v>
      </c>
      <c r="C1703" s="47" t="s">
        <v>5388</v>
      </c>
      <c r="D1703" s="47" t="s">
        <v>58</v>
      </c>
      <c r="E1703" s="47" t="s">
        <v>1533</v>
      </c>
      <c r="F1703" s="47" t="s">
        <v>2431</v>
      </c>
      <c r="G1703" s="47" t="s">
        <v>60</v>
      </c>
      <c r="H1703" s="47">
        <v>185</v>
      </c>
      <c r="I1703" s="47">
        <v>185</v>
      </c>
      <c r="J1703" s="47" t="s">
        <v>82</v>
      </c>
      <c r="K1703" s="47" t="s">
        <v>63</v>
      </c>
      <c r="L1703" s="47" t="s">
        <v>64</v>
      </c>
      <c r="M1703" s="47" t="s">
        <v>2432</v>
      </c>
      <c r="N1703" s="47" t="s">
        <v>2431</v>
      </c>
      <c r="O1703" s="47" t="s">
        <v>58</v>
      </c>
      <c r="P1703" s="47" t="s">
        <v>1533</v>
      </c>
      <c r="Q1703" s="47" t="s">
        <v>2431</v>
      </c>
      <c r="R1703" s="47">
        <v>172331</v>
      </c>
      <c r="S1703" s="47" t="s">
        <v>2283</v>
      </c>
      <c r="T1703" s="47" t="s">
        <v>5389</v>
      </c>
      <c r="U1703" s="47">
        <v>23314</v>
      </c>
      <c r="V1703" s="47" t="s">
        <v>69</v>
      </c>
      <c r="W1703" s="47" t="s">
        <v>5390</v>
      </c>
      <c r="X1703" s="47">
        <v>1273030</v>
      </c>
      <c r="Y1703" s="47">
        <v>4194788</v>
      </c>
      <c r="Z1703" s="47">
        <v>378889</v>
      </c>
      <c r="AA1703" s="47">
        <v>9001108</v>
      </c>
      <c r="AB1703" s="47" t="s">
        <v>71</v>
      </c>
      <c r="AC1703" s="47">
        <v>567</v>
      </c>
      <c r="AD1703" s="47" t="s">
        <v>72</v>
      </c>
      <c r="AE1703" s="47" t="s">
        <v>5063</v>
      </c>
      <c r="AF1703" s="47" t="s">
        <v>5391</v>
      </c>
      <c r="AG1703" s="47">
        <v>64271</v>
      </c>
      <c r="AH1703" s="47" t="s">
        <v>73</v>
      </c>
      <c r="AI1703" s="47" t="s">
        <v>5388</v>
      </c>
      <c r="AJ1703" s="47" t="s">
        <v>61</v>
      </c>
      <c r="AK1703" s="47" t="s">
        <v>61</v>
      </c>
      <c r="AV1703" s="47">
        <v>1.22</v>
      </c>
      <c r="AZ1703" s="47">
        <v>271</v>
      </c>
      <c r="BM1703" s="47">
        <v>5.71</v>
      </c>
      <c r="BS1703" s="47">
        <v>18.399999999999999</v>
      </c>
      <c r="BT1703" s="47">
        <v>3.14</v>
      </c>
      <c r="DI1703" s="1">
        <f t="shared" si="130"/>
        <v>4</v>
      </c>
      <c r="DJ1703" s="9" t="str">
        <f t="shared" si="131"/>
        <v>NO BACTERIOLOGICO</v>
      </c>
      <c r="DK1703" s="10" t="str">
        <f t="shared" si="132"/>
        <v>-</v>
      </c>
      <c r="DL1703" s="11" t="str">
        <f t="shared" si="133"/>
        <v>0</v>
      </c>
    </row>
    <row r="1704" spans="1:116" ht="12" x14ac:dyDescent="0.2">
      <c r="A1704" s="47">
        <v>1006090006</v>
      </c>
      <c r="B1704" s="47" t="str">
        <f t="shared" si="134"/>
        <v>1006090006-MUYUNA DE ANDA</v>
      </c>
      <c r="C1704" s="47" t="s">
        <v>5388</v>
      </c>
      <c r="D1704" s="47" t="s">
        <v>58</v>
      </c>
      <c r="E1704" s="47" t="s">
        <v>1533</v>
      </c>
      <c r="F1704" s="47" t="s">
        <v>2431</v>
      </c>
      <c r="G1704" s="47" t="s">
        <v>60</v>
      </c>
      <c r="H1704" s="47">
        <v>185</v>
      </c>
      <c r="I1704" s="47">
        <v>185</v>
      </c>
      <c r="J1704" s="47" t="s">
        <v>82</v>
      </c>
      <c r="K1704" s="47" t="s">
        <v>63</v>
      </c>
      <c r="L1704" s="47" t="s">
        <v>64</v>
      </c>
      <c r="M1704" s="47" t="s">
        <v>2432</v>
      </c>
      <c r="N1704" s="47" t="s">
        <v>2431</v>
      </c>
      <c r="O1704" s="47" t="s">
        <v>58</v>
      </c>
      <c r="P1704" s="47" t="s">
        <v>1533</v>
      </c>
      <c r="Q1704" s="47" t="s">
        <v>2431</v>
      </c>
      <c r="R1704" s="47">
        <v>172331</v>
      </c>
      <c r="S1704" s="47" t="s">
        <v>2283</v>
      </c>
      <c r="T1704" s="47" t="s">
        <v>5389</v>
      </c>
      <c r="U1704" s="47">
        <v>23314</v>
      </c>
      <c r="V1704" s="47" t="s">
        <v>69</v>
      </c>
      <c r="W1704" s="47" t="s">
        <v>5390</v>
      </c>
      <c r="X1704" s="47">
        <v>1273030</v>
      </c>
      <c r="Y1704" s="47">
        <v>4194789</v>
      </c>
      <c r="Z1704" s="47">
        <v>379204</v>
      </c>
      <c r="AA1704" s="47">
        <v>9001207</v>
      </c>
      <c r="AB1704" s="47" t="s">
        <v>71</v>
      </c>
      <c r="AC1704" s="47">
        <v>604</v>
      </c>
      <c r="AD1704" s="47" t="s">
        <v>72</v>
      </c>
      <c r="AE1704" s="47" t="s">
        <v>5063</v>
      </c>
      <c r="AF1704" s="47" t="s">
        <v>5391</v>
      </c>
      <c r="AG1704" s="47" t="s">
        <v>61</v>
      </c>
      <c r="AH1704" s="47" t="s">
        <v>75</v>
      </c>
      <c r="AI1704" s="47" t="s">
        <v>76</v>
      </c>
      <c r="AJ1704" s="47" t="s">
        <v>61</v>
      </c>
      <c r="AK1704" s="47" t="s">
        <v>61</v>
      </c>
      <c r="AV1704" s="47">
        <v>0.73</v>
      </c>
      <c r="AZ1704" s="47">
        <v>275</v>
      </c>
      <c r="BM1704" s="47">
        <v>5.64</v>
      </c>
      <c r="BS1704" s="47">
        <v>18.8</v>
      </c>
      <c r="BT1704" s="47">
        <v>3.09</v>
      </c>
      <c r="DI1704" s="1">
        <f t="shared" si="130"/>
        <v>4</v>
      </c>
      <c r="DJ1704" s="9" t="str">
        <f t="shared" si="131"/>
        <v>NO BACTERIOLOGICO</v>
      </c>
      <c r="DK1704" s="10" t="str">
        <f t="shared" si="132"/>
        <v>-</v>
      </c>
      <c r="DL1704" s="11" t="str">
        <f t="shared" si="133"/>
        <v>0</v>
      </c>
    </row>
    <row r="1705" spans="1:116" ht="12" x14ac:dyDescent="0.2">
      <c r="A1705" s="47">
        <v>1006090006</v>
      </c>
      <c r="B1705" s="47" t="str">
        <f t="shared" si="134"/>
        <v>1006090006-MUYUNA DE ANDA</v>
      </c>
      <c r="C1705" s="47" t="s">
        <v>5388</v>
      </c>
      <c r="D1705" s="47" t="s">
        <v>58</v>
      </c>
      <c r="E1705" s="47" t="s">
        <v>1533</v>
      </c>
      <c r="F1705" s="47" t="s">
        <v>2431</v>
      </c>
      <c r="G1705" s="47" t="s">
        <v>60</v>
      </c>
      <c r="H1705" s="47">
        <v>185</v>
      </c>
      <c r="I1705" s="47">
        <v>185</v>
      </c>
      <c r="J1705" s="47" t="s">
        <v>82</v>
      </c>
      <c r="K1705" s="47" t="s">
        <v>63</v>
      </c>
      <c r="L1705" s="47" t="s">
        <v>64</v>
      </c>
      <c r="M1705" s="47" t="s">
        <v>2432</v>
      </c>
      <c r="N1705" s="47" t="s">
        <v>2431</v>
      </c>
      <c r="O1705" s="47" t="s">
        <v>58</v>
      </c>
      <c r="P1705" s="47" t="s">
        <v>1533</v>
      </c>
      <c r="Q1705" s="47" t="s">
        <v>2431</v>
      </c>
      <c r="R1705" s="47">
        <v>172331</v>
      </c>
      <c r="S1705" s="47" t="s">
        <v>2283</v>
      </c>
      <c r="T1705" s="47" t="s">
        <v>5389</v>
      </c>
      <c r="U1705" s="47">
        <v>23314</v>
      </c>
      <c r="V1705" s="47" t="s">
        <v>69</v>
      </c>
      <c r="W1705" s="47" t="s">
        <v>5390</v>
      </c>
      <c r="X1705" s="47">
        <v>1273030</v>
      </c>
      <c r="Y1705" s="47">
        <v>4194790</v>
      </c>
      <c r="Z1705" s="47">
        <v>379001</v>
      </c>
      <c r="AA1705" s="47">
        <v>9001644</v>
      </c>
      <c r="AB1705" s="47" t="s">
        <v>71</v>
      </c>
      <c r="AC1705" s="47">
        <v>598</v>
      </c>
      <c r="AD1705" s="47" t="s">
        <v>72</v>
      </c>
      <c r="AE1705" s="47" t="s">
        <v>5063</v>
      </c>
      <c r="AF1705" s="47" t="s">
        <v>5391</v>
      </c>
      <c r="AG1705" s="47" t="s">
        <v>61</v>
      </c>
      <c r="AH1705" s="47" t="s">
        <v>75</v>
      </c>
      <c r="AI1705" s="47" t="s">
        <v>76</v>
      </c>
      <c r="AJ1705" s="47" t="s">
        <v>61</v>
      </c>
      <c r="AK1705" s="47" t="s">
        <v>61</v>
      </c>
      <c r="AV1705" s="47">
        <v>0.54</v>
      </c>
      <c r="AZ1705" s="47">
        <v>264</v>
      </c>
      <c r="BM1705" s="47">
        <v>5.48</v>
      </c>
      <c r="BS1705" s="47">
        <v>18.600000000000001</v>
      </c>
      <c r="BT1705" s="47">
        <v>3</v>
      </c>
      <c r="DI1705" s="1">
        <f t="shared" si="130"/>
        <v>4</v>
      </c>
      <c r="DJ1705" s="9" t="str">
        <f t="shared" si="131"/>
        <v>NO BACTERIOLOGICO</v>
      </c>
      <c r="DK1705" s="10" t="str">
        <f t="shared" si="132"/>
        <v>-</v>
      </c>
      <c r="DL1705" s="11" t="str">
        <f t="shared" si="133"/>
        <v>0</v>
      </c>
    </row>
    <row r="1706" spans="1:116" ht="12" x14ac:dyDescent="0.2">
      <c r="A1706" s="47">
        <v>1011070024</v>
      </c>
      <c r="B1706" s="47" t="str">
        <f t="shared" si="134"/>
        <v>1011070024-ANTAPAMPA</v>
      </c>
      <c r="C1706" s="47" t="s">
        <v>534</v>
      </c>
      <c r="D1706" s="47" t="s">
        <v>58</v>
      </c>
      <c r="E1706" s="47" t="s">
        <v>395</v>
      </c>
      <c r="F1706" s="47" t="s">
        <v>349</v>
      </c>
      <c r="G1706" s="47" t="s">
        <v>60</v>
      </c>
      <c r="H1706" s="47">
        <v>94</v>
      </c>
      <c r="I1706" s="47">
        <v>53</v>
      </c>
      <c r="J1706" s="47" t="s">
        <v>62</v>
      </c>
      <c r="K1706" s="47" t="s">
        <v>63</v>
      </c>
      <c r="L1706" s="47" t="s">
        <v>64</v>
      </c>
      <c r="M1706" s="47" t="s">
        <v>526</v>
      </c>
      <c r="N1706" s="47" t="s">
        <v>349</v>
      </c>
      <c r="O1706" s="47" t="s">
        <v>58</v>
      </c>
      <c r="P1706" s="47" t="s">
        <v>395</v>
      </c>
      <c r="Q1706" s="47" t="s">
        <v>349</v>
      </c>
      <c r="R1706" s="47">
        <v>97209</v>
      </c>
      <c r="S1706" s="47" t="s">
        <v>67</v>
      </c>
      <c r="T1706" s="47" t="s">
        <v>535</v>
      </c>
      <c r="U1706" s="47">
        <v>14657</v>
      </c>
      <c r="V1706" s="47" t="s">
        <v>69</v>
      </c>
      <c r="W1706" s="47" t="s">
        <v>536</v>
      </c>
      <c r="X1706" s="47">
        <v>1273026</v>
      </c>
      <c r="Y1706" s="47">
        <v>4194805</v>
      </c>
      <c r="Z1706" s="47">
        <v>311236</v>
      </c>
      <c r="AA1706" s="47">
        <v>8936412</v>
      </c>
      <c r="AB1706" s="47" t="s">
        <v>71</v>
      </c>
      <c r="AC1706" s="47">
        <v>3490</v>
      </c>
      <c r="AD1706" s="47" t="s">
        <v>91</v>
      </c>
      <c r="AE1706" s="47" t="s">
        <v>5184</v>
      </c>
      <c r="AF1706" s="47" t="s">
        <v>5392</v>
      </c>
      <c r="AG1706" s="47">
        <v>2990</v>
      </c>
      <c r="AH1706" s="47" t="s">
        <v>73</v>
      </c>
      <c r="AI1706" s="47" t="s">
        <v>534</v>
      </c>
      <c r="AJ1706" s="47" t="s">
        <v>61</v>
      </c>
      <c r="AK1706" s="47" t="s">
        <v>61</v>
      </c>
      <c r="AV1706" s="47">
        <v>0</v>
      </c>
      <c r="AZ1706" s="47">
        <v>1500</v>
      </c>
      <c r="BM1706" s="47">
        <v>7.1</v>
      </c>
      <c r="BS1706" s="47">
        <v>12</v>
      </c>
      <c r="BT1706" s="47">
        <v>1</v>
      </c>
      <c r="DI1706" s="1">
        <f t="shared" si="130"/>
        <v>4</v>
      </c>
      <c r="DJ1706" s="9" t="str">
        <f t="shared" si="131"/>
        <v>BACTERIOLÓGICO</v>
      </c>
      <c r="DK1706" s="10" t="str">
        <f t="shared" si="132"/>
        <v>-</v>
      </c>
      <c r="DL1706" s="11" t="str">
        <f t="shared" si="133"/>
        <v>0</v>
      </c>
    </row>
    <row r="1707" spans="1:116" ht="12" x14ac:dyDescent="0.2">
      <c r="A1707" s="47">
        <v>1011070024</v>
      </c>
      <c r="B1707" s="47" t="str">
        <f t="shared" si="134"/>
        <v>1011070024-ANTAPAMPA</v>
      </c>
      <c r="C1707" s="47" t="s">
        <v>534</v>
      </c>
      <c r="D1707" s="47" t="s">
        <v>58</v>
      </c>
      <c r="E1707" s="47" t="s">
        <v>395</v>
      </c>
      <c r="F1707" s="47" t="s">
        <v>349</v>
      </c>
      <c r="G1707" s="47" t="s">
        <v>60</v>
      </c>
      <c r="H1707" s="47">
        <v>94</v>
      </c>
      <c r="I1707" s="47">
        <v>53</v>
      </c>
      <c r="J1707" s="47" t="s">
        <v>62</v>
      </c>
      <c r="K1707" s="47" t="s">
        <v>63</v>
      </c>
      <c r="L1707" s="47" t="s">
        <v>64</v>
      </c>
      <c r="M1707" s="47" t="s">
        <v>526</v>
      </c>
      <c r="N1707" s="47" t="s">
        <v>349</v>
      </c>
      <c r="O1707" s="47" t="s">
        <v>58</v>
      </c>
      <c r="P1707" s="47" t="s">
        <v>395</v>
      </c>
      <c r="Q1707" s="47" t="s">
        <v>349</v>
      </c>
      <c r="R1707" s="47">
        <v>97209</v>
      </c>
      <c r="S1707" s="47" t="s">
        <v>67</v>
      </c>
      <c r="T1707" s="47" t="s">
        <v>535</v>
      </c>
      <c r="U1707" s="47">
        <v>14657</v>
      </c>
      <c r="V1707" s="47" t="s">
        <v>69</v>
      </c>
      <c r="W1707" s="47" t="s">
        <v>536</v>
      </c>
      <c r="X1707" s="47">
        <v>1273026</v>
      </c>
      <c r="Y1707" s="47">
        <v>4194806</v>
      </c>
      <c r="Z1707" s="47">
        <v>311233</v>
      </c>
      <c r="AA1707" s="47">
        <v>8936410</v>
      </c>
      <c r="AB1707" s="47" t="s">
        <v>61</v>
      </c>
      <c r="AC1707" s="47">
        <v>3400</v>
      </c>
      <c r="AD1707" s="47" t="s">
        <v>91</v>
      </c>
      <c r="AE1707" s="47" t="s">
        <v>5184</v>
      </c>
      <c r="AF1707" s="47" t="s">
        <v>5392</v>
      </c>
      <c r="AG1707" s="47" t="s">
        <v>61</v>
      </c>
      <c r="AH1707" s="47" t="s">
        <v>75</v>
      </c>
      <c r="AI1707" s="47" t="s">
        <v>76</v>
      </c>
      <c r="AJ1707" s="47" t="s">
        <v>77</v>
      </c>
      <c r="AK1707" s="47" t="s">
        <v>78</v>
      </c>
      <c r="AV1707" s="47">
        <v>0</v>
      </c>
      <c r="AZ1707" s="47">
        <v>1500</v>
      </c>
      <c r="BM1707" s="47">
        <v>7.1</v>
      </c>
      <c r="BS1707" s="47">
        <v>12</v>
      </c>
      <c r="BT1707" s="47">
        <v>1</v>
      </c>
      <c r="DI1707" s="1">
        <f t="shared" si="130"/>
        <v>4</v>
      </c>
      <c r="DJ1707" s="9" t="str">
        <f t="shared" si="131"/>
        <v>BACTERIOLÓGICO</v>
      </c>
      <c r="DK1707" s="10" t="str">
        <f t="shared" si="132"/>
        <v>-</v>
      </c>
      <c r="DL1707" s="11" t="str">
        <f t="shared" si="133"/>
        <v>0</v>
      </c>
    </row>
    <row r="1708" spans="1:116" ht="12" x14ac:dyDescent="0.2">
      <c r="A1708" s="47">
        <v>1011070024</v>
      </c>
      <c r="B1708" s="47" t="str">
        <f t="shared" si="134"/>
        <v>1011070024-ANTAPAMPA</v>
      </c>
      <c r="C1708" s="47" t="s">
        <v>534</v>
      </c>
      <c r="D1708" s="47" t="s">
        <v>58</v>
      </c>
      <c r="E1708" s="47" t="s">
        <v>395</v>
      </c>
      <c r="F1708" s="47" t="s">
        <v>349</v>
      </c>
      <c r="G1708" s="47" t="s">
        <v>60</v>
      </c>
      <c r="H1708" s="47">
        <v>94</v>
      </c>
      <c r="I1708" s="47">
        <v>53</v>
      </c>
      <c r="J1708" s="47" t="s">
        <v>62</v>
      </c>
      <c r="K1708" s="47" t="s">
        <v>63</v>
      </c>
      <c r="L1708" s="47" t="s">
        <v>64</v>
      </c>
      <c r="M1708" s="47" t="s">
        <v>526</v>
      </c>
      <c r="N1708" s="47" t="s">
        <v>349</v>
      </c>
      <c r="O1708" s="47" t="s">
        <v>58</v>
      </c>
      <c r="P1708" s="47" t="s">
        <v>395</v>
      </c>
      <c r="Q1708" s="47" t="s">
        <v>349</v>
      </c>
      <c r="R1708" s="47">
        <v>97209</v>
      </c>
      <c r="S1708" s="47" t="s">
        <v>67</v>
      </c>
      <c r="T1708" s="47" t="s">
        <v>535</v>
      </c>
      <c r="U1708" s="47">
        <v>14657</v>
      </c>
      <c r="V1708" s="47" t="s">
        <v>69</v>
      </c>
      <c r="W1708" s="47" t="s">
        <v>536</v>
      </c>
      <c r="X1708" s="47">
        <v>1273026</v>
      </c>
      <c r="Y1708" s="47">
        <v>4194807</v>
      </c>
      <c r="Z1708" s="47">
        <v>311230</v>
      </c>
      <c r="AA1708" s="47">
        <v>8936408</v>
      </c>
      <c r="AB1708" s="47" t="s">
        <v>61</v>
      </c>
      <c r="AC1708" s="47">
        <v>3400</v>
      </c>
      <c r="AD1708" s="47" t="s">
        <v>91</v>
      </c>
      <c r="AE1708" s="47" t="s">
        <v>5184</v>
      </c>
      <c r="AF1708" s="47" t="s">
        <v>5392</v>
      </c>
      <c r="AG1708" s="47" t="s">
        <v>61</v>
      </c>
      <c r="AH1708" s="47" t="s">
        <v>75</v>
      </c>
      <c r="AI1708" s="47" t="s">
        <v>76</v>
      </c>
      <c r="AJ1708" s="47" t="s">
        <v>77</v>
      </c>
      <c r="AK1708" s="47" t="s">
        <v>78</v>
      </c>
      <c r="AV1708" s="47">
        <v>0</v>
      </c>
      <c r="AZ1708" s="47">
        <v>1500</v>
      </c>
      <c r="BM1708" s="47">
        <v>7.1</v>
      </c>
      <c r="BS1708" s="47">
        <v>12</v>
      </c>
      <c r="BT1708" s="47">
        <v>1</v>
      </c>
      <c r="DI1708" s="1">
        <f t="shared" si="130"/>
        <v>4</v>
      </c>
      <c r="DJ1708" s="9" t="str">
        <f t="shared" si="131"/>
        <v>BACTERIOLÓGICO</v>
      </c>
      <c r="DK1708" s="10" t="str">
        <f t="shared" si="132"/>
        <v>-</v>
      </c>
      <c r="DL1708" s="11" t="str">
        <f t="shared" si="133"/>
        <v>0</v>
      </c>
    </row>
    <row r="1709" spans="1:116" ht="12" x14ac:dyDescent="0.2">
      <c r="A1709" s="47">
        <v>1006090010</v>
      </c>
      <c r="B1709" s="47" t="str">
        <f t="shared" si="134"/>
        <v>1006090010-LA ESPERANZA</v>
      </c>
      <c r="C1709" s="47" t="s">
        <v>1761</v>
      </c>
      <c r="D1709" s="47" t="s">
        <v>58</v>
      </c>
      <c r="E1709" s="47" t="s">
        <v>1533</v>
      </c>
      <c r="F1709" s="47" t="s">
        <v>2431</v>
      </c>
      <c r="G1709" s="47" t="s">
        <v>60</v>
      </c>
      <c r="H1709" s="47">
        <v>280</v>
      </c>
      <c r="I1709" s="47">
        <v>250</v>
      </c>
      <c r="J1709" s="47" t="s">
        <v>82</v>
      </c>
      <c r="K1709" s="47" t="s">
        <v>63</v>
      </c>
      <c r="L1709" s="47" t="s">
        <v>64</v>
      </c>
      <c r="M1709" s="47" t="s">
        <v>2432</v>
      </c>
      <c r="N1709" s="47" t="s">
        <v>2431</v>
      </c>
      <c r="O1709" s="47" t="s">
        <v>58</v>
      </c>
      <c r="P1709" s="47" t="s">
        <v>1533</v>
      </c>
      <c r="Q1709" s="47" t="s">
        <v>2431</v>
      </c>
      <c r="R1709" s="47">
        <v>172329</v>
      </c>
      <c r="S1709" s="47" t="s">
        <v>171</v>
      </c>
      <c r="T1709" s="47" t="s">
        <v>2463</v>
      </c>
      <c r="U1709" s="47">
        <v>23312</v>
      </c>
      <c r="V1709" s="47" t="s">
        <v>69</v>
      </c>
      <c r="W1709" s="47" t="s">
        <v>2464</v>
      </c>
      <c r="X1709" s="47">
        <v>1273039</v>
      </c>
      <c r="Y1709" s="47">
        <v>4194814</v>
      </c>
      <c r="Z1709" s="47">
        <v>389653</v>
      </c>
      <c r="AA1709" s="47">
        <v>8994889</v>
      </c>
      <c r="AB1709" s="47" t="s">
        <v>71</v>
      </c>
      <c r="AC1709" s="47">
        <v>703</v>
      </c>
      <c r="AD1709" s="47" t="s">
        <v>297</v>
      </c>
      <c r="AE1709" s="47" t="s">
        <v>5069</v>
      </c>
      <c r="AF1709" s="47" t="s">
        <v>5393</v>
      </c>
      <c r="AG1709" s="47">
        <v>64268</v>
      </c>
      <c r="AH1709" s="47" t="s">
        <v>73</v>
      </c>
      <c r="AI1709" s="47" t="s">
        <v>1760</v>
      </c>
      <c r="AJ1709" s="47" t="s">
        <v>61</v>
      </c>
      <c r="AK1709" s="47" t="s">
        <v>61</v>
      </c>
      <c r="AO1709" s="47">
        <v>0</v>
      </c>
      <c r="AP1709" s="47">
        <v>0</v>
      </c>
      <c r="AQ1709" s="47">
        <v>0</v>
      </c>
      <c r="AV1709" s="47">
        <v>1.1499999999999999</v>
      </c>
      <c r="AZ1709" s="47">
        <v>384</v>
      </c>
      <c r="BC1709" s="47">
        <v>0</v>
      </c>
      <c r="BM1709" s="47">
        <v>7.55</v>
      </c>
      <c r="BQ1709" s="47">
        <v>10.6</v>
      </c>
      <c r="BS1709" s="47">
        <v>17.399999999999999</v>
      </c>
      <c r="BT1709" s="47">
        <v>3.41</v>
      </c>
      <c r="DI1709" s="1">
        <f t="shared" si="130"/>
        <v>4</v>
      </c>
      <c r="DJ1709" s="9" t="str">
        <f t="shared" si="131"/>
        <v>NO BACTERIOLOGICO</v>
      </c>
      <c r="DK1709" s="10" t="str">
        <f t="shared" si="132"/>
        <v>Realizado Bactereológico</v>
      </c>
      <c r="DL1709" s="11" t="str">
        <f t="shared" si="133"/>
        <v>0</v>
      </c>
    </row>
    <row r="1710" spans="1:116" ht="12" x14ac:dyDescent="0.2">
      <c r="A1710" s="47">
        <v>1006090010</v>
      </c>
      <c r="B1710" s="47" t="str">
        <f t="shared" si="134"/>
        <v>1006090010-LA ESPERANZA</v>
      </c>
      <c r="C1710" s="47" t="s">
        <v>1761</v>
      </c>
      <c r="D1710" s="47" t="s">
        <v>58</v>
      </c>
      <c r="E1710" s="47" t="s">
        <v>1533</v>
      </c>
      <c r="F1710" s="47" t="s">
        <v>2431</v>
      </c>
      <c r="G1710" s="47" t="s">
        <v>60</v>
      </c>
      <c r="H1710" s="47">
        <v>280</v>
      </c>
      <c r="I1710" s="47">
        <v>250</v>
      </c>
      <c r="J1710" s="47" t="s">
        <v>82</v>
      </c>
      <c r="K1710" s="47" t="s">
        <v>63</v>
      </c>
      <c r="L1710" s="47" t="s">
        <v>64</v>
      </c>
      <c r="M1710" s="47" t="s">
        <v>2432</v>
      </c>
      <c r="N1710" s="47" t="s">
        <v>2431</v>
      </c>
      <c r="O1710" s="47" t="s">
        <v>58</v>
      </c>
      <c r="P1710" s="47" t="s">
        <v>1533</v>
      </c>
      <c r="Q1710" s="47" t="s">
        <v>2431</v>
      </c>
      <c r="R1710" s="47">
        <v>172329</v>
      </c>
      <c r="S1710" s="47" t="s">
        <v>171</v>
      </c>
      <c r="T1710" s="47" t="s">
        <v>2463</v>
      </c>
      <c r="U1710" s="47">
        <v>23312</v>
      </c>
      <c r="V1710" s="47" t="s">
        <v>69</v>
      </c>
      <c r="W1710" s="47" t="s">
        <v>2464</v>
      </c>
      <c r="X1710" s="47">
        <v>1273039</v>
      </c>
      <c r="Y1710" s="47">
        <v>4194815</v>
      </c>
      <c r="Z1710" s="47">
        <v>387682</v>
      </c>
      <c r="AA1710" s="47">
        <v>8995363</v>
      </c>
      <c r="AB1710" s="47" t="s">
        <v>71</v>
      </c>
      <c r="AC1710" s="47">
        <v>678</v>
      </c>
      <c r="AD1710" s="47" t="s">
        <v>297</v>
      </c>
      <c r="AE1710" s="47" t="s">
        <v>5069</v>
      </c>
      <c r="AF1710" s="47" t="s">
        <v>5393</v>
      </c>
      <c r="AG1710" s="47" t="s">
        <v>61</v>
      </c>
      <c r="AH1710" s="47" t="s">
        <v>75</v>
      </c>
      <c r="AI1710" s="47" t="s">
        <v>76</v>
      </c>
      <c r="AJ1710" s="47" t="s">
        <v>61</v>
      </c>
      <c r="AK1710" s="47" t="s">
        <v>61</v>
      </c>
      <c r="AO1710" s="47">
        <v>0</v>
      </c>
      <c r="AP1710" s="47">
        <v>0</v>
      </c>
      <c r="AQ1710" s="47">
        <v>0</v>
      </c>
      <c r="AV1710" s="47">
        <v>0.8</v>
      </c>
      <c r="AZ1710" s="47">
        <v>376</v>
      </c>
      <c r="BC1710" s="47">
        <v>0</v>
      </c>
      <c r="BM1710" s="47">
        <v>7.39</v>
      </c>
      <c r="BQ1710" s="47">
        <v>8.69</v>
      </c>
      <c r="BS1710" s="47">
        <v>17.8</v>
      </c>
      <c r="BT1710" s="47">
        <v>3.4</v>
      </c>
      <c r="DI1710" s="1">
        <f t="shared" si="130"/>
        <v>4</v>
      </c>
      <c r="DJ1710" s="9" t="str">
        <f t="shared" si="131"/>
        <v>NO BACTERIOLOGICO</v>
      </c>
      <c r="DK1710" s="10" t="str">
        <f t="shared" si="132"/>
        <v>Realizado Bactereológico</v>
      </c>
      <c r="DL1710" s="11" t="str">
        <f t="shared" si="133"/>
        <v>0</v>
      </c>
    </row>
    <row r="1711" spans="1:116" ht="12" x14ac:dyDescent="0.2">
      <c r="A1711" s="47">
        <v>1006090010</v>
      </c>
      <c r="B1711" s="47" t="str">
        <f t="shared" si="134"/>
        <v>1006090010-LA ESPERANZA</v>
      </c>
      <c r="C1711" s="47" t="s">
        <v>1761</v>
      </c>
      <c r="D1711" s="47" t="s">
        <v>58</v>
      </c>
      <c r="E1711" s="47" t="s">
        <v>1533</v>
      </c>
      <c r="F1711" s="47" t="s">
        <v>2431</v>
      </c>
      <c r="G1711" s="47" t="s">
        <v>60</v>
      </c>
      <c r="H1711" s="47">
        <v>280</v>
      </c>
      <c r="I1711" s="47">
        <v>250</v>
      </c>
      <c r="J1711" s="47" t="s">
        <v>82</v>
      </c>
      <c r="K1711" s="47" t="s">
        <v>63</v>
      </c>
      <c r="L1711" s="47" t="s">
        <v>64</v>
      </c>
      <c r="M1711" s="47" t="s">
        <v>2432</v>
      </c>
      <c r="N1711" s="47" t="s">
        <v>2431</v>
      </c>
      <c r="O1711" s="47" t="s">
        <v>58</v>
      </c>
      <c r="P1711" s="47" t="s">
        <v>1533</v>
      </c>
      <c r="Q1711" s="47" t="s">
        <v>2431</v>
      </c>
      <c r="R1711" s="47">
        <v>172329</v>
      </c>
      <c r="S1711" s="47" t="s">
        <v>171</v>
      </c>
      <c r="T1711" s="47" t="s">
        <v>2463</v>
      </c>
      <c r="U1711" s="47">
        <v>23312</v>
      </c>
      <c r="V1711" s="47" t="s">
        <v>69</v>
      </c>
      <c r="W1711" s="47" t="s">
        <v>2464</v>
      </c>
      <c r="X1711" s="47">
        <v>1273039</v>
      </c>
      <c r="Y1711" s="47">
        <v>4194817</v>
      </c>
      <c r="Z1711" s="47">
        <v>388150</v>
      </c>
      <c r="AA1711" s="47">
        <v>8995446</v>
      </c>
      <c r="AB1711" s="47" t="s">
        <v>71</v>
      </c>
      <c r="AC1711" s="47">
        <v>687</v>
      </c>
      <c r="AD1711" s="47" t="s">
        <v>297</v>
      </c>
      <c r="AE1711" s="47" t="s">
        <v>5069</v>
      </c>
      <c r="AF1711" s="47" t="s">
        <v>5393</v>
      </c>
      <c r="AG1711" s="47" t="s">
        <v>61</v>
      </c>
      <c r="AH1711" s="47" t="s">
        <v>75</v>
      </c>
      <c r="AI1711" s="47" t="s">
        <v>76</v>
      </c>
      <c r="AJ1711" s="47" t="s">
        <v>61</v>
      </c>
      <c r="AK1711" s="47" t="s">
        <v>61</v>
      </c>
      <c r="AO1711" s="47">
        <v>0</v>
      </c>
      <c r="AP1711" s="47">
        <v>0</v>
      </c>
      <c r="AQ1711" s="47">
        <v>0</v>
      </c>
      <c r="AV1711" s="47">
        <v>0.59</v>
      </c>
      <c r="AZ1711" s="47">
        <v>368</v>
      </c>
      <c r="BC1711" s="47">
        <v>0</v>
      </c>
      <c r="BM1711" s="47">
        <v>7.27</v>
      </c>
      <c r="BQ1711" s="47">
        <v>8.1</v>
      </c>
      <c r="BS1711" s="47">
        <v>18.100000000000001</v>
      </c>
      <c r="BT1711" s="47">
        <v>3.36</v>
      </c>
      <c r="DI1711" s="1">
        <f t="shared" si="130"/>
        <v>4</v>
      </c>
      <c r="DJ1711" s="9" t="str">
        <f t="shared" si="131"/>
        <v>NO BACTERIOLOGICO</v>
      </c>
      <c r="DK1711" s="10" t="str">
        <f t="shared" si="132"/>
        <v>Realizado Bactereológico</v>
      </c>
      <c r="DL1711" s="11" t="str">
        <f t="shared" si="133"/>
        <v>0</v>
      </c>
    </row>
    <row r="1712" spans="1:116" ht="12" x14ac:dyDescent="0.2">
      <c r="A1712" s="47">
        <v>1011070019</v>
      </c>
      <c r="B1712" s="47" t="str">
        <f t="shared" si="134"/>
        <v>1011070019-LA FLORIDA</v>
      </c>
      <c r="C1712" s="47" t="s">
        <v>537</v>
      </c>
      <c r="D1712" s="47" t="s">
        <v>58</v>
      </c>
      <c r="E1712" s="47" t="s">
        <v>395</v>
      </c>
      <c r="F1712" s="47" t="s">
        <v>349</v>
      </c>
      <c r="G1712" s="47" t="s">
        <v>60</v>
      </c>
      <c r="H1712" s="47">
        <v>131</v>
      </c>
      <c r="I1712" s="47">
        <v>81</v>
      </c>
      <c r="J1712" s="47" t="s">
        <v>62</v>
      </c>
      <c r="K1712" s="47" t="s">
        <v>63</v>
      </c>
      <c r="L1712" s="47" t="s">
        <v>64</v>
      </c>
      <c r="M1712" s="47" t="s">
        <v>526</v>
      </c>
      <c r="N1712" s="47" t="s">
        <v>349</v>
      </c>
      <c r="O1712" s="47" t="s">
        <v>58</v>
      </c>
      <c r="P1712" s="47" t="s">
        <v>395</v>
      </c>
      <c r="Q1712" s="47" t="s">
        <v>349</v>
      </c>
      <c r="R1712" s="47">
        <v>97202</v>
      </c>
      <c r="S1712" s="47" t="s">
        <v>67</v>
      </c>
      <c r="T1712" s="47" t="s">
        <v>538</v>
      </c>
      <c r="U1712" s="47">
        <v>14660</v>
      </c>
      <c r="V1712" s="47" t="s">
        <v>69</v>
      </c>
      <c r="W1712" s="47" t="s">
        <v>539</v>
      </c>
      <c r="X1712" s="47">
        <v>1273041</v>
      </c>
      <c r="Y1712" s="47">
        <v>4194843</v>
      </c>
      <c r="Z1712" s="47">
        <v>914485</v>
      </c>
      <c r="AA1712" s="47">
        <v>7925164</v>
      </c>
      <c r="AB1712" s="47" t="s">
        <v>71</v>
      </c>
      <c r="AC1712" s="47">
        <v>3781</v>
      </c>
      <c r="AD1712" s="47" t="s">
        <v>72</v>
      </c>
      <c r="AE1712" s="47" t="s">
        <v>5184</v>
      </c>
      <c r="AF1712" s="47" t="s">
        <v>5394</v>
      </c>
      <c r="AG1712" s="47">
        <v>2987</v>
      </c>
      <c r="AH1712" s="47" t="s">
        <v>73</v>
      </c>
      <c r="AI1712" s="47" t="s">
        <v>540</v>
      </c>
      <c r="AJ1712" s="47" t="s">
        <v>61</v>
      </c>
      <c r="AK1712" s="47" t="s">
        <v>61</v>
      </c>
      <c r="AV1712" s="47">
        <v>0</v>
      </c>
      <c r="AZ1712" s="47">
        <v>1500</v>
      </c>
      <c r="BM1712" s="47">
        <v>7.1</v>
      </c>
      <c r="BS1712" s="47">
        <v>12</v>
      </c>
      <c r="BT1712" s="47">
        <v>1</v>
      </c>
      <c r="DI1712" s="1">
        <f t="shared" si="130"/>
        <v>4</v>
      </c>
      <c r="DJ1712" s="9" t="str">
        <f t="shared" si="131"/>
        <v>BACTERIOLÓGICO</v>
      </c>
      <c r="DK1712" s="10" t="str">
        <f t="shared" si="132"/>
        <v>-</v>
      </c>
      <c r="DL1712" s="11" t="str">
        <f t="shared" si="133"/>
        <v>0</v>
      </c>
    </row>
    <row r="1713" spans="1:116" ht="12" x14ac:dyDescent="0.2">
      <c r="A1713" s="47">
        <v>1011070019</v>
      </c>
      <c r="B1713" s="47" t="str">
        <f t="shared" si="134"/>
        <v>1011070019-LA FLORIDA</v>
      </c>
      <c r="C1713" s="47" t="s">
        <v>537</v>
      </c>
      <c r="D1713" s="47" t="s">
        <v>58</v>
      </c>
      <c r="E1713" s="47" t="s">
        <v>395</v>
      </c>
      <c r="F1713" s="47" t="s">
        <v>349</v>
      </c>
      <c r="G1713" s="47" t="s">
        <v>60</v>
      </c>
      <c r="H1713" s="47">
        <v>131</v>
      </c>
      <c r="I1713" s="47">
        <v>81</v>
      </c>
      <c r="J1713" s="47" t="s">
        <v>62</v>
      </c>
      <c r="K1713" s="47" t="s">
        <v>63</v>
      </c>
      <c r="L1713" s="47" t="s">
        <v>64</v>
      </c>
      <c r="M1713" s="47" t="s">
        <v>526</v>
      </c>
      <c r="N1713" s="47" t="s">
        <v>349</v>
      </c>
      <c r="O1713" s="47" t="s">
        <v>58</v>
      </c>
      <c r="P1713" s="47" t="s">
        <v>395</v>
      </c>
      <c r="Q1713" s="47" t="s">
        <v>349</v>
      </c>
      <c r="R1713" s="47">
        <v>97202</v>
      </c>
      <c r="S1713" s="47" t="s">
        <v>67</v>
      </c>
      <c r="T1713" s="47" t="s">
        <v>538</v>
      </c>
      <c r="U1713" s="47">
        <v>14660</v>
      </c>
      <c r="V1713" s="47" t="s">
        <v>69</v>
      </c>
      <c r="W1713" s="47" t="s">
        <v>539</v>
      </c>
      <c r="X1713" s="47">
        <v>1273041</v>
      </c>
      <c r="Y1713" s="47">
        <v>4194844</v>
      </c>
      <c r="Z1713" s="47">
        <v>914483</v>
      </c>
      <c r="AA1713" s="47">
        <v>7925162</v>
      </c>
      <c r="AB1713" s="47" t="s">
        <v>61</v>
      </c>
      <c r="AC1713" s="47">
        <v>3700</v>
      </c>
      <c r="AD1713" s="47" t="s">
        <v>72</v>
      </c>
      <c r="AE1713" s="47" t="s">
        <v>5184</v>
      </c>
      <c r="AF1713" s="47" t="s">
        <v>5394</v>
      </c>
      <c r="AG1713" s="47" t="s">
        <v>61</v>
      </c>
      <c r="AH1713" s="47" t="s">
        <v>75</v>
      </c>
      <c r="AI1713" s="47" t="s">
        <v>76</v>
      </c>
      <c r="AJ1713" s="47" t="s">
        <v>77</v>
      </c>
      <c r="AK1713" s="47" t="s">
        <v>78</v>
      </c>
      <c r="AV1713" s="47">
        <v>0</v>
      </c>
      <c r="AZ1713" s="47">
        <v>1500</v>
      </c>
      <c r="BM1713" s="47">
        <v>7.1</v>
      </c>
      <c r="BS1713" s="47">
        <v>12</v>
      </c>
      <c r="BT1713" s="47">
        <v>1</v>
      </c>
      <c r="DI1713" s="1">
        <f t="shared" si="130"/>
        <v>4</v>
      </c>
      <c r="DJ1713" s="9" t="str">
        <f t="shared" si="131"/>
        <v>BACTERIOLÓGICO</v>
      </c>
      <c r="DK1713" s="10" t="str">
        <f t="shared" si="132"/>
        <v>-</v>
      </c>
      <c r="DL1713" s="11" t="str">
        <f t="shared" si="133"/>
        <v>0</v>
      </c>
    </row>
    <row r="1714" spans="1:116" ht="12" x14ac:dyDescent="0.2">
      <c r="A1714" s="47">
        <v>1011070019</v>
      </c>
      <c r="B1714" s="47" t="str">
        <f t="shared" si="134"/>
        <v>1011070019-LA FLORIDA</v>
      </c>
      <c r="C1714" s="47" t="s">
        <v>537</v>
      </c>
      <c r="D1714" s="47" t="s">
        <v>58</v>
      </c>
      <c r="E1714" s="47" t="s">
        <v>395</v>
      </c>
      <c r="F1714" s="47" t="s">
        <v>349</v>
      </c>
      <c r="G1714" s="47" t="s">
        <v>60</v>
      </c>
      <c r="H1714" s="47">
        <v>131</v>
      </c>
      <c r="I1714" s="47">
        <v>81</v>
      </c>
      <c r="J1714" s="47" t="s">
        <v>62</v>
      </c>
      <c r="K1714" s="47" t="s">
        <v>63</v>
      </c>
      <c r="L1714" s="47" t="s">
        <v>64</v>
      </c>
      <c r="M1714" s="47" t="s">
        <v>526</v>
      </c>
      <c r="N1714" s="47" t="s">
        <v>349</v>
      </c>
      <c r="O1714" s="47" t="s">
        <v>58</v>
      </c>
      <c r="P1714" s="47" t="s">
        <v>395</v>
      </c>
      <c r="Q1714" s="47" t="s">
        <v>349</v>
      </c>
      <c r="R1714" s="47">
        <v>97202</v>
      </c>
      <c r="S1714" s="47" t="s">
        <v>67</v>
      </c>
      <c r="T1714" s="47" t="s">
        <v>538</v>
      </c>
      <c r="U1714" s="47">
        <v>14660</v>
      </c>
      <c r="V1714" s="47" t="s">
        <v>69</v>
      </c>
      <c r="W1714" s="47" t="s">
        <v>539</v>
      </c>
      <c r="X1714" s="47">
        <v>1273041</v>
      </c>
      <c r="Y1714" s="47">
        <v>4194845</v>
      </c>
      <c r="Z1714" s="47">
        <v>914480</v>
      </c>
      <c r="AA1714" s="47">
        <v>7925160</v>
      </c>
      <c r="AB1714" s="47" t="s">
        <v>61</v>
      </c>
      <c r="AC1714" s="47">
        <v>3700</v>
      </c>
      <c r="AD1714" s="47" t="s">
        <v>72</v>
      </c>
      <c r="AE1714" s="47" t="s">
        <v>5184</v>
      </c>
      <c r="AF1714" s="47" t="s">
        <v>5394</v>
      </c>
      <c r="AG1714" s="47" t="s">
        <v>61</v>
      </c>
      <c r="AH1714" s="47" t="s">
        <v>75</v>
      </c>
      <c r="AI1714" s="47" t="s">
        <v>76</v>
      </c>
      <c r="AJ1714" s="47" t="s">
        <v>77</v>
      </c>
      <c r="AK1714" s="47" t="s">
        <v>78</v>
      </c>
      <c r="AV1714" s="47">
        <v>0</v>
      </c>
      <c r="AZ1714" s="47">
        <v>1500</v>
      </c>
      <c r="BM1714" s="47">
        <v>7.1</v>
      </c>
      <c r="BS1714" s="47">
        <v>12</v>
      </c>
      <c r="BT1714" s="47">
        <v>1</v>
      </c>
      <c r="DI1714" s="1">
        <f t="shared" si="130"/>
        <v>4</v>
      </c>
      <c r="DJ1714" s="9" t="str">
        <f t="shared" si="131"/>
        <v>BACTERIOLÓGICO</v>
      </c>
      <c r="DK1714" s="10" t="str">
        <f t="shared" si="132"/>
        <v>-</v>
      </c>
      <c r="DL1714" s="11" t="str">
        <f t="shared" si="133"/>
        <v>0</v>
      </c>
    </row>
    <row r="1715" spans="1:116" ht="12" x14ac:dyDescent="0.2">
      <c r="A1715" s="47">
        <v>1011070019</v>
      </c>
      <c r="B1715" s="47" t="str">
        <f t="shared" si="134"/>
        <v>1011070019-LA FLORIDA</v>
      </c>
      <c r="C1715" s="47" t="s">
        <v>537</v>
      </c>
      <c r="D1715" s="47" t="s">
        <v>58</v>
      </c>
      <c r="E1715" s="47" t="s">
        <v>395</v>
      </c>
      <c r="F1715" s="47" t="s">
        <v>349</v>
      </c>
      <c r="G1715" s="47" t="s">
        <v>60</v>
      </c>
      <c r="H1715" s="47">
        <v>131</v>
      </c>
      <c r="I1715" s="47">
        <v>81</v>
      </c>
      <c r="J1715" s="47" t="s">
        <v>62</v>
      </c>
      <c r="K1715" s="47" t="s">
        <v>63</v>
      </c>
      <c r="L1715" s="47" t="s">
        <v>64</v>
      </c>
      <c r="M1715" s="47" t="s">
        <v>526</v>
      </c>
      <c r="N1715" s="47" t="s">
        <v>349</v>
      </c>
      <c r="O1715" s="47" t="s">
        <v>58</v>
      </c>
      <c r="P1715" s="47" t="s">
        <v>395</v>
      </c>
      <c r="Q1715" s="47" t="s">
        <v>349</v>
      </c>
      <c r="R1715" s="47">
        <v>97202</v>
      </c>
      <c r="S1715" s="47" t="s">
        <v>67</v>
      </c>
      <c r="T1715" s="47" t="s">
        <v>538</v>
      </c>
      <c r="U1715" s="47">
        <v>14660</v>
      </c>
      <c r="V1715" s="47" t="s">
        <v>69</v>
      </c>
      <c r="W1715" s="47" t="s">
        <v>539</v>
      </c>
      <c r="X1715" s="47">
        <v>1273041</v>
      </c>
      <c r="Y1715" s="47">
        <v>4194847</v>
      </c>
      <c r="Z1715" s="47">
        <v>914485</v>
      </c>
      <c r="AA1715" s="47">
        <v>7925164</v>
      </c>
      <c r="AB1715" s="47" t="s">
        <v>71</v>
      </c>
      <c r="AC1715" s="47">
        <v>3781</v>
      </c>
      <c r="AD1715" s="47" t="s">
        <v>72</v>
      </c>
      <c r="AE1715" s="47" t="s">
        <v>5184</v>
      </c>
      <c r="AF1715" s="47" t="s">
        <v>5394</v>
      </c>
      <c r="AG1715" s="47">
        <v>2987</v>
      </c>
      <c r="AH1715" s="47" t="s">
        <v>73</v>
      </c>
      <c r="AI1715" s="47" t="s">
        <v>540</v>
      </c>
      <c r="AJ1715" s="47" t="s">
        <v>61</v>
      </c>
      <c r="AK1715" s="47" t="s">
        <v>61</v>
      </c>
      <c r="AV1715" s="47">
        <v>0</v>
      </c>
      <c r="AZ1715" s="47">
        <v>1500</v>
      </c>
      <c r="BM1715" s="47">
        <v>7.1</v>
      </c>
      <c r="BS1715" s="47">
        <v>12</v>
      </c>
      <c r="BT1715" s="47">
        <v>1</v>
      </c>
      <c r="DI1715" s="1">
        <f t="shared" si="130"/>
        <v>4</v>
      </c>
      <c r="DJ1715" s="9" t="str">
        <f t="shared" si="131"/>
        <v>BACTERIOLÓGICO</v>
      </c>
      <c r="DK1715" s="10" t="str">
        <f t="shared" si="132"/>
        <v>-</v>
      </c>
      <c r="DL1715" s="11" t="str">
        <f t="shared" si="133"/>
        <v>0</v>
      </c>
    </row>
    <row r="1716" spans="1:116" ht="12" x14ac:dyDescent="0.2">
      <c r="A1716" s="47">
        <v>1011070019</v>
      </c>
      <c r="B1716" s="47" t="str">
        <f t="shared" si="134"/>
        <v>1011070019-LA FLORIDA</v>
      </c>
      <c r="C1716" s="47" t="s">
        <v>537</v>
      </c>
      <c r="D1716" s="47" t="s">
        <v>58</v>
      </c>
      <c r="E1716" s="47" t="s">
        <v>395</v>
      </c>
      <c r="F1716" s="47" t="s">
        <v>349</v>
      </c>
      <c r="G1716" s="47" t="s">
        <v>60</v>
      </c>
      <c r="H1716" s="47">
        <v>131</v>
      </c>
      <c r="I1716" s="47">
        <v>81</v>
      </c>
      <c r="J1716" s="47" t="s">
        <v>62</v>
      </c>
      <c r="K1716" s="47" t="s">
        <v>63</v>
      </c>
      <c r="L1716" s="47" t="s">
        <v>64</v>
      </c>
      <c r="M1716" s="47" t="s">
        <v>526</v>
      </c>
      <c r="N1716" s="47" t="s">
        <v>349</v>
      </c>
      <c r="O1716" s="47" t="s">
        <v>58</v>
      </c>
      <c r="P1716" s="47" t="s">
        <v>395</v>
      </c>
      <c r="Q1716" s="47" t="s">
        <v>349</v>
      </c>
      <c r="R1716" s="47">
        <v>97202</v>
      </c>
      <c r="S1716" s="47" t="s">
        <v>67</v>
      </c>
      <c r="T1716" s="47" t="s">
        <v>538</v>
      </c>
      <c r="U1716" s="47">
        <v>14660</v>
      </c>
      <c r="V1716" s="47" t="s">
        <v>69</v>
      </c>
      <c r="W1716" s="47" t="s">
        <v>539</v>
      </c>
      <c r="X1716" s="47">
        <v>1273041</v>
      </c>
      <c r="Y1716" s="47">
        <v>4194848</v>
      </c>
      <c r="Z1716" s="47">
        <v>914483</v>
      </c>
      <c r="AA1716" s="47">
        <v>7925162</v>
      </c>
      <c r="AB1716" s="47" t="s">
        <v>61</v>
      </c>
      <c r="AC1716" s="47">
        <v>3700</v>
      </c>
      <c r="AD1716" s="47" t="s">
        <v>72</v>
      </c>
      <c r="AE1716" s="47" t="s">
        <v>5184</v>
      </c>
      <c r="AF1716" s="47" t="s">
        <v>5394</v>
      </c>
      <c r="AG1716" s="47" t="s">
        <v>61</v>
      </c>
      <c r="AH1716" s="47" t="s">
        <v>75</v>
      </c>
      <c r="AI1716" s="47" t="s">
        <v>76</v>
      </c>
      <c r="AJ1716" s="47" t="s">
        <v>77</v>
      </c>
      <c r="AK1716" s="47" t="s">
        <v>78</v>
      </c>
      <c r="AV1716" s="47">
        <v>0</v>
      </c>
      <c r="AZ1716" s="47">
        <v>1500</v>
      </c>
      <c r="BM1716" s="47">
        <v>7.1</v>
      </c>
      <c r="BS1716" s="47">
        <v>12</v>
      </c>
      <c r="BT1716" s="47">
        <v>1</v>
      </c>
      <c r="DI1716" s="1">
        <f t="shared" si="130"/>
        <v>4</v>
      </c>
      <c r="DJ1716" s="9" t="str">
        <f t="shared" si="131"/>
        <v>BACTERIOLÓGICO</v>
      </c>
      <c r="DK1716" s="10" t="str">
        <f t="shared" si="132"/>
        <v>-</v>
      </c>
      <c r="DL1716" s="11" t="str">
        <f t="shared" si="133"/>
        <v>0</v>
      </c>
    </row>
    <row r="1717" spans="1:116" ht="12" x14ac:dyDescent="0.2">
      <c r="A1717" s="47">
        <v>1011070019</v>
      </c>
      <c r="B1717" s="47" t="str">
        <f t="shared" si="134"/>
        <v>1011070019-LA FLORIDA</v>
      </c>
      <c r="C1717" s="47" t="s">
        <v>537</v>
      </c>
      <c r="D1717" s="47" t="s">
        <v>58</v>
      </c>
      <c r="E1717" s="47" t="s">
        <v>395</v>
      </c>
      <c r="F1717" s="47" t="s">
        <v>349</v>
      </c>
      <c r="G1717" s="47" t="s">
        <v>60</v>
      </c>
      <c r="H1717" s="47">
        <v>131</v>
      </c>
      <c r="I1717" s="47">
        <v>81</v>
      </c>
      <c r="J1717" s="47" t="s">
        <v>62</v>
      </c>
      <c r="K1717" s="47" t="s">
        <v>63</v>
      </c>
      <c r="L1717" s="47" t="s">
        <v>64</v>
      </c>
      <c r="M1717" s="47" t="s">
        <v>526</v>
      </c>
      <c r="N1717" s="47" t="s">
        <v>349</v>
      </c>
      <c r="O1717" s="47" t="s">
        <v>58</v>
      </c>
      <c r="P1717" s="47" t="s">
        <v>395</v>
      </c>
      <c r="Q1717" s="47" t="s">
        <v>349</v>
      </c>
      <c r="R1717" s="47">
        <v>97202</v>
      </c>
      <c r="S1717" s="47" t="s">
        <v>67</v>
      </c>
      <c r="T1717" s="47" t="s">
        <v>538</v>
      </c>
      <c r="U1717" s="47">
        <v>14660</v>
      </c>
      <c r="V1717" s="47" t="s">
        <v>69</v>
      </c>
      <c r="W1717" s="47" t="s">
        <v>539</v>
      </c>
      <c r="X1717" s="47">
        <v>1273041</v>
      </c>
      <c r="Y1717" s="47">
        <v>4194849</v>
      </c>
      <c r="Z1717" s="47">
        <v>914480</v>
      </c>
      <c r="AA1717" s="47">
        <v>7925160</v>
      </c>
      <c r="AB1717" s="47" t="s">
        <v>61</v>
      </c>
      <c r="AC1717" s="47">
        <v>3700</v>
      </c>
      <c r="AD1717" s="47" t="s">
        <v>72</v>
      </c>
      <c r="AE1717" s="47" t="s">
        <v>5184</v>
      </c>
      <c r="AF1717" s="47" t="s">
        <v>5394</v>
      </c>
      <c r="AG1717" s="47" t="s">
        <v>61</v>
      </c>
      <c r="AH1717" s="47" t="s">
        <v>75</v>
      </c>
      <c r="AI1717" s="47" t="s">
        <v>76</v>
      </c>
      <c r="AJ1717" s="47" t="s">
        <v>77</v>
      </c>
      <c r="AK1717" s="47" t="s">
        <v>78</v>
      </c>
      <c r="AV1717" s="47">
        <v>0</v>
      </c>
      <c r="AZ1717" s="47">
        <v>1500</v>
      </c>
      <c r="BM1717" s="47">
        <v>7.1</v>
      </c>
      <c r="BS1717" s="47">
        <v>12</v>
      </c>
      <c r="BT1717" s="47">
        <v>1</v>
      </c>
      <c r="DI1717" s="1">
        <f t="shared" si="130"/>
        <v>4</v>
      </c>
      <c r="DJ1717" s="9" t="str">
        <f t="shared" si="131"/>
        <v>BACTERIOLÓGICO</v>
      </c>
      <c r="DK1717" s="10" t="str">
        <f t="shared" si="132"/>
        <v>-</v>
      </c>
      <c r="DL1717" s="11" t="str">
        <f t="shared" si="133"/>
        <v>0</v>
      </c>
    </row>
    <row r="1718" spans="1:116" ht="12" x14ac:dyDescent="0.2">
      <c r="A1718" s="47">
        <v>1004030014</v>
      </c>
      <c r="B1718" s="47" t="str">
        <f t="shared" si="134"/>
        <v>1004030014-CHAPLAJ</v>
      </c>
      <c r="C1718" s="47" t="s">
        <v>1355</v>
      </c>
      <c r="D1718" s="47" t="s">
        <v>58</v>
      </c>
      <c r="E1718" s="47" t="s">
        <v>121</v>
      </c>
      <c r="F1718" s="47" t="s">
        <v>1310</v>
      </c>
      <c r="G1718" s="47" t="s">
        <v>60</v>
      </c>
      <c r="H1718" s="47">
        <v>20</v>
      </c>
      <c r="I1718" s="47">
        <v>20</v>
      </c>
      <c r="J1718" s="47" t="s">
        <v>62</v>
      </c>
      <c r="K1718" s="47" t="s">
        <v>63</v>
      </c>
      <c r="L1718" s="47" t="s">
        <v>64</v>
      </c>
      <c r="M1718" s="47" t="s">
        <v>1311</v>
      </c>
      <c r="N1718" s="47" t="s">
        <v>1310</v>
      </c>
      <c r="O1718" s="47" t="s">
        <v>58</v>
      </c>
      <c r="P1718" s="47" t="s">
        <v>123</v>
      </c>
      <c r="Q1718" s="47" t="s">
        <v>1310</v>
      </c>
      <c r="R1718" s="47">
        <v>17344</v>
      </c>
      <c r="S1718" s="47" t="s">
        <v>67</v>
      </c>
      <c r="T1718" s="47" t="s">
        <v>1356</v>
      </c>
      <c r="U1718" s="47">
        <v>19094</v>
      </c>
      <c r="V1718" s="47" t="s">
        <v>98</v>
      </c>
      <c r="W1718" s="47" t="s">
        <v>1357</v>
      </c>
      <c r="X1718" s="47">
        <v>1273051</v>
      </c>
      <c r="Y1718" s="47">
        <v>4194862</v>
      </c>
      <c r="Z1718" s="47">
        <v>298087</v>
      </c>
      <c r="AA1718" s="47">
        <v>8994215</v>
      </c>
      <c r="AB1718" s="47" t="s">
        <v>71</v>
      </c>
      <c r="AC1718" s="47">
        <v>3305</v>
      </c>
      <c r="AD1718" s="47" t="s">
        <v>126</v>
      </c>
      <c r="AE1718" s="47" t="s">
        <v>5004</v>
      </c>
      <c r="AF1718" s="47" t="s">
        <v>5395</v>
      </c>
      <c r="AG1718" s="47">
        <v>4006</v>
      </c>
      <c r="AH1718" s="47" t="s">
        <v>73</v>
      </c>
      <c r="AI1718" s="47" t="s">
        <v>1310</v>
      </c>
      <c r="AJ1718" s="47" t="s">
        <v>61</v>
      </c>
      <c r="AK1718" s="47" t="s">
        <v>61</v>
      </c>
      <c r="AV1718" s="47">
        <v>0</v>
      </c>
      <c r="AZ1718" s="47">
        <v>1038</v>
      </c>
      <c r="BM1718" s="47">
        <v>7.2</v>
      </c>
      <c r="BQ1718" s="47">
        <v>0</v>
      </c>
      <c r="BS1718" s="47">
        <v>12</v>
      </c>
      <c r="BT1718" s="47">
        <v>0.2</v>
      </c>
      <c r="DI1718" s="1">
        <f t="shared" si="130"/>
        <v>4</v>
      </c>
      <c r="DJ1718" s="9" t="str">
        <f t="shared" si="131"/>
        <v>BACTERIOLÓGICO</v>
      </c>
      <c r="DK1718" s="10" t="str">
        <f t="shared" si="132"/>
        <v>-</v>
      </c>
      <c r="DL1718" s="11" t="str">
        <f t="shared" si="133"/>
        <v>0</v>
      </c>
    </row>
    <row r="1719" spans="1:116" ht="12" x14ac:dyDescent="0.2">
      <c r="A1719" s="47">
        <v>1004030014</v>
      </c>
      <c r="B1719" s="47" t="str">
        <f t="shared" si="134"/>
        <v>1004030014-CHAPLAJ</v>
      </c>
      <c r="C1719" s="47" t="s">
        <v>1355</v>
      </c>
      <c r="D1719" s="47" t="s">
        <v>58</v>
      </c>
      <c r="E1719" s="47" t="s">
        <v>121</v>
      </c>
      <c r="F1719" s="47" t="s">
        <v>1310</v>
      </c>
      <c r="G1719" s="47" t="s">
        <v>60</v>
      </c>
      <c r="H1719" s="47">
        <v>20</v>
      </c>
      <c r="I1719" s="47">
        <v>20</v>
      </c>
      <c r="J1719" s="47" t="s">
        <v>62</v>
      </c>
      <c r="K1719" s="47" t="s">
        <v>63</v>
      </c>
      <c r="L1719" s="47" t="s">
        <v>64</v>
      </c>
      <c r="M1719" s="47" t="s">
        <v>1311</v>
      </c>
      <c r="N1719" s="47" t="s">
        <v>1310</v>
      </c>
      <c r="O1719" s="47" t="s">
        <v>58</v>
      </c>
      <c r="P1719" s="47" t="s">
        <v>123</v>
      </c>
      <c r="Q1719" s="47" t="s">
        <v>1310</v>
      </c>
      <c r="R1719" s="47">
        <v>17344</v>
      </c>
      <c r="S1719" s="47" t="s">
        <v>67</v>
      </c>
      <c r="T1719" s="47" t="s">
        <v>1356</v>
      </c>
      <c r="U1719" s="47">
        <v>19094</v>
      </c>
      <c r="V1719" s="47" t="s">
        <v>98</v>
      </c>
      <c r="W1719" s="47" t="s">
        <v>1357</v>
      </c>
      <c r="X1719" s="47">
        <v>1273051</v>
      </c>
      <c r="Y1719" s="47">
        <v>4194863</v>
      </c>
      <c r="Z1719" s="47">
        <v>297676</v>
      </c>
      <c r="AA1719" s="47">
        <v>8994267</v>
      </c>
      <c r="AB1719" s="47" t="s">
        <v>71</v>
      </c>
      <c r="AC1719" s="47">
        <v>3459</v>
      </c>
      <c r="AD1719" s="47" t="s">
        <v>126</v>
      </c>
      <c r="AE1719" s="47" t="s">
        <v>5004</v>
      </c>
      <c r="AF1719" s="47" t="s">
        <v>5395</v>
      </c>
      <c r="AG1719" s="47" t="s">
        <v>61</v>
      </c>
      <c r="AH1719" s="47" t="s">
        <v>75</v>
      </c>
      <c r="AI1719" s="47" t="s">
        <v>76</v>
      </c>
      <c r="AJ1719" s="47" t="s">
        <v>77</v>
      </c>
      <c r="AK1719" s="47" t="s">
        <v>78</v>
      </c>
      <c r="AV1719" s="47">
        <v>0</v>
      </c>
      <c r="AZ1719" s="47">
        <v>1025</v>
      </c>
      <c r="BM1719" s="47">
        <v>7.2</v>
      </c>
      <c r="BQ1719" s="47">
        <v>0</v>
      </c>
      <c r="BS1719" s="47">
        <v>12</v>
      </c>
      <c r="BT1719" s="47">
        <v>0.2</v>
      </c>
      <c r="DI1719" s="1">
        <f t="shared" si="130"/>
        <v>4</v>
      </c>
      <c r="DJ1719" s="9" t="str">
        <f t="shared" si="131"/>
        <v>BACTERIOLÓGICO</v>
      </c>
      <c r="DK1719" s="10" t="str">
        <f t="shared" si="132"/>
        <v>-</v>
      </c>
      <c r="DL1719" s="11" t="str">
        <f t="shared" si="133"/>
        <v>0</v>
      </c>
    </row>
    <row r="1720" spans="1:116" ht="12" x14ac:dyDescent="0.2">
      <c r="A1720" s="47">
        <v>1006090024</v>
      </c>
      <c r="B1720" s="47" t="str">
        <f t="shared" si="134"/>
        <v>1006090024-PUENTE PENDENCIA</v>
      </c>
      <c r="C1720" s="47" t="s">
        <v>2465</v>
      </c>
      <c r="D1720" s="47" t="s">
        <v>58</v>
      </c>
      <c r="E1720" s="47" t="s">
        <v>1533</v>
      </c>
      <c r="F1720" s="47" t="s">
        <v>2431</v>
      </c>
      <c r="G1720" s="47" t="s">
        <v>60</v>
      </c>
      <c r="H1720" s="47">
        <v>80</v>
      </c>
      <c r="I1720" s="47">
        <v>76</v>
      </c>
      <c r="J1720" s="47" t="s">
        <v>82</v>
      </c>
      <c r="K1720" s="47" t="s">
        <v>63</v>
      </c>
      <c r="L1720" s="47" t="s">
        <v>64</v>
      </c>
      <c r="M1720" s="47" t="s">
        <v>2432</v>
      </c>
      <c r="N1720" s="47" t="s">
        <v>2431</v>
      </c>
      <c r="O1720" s="47" t="s">
        <v>58</v>
      </c>
      <c r="P1720" s="47" t="s">
        <v>1533</v>
      </c>
      <c r="Q1720" s="47" t="s">
        <v>2431</v>
      </c>
      <c r="R1720" s="47">
        <v>172330</v>
      </c>
      <c r="S1720" s="47" t="s">
        <v>171</v>
      </c>
      <c r="T1720" s="47" t="s">
        <v>2466</v>
      </c>
      <c r="U1720" s="47">
        <v>23310</v>
      </c>
      <c r="V1720" s="47" t="s">
        <v>69</v>
      </c>
      <c r="W1720" s="47" t="s">
        <v>2467</v>
      </c>
      <c r="X1720" s="47">
        <v>1273056</v>
      </c>
      <c r="Y1720" s="47">
        <v>4194865</v>
      </c>
      <c r="Z1720" s="47">
        <v>392971</v>
      </c>
      <c r="AA1720" s="47">
        <v>8989050</v>
      </c>
      <c r="AB1720" s="47" t="s">
        <v>71</v>
      </c>
      <c r="AC1720" s="47">
        <v>691</v>
      </c>
      <c r="AD1720" s="47" t="s">
        <v>72</v>
      </c>
      <c r="AE1720" s="47" t="s">
        <v>5069</v>
      </c>
      <c r="AF1720" s="47" t="s">
        <v>5396</v>
      </c>
      <c r="AG1720" s="47">
        <v>64270</v>
      </c>
      <c r="AH1720" s="47" t="s">
        <v>73</v>
      </c>
      <c r="AI1720" s="47" t="s">
        <v>2465</v>
      </c>
      <c r="AJ1720" s="47" t="s">
        <v>61</v>
      </c>
      <c r="AK1720" s="47" t="s">
        <v>61</v>
      </c>
      <c r="AV1720" s="47">
        <v>1.53</v>
      </c>
      <c r="AZ1720" s="47">
        <v>281</v>
      </c>
      <c r="BM1720" s="47">
        <v>6.71</v>
      </c>
      <c r="BS1720" s="47">
        <v>18.399999999999999</v>
      </c>
      <c r="BT1720" s="47">
        <v>3.64</v>
      </c>
      <c r="DI1720" s="1">
        <f t="shared" si="130"/>
        <v>4</v>
      </c>
      <c r="DJ1720" s="9" t="str">
        <f t="shared" si="131"/>
        <v>NO BACTERIOLOGICO</v>
      </c>
      <c r="DK1720" s="10" t="str">
        <f t="shared" si="132"/>
        <v>-</v>
      </c>
      <c r="DL1720" s="11" t="str">
        <f t="shared" si="133"/>
        <v>0</v>
      </c>
    </row>
    <row r="1721" spans="1:116" ht="12" x14ac:dyDescent="0.2">
      <c r="A1721" s="47">
        <v>1006090024</v>
      </c>
      <c r="B1721" s="47" t="str">
        <f t="shared" si="134"/>
        <v>1006090024-PUENTE PENDENCIA</v>
      </c>
      <c r="C1721" s="47" t="s">
        <v>2465</v>
      </c>
      <c r="D1721" s="47" t="s">
        <v>58</v>
      </c>
      <c r="E1721" s="47" t="s">
        <v>1533</v>
      </c>
      <c r="F1721" s="47" t="s">
        <v>2431</v>
      </c>
      <c r="G1721" s="47" t="s">
        <v>60</v>
      </c>
      <c r="H1721" s="47">
        <v>80</v>
      </c>
      <c r="I1721" s="47">
        <v>76</v>
      </c>
      <c r="J1721" s="47" t="s">
        <v>82</v>
      </c>
      <c r="K1721" s="47" t="s">
        <v>63</v>
      </c>
      <c r="L1721" s="47" t="s">
        <v>64</v>
      </c>
      <c r="M1721" s="47" t="s">
        <v>2432</v>
      </c>
      <c r="N1721" s="47" t="s">
        <v>2431</v>
      </c>
      <c r="O1721" s="47" t="s">
        <v>58</v>
      </c>
      <c r="P1721" s="47" t="s">
        <v>1533</v>
      </c>
      <c r="Q1721" s="47" t="s">
        <v>2431</v>
      </c>
      <c r="R1721" s="47">
        <v>172330</v>
      </c>
      <c r="S1721" s="47" t="s">
        <v>171</v>
      </c>
      <c r="T1721" s="47" t="s">
        <v>2466</v>
      </c>
      <c r="U1721" s="47">
        <v>23310</v>
      </c>
      <c r="V1721" s="47" t="s">
        <v>69</v>
      </c>
      <c r="W1721" s="47" t="s">
        <v>2467</v>
      </c>
      <c r="X1721" s="47">
        <v>1273056</v>
      </c>
      <c r="Y1721" s="47">
        <v>4194866</v>
      </c>
      <c r="Z1721" s="47">
        <v>392599</v>
      </c>
      <c r="AA1721" s="47">
        <v>8988351</v>
      </c>
      <c r="AB1721" s="47" t="s">
        <v>71</v>
      </c>
      <c r="AC1721" s="47">
        <v>660</v>
      </c>
      <c r="AD1721" s="47" t="s">
        <v>72</v>
      </c>
      <c r="AE1721" s="47" t="s">
        <v>5069</v>
      </c>
      <c r="AF1721" s="47" t="s">
        <v>5396</v>
      </c>
      <c r="AG1721" s="47" t="s">
        <v>61</v>
      </c>
      <c r="AH1721" s="47" t="s">
        <v>75</v>
      </c>
      <c r="AI1721" s="47" t="s">
        <v>76</v>
      </c>
      <c r="AJ1721" s="47" t="s">
        <v>61</v>
      </c>
      <c r="AK1721" s="47" t="s">
        <v>61</v>
      </c>
      <c r="AV1721" s="47">
        <v>0.85</v>
      </c>
      <c r="AZ1721" s="47">
        <v>276</v>
      </c>
      <c r="BM1721" s="47">
        <v>6.49</v>
      </c>
      <c r="BS1721" s="47">
        <v>19</v>
      </c>
      <c r="BT1721" s="47">
        <v>3.5</v>
      </c>
      <c r="DI1721" s="1">
        <f t="shared" si="130"/>
        <v>4</v>
      </c>
      <c r="DJ1721" s="9" t="str">
        <f t="shared" si="131"/>
        <v>NO BACTERIOLOGICO</v>
      </c>
      <c r="DK1721" s="10" t="str">
        <f t="shared" si="132"/>
        <v>-</v>
      </c>
      <c r="DL1721" s="11" t="str">
        <f t="shared" si="133"/>
        <v>0</v>
      </c>
    </row>
    <row r="1722" spans="1:116" ht="12" x14ac:dyDescent="0.2">
      <c r="A1722" s="47">
        <v>1006090024</v>
      </c>
      <c r="B1722" s="47" t="str">
        <f t="shared" si="134"/>
        <v>1006090024-PUENTE PENDENCIA</v>
      </c>
      <c r="C1722" s="47" t="s">
        <v>2465</v>
      </c>
      <c r="D1722" s="47" t="s">
        <v>58</v>
      </c>
      <c r="E1722" s="47" t="s">
        <v>1533</v>
      </c>
      <c r="F1722" s="47" t="s">
        <v>2431</v>
      </c>
      <c r="G1722" s="47" t="s">
        <v>60</v>
      </c>
      <c r="H1722" s="47">
        <v>80</v>
      </c>
      <c r="I1722" s="47">
        <v>76</v>
      </c>
      <c r="J1722" s="47" t="s">
        <v>82</v>
      </c>
      <c r="K1722" s="47" t="s">
        <v>63</v>
      </c>
      <c r="L1722" s="47" t="s">
        <v>64</v>
      </c>
      <c r="M1722" s="47" t="s">
        <v>2432</v>
      </c>
      <c r="N1722" s="47" t="s">
        <v>2431</v>
      </c>
      <c r="O1722" s="47" t="s">
        <v>58</v>
      </c>
      <c r="P1722" s="47" t="s">
        <v>1533</v>
      </c>
      <c r="Q1722" s="47" t="s">
        <v>2431</v>
      </c>
      <c r="R1722" s="47">
        <v>172330</v>
      </c>
      <c r="S1722" s="47" t="s">
        <v>171</v>
      </c>
      <c r="T1722" s="47" t="s">
        <v>2466</v>
      </c>
      <c r="U1722" s="47">
        <v>23310</v>
      </c>
      <c r="V1722" s="47" t="s">
        <v>69</v>
      </c>
      <c r="W1722" s="47" t="s">
        <v>2467</v>
      </c>
      <c r="X1722" s="47">
        <v>1273056</v>
      </c>
      <c r="Y1722" s="47">
        <v>4194867</v>
      </c>
      <c r="Z1722" s="47">
        <v>392593</v>
      </c>
      <c r="AA1722" s="47">
        <v>8988350</v>
      </c>
      <c r="AB1722" s="47" t="s">
        <v>71</v>
      </c>
      <c r="AC1722" s="47">
        <v>650</v>
      </c>
      <c r="AD1722" s="47" t="s">
        <v>72</v>
      </c>
      <c r="AE1722" s="47" t="s">
        <v>5069</v>
      </c>
      <c r="AF1722" s="47" t="s">
        <v>5396</v>
      </c>
      <c r="AG1722" s="47" t="s">
        <v>61</v>
      </c>
      <c r="AH1722" s="47" t="s">
        <v>75</v>
      </c>
      <c r="AI1722" s="47" t="s">
        <v>76</v>
      </c>
      <c r="AJ1722" s="47" t="s">
        <v>61</v>
      </c>
      <c r="AK1722" s="47" t="s">
        <v>61</v>
      </c>
      <c r="AV1722" s="47">
        <v>0.64</v>
      </c>
      <c r="AZ1722" s="47">
        <v>283</v>
      </c>
      <c r="BM1722" s="47">
        <v>6.35</v>
      </c>
      <c r="BS1722" s="47">
        <v>19</v>
      </c>
      <c r="BT1722" s="47">
        <v>3.44</v>
      </c>
      <c r="DI1722" s="1">
        <f t="shared" si="130"/>
        <v>4</v>
      </c>
      <c r="DJ1722" s="9" t="str">
        <f t="shared" si="131"/>
        <v>NO BACTERIOLOGICO</v>
      </c>
      <c r="DK1722" s="10" t="str">
        <f t="shared" si="132"/>
        <v>-</v>
      </c>
      <c r="DL1722" s="11" t="str">
        <f t="shared" si="133"/>
        <v>0</v>
      </c>
    </row>
    <row r="1723" spans="1:116" ht="12" x14ac:dyDescent="0.2">
      <c r="A1723" s="47">
        <v>1004030005</v>
      </c>
      <c r="B1723" s="47" t="str">
        <f t="shared" si="134"/>
        <v>1004030005-PIRUSHTO</v>
      </c>
      <c r="C1723" s="47" t="s">
        <v>1352</v>
      </c>
      <c r="D1723" s="47" t="s">
        <v>58</v>
      </c>
      <c r="E1723" s="47" t="s">
        <v>121</v>
      </c>
      <c r="F1723" s="47" t="s">
        <v>1310</v>
      </c>
      <c r="G1723" s="47" t="s">
        <v>60</v>
      </c>
      <c r="H1723" s="47">
        <v>258</v>
      </c>
      <c r="I1723" s="47">
        <v>258</v>
      </c>
      <c r="J1723" s="47" t="s">
        <v>62</v>
      </c>
      <c r="K1723" s="47" t="s">
        <v>63</v>
      </c>
      <c r="L1723" s="47" t="s">
        <v>64</v>
      </c>
      <c r="M1723" s="47" t="s">
        <v>1318</v>
      </c>
      <c r="N1723" s="47" t="s">
        <v>1319</v>
      </c>
      <c r="O1723" s="47" t="s">
        <v>58</v>
      </c>
      <c r="P1723" s="47" t="s">
        <v>123</v>
      </c>
      <c r="Q1723" s="47" t="s">
        <v>1310</v>
      </c>
      <c r="R1723" s="47">
        <v>96327</v>
      </c>
      <c r="S1723" s="47" t="s">
        <v>67</v>
      </c>
      <c r="T1723" s="47" t="s">
        <v>1353</v>
      </c>
      <c r="U1723" s="47">
        <v>13724</v>
      </c>
      <c r="V1723" s="47" t="s">
        <v>69</v>
      </c>
      <c r="W1723" s="47" t="s">
        <v>1354</v>
      </c>
      <c r="X1723" s="47">
        <v>1273059</v>
      </c>
      <c r="Y1723" s="47">
        <v>4194902</v>
      </c>
      <c r="Z1723" s="47">
        <v>293586</v>
      </c>
      <c r="AA1723" s="47">
        <v>9897977</v>
      </c>
      <c r="AB1723" s="47" t="s">
        <v>71</v>
      </c>
      <c r="AC1723" s="47">
        <v>3818</v>
      </c>
      <c r="AD1723" s="47" t="s">
        <v>126</v>
      </c>
      <c r="AE1723" s="47" t="s">
        <v>4880</v>
      </c>
      <c r="AF1723" s="47" t="s">
        <v>5397</v>
      </c>
      <c r="AG1723" s="47">
        <v>9922</v>
      </c>
      <c r="AH1723" s="47" t="s">
        <v>73</v>
      </c>
      <c r="AI1723" s="47" t="s">
        <v>1352</v>
      </c>
      <c r="AJ1723" s="47" t="s">
        <v>61</v>
      </c>
      <c r="AK1723" s="47" t="s">
        <v>61</v>
      </c>
      <c r="AV1723" s="47">
        <v>0.8</v>
      </c>
      <c r="AZ1723" s="47">
        <v>42.2</v>
      </c>
      <c r="BM1723" s="47">
        <v>7.7</v>
      </c>
      <c r="BQ1723" s="47">
        <v>0</v>
      </c>
      <c r="BS1723" s="47">
        <v>11.3</v>
      </c>
      <c r="BT1723" s="47">
        <v>0.8</v>
      </c>
      <c r="DI1723" s="1">
        <f t="shared" si="130"/>
        <v>4</v>
      </c>
      <c r="DJ1723" s="9" t="str">
        <f t="shared" si="131"/>
        <v>NO BACTERIOLOGICO</v>
      </c>
      <c r="DK1723" s="10" t="str">
        <f t="shared" si="132"/>
        <v>-</v>
      </c>
      <c r="DL1723" s="11" t="str">
        <f t="shared" si="133"/>
        <v>0</v>
      </c>
    </row>
    <row r="1724" spans="1:116" ht="12" x14ac:dyDescent="0.2">
      <c r="A1724" s="47">
        <v>1004030005</v>
      </c>
      <c r="B1724" s="47" t="str">
        <f t="shared" si="134"/>
        <v>1004030005-PIRUSHTO</v>
      </c>
      <c r="C1724" s="47" t="s">
        <v>1352</v>
      </c>
      <c r="D1724" s="47" t="s">
        <v>58</v>
      </c>
      <c r="E1724" s="47" t="s">
        <v>121</v>
      </c>
      <c r="F1724" s="47" t="s">
        <v>1310</v>
      </c>
      <c r="G1724" s="47" t="s">
        <v>60</v>
      </c>
      <c r="H1724" s="47">
        <v>258</v>
      </c>
      <c r="I1724" s="47">
        <v>258</v>
      </c>
      <c r="J1724" s="47" t="s">
        <v>62</v>
      </c>
      <c r="K1724" s="47" t="s">
        <v>63</v>
      </c>
      <c r="L1724" s="47" t="s">
        <v>64</v>
      </c>
      <c r="M1724" s="47" t="s">
        <v>1318</v>
      </c>
      <c r="N1724" s="47" t="s">
        <v>1319</v>
      </c>
      <c r="O1724" s="47" t="s">
        <v>58</v>
      </c>
      <c r="P1724" s="47" t="s">
        <v>123</v>
      </c>
      <c r="Q1724" s="47" t="s">
        <v>1310</v>
      </c>
      <c r="R1724" s="47">
        <v>96327</v>
      </c>
      <c r="S1724" s="47" t="s">
        <v>67</v>
      </c>
      <c r="T1724" s="47" t="s">
        <v>1353</v>
      </c>
      <c r="U1724" s="47">
        <v>13724</v>
      </c>
      <c r="V1724" s="47" t="s">
        <v>69</v>
      </c>
      <c r="W1724" s="47" t="s">
        <v>1354</v>
      </c>
      <c r="X1724" s="47">
        <v>1273059</v>
      </c>
      <c r="Y1724" s="47">
        <v>4194903</v>
      </c>
      <c r="Z1724" s="47">
        <v>293582</v>
      </c>
      <c r="AA1724" s="47">
        <v>9897974</v>
      </c>
      <c r="AB1724" s="47" t="s">
        <v>71</v>
      </c>
      <c r="AC1724" s="47">
        <v>3807</v>
      </c>
      <c r="AD1724" s="47" t="s">
        <v>126</v>
      </c>
      <c r="AE1724" s="47" t="s">
        <v>4880</v>
      </c>
      <c r="AF1724" s="47" t="s">
        <v>5397</v>
      </c>
      <c r="AG1724" s="47" t="s">
        <v>61</v>
      </c>
      <c r="AH1724" s="47" t="s">
        <v>75</v>
      </c>
      <c r="AI1724" s="47" t="s">
        <v>76</v>
      </c>
      <c r="AJ1724" s="47" t="s">
        <v>77</v>
      </c>
      <c r="AK1724" s="47" t="s">
        <v>78</v>
      </c>
      <c r="AV1724" s="47">
        <v>0.6</v>
      </c>
      <c r="AZ1724" s="47">
        <v>41.3</v>
      </c>
      <c r="BM1724" s="47">
        <v>7.3</v>
      </c>
      <c r="BQ1724" s="47">
        <v>0</v>
      </c>
      <c r="BS1724" s="47">
        <v>11.6</v>
      </c>
      <c r="BT1724" s="47">
        <v>0.6</v>
      </c>
      <c r="DI1724" s="1">
        <f t="shared" si="130"/>
        <v>4</v>
      </c>
      <c r="DJ1724" s="9" t="str">
        <f t="shared" si="131"/>
        <v>NO BACTERIOLOGICO</v>
      </c>
      <c r="DK1724" s="10" t="str">
        <f t="shared" si="132"/>
        <v>-</v>
      </c>
      <c r="DL1724" s="11" t="str">
        <f t="shared" si="133"/>
        <v>0</v>
      </c>
    </row>
    <row r="1725" spans="1:116" ht="12" x14ac:dyDescent="0.2">
      <c r="A1725" s="47">
        <v>1004030005</v>
      </c>
      <c r="B1725" s="47" t="str">
        <f t="shared" si="134"/>
        <v>1004030005-PIRUSHTO</v>
      </c>
      <c r="C1725" s="47" t="s">
        <v>1352</v>
      </c>
      <c r="D1725" s="47" t="s">
        <v>58</v>
      </c>
      <c r="E1725" s="47" t="s">
        <v>121</v>
      </c>
      <c r="F1725" s="47" t="s">
        <v>1310</v>
      </c>
      <c r="G1725" s="47" t="s">
        <v>60</v>
      </c>
      <c r="H1725" s="47">
        <v>258</v>
      </c>
      <c r="I1725" s="47">
        <v>258</v>
      </c>
      <c r="J1725" s="47" t="s">
        <v>62</v>
      </c>
      <c r="K1725" s="47" t="s">
        <v>63</v>
      </c>
      <c r="L1725" s="47" t="s">
        <v>64</v>
      </c>
      <c r="M1725" s="47" t="s">
        <v>1318</v>
      </c>
      <c r="N1725" s="47" t="s">
        <v>1319</v>
      </c>
      <c r="O1725" s="47" t="s">
        <v>58</v>
      </c>
      <c r="P1725" s="47" t="s">
        <v>123</v>
      </c>
      <c r="Q1725" s="47" t="s">
        <v>1310</v>
      </c>
      <c r="R1725" s="47">
        <v>96327</v>
      </c>
      <c r="S1725" s="47" t="s">
        <v>67</v>
      </c>
      <c r="T1725" s="47" t="s">
        <v>1353</v>
      </c>
      <c r="U1725" s="47">
        <v>13724</v>
      </c>
      <c r="V1725" s="47" t="s">
        <v>69</v>
      </c>
      <c r="W1725" s="47" t="s">
        <v>1354</v>
      </c>
      <c r="X1725" s="47">
        <v>1273059</v>
      </c>
      <c r="Y1725" s="47">
        <v>4194904</v>
      </c>
      <c r="Z1725" s="47">
        <v>293519</v>
      </c>
      <c r="AA1725" s="47">
        <v>9897965</v>
      </c>
      <c r="AB1725" s="47" t="s">
        <v>71</v>
      </c>
      <c r="AC1725" s="47">
        <v>3801</v>
      </c>
      <c r="AD1725" s="47" t="s">
        <v>126</v>
      </c>
      <c r="AE1725" s="47" t="s">
        <v>4880</v>
      </c>
      <c r="AF1725" s="47" t="s">
        <v>5397</v>
      </c>
      <c r="AG1725" s="47" t="s">
        <v>61</v>
      </c>
      <c r="AH1725" s="47" t="s">
        <v>75</v>
      </c>
      <c r="AI1725" s="47" t="s">
        <v>76</v>
      </c>
      <c r="AJ1725" s="47" t="s">
        <v>77</v>
      </c>
      <c r="AK1725" s="47" t="s">
        <v>78</v>
      </c>
      <c r="AV1725" s="47">
        <v>0.5</v>
      </c>
      <c r="AZ1725" s="47">
        <v>40.200000000000003</v>
      </c>
      <c r="BM1725" s="47">
        <v>7.2</v>
      </c>
      <c r="BQ1725" s="47">
        <v>0</v>
      </c>
      <c r="BS1725" s="47">
        <v>10.4</v>
      </c>
      <c r="BT1725" s="47">
        <v>0.5</v>
      </c>
      <c r="DI1725" s="1">
        <f t="shared" si="130"/>
        <v>4</v>
      </c>
      <c r="DJ1725" s="9" t="str">
        <f t="shared" si="131"/>
        <v>NO BACTERIOLOGICO</v>
      </c>
      <c r="DK1725" s="10" t="str">
        <f t="shared" si="132"/>
        <v>-</v>
      </c>
      <c r="DL1725" s="11" t="str">
        <f t="shared" si="133"/>
        <v>0</v>
      </c>
    </row>
    <row r="1726" spans="1:116" ht="12" x14ac:dyDescent="0.2">
      <c r="A1726" s="47">
        <v>1006010032</v>
      </c>
      <c r="B1726" s="47" t="str">
        <f t="shared" si="134"/>
        <v>1006010032-SUPTE SAN JORGE</v>
      </c>
      <c r="C1726" s="47" t="s">
        <v>2598</v>
      </c>
      <c r="D1726" s="47" t="s">
        <v>58</v>
      </c>
      <c r="E1726" s="47" t="s">
        <v>1533</v>
      </c>
      <c r="F1726" s="47" t="s">
        <v>2596</v>
      </c>
      <c r="G1726" s="47" t="s">
        <v>265</v>
      </c>
      <c r="H1726" s="47">
        <v>3050</v>
      </c>
      <c r="I1726" s="47">
        <v>3000</v>
      </c>
      <c r="J1726" s="47" t="s">
        <v>495</v>
      </c>
      <c r="K1726" s="47" t="s">
        <v>63</v>
      </c>
      <c r="L1726" s="47" t="s">
        <v>64</v>
      </c>
      <c r="M1726" s="47" t="s">
        <v>2597</v>
      </c>
      <c r="N1726" s="47" t="s">
        <v>2598</v>
      </c>
      <c r="O1726" s="47" t="s">
        <v>58</v>
      </c>
      <c r="P1726" s="47" t="s">
        <v>1533</v>
      </c>
      <c r="Q1726" s="47" t="s">
        <v>2599</v>
      </c>
      <c r="R1726" s="47">
        <v>103450</v>
      </c>
      <c r="S1726" s="47" t="s">
        <v>171</v>
      </c>
      <c r="T1726" s="47" t="s">
        <v>2676</v>
      </c>
      <c r="U1726" s="47">
        <v>20744</v>
      </c>
      <c r="V1726" s="47" t="s">
        <v>69</v>
      </c>
      <c r="W1726" s="47" t="s">
        <v>2677</v>
      </c>
      <c r="X1726" s="47">
        <v>1273065</v>
      </c>
      <c r="Y1726" s="47">
        <v>4194916</v>
      </c>
      <c r="Z1726" s="47">
        <v>392406</v>
      </c>
      <c r="AA1726" s="47">
        <v>8972786</v>
      </c>
      <c r="AB1726" s="47" t="s">
        <v>71</v>
      </c>
      <c r="AC1726" s="47">
        <v>704</v>
      </c>
      <c r="AD1726" s="47" t="s">
        <v>72</v>
      </c>
      <c r="AE1726" s="47" t="s">
        <v>4913</v>
      </c>
      <c r="AF1726" s="47" t="s">
        <v>5398</v>
      </c>
      <c r="AG1726" s="47">
        <v>3982</v>
      </c>
      <c r="AH1726" s="47" t="s">
        <v>73</v>
      </c>
      <c r="AI1726" s="47" t="s">
        <v>2598</v>
      </c>
      <c r="AJ1726" s="47" t="s">
        <v>61</v>
      </c>
      <c r="AK1726" s="47" t="s">
        <v>61</v>
      </c>
      <c r="AV1726" s="47">
        <v>1.49</v>
      </c>
      <c r="AZ1726" s="47">
        <v>25</v>
      </c>
      <c r="BM1726" s="47">
        <v>6.24</v>
      </c>
      <c r="BS1726" s="47">
        <v>23.8</v>
      </c>
      <c r="BT1726" s="47">
        <v>1.59</v>
      </c>
      <c r="DI1726" s="1">
        <f t="shared" si="130"/>
        <v>4</v>
      </c>
      <c r="DJ1726" s="9" t="str">
        <f t="shared" si="131"/>
        <v>NO BACTERIOLOGICO</v>
      </c>
      <c r="DK1726" s="10" t="str">
        <f t="shared" si="132"/>
        <v>-</v>
      </c>
      <c r="DL1726" s="11" t="str">
        <f t="shared" si="133"/>
        <v>0</v>
      </c>
    </row>
    <row r="1727" spans="1:116" ht="12" x14ac:dyDescent="0.2">
      <c r="A1727" s="47">
        <v>1006010032</v>
      </c>
      <c r="B1727" s="47" t="str">
        <f t="shared" si="134"/>
        <v>1006010032-SUPTE SAN JORGE</v>
      </c>
      <c r="C1727" s="47" t="s">
        <v>2598</v>
      </c>
      <c r="D1727" s="47" t="s">
        <v>58</v>
      </c>
      <c r="E1727" s="47" t="s">
        <v>1533</v>
      </c>
      <c r="F1727" s="47" t="s">
        <v>2596</v>
      </c>
      <c r="G1727" s="47" t="s">
        <v>265</v>
      </c>
      <c r="H1727" s="47">
        <v>3050</v>
      </c>
      <c r="I1727" s="47">
        <v>3000</v>
      </c>
      <c r="J1727" s="47" t="s">
        <v>495</v>
      </c>
      <c r="K1727" s="47" t="s">
        <v>63</v>
      </c>
      <c r="L1727" s="47" t="s">
        <v>64</v>
      </c>
      <c r="M1727" s="47" t="s">
        <v>2597</v>
      </c>
      <c r="N1727" s="47" t="s">
        <v>2598</v>
      </c>
      <c r="O1727" s="47" t="s">
        <v>58</v>
      </c>
      <c r="P1727" s="47" t="s">
        <v>1533</v>
      </c>
      <c r="Q1727" s="47" t="s">
        <v>2599</v>
      </c>
      <c r="R1727" s="47">
        <v>103450</v>
      </c>
      <c r="S1727" s="47" t="s">
        <v>171</v>
      </c>
      <c r="T1727" s="47" t="s">
        <v>2676</v>
      </c>
      <c r="U1727" s="47">
        <v>20744</v>
      </c>
      <c r="V1727" s="47" t="s">
        <v>69</v>
      </c>
      <c r="W1727" s="47" t="s">
        <v>2677</v>
      </c>
      <c r="X1727" s="47">
        <v>1273065</v>
      </c>
      <c r="Y1727" s="47">
        <v>4194917</v>
      </c>
      <c r="Z1727" s="47">
        <v>392402</v>
      </c>
      <c r="AA1727" s="47">
        <v>8972794</v>
      </c>
      <c r="AB1727" s="47" t="s">
        <v>71</v>
      </c>
      <c r="AC1727" s="47">
        <v>706</v>
      </c>
      <c r="AD1727" s="47" t="s">
        <v>72</v>
      </c>
      <c r="AE1727" s="47" t="s">
        <v>4913</v>
      </c>
      <c r="AF1727" s="47" t="s">
        <v>5398</v>
      </c>
      <c r="AG1727" s="47" t="s">
        <v>61</v>
      </c>
      <c r="AH1727" s="47" t="s">
        <v>75</v>
      </c>
      <c r="AI1727" s="47" t="s">
        <v>76</v>
      </c>
      <c r="AJ1727" s="47" t="s">
        <v>61</v>
      </c>
      <c r="AK1727" s="47" t="s">
        <v>61</v>
      </c>
      <c r="AV1727" s="47">
        <v>1.2</v>
      </c>
      <c r="AZ1727" s="47">
        <v>20</v>
      </c>
      <c r="BM1727" s="47">
        <v>6.1</v>
      </c>
      <c r="BS1727" s="47">
        <v>22.9</v>
      </c>
      <c r="BT1727" s="47">
        <v>1.1000000000000001</v>
      </c>
      <c r="DI1727" s="1">
        <f t="shared" si="130"/>
        <v>4</v>
      </c>
      <c r="DJ1727" s="9" t="str">
        <f t="shared" si="131"/>
        <v>NO BACTERIOLOGICO</v>
      </c>
      <c r="DK1727" s="10" t="str">
        <f t="shared" si="132"/>
        <v>-</v>
      </c>
      <c r="DL1727" s="11" t="str">
        <f t="shared" si="133"/>
        <v>0</v>
      </c>
    </row>
    <row r="1728" spans="1:116" ht="12" x14ac:dyDescent="0.2">
      <c r="A1728" s="47">
        <v>1006010032</v>
      </c>
      <c r="B1728" s="47" t="str">
        <f t="shared" si="134"/>
        <v>1006010032-SUPTE SAN JORGE</v>
      </c>
      <c r="C1728" s="47" t="s">
        <v>2598</v>
      </c>
      <c r="D1728" s="47" t="s">
        <v>58</v>
      </c>
      <c r="E1728" s="47" t="s">
        <v>1533</v>
      </c>
      <c r="F1728" s="47" t="s">
        <v>2596</v>
      </c>
      <c r="G1728" s="47" t="s">
        <v>265</v>
      </c>
      <c r="H1728" s="47">
        <v>3050</v>
      </c>
      <c r="I1728" s="47">
        <v>3000</v>
      </c>
      <c r="J1728" s="47" t="s">
        <v>495</v>
      </c>
      <c r="K1728" s="47" t="s">
        <v>63</v>
      </c>
      <c r="L1728" s="47" t="s">
        <v>64</v>
      </c>
      <c r="M1728" s="47" t="s">
        <v>2597</v>
      </c>
      <c r="N1728" s="47" t="s">
        <v>2598</v>
      </c>
      <c r="O1728" s="47" t="s">
        <v>58</v>
      </c>
      <c r="P1728" s="47" t="s">
        <v>1533</v>
      </c>
      <c r="Q1728" s="47" t="s">
        <v>2599</v>
      </c>
      <c r="R1728" s="47">
        <v>103450</v>
      </c>
      <c r="S1728" s="47" t="s">
        <v>171</v>
      </c>
      <c r="T1728" s="47" t="s">
        <v>2676</v>
      </c>
      <c r="U1728" s="47">
        <v>20744</v>
      </c>
      <c r="V1728" s="47" t="s">
        <v>69</v>
      </c>
      <c r="W1728" s="47" t="s">
        <v>2677</v>
      </c>
      <c r="X1728" s="47">
        <v>1273065</v>
      </c>
      <c r="Y1728" s="47">
        <v>4194918</v>
      </c>
      <c r="Z1728" s="47">
        <v>393389</v>
      </c>
      <c r="AA1728" s="47">
        <v>8973584</v>
      </c>
      <c r="AB1728" s="47" t="s">
        <v>71</v>
      </c>
      <c r="AC1728" s="47">
        <v>661</v>
      </c>
      <c r="AD1728" s="47" t="s">
        <v>72</v>
      </c>
      <c r="AE1728" s="47" t="s">
        <v>4913</v>
      </c>
      <c r="AF1728" s="47" t="s">
        <v>5398</v>
      </c>
      <c r="AG1728" s="47" t="s">
        <v>61</v>
      </c>
      <c r="AH1728" s="47" t="s">
        <v>75</v>
      </c>
      <c r="AI1728" s="47" t="s">
        <v>76</v>
      </c>
      <c r="AJ1728" s="47" t="s">
        <v>61</v>
      </c>
      <c r="AK1728" s="47" t="s">
        <v>61</v>
      </c>
      <c r="AV1728" s="47">
        <v>0.52</v>
      </c>
      <c r="AZ1728" s="47">
        <v>23</v>
      </c>
      <c r="BM1728" s="47">
        <v>6.27</v>
      </c>
      <c r="BS1728" s="47">
        <v>22.7</v>
      </c>
      <c r="BT1728" s="47">
        <v>1.02</v>
      </c>
      <c r="DI1728" s="1">
        <f t="shared" si="130"/>
        <v>4</v>
      </c>
      <c r="DJ1728" s="9" t="str">
        <f t="shared" si="131"/>
        <v>NO BACTERIOLOGICO</v>
      </c>
      <c r="DK1728" s="10" t="str">
        <f t="shared" si="132"/>
        <v>-</v>
      </c>
      <c r="DL1728" s="11" t="str">
        <f t="shared" si="133"/>
        <v>0</v>
      </c>
    </row>
    <row r="1729" spans="1:116" ht="12" x14ac:dyDescent="0.2">
      <c r="A1729" s="47">
        <v>1010050001</v>
      </c>
      <c r="B1729" s="47" t="str">
        <f t="shared" si="134"/>
        <v>1010050001-RONDOS</v>
      </c>
      <c r="C1729" s="47" t="s">
        <v>2156</v>
      </c>
      <c r="D1729" s="47" t="s">
        <v>58</v>
      </c>
      <c r="E1729" s="47" t="s">
        <v>2155</v>
      </c>
      <c r="F1729" s="47" t="s">
        <v>2156</v>
      </c>
      <c r="G1729" s="47" t="s">
        <v>60</v>
      </c>
      <c r="H1729" s="47">
        <v>1200</v>
      </c>
      <c r="I1729" s="47">
        <v>900</v>
      </c>
      <c r="J1729" s="47" t="s">
        <v>82</v>
      </c>
      <c r="K1729" s="47" t="s">
        <v>63</v>
      </c>
      <c r="L1729" s="47" t="s">
        <v>64</v>
      </c>
      <c r="M1729" s="47" t="s">
        <v>2216</v>
      </c>
      <c r="N1729" s="47" t="s">
        <v>2156</v>
      </c>
      <c r="O1729" s="47" t="s">
        <v>58</v>
      </c>
      <c r="P1729" s="47" t="s">
        <v>2158</v>
      </c>
      <c r="Q1729" s="47" t="s">
        <v>2156</v>
      </c>
      <c r="R1729" s="47">
        <v>93952</v>
      </c>
      <c r="S1729" s="47" t="s">
        <v>67</v>
      </c>
      <c r="T1729" s="47" t="s">
        <v>3933</v>
      </c>
      <c r="U1729" s="47">
        <v>13528</v>
      </c>
      <c r="V1729" s="47" t="s">
        <v>98</v>
      </c>
      <c r="W1729" s="47" t="s">
        <v>3934</v>
      </c>
      <c r="X1729" s="47">
        <v>1273077</v>
      </c>
      <c r="Y1729" s="47">
        <v>4194953</v>
      </c>
      <c r="Z1729" s="47">
        <v>0</v>
      </c>
      <c r="AA1729" s="47">
        <v>0</v>
      </c>
      <c r="AB1729" s="47" t="s">
        <v>61</v>
      </c>
      <c r="AC1729" s="47">
        <v>0</v>
      </c>
      <c r="AD1729" s="47" t="s">
        <v>86</v>
      </c>
      <c r="AE1729" s="47" t="s">
        <v>4903</v>
      </c>
      <c r="AF1729" s="47" t="s">
        <v>5399</v>
      </c>
      <c r="AG1729" s="47">
        <v>74079</v>
      </c>
      <c r="AH1729" s="47" t="s">
        <v>73</v>
      </c>
      <c r="AI1729" s="47" t="s">
        <v>4106</v>
      </c>
      <c r="AJ1729" s="47" t="s">
        <v>61</v>
      </c>
      <c r="AK1729" s="47" t="s">
        <v>61</v>
      </c>
      <c r="AV1729" s="47">
        <v>1.5</v>
      </c>
      <c r="AZ1729" s="47">
        <v>1350</v>
      </c>
      <c r="BM1729" s="47">
        <v>7.3</v>
      </c>
      <c r="BS1729" s="47">
        <v>11</v>
      </c>
      <c r="BT1729" s="47">
        <v>0.9</v>
      </c>
      <c r="DI1729" s="1">
        <f t="shared" si="130"/>
        <v>4</v>
      </c>
      <c r="DJ1729" s="9" t="str">
        <f t="shared" si="131"/>
        <v>NO BACTERIOLOGICO</v>
      </c>
      <c r="DK1729" s="10" t="str">
        <f t="shared" si="132"/>
        <v>-</v>
      </c>
      <c r="DL1729" s="11" t="str">
        <f t="shared" si="133"/>
        <v>0</v>
      </c>
    </row>
    <row r="1730" spans="1:116" ht="12" x14ac:dyDescent="0.2">
      <c r="A1730" s="47">
        <v>1010050001</v>
      </c>
      <c r="B1730" s="47" t="str">
        <f t="shared" si="134"/>
        <v>1010050001-RONDOS</v>
      </c>
      <c r="C1730" s="47" t="s">
        <v>2156</v>
      </c>
      <c r="D1730" s="47" t="s">
        <v>58</v>
      </c>
      <c r="E1730" s="47" t="s">
        <v>2155</v>
      </c>
      <c r="F1730" s="47" t="s">
        <v>2156</v>
      </c>
      <c r="G1730" s="47" t="s">
        <v>60</v>
      </c>
      <c r="H1730" s="47">
        <v>1200</v>
      </c>
      <c r="I1730" s="47">
        <v>900</v>
      </c>
      <c r="J1730" s="47" t="s">
        <v>82</v>
      </c>
      <c r="K1730" s="47" t="s">
        <v>63</v>
      </c>
      <c r="L1730" s="47" t="s">
        <v>64</v>
      </c>
      <c r="M1730" s="47" t="s">
        <v>2216</v>
      </c>
      <c r="N1730" s="47" t="s">
        <v>2156</v>
      </c>
      <c r="O1730" s="47" t="s">
        <v>58</v>
      </c>
      <c r="P1730" s="47" t="s">
        <v>2158</v>
      </c>
      <c r="Q1730" s="47" t="s">
        <v>2156</v>
      </c>
      <c r="R1730" s="47">
        <v>93952</v>
      </c>
      <c r="S1730" s="47" t="s">
        <v>67</v>
      </c>
      <c r="T1730" s="47" t="s">
        <v>3933</v>
      </c>
      <c r="U1730" s="47">
        <v>13528</v>
      </c>
      <c r="V1730" s="47" t="s">
        <v>98</v>
      </c>
      <c r="W1730" s="47" t="s">
        <v>3934</v>
      </c>
      <c r="X1730" s="47">
        <v>1273077</v>
      </c>
      <c r="Y1730" s="47">
        <v>4194954</v>
      </c>
      <c r="Z1730" s="47">
        <v>0</v>
      </c>
      <c r="AA1730" s="47">
        <v>0</v>
      </c>
      <c r="AB1730" s="47" t="s">
        <v>61</v>
      </c>
      <c r="AC1730" s="47">
        <v>0</v>
      </c>
      <c r="AD1730" s="47" t="s">
        <v>86</v>
      </c>
      <c r="AE1730" s="47" t="s">
        <v>4903</v>
      </c>
      <c r="AF1730" s="47" t="s">
        <v>5399</v>
      </c>
      <c r="AG1730" s="47" t="s">
        <v>61</v>
      </c>
      <c r="AH1730" s="47" t="s">
        <v>75</v>
      </c>
      <c r="AI1730" s="47" t="s">
        <v>76</v>
      </c>
      <c r="AJ1730" s="47" t="s">
        <v>77</v>
      </c>
      <c r="AK1730" s="47" t="s">
        <v>78</v>
      </c>
      <c r="AV1730" s="47">
        <v>1.3</v>
      </c>
      <c r="AZ1730" s="47">
        <v>1268</v>
      </c>
      <c r="BM1730" s="47">
        <v>7.4</v>
      </c>
      <c r="BS1730" s="47">
        <v>11</v>
      </c>
      <c r="BT1730" s="47">
        <v>0.6</v>
      </c>
      <c r="DI1730" s="1">
        <f t="shared" si="130"/>
        <v>4</v>
      </c>
      <c r="DJ1730" s="9" t="str">
        <f t="shared" si="131"/>
        <v>NO BACTERIOLOGICO</v>
      </c>
      <c r="DK1730" s="10" t="str">
        <f t="shared" si="132"/>
        <v>-</v>
      </c>
      <c r="DL1730" s="11" t="str">
        <f t="shared" si="133"/>
        <v>0</v>
      </c>
    </row>
    <row r="1731" spans="1:116" ht="12" x14ac:dyDescent="0.2">
      <c r="A1731" s="47">
        <v>1010050001</v>
      </c>
      <c r="B1731" s="47" t="str">
        <f t="shared" si="134"/>
        <v>1010050001-RONDOS</v>
      </c>
      <c r="C1731" s="47" t="s">
        <v>2156</v>
      </c>
      <c r="D1731" s="47" t="s">
        <v>58</v>
      </c>
      <c r="E1731" s="47" t="s">
        <v>2155</v>
      </c>
      <c r="F1731" s="47" t="s">
        <v>2156</v>
      </c>
      <c r="G1731" s="47" t="s">
        <v>60</v>
      </c>
      <c r="H1731" s="47">
        <v>1200</v>
      </c>
      <c r="I1731" s="47">
        <v>900</v>
      </c>
      <c r="J1731" s="47" t="s">
        <v>82</v>
      </c>
      <c r="K1731" s="47" t="s">
        <v>63</v>
      </c>
      <c r="L1731" s="47" t="s">
        <v>64</v>
      </c>
      <c r="M1731" s="47" t="s">
        <v>2216</v>
      </c>
      <c r="N1731" s="47" t="s">
        <v>2156</v>
      </c>
      <c r="O1731" s="47" t="s">
        <v>58</v>
      </c>
      <c r="P1731" s="47" t="s">
        <v>2158</v>
      </c>
      <c r="Q1731" s="47" t="s">
        <v>2156</v>
      </c>
      <c r="R1731" s="47">
        <v>93952</v>
      </c>
      <c r="S1731" s="47" t="s">
        <v>67</v>
      </c>
      <c r="T1731" s="47" t="s">
        <v>3933</v>
      </c>
      <c r="U1731" s="47">
        <v>13528</v>
      </c>
      <c r="V1731" s="47" t="s">
        <v>98</v>
      </c>
      <c r="W1731" s="47" t="s">
        <v>3934</v>
      </c>
      <c r="X1731" s="47">
        <v>1273077</v>
      </c>
      <c r="Y1731" s="47">
        <v>4194955</v>
      </c>
      <c r="Z1731" s="47">
        <v>0</v>
      </c>
      <c r="AA1731" s="47">
        <v>0</v>
      </c>
      <c r="AB1731" s="47" t="s">
        <v>61</v>
      </c>
      <c r="AC1731" s="47">
        <v>0</v>
      </c>
      <c r="AD1731" s="47" t="s">
        <v>86</v>
      </c>
      <c r="AE1731" s="47" t="s">
        <v>4903</v>
      </c>
      <c r="AF1731" s="47" t="s">
        <v>5399</v>
      </c>
      <c r="AG1731" s="47" t="s">
        <v>61</v>
      </c>
      <c r="AH1731" s="47" t="s">
        <v>75</v>
      </c>
      <c r="AI1731" s="47" t="s">
        <v>76</v>
      </c>
      <c r="AJ1731" s="47" t="s">
        <v>77</v>
      </c>
      <c r="AK1731" s="47" t="s">
        <v>78</v>
      </c>
      <c r="AV1731" s="47">
        <v>1.1000000000000001</v>
      </c>
      <c r="AZ1731" s="47">
        <v>1125</v>
      </c>
      <c r="BM1731" s="47">
        <v>7.5</v>
      </c>
      <c r="BS1731" s="47">
        <v>11</v>
      </c>
      <c r="BT1731" s="47">
        <v>0.5</v>
      </c>
      <c r="DI1731" s="1">
        <f t="shared" ref="DI1731:DI1794" si="135">MONTH(AE1731)</f>
        <v>4</v>
      </c>
      <c r="DJ1731" s="9" t="str">
        <f t="shared" ref="DJ1731:DJ1794" si="136">IF(ISBLANK(AV1731),"-",IF(ISBLANK(BT1731),"-",IF(AND(AV1731&gt;=0.5,BT1731&gt;5),"BACTERIOLÓGICO",IF(AND(AV1731&lt;0.5,BT1731&lt;=5),"BACTERIOLÓGICO",IF(AND(AV1731&lt;0.5,BT1731&gt;5),"BACTERIOLÓGICO","NO BACTERIOLOGICO")))))</f>
        <v>NO BACTERIOLOGICO</v>
      </c>
      <c r="DK1731" s="10" t="str">
        <f t="shared" ref="DK1731:DK1794" si="137">IF(ISBLANK(AO1731),"-",IF(ISBLANK(AP1731),"-",IF(ISBLANK(AQ1731),"-",IF(AND(AO1731&gt;=0,AP1731&gt;=0,AQ1731&gt;=0),"Realizado Bactereológico","No realizado Bacteriológico"))))</f>
        <v>-</v>
      </c>
      <c r="DL1731" s="11" t="str">
        <f t="shared" ref="DL1731:DL1794" si="138">IF(ISBLANK(BE1731),"0",IF(BE1731&gt;=0,"1","0"))</f>
        <v>0</v>
      </c>
    </row>
    <row r="1732" spans="1:116" ht="12" x14ac:dyDescent="0.2">
      <c r="A1732" s="47">
        <v>1006010041</v>
      </c>
      <c r="B1732" s="47" t="str">
        <f t="shared" ref="B1732:B1795" si="139">CONCATENATE(A1732,"-",C1732)</f>
        <v>1006010041-CHONTAYACU</v>
      </c>
      <c r="C1732" s="47" t="s">
        <v>2678</v>
      </c>
      <c r="D1732" s="47" t="s">
        <v>58</v>
      </c>
      <c r="E1732" s="47" t="s">
        <v>1533</v>
      </c>
      <c r="F1732" s="47" t="s">
        <v>2596</v>
      </c>
      <c r="G1732" s="47" t="s">
        <v>60</v>
      </c>
      <c r="H1732" s="47">
        <v>320</v>
      </c>
      <c r="I1732" s="47">
        <v>320</v>
      </c>
      <c r="J1732" s="47" t="s">
        <v>495</v>
      </c>
      <c r="K1732" s="47" t="s">
        <v>63</v>
      </c>
      <c r="L1732" s="47" t="s">
        <v>64</v>
      </c>
      <c r="M1732" s="47" t="s">
        <v>2679</v>
      </c>
      <c r="N1732" s="47" t="s">
        <v>2680</v>
      </c>
      <c r="O1732" s="47" t="s">
        <v>58</v>
      </c>
      <c r="P1732" s="47" t="s">
        <v>1533</v>
      </c>
      <c r="Q1732" s="47" t="s">
        <v>2681</v>
      </c>
      <c r="R1732" s="47">
        <v>174000</v>
      </c>
      <c r="S1732" s="47" t="s">
        <v>171</v>
      </c>
      <c r="T1732" s="47" t="s">
        <v>2682</v>
      </c>
      <c r="U1732" s="47">
        <v>23319</v>
      </c>
      <c r="V1732" s="47" t="s">
        <v>69</v>
      </c>
      <c r="W1732" s="47" t="s">
        <v>2683</v>
      </c>
      <c r="X1732" s="47">
        <v>1273073</v>
      </c>
      <c r="Y1732" s="47">
        <v>4194959</v>
      </c>
      <c r="Z1732" s="47">
        <v>379308</v>
      </c>
      <c r="AA1732" s="47">
        <v>8990891</v>
      </c>
      <c r="AB1732" s="47" t="s">
        <v>71</v>
      </c>
      <c r="AC1732" s="47">
        <v>715</v>
      </c>
      <c r="AD1732" s="47" t="s">
        <v>72</v>
      </c>
      <c r="AE1732" s="47" t="s">
        <v>5069</v>
      </c>
      <c r="AF1732" s="47" t="s">
        <v>5400</v>
      </c>
      <c r="AG1732" s="47">
        <v>68023</v>
      </c>
      <c r="AH1732" s="47" t="s">
        <v>73</v>
      </c>
      <c r="AI1732" s="47" t="s">
        <v>2684</v>
      </c>
      <c r="AJ1732" s="47" t="s">
        <v>61</v>
      </c>
      <c r="AK1732" s="47" t="s">
        <v>61</v>
      </c>
      <c r="AV1732" s="47">
        <v>0.85</v>
      </c>
      <c r="AZ1732" s="47">
        <v>90</v>
      </c>
      <c r="BM1732" s="47">
        <v>7.5</v>
      </c>
      <c r="BS1732" s="47">
        <v>26</v>
      </c>
      <c r="BT1732" s="47">
        <v>3.01</v>
      </c>
      <c r="DI1732" s="1">
        <f t="shared" si="135"/>
        <v>4</v>
      </c>
      <c r="DJ1732" s="9" t="str">
        <f t="shared" si="136"/>
        <v>NO BACTERIOLOGICO</v>
      </c>
      <c r="DK1732" s="10" t="str">
        <f t="shared" si="137"/>
        <v>-</v>
      </c>
      <c r="DL1732" s="11" t="str">
        <f t="shared" si="138"/>
        <v>0</v>
      </c>
    </row>
    <row r="1733" spans="1:116" ht="12" x14ac:dyDescent="0.2">
      <c r="A1733" s="47">
        <v>1006010041</v>
      </c>
      <c r="B1733" s="47" t="str">
        <f t="shared" si="139"/>
        <v>1006010041-CHONTAYACU</v>
      </c>
      <c r="C1733" s="47" t="s">
        <v>2678</v>
      </c>
      <c r="D1733" s="47" t="s">
        <v>58</v>
      </c>
      <c r="E1733" s="47" t="s">
        <v>1533</v>
      </c>
      <c r="F1733" s="47" t="s">
        <v>2596</v>
      </c>
      <c r="G1733" s="47" t="s">
        <v>60</v>
      </c>
      <c r="H1733" s="47">
        <v>320</v>
      </c>
      <c r="I1733" s="47">
        <v>320</v>
      </c>
      <c r="J1733" s="47" t="s">
        <v>495</v>
      </c>
      <c r="K1733" s="47" t="s">
        <v>63</v>
      </c>
      <c r="L1733" s="47" t="s">
        <v>64</v>
      </c>
      <c r="M1733" s="47" t="s">
        <v>2679</v>
      </c>
      <c r="N1733" s="47" t="s">
        <v>2680</v>
      </c>
      <c r="O1733" s="47" t="s">
        <v>58</v>
      </c>
      <c r="P1733" s="47" t="s">
        <v>1533</v>
      </c>
      <c r="Q1733" s="47" t="s">
        <v>2681</v>
      </c>
      <c r="R1733" s="47">
        <v>174000</v>
      </c>
      <c r="S1733" s="47" t="s">
        <v>171</v>
      </c>
      <c r="T1733" s="47" t="s">
        <v>2682</v>
      </c>
      <c r="U1733" s="47">
        <v>23319</v>
      </c>
      <c r="V1733" s="47" t="s">
        <v>69</v>
      </c>
      <c r="W1733" s="47" t="s">
        <v>2683</v>
      </c>
      <c r="X1733" s="47">
        <v>1273073</v>
      </c>
      <c r="Y1733" s="47">
        <v>4194960</v>
      </c>
      <c r="Z1733" s="47">
        <v>378618</v>
      </c>
      <c r="AA1733" s="47">
        <v>8991274</v>
      </c>
      <c r="AB1733" s="47" t="s">
        <v>71</v>
      </c>
      <c r="AC1733" s="47">
        <v>642</v>
      </c>
      <c r="AD1733" s="47" t="s">
        <v>72</v>
      </c>
      <c r="AE1733" s="47" t="s">
        <v>5069</v>
      </c>
      <c r="AF1733" s="47" t="s">
        <v>5400</v>
      </c>
      <c r="AG1733" s="47" t="s">
        <v>61</v>
      </c>
      <c r="AH1733" s="47" t="s">
        <v>75</v>
      </c>
      <c r="AI1733" s="47" t="s">
        <v>76</v>
      </c>
      <c r="AJ1733" s="47" t="s">
        <v>61</v>
      </c>
      <c r="AK1733" s="47" t="s">
        <v>61</v>
      </c>
      <c r="AV1733" s="47">
        <v>0.72</v>
      </c>
      <c r="AZ1733" s="47">
        <v>70</v>
      </c>
      <c r="BM1733" s="47">
        <v>7.1</v>
      </c>
      <c r="BS1733" s="47">
        <v>25.9</v>
      </c>
      <c r="BT1733" s="47">
        <v>2.5499999999999998</v>
      </c>
      <c r="DI1733" s="1">
        <f t="shared" si="135"/>
        <v>4</v>
      </c>
      <c r="DJ1733" s="9" t="str">
        <f t="shared" si="136"/>
        <v>NO BACTERIOLOGICO</v>
      </c>
      <c r="DK1733" s="10" t="str">
        <f t="shared" si="137"/>
        <v>-</v>
      </c>
      <c r="DL1733" s="11" t="str">
        <f t="shared" si="138"/>
        <v>0</v>
      </c>
    </row>
    <row r="1734" spans="1:116" ht="12" x14ac:dyDescent="0.2">
      <c r="A1734" s="47">
        <v>1006010041</v>
      </c>
      <c r="B1734" s="47" t="str">
        <f t="shared" si="139"/>
        <v>1006010041-CHONTAYACU</v>
      </c>
      <c r="C1734" s="47" t="s">
        <v>2678</v>
      </c>
      <c r="D1734" s="47" t="s">
        <v>58</v>
      </c>
      <c r="E1734" s="47" t="s">
        <v>1533</v>
      </c>
      <c r="F1734" s="47" t="s">
        <v>2596</v>
      </c>
      <c r="G1734" s="47" t="s">
        <v>60</v>
      </c>
      <c r="H1734" s="47">
        <v>320</v>
      </c>
      <c r="I1734" s="47">
        <v>320</v>
      </c>
      <c r="J1734" s="47" t="s">
        <v>495</v>
      </c>
      <c r="K1734" s="47" t="s">
        <v>63</v>
      </c>
      <c r="L1734" s="47" t="s">
        <v>64</v>
      </c>
      <c r="M1734" s="47" t="s">
        <v>2679</v>
      </c>
      <c r="N1734" s="47" t="s">
        <v>2680</v>
      </c>
      <c r="O1734" s="47" t="s">
        <v>58</v>
      </c>
      <c r="P1734" s="47" t="s">
        <v>1533</v>
      </c>
      <c r="Q1734" s="47" t="s">
        <v>2681</v>
      </c>
      <c r="R1734" s="47">
        <v>174000</v>
      </c>
      <c r="S1734" s="47" t="s">
        <v>171</v>
      </c>
      <c r="T1734" s="47" t="s">
        <v>2682</v>
      </c>
      <c r="U1734" s="47">
        <v>23319</v>
      </c>
      <c r="V1734" s="47" t="s">
        <v>69</v>
      </c>
      <c r="W1734" s="47" t="s">
        <v>2683</v>
      </c>
      <c r="X1734" s="47">
        <v>1273073</v>
      </c>
      <c r="Y1734" s="47">
        <v>4194961</v>
      </c>
      <c r="Z1734" s="47">
        <v>378561</v>
      </c>
      <c r="AA1734" s="47">
        <v>8991443</v>
      </c>
      <c r="AB1734" s="47" t="s">
        <v>71</v>
      </c>
      <c r="AC1734" s="47">
        <v>640</v>
      </c>
      <c r="AD1734" s="47" t="s">
        <v>72</v>
      </c>
      <c r="AE1734" s="47" t="s">
        <v>5069</v>
      </c>
      <c r="AF1734" s="47" t="s">
        <v>5400</v>
      </c>
      <c r="AG1734" s="47" t="s">
        <v>61</v>
      </c>
      <c r="AH1734" s="47" t="s">
        <v>75</v>
      </c>
      <c r="AI1734" s="47" t="s">
        <v>76</v>
      </c>
      <c r="AJ1734" s="47" t="s">
        <v>61</v>
      </c>
      <c r="AK1734" s="47" t="s">
        <v>61</v>
      </c>
      <c r="AV1734" s="47">
        <v>0.55000000000000004</v>
      </c>
      <c r="AZ1734" s="47">
        <v>55</v>
      </c>
      <c r="BM1734" s="47">
        <v>6.45</v>
      </c>
      <c r="BS1734" s="47">
        <v>23.9</v>
      </c>
      <c r="BT1734" s="47">
        <v>1.1000000000000001</v>
      </c>
      <c r="DI1734" s="1">
        <f t="shared" si="135"/>
        <v>4</v>
      </c>
      <c r="DJ1734" s="9" t="str">
        <f t="shared" si="136"/>
        <v>NO BACTERIOLOGICO</v>
      </c>
      <c r="DK1734" s="10" t="str">
        <f t="shared" si="137"/>
        <v>-</v>
      </c>
      <c r="DL1734" s="11" t="str">
        <f t="shared" si="138"/>
        <v>0</v>
      </c>
    </row>
    <row r="1735" spans="1:116" ht="12" x14ac:dyDescent="0.2">
      <c r="A1735" s="47">
        <v>1004030003</v>
      </c>
      <c r="B1735" s="47" t="str">
        <f t="shared" si="139"/>
        <v>1004030003-SHIRACAYOG</v>
      </c>
      <c r="C1735" s="47" t="s">
        <v>1341</v>
      </c>
      <c r="D1735" s="47" t="s">
        <v>58</v>
      </c>
      <c r="E1735" s="47" t="s">
        <v>121</v>
      </c>
      <c r="F1735" s="47" t="s">
        <v>1310</v>
      </c>
      <c r="G1735" s="47" t="s">
        <v>60</v>
      </c>
      <c r="H1735" s="47">
        <v>280</v>
      </c>
      <c r="I1735" s="47">
        <v>280</v>
      </c>
      <c r="J1735" s="47" t="s">
        <v>62</v>
      </c>
      <c r="K1735" s="47" t="s">
        <v>63</v>
      </c>
      <c r="L1735" s="47" t="s">
        <v>64</v>
      </c>
      <c r="M1735" s="47" t="s">
        <v>1318</v>
      </c>
      <c r="N1735" s="47" t="s">
        <v>1319</v>
      </c>
      <c r="O1735" s="47" t="s">
        <v>58</v>
      </c>
      <c r="P1735" s="47" t="s">
        <v>123</v>
      </c>
      <c r="Q1735" s="47" t="s">
        <v>1310</v>
      </c>
      <c r="R1735" s="47">
        <v>96335</v>
      </c>
      <c r="S1735" s="47" t="s">
        <v>67</v>
      </c>
      <c r="T1735" s="47" t="s">
        <v>1342</v>
      </c>
      <c r="U1735" s="47">
        <v>13726</v>
      </c>
      <c r="V1735" s="47" t="s">
        <v>69</v>
      </c>
      <c r="W1735" s="47" t="s">
        <v>1343</v>
      </c>
      <c r="X1735" s="47">
        <v>1273076</v>
      </c>
      <c r="Y1735" s="47">
        <v>4194978</v>
      </c>
      <c r="Z1735" s="47">
        <v>296512</v>
      </c>
      <c r="AA1735" s="47">
        <v>8998954</v>
      </c>
      <c r="AB1735" s="47" t="s">
        <v>71</v>
      </c>
      <c r="AC1735" s="47">
        <v>3982</v>
      </c>
      <c r="AD1735" s="47" t="s">
        <v>126</v>
      </c>
      <c r="AE1735" s="47" t="s">
        <v>4886</v>
      </c>
      <c r="AF1735" s="47" t="s">
        <v>5401</v>
      </c>
      <c r="AG1735" s="47">
        <v>9949</v>
      </c>
      <c r="AH1735" s="47" t="s">
        <v>73</v>
      </c>
      <c r="AI1735" s="47" t="s">
        <v>1341</v>
      </c>
      <c r="AJ1735" s="47" t="s">
        <v>61</v>
      </c>
      <c r="AK1735" s="47" t="s">
        <v>61</v>
      </c>
      <c r="AV1735" s="47">
        <v>0.8</v>
      </c>
      <c r="AZ1735" s="47">
        <v>34.5</v>
      </c>
      <c r="BM1735" s="47">
        <v>7.4</v>
      </c>
      <c r="BQ1735" s="47">
        <v>0</v>
      </c>
      <c r="BS1735" s="47">
        <v>11</v>
      </c>
      <c r="BT1735" s="47">
        <v>0.7</v>
      </c>
      <c r="DI1735" s="1">
        <f t="shared" si="135"/>
        <v>4</v>
      </c>
      <c r="DJ1735" s="9" t="str">
        <f t="shared" si="136"/>
        <v>NO BACTERIOLOGICO</v>
      </c>
      <c r="DK1735" s="10" t="str">
        <f t="shared" si="137"/>
        <v>-</v>
      </c>
      <c r="DL1735" s="11" t="str">
        <f t="shared" si="138"/>
        <v>0</v>
      </c>
    </row>
    <row r="1736" spans="1:116" ht="12" x14ac:dyDescent="0.2">
      <c r="A1736" s="47">
        <v>1004030003</v>
      </c>
      <c r="B1736" s="47" t="str">
        <f t="shared" si="139"/>
        <v>1004030003-SHIRACAYOG</v>
      </c>
      <c r="C1736" s="47" t="s">
        <v>1341</v>
      </c>
      <c r="D1736" s="47" t="s">
        <v>58</v>
      </c>
      <c r="E1736" s="47" t="s">
        <v>121</v>
      </c>
      <c r="F1736" s="47" t="s">
        <v>1310</v>
      </c>
      <c r="G1736" s="47" t="s">
        <v>60</v>
      </c>
      <c r="H1736" s="47">
        <v>280</v>
      </c>
      <c r="I1736" s="47">
        <v>280</v>
      </c>
      <c r="J1736" s="47" t="s">
        <v>62</v>
      </c>
      <c r="K1736" s="47" t="s">
        <v>63</v>
      </c>
      <c r="L1736" s="47" t="s">
        <v>64</v>
      </c>
      <c r="M1736" s="47" t="s">
        <v>1318</v>
      </c>
      <c r="N1736" s="47" t="s">
        <v>1319</v>
      </c>
      <c r="O1736" s="47" t="s">
        <v>58</v>
      </c>
      <c r="P1736" s="47" t="s">
        <v>123</v>
      </c>
      <c r="Q1736" s="47" t="s">
        <v>1310</v>
      </c>
      <c r="R1736" s="47">
        <v>96335</v>
      </c>
      <c r="S1736" s="47" t="s">
        <v>67</v>
      </c>
      <c r="T1736" s="47" t="s">
        <v>1342</v>
      </c>
      <c r="U1736" s="47">
        <v>13726</v>
      </c>
      <c r="V1736" s="47" t="s">
        <v>69</v>
      </c>
      <c r="W1736" s="47" t="s">
        <v>1343</v>
      </c>
      <c r="X1736" s="47">
        <v>1273076</v>
      </c>
      <c r="Y1736" s="47">
        <v>4194979</v>
      </c>
      <c r="Z1736" s="47">
        <v>293935</v>
      </c>
      <c r="AA1736" s="47">
        <v>8998919</v>
      </c>
      <c r="AB1736" s="47" t="s">
        <v>71</v>
      </c>
      <c r="AC1736" s="47">
        <v>3968</v>
      </c>
      <c r="AD1736" s="47" t="s">
        <v>126</v>
      </c>
      <c r="AE1736" s="47" t="s">
        <v>4886</v>
      </c>
      <c r="AF1736" s="47" t="s">
        <v>5401</v>
      </c>
      <c r="AG1736" s="47" t="s">
        <v>61</v>
      </c>
      <c r="AH1736" s="47" t="s">
        <v>75</v>
      </c>
      <c r="AI1736" s="47" t="s">
        <v>76</v>
      </c>
      <c r="AJ1736" s="47" t="s">
        <v>77</v>
      </c>
      <c r="AK1736" s="47" t="s">
        <v>78</v>
      </c>
      <c r="AV1736" s="47">
        <v>0.7</v>
      </c>
      <c r="AZ1736" s="47">
        <v>33.799999999999997</v>
      </c>
      <c r="BM1736" s="47">
        <v>7.2</v>
      </c>
      <c r="BQ1736" s="47">
        <v>0</v>
      </c>
      <c r="BS1736" s="47">
        <v>10.5</v>
      </c>
      <c r="BT1736" s="47">
        <v>0.7</v>
      </c>
      <c r="DI1736" s="1">
        <f t="shared" si="135"/>
        <v>4</v>
      </c>
      <c r="DJ1736" s="9" t="str">
        <f t="shared" si="136"/>
        <v>NO BACTERIOLOGICO</v>
      </c>
      <c r="DK1736" s="10" t="str">
        <f t="shared" si="137"/>
        <v>-</v>
      </c>
      <c r="DL1736" s="11" t="str">
        <f t="shared" si="138"/>
        <v>0</v>
      </c>
    </row>
    <row r="1737" spans="1:116" ht="12" x14ac:dyDescent="0.2">
      <c r="A1737" s="47">
        <v>1004030003</v>
      </c>
      <c r="B1737" s="47" t="str">
        <f t="shared" si="139"/>
        <v>1004030003-SHIRACAYOG</v>
      </c>
      <c r="C1737" s="47" t="s">
        <v>1341</v>
      </c>
      <c r="D1737" s="47" t="s">
        <v>58</v>
      </c>
      <c r="E1737" s="47" t="s">
        <v>121</v>
      </c>
      <c r="F1737" s="47" t="s">
        <v>1310</v>
      </c>
      <c r="G1737" s="47" t="s">
        <v>60</v>
      </c>
      <c r="H1737" s="47">
        <v>280</v>
      </c>
      <c r="I1737" s="47">
        <v>280</v>
      </c>
      <c r="J1737" s="47" t="s">
        <v>62</v>
      </c>
      <c r="K1737" s="47" t="s">
        <v>63</v>
      </c>
      <c r="L1737" s="47" t="s">
        <v>64</v>
      </c>
      <c r="M1737" s="47" t="s">
        <v>1318</v>
      </c>
      <c r="N1737" s="47" t="s">
        <v>1319</v>
      </c>
      <c r="O1737" s="47" t="s">
        <v>58</v>
      </c>
      <c r="P1737" s="47" t="s">
        <v>123</v>
      </c>
      <c r="Q1737" s="47" t="s">
        <v>1310</v>
      </c>
      <c r="R1737" s="47">
        <v>96335</v>
      </c>
      <c r="S1737" s="47" t="s">
        <v>67</v>
      </c>
      <c r="T1737" s="47" t="s">
        <v>1342</v>
      </c>
      <c r="U1737" s="47">
        <v>13726</v>
      </c>
      <c r="V1737" s="47" t="s">
        <v>69</v>
      </c>
      <c r="W1737" s="47" t="s">
        <v>1343</v>
      </c>
      <c r="X1737" s="47">
        <v>1273076</v>
      </c>
      <c r="Y1737" s="47">
        <v>4194980</v>
      </c>
      <c r="Z1737" s="47">
        <v>293930</v>
      </c>
      <c r="AA1737" s="47">
        <v>8998912</v>
      </c>
      <c r="AB1737" s="47" t="s">
        <v>71</v>
      </c>
      <c r="AC1737" s="47">
        <v>3876</v>
      </c>
      <c r="AD1737" s="47" t="s">
        <v>126</v>
      </c>
      <c r="AE1737" s="47" t="s">
        <v>4886</v>
      </c>
      <c r="AF1737" s="47" t="s">
        <v>5401</v>
      </c>
      <c r="AG1737" s="47" t="s">
        <v>61</v>
      </c>
      <c r="AH1737" s="47" t="s">
        <v>75</v>
      </c>
      <c r="AI1737" s="47" t="s">
        <v>76</v>
      </c>
      <c r="AJ1737" s="47" t="s">
        <v>77</v>
      </c>
      <c r="AK1737" s="47" t="s">
        <v>78</v>
      </c>
      <c r="AV1737" s="47">
        <v>0.5</v>
      </c>
      <c r="AZ1737" s="47">
        <v>32.200000000000003</v>
      </c>
      <c r="BM1737" s="47">
        <v>7.2</v>
      </c>
      <c r="BQ1737" s="47">
        <v>0</v>
      </c>
      <c r="BS1737" s="47">
        <v>10.3</v>
      </c>
      <c r="BT1737" s="47">
        <v>0.6</v>
      </c>
      <c r="DI1737" s="1">
        <f t="shared" si="135"/>
        <v>4</v>
      </c>
      <c r="DJ1737" s="9" t="str">
        <f t="shared" si="136"/>
        <v>NO BACTERIOLOGICO</v>
      </c>
      <c r="DK1737" s="10" t="str">
        <f t="shared" si="137"/>
        <v>-</v>
      </c>
      <c r="DL1737" s="11" t="str">
        <f t="shared" si="138"/>
        <v>0</v>
      </c>
    </row>
    <row r="1738" spans="1:116" ht="12" x14ac:dyDescent="0.2">
      <c r="A1738" s="47">
        <v>1010050092</v>
      </c>
      <c r="B1738" s="47" t="str">
        <f t="shared" si="139"/>
        <v>1010050092-SAN JUAN DE PUQUIO</v>
      </c>
      <c r="C1738" s="47" t="s">
        <v>4882</v>
      </c>
      <c r="D1738" s="47" t="s">
        <v>58</v>
      </c>
      <c r="E1738" s="47" t="s">
        <v>2155</v>
      </c>
      <c r="F1738" s="47" t="s">
        <v>2156</v>
      </c>
      <c r="G1738" s="47" t="s">
        <v>60</v>
      </c>
      <c r="H1738" s="47">
        <v>146</v>
      </c>
      <c r="I1738" s="47">
        <v>30</v>
      </c>
      <c r="J1738" s="47" t="s">
        <v>82</v>
      </c>
      <c r="K1738" s="47" t="s">
        <v>63</v>
      </c>
      <c r="L1738" s="47" t="s">
        <v>64</v>
      </c>
      <c r="M1738" s="47" t="s">
        <v>2216</v>
      </c>
      <c r="N1738" s="47" t="s">
        <v>2156</v>
      </c>
      <c r="O1738" s="47" t="s">
        <v>58</v>
      </c>
      <c r="P1738" s="47" t="s">
        <v>2158</v>
      </c>
      <c r="Q1738" s="47" t="s">
        <v>2156</v>
      </c>
      <c r="R1738" s="47">
        <v>93649</v>
      </c>
      <c r="S1738" s="47" t="s">
        <v>67</v>
      </c>
      <c r="T1738" s="47" t="s">
        <v>4883</v>
      </c>
      <c r="U1738" s="47">
        <v>14717</v>
      </c>
      <c r="V1738" s="47" t="s">
        <v>69</v>
      </c>
      <c r="W1738" s="47" t="s">
        <v>4884</v>
      </c>
      <c r="X1738" s="47">
        <v>1273082</v>
      </c>
      <c r="Y1738" s="47">
        <v>4194982</v>
      </c>
      <c r="Z1738" s="47">
        <v>313986</v>
      </c>
      <c r="AA1738" s="47">
        <v>8895088</v>
      </c>
      <c r="AB1738" s="47" t="s">
        <v>71</v>
      </c>
      <c r="AC1738" s="47">
        <v>3603</v>
      </c>
      <c r="AD1738" s="47" t="s">
        <v>86</v>
      </c>
      <c r="AE1738" s="47" t="s">
        <v>4916</v>
      </c>
      <c r="AF1738" s="47" t="s">
        <v>5402</v>
      </c>
      <c r="AG1738" s="47">
        <v>2964</v>
      </c>
      <c r="AH1738" s="47" t="s">
        <v>73</v>
      </c>
      <c r="AI1738" s="47" t="s">
        <v>4882</v>
      </c>
      <c r="AJ1738" s="47" t="s">
        <v>61</v>
      </c>
      <c r="AK1738" s="47" t="s">
        <v>61</v>
      </c>
      <c r="AV1738" s="47">
        <v>1.6</v>
      </c>
      <c r="AZ1738" s="47">
        <v>13</v>
      </c>
      <c r="BM1738" s="47">
        <v>7.7</v>
      </c>
      <c r="BS1738" s="47">
        <v>11</v>
      </c>
      <c r="BT1738" s="47">
        <v>1.5</v>
      </c>
      <c r="DI1738" s="1">
        <f t="shared" si="135"/>
        <v>4</v>
      </c>
      <c r="DJ1738" s="9" t="str">
        <f t="shared" si="136"/>
        <v>NO BACTERIOLOGICO</v>
      </c>
      <c r="DK1738" s="10" t="str">
        <f t="shared" si="137"/>
        <v>-</v>
      </c>
      <c r="DL1738" s="11" t="str">
        <f t="shared" si="138"/>
        <v>0</v>
      </c>
    </row>
    <row r="1739" spans="1:116" ht="12" x14ac:dyDescent="0.2">
      <c r="A1739" s="47">
        <v>1010050092</v>
      </c>
      <c r="B1739" s="47" t="str">
        <f t="shared" si="139"/>
        <v>1010050092-SAN JUAN DE PUQUIO</v>
      </c>
      <c r="C1739" s="47" t="s">
        <v>4882</v>
      </c>
      <c r="D1739" s="47" t="s">
        <v>58</v>
      </c>
      <c r="E1739" s="47" t="s">
        <v>2155</v>
      </c>
      <c r="F1739" s="47" t="s">
        <v>2156</v>
      </c>
      <c r="G1739" s="47" t="s">
        <v>60</v>
      </c>
      <c r="H1739" s="47">
        <v>146</v>
      </c>
      <c r="I1739" s="47">
        <v>30</v>
      </c>
      <c r="J1739" s="47" t="s">
        <v>82</v>
      </c>
      <c r="K1739" s="47" t="s">
        <v>63</v>
      </c>
      <c r="L1739" s="47" t="s">
        <v>64</v>
      </c>
      <c r="M1739" s="47" t="s">
        <v>2216</v>
      </c>
      <c r="N1739" s="47" t="s">
        <v>2156</v>
      </c>
      <c r="O1739" s="47" t="s">
        <v>58</v>
      </c>
      <c r="P1739" s="47" t="s">
        <v>2158</v>
      </c>
      <c r="Q1739" s="47" t="s">
        <v>2156</v>
      </c>
      <c r="R1739" s="47">
        <v>93649</v>
      </c>
      <c r="S1739" s="47" t="s">
        <v>67</v>
      </c>
      <c r="T1739" s="47" t="s">
        <v>4883</v>
      </c>
      <c r="U1739" s="47">
        <v>14717</v>
      </c>
      <c r="V1739" s="47" t="s">
        <v>69</v>
      </c>
      <c r="W1739" s="47" t="s">
        <v>4884</v>
      </c>
      <c r="X1739" s="47">
        <v>1273082</v>
      </c>
      <c r="Y1739" s="47">
        <v>4194983</v>
      </c>
      <c r="Z1739" s="47">
        <v>0</v>
      </c>
      <c r="AA1739" s="47">
        <v>0</v>
      </c>
      <c r="AB1739" s="47" t="s">
        <v>61</v>
      </c>
      <c r="AC1739" s="47">
        <v>0</v>
      </c>
      <c r="AD1739" s="47" t="s">
        <v>86</v>
      </c>
      <c r="AE1739" s="47" t="s">
        <v>4916</v>
      </c>
      <c r="AF1739" s="47" t="s">
        <v>5402</v>
      </c>
      <c r="AG1739" s="47" t="s">
        <v>61</v>
      </c>
      <c r="AH1739" s="47" t="s">
        <v>75</v>
      </c>
      <c r="AI1739" s="47" t="s">
        <v>76</v>
      </c>
      <c r="AJ1739" s="47" t="s">
        <v>77</v>
      </c>
      <c r="AK1739" s="47" t="s">
        <v>78</v>
      </c>
      <c r="AV1739" s="47">
        <v>1.2</v>
      </c>
      <c r="AZ1739" s="47">
        <v>1295</v>
      </c>
      <c r="BM1739" s="47">
        <v>7.2</v>
      </c>
      <c r="BS1739" s="47">
        <v>11</v>
      </c>
      <c r="BT1739" s="47">
        <v>0.9</v>
      </c>
      <c r="DI1739" s="1">
        <f t="shared" si="135"/>
        <v>4</v>
      </c>
      <c r="DJ1739" s="9" t="str">
        <f t="shared" si="136"/>
        <v>NO BACTERIOLOGICO</v>
      </c>
      <c r="DK1739" s="10" t="str">
        <f t="shared" si="137"/>
        <v>-</v>
      </c>
      <c r="DL1739" s="11" t="str">
        <f t="shared" si="138"/>
        <v>0</v>
      </c>
    </row>
    <row r="1740" spans="1:116" ht="12" x14ac:dyDescent="0.2">
      <c r="A1740" s="47">
        <v>1010050092</v>
      </c>
      <c r="B1740" s="47" t="str">
        <f t="shared" si="139"/>
        <v>1010050092-SAN JUAN DE PUQUIO</v>
      </c>
      <c r="C1740" s="47" t="s">
        <v>4882</v>
      </c>
      <c r="D1740" s="47" t="s">
        <v>58</v>
      </c>
      <c r="E1740" s="47" t="s">
        <v>2155</v>
      </c>
      <c r="F1740" s="47" t="s">
        <v>2156</v>
      </c>
      <c r="G1740" s="47" t="s">
        <v>60</v>
      </c>
      <c r="H1740" s="47">
        <v>146</v>
      </c>
      <c r="I1740" s="47">
        <v>30</v>
      </c>
      <c r="J1740" s="47" t="s">
        <v>82</v>
      </c>
      <c r="K1740" s="47" t="s">
        <v>63</v>
      </c>
      <c r="L1740" s="47" t="s">
        <v>64</v>
      </c>
      <c r="M1740" s="47" t="s">
        <v>2216</v>
      </c>
      <c r="N1740" s="47" t="s">
        <v>2156</v>
      </c>
      <c r="O1740" s="47" t="s">
        <v>58</v>
      </c>
      <c r="P1740" s="47" t="s">
        <v>2158</v>
      </c>
      <c r="Q1740" s="47" t="s">
        <v>2156</v>
      </c>
      <c r="R1740" s="47">
        <v>93649</v>
      </c>
      <c r="S1740" s="47" t="s">
        <v>67</v>
      </c>
      <c r="T1740" s="47" t="s">
        <v>4883</v>
      </c>
      <c r="U1740" s="47">
        <v>14717</v>
      </c>
      <c r="V1740" s="47" t="s">
        <v>69</v>
      </c>
      <c r="W1740" s="47" t="s">
        <v>4884</v>
      </c>
      <c r="X1740" s="47">
        <v>1273082</v>
      </c>
      <c r="Y1740" s="47">
        <v>4194984</v>
      </c>
      <c r="Z1740" s="47">
        <v>0</v>
      </c>
      <c r="AA1740" s="47">
        <v>0</v>
      </c>
      <c r="AB1740" s="47" t="s">
        <v>61</v>
      </c>
      <c r="AC1740" s="47">
        <v>0</v>
      </c>
      <c r="AD1740" s="47" t="s">
        <v>86</v>
      </c>
      <c r="AE1740" s="47" t="s">
        <v>4916</v>
      </c>
      <c r="AF1740" s="47" t="s">
        <v>5402</v>
      </c>
      <c r="AG1740" s="47" t="s">
        <v>61</v>
      </c>
      <c r="AH1740" s="47" t="s">
        <v>75</v>
      </c>
      <c r="AI1740" s="47" t="s">
        <v>76</v>
      </c>
      <c r="AJ1740" s="47" t="s">
        <v>77</v>
      </c>
      <c r="AK1740" s="47" t="s">
        <v>78</v>
      </c>
      <c r="AV1740" s="47">
        <v>0.7</v>
      </c>
      <c r="AZ1740" s="47">
        <v>11</v>
      </c>
      <c r="BE1740" s="47">
        <v>0</v>
      </c>
      <c r="BM1740" s="47">
        <v>6.3</v>
      </c>
      <c r="BS1740" s="47">
        <v>11</v>
      </c>
      <c r="BT1740" s="47">
        <v>0.7</v>
      </c>
      <c r="DI1740" s="1">
        <f t="shared" si="135"/>
        <v>4</v>
      </c>
      <c r="DJ1740" s="9" t="str">
        <f t="shared" si="136"/>
        <v>NO BACTERIOLOGICO</v>
      </c>
      <c r="DK1740" s="10" t="str">
        <f t="shared" si="137"/>
        <v>-</v>
      </c>
      <c r="DL1740" s="11" t="str">
        <f t="shared" si="138"/>
        <v>1</v>
      </c>
    </row>
    <row r="1741" spans="1:116" ht="12" x14ac:dyDescent="0.2">
      <c r="A1741" s="47">
        <v>1010050060</v>
      </c>
      <c r="B1741" s="47" t="str">
        <f t="shared" si="139"/>
        <v>1010050060-CONCORDIA COCHOPAMPA (COCHOPAMPA)</v>
      </c>
      <c r="C1741" s="47" t="s">
        <v>4623</v>
      </c>
      <c r="D1741" s="47" t="s">
        <v>58</v>
      </c>
      <c r="E1741" s="47" t="s">
        <v>2155</v>
      </c>
      <c r="F1741" s="47" t="s">
        <v>2156</v>
      </c>
      <c r="G1741" s="47" t="s">
        <v>60</v>
      </c>
      <c r="H1741" s="47">
        <v>90</v>
      </c>
      <c r="I1741" s="47">
        <v>84</v>
      </c>
      <c r="J1741" s="47" t="s">
        <v>82</v>
      </c>
      <c r="K1741" s="47" t="s">
        <v>63</v>
      </c>
      <c r="L1741" s="47" t="s">
        <v>64</v>
      </c>
      <c r="M1741" s="47" t="s">
        <v>2216</v>
      </c>
      <c r="N1741" s="47" t="s">
        <v>2156</v>
      </c>
      <c r="O1741" s="47" t="s">
        <v>58</v>
      </c>
      <c r="P1741" s="47" t="s">
        <v>2158</v>
      </c>
      <c r="Q1741" s="47" t="s">
        <v>2156</v>
      </c>
      <c r="R1741" s="47">
        <v>177595</v>
      </c>
      <c r="S1741" s="47" t="s">
        <v>67</v>
      </c>
      <c r="T1741" s="47" t="s">
        <v>4624</v>
      </c>
      <c r="U1741" s="47" t="s">
        <v>61</v>
      </c>
      <c r="V1741" s="47" t="s">
        <v>69</v>
      </c>
      <c r="W1741" s="47" t="s">
        <v>61</v>
      </c>
      <c r="X1741" s="47">
        <v>1273093</v>
      </c>
      <c r="Y1741" s="47">
        <v>4195026</v>
      </c>
      <c r="Z1741" s="47">
        <v>0</v>
      </c>
      <c r="AA1741" s="47">
        <v>0</v>
      </c>
      <c r="AB1741" s="47" t="s">
        <v>61</v>
      </c>
      <c r="AC1741" s="47">
        <v>0</v>
      </c>
      <c r="AD1741" s="47" t="s">
        <v>86</v>
      </c>
      <c r="AE1741" s="47" t="s">
        <v>5069</v>
      </c>
      <c r="AF1741" s="47" t="s">
        <v>5403</v>
      </c>
      <c r="AG1741" s="47">
        <v>74948</v>
      </c>
      <c r="AH1741" s="47" t="s">
        <v>73</v>
      </c>
      <c r="AI1741" s="47" t="s">
        <v>4625</v>
      </c>
      <c r="AJ1741" s="47" t="s">
        <v>61</v>
      </c>
      <c r="AK1741" s="47" t="s">
        <v>61</v>
      </c>
      <c r="AV1741" s="47">
        <v>1.1000000000000001</v>
      </c>
      <c r="AZ1741" s="47">
        <v>1.2849999999999999</v>
      </c>
      <c r="BM1741" s="47">
        <v>7.1</v>
      </c>
      <c r="BS1741" s="47">
        <v>11</v>
      </c>
      <c r="BT1741" s="47">
        <v>0.9</v>
      </c>
      <c r="DI1741" s="1">
        <f t="shared" si="135"/>
        <v>4</v>
      </c>
      <c r="DJ1741" s="9" t="str">
        <f t="shared" si="136"/>
        <v>NO BACTERIOLOGICO</v>
      </c>
      <c r="DK1741" s="10" t="str">
        <f t="shared" si="137"/>
        <v>-</v>
      </c>
      <c r="DL1741" s="11" t="str">
        <f t="shared" si="138"/>
        <v>0</v>
      </c>
    </row>
    <row r="1742" spans="1:116" ht="12" x14ac:dyDescent="0.2">
      <c r="A1742" s="47">
        <v>1010050060</v>
      </c>
      <c r="B1742" s="47" t="str">
        <f t="shared" si="139"/>
        <v>1010050060-CONCORDIA COCHOPAMPA (COCHOPAMPA)</v>
      </c>
      <c r="C1742" s="47" t="s">
        <v>4623</v>
      </c>
      <c r="D1742" s="47" t="s">
        <v>58</v>
      </c>
      <c r="E1742" s="47" t="s">
        <v>2155</v>
      </c>
      <c r="F1742" s="47" t="s">
        <v>2156</v>
      </c>
      <c r="G1742" s="47" t="s">
        <v>60</v>
      </c>
      <c r="H1742" s="47">
        <v>90</v>
      </c>
      <c r="I1742" s="47">
        <v>84</v>
      </c>
      <c r="J1742" s="47" t="s">
        <v>82</v>
      </c>
      <c r="K1742" s="47" t="s">
        <v>63</v>
      </c>
      <c r="L1742" s="47" t="s">
        <v>64</v>
      </c>
      <c r="M1742" s="47" t="s">
        <v>2216</v>
      </c>
      <c r="N1742" s="47" t="s">
        <v>2156</v>
      </c>
      <c r="O1742" s="47" t="s">
        <v>58</v>
      </c>
      <c r="P1742" s="47" t="s">
        <v>2158</v>
      </c>
      <c r="Q1742" s="47" t="s">
        <v>2156</v>
      </c>
      <c r="R1742" s="47">
        <v>177595</v>
      </c>
      <c r="S1742" s="47" t="s">
        <v>67</v>
      </c>
      <c r="T1742" s="47" t="s">
        <v>4624</v>
      </c>
      <c r="U1742" s="47" t="s">
        <v>61</v>
      </c>
      <c r="V1742" s="47" t="s">
        <v>69</v>
      </c>
      <c r="W1742" s="47" t="s">
        <v>61</v>
      </c>
      <c r="X1742" s="47">
        <v>1273093</v>
      </c>
      <c r="Y1742" s="47">
        <v>4195027</v>
      </c>
      <c r="Z1742" s="47">
        <v>0</v>
      </c>
      <c r="AA1742" s="47">
        <v>0</v>
      </c>
      <c r="AB1742" s="47" t="s">
        <v>61</v>
      </c>
      <c r="AC1742" s="47">
        <v>0</v>
      </c>
      <c r="AD1742" s="47" t="s">
        <v>86</v>
      </c>
      <c r="AE1742" s="47" t="s">
        <v>5069</v>
      </c>
      <c r="AF1742" s="47" t="s">
        <v>5403</v>
      </c>
      <c r="AG1742" s="47" t="s">
        <v>61</v>
      </c>
      <c r="AH1742" s="47" t="s">
        <v>75</v>
      </c>
      <c r="AI1742" s="47" t="s">
        <v>76</v>
      </c>
      <c r="AJ1742" s="47" t="s">
        <v>77</v>
      </c>
      <c r="AK1742" s="47" t="s">
        <v>78</v>
      </c>
      <c r="AV1742" s="47">
        <v>0.8</v>
      </c>
      <c r="AZ1742" s="47">
        <v>1.343</v>
      </c>
      <c r="BM1742" s="47">
        <v>7.3</v>
      </c>
      <c r="BS1742" s="47">
        <v>11</v>
      </c>
      <c r="BT1742" s="47">
        <v>0.8</v>
      </c>
      <c r="DI1742" s="1">
        <f t="shared" si="135"/>
        <v>4</v>
      </c>
      <c r="DJ1742" s="9" t="str">
        <f t="shared" si="136"/>
        <v>NO BACTERIOLOGICO</v>
      </c>
      <c r="DK1742" s="10" t="str">
        <f t="shared" si="137"/>
        <v>-</v>
      </c>
      <c r="DL1742" s="11" t="str">
        <f t="shared" si="138"/>
        <v>0</v>
      </c>
    </row>
    <row r="1743" spans="1:116" ht="12" x14ac:dyDescent="0.2">
      <c r="A1743" s="47">
        <v>1010050060</v>
      </c>
      <c r="B1743" s="47" t="str">
        <f t="shared" si="139"/>
        <v>1010050060-CONCORDIA COCHOPAMPA (COCHOPAMPA)</v>
      </c>
      <c r="C1743" s="47" t="s">
        <v>4623</v>
      </c>
      <c r="D1743" s="47" t="s">
        <v>58</v>
      </c>
      <c r="E1743" s="47" t="s">
        <v>2155</v>
      </c>
      <c r="F1743" s="47" t="s">
        <v>2156</v>
      </c>
      <c r="G1743" s="47" t="s">
        <v>60</v>
      </c>
      <c r="H1743" s="47">
        <v>90</v>
      </c>
      <c r="I1743" s="47">
        <v>84</v>
      </c>
      <c r="J1743" s="47" t="s">
        <v>82</v>
      </c>
      <c r="K1743" s="47" t="s">
        <v>63</v>
      </c>
      <c r="L1743" s="47" t="s">
        <v>64</v>
      </c>
      <c r="M1743" s="47" t="s">
        <v>2216</v>
      </c>
      <c r="N1743" s="47" t="s">
        <v>2156</v>
      </c>
      <c r="O1743" s="47" t="s">
        <v>58</v>
      </c>
      <c r="P1743" s="47" t="s">
        <v>2158</v>
      </c>
      <c r="Q1743" s="47" t="s">
        <v>2156</v>
      </c>
      <c r="R1743" s="47">
        <v>177595</v>
      </c>
      <c r="S1743" s="47" t="s">
        <v>67</v>
      </c>
      <c r="T1743" s="47" t="s">
        <v>4624</v>
      </c>
      <c r="U1743" s="47" t="s">
        <v>61</v>
      </c>
      <c r="V1743" s="47" t="s">
        <v>69</v>
      </c>
      <c r="W1743" s="47" t="s">
        <v>61</v>
      </c>
      <c r="X1743" s="47">
        <v>1273093</v>
      </c>
      <c r="Y1743" s="47">
        <v>4195028</v>
      </c>
      <c r="Z1743" s="47">
        <v>0</v>
      </c>
      <c r="AA1743" s="47">
        <v>0</v>
      </c>
      <c r="AB1743" s="47" t="s">
        <v>61</v>
      </c>
      <c r="AC1743" s="47">
        <v>0</v>
      </c>
      <c r="AD1743" s="47" t="s">
        <v>86</v>
      </c>
      <c r="AE1743" s="47" t="s">
        <v>5069</v>
      </c>
      <c r="AF1743" s="47" t="s">
        <v>5403</v>
      </c>
      <c r="AG1743" s="47" t="s">
        <v>61</v>
      </c>
      <c r="AH1743" s="47" t="s">
        <v>75</v>
      </c>
      <c r="AI1743" s="47" t="s">
        <v>76</v>
      </c>
      <c r="AJ1743" s="47" t="s">
        <v>77</v>
      </c>
      <c r="AK1743" s="47" t="s">
        <v>78</v>
      </c>
      <c r="AV1743" s="47">
        <v>0.5</v>
      </c>
      <c r="AZ1743" s="47">
        <v>1.238</v>
      </c>
      <c r="BM1743" s="47">
        <v>6.9</v>
      </c>
      <c r="BS1743" s="47">
        <v>11</v>
      </c>
      <c r="BT1743" s="47">
        <v>0.5</v>
      </c>
      <c r="DI1743" s="1">
        <f t="shared" si="135"/>
        <v>4</v>
      </c>
      <c r="DJ1743" s="9" t="str">
        <f t="shared" si="136"/>
        <v>NO BACTERIOLOGICO</v>
      </c>
      <c r="DK1743" s="10" t="str">
        <f t="shared" si="137"/>
        <v>-</v>
      </c>
      <c r="DL1743" s="11" t="str">
        <f t="shared" si="138"/>
        <v>0</v>
      </c>
    </row>
    <row r="1744" spans="1:116" ht="12" x14ac:dyDescent="0.2">
      <c r="A1744" s="47">
        <v>1010050109</v>
      </c>
      <c r="B1744" s="47" t="str">
        <f t="shared" si="139"/>
        <v>1010050109-SAN PEDRO</v>
      </c>
      <c r="C1744" s="47" t="s">
        <v>2001</v>
      </c>
      <c r="D1744" s="47" t="s">
        <v>58</v>
      </c>
      <c r="E1744" s="47" t="s">
        <v>2155</v>
      </c>
      <c r="F1744" s="47" t="s">
        <v>2156</v>
      </c>
      <c r="G1744" s="47" t="s">
        <v>60</v>
      </c>
      <c r="H1744" s="47">
        <v>260</v>
      </c>
      <c r="I1744" s="47">
        <v>45</v>
      </c>
      <c r="J1744" s="47" t="s">
        <v>82</v>
      </c>
      <c r="K1744" s="47" t="s">
        <v>63</v>
      </c>
      <c r="L1744" s="47" t="s">
        <v>64</v>
      </c>
      <c r="M1744" s="47" t="s">
        <v>2216</v>
      </c>
      <c r="N1744" s="47" t="s">
        <v>2156</v>
      </c>
      <c r="O1744" s="47" t="s">
        <v>58</v>
      </c>
      <c r="P1744" s="47" t="s">
        <v>2158</v>
      </c>
      <c r="Q1744" s="47" t="s">
        <v>2156</v>
      </c>
      <c r="R1744" s="47">
        <v>93791</v>
      </c>
      <c r="S1744" s="47" t="s">
        <v>67</v>
      </c>
      <c r="T1744" s="47" t="s">
        <v>2236</v>
      </c>
      <c r="U1744" s="47">
        <v>14716</v>
      </c>
      <c r="V1744" s="47" t="s">
        <v>69</v>
      </c>
      <c r="W1744" s="47" t="s">
        <v>2237</v>
      </c>
      <c r="X1744" s="47">
        <v>1273096</v>
      </c>
      <c r="Y1744" s="47">
        <v>4195036</v>
      </c>
      <c r="Z1744" s="47">
        <v>312146</v>
      </c>
      <c r="AA1744" s="47">
        <v>8896145</v>
      </c>
      <c r="AB1744" s="47" t="s">
        <v>71</v>
      </c>
      <c r="AC1744" s="47">
        <v>3696</v>
      </c>
      <c r="AD1744" s="47" t="s">
        <v>86</v>
      </c>
      <c r="AE1744" s="47" t="s">
        <v>4990</v>
      </c>
      <c r="AF1744" s="47" t="s">
        <v>5404</v>
      </c>
      <c r="AG1744" s="47">
        <v>2965</v>
      </c>
      <c r="AH1744" s="47" t="s">
        <v>73</v>
      </c>
      <c r="AI1744" s="47" t="s">
        <v>2001</v>
      </c>
      <c r="AJ1744" s="47" t="s">
        <v>61</v>
      </c>
      <c r="AK1744" s="47" t="s">
        <v>61</v>
      </c>
      <c r="AV1744" s="47">
        <v>1.4</v>
      </c>
      <c r="AZ1744" s="47">
        <v>13</v>
      </c>
      <c r="BM1744" s="47">
        <v>7.9</v>
      </c>
      <c r="BS1744" s="47">
        <v>11</v>
      </c>
      <c r="BT1744" s="47">
        <v>2.1</v>
      </c>
      <c r="DI1744" s="1">
        <f t="shared" si="135"/>
        <v>4</v>
      </c>
      <c r="DJ1744" s="9" t="str">
        <f t="shared" si="136"/>
        <v>NO BACTERIOLOGICO</v>
      </c>
      <c r="DK1744" s="10" t="str">
        <f t="shared" si="137"/>
        <v>-</v>
      </c>
      <c r="DL1744" s="11" t="str">
        <f t="shared" si="138"/>
        <v>0</v>
      </c>
    </row>
    <row r="1745" spans="1:116" ht="12" x14ac:dyDescent="0.2">
      <c r="A1745" s="47">
        <v>1010050109</v>
      </c>
      <c r="B1745" s="47" t="str">
        <f t="shared" si="139"/>
        <v>1010050109-SAN PEDRO</v>
      </c>
      <c r="C1745" s="47" t="s">
        <v>2001</v>
      </c>
      <c r="D1745" s="47" t="s">
        <v>58</v>
      </c>
      <c r="E1745" s="47" t="s">
        <v>2155</v>
      </c>
      <c r="F1745" s="47" t="s">
        <v>2156</v>
      </c>
      <c r="G1745" s="47" t="s">
        <v>60</v>
      </c>
      <c r="H1745" s="47">
        <v>260</v>
      </c>
      <c r="I1745" s="47">
        <v>45</v>
      </c>
      <c r="J1745" s="47" t="s">
        <v>82</v>
      </c>
      <c r="K1745" s="47" t="s">
        <v>63</v>
      </c>
      <c r="L1745" s="47" t="s">
        <v>64</v>
      </c>
      <c r="M1745" s="47" t="s">
        <v>2216</v>
      </c>
      <c r="N1745" s="47" t="s">
        <v>2156</v>
      </c>
      <c r="O1745" s="47" t="s">
        <v>58</v>
      </c>
      <c r="P1745" s="47" t="s">
        <v>2158</v>
      </c>
      <c r="Q1745" s="47" t="s">
        <v>2156</v>
      </c>
      <c r="R1745" s="47">
        <v>93791</v>
      </c>
      <c r="S1745" s="47" t="s">
        <v>67</v>
      </c>
      <c r="T1745" s="47" t="s">
        <v>2236</v>
      </c>
      <c r="U1745" s="47">
        <v>14716</v>
      </c>
      <c r="V1745" s="47" t="s">
        <v>69</v>
      </c>
      <c r="W1745" s="47" t="s">
        <v>2237</v>
      </c>
      <c r="X1745" s="47">
        <v>1273096</v>
      </c>
      <c r="Y1745" s="47">
        <v>4195037</v>
      </c>
      <c r="Z1745" s="47">
        <v>0</v>
      </c>
      <c r="AA1745" s="47">
        <v>0</v>
      </c>
      <c r="AB1745" s="47" t="s">
        <v>61</v>
      </c>
      <c r="AC1745" s="47">
        <v>0</v>
      </c>
      <c r="AD1745" s="47" t="s">
        <v>86</v>
      </c>
      <c r="AE1745" s="47" t="s">
        <v>4990</v>
      </c>
      <c r="AF1745" s="47" t="s">
        <v>5404</v>
      </c>
      <c r="AG1745" s="47" t="s">
        <v>61</v>
      </c>
      <c r="AH1745" s="47" t="s">
        <v>75</v>
      </c>
      <c r="AI1745" s="47" t="s">
        <v>76</v>
      </c>
      <c r="AJ1745" s="47" t="s">
        <v>77</v>
      </c>
      <c r="AK1745" s="47" t="s">
        <v>78</v>
      </c>
      <c r="AV1745" s="47">
        <v>0.8</v>
      </c>
      <c r="AZ1745" s="47">
        <v>12</v>
      </c>
      <c r="BM1745" s="47">
        <v>7.5</v>
      </c>
      <c r="BS1745" s="47">
        <v>11</v>
      </c>
      <c r="BT1745" s="47">
        <v>1.5</v>
      </c>
      <c r="DI1745" s="1">
        <f t="shared" si="135"/>
        <v>4</v>
      </c>
      <c r="DJ1745" s="9" t="str">
        <f t="shared" si="136"/>
        <v>NO BACTERIOLOGICO</v>
      </c>
      <c r="DK1745" s="10" t="str">
        <f t="shared" si="137"/>
        <v>-</v>
      </c>
      <c r="DL1745" s="11" t="str">
        <f t="shared" si="138"/>
        <v>0</v>
      </c>
    </row>
    <row r="1746" spans="1:116" ht="12" x14ac:dyDescent="0.2">
      <c r="A1746" s="47">
        <v>1010050109</v>
      </c>
      <c r="B1746" s="47" t="str">
        <f t="shared" si="139"/>
        <v>1010050109-SAN PEDRO</v>
      </c>
      <c r="C1746" s="47" t="s">
        <v>2001</v>
      </c>
      <c r="D1746" s="47" t="s">
        <v>58</v>
      </c>
      <c r="E1746" s="47" t="s">
        <v>2155</v>
      </c>
      <c r="F1746" s="47" t="s">
        <v>2156</v>
      </c>
      <c r="G1746" s="47" t="s">
        <v>60</v>
      </c>
      <c r="H1746" s="47">
        <v>260</v>
      </c>
      <c r="I1746" s="47">
        <v>45</v>
      </c>
      <c r="J1746" s="47" t="s">
        <v>82</v>
      </c>
      <c r="K1746" s="47" t="s">
        <v>63</v>
      </c>
      <c r="L1746" s="47" t="s">
        <v>64</v>
      </c>
      <c r="M1746" s="47" t="s">
        <v>2216</v>
      </c>
      <c r="N1746" s="47" t="s">
        <v>2156</v>
      </c>
      <c r="O1746" s="47" t="s">
        <v>58</v>
      </c>
      <c r="P1746" s="47" t="s">
        <v>2158</v>
      </c>
      <c r="Q1746" s="47" t="s">
        <v>2156</v>
      </c>
      <c r="R1746" s="47">
        <v>93791</v>
      </c>
      <c r="S1746" s="47" t="s">
        <v>67</v>
      </c>
      <c r="T1746" s="47" t="s">
        <v>2236</v>
      </c>
      <c r="U1746" s="47">
        <v>14716</v>
      </c>
      <c r="V1746" s="47" t="s">
        <v>69</v>
      </c>
      <c r="W1746" s="47" t="s">
        <v>2237</v>
      </c>
      <c r="X1746" s="47">
        <v>1273096</v>
      </c>
      <c r="Y1746" s="47">
        <v>4195039</v>
      </c>
      <c r="Z1746" s="47">
        <v>0</v>
      </c>
      <c r="AA1746" s="47">
        <v>0</v>
      </c>
      <c r="AB1746" s="47" t="s">
        <v>61</v>
      </c>
      <c r="AC1746" s="47">
        <v>0</v>
      </c>
      <c r="AD1746" s="47" t="s">
        <v>86</v>
      </c>
      <c r="AE1746" s="47" t="s">
        <v>4990</v>
      </c>
      <c r="AF1746" s="47" t="s">
        <v>5404</v>
      </c>
      <c r="AG1746" s="47" t="s">
        <v>61</v>
      </c>
      <c r="AH1746" s="47" t="s">
        <v>75</v>
      </c>
      <c r="AI1746" s="47" t="s">
        <v>76</v>
      </c>
      <c r="AJ1746" s="47" t="s">
        <v>77</v>
      </c>
      <c r="AK1746" s="47" t="s">
        <v>78</v>
      </c>
      <c r="AV1746" s="47">
        <v>0.7</v>
      </c>
      <c r="AZ1746" s="47">
        <v>11</v>
      </c>
      <c r="BM1746" s="47">
        <v>7.3</v>
      </c>
      <c r="BS1746" s="47">
        <v>11</v>
      </c>
      <c r="BT1746" s="47">
        <v>1</v>
      </c>
      <c r="DI1746" s="1">
        <f t="shared" si="135"/>
        <v>4</v>
      </c>
      <c r="DJ1746" s="9" t="str">
        <f t="shared" si="136"/>
        <v>NO BACTERIOLOGICO</v>
      </c>
      <c r="DK1746" s="10" t="str">
        <f t="shared" si="137"/>
        <v>-</v>
      </c>
      <c r="DL1746" s="11" t="str">
        <f t="shared" si="138"/>
        <v>0</v>
      </c>
    </row>
    <row r="1747" spans="1:116" ht="12" x14ac:dyDescent="0.2">
      <c r="A1747" s="47">
        <v>1010050061</v>
      </c>
      <c r="B1747" s="47" t="str">
        <f t="shared" si="139"/>
        <v>1010050061-MISHASH</v>
      </c>
      <c r="C1747" s="47" t="s">
        <v>2224</v>
      </c>
      <c r="D1747" s="47" t="s">
        <v>58</v>
      </c>
      <c r="E1747" s="47" t="s">
        <v>2155</v>
      </c>
      <c r="F1747" s="47" t="s">
        <v>2156</v>
      </c>
      <c r="G1747" s="47" t="s">
        <v>60</v>
      </c>
      <c r="H1747" s="47">
        <v>127</v>
      </c>
      <c r="I1747" s="47">
        <v>46</v>
      </c>
      <c r="J1747" s="47" t="s">
        <v>82</v>
      </c>
      <c r="K1747" s="47" t="s">
        <v>63</v>
      </c>
      <c r="L1747" s="47" t="s">
        <v>64</v>
      </c>
      <c r="M1747" s="47" t="s">
        <v>2216</v>
      </c>
      <c r="N1747" s="47" t="s">
        <v>2156</v>
      </c>
      <c r="O1747" s="47" t="s">
        <v>58</v>
      </c>
      <c r="P1747" s="47" t="s">
        <v>2158</v>
      </c>
      <c r="Q1747" s="47" t="s">
        <v>2156</v>
      </c>
      <c r="R1747" s="47">
        <v>104398</v>
      </c>
      <c r="S1747" s="47" t="s">
        <v>67</v>
      </c>
      <c r="T1747" s="47" t="s">
        <v>2225</v>
      </c>
      <c r="U1747" s="47">
        <v>14724</v>
      </c>
      <c r="V1747" s="47" t="s">
        <v>69</v>
      </c>
      <c r="W1747" s="47" t="s">
        <v>2226</v>
      </c>
      <c r="X1747" s="47">
        <v>1273101</v>
      </c>
      <c r="Y1747" s="47">
        <v>4195047</v>
      </c>
      <c r="Z1747" s="47">
        <v>0</v>
      </c>
      <c r="AA1747" s="47">
        <v>0</v>
      </c>
      <c r="AB1747" s="47" t="s">
        <v>61</v>
      </c>
      <c r="AC1747" s="47">
        <v>0</v>
      </c>
      <c r="AD1747" s="47" t="s">
        <v>86</v>
      </c>
      <c r="AE1747" s="47" t="s">
        <v>4968</v>
      </c>
      <c r="AF1747" s="47" t="s">
        <v>5405</v>
      </c>
      <c r="AG1747" s="47">
        <v>4396</v>
      </c>
      <c r="AH1747" s="47" t="s">
        <v>73</v>
      </c>
      <c r="AI1747" s="47" t="s">
        <v>2224</v>
      </c>
      <c r="AJ1747" s="47" t="s">
        <v>61</v>
      </c>
      <c r="AK1747" s="47" t="s">
        <v>61</v>
      </c>
      <c r="AV1747" s="47">
        <v>0</v>
      </c>
      <c r="AZ1747" s="47">
        <v>1.3109999999999999</v>
      </c>
      <c r="BM1747" s="47">
        <v>7.1</v>
      </c>
      <c r="BS1747" s="47">
        <v>11</v>
      </c>
      <c r="BT1747" s="47">
        <v>0.9</v>
      </c>
      <c r="DI1747" s="1">
        <f t="shared" si="135"/>
        <v>4</v>
      </c>
      <c r="DJ1747" s="9" t="str">
        <f t="shared" si="136"/>
        <v>BACTERIOLÓGICO</v>
      </c>
      <c r="DK1747" s="10" t="str">
        <f t="shared" si="137"/>
        <v>-</v>
      </c>
      <c r="DL1747" s="11" t="str">
        <f t="shared" si="138"/>
        <v>0</v>
      </c>
    </row>
    <row r="1748" spans="1:116" ht="12" x14ac:dyDescent="0.2">
      <c r="A1748" s="47">
        <v>1010050061</v>
      </c>
      <c r="B1748" s="47" t="str">
        <f t="shared" si="139"/>
        <v>1010050061-MISHASH</v>
      </c>
      <c r="C1748" s="47" t="s">
        <v>2224</v>
      </c>
      <c r="D1748" s="47" t="s">
        <v>58</v>
      </c>
      <c r="E1748" s="47" t="s">
        <v>2155</v>
      </c>
      <c r="F1748" s="47" t="s">
        <v>2156</v>
      </c>
      <c r="G1748" s="47" t="s">
        <v>60</v>
      </c>
      <c r="H1748" s="47">
        <v>127</v>
      </c>
      <c r="I1748" s="47">
        <v>46</v>
      </c>
      <c r="J1748" s="47" t="s">
        <v>82</v>
      </c>
      <c r="K1748" s="47" t="s">
        <v>63</v>
      </c>
      <c r="L1748" s="47" t="s">
        <v>64</v>
      </c>
      <c r="M1748" s="47" t="s">
        <v>2216</v>
      </c>
      <c r="N1748" s="47" t="s">
        <v>2156</v>
      </c>
      <c r="O1748" s="47" t="s">
        <v>58</v>
      </c>
      <c r="P1748" s="47" t="s">
        <v>2158</v>
      </c>
      <c r="Q1748" s="47" t="s">
        <v>2156</v>
      </c>
      <c r="R1748" s="47">
        <v>104398</v>
      </c>
      <c r="S1748" s="47" t="s">
        <v>67</v>
      </c>
      <c r="T1748" s="47" t="s">
        <v>2225</v>
      </c>
      <c r="U1748" s="47">
        <v>14724</v>
      </c>
      <c r="V1748" s="47" t="s">
        <v>69</v>
      </c>
      <c r="W1748" s="47" t="s">
        <v>2226</v>
      </c>
      <c r="X1748" s="47">
        <v>1273101</v>
      </c>
      <c r="Y1748" s="47">
        <v>4195048</v>
      </c>
      <c r="Z1748" s="47">
        <v>0</v>
      </c>
      <c r="AA1748" s="47">
        <v>0</v>
      </c>
      <c r="AB1748" s="47" t="s">
        <v>61</v>
      </c>
      <c r="AC1748" s="47">
        <v>0</v>
      </c>
      <c r="AD1748" s="47" t="s">
        <v>86</v>
      </c>
      <c r="AE1748" s="47" t="s">
        <v>4968</v>
      </c>
      <c r="AF1748" s="47" t="s">
        <v>5405</v>
      </c>
      <c r="AG1748" s="47" t="s">
        <v>61</v>
      </c>
      <c r="AH1748" s="47" t="s">
        <v>75</v>
      </c>
      <c r="AI1748" s="47" t="s">
        <v>76</v>
      </c>
      <c r="AJ1748" s="47" t="s">
        <v>77</v>
      </c>
      <c r="AK1748" s="47" t="s">
        <v>78</v>
      </c>
      <c r="AV1748" s="47">
        <v>0</v>
      </c>
      <c r="AZ1748" s="47">
        <v>1.383</v>
      </c>
      <c r="BM1748" s="47">
        <v>6.8</v>
      </c>
      <c r="BS1748" s="47">
        <v>11</v>
      </c>
      <c r="BT1748" s="47">
        <v>0.7</v>
      </c>
      <c r="DI1748" s="1">
        <f t="shared" si="135"/>
        <v>4</v>
      </c>
      <c r="DJ1748" s="9" t="str">
        <f t="shared" si="136"/>
        <v>BACTERIOLÓGICO</v>
      </c>
      <c r="DK1748" s="10" t="str">
        <f t="shared" si="137"/>
        <v>-</v>
      </c>
      <c r="DL1748" s="11" t="str">
        <f t="shared" si="138"/>
        <v>0</v>
      </c>
    </row>
    <row r="1749" spans="1:116" ht="12" x14ac:dyDescent="0.2">
      <c r="A1749" s="47">
        <v>1010050061</v>
      </c>
      <c r="B1749" s="47" t="str">
        <f t="shared" si="139"/>
        <v>1010050061-MISHASH</v>
      </c>
      <c r="C1749" s="47" t="s">
        <v>2224</v>
      </c>
      <c r="D1749" s="47" t="s">
        <v>58</v>
      </c>
      <c r="E1749" s="47" t="s">
        <v>2155</v>
      </c>
      <c r="F1749" s="47" t="s">
        <v>2156</v>
      </c>
      <c r="G1749" s="47" t="s">
        <v>60</v>
      </c>
      <c r="H1749" s="47">
        <v>127</v>
      </c>
      <c r="I1749" s="47">
        <v>46</v>
      </c>
      <c r="J1749" s="47" t="s">
        <v>82</v>
      </c>
      <c r="K1749" s="47" t="s">
        <v>63</v>
      </c>
      <c r="L1749" s="47" t="s">
        <v>64</v>
      </c>
      <c r="M1749" s="47" t="s">
        <v>2216</v>
      </c>
      <c r="N1749" s="47" t="s">
        <v>2156</v>
      </c>
      <c r="O1749" s="47" t="s">
        <v>58</v>
      </c>
      <c r="P1749" s="47" t="s">
        <v>2158</v>
      </c>
      <c r="Q1749" s="47" t="s">
        <v>2156</v>
      </c>
      <c r="R1749" s="47">
        <v>104398</v>
      </c>
      <c r="S1749" s="47" t="s">
        <v>67</v>
      </c>
      <c r="T1749" s="47" t="s">
        <v>2225</v>
      </c>
      <c r="U1749" s="47">
        <v>14724</v>
      </c>
      <c r="V1749" s="47" t="s">
        <v>69</v>
      </c>
      <c r="W1749" s="47" t="s">
        <v>2226</v>
      </c>
      <c r="X1749" s="47">
        <v>1273101</v>
      </c>
      <c r="Y1749" s="47">
        <v>4195049</v>
      </c>
      <c r="Z1749" s="47">
        <v>0</v>
      </c>
      <c r="AA1749" s="47">
        <v>0</v>
      </c>
      <c r="AB1749" s="47" t="s">
        <v>61</v>
      </c>
      <c r="AC1749" s="47">
        <v>0</v>
      </c>
      <c r="AD1749" s="47" t="s">
        <v>86</v>
      </c>
      <c r="AE1749" s="47" t="s">
        <v>4968</v>
      </c>
      <c r="AF1749" s="47" t="s">
        <v>5405</v>
      </c>
      <c r="AG1749" s="47" t="s">
        <v>61</v>
      </c>
      <c r="AH1749" s="47" t="s">
        <v>75</v>
      </c>
      <c r="AI1749" s="47" t="s">
        <v>76</v>
      </c>
      <c r="AJ1749" s="47" t="s">
        <v>77</v>
      </c>
      <c r="AK1749" s="47" t="s">
        <v>78</v>
      </c>
      <c r="AV1749" s="47">
        <v>0</v>
      </c>
      <c r="AZ1749" s="47">
        <v>1.2909999999999999</v>
      </c>
      <c r="BM1749" s="47">
        <v>6.4</v>
      </c>
      <c r="BS1749" s="47">
        <v>11</v>
      </c>
      <c r="BT1749" s="47">
        <v>0.6</v>
      </c>
      <c r="DI1749" s="1">
        <f t="shared" si="135"/>
        <v>4</v>
      </c>
      <c r="DJ1749" s="9" t="str">
        <f t="shared" si="136"/>
        <v>BACTERIOLÓGICO</v>
      </c>
      <c r="DK1749" s="10" t="str">
        <f t="shared" si="137"/>
        <v>-</v>
      </c>
      <c r="DL1749" s="11" t="str">
        <f t="shared" si="138"/>
        <v>0</v>
      </c>
    </row>
    <row r="1750" spans="1:116" ht="12" x14ac:dyDescent="0.2">
      <c r="A1750" s="47">
        <v>1004030006</v>
      </c>
      <c r="B1750" s="47" t="str">
        <f t="shared" si="139"/>
        <v>1004030006-ARARAYOG</v>
      </c>
      <c r="C1750" s="47" t="s">
        <v>1334</v>
      </c>
      <c r="D1750" s="47" t="s">
        <v>58</v>
      </c>
      <c r="E1750" s="47" t="s">
        <v>121</v>
      </c>
      <c r="F1750" s="47" t="s">
        <v>1310</v>
      </c>
      <c r="G1750" s="47" t="s">
        <v>60</v>
      </c>
      <c r="H1750" s="47">
        <v>229</v>
      </c>
      <c r="I1750" s="47">
        <v>229</v>
      </c>
      <c r="J1750" s="47" t="s">
        <v>62</v>
      </c>
      <c r="K1750" s="47" t="s">
        <v>63</v>
      </c>
      <c r="L1750" s="47" t="s">
        <v>64</v>
      </c>
      <c r="M1750" s="47" t="s">
        <v>1318</v>
      </c>
      <c r="N1750" s="47" t="s">
        <v>1319</v>
      </c>
      <c r="O1750" s="47" t="s">
        <v>58</v>
      </c>
      <c r="P1750" s="47" t="s">
        <v>123</v>
      </c>
      <c r="Q1750" s="47" t="s">
        <v>1310</v>
      </c>
      <c r="R1750" s="47">
        <v>96331</v>
      </c>
      <c r="S1750" s="47" t="s">
        <v>67</v>
      </c>
      <c r="T1750" s="47" t="s">
        <v>1335</v>
      </c>
      <c r="U1750" s="47">
        <v>13725</v>
      </c>
      <c r="V1750" s="47" t="s">
        <v>69</v>
      </c>
      <c r="W1750" s="47" t="s">
        <v>1336</v>
      </c>
      <c r="X1750" s="47">
        <v>1273085</v>
      </c>
      <c r="Y1750" s="47">
        <v>4195072</v>
      </c>
      <c r="Z1750" s="47">
        <v>294541</v>
      </c>
      <c r="AA1750" s="47">
        <v>8998745</v>
      </c>
      <c r="AB1750" s="47" t="s">
        <v>71</v>
      </c>
      <c r="AC1750" s="47">
        <v>3882</v>
      </c>
      <c r="AD1750" s="47" t="s">
        <v>126</v>
      </c>
      <c r="AE1750" s="47" t="s">
        <v>4898</v>
      </c>
      <c r="AF1750" s="47" t="s">
        <v>5406</v>
      </c>
      <c r="AG1750" s="47">
        <v>9924</v>
      </c>
      <c r="AH1750" s="47" t="s">
        <v>73</v>
      </c>
      <c r="AI1750" s="47" t="s">
        <v>1334</v>
      </c>
      <c r="AJ1750" s="47" t="s">
        <v>61</v>
      </c>
      <c r="AK1750" s="47" t="s">
        <v>61</v>
      </c>
      <c r="AV1750" s="47">
        <v>0.9</v>
      </c>
      <c r="AZ1750" s="47">
        <v>42.2</v>
      </c>
      <c r="BM1750" s="47">
        <v>7.5</v>
      </c>
      <c r="BQ1750" s="47">
        <v>0</v>
      </c>
      <c r="BS1750" s="47">
        <v>11.5</v>
      </c>
      <c r="BT1750" s="47">
        <v>0.9</v>
      </c>
      <c r="DI1750" s="1">
        <f t="shared" si="135"/>
        <v>4</v>
      </c>
      <c r="DJ1750" s="9" t="str">
        <f t="shared" si="136"/>
        <v>NO BACTERIOLOGICO</v>
      </c>
      <c r="DK1750" s="10" t="str">
        <f t="shared" si="137"/>
        <v>-</v>
      </c>
      <c r="DL1750" s="11" t="str">
        <f t="shared" si="138"/>
        <v>0</v>
      </c>
    </row>
    <row r="1751" spans="1:116" ht="12" x14ac:dyDescent="0.2">
      <c r="A1751" s="47">
        <v>1004030006</v>
      </c>
      <c r="B1751" s="47" t="str">
        <f t="shared" si="139"/>
        <v>1004030006-ARARAYOG</v>
      </c>
      <c r="C1751" s="47" t="s">
        <v>1334</v>
      </c>
      <c r="D1751" s="47" t="s">
        <v>58</v>
      </c>
      <c r="E1751" s="47" t="s">
        <v>121</v>
      </c>
      <c r="F1751" s="47" t="s">
        <v>1310</v>
      </c>
      <c r="G1751" s="47" t="s">
        <v>60</v>
      </c>
      <c r="H1751" s="47">
        <v>229</v>
      </c>
      <c r="I1751" s="47">
        <v>229</v>
      </c>
      <c r="J1751" s="47" t="s">
        <v>62</v>
      </c>
      <c r="K1751" s="47" t="s">
        <v>63</v>
      </c>
      <c r="L1751" s="47" t="s">
        <v>64</v>
      </c>
      <c r="M1751" s="47" t="s">
        <v>1318</v>
      </c>
      <c r="N1751" s="47" t="s">
        <v>1319</v>
      </c>
      <c r="O1751" s="47" t="s">
        <v>58</v>
      </c>
      <c r="P1751" s="47" t="s">
        <v>123</v>
      </c>
      <c r="Q1751" s="47" t="s">
        <v>1310</v>
      </c>
      <c r="R1751" s="47">
        <v>96331</v>
      </c>
      <c r="S1751" s="47" t="s">
        <v>67</v>
      </c>
      <c r="T1751" s="47" t="s">
        <v>1335</v>
      </c>
      <c r="U1751" s="47">
        <v>13725</v>
      </c>
      <c r="V1751" s="47" t="s">
        <v>69</v>
      </c>
      <c r="W1751" s="47" t="s">
        <v>1336</v>
      </c>
      <c r="X1751" s="47">
        <v>1273085</v>
      </c>
      <c r="Y1751" s="47">
        <v>4195073</v>
      </c>
      <c r="Z1751" s="47">
        <v>294538</v>
      </c>
      <c r="AA1751" s="47">
        <v>8998731</v>
      </c>
      <c r="AB1751" s="47" t="s">
        <v>71</v>
      </c>
      <c r="AC1751" s="47">
        <v>3878</v>
      </c>
      <c r="AD1751" s="47" t="s">
        <v>126</v>
      </c>
      <c r="AE1751" s="47" t="s">
        <v>4898</v>
      </c>
      <c r="AF1751" s="47" t="s">
        <v>5406</v>
      </c>
      <c r="AG1751" s="47" t="s">
        <v>61</v>
      </c>
      <c r="AH1751" s="47" t="s">
        <v>75</v>
      </c>
      <c r="AI1751" s="47" t="s">
        <v>76</v>
      </c>
      <c r="AJ1751" s="47" t="s">
        <v>77</v>
      </c>
      <c r="AK1751" s="47" t="s">
        <v>78</v>
      </c>
      <c r="AV1751" s="47">
        <v>0.7</v>
      </c>
      <c r="AZ1751" s="47">
        <v>41.5</v>
      </c>
      <c r="BM1751" s="47">
        <v>7.4</v>
      </c>
      <c r="BQ1751" s="47">
        <v>0</v>
      </c>
      <c r="BS1751" s="47">
        <v>11.3</v>
      </c>
      <c r="BT1751" s="47">
        <v>0.8</v>
      </c>
      <c r="DI1751" s="1">
        <f t="shared" si="135"/>
        <v>4</v>
      </c>
      <c r="DJ1751" s="9" t="str">
        <f t="shared" si="136"/>
        <v>NO BACTERIOLOGICO</v>
      </c>
      <c r="DK1751" s="10" t="str">
        <f t="shared" si="137"/>
        <v>-</v>
      </c>
      <c r="DL1751" s="11" t="str">
        <f t="shared" si="138"/>
        <v>0</v>
      </c>
    </row>
    <row r="1752" spans="1:116" ht="12" x14ac:dyDescent="0.2">
      <c r="A1752" s="47">
        <v>1004030006</v>
      </c>
      <c r="B1752" s="47" t="str">
        <f t="shared" si="139"/>
        <v>1004030006-ARARAYOG</v>
      </c>
      <c r="C1752" s="47" t="s">
        <v>1334</v>
      </c>
      <c r="D1752" s="47" t="s">
        <v>58</v>
      </c>
      <c r="E1752" s="47" t="s">
        <v>121</v>
      </c>
      <c r="F1752" s="47" t="s">
        <v>1310</v>
      </c>
      <c r="G1752" s="47" t="s">
        <v>60</v>
      </c>
      <c r="H1752" s="47">
        <v>229</v>
      </c>
      <c r="I1752" s="47">
        <v>229</v>
      </c>
      <c r="J1752" s="47" t="s">
        <v>62</v>
      </c>
      <c r="K1752" s="47" t="s">
        <v>63</v>
      </c>
      <c r="L1752" s="47" t="s">
        <v>64</v>
      </c>
      <c r="M1752" s="47" t="s">
        <v>1318</v>
      </c>
      <c r="N1752" s="47" t="s">
        <v>1319</v>
      </c>
      <c r="O1752" s="47" t="s">
        <v>58</v>
      </c>
      <c r="P1752" s="47" t="s">
        <v>123</v>
      </c>
      <c r="Q1752" s="47" t="s">
        <v>1310</v>
      </c>
      <c r="R1752" s="47">
        <v>96331</v>
      </c>
      <c r="S1752" s="47" t="s">
        <v>67</v>
      </c>
      <c r="T1752" s="47" t="s">
        <v>1335</v>
      </c>
      <c r="U1752" s="47">
        <v>13725</v>
      </c>
      <c r="V1752" s="47" t="s">
        <v>69</v>
      </c>
      <c r="W1752" s="47" t="s">
        <v>1336</v>
      </c>
      <c r="X1752" s="47">
        <v>1273085</v>
      </c>
      <c r="Y1752" s="47">
        <v>4195074</v>
      </c>
      <c r="Z1752" s="47">
        <v>294522</v>
      </c>
      <c r="AA1752" s="47">
        <v>8998413</v>
      </c>
      <c r="AB1752" s="47" t="s">
        <v>71</v>
      </c>
      <c r="AC1752" s="47">
        <v>3870</v>
      </c>
      <c r="AD1752" s="47" t="s">
        <v>126</v>
      </c>
      <c r="AE1752" s="47" t="s">
        <v>4898</v>
      </c>
      <c r="AF1752" s="47" t="s">
        <v>5406</v>
      </c>
      <c r="AG1752" s="47" t="s">
        <v>61</v>
      </c>
      <c r="AH1752" s="47" t="s">
        <v>75</v>
      </c>
      <c r="AI1752" s="47" t="s">
        <v>76</v>
      </c>
      <c r="AJ1752" s="47" t="s">
        <v>77</v>
      </c>
      <c r="AK1752" s="47" t="s">
        <v>78</v>
      </c>
      <c r="AV1752" s="47">
        <v>0.5</v>
      </c>
      <c r="AZ1752" s="47">
        <v>41.5</v>
      </c>
      <c r="BM1752" s="47">
        <v>7.4</v>
      </c>
      <c r="BQ1752" s="47">
        <v>0</v>
      </c>
      <c r="BS1752" s="47">
        <v>11.3</v>
      </c>
      <c r="BT1752" s="47">
        <v>0.8</v>
      </c>
      <c r="DI1752" s="1">
        <f t="shared" si="135"/>
        <v>4</v>
      </c>
      <c r="DJ1752" s="9" t="str">
        <f t="shared" si="136"/>
        <v>NO BACTERIOLOGICO</v>
      </c>
      <c r="DK1752" s="10" t="str">
        <f t="shared" si="137"/>
        <v>-</v>
      </c>
      <c r="DL1752" s="11" t="str">
        <f t="shared" si="138"/>
        <v>0</v>
      </c>
    </row>
    <row r="1753" spans="1:116" ht="12" x14ac:dyDescent="0.2">
      <c r="A1753" s="47">
        <v>1010050007</v>
      </c>
      <c r="B1753" s="47" t="str">
        <f t="shared" si="139"/>
        <v>1010050007-YANATAPTA</v>
      </c>
      <c r="C1753" s="47" t="s">
        <v>2228</v>
      </c>
      <c r="D1753" s="47" t="s">
        <v>58</v>
      </c>
      <c r="E1753" s="47" t="s">
        <v>2155</v>
      </c>
      <c r="F1753" s="47" t="s">
        <v>2156</v>
      </c>
      <c r="G1753" s="47" t="s">
        <v>60</v>
      </c>
      <c r="H1753" s="47">
        <v>109</v>
      </c>
      <c r="I1753" s="47">
        <v>22</v>
      </c>
      <c r="J1753" s="47" t="s">
        <v>82</v>
      </c>
      <c r="K1753" s="47" t="s">
        <v>63</v>
      </c>
      <c r="L1753" s="47" t="s">
        <v>64</v>
      </c>
      <c r="M1753" s="47" t="s">
        <v>2216</v>
      </c>
      <c r="N1753" s="47" t="s">
        <v>2156</v>
      </c>
      <c r="O1753" s="47" t="s">
        <v>58</v>
      </c>
      <c r="P1753" s="47" t="s">
        <v>2158</v>
      </c>
      <c r="Q1753" s="47" t="s">
        <v>2156</v>
      </c>
      <c r="R1753" s="47">
        <v>93798</v>
      </c>
      <c r="S1753" s="47" t="s">
        <v>67</v>
      </c>
      <c r="T1753" s="47" t="s">
        <v>2229</v>
      </c>
      <c r="U1753" s="47">
        <v>14723</v>
      </c>
      <c r="V1753" s="47" t="s">
        <v>69</v>
      </c>
      <c r="W1753" s="47" t="s">
        <v>2230</v>
      </c>
      <c r="X1753" s="47">
        <v>1273105</v>
      </c>
      <c r="Y1753" s="47">
        <v>4195094</v>
      </c>
      <c r="Z1753" s="47">
        <v>889233.3</v>
      </c>
      <c r="AA1753" s="47">
        <v>318928</v>
      </c>
      <c r="AB1753" s="47" t="s">
        <v>71</v>
      </c>
      <c r="AC1753" s="47">
        <v>4200</v>
      </c>
      <c r="AD1753" s="47" t="s">
        <v>86</v>
      </c>
      <c r="AE1753" s="47" t="s">
        <v>4924</v>
      </c>
      <c r="AF1753" s="47" t="s">
        <v>5407</v>
      </c>
      <c r="AG1753" s="47">
        <v>11211</v>
      </c>
      <c r="AH1753" s="47" t="s">
        <v>73</v>
      </c>
      <c r="AI1753" s="47" t="s">
        <v>2228</v>
      </c>
      <c r="AJ1753" s="47" t="s">
        <v>61</v>
      </c>
      <c r="AK1753" s="47" t="s">
        <v>61</v>
      </c>
      <c r="AV1753" s="47">
        <v>0</v>
      </c>
      <c r="AZ1753" s="47">
        <v>13</v>
      </c>
      <c r="BM1753" s="47">
        <v>7.6</v>
      </c>
      <c r="BS1753" s="47">
        <v>11</v>
      </c>
      <c r="BT1753" s="47">
        <v>1</v>
      </c>
      <c r="DI1753" s="1">
        <f t="shared" si="135"/>
        <v>4</v>
      </c>
      <c r="DJ1753" s="9" t="str">
        <f t="shared" si="136"/>
        <v>BACTERIOLÓGICO</v>
      </c>
      <c r="DK1753" s="10" t="str">
        <f t="shared" si="137"/>
        <v>-</v>
      </c>
      <c r="DL1753" s="11" t="str">
        <f t="shared" si="138"/>
        <v>0</v>
      </c>
    </row>
    <row r="1754" spans="1:116" ht="12" x14ac:dyDescent="0.2">
      <c r="A1754" s="47">
        <v>1010050007</v>
      </c>
      <c r="B1754" s="47" t="str">
        <f t="shared" si="139"/>
        <v>1010050007-YANATAPTA</v>
      </c>
      <c r="C1754" s="47" t="s">
        <v>2228</v>
      </c>
      <c r="D1754" s="47" t="s">
        <v>58</v>
      </c>
      <c r="E1754" s="47" t="s">
        <v>2155</v>
      </c>
      <c r="F1754" s="47" t="s">
        <v>2156</v>
      </c>
      <c r="G1754" s="47" t="s">
        <v>60</v>
      </c>
      <c r="H1754" s="47">
        <v>109</v>
      </c>
      <c r="I1754" s="47">
        <v>22</v>
      </c>
      <c r="J1754" s="47" t="s">
        <v>82</v>
      </c>
      <c r="K1754" s="47" t="s">
        <v>63</v>
      </c>
      <c r="L1754" s="47" t="s">
        <v>64</v>
      </c>
      <c r="M1754" s="47" t="s">
        <v>2216</v>
      </c>
      <c r="N1754" s="47" t="s">
        <v>2156</v>
      </c>
      <c r="O1754" s="47" t="s">
        <v>58</v>
      </c>
      <c r="P1754" s="47" t="s">
        <v>2158</v>
      </c>
      <c r="Q1754" s="47" t="s">
        <v>2156</v>
      </c>
      <c r="R1754" s="47">
        <v>93798</v>
      </c>
      <c r="S1754" s="47" t="s">
        <v>67</v>
      </c>
      <c r="T1754" s="47" t="s">
        <v>2229</v>
      </c>
      <c r="U1754" s="47">
        <v>14723</v>
      </c>
      <c r="V1754" s="47" t="s">
        <v>69</v>
      </c>
      <c r="W1754" s="47" t="s">
        <v>2230</v>
      </c>
      <c r="X1754" s="47">
        <v>1273105</v>
      </c>
      <c r="Y1754" s="47">
        <v>4195095</v>
      </c>
      <c r="Z1754" s="47">
        <v>0</v>
      </c>
      <c r="AA1754" s="47">
        <v>0</v>
      </c>
      <c r="AB1754" s="47" t="s">
        <v>61</v>
      </c>
      <c r="AC1754" s="47">
        <v>0</v>
      </c>
      <c r="AD1754" s="47" t="s">
        <v>86</v>
      </c>
      <c r="AE1754" s="47" t="s">
        <v>4924</v>
      </c>
      <c r="AF1754" s="47" t="s">
        <v>5407</v>
      </c>
      <c r="AG1754" s="47" t="s">
        <v>61</v>
      </c>
      <c r="AH1754" s="47" t="s">
        <v>75</v>
      </c>
      <c r="AI1754" s="47" t="s">
        <v>76</v>
      </c>
      <c r="AJ1754" s="47" t="s">
        <v>77</v>
      </c>
      <c r="AK1754" s="47" t="s">
        <v>78</v>
      </c>
      <c r="AV1754" s="47">
        <v>0</v>
      </c>
      <c r="AZ1754" s="47">
        <v>1269</v>
      </c>
      <c r="BM1754" s="47">
        <v>7.4</v>
      </c>
      <c r="BS1754" s="47">
        <v>11</v>
      </c>
      <c r="BT1754" s="47">
        <v>0.8</v>
      </c>
      <c r="DI1754" s="1">
        <f t="shared" si="135"/>
        <v>4</v>
      </c>
      <c r="DJ1754" s="9" t="str">
        <f t="shared" si="136"/>
        <v>BACTERIOLÓGICO</v>
      </c>
      <c r="DK1754" s="10" t="str">
        <f t="shared" si="137"/>
        <v>-</v>
      </c>
      <c r="DL1754" s="11" t="str">
        <f t="shared" si="138"/>
        <v>0</v>
      </c>
    </row>
    <row r="1755" spans="1:116" ht="12" x14ac:dyDescent="0.2">
      <c r="A1755" s="47">
        <v>1010050007</v>
      </c>
      <c r="B1755" s="47" t="str">
        <f t="shared" si="139"/>
        <v>1010050007-YANATAPTA</v>
      </c>
      <c r="C1755" s="47" t="s">
        <v>2228</v>
      </c>
      <c r="D1755" s="47" t="s">
        <v>58</v>
      </c>
      <c r="E1755" s="47" t="s">
        <v>2155</v>
      </c>
      <c r="F1755" s="47" t="s">
        <v>2156</v>
      </c>
      <c r="G1755" s="47" t="s">
        <v>60</v>
      </c>
      <c r="H1755" s="47">
        <v>109</v>
      </c>
      <c r="I1755" s="47">
        <v>22</v>
      </c>
      <c r="J1755" s="47" t="s">
        <v>82</v>
      </c>
      <c r="K1755" s="47" t="s">
        <v>63</v>
      </c>
      <c r="L1755" s="47" t="s">
        <v>64</v>
      </c>
      <c r="M1755" s="47" t="s">
        <v>2216</v>
      </c>
      <c r="N1755" s="47" t="s">
        <v>2156</v>
      </c>
      <c r="O1755" s="47" t="s">
        <v>58</v>
      </c>
      <c r="P1755" s="47" t="s">
        <v>2158</v>
      </c>
      <c r="Q1755" s="47" t="s">
        <v>2156</v>
      </c>
      <c r="R1755" s="47">
        <v>93798</v>
      </c>
      <c r="S1755" s="47" t="s">
        <v>67</v>
      </c>
      <c r="T1755" s="47" t="s">
        <v>2229</v>
      </c>
      <c r="U1755" s="47">
        <v>14723</v>
      </c>
      <c r="V1755" s="47" t="s">
        <v>69</v>
      </c>
      <c r="W1755" s="47" t="s">
        <v>2230</v>
      </c>
      <c r="X1755" s="47">
        <v>1273105</v>
      </c>
      <c r="Y1755" s="47">
        <v>4195096</v>
      </c>
      <c r="Z1755" s="47">
        <v>0</v>
      </c>
      <c r="AA1755" s="47">
        <v>0</v>
      </c>
      <c r="AB1755" s="47" t="s">
        <v>61</v>
      </c>
      <c r="AC1755" s="47">
        <v>0</v>
      </c>
      <c r="AD1755" s="47" t="s">
        <v>86</v>
      </c>
      <c r="AE1755" s="47" t="s">
        <v>4924</v>
      </c>
      <c r="AF1755" s="47" t="s">
        <v>5407</v>
      </c>
      <c r="AG1755" s="47" t="s">
        <v>61</v>
      </c>
      <c r="AH1755" s="47" t="s">
        <v>75</v>
      </c>
      <c r="AI1755" s="47" t="s">
        <v>76</v>
      </c>
      <c r="AJ1755" s="47" t="s">
        <v>77</v>
      </c>
      <c r="AK1755" s="47" t="s">
        <v>78</v>
      </c>
      <c r="AV1755" s="47">
        <v>0</v>
      </c>
      <c r="AZ1755" s="47">
        <v>12</v>
      </c>
      <c r="BE1755" s="47">
        <v>0</v>
      </c>
      <c r="BM1755" s="47">
        <v>7.2</v>
      </c>
      <c r="BS1755" s="47">
        <v>11</v>
      </c>
      <c r="BT1755" s="47">
        <v>0.7</v>
      </c>
      <c r="DI1755" s="1">
        <f t="shared" si="135"/>
        <v>4</v>
      </c>
      <c r="DJ1755" s="9" t="str">
        <f t="shared" si="136"/>
        <v>BACTERIOLÓGICO</v>
      </c>
      <c r="DK1755" s="10" t="str">
        <f t="shared" si="137"/>
        <v>-</v>
      </c>
      <c r="DL1755" s="11" t="str">
        <f t="shared" si="138"/>
        <v>1</v>
      </c>
    </row>
    <row r="1756" spans="1:116" ht="12" x14ac:dyDescent="0.2">
      <c r="A1756" s="47">
        <v>1004030011</v>
      </c>
      <c r="B1756" s="47" t="str">
        <f t="shared" si="139"/>
        <v>1004030011-SANTA CRUZ DE CARARCA</v>
      </c>
      <c r="C1756" s="47" t="s">
        <v>1326</v>
      </c>
      <c r="D1756" s="47" t="s">
        <v>58</v>
      </c>
      <c r="E1756" s="47" t="s">
        <v>121</v>
      </c>
      <c r="F1756" s="47" t="s">
        <v>1310</v>
      </c>
      <c r="G1756" s="47" t="s">
        <v>60</v>
      </c>
      <c r="H1756" s="47">
        <v>133</v>
      </c>
      <c r="I1756" s="47">
        <v>133</v>
      </c>
      <c r="J1756" s="47" t="s">
        <v>62</v>
      </c>
      <c r="K1756" s="47" t="s">
        <v>63</v>
      </c>
      <c r="L1756" s="47" t="s">
        <v>64</v>
      </c>
      <c r="M1756" s="47" t="s">
        <v>1318</v>
      </c>
      <c r="N1756" s="47" t="s">
        <v>1319</v>
      </c>
      <c r="O1756" s="47" t="s">
        <v>58</v>
      </c>
      <c r="P1756" s="47" t="s">
        <v>123</v>
      </c>
      <c r="Q1756" s="47" t="s">
        <v>1310</v>
      </c>
      <c r="R1756" s="47">
        <v>96337</v>
      </c>
      <c r="S1756" s="47" t="s">
        <v>67</v>
      </c>
      <c r="T1756" s="47" t="s">
        <v>1327</v>
      </c>
      <c r="U1756" s="47">
        <v>13727</v>
      </c>
      <c r="V1756" s="47" t="s">
        <v>69</v>
      </c>
      <c r="W1756" s="47" t="s">
        <v>1328</v>
      </c>
      <c r="X1756" s="47">
        <v>1273114</v>
      </c>
      <c r="Y1756" s="47">
        <v>4195107</v>
      </c>
      <c r="Z1756" s="47">
        <v>295911</v>
      </c>
      <c r="AA1756" s="47">
        <v>8994782</v>
      </c>
      <c r="AB1756" s="47" t="s">
        <v>71</v>
      </c>
      <c r="AC1756" s="47">
        <v>3702</v>
      </c>
      <c r="AD1756" s="47" t="s">
        <v>126</v>
      </c>
      <c r="AE1756" s="47" t="s">
        <v>4903</v>
      </c>
      <c r="AF1756" s="47" t="s">
        <v>5408</v>
      </c>
      <c r="AG1756" s="47">
        <v>9951</v>
      </c>
      <c r="AH1756" s="47" t="s">
        <v>73</v>
      </c>
      <c r="AI1756" s="47" t="s">
        <v>1329</v>
      </c>
      <c r="AJ1756" s="47" t="s">
        <v>61</v>
      </c>
      <c r="AK1756" s="47" t="s">
        <v>61</v>
      </c>
      <c r="AV1756" s="47">
        <v>0.7</v>
      </c>
      <c r="AZ1756" s="47">
        <v>39.9</v>
      </c>
      <c r="BM1756" s="47">
        <v>7.7</v>
      </c>
      <c r="BQ1756" s="47">
        <v>0</v>
      </c>
      <c r="BS1756" s="47">
        <v>11.7</v>
      </c>
      <c r="BT1756" s="47">
        <v>0.6</v>
      </c>
      <c r="DI1756" s="1">
        <f t="shared" si="135"/>
        <v>4</v>
      </c>
      <c r="DJ1756" s="9" t="str">
        <f t="shared" si="136"/>
        <v>NO BACTERIOLOGICO</v>
      </c>
      <c r="DK1756" s="10" t="str">
        <f t="shared" si="137"/>
        <v>-</v>
      </c>
      <c r="DL1756" s="11" t="str">
        <f t="shared" si="138"/>
        <v>0</v>
      </c>
    </row>
    <row r="1757" spans="1:116" ht="12" x14ac:dyDescent="0.2">
      <c r="A1757" s="47">
        <v>1004030011</v>
      </c>
      <c r="B1757" s="47" t="str">
        <f t="shared" si="139"/>
        <v>1004030011-SANTA CRUZ DE CARARCA</v>
      </c>
      <c r="C1757" s="47" t="s">
        <v>1326</v>
      </c>
      <c r="D1757" s="47" t="s">
        <v>58</v>
      </c>
      <c r="E1757" s="47" t="s">
        <v>121</v>
      </c>
      <c r="F1757" s="47" t="s">
        <v>1310</v>
      </c>
      <c r="G1757" s="47" t="s">
        <v>60</v>
      </c>
      <c r="H1757" s="47">
        <v>133</v>
      </c>
      <c r="I1757" s="47">
        <v>133</v>
      </c>
      <c r="J1757" s="47" t="s">
        <v>62</v>
      </c>
      <c r="K1757" s="47" t="s">
        <v>63</v>
      </c>
      <c r="L1757" s="47" t="s">
        <v>64</v>
      </c>
      <c r="M1757" s="47" t="s">
        <v>1318</v>
      </c>
      <c r="N1757" s="47" t="s">
        <v>1319</v>
      </c>
      <c r="O1757" s="47" t="s">
        <v>58</v>
      </c>
      <c r="P1757" s="47" t="s">
        <v>123</v>
      </c>
      <c r="Q1757" s="47" t="s">
        <v>1310</v>
      </c>
      <c r="R1757" s="47">
        <v>96337</v>
      </c>
      <c r="S1757" s="47" t="s">
        <v>67</v>
      </c>
      <c r="T1757" s="47" t="s">
        <v>1327</v>
      </c>
      <c r="U1757" s="47">
        <v>13727</v>
      </c>
      <c r="V1757" s="47" t="s">
        <v>69</v>
      </c>
      <c r="W1757" s="47" t="s">
        <v>1328</v>
      </c>
      <c r="X1757" s="47">
        <v>1273114</v>
      </c>
      <c r="Y1757" s="47">
        <v>4195108</v>
      </c>
      <c r="Z1757" s="47">
        <v>295908</v>
      </c>
      <c r="AA1757" s="47">
        <v>9894780</v>
      </c>
      <c r="AB1757" s="47" t="s">
        <v>71</v>
      </c>
      <c r="AC1757" s="47">
        <v>3621</v>
      </c>
      <c r="AD1757" s="47" t="s">
        <v>126</v>
      </c>
      <c r="AE1757" s="47" t="s">
        <v>4903</v>
      </c>
      <c r="AF1757" s="47" t="s">
        <v>5408</v>
      </c>
      <c r="AG1757" s="47" t="s">
        <v>61</v>
      </c>
      <c r="AH1757" s="47" t="s">
        <v>75</v>
      </c>
      <c r="AI1757" s="47" t="s">
        <v>76</v>
      </c>
      <c r="AJ1757" s="47" t="s">
        <v>77</v>
      </c>
      <c r="AK1757" s="47" t="s">
        <v>78</v>
      </c>
      <c r="AV1757" s="47">
        <v>0.6</v>
      </c>
      <c r="AZ1757" s="47">
        <v>38.200000000000003</v>
      </c>
      <c r="BM1757" s="47">
        <v>7.3</v>
      </c>
      <c r="BQ1757" s="47">
        <v>0</v>
      </c>
      <c r="BS1757" s="47">
        <v>11.2</v>
      </c>
      <c r="BT1757" s="47">
        <v>0.6</v>
      </c>
      <c r="DI1757" s="1">
        <f t="shared" si="135"/>
        <v>4</v>
      </c>
      <c r="DJ1757" s="9" t="str">
        <f t="shared" si="136"/>
        <v>NO BACTERIOLOGICO</v>
      </c>
      <c r="DK1757" s="10" t="str">
        <f t="shared" si="137"/>
        <v>-</v>
      </c>
      <c r="DL1757" s="11" t="str">
        <f t="shared" si="138"/>
        <v>0</v>
      </c>
    </row>
    <row r="1758" spans="1:116" ht="12" x14ac:dyDescent="0.2">
      <c r="A1758" s="47">
        <v>1004030011</v>
      </c>
      <c r="B1758" s="47" t="str">
        <f t="shared" si="139"/>
        <v>1004030011-SANTA CRUZ DE CARARCA</v>
      </c>
      <c r="C1758" s="47" t="s">
        <v>1326</v>
      </c>
      <c r="D1758" s="47" t="s">
        <v>58</v>
      </c>
      <c r="E1758" s="47" t="s">
        <v>121</v>
      </c>
      <c r="F1758" s="47" t="s">
        <v>1310</v>
      </c>
      <c r="G1758" s="47" t="s">
        <v>60</v>
      </c>
      <c r="H1758" s="47">
        <v>133</v>
      </c>
      <c r="I1758" s="47">
        <v>133</v>
      </c>
      <c r="J1758" s="47" t="s">
        <v>62</v>
      </c>
      <c r="K1758" s="47" t="s">
        <v>63</v>
      </c>
      <c r="L1758" s="47" t="s">
        <v>64</v>
      </c>
      <c r="M1758" s="47" t="s">
        <v>1318</v>
      </c>
      <c r="N1758" s="47" t="s">
        <v>1319</v>
      </c>
      <c r="O1758" s="47" t="s">
        <v>58</v>
      </c>
      <c r="P1758" s="47" t="s">
        <v>123</v>
      </c>
      <c r="Q1758" s="47" t="s">
        <v>1310</v>
      </c>
      <c r="R1758" s="47">
        <v>96337</v>
      </c>
      <c r="S1758" s="47" t="s">
        <v>67</v>
      </c>
      <c r="T1758" s="47" t="s">
        <v>1327</v>
      </c>
      <c r="U1758" s="47">
        <v>13727</v>
      </c>
      <c r="V1758" s="47" t="s">
        <v>69</v>
      </c>
      <c r="W1758" s="47" t="s">
        <v>1328</v>
      </c>
      <c r="X1758" s="47">
        <v>1273114</v>
      </c>
      <c r="Y1758" s="47">
        <v>4195109</v>
      </c>
      <c r="Z1758" s="47">
        <v>295834</v>
      </c>
      <c r="AA1758" s="47">
        <v>8994776</v>
      </c>
      <c r="AB1758" s="47" t="s">
        <v>71</v>
      </c>
      <c r="AC1758" s="47">
        <v>3617</v>
      </c>
      <c r="AD1758" s="47" t="s">
        <v>126</v>
      </c>
      <c r="AE1758" s="47" t="s">
        <v>4903</v>
      </c>
      <c r="AF1758" s="47" t="s">
        <v>5408</v>
      </c>
      <c r="AG1758" s="47" t="s">
        <v>61</v>
      </c>
      <c r="AH1758" s="47" t="s">
        <v>75</v>
      </c>
      <c r="AI1758" s="47" t="s">
        <v>76</v>
      </c>
      <c r="AJ1758" s="47" t="s">
        <v>77</v>
      </c>
      <c r="AK1758" s="47" t="s">
        <v>78</v>
      </c>
      <c r="AV1758" s="47">
        <v>0.5</v>
      </c>
      <c r="AZ1758" s="47">
        <v>39.5</v>
      </c>
      <c r="BM1758" s="47">
        <v>7.2</v>
      </c>
      <c r="BQ1758" s="47">
        <v>0</v>
      </c>
      <c r="BS1758" s="47">
        <v>11.4</v>
      </c>
      <c r="BT1758" s="47">
        <v>0.6</v>
      </c>
      <c r="DI1758" s="1">
        <f t="shared" si="135"/>
        <v>4</v>
      </c>
      <c r="DJ1758" s="9" t="str">
        <f t="shared" si="136"/>
        <v>NO BACTERIOLOGICO</v>
      </c>
      <c r="DK1758" s="10" t="str">
        <f t="shared" si="137"/>
        <v>-</v>
      </c>
      <c r="DL1758" s="11" t="str">
        <f t="shared" si="138"/>
        <v>0</v>
      </c>
    </row>
    <row r="1759" spans="1:116" ht="12" x14ac:dyDescent="0.2">
      <c r="A1759" s="47">
        <v>1010050074</v>
      </c>
      <c r="B1759" s="47" t="str">
        <f t="shared" si="139"/>
        <v>1010050074-VISTA ALEGRE</v>
      </c>
      <c r="C1759" s="47" t="s">
        <v>871</v>
      </c>
      <c r="D1759" s="47" t="s">
        <v>58</v>
      </c>
      <c r="E1759" s="47" t="s">
        <v>2155</v>
      </c>
      <c r="F1759" s="47" t="s">
        <v>2156</v>
      </c>
      <c r="G1759" s="47" t="s">
        <v>60</v>
      </c>
      <c r="H1759" s="47">
        <v>190</v>
      </c>
      <c r="I1759" s="47">
        <v>10</v>
      </c>
      <c r="J1759" s="47" t="s">
        <v>82</v>
      </c>
      <c r="K1759" s="47" t="s">
        <v>63</v>
      </c>
      <c r="L1759" s="47" t="s">
        <v>64</v>
      </c>
      <c r="M1759" s="47" t="s">
        <v>2216</v>
      </c>
      <c r="N1759" s="47" t="s">
        <v>2156</v>
      </c>
      <c r="O1759" s="47" t="s">
        <v>58</v>
      </c>
      <c r="P1759" s="47" t="s">
        <v>2158</v>
      </c>
      <c r="Q1759" s="47" t="s">
        <v>2156</v>
      </c>
      <c r="R1759" s="47">
        <v>93655</v>
      </c>
      <c r="S1759" s="47" t="s">
        <v>67</v>
      </c>
      <c r="T1759" s="47" t="s">
        <v>2244</v>
      </c>
      <c r="U1759" s="47">
        <v>14721</v>
      </c>
      <c r="V1759" s="47" t="s">
        <v>69</v>
      </c>
      <c r="W1759" s="47" t="s">
        <v>2245</v>
      </c>
      <c r="X1759" s="47">
        <v>1273120</v>
      </c>
      <c r="Y1759" s="47">
        <v>4195113</v>
      </c>
      <c r="Z1759" s="47">
        <v>317204</v>
      </c>
      <c r="AA1759" s="47">
        <v>8894821</v>
      </c>
      <c r="AB1759" s="47" t="s">
        <v>61</v>
      </c>
      <c r="AC1759" s="47">
        <v>3728</v>
      </c>
      <c r="AD1759" s="47" t="s">
        <v>86</v>
      </c>
      <c r="AE1759" s="47" t="s">
        <v>4905</v>
      </c>
      <c r="AF1759" s="47" t="s">
        <v>5409</v>
      </c>
      <c r="AG1759" s="47">
        <v>2961</v>
      </c>
      <c r="AH1759" s="47" t="s">
        <v>73</v>
      </c>
      <c r="AI1759" s="47" t="s">
        <v>871</v>
      </c>
      <c r="AJ1759" s="47" t="s">
        <v>61</v>
      </c>
      <c r="AK1759" s="47" t="s">
        <v>61</v>
      </c>
      <c r="AV1759" s="47">
        <v>0</v>
      </c>
      <c r="AZ1759" s="47">
        <v>13</v>
      </c>
      <c r="BM1759" s="47">
        <v>7.7</v>
      </c>
      <c r="BS1759" s="47">
        <v>11</v>
      </c>
      <c r="BT1759" s="47">
        <v>0.9</v>
      </c>
      <c r="DI1759" s="1">
        <f t="shared" si="135"/>
        <v>4</v>
      </c>
      <c r="DJ1759" s="9" t="str">
        <f t="shared" si="136"/>
        <v>BACTERIOLÓGICO</v>
      </c>
      <c r="DK1759" s="10" t="str">
        <f t="shared" si="137"/>
        <v>-</v>
      </c>
      <c r="DL1759" s="11" t="str">
        <f t="shared" si="138"/>
        <v>0</v>
      </c>
    </row>
    <row r="1760" spans="1:116" ht="12" x14ac:dyDescent="0.2">
      <c r="A1760" s="47">
        <v>1010050074</v>
      </c>
      <c r="B1760" s="47" t="str">
        <f t="shared" si="139"/>
        <v>1010050074-VISTA ALEGRE</v>
      </c>
      <c r="C1760" s="47" t="s">
        <v>871</v>
      </c>
      <c r="D1760" s="47" t="s">
        <v>58</v>
      </c>
      <c r="E1760" s="47" t="s">
        <v>2155</v>
      </c>
      <c r="F1760" s="47" t="s">
        <v>2156</v>
      </c>
      <c r="G1760" s="47" t="s">
        <v>60</v>
      </c>
      <c r="H1760" s="47">
        <v>190</v>
      </c>
      <c r="I1760" s="47">
        <v>10</v>
      </c>
      <c r="J1760" s="47" t="s">
        <v>82</v>
      </c>
      <c r="K1760" s="47" t="s">
        <v>63</v>
      </c>
      <c r="L1760" s="47" t="s">
        <v>64</v>
      </c>
      <c r="M1760" s="47" t="s">
        <v>2216</v>
      </c>
      <c r="N1760" s="47" t="s">
        <v>2156</v>
      </c>
      <c r="O1760" s="47" t="s">
        <v>58</v>
      </c>
      <c r="P1760" s="47" t="s">
        <v>2158</v>
      </c>
      <c r="Q1760" s="47" t="s">
        <v>2156</v>
      </c>
      <c r="R1760" s="47">
        <v>93655</v>
      </c>
      <c r="S1760" s="47" t="s">
        <v>67</v>
      </c>
      <c r="T1760" s="47" t="s">
        <v>2244</v>
      </c>
      <c r="U1760" s="47">
        <v>14721</v>
      </c>
      <c r="V1760" s="47" t="s">
        <v>69</v>
      </c>
      <c r="W1760" s="47" t="s">
        <v>2245</v>
      </c>
      <c r="X1760" s="47">
        <v>1273120</v>
      </c>
      <c r="Y1760" s="47">
        <v>4195114</v>
      </c>
      <c r="Z1760" s="47">
        <v>0</v>
      </c>
      <c r="AA1760" s="47">
        <v>0</v>
      </c>
      <c r="AB1760" s="47" t="s">
        <v>61</v>
      </c>
      <c r="AC1760" s="47">
        <v>0</v>
      </c>
      <c r="AD1760" s="47" t="s">
        <v>86</v>
      </c>
      <c r="AE1760" s="47" t="s">
        <v>4905</v>
      </c>
      <c r="AF1760" s="47" t="s">
        <v>5409</v>
      </c>
      <c r="AG1760" s="47" t="s">
        <v>61</v>
      </c>
      <c r="AH1760" s="47" t="s">
        <v>75</v>
      </c>
      <c r="AI1760" s="47" t="s">
        <v>76</v>
      </c>
      <c r="AJ1760" s="47" t="s">
        <v>77</v>
      </c>
      <c r="AK1760" s="47" t="s">
        <v>78</v>
      </c>
      <c r="AV1760" s="47">
        <v>0</v>
      </c>
      <c r="AZ1760" s="47">
        <v>1288</v>
      </c>
      <c r="BM1760" s="47">
        <v>7.6</v>
      </c>
      <c r="BS1760" s="47">
        <v>11</v>
      </c>
      <c r="BT1760" s="47">
        <v>0.7</v>
      </c>
      <c r="DI1760" s="1">
        <f t="shared" si="135"/>
        <v>4</v>
      </c>
      <c r="DJ1760" s="9" t="str">
        <f t="shared" si="136"/>
        <v>BACTERIOLÓGICO</v>
      </c>
      <c r="DK1760" s="10" t="str">
        <f t="shared" si="137"/>
        <v>-</v>
      </c>
      <c r="DL1760" s="11" t="str">
        <f t="shared" si="138"/>
        <v>0</v>
      </c>
    </row>
    <row r="1761" spans="1:116" ht="12" x14ac:dyDescent="0.2">
      <c r="A1761" s="47">
        <v>1010050074</v>
      </c>
      <c r="B1761" s="47" t="str">
        <f t="shared" si="139"/>
        <v>1010050074-VISTA ALEGRE</v>
      </c>
      <c r="C1761" s="47" t="s">
        <v>871</v>
      </c>
      <c r="D1761" s="47" t="s">
        <v>58</v>
      </c>
      <c r="E1761" s="47" t="s">
        <v>2155</v>
      </c>
      <c r="F1761" s="47" t="s">
        <v>2156</v>
      </c>
      <c r="G1761" s="47" t="s">
        <v>60</v>
      </c>
      <c r="H1761" s="47">
        <v>190</v>
      </c>
      <c r="I1761" s="47">
        <v>10</v>
      </c>
      <c r="J1761" s="47" t="s">
        <v>82</v>
      </c>
      <c r="K1761" s="47" t="s">
        <v>63</v>
      </c>
      <c r="L1761" s="47" t="s">
        <v>64</v>
      </c>
      <c r="M1761" s="47" t="s">
        <v>2216</v>
      </c>
      <c r="N1761" s="47" t="s">
        <v>2156</v>
      </c>
      <c r="O1761" s="47" t="s">
        <v>58</v>
      </c>
      <c r="P1761" s="47" t="s">
        <v>2158</v>
      </c>
      <c r="Q1761" s="47" t="s">
        <v>2156</v>
      </c>
      <c r="R1761" s="47">
        <v>93655</v>
      </c>
      <c r="S1761" s="47" t="s">
        <v>67</v>
      </c>
      <c r="T1761" s="47" t="s">
        <v>2244</v>
      </c>
      <c r="U1761" s="47">
        <v>14721</v>
      </c>
      <c r="V1761" s="47" t="s">
        <v>69</v>
      </c>
      <c r="W1761" s="47" t="s">
        <v>2245</v>
      </c>
      <c r="X1761" s="47">
        <v>1273120</v>
      </c>
      <c r="Y1761" s="47">
        <v>4195115</v>
      </c>
      <c r="Z1761" s="47">
        <v>0</v>
      </c>
      <c r="AA1761" s="47">
        <v>0</v>
      </c>
      <c r="AB1761" s="47" t="s">
        <v>61</v>
      </c>
      <c r="AC1761" s="47">
        <v>0</v>
      </c>
      <c r="AD1761" s="47" t="s">
        <v>86</v>
      </c>
      <c r="AE1761" s="47" t="s">
        <v>4905</v>
      </c>
      <c r="AF1761" s="47" t="s">
        <v>5409</v>
      </c>
      <c r="AG1761" s="47" t="s">
        <v>61</v>
      </c>
      <c r="AH1761" s="47" t="s">
        <v>75</v>
      </c>
      <c r="AI1761" s="47" t="s">
        <v>76</v>
      </c>
      <c r="AJ1761" s="47" t="s">
        <v>77</v>
      </c>
      <c r="AK1761" s="47" t="s">
        <v>78</v>
      </c>
      <c r="AV1761" s="47">
        <v>0</v>
      </c>
      <c r="AZ1761" s="47">
        <v>1150</v>
      </c>
      <c r="BM1761" s="47">
        <v>7.1</v>
      </c>
      <c r="BS1761" s="47">
        <v>11</v>
      </c>
      <c r="BT1761" s="47">
        <v>0.5</v>
      </c>
      <c r="DI1761" s="1">
        <f t="shared" si="135"/>
        <v>4</v>
      </c>
      <c r="DJ1761" s="9" t="str">
        <f t="shared" si="136"/>
        <v>BACTERIOLÓGICO</v>
      </c>
      <c r="DK1761" s="10" t="str">
        <f t="shared" si="137"/>
        <v>-</v>
      </c>
      <c r="DL1761" s="11" t="str">
        <f t="shared" si="138"/>
        <v>0</v>
      </c>
    </row>
    <row r="1762" spans="1:116" ht="12" x14ac:dyDescent="0.2">
      <c r="A1762" s="47">
        <v>1010050034</v>
      </c>
      <c r="B1762" s="47" t="str">
        <f t="shared" si="139"/>
        <v>1010050034-ATAWILCA</v>
      </c>
      <c r="C1762" s="47" t="s">
        <v>4581</v>
      </c>
      <c r="D1762" s="47" t="s">
        <v>58</v>
      </c>
      <c r="E1762" s="47" t="s">
        <v>2155</v>
      </c>
      <c r="F1762" s="47" t="s">
        <v>2156</v>
      </c>
      <c r="G1762" s="47" t="s">
        <v>60</v>
      </c>
      <c r="H1762" s="47">
        <v>56</v>
      </c>
      <c r="I1762" s="47">
        <v>25</v>
      </c>
      <c r="J1762" s="47" t="s">
        <v>82</v>
      </c>
      <c r="K1762" s="47" t="s">
        <v>63</v>
      </c>
      <c r="L1762" s="47" t="s">
        <v>64</v>
      </c>
      <c r="M1762" s="47" t="s">
        <v>2216</v>
      </c>
      <c r="N1762" s="47" t="s">
        <v>2156</v>
      </c>
      <c r="O1762" s="47" t="s">
        <v>58</v>
      </c>
      <c r="P1762" s="47" t="s">
        <v>2158</v>
      </c>
      <c r="Q1762" s="47" t="s">
        <v>2156</v>
      </c>
      <c r="R1762" s="47">
        <v>104396</v>
      </c>
      <c r="S1762" s="47" t="s">
        <v>67</v>
      </c>
      <c r="T1762" s="47" t="s">
        <v>4582</v>
      </c>
      <c r="U1762" s="47">
        <v>14724</v>
      </c>
      <c r="V1762" s="47" t="s">
        <v>69</v>
      </c>
      <c r="W1762" s="47" t="s">
        <v>2226</v>
      </c>
      <c r="X1762" s="47">
        <v>1273125</v>
      </c>
      <c r="Y1762" s="47">
        <v>4195126</v>
      </c>
      <c r="Z1762" s="47">
        <v>0</v>
      </c>
      <c r="AA1762" s="47">
        <v>0</v>
      </c>
      <c r="AB1762" s="47" t="s">
        <v>61</v>
      </c>
      <c r="AC1762" s="47">
        <v>0</v>
      </c>
      <c r="AD1762" s="47" t="s">
        <v>86</v>
      </c>
      <c r="AE1762" s="47" t="s">
        <v>4921</v>
      </c>
      <c r="AF1762" s="47" t="s">
        <v>5410</v>
      </c>
      <c r="AG1762" s="47">
        <v>4395</v>
      </c>
      <c r="AH1762" s="47" t="s">
        <v>73</v>
      </c>
      <c r="AI1762" s="47" t="s">
        <v>4581</v>
      </c>
      <c r="AJ1762" s="47" t="s">
        <v>61</v>
      </c>
      <c r="AK1762" s="47" t="s">
        <v>61</v>
      </c>
      <c r="AO1762" s="47">
        <v>0</v>
      </c>
      <c r="AP1762" s="47">
        <v>0</v>
      </c>
      <c r="AQ1762" s="47">
        <v>1</v>
      </c>
      <c r="AV1762" s="47">
        <v>0</v>
      </c>
      <c r="AZ1762" s="47">
        <v>13</v>
      </c>
      <c r="BC1762" s="47">
        <v>0</v>
      </c>
      <c r="BM1762" s="47">
        <v>7.1</v>
      </c>
      <c r="BQ1762" s="47">
        <v>213.1</v>
      </c>
      <c r="BS1762" s="47">
        <v>11</v>
      </c>
      <c r="BT1762" s="47">
        <v>1.7</v>
      </c>
      <c r="DI1762" s="1">
        <f t="shared" si="135"/>
        <v>4</v>
      </c>
      <c r="DJ1762" s="9" t="str">
        <f t="shared" si="136"/>
        <v>BACTERIOLÓGICO</v>
      </c>
      <c r="DK1762" s="10" t="str">
        <f t="shared" si="137"/>
        <v>Realizado Bactereológico</v>
      </c>
      <c r="DL1762" s="11" t="str">
        <f t="shared" si="138"/>
        <v>0</v>
      </c>
    </row>
    <row r="1763" spans="1:116" ht="12" x14ac:dyDescent="0.2">
      <c r="A1763" s="47">
        <v>1010050034</v>
      </c>
      <c r="B1763" s="47" t="str">
        <f t="shared" si="139"/>
        <v>1010050034-ATAWILCA</v>
      </c>
      <c r="C1763" s="47" t="s">
        <v>4581</v>
      </c>
      <c r="D1763" s="47" t="s">
        <v>58</v>
      </c>
      <c r="E1763" s="47" t="s">
        <v>2155</v>
      </c>
      <c r="F1763" s="47" t="s">
        <v>2156</v>
      </c>
      <c r="G1763" s="47" t="s">
        <v>60</v>
      </c>
      <c r="H1763" s="47">
        <v>56</v>
      </c>
      <c r="I1763" s="47">
        <v>25</v>
      </c>
      <c r="J1763" s="47" t="s">
        <v>82</v>
      </c>
      <c r="K1763" s="47" t="s">
        <v>63</v>
      </c>
      <c r="L1763" s="47" t="s">
        <v>64</v>
      </c>
      <c r="M1763" s="47" t="s">
        <v>2216</v>
      </c>
      <c r="N1763" s="47" t="s">
        <v>2156</v>
      </c>
      <c r="O1763" s="47" t="s">
        <v>58</v>
      </c>
      <c r="P1763" s="47" t="s">
        <v>2158</v>
      </c>
      <c r="Q1763" s="47" t="s">
        <v>2156</v>
      </c>
      <c r="R1763" s="47">
        <v>104396</v>
      </c>
      <c r="S1763" s="47" t="s">
        <v>67</v>
      </c>
      <c r="T1763" s="47" t="s">
        <v>4582</v>
      </c>
      <c r="U1763" s="47">
        <v>14724</v>
      </c>
      <c r="V1763" s="47" t="s">
        <v>69</v>
      </c>
      <c r="W1763" s="47" t="s">
        <v>2226</v>
      </c>
      <c r="X1763" s="47">
        <v>1273125</v>
      </c>
      <c r="Y1763" s="47">
        <v>4195127</v>
      </c>
      <c r="Z1763" s="47">
        <v>0</v>
      </c>
      <c r="AA1763" s="47">
        <v>0</v>
      </c>
      <c r="AB1763" s="47" t="s">
        <v>61</v>
      </c>
      <c r="AC1763" s="47">
        <v>0</v>
      </c>
      <c r="AD1763" s="47" t="s">
        <v>86</v>
      </c>
      <c r="AE1763" s="47" t="s">
        <v>4921</v>
      </c>
      <c r="AF1763" s="47" t="s">
        <v>5410</v>
      </c>
      <c r="AG1763" s="47" t="s">
        <v>61</v>
      </c>
      <c r="AH1763" s="47" t="s">
        <v>75</v>
      </c>
      <c r="AI1763" s="47" t="s">
        <v>76</v>
      </c>
      <c r="AJ1763" s="47" t="s">
        <v>77</v>
      </c>
      <c r="AK1763" s="47" t="s">
        <v>78</v>
      </c>
      <c r="AO1763" s="47">
        <v>0</v>
      </c>
      <c r="AP1763" s="47">
        <v>0</v>
      </c>
      <c r="AQ1763" s="47">
        <v>0</v>
      </c>
      <c r="AV1763" s="47">
        <v>0</v>
      </c>
      <c r="AZ1763" s="47">
        <v>1260</v>
      </c>
      <c r="BC1763" s="47">
        <v>0</v>
      </c>
      <c r="BM1763" s="47">
        <v>6.8</v>
      </c>
      <c r="BQ1763" s="47">
        <v>209.9</v>
      </c>
      <c r="BS1763" s="47">
        <v>11</v>
      </c>
      <c r="BT1763" s="47">
        <v>0.9</v>
      </c>
      <c r="DI1763" s="1">
        <f t="shared" si="135"/>
        <v>4</v>
      </c>
      <c r="DJ1763" s="9" t="str">
        <f t="shared" si="136"/>
        <v>BACTERIOLÓGICO</v>
      </c>
      <c r="DK1763" s="10" t="str">
        <f t="shared" si="137"/>
        <v>Realizado Bactereológico</v>
      </c>
      <c r="DL1763" s="11" t="str">
        <f t="shared" si="138"/>
        <v>0</v>
      </c>
    </row>
    <row r="1764" spans="1:116" ht="12" x14ac:dyDescent="0.2">
      <c r="A1764" s="47">
        <v>1010050034</v>
      </c>
      <c r="B1764" s="47" t="str">
        <f t="shared" si="139"/>
        <v>1010050034-ATAWILCA</v>
      </c>
      <c r="C1764" s="47" t="s">
        <v>4581</v>
      </c>
      <c r="D1764" s="47" t="s">
        <v>58</v>
      </c>
      <c r="E1764" s="47" t="s">
        <v>2155</v>
      </c>
      <c r="F1764" s="47" t="s">
        <v>2156</v>
      </c>
      <c r="G1764" s="47" t="s">
        <v>60</v>
      </c>
      <c r="H1764" s="47">
        <v>56</v>
      </c>
      <c r="I1764" s="47">
        <v>25</v>
      </c>
      <c r="J1764" s="47" t="s">
        <v>82</v>
      </c>
      <c r="K1764" s="47" t="s">
        <v>63</v>
      </c>
      <c r="L1764" s="47" t="s">
        <v>64</v>
      </c>
      <c r="M1764" s="47" t="s">
        <v>2216</v>
      </c>
      <c r="N1764" s="47" t="s">
        <v>2156</v>
      </c>
      <c r="O1764" s="47" t="s">
        <v>58</v>
      </c>
      <c r="P1764" s="47" t="s">
        <v>2158</v>
      </c>
      <c r="Q1764" s="47" t="s">
        <v>2156</v>
      </c>
      <c r="R1764" s="47">
        <v>104396</v>
      </c>
      <c r="S1764" s="47" t="s">
        <v>67</v>
      </c>
      <c r="T1764" s="47" t="s">
        <v>4582</v>
      </c>
      <c r="U1764" s="47">
        <v>14724</v>
      </c>
      <c r="V1764" s="47" t="s">
        <v>69</v>
      </c>
      <c r="W1764" s="47" t="s">
        <v>2226</v>
      </c>
      <c r="X1764" s="47">
        <v>1273125</v>
      </c>
      <c r="Y1764" s="47">
        <v>4195128</v>
      </c>
      <c r="Z1764" s="47">
        <v>0</v>
      </c>
      <c r="AA1764" s="47">
        <v>0</v>
      </c>
      <c r="AB1764" s="47" t="s">
        <v>61</v>
      </c>
      <c r="AC1764" s="47">
        <v>0</v>
      </c>
      <c r="AD1764" s="47" t="s">
        <v>86</v>
      </c>
      <c r="AE1764" s="47" t="s">
        <v>4921</v>
      </c>
      <c r="AF1764" s="47" t="s">
        <v>5410</v>
      </c>
      <c r="AG1764" s="47" t="s">
        <v>61</v>
      </c>
      <c r="AH1764" s="47" t="s">
        <v>75</v>
      </c>
      <c r="AI1764" s="47" t="s">
        <v>76</v>
      </c>
      <c r="AJ1764" s="47" t="s">
        <v>77</v>
      </c>
      <c r="AK1764" s="47" t="s">
        <v>78</v>
      </c>
      <c r="AO1764" s="47">
        <v>0</v>
      </c>
      <c r="AP1764" s="47">
        <v>0</v>
      </c>
      <c r="AQ1764" s="47">
        <v>3</v>
      </c>
      <c r="AV1764" s="47">
        <v>0</v>
      </c>
      <c r="AZ1764" s="47">
        <v>11</v>
      </c>
      <c r="BC1764" s="47">
        <v>0</v>
      </c>
      <c r="BE1764" s="47">
        <v>0</v>
      </c>
      <c r="BM1764" s="47">
        <v>6.6</v>
      </c>
      <c r="BQ1764" s="47">
        <v>210.9</v>
      </c>
      <c r="BS1764" s="47">
        <v>11</v>
      </c>
      <c r="BT1764" s="47">
        <v>0.8</v>
      </c>
      <c r="DI1764" s="1">
        <f t="shared" si="135"/>
        <v>4</v>
      </c>
      <c r="DJ1764" s="9" t="str">
        <f t="shared" si="136"/>
        <v>BACTERIOLÓGICO</v>
      </c>
      <c r="DK1764" s="10" t="str">
        <f t="shared" si="137"/>
        <v>Realizado Bactereológico</v>
      </c>
      <c r="DL1764" s="11" t="str">
        <f t="shared" si="138"/>
        <v>1</v>
      </c>
    </row>
    <row r="1765" spans="1:116" ht="12" x14ac:dyDescent="0.2">
      <c r="A1765" s="47">
        <v>1004030009</v>
      </c>
      <c r="B1765" s="47" t="str">
        <f t="shared" si="139"/>
        <v>1004030009-MICAELA BASTIDAS</v>
      </c>
      <c r="C1765" s="47" t="s">
        <v>1317</v>
      </c>
      <c r="D1765" s="47" t="s">
        <v>58</v>
      </c>
      <c r="E1765" s="47" t="s">
        <v>121</v>
      </c>
      <c r="F1765" s="47" t="s">
        <v>1310</v>
      </c>
      <c r="G1765" s="47" t="s">
        <v>60</v>
      </c>
      <c r="H1765" s="47">
        <v>182</v>
      </c>
      <c r="I1765" s="47">
        <v>182</v>
      </c>
      <c r="J1765" s="47" t="s">
        <v>62</v>
      </c>
      <c r="K1765" s="47" t="s">
        <v>63</v>
      </c>
      <c r="L1765" s="47" t="s">
        <v>64</v>
      </c>
      <c r="M1765" s="47" t="s">
        <v>1318</v>
      </c>
      <c r="N1765" s="47" t="s">
        <v>1319</v>
      </c>
      <c r="O1765" s="47" t="s">
        <v>58</v>
      </c>
      <c r="P1765" s="47" t="s">
        <v>123</v>
      </c>
      <c r="Q1765" s="47" t="s">
        <v>1310</v>
      </c>
      <c r="R1765" s="47">
        <v>93092</v>
      </c>
      <c r="S1765" s="47" t="s">
        <v>67</v>
      </c>
      <c r="T1765" s="47" t="s">
        <v>1320</v>
      </c>
      <c r="U1765" s="47">
        <v>13468</v>
      </c>
      <c r="V1765" s="47" t="s">
        <v>69</v>
      </c>
      <c r="W1765" s="47" t="s">
        <v>1321</v>
      </c>
      <c r="X1765" s="47">
        <v>1273126</v>
      </c>
      <c r="Y1765" s="47">
        <v>4195146</v>
      </c>
      <c r="Z1765" s="47">
        <v>295798</v>
      </c>
      <c r="AA1765" s="47">
        <v>8991156</v>
      </c>
      <c r="AB1765" s="47" t="s">
        <v>71</v>
      </c>
      <c r="AC1765" s="47">
        <v>3986</v>
      </c>
      <c r="AD1765" s="47" t="s">
        <v>126</v>
      </c>
      <c r="AE1765" s="47" t="s">
        <v>4968</v>
      </c>
      <c r="AF1765" s="47" t="s">
        <v>5411</v>
      </c>
      <c r="AG1765" s="47">
        <v>61216</v>
      </c>
      <c r="AH1765" s="47" t="s">
        <v>73</v>
      </c>
      <c r="AI1765" s="47" t="s">
        <v>1317</v>
      </c>
      <c r="AJ1765" s="47" t="s">
        <v>61</v>
      </c>
      <c r="AK1765" s="47" t="s">
        <v>61</v>
      </c>
      <c r="AV1765" s="47">
        <v>0.9</v>
      </c>
      <c r="AZ1765" s="47">
        <v>39.6</v>
      </c>
      <c r="BM1765" s="47">
        <v>7.4</v>
      </c>
      <c r="BQ1765" s="47">
        <v>0</v>
      </c>
      <c r="BS1765" s="47">
        <v>11.6</v>
      </c>
      <c r="BT1765" s="47">
        <v>0.8</v>
      </c>
      <c r="DI1765" s="1">
        <f t="shared" si="135"/>
        <v>4</v>
      </c>
      <c r="DJ1765" s="9" t="str">
        <f t="shared" si="136"/>
        <v>NO BACTERIOLOGICO</v>
      </c>
      <c r="DK1765" s="10" t="str">
        <f t="shared" si="137"/>
        <v>-</v>
      </c>
      <c r="DL1765" s="11" t="str">
        <f t="shared" si="138"/>
        <v>0</v>
      </c>
    </row>
    <row r="1766" spans="1:116" ht="12" x14ac:dyDescent="0.2">
      <c r="A1766" s="47">
        <v>1004030009</v>
      </c>
      <c r="B1766" s="47" t="str">
        <f t="shared" si="139"/>
        <v>1004030009-MICAELA BASTIDAS</v>
      </c>
      <c r="C1766" s="47" t="s">
        <v>1317</v>
      </c>
      <c r="D1766" s="47" t="s">
        <v>58</v>
      </c>
      <c r="E1766" s="47" t="s">
        <v>121</v>
      </c>
      <c r="F1766" s="47" t="s">
        <v>1310</v>
      </c>
      <c r="G1766" s="47" t="s">
        <v>60</v>
      </c>
      <c r="H1766" s="47">
        <v>182</v>
      </c>
      <c r="I1766" s="47">
        <v>182</v>
      </c>
      <c r="J1766" s="47" t="s">
        <v>62</v>
      </c>
      <c r="K1766" s="47" t="s">
        <v>63</v>
      </c>
      <c r="L1766" s="47" t="s">
        <v>64</v>
      </c>
      <c r="M1766" s="47" t="s">
        <v>1318</v>
      </c>
      <c r="N1766" s="47" t="s">
        <v>1319</v>
      </c>
      <c r="O1766" s="47" t="s">
        <v>58</v>
      </c>
      <c r="P1766" s="47" t="s">
        <v>123</v>
      </c>
      <c r="Q1766" s="47" t="s">
        <v>1310</v>
      </c>
      <c r="R1766" s="47">
        <v>93092</v>
      </c>
      <c r="S1766" s="47" t="s">
        <v>67</v>
      </c>
      <c r="T1766" s="47" t="s">
        <v>1320</v>
      </c>
      <c r="U1766" s="47">
        <v>13468</v>
      </c>
      <c r="V1766" s="47" t="s">
        <v>69</v>
      </c>
      <c r="W1766" s="47" t="s">
        <v>1321</v>
      </c>
      <c r="X1766" s="47">
        <v>1273126</v>
      </c>
      <c r="Y1766" s="47">
        <v>4195147</v>
      </c>
      <c r="Z1766" s="47">
        <v>295708</v>
      </c>
      <c r="AA1766" s="47">
        <v>8997147</v>
      </c>
      <c r="AB1766" s="47" t="s">
        <v>71</v>
      </c>
      <c r="AC1766" s="47">
        <v>3963</v>
      </c>
      <c r="AD1766" s="47" t="s">
        <v>126</v>
      </c>
      <c r="AE1766" s="47" t="s">
        <v>4968</v>
      </c>
      <c r="AF1766" s="47" t="s">
        <v>5411</v>
      </c>
      <c r="AG1766" s="47" t="s">
        <v>61</v>
      </c>
      <c r="AH1766" s="47" t="s">
        <v>75</v>
      </c>
      <c r="AI1766" s="47" t="s">
        <v>76</v>
      </c>
      <c r="AJ1766" s="47" t="s">
        <v>77</v>
      </c>
      <c r="AK1766" s="47" t="s">
        <v>78</v>
      </c>
      <c r="AV1766" s="47">
        <v>0.7</v>
      </c>
      <c r="AZ1766" s="47">
        <v>38.799999999999997</v>
      </c>
      <c r="BM1766" s="47">
        <v>7.4</v>
      </c>
      <c r="BQ1766" s="47">
        <v>0</v>
      </c>
      <c r="BS1766" s="47">
        <v>11.4</v>
      </c>
      <c r="BT1766" s="47">
        <v>0.6</v>
      </c>
      <c r="DI1766" s="1">
        <f t="shared" si="135"/>
        <v>4</v>
      </c>
      <c r="DJ1766" s="9" t="str">
        <f t="shared" si="136"/>
        <v>NO BACTERIOLOGICO</v>
      </c>
      <c r="DK1766" s="10" t="str">
        <f t="shared" si="137"/>
        <v>-</v>
      </c>
      <c r="DL1766" s="11" t="str">
        <f t="shared" si="138"/>
        <v>0</v>
      </c>
    </row>
    <row r="1767" spans="1:116" ht="12" x14ac:dyDescent="0.2">
      <c r="A1767" s="47">
        <v>1004030009</v>
      </c>
      <c r="B1767" s="47" t="str">
        <f t="shared" si="139"/>
        <v>1004030009-MICAELA BASTIDAS</v>
      </c>
      <c r="C1767" s="47" t="s">
        <v>1317</v>
      </c>
      <c r="D1767" s="47" t="s">
        <v>58</v>
      </c>
      <c r="E1767" s="47" t="s">
        <v>121</v>
      </c>
      <c r="F1767" s="47" t="s">
        <v>1310</v>
      </c>
      <c r="G1767" s="47" t="s">
        <v>60</v>
      </c>
      <c r="H1767" s="47">
        <v>182</v>
      </c>
      <c r="I1767" s="47">
        <v>182</v>
      </c>
      <c r="J1767" s="47" t="s">
        <v>62</v>
      </c>
      <c r="K1767" s="47" t="s">
        <v>63</v>
      </c>
      <c r="L1767" s="47" t="s">
        <v>64</v>
      </c>
      <c r="M1767" s="47" t="s">
        <v>1318</v>
      </c>
      <c r="N1767" s="47" t="s">
        <v>1319</v>
      </c>
      <c r="O1767" s="47" t="s">
        <v>58</v>
      </c>
      <c r="P1767" s="47" t="s">
        <v>123</v>
      </c>
      <c r="Q1767" s="47" t="s">
        <v>1310</v>
      </c>
      <c r="R1767" s="47">
        <v>93092</v>
      </c>
      <c r="S1767" s="47" t="s">
        <v>67</v>
      </c>
      <c r="T1767" s="47" t="s">
        <v>1320</v>
      </c>
      <c r="U1767" s="47">
        <v>13468</v>
      </c>
      <c r="V1767" s="47" t="s">
        <v>69</v>
      </c>
      <c r="W1767" s="47" t="s">
        <v>1321</v>
      </c>
      <c r="X1767" s="47">
        <v>1273126</v>
      </c>
      <c r="Y1767" s="47">
        <v>4195148</v>
      </c>
      <c r="Z1767" s="47">
        <v>295607</v>
      </c>
      <c r="AA1767" s="47">
        <v>8997142</v>
      </c>
      <c r="AB1767" s="47" t="s">
        <v>71</v>
      </c>
      <c r="AC1767" s="47">
        <v>3959</v>
      </c>
      <c r="AD1767" s="47" t="s">
        <v>126</v>
      </c>
      <c r="AE1767" s="47" t="s">
        <v>4968</v>
      </c>
      <c r="AF1767" s="47" t="s">
        <v>5411</v>
      </c>
      <c r="AG1767" s="47" t="s">
        <v>61</v>
      </c>
      <c r="AH1767" s="47" t="s">
        <v>75</v>
      </c>
      <c r="AI1767" s="47" t="s">
        <v>76</v>
      </c>
      <c r="AJ1767" s="47" t="s">
        <v>77</v>
      </c>
      <c r="AK1767" s="47" t="s">
        <v>78</v>
      </c>
      <c r="AV1767" s="47">
        <v>0.5</v>
      </c>
      <c r="AZ1767" s="47">
        <v>39.5</v>
      </c>
      <c r="BM1767" s="47">
        <v>7.2</v>
      </c>
      <c r="BQ1767" s="47">
        <v>0</v>
      </c>
      <c r="BS1767" s="47">
        <v>11.2</v>
      </c>
      <c r="BT1767" s="47">
        <v>0.7</v>
      </c>
      <c r="DI1767" s="1">
        <f t="shared" si="135"/>
        <v>4</v>
      </c>
      <c r="DJ1767" s="9" t="str">
        <f t="shared" si="136"/>
        <v>NO BACTERIOLOGICO</v>
      </c>
      <c r="DK1767" s="10" t="str">
        <f t="shared" si="137"/>
        <v>-</v>
      </c>
      <c r="DL1767" s="11" t="str">
        <f t="shared" si="138"/>
        <v>0</v>
      </c>
    </row>
    <row r="1768" spans="1:116" ht="12" x14ac:dyDescent="0.2">
      <c r="A1768" s="47">
        <v>1010050112</v>
      </c>
      <c r="B1768" s="47" t="str">
        <f t="shared" si="139"/>
        <v>1010050112-HUARACAYOC</v>
      </c>
      <c r="C1768" s="47" t="s">
        <v>2301</v>
      </c>
      <c r="D1768" s="47" t="s">
        <v>58</v>
      </c>
      <c r="E1768" s="47" t="s">
        <v>2155</v>
      </c>
      <c r="F1768" s="47" t="s">
        <v>2156</v>
      </c>
      <c r="G1768" s="47" t="s">
        <v>60</v>
      </c>
      <c r="H1768" s="47">
        <v>109</v>
      </c>
      <c r="I1768" s="47" t="s">
        <v>61</v>
      </c>
      <c r="J1768" s="47" t="s">
        <v>82</v>
      </c>
      <c r="K1768" s="47" t="s">
        <v>63</v>
      </c>
      <c r="L1768" s="47" t="s">
        <v>64</v>
      </c>
      <c r="M1768" s="47" t="s">
        <v>2302</v>
      </c>
      <c r="N1768" s="47" t="s">
        <v>2303</v>
      </c>
      <c r="O1768" s="47" t="s">
        <v>58</v>
      </c>
      <c r="P1768" s="47" t="s">
        <v>2158</v>
      </c>
      <c r="Q1768" s="47" t="s">
        <v>2156</v>
      </c>
      <c r="R1768" s="47">
        <v>104394</v>
      </c>
      <c r="S1768" s="47" t="s">
        <v>67</v>
      </c>
      <c r="T1768" s="47" t="s">
        <v>2304</v>
      </c>
      <c r="U1768" s="47">
        <v>14725</v>
      </c>
      <c r="V1768" s="47" t="s">
        <v>69</v>
      </c>
      <c r="W1768" s="47" t="s">
        <v>2305</v>
      </c>
      <c r="X1768" s="47">
        <v>1273134</v>
      </c>
      <c r="Y1768" s="47">
        <v>4195152</v>
      </c>
      <c r="Z1768" s="47">
        <v>0</v>
      </c>
      <c r="AA1768" s="47">
        <v>0</v>
      </c>
      <c r="AB1768" s="47" t="s">
        <v>61</v>
      </c>
      <c r="AC1768" s="47">
        <v>0</v>
      </c>
      <c r="AD1768" s="47" t="s">
        <v>86</v>
      </c>
      <c r="AE1768" s="47" t="s">
        <v>5002</v>
      </c>
      <c r="AF1768" s="47" t="s">
        <v>5412</v>
      </c>
      <c r="AG1768" s="47">
        <v>4394</v>
      </c>
      <c r="AH1768" s="47" t="s">
        <v>73</v>
      </c>
      <c r="AI1768" s="47" t="s">
        <v>2301</v>
      </c>
      <c r="AJ1768" s="47" t="s">
        <v>61</v>
      </c>
      <c r="AK1768" s="47" t="s">
        <v>61</v>
      </c>
      <c r="AV1768" s="47">
        <v>0</v>
      </c>
      <c r="AZ1768" s="47">
        <v>1386</v>
      </c>
      <c r="BM1768" s="47">
        <v>7.4</v>
      </c>
      <c r="BS1768" s="47">
        <v>12</v>
      </c>
      <c r="BT1768" s="47">
        <v>0.7</v>
      </c>
      <c r="DI1768" s="1">
        <f t="shared" si="135"/>
        <v>4</v>
      </c>
      <c r="DJ1768" s="9" t="str">
        <f t="shared" si="136"/>
        <v>BACTERIOLÓGICO</v>
      </c>
      <c r="DK1768" s="10" t="str">
        <f t="shared" si="137"/>
        <v>-</v>
      </c>
      <c r="DL1768" s="11" t="str">
        <f t="shared" si="138"/>
        <v>0</v>
      </c>
    </row>
    <row r="1769" spans="1:116" ht="12" x14ac:dyDescent="0.2">
      <c r="A1769" s="47">
        <v>1010050112</v>
      </c>
      <c r="B1769" s="47" t="str">
        <f t="shared" si="139"/>
        <v>1010050112-HUARACAYOC</v>
      </c>
      <c r="C1769" s="47" t="s">
        <v>2301</v>
      </c>
      <c r="D1769" s="47" t="s">
        <v>58</v>
      </c>
      <c r="E1769" s="47" t="s">
        <v>2155</v>
      </c>
      <c r="F1769" s="47" t="s">
        <v>2156</v>
      </c>
      <c r="G1769" s="47" t="s">
        <v>60</v>
      </c>
      <c r="H1769" s="47">
        <v>109</v>
      </c>
      <c r="I1769" s="47" t="s">
        <v>61</v>
      </c>
      <c r="J1769" s="47" t="s">
        <v>82</v>
      </c>
      <c r="K1769" s="47" t="s">
        <v>63</v>
      </c>
      <c r="L1769" s="47" t="s">
        <v>64</v>
      </c>
      <c r="M1769" s="47" t="s">
        <v>2302</v>
      </c>
      <c r="N1769" s="47" t="s">
        <v>2303</v>
      </c>
      <c r="O1769" s="47" t="s">
        <v>58</v>
      </c>
      <c r="P1769" s="47" t="s">
        <v>2158</v>
      </c>
      <c r="Q1769" s="47" t="s">
        <v>2156</v>
      </c>
      <c r="R1769" s="47">
        <v>104394</v>
      </c>
      <c r="S1769" s="47" t="s">
        <v>67</v>
      </c>
      <c r="T1769" s="47" t="s">
        <v>2304</v>
      </c>
      <c r="U1769" s="47">
        <v>14725</v>
      </c>
      <c r="V1769" s="47" t="s">
        <v>69</v>
      </c>
      <c r="W1769" s="47" t="s">
        <v>2305</v>
      </c>
      <c r="X1769" s="47">
        <v>1273134</v>
      </c>
      <c r="Y1769" s="47">
        <v>4195153</v>
      </c>
      <c r="Z1769" s="47">
        <v>0</v>
      </c>
      <c r="AA1769" s="47">
        <v>0</v>
      </c>
      <c r="AB1769" s="47" t="s">
        <v>61</v>
      </c>
      <c r="AC1769" s="47">
        <v>0</v>
      </c>
      <c r="AD1769" s="47" t="s">
        <v>86</v>
      </c>
      <c r="AE1769" s="47" t="s">
        <v>5002</v>
      </c>
      <c r="AF1769" s="47" t="s">
        <v>5412</v>
      </c>
      <c r="AG1769" s="47" t="s">
        <v>61</v>
      </c>
      <c r="AH1769" s="47" t="s">
        <v>75</v>
      </c>
      <c r="AI1769" s="47" t="s">
        <v>76</v>
      </c>
      <c r="AJ1769" s="47" t="s">
        <v>77</v>
      </c>
      <c r="AK1769" s="47" t="s">
        <v>78</v>
      </c>
      <c r="AV1769" s="47">
        <v>0</v>
      </c>
      <c r="AZ1769" s="47">
        <v>1387</v>
      </c>
      <c r="BM1769" s="47">
        <v>7.2</v>
      </c>
      <c r="BS1769" s="47">
        <v>11</v>
      </c>
      <c r="BT1769" s="47">
        <v>0.6</v>
      </c>
      <c r="DI1769" s="1">
        <f t="shared" si="135"/>
        <v>4</v>
      </c>
      <c r="DJ1769" s="9" t="str">
        <f t="shared" si="136"/>
        <v>BACTERIOLÓGICO</v>
      </c>
      <c r="DK1769" s="10" t="str">
        <f t="shared" si="137"/>
        <v>-</v>
      </c>
      <c r="DL1769" s="11" t="str">
        <f t="shared" si="138"/>
        <v>0</v>
      </c>
    </row>
    <row r="1770" spans="1:116" ht="12" x14ac:dyDescent="0.2">
      <c r="A1770" s="47">
        <v>1010050112</v>
      </c>
      <c r="B1770" s="47" t="str">
        <f t="shared" si="139"/>
        <v>1010050112-HUARACAYOC</v>
      </c>
      <c r="C1770" s="47" t="s">
        <v>2301</v>
      </c>
      <c r="D1770" s="47" t="s">
        <v>58</v>
      </c>
      <c r="E1770" s="47" t="s">
        <v>2155</v>
      </c>
      <c r="F1770" s="47" t="s">
        <v>2156</v>
      </c>
      <c r="G1770" s="47" t="s">
        <v>60</v>
      </c>
      <c r="H1770" s="47">
        <v>109</v>
      </c>
      <c r="I1770" s="47" t="s">
        <v>61</v>
      </c>
      <c r="J1770" s="47" t="s">
        <v>82</v>
      </c>
      <c r="K1770" s="47" t="s">
        <v>63</v>
      </c>
      <c r="L1770" s="47" t="s">
        <v>64</v>
      </c>
      <c r="M1770" s="47" t="s">
        <v>2302</v>
      </c>
      <c r="N1770" s="47" t="s">
        <v>2303</v>
      </c>
      <c r="O1770" s="47" t="s">
        <v>58</v>
      </c>
      <c r="P1770" s="47" t="s">
        <v>2158</v>
      </c>
      <c r="Q1770" s="47" t="s">
        <v>2156</v>
      </c>
      <c r="R1770" s="47">
        <v>104394</v>
      </c>
      <c r="S1770" s="47" t="s">
        <v>67</v>
      </c>
      <c r="T1770" s="47" t="s">
        <v>2304</v>
      </c>
      <c r="U1770" s="47">
        <v>14725</v>
      </c>
      <c r="V1770" s="47" t="s">
        <v>69</v>
      </c>
      <c r="W1770" s="47" t="s">
        <v>2305</v>
      </c>
      <c r="X1770" s="47">
        <v>1273134</v>
      </c>
      <c r="Y1770" s="47">
        <v>4195154</v>
      </c>
      <c r="Z1770" s="47">
        <v>0</v>
      </c>
      <c r="AA1770" s="47">
        <v>0</v>
      </c>
      <c r="AB1770" s="47" t="s">
        <v>61</v>
      </c>
      <c r="AC1770" s="47">
        <v>0</v>
      </c>
      <c r="AD1770" s="47" t="s">
        <v>86</v>
      </c>
      <c r="AE1770" s="47" t="s">
        <v>5002</v>
      </c>
      <c r="AF1770" s="47" t="s">
        <v>5412</v>
      </c>
      <c r="AG1770" s="47" t="s">
        <v>61</v>
      </c>
      <c r="AH1770" s="47" t="s">
        <v>75</v>
      </c>
      <c r="AI1770" s="47" t="s">
        <v>76</v>
      </c>
      <c r="AJ1770" s="47" t="s">
        <v>77</v>
      </c>
      <c r="AK1770" s="47" t="s">
        <v>78</v>
      </c>
      <c r="AV1770" s="47">
        <v>0</v>
      </c>
      <c r="AZ1770" s="47">
        <v>1382</v>
      </c>
      <c r="BM1770" s="47">
        <v>7.1</v>
      </c>
      <c r="BS1770" s="47">
        <v>11</v>
      </c>
      <c r="BT1770" s="47">
        <v>0.6</v>
      </c>
      <c r="DI1770" s="1">
        <f t="shared" si="135"/>
        <v>4</v>
      </c>
      <c r="DJ1770" s="9" t="str">
        <f t="shared" si="136"/>
        <v>BACTERIOLÓGICO</v>
      </c>
      <c r="DK1770" s="10" t="str">
        <f t="shared" si="137"/>
        <v>-</v>
      </c>
      <c r="DL1770" s="11" t="str">
        <f t="shared" si="138"/>
        <v>0</v>
      </c>
    </row>
    <row r="1771" spans="1:116" ht="12" x14ac:dyDescent="0.2">
      <c r="A1771" s="47">
        <v>1010050183</v>
      </c>
      <c r="B1771" s="47" t="str">
        <f t="shared" si="139"/>
        <v>1010050183-PILCOCANCHA</v>
      </c>
      <c r="C1771" s="47" t="s">
        <v>330</v>
      </c>
      <c r="D1771" s="47" t="s">
        <v>58</v>
      </c>
      <c r="E1771" s="47" t="s">
        <v>2155</v>
      </c>
      <c r="F1771" s="47" t="s">
        <v>2156</v>
      </c>
      <c r="G1771" s="47" t="s">
        <v>60</v>
      </c>
      <c r="H1771" s="47">
        <v>673</v>
      </c>
      <c r="I1771" s="47">
        <v>673</v>
      </c>
      <c r="J1771" s="47" t="s">
        <v>82</v>
      </c>
      <c r="K1771" s="47" t="s">
        <v>63</v>
      </c>
      <c r="L1771" s="47" t="s">
        <v>64</v>
      </c>
      <c r="M1771" s="47" t="s">
        <v>2316</v>
      </c>
      <c r="N1771" s="47" t="s">
        <v>330</v>
      </c>
      <c r="O1771" s="47" t="s">
        <v>58</v>
      </c>
      <c r="P1771" s="47" t="s">
        <v>2158</v>
      </c>
      <c r="Q1771" s="47" t="s">
        <v>2156</v>
      </c>
      <c r="R1771" s="47">
        <v>93886</v>
      </c>
      <c r="S1771" s="47" t="s">
        <v>67</v>
      </c>
      <c r="T1771" s="47" t="s">
        <v>2317</v>
      </c>
      <c r="U1771" s="47">
        <v>14668</v>
      </c>
      <c r="V1771" s="47" t="s">
        <v>69</v>
      </c>
      <c r="W1771" s="47" t="s">
        <v>2318</v>
      </c>
      <c r="X1771" s="47">
        <v>1273136</v>
      </c>
      <c r="Y1771" s="47">
        <v>4195179</v>
      </c>
      <c r="Z1771" s="47">
        <v>0</v>
      </c>
      <c r="AA1771" s="47">
        <v>8890532</v>
      </c>
      <c r="AB1771" s="47" t="s">
        <v>61</v>
      </c>
      <c r="AC1771" s="47">
        <v>3565</v>
      </c>
      <c r="AD1771" s="47" t="s">
        <v>86</v>
      </c>
      <c r="AE1771" s="47" t="s">
        <v>5065</v>
      </c>
      <c r="AF1771" s="47" t="s">
        <v>5413</v>
      </c>
      <c r="AG1771" s="47">
        <v>15366</v>
      </c>
      <c r="AH1771" s="47" t="s">
        <v>73</v>
      </c>
      <c r="AI1771" s="47" t="s">
        <v>2319</v>
      </c>
      <c r="AJ1771" s="47" t="s">
        <v>61</v>
      </c>
      <c r="AK1771" s="47" t="s">
        <v>61</v>
      </c>
      <c r="AV1771" s="47">
        <v>1.5</v>
      </c>
      <c r="AZ1771" s="47">
        <v>200</v>
      </c>
      <c r="BM1771" s="47">
        <v>8</v>
      </c>
      <c r="BS1771" s="47">
        <v>10</v>
      </c>
      <c r="BT1771" s="47">
        <v>0.7</v>
      </c>
      <c r="DI1771" s="1">
        <f t="shared" si="135"/>
        <v>4</v>
      </c>
      <c r="DJ1771" s="9" t="str">
        <f t="shared" si="136"/>
        <v>NO BACTERIOLOGICO</v>
      </c>
      <c r="DK1771" s="10" t="str">
        <f t="shared" si="137"/>
        <v>-</v>
      </c>
      <c r="DL1771" s="11" t="str">
        <f t="shared" si="138"/>
        <v>0</v>
      </c>
    </row>
    <row r="1772" spans="1:116" ht="12" x14ac:dyDescent="0.2">
      <c r="A1772" s="47">
        <v>1010050183</v>
      </c>
      <c r="B1772" s="47" t="str">
        <f t="shared" si="139"/>
        <v>1010050183-PILCOCANCHA</v>
      </c>
      <c r="C1772" s="47" t="s">
        <v>330</v>
      </c>
      <c r="D1772" s="47" t="s">
        <v>58</v>
      </c>
      <c r="E1772" s="47" t="s">
        <v>2155</v>
      </c>
      <c r="F1772" s="47" t="s">
        <v>2156</v>
      </c>
      <c r="G1772" s="47" t="s">
        <v>60</v>
      </c>
      <c r="H1772" s="47">
        <v>673</v>
      </c>
      <c r="I1772" s="47">
        <v>673</v>
      </c>
      <c r="J1772" s="47" t="s">
        <v>82</v>
      </c>
      <c r="K1772" s="47" t="s">
        <v>63</v>
      </c>
      <c r="L1772" s="47" t="s">
        <v>64</v>
      </c>
      <c r="M1772" s="47" t="s">
        <v>2316</v>
      </c>
      <c r="N1772" s="47" t="s">
        <v>330</v>
      </c>
      <c r="O1772" s="47" t="s">
        <v>58</v>
      </c>
      <c r="P1772" s="47" t="s">
        <v>2158</v>
      </c>
      <c r="Q1772" s="47" t="s">
        <v>2156</v>
      </c>
      <c r="R1772" s="47">
        <v>93886</v>
      </c>
      <c r="S1772" s="47" t="s">
        <v>67</v>
      </c>
      <c r="T1772" s="47" t="s">
        <v>2317</v>
      </c>
      <c r="U1772" s="47">
        <v>14668</v>
      </c>
      <c r="V1772" s="47" t="s">
        <v>69</v>
      </c>
      <c r="W1772" s="47" t="s">
        <v>2318</v>
      </c>
      <c r="X1772" s="47">
        <v>1273136</v>
      </c>
      <c r="Y1772" s="47">
        <v>4195180</v>
      </c>
      <c r="Z1772" s="47">
        <v>0</v>
      </c>
      <c r="AA1772" s="47">
        <v>0</v>
      </c>
      <c r="AB1772" s="47" t="s">
        <v>61</v>
      </c>
      <c r="AC1772" s="47">
        <v>0</v>
      </c>
      <c r="AD1772" s="47" t="s">
        <v>86</v>
      </c>
      <c r="AE1772" s="47" t="s">
        <v>5065</v>
      </c>
      <c r="AF1772" s="47" t="s">
        <v>5413</v>
      </c>
      <c r="AG1772" s="47" t="s">
        <v>61</v>
      </c>
      <c r="AH1772" s="47" t="s">
        <v>75</v>
      </c>
      <c r="AI1772" s="47" t="s">
        <v>76</v>
      </c>
      <c r="AJ1772" s="47" t="s">
        <v>77</v>
      </c>
      <c r="AK1772" s="47" t="s">
        <v>78</v>
      </c>
      <c r="AV1772" s="47">
        <v>0.5</v>
      </c>
      <c r="AZ1772" s="47">
        <v>202</v>
      </c>
      <c r="BM1772" s="47">
        <v>8</v>
      </c>
      <c r="BS1772" s="47">
        <v>10</v>
      </c>
      <c r="BT1772" s="47">
        <v>0.6</v>
      </c>
      <c r="DI1772" s="1">
        <f t="shared" si="135"/>
        <v>4</v>
      </c>
      <c r="DJ1772" s="9" t="str">
        <f t="shared" si="136"/>
        <v>NO BACTERIOLOGICO</v>
      </c>
      <c r="DK1772" s="10" t="str">
        <f t="shared" si="137"/>
        <v>-</v>
      </c>
      <c r="DL1772" s="11" t="str">
        <f t="shared" si="138"/>
        <v>0</v>
      </c>
    </row>
    <row r="1773" spans="1:116" ht="12" x14ac:dyDescent="0.2">
      <c r="A1773" s="47">
        <v>1010050183</v>
      </c>
      <c r="B1773" s="47" t="str">
        <f t="shared" si="139"/>
        <v>1010050183-PILCOCANCHA</v>
      </c>
      <c r="C1773" s="47" t="s">
        <v>330</v>
      </c>
      <c r="D1773" s="47" t="s">
        <v>58</v>
      </c>
      <c r="E1773" s="47" t="s">
        <v>2155</v>
      </c>
      <c r="F1773" s="47" t="s">
        <v>2156</v>
      </c>
      <c r="G1773" s="47" t="s">
        <v>60</v>
      </c>
      <c r="H1773" s="47">
        <v>673</v>
      </c>
      <c r="I1773" s="47">
        <v>673</v>
      </c>
      <c r="J1773" s="47" t="s">
        <v>82</v>
      </c>
      <c r="K1773" s="47" t="s">
        <v>63</v>
      </c>
      <c r="L1773" s="47" t="s">
        <v>64</v>
      </c>
      <c r="M1773" s="47" t="s">
        <v>2316</v>
      </c>
      <c r="N1773" s="47" t="s">
        <v>330</v>
      </c>
      <c r="O1773" s="47" t="s">
        <v>58</v>
      </c>
      <c r="P1773" s="47" t="s">
        <v>2158</v>
      </c>
      <c r="Q1773" s="47" t="s">
        <v>2156</v>
      </c>
      <c r="R1773" s="47">
        <v>93886</v>
      </c>
      <c r="S1773" s="47" t="s">
        <v>67</v>
      </c>
      <c r="T1773" s="47" t="s">
        <v>2317</v>
      </c>
      <c r="U1773" s="47">
        <v>14668</v>
      </c>
      <c r="V1773" s="47" t="s">
        <v>69</v>
      </c>
      <c r="W1773" s="47" t="s">
        <v>2318</v>
      </c>
      <c r="X1773" s="47">
        <v>1273136</v>
      </c>
      <c r="Y1773" s="47">
        <v>4195181</v>
      </c>
      <c r="Z1773" s="47">
        <v>0</v>
      </c>
      <c r="AA1773" s="47">
        <v>0</v>
      </c>
      <c r="AB1773" s="47" t="s">
        <v>61</v>
      </c>
      <c r="AC1773" s="47">
        <v>0</v>
      </c>
      <c r="AD1773" s="47" t="s">
        <v>86</v>
      </c>
      <c r="AE1773" s="47" t="s">
        <v>5065</v>
      </c>
      <c r="AF1773" s="47" t="s">
        <v>5413</v>
      </c>
      <c r="AG1773" s="47" t="s">
        <v>61</v>
      </c>
      <c r="AH1773" s="47" t="s">
        <v>75</v>
      </c>
      <c r="AI1773" s="47" t="s">
        <v>76</v>
      </c>
      <c r="AJ1773" s="47" t="s">
        <v>77</v>
      </c>
      <c r="AK1773" s="47" t="s">
        <v>78</v>
      </c>
      <c r="AV1773" s="47">
        <v>0.5</v>
      </c>
      <c r="AZ1773" s="47">
        <v>204</v>
      </c>
      <c r="BE1773" s="47">
        <v>0</v>
      </c>
      <c r="BM1773" s="47">
        <v>8</v>
      </c>
      <c r="BS1773" s="47">
        <v>10</v>
      </c>
      <c r="BT1773" s="47">
        <v>0.6</v>
      </c>
      <c r="DI1773" s="1">
        <f t="shared" si="135"/>
        <v>4</v>
      </c>
      <c r="DJ1773" s="9" t="str">
        <f t="shared" si="136"/>
        <v>NO BACTERIOLOGICO</v>
      </c>
      <c r="DK1773" s="10" t="str">
        <f t="shared" si="137"/>
        <v>-</v>
      </c>
      <c r="DL1773" s="11" t="str">
        <f t="shared" si="138"/>
        <v>1</v>
      </c>
    </row>
    <row r="1774" spans="1:116" ht="12" x14ac:dyDescent="0.2">
      <c r="A1774" s="47">
        <v>1010050183</v>
      </c>
      <c r="B1774" s="47" t="str">
        <f t="shared" si="139"/>
        <v>1010050183-PILCOCANCHA</v>
      </c>
      <c r="C1774" s="47" t="s">
        <v>330</v>
      </c>
      <c r="D1774" s="47" t="s">
        <v>58</v>
      </c>
      <c r="E1774" s="47" t="s">
        <v>2155</v>
      </c>
      <c r="F1774" s="47" t="s">
        <v>2156</v>
      </c>
      <c r="G1774" s="47" t="s">
        <v>60</v>
      </c>
      <c r="H1774" s="47">
        <v>673</v>
      </c>
      <c r="I1774" s="47">
        <v>673</v>
      </c>
      <c r="J1774" s="47" t="s">
        <v>82</v>
      </c>
      <c r="K1774" s="47" t="s">
        <v>63</v>
      </c>
      <c r="L1774" s="47" t="s">
        <v>64</v>
      </c>
      <c r="M1774" s="47" t="s">
        <v>2316</v>
      </c>
      <c r="N1774" s="47" t="s">
        <v>330</v>
      </c>
      <c r="O1774" s="47" t="s">
        <v>58</v>
      </c>
      <c r="P1774" s="47" t="s">
        <v>2158</v>
      </c>
      <c r="Q1774" s="47" t="s">
        <v>2156</v>
      </c>
      <c r="R1774" s="47">
        <v>93886</v>
      </c>
      <c r="S1774" s="47" t="s">
        <v>67</v>
      </c>
      <c r="T1774" s="47" t="s">
        <v>2317</v>
      </c>
      <c r="U1774" s="47">
        <v>14668</v>
      </c>
      <c r="V1774" s="47" t="s">
        <v>69</v>
      </c>
      <c r="W1774" s="47" t="s">
        <v>2318</v>
      </c>
      <c r="X1774" s="47">
        <v>1273143</v>
      </c>
      <c r="Y1774" s="47">
        <v>4195194</v>
      </c>
      <c r="Z1774" s="47">
        <v>889030</v>
      </c>
      <c r="AA1774" s="47">
        <v>8890312</v>
      </c>
      <c r="AB1774" s="47" t="s">
        <v>71</v>
      </c>
      <c r="AC1774" s="47">
        <v>3565</v>
      </c>
      <c r="AD1774" s="47" t="s">
        <v>86</v>
      </c>
      <c r="AE1774" s="47" t="s">
        <v>5065</v>
      </c>
      <c r="AF1774" s="47" t="s">
        <v>5414</v>
      </c>
      <c r="AG1774" s="47">
        <v>4355</v>
      </c>
      <c r="AH1774" s="47" t="s">
        <v>73</v>
      </c>
      <c r="AI1774" s="47" t="s">
        <v>4583</v>
      </c>
      <c r="AJ1774" s="47" t="s">
        <v>61</v>
      </c>
      <c r="AK1774" s="47" t="s">
        <v>61</v>
      </c>
      <c r="AV1774" s="47">
        <v>0.1</v>
      </c>
      <c r="AZ1774" s="47">
        <v>200</v>
      </c>
      <c r="BM1774" s="47">
        <v>7</v>
      </c>
      <c r="BS1774" s="47">
        <v>10</v>
      </c>
      <c r="BT1774" s="47">
        <v>0.8</v>
      </c>
      <c r="DI1774" s="1">
        <f t="shared" si="135"/>
        <v>4</v>
      </c>
      <c r="DJ1774" s="9" t="str">
        <f t="shared" si="136"/>
        <v>BACTERIOLÓGICO</v>
      </c>
      <c r="DK1774" s="10" t="str">
        <f t="shared" si="137"/>
        <v>-</v>
      </c>
      <c r="DL1774" s="11" t="str">
        <f t="shared" si="138"/>
        <v>0</v>
      </c>
    </row>
    <row r="1775" spans="1:116" ht="12" x14ac:dyDescent="0.2">
      <c r="A1775" s="47">
        <v>1010050183</v>
      </c>
      <c r="B1775" s="47" t="str">
        <f t="shared" si="139"/>
        <v>1010050183-PILCOCANCHA</v>
      </c>
      <c r="C1775" s="47" t="s">
        <v>330</v>
      </c>
      <c r="D1775" s="47" t="s">
        <v>58</v>
      </c>
      <c r="E1775" s="47" t="s">
        <v>2155</v>
      </c>
      <c r="F1775" s="47" t="s">
        <v>2156</v>
      </c>
      <c r="G1775" s="47" t="s">
        <v>60</v>
      </c>
      <c r="H1775" s="47">
        <v>673</v>
      </c>
      <c r="I1775" s="47">
        <v>673</v>
      </c>
      <c r="J1775" s="47" t="s">
        <v>82</v>
      </c>
      <c r="K1775" s="47" t="s">
        <v>63</v>
      </c>
      <c r="L1775" s="47" t="s">
        <v>64</v>
      </c>
      <c r="M1775" s="47" t="s">
        <v>2316</v>
      </c>
      <c r="N1775" s="47" t="s">
        <v>330</v>
      </c>
      <c r="O1775" s="47" t="s">
        <v>58</v>
      </c>
      <c r="P1775" s="47" t="s">
        <v>2158</v>
      </c>
      <c r="Q1775" s="47" t="s">
        <v>2156</v>
      </c>
      <c r="R1775" s="47">
        <v>93886</v>
      </c>
      <c r="S1775" s="47" t="s">
        <v>67</v>
      </c>
      <c r="T1775" s="47" t="s">
        <v>2317</v>
      </c>
      <c r="U1775" s="47">
        <v>14668</v>
      </c>
      <c r="V1775" s="47" t="s">
        <v>69</v>
      </c>
      <c r="W1775" s="47" t="s">
        <v>2318</v>
      </c>
      <c r="X1775" s="47">
        <v>1273143</v>
      </c>
      <c r="Y1775" s="47">
        <v>4195195</v>
      </c>
      <c r="Z1775" s="47">
        <v>0</v>
      </c>
      <c r="AA1775" s="47">
        <v>0</v>
      </c>
      <c r="AB1775" s="47" t="s">
        <v>61</v>
      </c>
      <c r="AC1775" s="47">
        <v>0</v>
      </c>
      <c r="AD1775" s="47" t="s">
        <v>86</v>
      </c>
      <c r="AE1775" s="47" t="s">
        <v>5065</v>
      </c>
      <c r="AF1775" s="47" t="s">
        <v>5414</v>
      </c>
      <c r="AG1775" s="47" t="s">
        <v>61</v>
      </c>
      <c r="AH1775" s="47" t="s">
        <v>75</v>
      </c>
      <c r="AI1775" s="47" t="s">
        <v>76</v>
      </c>
      <c r="AJ1775" s="47" t="s">
        <v>77</v>
      </c>
      <c r="AK1775" s="47" t="s">
        <v>78</v>
      </c>
      <c r="AV1775" s="47">
        <v>0.5</v>
      </c>
      <c r="AZ1775" s="47">
        <v>201</v>
      </c>
      <c r="BM1775" s="47">
        <v>7</v>
      </c>
      <c r="BS1775" s="47">
        <v>10</v>
      </c>
      <c r="BT1775" s="47">
        <v>0.8</v>
      </c>
      <c r="DI1775" s="1">
        <f t="shared" si="135"/>
        <v>4</v>
      </c>
      <c r="DJ1775" s="9" t="str">
        <f t="shared" si="136"/>
        <v>NO BACTERIOLOGICO</v>
      </c>
      <c r="DK1775" s="10" t="str">
        <f t="shared" si="137"/>
        <v>-</v>
      </c>
      <c r="DL1775" s="11" t="str">
        <f t="shared" si="138"/>
        <v>0</v>
      </c>
    </row>
    <row r="1776" spans="1:116" ht="12" x14ac:dyDescent="0.2">
      <c r="A1776" s="47">
        <v>1010050183</v>
      </c>
      <c r="B1776" s="47" t="str">
        <f t="shared" si="139"/>
        <v>1010050183-PILCOCANCHA</v>
      </c>
      <c r="C1776" s="47" t="s">
        <v>330</v>
      </c>
      <c r="D1776" s="47" t="s">
        <v>58</v>
      </c>
      <c r="E1776" s="47" t="s">
        <v>2155</v>
      </c>
      <c r="F1776" s="47" t="s">
        <v>2156</v>
      </c>
      <c r="G1776" s="47" t="s">
        <v>60</v>
      </c>
      <c r="H1776" s="47">
        <v>673</v>
      </c>
      <c r="I1776" s="47">
        <v>673</v>
      </c>
      <c r="J1776" s="47" t="s">
        <v>82</v>
      </c>
      <c r="K1776" s="47" t="s">
        <v>63</v>
      </c>
      <c r="L1776" s="47" t="s">
        <v>64</v>
      </c>
      <c r="M1776" s="47" t="s">
        <v>2316</v>
      </c>
      <c r="N1776" s="47" t="s">
        <v>330</v>
      </c>
      <c r="O1776" s="47" t="s">
        <v>58</v>
      </c>
      <c r="P1776" s="47" t="s">
        <v>2158</v>
      </c>
      <c r="Q1776" s="47" t="s">
        <v>2156</v>
      </c>
      <c r="R1776" s="47">
        <v>93886</v>
      </c>
      <c r="S1776" s="47" t="s">
        <v>67</v>
      </c>
      <c r="T1776" s="47" t="s">
        <v>2317</v>
      </c>
      <c r="U1776" s="47">
        <v>14668</v>
      </c>
      <c r="V1776" s="47" t="s">
        <v>69</v>
      </c>
      <c r="W1776" s="47" t="s">
        <v>2318</v>
      </c>
      <c r="X1776" s="47">
        <v>1273143</v>
      </c>
      <c r="Y1776" s="47">
        <v>4195196</v>
      </c>
      <c r="Z1776" s="47">
        <v>0</v>
      </c>
      <c r="AA1776" s="47">
        <v>0</v>
      </c>
      <c r="AB1776" s="47" t="s">
        <v>61</v>
      </c>
      <c r="AC1776" s="47">
        <v>0</v>
      </c>
      <c r="AD1776" s="47" t="s">
        <v>86</v>
      </c>
      <c r="AE1776" s="47" t="s">
        <v>5065</v>
      </c>
      <c r="AF1776" s="47" t="s">
        <v>5414</v>
      </c>
      <c r="AG1776" s="47" t="s">
        <v>61</v>
      </c>
      <c r="AH1776" s="47" t="s">
        <v>75</v>
      </c>
      <c r="AI1776" s="47" t="s">
        <v>76</v>
      </c>
      <c r="AJ1776" s="47" t="s">
        <v>77</v>
      </c>
      <c r="AK1776" s="47" t="s">
        <v>78</v>
      </c>
      <c r="AV1776" s="47">
        <v>0.5</v>
      </c>
      <c r="AZ1776" s="47">
        <v>202</v>
      </c>
      <c r="BM1776" s="47">
        <v>7.2</v>
      </c>
      <c r="BS1776" s="47">
        <v>10</v>
      </c>
      <c r="BT1776" s="47">
        <v>0.8</v>
      </c>
      <c r="DI1776" s="1">
        <f t="shared" si="135"/>
        <v>4</v>
      </c>
      <c r="DJ1776" s="9" t="str">
        <f t="shared" si="136"/>
        <v>NO BACTERIOLOGICO</v>
      </c>
      <c r="DK1776" s="10" t="str">
        <f t="shared" si="137"/>
        <v>-</v>
      </c>
      <c r="DL1776" s="11" t="str">
        <f t="shared" si="138"/>
        <v>0</v>
      </c>
    </row>
    <row r="1777" spans="1:116" ht="12" x14ac:dyDescent="0.2">
      <c r="A1777" s="47">
        <v>1010030006</v>
      </c>
      <c r="B1777" s="47" t="str">
        <f t="shared" si="139"/>
        <v>1010030006-NAUPACHACA</v>
      </c>
      <c r="C1777" s="47" t="s">
        <v>2324</v>
      </c>
      <c r="D1777" s="47" t="s">
        <v>58</v>
      </c>
      <c r="E1777" s="47" t="s">
        <v>2155</v>
      </c>
      <c r="F1777" s="47" t="s">
        <v>2325</v>
      </c>
      <c r="G1777" s="47" t="s">
        <v>60</v>
      </c>
      <c r="H1777" s="47">
        <v>20</v>
      </c>
      <c r="I1777" s="47">
        <v>15</v>
      </c>
      <c r="J1777" s="47" t="s">
        <v>82</v>
      </c>
      <c r="K1777" s="47" t="s">
        <v>63</v>
      </c>
      <c r="L1777" s="47" t="s">
        <v>64</v>
      </c>
      <c r="M1777" s="47" t="s">
        <v>2316</v>
      </c>
      <c r="N1777" s="47" t="s">
        <v>330</v>
      </c>
      <c r="O1777" s="47" t="s">
        <v>58</v>
      </c>
      <c r="P1777" s="47" t="s">
        <v>2158</v>
      </c>
      <c r="Q1777" s="47" t="s">
        <v>2156</v>
      </c>
      <c r="R1777" s="47">
        <v>91632</v>
      </c>
      <c r="S1777" s="47" t="s">
        <v>67</v>
      </c>
      <c r="T1777" s="47" t="s">
        <v>2326</v>
      </c>
      <c r="U1777" s="47">
        <v>14669</v>
      </c>
      <c r="V1777" s="47" t="s">
        <v>69</v>
      </c>
      <c r="W1777" s="47" t="s">
        <v>2327</v>
      </c>
      <c r="X1777" s="47">
        <v>1273146</v>
      </c>
      <c r="Y1777" s="47">
        <v>4195208</v>
      </c>
      <c r="Z1777" s="47">
        <v>0</v>
      </c>
      <c r="AA1777" s="47">
        <v>8889958</v>
      </c>
      <c r="AB1777" s="47" t="s">
        <v>692</v>
      </c>
      <c r="AC1777" s="47">
        <v>3499</v>
      </c>
      <c r="AD1777" s="47" t="s">
        <v>86</v>
      </c>
      <c r="AE1777" s="47" t="s">
        <v>4888</v>
      </c>
      <c r="AF1777" s="47" t="s">
        <v>5415</v>
      </c>
      <c r="AG1777" s="47">
        <v>10209</v>
      </c>
      <c r="AH1777" s="47" t="s">
        <v>73</v>
      </c>
      <c r="AI1777" s="47" t="s">
        <v>2324</v>
      </c>
      <c r="AJ1777" s="47" t="s">
        <v>61</v>
      </c>
      <c r="AK1777" s="47" t="s">
        <v>61</v>
      </c>
      <c r="AV1777" s="47">
        <v>1.5</v>
      </c>
      <c r="AZ1777" s="47">
        <v>200</v>
      </c>
      <c r="BM1777" s="47">
        <v>0.8</v>
      </c>
      <c r="BS1777" s="47">
        <v>10</v>
      </c>
      <c r="BT1777" s="47">
        <v>0.8</v>
      </c>
      <c r="DI1777" s="1">
        <f t="shared" si="135"/>
        <v>4</v>
      </c>
      <c r="DJ1777" s="9" t="str">
        <f t="shared" si="136"/>
        <v>NO BACTERIOLOGICO</v>
      </c>
      <c r="DK1777" s="10" t="str">
        <f t="shared" si="137"/>
        <v>-</v>
      </c>
      <c r="DL1777" s="11" t="str">
        <f t="shared" si="138"/>
        <v>0</v>
      </c>
    </row>
    <row r="1778" spans="1:116" ht="12" x14ac:dyDescent="0.2">
      <c r="A1778" s="47">
        <v>1010030006</v>
      </c>
      <c r="B1778" s="47" t="str">
        <f t="shared" si="139"/>
        <v>1010030006-NAUPACHACA</v>
      </c>
      <c r="C1778" s="47" t="s">
        <v>2324</v>
      </c>
      <c r="D1778" s="47" t="s">
        <v>58</v>
      </c>
      <c r="E1778" s="47" t="s">
        <v>2155</v>
      </c>
      <c r="F1778" s="47" t="s">
        <v>2325</v>
      </c>
      <c r="G1778" s="47" t="s">
        <v>60</v>
      </c>
      <c r="H1778" s="47">
        <v>20</v>
      </c>
      <c r="I1778" s="47">
        <v>15</v>
      </c>
      <c r="J1778" s="47" t="s">
        <v>82</v>
      </c>
      <c r="K1778" s="47" t="s">
        <v>63</v>
      </c>
      <c r="L1778" s="47" t="s">
        <v>64</v>
      </c>
      <c r="M1778" s="47" t="s">
        <v>2316</v>
      </c>
      <c r="N1778" s="47" t="s">
        <v>330</v>
      </c>
      <c r="O1778" s="47" t="s">
        <v>58</v>
      </c>
      <c r="P1778" s="47" t="s">
        <v>2158</v>
      </c>
      <c r="Q1778" s="47" t="s">
        <v>2156</v>
      </c>
      <c r="R1778" s="47">
        <v>91632</v>
      </c>
      <c r="S1778" s="47" t="s">
        <v>67</v>
      </c>
      <c r="T1778" s="47" t="s">
        <v>2326</v>
      </c>
      <c r="U1778" s="47">
        <v>14669</v>
      </c>
      <c r="V1778" s="47" t="s">
        <v>69</v>
      </c>
      <c r="W1778" s="47" t="s">
        <v>2327</v>
      </c>
      <c r="X1778" s="47">
        <v>1273146</v>
      </c>
      <c r="Y1778" s="47">
        <v>4195209</v>
      </c>
      <c r="Z1778" s="47">
        <v>0</v>
      </c>
      <c r="AA1778" s="47">
        <v>0</v>
      </c>
      <c r="AB1778" s="47" t="s">
        <v>61</v>
      </c>
      <c r="AC1778" s="47">
        <v>0</v>
      </c>
      <c r="AD1778" s="47" t="s">
        <v>86</v>
      </c>
      <c r="AE1778" s="47" t="s">
        <v>4888</v>
      </c>
      <c r="AF1778" s="47" t="s">
        <v>5415</v>
      </c>
      <c r="AG1778" s="47" t="s">
        <v>61</v>
      </c>
      <c r="AH1778" s="47" t="s">
        <v>75</v>
      </c>
      <c r="AI1778" s="47" t="s">
        <v>76</v>
      </c>
      <c r="AJ1778" s="47" t="s">
        <v>77</v>
      </c>
      <c r="AK1778" s="47" t="s">
        <v>78</v>
      </c>
      <c r="AV1778" s="47">
        <v>0.5</v>
      </c>
      <c r="AZ1778" s="47">
        <v>201</v>
      </c>
      <c r="BM1778" s="47">
        <v>0.8</v>
      </c>
      <c r="BS1778" s="47">
        <v>10</v>
      </c>
      <c r="BT1778" s="47">
        <v>0.8</v>
      </c>
      <c r="DI1778" s="1">
        <f t="shared" si="135"/>
        <v>4</v>
      </c>
      <c r="DJ1778" s="9" t="str">
        <f t="shared" si="136"/>
        <v>NO BACTERIOLOGICO</v>
      </c>
      <c r="DK1778" s="10" t="str">
        <f t="shared" si="137"/>
        <v>-</v>
      </c>
      <c r="DL1778" s="11" t="str">
        <f t="shared" si="138"/>
        <v>0</v>
      </c>
    </row>
    <row r="1779" spans="1:116" ht="12" x14ac:dyDescent="0.2">
      <c r="A1779" s="47">
        <v>1010030006</v>
      </c>
      <c r="B1779" s="47" t="str">
        <f t="shared" si="139"/>
        <v>1010030006-NAUPACHACA</v>
      </c>
      <c r="C1779" s="47" t="s">
        <v>2324</v>
      </c>
      <c r="D1779" s="47" t="s">
        <v>58</v>
      </c>
      <c r="E1779" s="47" t="s">
        <v>2155</v>
      </c>
      <c r="F1779" s="47" t="s">
        <v>2325</v>
      </c>
      <c r="G1779" s="47" t="s">
        <v>60</v>
      </c>
      <c r="H1779" s="47">
        <v>20</v>
      </c>
      <c r="I1779" s="47">
        <v>15</v>
      </c>
      <c r="J1779" s="47" t="s">
        <v>82</v>
      </c>
      <c r="K1779" s="47" t="s">
        <v>63</v>
      </c>
      <c r="L1779" s="47" t="s">
        <v>64</v>
      </c>
      <c r="M1779" s="47" t="s">
        <v>2316</v>
      </c>
      <c r="N1779" s="47" t="s">
        <v>330</v>
      </c>
      <c r="O1779" s="47" t="s">
        <v>58</v>
      </c>
      <c r="P1779" s="47" t="s">
        <v>2158</v>
      </c>
      <c r="Q1779" s="47" t="s">
        <v>2156</v>
      </c>
      <c r="R1779" s="47">
        <v>91632</v>
      </c>
      <c r="S1779" s="47" t="s">
        <v>67</v>
      </c>
      <c r="T1779" s="47" t="s">
        <v>2326</v>
      </c>
      <c r="U1779" s="47">
        <v>14669</v>
      </c>
      <c r="V1779" s="47" t="s">
        <v>69</v>
      </c>
      <c r="W1779" s="47" t="s">
        <v>2327</v>
      </c>
      <c r="X1779" s="47">
        <v>1273146</v>
      </c>
      <c r="Y1779" s="47">
        <v>4195210</v>
      </c>
      <c r="Z1779" s="47">
        <v>0</v>
      </c>
      <c r="AA1779" s="47">
        <v>0</v>
      </c>
      <c r="AB1779" s="47" t="s">
        <v>61</v>
      </c>
      <c r="AC1779" s="47">
        <v>0</v>
      </c>
      <c r="AD1779" s="47" t="s">
        <v>86</v>
      </c>
      <c r="AE1779" s="47" t="s">
        <v>4888</v>
      </c>
      <c r="AF1779" s="47" t="s">
        <v>5415</v>
      </c>
      <c r="AG1779" s="47" t="s">
        <v>61</v>
      </c>
      <c r="AH1779" s="47" t="s">
        <v>75</v>
      </c>
      <c r="AI1779" s="47" t="s">
        <v>76</v>
      </c>
      <c r="AJ1779" s="47" t="s">
        <v>77</v>
      </c>
      <c r="AK1779" s="47" t="s">
        <v>78</v>
      </c>
      <c r="AV1779" s="47">
        <v>0.5</v>
      </c>
      <c r="AZ1779" s="47">
        <v>202</v>
      </c>
      <c r="BE1779" s="47">
        <v>0</v>
      </c>
      <c r="BM1779" s="47">
        <v>0.8</v>
      </c>
      <c r="BS1779" s="47">
        <v>10</v>
      </c>
      <c r="BT1779" s="47">
        <v>0.8</v>
      </c>
      <c r="DI1779" s="1">
        <f t="shared" si="135"/>
        <v>4</v>
      </c>
      <c r="DJ1779" s="9" t="str">
        <f t="shared" si="136"/>
        <v>NO BACTERIOLOGICO</v>
      </c>
      <c r="DK1779" s="10" t="str">
        <f t="shared" si="137"/>
        <v>-</v>
      </c>
      <c r="DL1779" s="11" t="str">
        <f t="shared" si="138"/>
        <v>1</v>
      </c>
    </row>
    <row r="1780" spans="1:116" ht="12" x14ac:dyDescent="0.2">
      <c r="A1780" s="47">
        <v>1010030002</v>
      </c>
      <c r="B1780" s="47" t="str">
        <f t="shared" si="139"/>
        <v>1010030002-SAN LUIS DE GONZAGA</v>
      </c>
      <c r="C1780" s="47" t="s">
        <v>3862</v>
      </c>
      <c r="D1780" s="47" t="s">
        <v>58</v>
      </c>
      <c r="E1780" s="47" t="s">
        <v>2155</v>
      </c>
      <c r="F1780" s="47" t="s">
        <v>2325</v>
      </c>
      <c r="G1780" s="47" t="s">
        <v>60</v>
      </c>
      <c r="H1780" s="47">
        <v>20</v>
      </c>
      <c r="I1780" s="47">
        <v>14</v>
      </c>
      <c r="J1780" s="47" t="s">
        <v>82</v>
      </c>
      <c r="K1780" s="47" t="s">
        <v>63</v>
      </c>
      <c r="L1780" s="47" t="s">
        <v>64</v>
      </c>
      <c r="M1780" s="47" t="s">
        <v>2316</v>
      </c>
      <c r="N1780" s="47" t="s">
        <v>330</v>
      </c>
      <c r="O1780" s="47" t="s">
        <v>58</v>
      </c>
      <c r="P1780" s="47" t="s">
        <v>2158</v>
      </c>
      <c r="Q1780" s="47" t="s">
        <v>2156</v>
      </c>
      <c r="R1780" s="47">
        <v>91704</v>
      </c>
      <c r="S1780" s="47" t="s">
        <v>67</v>
      </c>
      <c r="T1780" s="47" t="s">
        <v>3863</v>
      </c>
      <c r="U1780" s="47">
        <v>14670</v>
      </c>
      <c r="V1780" s="47" t="s">
        <v>69</v>
      </c>
      <c r="W1780" s="47" t="s">
        <v>3864</v>
      </c>
      <c r="X1780" s="47">
        <v>1273148</v>
      </c>
      <c r="Y1780" s="47">
        <v>4195230</v>
      </c>
      <c r="Z1780" s="47">
        <v>0</v>
      </c>
      <c r="AA1780" s="47">
        <v>8888423</v>
      </c>
      <c r="AB1780" s="47" t="s">
        <v>61</v>
      </c>
      <c r="AC1780" s="47">
        <v>3414</v>
      </c>
      <c r="AD1780" s="47" t="s">
        <v>86</v>
      </c>
      <c r="AE1780" s="47" t="s">
        <v>5184</v>
      </c>
      <c r="AF1780" s="47" t="s">
        <v>5416</v>
      </c>
      <c r="AG1780" s="47">
        <v>4154</v>
      </c>
      <c r="AH1780" s="47" t="s">
        <v>73</v>
      </c>
      <c r="AI1780" s="47" t="s">
        <v>3402</v>
      </c>
      <c r="AJ1780" s="47" t="s">
        <v>61</v>
      </c>
      <c r="AK1780" s="47" t="s">
        <v>61</v>
      </c>
      <c r="AV1780" s="47">
        <v>0.1</v>
      </c>
      <c r="AZ1780" s="47">
        <v>200</v>
      </c>
      <c r="BM1780" s="47">
        <v>7.8</v>
      </c>
      <c r="BS1780" s="47">
        <v>10</v>
      </c>
      <c r="BT1780" s="47">
        <v>0.8</v>
      </c>
      <c r="DI1780" s="1">
        <f t="shared" si="135"/>
        <v>4</v>
      </c>
      <c r="DJ1780" s="9" t="str">
        <f t="shared" si="136"/>
        <v>BACTERIOLÓGICO</v>
      </c>
      <c r="DK1780" s="10" t="str">
        <f t="shared" si="137"/>
        <v>-</v>
      </c>
      <c r="DL1780" s="11" t="str">
        <f t="shared" si="138"/>
        <v>0</v>
      </c>
    </row>
    <row r="1781" spans="1:116" ht="12" x14ac:dyDescent="0.2">
      <c r="A1781" s="47">
        <v>1010030002</v>
      </c>
      <c r="B1781" s="47" t="str">
        <f t="shared" si="139"/>
        <v>1010030002-SAN LUIS DE GONZAGA</v>
      </c>
      <c r="C1781" s="47" t="s">
        <v>3862</v>
      </c>
      <c r="D1781" s="47" t="s">
        <v>58</v>
      </c>
      <c r="E1781" s="47" t="s">
        <v>2155</v>
      </c>
      <c r="F1781" s="47" t="s">
        <v>2325</v>
      </c>
      <c r="G1781" s="47" t="s">
        <v>60</v>
      </c>
      <c r="H1781" s="47">
        <v>20</v>
      </c>
      <c r="I1781" s="47">
        <v>14</v>
      </c>
      <c r="J1781" s="47" t="s">
        <v>82</v>
      </c>
      <c r="K1781" s="47" t="s">
        <v>63</v>
      </c>
      <c r="L1781" s="47" t="s">
        <v>64</v>
      </c>
      <c r="M1781" s="47" t="s">
        <v>2316</v>
      </c>
      <c r="N1781" s="47" t="s">
        <v>330</v>
      </c>
      <c r="O1781" s="47" t="s">
        <v>58</v>
      </c>
      <c r="P1781" s="47" t="s">
        <v>2158</v>
      </c>
      <c r="Q1781" s="47" t="s">
        <v>2156</v>
      </c>
      <c r="R1781" s="47">
        <v>91704</v>
      </c>
      <c r="S1781" s="47" t="s">
        <v>67</v>
      </c>
      <c r="T1781" s="47" t="s">
        <v>3863</v>
      </c>
      <c r="U1781" s="47">
        <v>14670</v>
      </c>
      <c r="V1781" s="47" t="s">
        <v>69</v>
      </c>
      <c r="W1781" s="47" t="s">
        <v>3864</v>
      </c>
      <c r="X1781" s="47">
        <v>1273148</v>
      </c>
      <c r="Y1781" s="47">
        <v>4195231</v>
      </c>
      <c r="Z1781" s="47">
        <v>0</v>
      </c>
      <c r="AA1781" s="47">
        <v>0</v>
      </c>
      <c r="AB1781" s="47" t="s">
        <v>61</v>
      </c>
      <c r="AC1781" s="47">
        <v>0</v>
      </c>
      <c r="AD1781" s="47" t="s">
        <v>86</v>
      </c>
      <c r="AE1781" s="47" t="s">
        <v>5184</v>
      </c>
      <c r="AF1781" s="47" t="s">
        <v>5416</v>
      </c>
      <c r="AG1781" s="47" t="s">
        <v>61</v>
      </c>
      <c r="AH1781" s="47" t="s">
        <v>75</v>
      </c>
      <c r="AI1781" s="47" t="s">
        <v>76</v>
      </c>
      <c r="AJ1781" s="47" t="s">
        <v>77</v>
      </c>
      <c r="AK1781" s="47" t="s">
        <v>78</v>
      </c>
      <c r="AV1781" s="47">
        <v>0.5</v>
      </c>
      <c r="AZ1781" s="47">
        <v>201</v>
      </c>
      <c r="BM1781" s="47">
        <v>7.8</v>
      </c>
      <c r="BS1781" s="47">
        <v>10</v>
      </c>
      <c r="BT1781" s="47">
        <v>0.8</v>
      </c>
      <c r="DI1781" s="1">
        <f t="shared" si="135"/>
        <v>4</v>
      </c>
      <c r="DJ1781" s="9" t="str">
        <f t="shared" si="136"/>
        <v>NO BACTERIOLOGICO</v>
      </c>
      <c r="DK1781" s="10" t="str">
        <f t="shared" si="137"/>
        <v>-</v>
      </c>
      <c r="DL1781" s="11" t="str">
        <f t="shared" si="138"/>
        <v>0</v>
      </c>
    </row>
    <row r="1782" spans="1:116" ht="12" x14ac:dyDescent="0.2">
      <c r="A1782" s="47">
        <v>1010030002</v>
      </c>
      <c r="B1782" s="47" t="str">
        <f t="shared" si="139"/>
        <v>1010030002-SAN LUIS DE GONZAGA</v>
      </c>
      <c r="C1782" s="47" t="s">
        <v>3862</v>
      </c>
      <c r="D1782" s="47" t="s">
        <v>58</v>
      </c>
      <c r="E1782" s="47" t="s">
        <v>2155</v>
      </c>
      <c r="F1782" s="47" t="s">
        <v>2325</v>
      </c>
      <c r="G1782" s="47" t="s">
        <v>60</v>
      </c>
      <c r="H1782" s="47">
        <v>20</v>
      </c>
      <c r="I1782" s="47">
        <v>14</v>
      </c>
      <c r="J1782" s="47" t="s">
        <v>82</v>
      </c>
      <c r="K1782" s="47" t="s">
        <v>63</v>
      </c>
      <c r="L1782" s="47" t="s">
        <v>64</v>
      </c>
      <c r="M1782" s="47" t="s">
        <v>2316</v>
      </c>
      <c r="N1782" s="47" t="s">
        <v>330</v>
      </c>
      <c r="O1782" s="47" t="s">
        <v>58</v>
      </c>
      <c r="P1782" s="47" t="s">
        <v>2158</v>
      </c>
      <c r="Q1782" s="47" t="s">
        <v>2156</v>
      </c>
      <c r="R1782" s="47">
        <v>91704</v>
      </c>
      <c r="S1782" s="47" t="s">
        <v>67</v>
      </c>
      <c r="T1782" s="47" t="s">
        <v>3863</v>
      </c>
      <c r="U1782" s="47">
        <v>14670</v>
      </c>
      <c r="V1782" s="47" t="s">
        <v>69</v>
      </c>
      <c r="W1782" s="47" t="s">
        <v>3864</v>
      </c>
      <c r="X1782" s="47">
        <v>1273148</v>
      </c>
      <c r="Y1782" s="47">
        <v>4195232</v>
      </c>
      <c r="Z1782" s="47">
        <v>0</v>
      </c>
      <c r="AA1782" s="47">
        <v>0</v>
      </c>
      <c r="AB1782" s="47" t="s">
        <v>61</v>
      </c>
      <c r="AC1782" s="47">
        <v>0</v>
      </c>
      <c r="AD1782" s="47" t="s">
        <v>86</v>
      </c>
      <c r="AE1782" s="47" t="s">
        <v>5184</v>
      </c>
      <c r="AF1782" s="47" t="s">
        <v>5416</v>
      </c>
      <c r="AG1782" s="47" t="s">
        <v>61</v>
      </c>
      <c r="AH1782" s="47" t="s">
        <v>75</v>
      </c>
      <c r="AI1782" s="47" t="s">
        <v>76</v>
      </c>
      <c r="AJ1782" s="47" t="s">
        <v>77</v>
      </c>
      <c r="AK1782" s="47" t="s">
        <v>78</v>
      </c>
      <c r="AV1782" s="47">
        <v>0.5</v>
      </c>
      <c r="AZ1782" s="47">
        <v>202</v>
      </c>
      <c r="BE1782" s="47">
        <v>0</v>
      </c>
      <c r="BM1782" s="47">
        <v>7.8</v>
      </c>
      <c r="BS1782" s="47">
        <v>10</v>
      </c>
      <c r="BT1782" s="47">
        <v>0.8</v>
      </c>
      <c r="DI1782" s="1">
        <f t="shared" si="135"/>
        <v>4</v>
      </c>
      <c r="DJ1782" s="9" t="str">
        <f t="shared" si="136"/>
        <v>NO BACTERIOLOGICO</v>
      </c>
      <c r="DK1782" s="10" t="str">
        <f t="shared" si="137"/>
        <v>-</v>
      </c>
      <c r="DL1782" s="11" t="str">
        <f t="shared" si="138"/>
        <v>1</v>
      </c>
    </row>
    <row r="1783" spans="1:116" ht="12" x14ac:dyDescent="0.2">
      <c r="A1783" s="47">
        <v>1002070062</v>
      </c>
      <c r="B1783" s="47" t="str">
        <f t="shared" si="139"/>
        <v>1002070062-CORRALCANCHA</v>
      </c>
      <c r="C1783" s="47" t="s">
        <v>287</v>
      </c>
      <c r="D1783" s="47" t="s">
        <v>58</v>
      </c>
      <c r="E1783" s="47" t="s">
        <v>1</v>
      </c>
      <c r="F1783" s="47" t="s">
        <v>9</v>
      </c>
      <c r="G1783" s="47" t="s">
        <v>60</v>
      </c>
      <c r="H1783" s="47">
        <v>105</v>
      </c>
      <c r="I1783" s="47">
        <v>99</v>
      </c>
      <c r="J1783" s="47" t="s">
        <v>62</v>
      </c>
      <c r="K1783" s="47" t="s">
        <v>63</v>
      </c>
      <c r="L1783" s="47" t="s">
        <v>64</v>
      </c>
      <c r="M1783" s="47" t="s">
        <v>288</v>
      </c>
      <c r="N1783" s="47" t="s">
        <v>287</v>
      </c>
      <c r="O1783" s="47" t="s">
        <v>58</v>
      </c>
      <c r="P1783" s="47" t="s">
        <v>1</v>
      </c>
      <c r="Q1783" s="47" t="s">
        <v>9</v>
      </c>
      <c r="R1783" s="47">
        <v>110198</v>
      </c>
      <c r="S1783" s="47" t="s">
        <v>67</v>
      </c>
      <c r="T1783" s="47" t="s">
        <v>289</v>
      </c>
      <c r="U1783" s="47">
        <v>14363</v>
      </c>
      <c r="V1783" s="47" t="s">
        <v>69</v>
      </c>
      <c r="W1783" s="47" t="s">
        <v>290</v>
      </c>
      <c r="X1783" s="47">
        <v>1273286</v>
      </c>
      <c r="Y1783" s="47">
        <v>4195709</v>
      </c>
      <c r="Z1783" s="47">
        <v>371719</v>
      </c>
      <c r="AA1783" s="47">
        <v>8856272</v>
      </c>
      <c r="AB1783" s="47" t="s">
        <v>71</v>
      </c>
      <c r="AC1783" s="47">
        <v>3980</v>
      </c>
      <c r="AD1783" s="47" t="s">
        <v>72</v>
      </c>
      <c r="AE1783" s="47" t="s">
        <v>4916</v>
      </c>
      <c r="AF1783" s="47" t="s">
        <v>5417</v>
      </c>
      <c r="AG1783" s="47">
        <v>13044</v>
      </c>
      <c r="AH1783" s="47" t="s">
        <v>73</v>
      </c>
      <c r="AI1783" s="47" t="s">
        <v>291</v>
      </c>
      <c r="AJ1783" s="47" t="s">
        <v>61</v>
      </c>
      <c r="AK1783" s="47" t="s">
        <v>61</v>
      </c>
      <c r="AV1783" s="47">
        <v>0.81</v>
      </c>
      <c r="AZ1783" s="47">
        <v>391</v>
      </c>
      <c r="BM1783" s="47">
        <v>7.61</v>
      </c>
      <c r="BS1783" s="47">
        <v>16</v>
      </c>
      <c r="BT1783" s="47">
        <v>0</v>
      </c>
      <c r="DI1783" s="1">
        <f t="shared" si="135"/>
        <v>4</v>
      </c>
      <c r="DJ1783" s="9" t="str">
        <f t="shared" si="136"/>
        <v>NO BACTERIOLOGICO</v>
      </c>
      <c r="DK1783" s="10" t="str">
        <f t="shared" si="137"/>
        <v>-</v>
      </c>
      <c r="DL1783" s="11" t="str">
        <f t="shared" si="138"/>
        <v>0</v>
      </c>
    </row>
    <row r="1784" spans="1:116" ht="12" x14ac:dyDescent="0.2">
      <c r="A1784" s="47">
        <v>1002070062</v>
      </c>
      <c r="B1784" s="47" t="str">
        <f t="shared" si="139"/>
        <v>1002070062-CORRALCANCHA</v>
      </c>
      <c r="C1784" s="47" t="s">
        <v>287</v>
      </c>
      <c r="D1784" s="47" t="s">
        <v>58</v>
      </c>
      <c r="E1784" s="47" t="s">
        <v>1</v>
      </c>
      <c r="F1784" s="47" t="s">
        <v>9</v>
      </c>
      <c r="G1784" s="47" t="s">
        <v>60</v>
      </c>
      <c r="H1784" s="47">
        <v>105</v>
      </c>
      <c r="I1784" s="47">
        <v>99</v>
      </c>
      <c r="J1784" s="47" t="s">
        <v>62</v>
      </c>
      <c r="K1784" s="47" t="s">
        <v>63</v>
      </c>
      <c r="L1784" s="47" t="s">
        <v>64</v>
      </c>
      <c r="M1784" s="47" t="s">
        <v>288</v>
      </c>
      <c r="N1784" s="47" t="s">
        <v>287</v>
      </c>
      <c r="O1784" s="47" t="s">
        <v>58</v>
      </c>
      <c r="P1784" s="47" t="s">
        <v>1</v>
      </c>
      <c r="Q1784" s="47" t="s">
        <v>9</v>
      </c>
      <c r="R1784" s="47">
        <v>110198</v>
      </c>
      <c r="S1784" s="47" t="s">
        <v>67</v>
      </c>
      <c r="T1784" s="47" t="s">
        <v>289</v>
      </c>
      <c r="U1784" s="47">
        <v>14363</v>
      </c>
      <c r="V1784" s="47" t="s">
        <v>69</v>
      </c>
      <c r="W1784" s="47" t="s">
        <v>290</v>
      </c>
      <c r="X1784" s="47">
        <v>1273286</v>
      </c>
      <c r="Y1784" s="47">
        <v>4195710</v>
      </c>
      <c r="Z1784" s="47">
        <v>381365</v>
      </c>
      <c r="AA1784" s="47">
        <v>8852346</v>
      </c>
      <c r="AB1784" s="47" t="s">
        <v>71</v>
      </c>
      <c r="AC1784" s="47">
        <v>3901</v>
      </c>
      <c r="AD1784" s="47" t="s">
        <v>72</v>
      </c>
      <c r="AE1784" s="47" t="s">
        <v>4916</v>
      </c>
      <c r="AF1784" s="47" t="s">
        <v>5417</v>
      </c>
      <c r="AG1784" s="47" t="s">
        <v>61</v>
      </c>
      <c r="AH1784" s="47" t="s">
        <v>75</v>
      </c>
      <c r="AI1784" s="47" t="s">
        <v>76</v>
      </c>
      <c r="AJ1784" s="47" t="s">
        <v>77</v>
      </c>
      <c r="AK1784" s="47" t="s">
        <v>78</v>
      </c>
      <c r="AV1784" s="47">
        <v>0.8</v>
      </c>
      <c r="AZ1784" s="47">
        <v>339</v>
      </c>
      <c r="BM1784" s="47">
        <v>7.7</v>
      </c>
      <c r="BS1784" s="47">
        <v>16</v>
      </c>
      <c r="BT1784" s="47">
        <v>0</v>
      </c>
      <c r="DI1784" s="1">
        <f t="shared" si="135"/>
        <v>4</v>
      </c>
      <c r="DJ1784" s="9" t="str">
        <f t="shared" si="136"/>
        <v>NO BACTERIOLOGICO</v>
      </c>
      <c r="DK1784" s="10" t="str">
        <f t="shared" si="137"/>
        <v>-</v>
      </c>
      <c r="DL1784" s="11" t="str">
        <f t="shared" si="138"/>
        <v>0</v>
      </c>
    </row>
    <row r="1785" spans="1:116" ht="12" x14ac:dyDescent="0.2">
      <c r="A1785" s="47">
        <v>1002070062</v>
      </c>
      <c r="B1785" s="47" t="str">
        <f t="shared" si="139"/>
        <v>1002070062-CORRALCANCHA</v>
      </c>
      <c r="C1785" s="47" t="s">
        <v>287</v>
      </c>
      <c r="D1785" s="47" t="s">
        <v>58</v>
      </c>
      <c r="E1785" s="47" t="s">
        <v>1</v>
      </c>
      <c r="F1785" s="47" t="s">
        <v>9</v>
      </c>
      <c r="G1785" s="47" t="s">
        <v>60</v>
      </c>
      <c r="H1785" s="47">
        <v>105</v>
      </c>
      <c r="I1785" s="47">
        <v>99</v>
      </c>
      <c r="J1785" s="47" t="s">
        <v>62</v>
      </c>
      <c r="K1785" s="47" t="s">
        <v>63</v>
      </c>
      <c r="L1785" s="47" t="s">
        <v>64</v>
      </c>
      <c r="M1785" s="47" t="s">
        <v>288</v>
      </c>
      <c r="N1785" s="47" t="s">
        <v>287</v>
      </c>
      <c r="O1785" s="47" t="s">
        <v>58</v>
      </c>
      <c r="P1785" s="47" t="s">
        <v>1</v>
      </c>
      <c r="Q1785" s="47" t="s">
        <v>9</v>
      </c>
      <c r="R1785" s="47">
        <v>110198</v>
      </c>
      <c r="S1785" s="47" t="s">
        <v>67</v>
      </c>
      <c r="T1785" s="47" t="s">
        <v>289</v>
      </c>
      <c r="U1785" s="47">
        <v>14363</v>
      </c>
      <c r="V1785" s="47" t="s">
        <v>69</v>
      </c>
      <c r="W1785" s="47" t="s">
        <v>290</v>
      </c>
      <c r="X1785" s="47">
        <v>1273286</v>
      </c>
      <c r="Y1785" s="47">
        <v>4195711</v>
      </c>
      <c r="Z1785" s="47">
        <v>380206</v>
      </c>
      <c r="AA1785" s="47">
        <v>8852470</v>
      </c>
      <c r="AB1785" s="47" t="s">
        <v>71</v>
      </c>
      <c r="AC1785" s="47">
        <v>3902</v>
      </c>
      <c r="AD1785" s="47" t="s">
        <v>72</v>
      </c>
      <c r="AE1785" s="47" t="s">
        <v>4916</v>
      </c>
      <c r="AF1785" s="47" t="s">
        <v>5417</v>
      </c>
      <c r="AG1785" s="47" t="s">
        <v>61</v>
      </c>
      <c r="AH1785" s="47" t="s">
        <v>75</v>
      </c>
      <c r="AI1785" s="47" t="s">
        <v>76</v>
      </c>
      <c r="AJ1785" s="47" t="s">
        <v>77</v>
      </c>
      <c r="AK1785" s="47" t="s">
        <v>78</v>
      </c>
      <c r="AV1785" s="47">
        <v>0.72</v>
      </c>
      <c r="AZ1785" s="47">
        <v>390</v>
      </c>
      <c r="BM1785" s="47">
        <v>7.7</v>
      </c>
      <c r="BS1785" s="47">
        <v>17.100000000000001</v>
      </c>
      <c r="BT1785" s="47">
        <v>0</v>
      </c>
      <c r="DI1785" s="1">
        <f t="shared" si="135"/>
        <v>4</v>
      </c>
      <c r="DJ1785" s="9" t="str">
        <f t="shared" si="136"/>
        <v>NO BACTERIOLOGICO</v>
      </c>
      <c r="DK1785" s="10" t="str">
        <f t="shared" si="137"/>
        <v>-</v>
      </c>
      <c r="DL1785" s="11" t="str">
        <f t="shared" si="138"/>
        <v>0</v>
      </c>
    </row>
    <row r="1786" spans="1:116" ht="12" x14ac:dyDescent="0.2">
      <c r="A1786" s="47">
        <v>1002070062</v>
      </c>
      <c r="B1786" s="47" t="str">
        <f t="shared" si="139"/>
        <v>1002070062-CORRALCANCHA</v>
      </c>
      <c r="C1786" s="47" t="s">
        <v>287</v>
      </c>
      <c r="D1786" s="47" t="s">
        <v>58</v>
      </c>
      <c r="E1786" s="47" t="s">
        <v>1</v>
      </c>
      <c r="F1786" s="47" t="s">
        <v>9</v>
      </c>
      <c r="G1786" s="47" t="s">
        <v>60</v>
      </c>
      <c r="H1786" s="47">
        <v>105</v>
      </c>
      <c r="I1786" s="47">
        <v>99</v>
      </c>
      <c r="J1786" s="47" t="s">
        <v>62</v>
      </c>
      <c r="K1786" s="47" t="s">
        <v>63</v>
      </c>
      <c r="L1786" s="47" t="s">
        <v>64</v>
      </c>
      <c r="M1786" s="47" t="s">
        <v>288</v>
      </c>
      <c r="N1786" s="47" t="s">
        <v>287</v>
      </c>
      <c r="O1786" s="47" t="s">
        <v>58</v>
      </c>
      <c r="P1786" s="47" t="s">
        <v>1</v>
      </c>
      <c r="Q1786" s="47" t="s">
        <v>9</v>
      </c>
      <c r="R1786" s="47">
        <v>110198</v>
      </c>
      <c r="S1786" s="47" t="s">
        <v>67</v>
      </c>
      <c r="T1786" s="47" t="s">
        <v>289</v>
      </c>
      <c r="U1786" s="47">
        <v>14363</v>
      </c>
      <c r="V1786" s="47" t="s">
        <v>69</v>
      </c>
      <c r="W1786" s="47" t="s">
        <v>290</v>
      </c>
      <c r="X1786" s="47">
        <v>1273286</v>
      </c>
      <c r="Y1786" s="47">
        <v>4195712</v>
      </c>
      <c r="Z1786" s="47">
        <v>380063</v>
      </c>
      <c r="AA1786" s="47">
        <v>8852535</v>
      </c>
      <c r="AB1786" s="47" t="s">
        <v>71</v>
      </c>
      <c r="AC1786" s="47">
        <v>3885</v>
      </c>
      <c r="AD1786" s="47" t="s">
        <v>72</v>
      </c>
      <c r="AE1786" s="47" t="s">
        <v>4916</v>
      </c>
      <c r="AF1786" s="47" t="s">
        <v>5417</v>
      </c>
      <c r="AG1786" s="47" t="s">
        <v>61</v>
      </c>
      <c r="AH1786" s="47" t="s">
        <v>75</v>
      </c>
      <c r="AI1786" s="47" t="s">
        <v>76</v>
      </c>
      <c r="AJ1786" s="47" t="s">
        <v>77</v>
      </c>
      <c r="AK1786" s="47" t="s">
        <v>78</v>
      </c>
      <c r="AV1786" s="47">
        <v>0.76</v>
      </c>
      <c r="AZ1786" s="47">
        <v>360</v>
      </c>
      <c r="BM1786" s="47">
        <v>7.63</v>
      </c>
      <c r="BS1786" s="47">
        <v>17.5</v>
      </c>
      <c r="BT1786" s="47">
        <v>0</v>
      </c>
      <c r="DI1786" s="1">
        <f t="shared" si="135"/>
        <v>4</v>
      </c>
      <c r="DJ1786" s="9" t="str">
        <f t="shared" si="136"/>
        <v>NO BACTERIOLOGICO</v>
      </c>
      <c r="DK1786" s="10" t="str">
        <f t="shared" si="137"/>
        <v>-</v>
      </c>
      <c r="DL1786" s="11" t="str">
        <f t="shared" si="138"/>
        <v>0</v>
      </c>
    </row>
    <row r="1787" spans="1:116" ht="12" x14ac:dyDescent="0.2">
      <c r="A1787" s="47">
        <v>1002070088</v>
      </c>
      <c r="B1787" s="47" t="str">
        <f t="shared" si="139"/>
        <v>1002070088-PUEBLO LIBRE</v>
      </c>
      <c r="C1787" s="47" t="s">
        <v>101</v>
      </c>
      <c r="D1787" s="47" t="s">
        <v>58</v>
      </c>
      <c r="E1787" s="47" t="s">
        <v>1</v>
      </c>
      <c r="F1787" s="47" t="s">
        <v>9</v>
      </c>
      <c r="G1787" s="47" t="s">
        <v>60</v>
      </c>
      <c r="H1787" s="47">
        <v>68</v>
      </c>
      <c r="I1787" s="47" t="s">
        <v>61</v>
      </c>
      <c r="J1787" s="47" t="s">
        <v>62</v>
      </c>
      <c r="K1787" s="47" t="s">
        <v>63</v>
      </c>
      <c r="L1787" s="47" t="s">
        <v>64</v>
      </c>
      <c r="M1787" s="47" t="s">
        <v>811</v>
      </c>
      <c r="N1787" s="47" t="s">
        <v>9</v>
      </c>
      <c r="O1787" s="47" t="s">
        <v>58</v>
      </c>
      <c r="P1787" s="47" t="s">
        <v>1</v>
      </c>
      <c r="Q1787" s="47" t="s">
        <v>9</v>
      </c>
      <c r="R1787" s="47">
        <v>177251</v>
      </c>
      <c r="S1787" s="47" t="s">
        <v>67</v>
      </c>
      <c r="T1787" s="47" t="s">
        <v>4042</v>
      </c>
      <c r="U1787" s="47">
        <v>26363</v>
      </c>
      <c r="V1787" s="47" t="s">
        <v>69</v>
      </c>
      <c r="W1787" s="47" t="s">
        <v>4043</v>
      </c>
      <c r="X1787" s="47">
        <v>1273296</v>
      </c>
      <c r="Y1787" s="47">
        <v>4195753</v>
      </c>
      <c r="Z1787" s="47">
        <v>379580</v>
      </c>
      <c r="AA1787" s="47">
        <v>8865340</v>
      </c>
      <c r="AB1787" s="47" t="s">
        <v>71</v>
      </c>
      <c r="AC1787" s="47">
        <v>2870</v>
      </c>
      <c r="AD1787" s="47" t="s">
        <v>72</v>
      </c>
      <c r="AE1787" s="47" t="s">
        <v>4978</v>
      </c>
      <c r="AF1787" s="47" t="s">
        <v>5418</v>
      </c>
      <c r="AG1787" s="47">
        <v>73846</v>
      </c>
      <c r="AH1787" s="47" t="s">
        <v>73</v>
      </c>
      <c r="AI1787" s="47" t="s">
        <v>101</v>
      </c>
      <c r="AJ1787" s="47" t="s">
        <v>61</v>
      </c>
      <c r="AK1787" s="47" t="s">
        <v>61</v>
      </c>
      <c r="AV1787" s="47">
        <v>1.2</v>
      </c>
      <c r="AZ1787" s="47">
        <v>564</v>
      </c>
      <c r="BM1787" s="47">
        <v>7.05</v>
      </c>
      <c r="BS1787" s="47">
        <v>14</v>
      </c>
      <c r="BT1787" s="47">
        <v>0</v>
      </c>
      <c r="DI1787" s="1">
        <f t="shared" si="135"/>
        <v>4</v>
      </c>
      <c r="DJ1787" s="9" t="str">
        <f t="shared" si="136"/>
        <v>NO BACTERIOLOGICO</v>
      </c>
      <c r="DK1787" s="10" t="str">
        <f t="shared" si="137"/>
        <v>-</v>
      </c>
      <c r="DL1787" s="11" t="str">
        <f t="shared" si="138"/>
        <v>0</v>
      </c>
    </row>
    <row r="1788" spans="1:116" ht="12" x14ac:dyDescent="0.2">
      <c r="A1788" s="47">
        <v>1002070088</v>
      </c>
      <c r="B1788" s="47" t="str">
        <f t="shared" si="139"/>
        <v>1002070088-PUEBLO LIBRE</v>
      </c>
      <c r="C1788" s="47" t="s">
        <v>101</v>
      </c>
      <c r="D1788" s="47" t="s">
        <v>58</v>
      </c>
      <c r="E1788" s="47" t="s">
        <v>1</v>
      </c>
      <c r="F1788" s="47" t="s">
        <v>9</v>
      </c>
      <c r="G1788" s="47" t="s">
        <v>60</v>
      </c>
      <c r="H1788" s="47">
        <v>68</v>
      </c>
      <c r="I1788" s="47" t="s">
        <v>61</v>
      </c>
      <c r="J1788" s="47" t="s">
        <v>62</v>
      </c>
      <c r="K1788" s="47" t="s">
        <v>63</v>
      </c>
      <c r="L1788" s="47" t="s">
        <v>64</v>
      </c>
      <c r="M1788" s="47" t="s">
        <v>811</v>
      </c>
      <c r="N1788" s="47" t="s">
        <v>9</v>
      </c>
      <c r="O1788" s="47" t="s">
        <v>58</v>
      </c>
      <c r="P1788" s="47" t="s">
        <v>1</v>
      </c>
      <c r="Q1788" s="47" t="s">
        <v>9</v>
      </c>
      <c r="R1788" s="47">
        <v>177251</v>
      </c>
      <c r="S1788" s="47" t="s">
        <v>67</v>
      </c>
      <c r="T1788" s="47" t="s">
        <v>4042</v>
      </c>
      <c r="U1788" s="47">
        <v>26363</v>
      </c>
      <c r="V1788" s="47" t="s">
        <v>69</v>
      </c>
      <c r="W1788" s="47" t="s">
        <v>4043</v>
      </c>
      <c r="X1788" s="47">
        <v>1273296</v>
      </c>
      <c r="Y1788" s="47">
        <v>4195754</v>
      </c>
      <c r="Z1788" s="47">
        <v>374431</v>
      </c>
      <c r="AA1788" s="47">
        <v>8865371</v>
      </c>
      <c r="AB1788" s="47" t="s">
        <v>71</v>
      </c>
      <c r="AC1788" s="47">
        <v>2626</v>
      </c>
      <c r="AD1788" s="47" t="s">
        <v>72</v>
      </c>
      <c r="AE1788" s="47" t="s">
        <v>4978</v>
      </c>
      <c r="AF1788" s="47" t="s">
        <v>5418</v>
      </c>
      <c r="AG1788" s="47" t="s">
        <v>61</v>
      </c>
      <c r="AH1788" s="47" t="s">
        <v>75</v>
      </c>
      <c r="AI1788" s="47" t="s">
        <v>76</v>
      </c>
      <c r="AJ1788" s="47" t="s">
        <v>77</v>
      </c>
      <c r="AK1788" s="47" t="s">
        <v>78</v>
      </c>
      <c r="AV1788" s="47">
        <v>0.91</v>
      </c>
      <c r="AZ1788" s="47">
        <v>578</v>
      </c>
      <c r="BM1788" s="47">
        <v>7.15</v>
      </c>
      <c r="BS1788" s="47">
        <v>16</v>
      </c>
      <c r="BT1788" s="47">
        <v>0</v>
      </c>
      <c r="DI1788" s="1">
        <f t="shared" si="135"/>
        <v>4</v>
      </c>
      <c r="DJ1788" s="9" t="str">
        <f t="shared" si="136"/>
        <v>NO BACTERIOLOGICO</v>
      </c>
      <c r="DK1788" s="10" t="str">
        <f t="shared" si="137"/>
        <v>-</v>
      </c>
      <c r="DL1788" s="11" t="str">
        <f t="shared" si="138"/>
        <v>0</v>
      </c>
    </row>
    <row r="1789" spans="1:116" ht="12" x14ac:dyDescent="0.2">
      <c r="A1789" s="47">
        <v>1002070088</v>
      </c>
      <c r="B1789" s="47" t="str">
        <f t="shared" si="139"/>
        <v>1002070088-PUEBLO LIBRE</v>
      </c>
      <c r="C1789" s="47" t="s">
        <v>101</v>
      </c>
      <c r="D1789" s="47" t="s">
        <v>58</v>
      </c>
      <c r="E1789" s="47" t="s">
        <v>1</v>
      </c>
      <c r="F1789" s="47" t="s">
        <v>9</v>
      </c>
      <c r="G1789" s="47" t="s">
        <v>60</v>
      </c>
      <c r="H1789" s="47">
        <v>68</v>
      </c>
      <c r="I1789" s="47" t="s">
        <v>61</v>
      </c>
      <c r="J1789" s="47" t="s">
        <v>62</v>
      </c>
      <c r="K1789" s="47" t="s">
        <v>63</v>
      </c>
      <c r="L1789" s="47" t="s">
        <v>64</v>
      </c>
      <c r="M1789" s="47" t="s">
        <v>811</v>
      </c>
      <c r="N1789" s="47" t="s">
        <v>9</v>
      </c>
      <c r="O1789" s="47" t="s">
        <v>58</v>
      </c>
      <c r="P1789" s="47" t="s">
        <v>1</v>
      </c>
      <c r="Q1789" s="47" t="s">
        <v>9</v>
      </c>
      <c r="R1789" s="47">
        <v>177251</v>
      </c>
      <c r="S1789" s="47" t="s">
        <v>67</v>
      </c>
      <c r="T1789" s="47" t="s">
        <v>4042</v>
      </c>
      <c r="U1789" s="47">
        <v>26363</v>
      </c>
      <c r="V1789" s="47" t="s">
        <v>69</v>
      </c>
      <c r="W1789" s="47" t="s">
        <v>4043</v>
      </c>
      <c r="X1789" s="47">
        <v>1273296</v>
      </c>
      <c r="Y1789" s="47">
        <v>4195755</v>
      </c>
      <c r="Z1789" s="47">
        <v>374412</v>
      </c>
      <c r="AA1789" s="47">
        <v>8865458</v>
      </c>
      <c r="AB1789" s="47" t="s">
        <v>71</v>
      </c>
      <c r="AC1789" s="47">
        <v>2654</v>
      </c>
      <c r="AD1789" s="47" t="s">
        <v>72</v>
      </c>
      <c r="AE1789" s="47" t="s">
        <v>4978</v>
      </c>
      <c r="AF1789" s="47" t="s">
        <v>5418</v>
      </c>
      <c r="AG1789" s="47" t="s">
        <v>61</v>
      </c>
      <c r="AH1789" s="47" t="s">
        <v>75</v>
      </c>
      <c r="AI1789" s="47" t="s">
        <v>76</v>
      </c>
      <c r="AJ1789" s="47" t="s">
        <v>77</v>
      </c>
      <c r="AK1789" s="47" t="s">
        <v>78</v>
      </c>
      <c r="AV1789" s="47">
        <v>0.72</v>
      </c>
      <c r="AZ1789" s="47">
        <v>575</v>
      </c>
      <c r="BM1789" s="47">
        <v>7.1</v>
      </c>
      <c r="BS1789" s="47">
        <v>15</v>
      </c>
      <c r="BT1789" s="47">
        <v>0</v>
      </c>
      <c r="DI1789" s="1">
        <f t="shared" si="135"/>
        <v>4</v>
      </c>
      <c r="DJ1789" s="9" t="str">
        <f t="shared" si="136"/>
        <v>NO BACTERIOLOGICO</v>
      </c>
      <c r="DK1789" s="10" t="str">
        <f t="shared" si="137"/>
        <v>-</v>
      </c>
      <c r="DL1789" s="11" t="str">
        <f t="shared" si="138"/>
        <v>0</v>
      </c>
    </row>
    <row r="1790" spans="1:116" ht="12" x14ac:dyDescent="0.2">
      <c r="A1790" s="47">
        <v>1002070088</v>
      </c>
      <c r="B1790" s="47" t="str">
        <f t="shared" si="139"/>
        <v>1002070088-PUEBLO LIBRE</v>
      </c>
      <c r="C1790" s="47" t="s">
        <v>101</v>
      </c>
      <c r="D1790" s="47" t="s">
        <v>58</v>
      </c>
      <c r="E1790" s="47" t="s">
        <v>1</v>
      </c>
      <c r="F1790" s="47" t="s">
        <v>9</v>
      </c>
      <c r="G1790" s="47" t="s">
        <v>60</v>
      </c>
      <c r="H1790" s="47">
        <v>68</v>
      </c>
      <c r="I1790" s="47" t="s">
        <v>61</v>
      </c>
      <c r="J1790" s="47" t="s">
        <v>62</v>
      </c>
      <c r="K1790" s="47" t="s">
        <v>63</v>
      </c>
      <c r="L1790" s="47" t="s">
        <v>64</v>
      </c>
      <c r="M1790" s="47" t="s">
        <v>811</v>
      </c>
      <c r="N1790" s="47" t="s">
        <v>9</v>
      </c>
      <c r="O1790" s="47" t="s">
        <v>58</v>
      </c>
      <c r="P1790" s="47" t="s">
        <v>1</v>
      </c>
      <c r="Q1790" s="47" t="s">
        <v>9</v>
      </c>
      <c r="R1790" s="47">
        <v>177251</v>
      </c>
      <c r="S1790" s="47" t="s">
        <v>67</v>
      </c>
      <c r="T1790" s="47" t="s">
        <v>4042</v>
      </c>
      <c r="U1790" s="47">
        <v>26363</v>
      </c>
      <c r="V1790" s="47" t="s">
        <v>69</v>
      </c>
      <c r="W1790" s="47" t="s">
        <v>4043</v>
      </c>
      <c r="X1790" s="47">
        <v>1273296</v>
      </c>
      <c r="Y1790" s="47">
        <v>4195756</v>
      </c>
      <c r="Z1790" s="47">
        <v>374391</v>
      </c>
      <c r="AA1790" s="47">
        <v>8865445</v>
      </c>
      <c r="AB1790" s="47" t="s">
        <v>71</v>
      </c>
      <c r="AC1790" s="47">
        <v>2604</v>
      </c>
      <c r="AD1790" s="47" t="s">
        <v>72</v>
      </c>
      <c r="AE1790" s="47" t="s">
        <v>4978</v>
      </c>
      <c r="AF1790" s="47" t="s">
        <v>5418</v>
      </c>
      <c r="AG1790" s="47" t="s">
        <v>61</v>
      </c>
      <c r="AH1790" s="47" t="s">
        <v>75</v>
      </c>
      <c r="AI1790" s="47" t="s">
        <v>76</v>
      </c>
      <c r="AJ1790" s="47" t="s">
        <v>77</v>
      </c>
      <c r="AK1790" s="47" t="s">
        <v>78</v>
      </c>
      <c r="AV1790" s="47">
        <v>0.51</v>
      </c>
      <c r="AZ1790" s="47">
        <v>546</v>
      </c>
      <c r="BM1790" s="47">
        <v>7</v>
      </c>
      <c r="BS1790" s="47">
        <v>16</v>
      </c>
      <c r="BT1790" s="47">
        <v>0</v>
      </c>
      <c r="DI1790" s="1">
        <f t="shared" si="135"/>
        <v>4</v>
      </c>
      <c r="DJ1790" s="9" t="str">
        <f t="shared" si="136"/>
        <v>NO BACTERIOLOGICO</v>
      </c>
      <c r="DK1790" s="10" t="str">
        <f t="shared" si="137"/>
        <v>-</v>
      </c>
      <c r="DL1790" s="11" t="str">
        <f t="shared" si="138"/>
        <v>0</v>
      </c>
    </row>
    <row r="1791" spans="1:116" ht="12" x14ac:dyDescent="0.2">
      <c r="A1791" s="47">
        <v>1004010071</v>
      </c>
      <c r="B1791" s="47" t="str">
        <f t="shared" si="139"/>
        <v>1004010071-CONCOR</v>
      </c>
      <c r="C1791" s="47" t="s">
        <v>1405</v>
      </c>
      <c r="D1791" s="47" t="s">
        <v>58</v>
      </c>
      <c r="E1791" s="47" t="s">
        <v>121</v>
      </c>
      <c r="F1791" s="47" t="s">
        <v>121</v>
      </c>
      <c r="G1791" s="47" t="s">
        <v>60</v>
      </c>
      <c r="H1791" s="47">
        <v>19</v>
      </c>
      <c r="I1791" s="47">
        <v>19</v>
      </c>
      <c r="J1791" s="47" t="s">
        <v>62</v>
      </c>
      <c r="K1791" s="47" t="s">
        <v>63</v>
      </c>
      <c r="L1791" s="47" t="s">
        <v>64</v>
      </c>
      <c r="M1791" s="47" t="s">
        <v>1370</v>
      </c>
      <c r="N1791" s="47" t="s">
        <v>1371</v>
      </c>
      <c r="O1791" s="47" t="s">
        <v>58</v>
      </c>
      <c r="P1791" s="47" t="s">
        <v>123</v>
      </c>
      <c r="Q1791" s="47" t="s">
        <v>121</v>
      </c>
      <c r="R1791" s="47">
        <v>18151</v>
      </c>
      <c r="S1791" s="47" t="s">
        <v>67</v>
      </c>
      <c r="T1791" s="47" t="s">
        <v>1406</v>
      </c>
      <c r="U1791" s="47">
        <v>13349</v>
      </c>
      <c r="V1791" s="47" t="s">
        <v>69</v>
      </c>
      <c r="W1791" s="47" t="s">
        <v>1407</v>
      </c>
      <c r="X1791" s="47">
        <v>1273308</v>
      </c>
      <c r="Y1791" s="47">
        <v>4195792</v>
      </c>
      <c r="Z1791" s="47">
        <v>286681</v>
      </c>
      <c r="AA1791" s="47">
        <v>8999960</v>
      </c>
      <c r="AB1791" s="47" t="s">
        <v>71</v>
      </c>
      <c r="AC1791" s="47">
        <v>3053</v>
      </c>
      <c r="AD1791" s="47" t="s">
        <v>126</v>
      </c>
      <c r="AE1791" s="47" t="s">
        <v>4951</v>
      </c>
      <c r="AF1791" s="47" t="s">
        <v>5419</v>
      </c>
      <c r="AG1791" s="47">
        <v>5074</v>
      </c>
      <c r="AH1791" s="47" t="s">
        <v>73</v>
      </c>
      <c r="AI1791" s="47" t="s">
        <v>1408</v>
      </c>
      <c r="AJ1791" s="47" t="s">
        <v>61</v>
      </c>
      <c r="AK1791" s="47" t="s">
        <v>61</v>
      </c>
      <c r="AV1791" s="47">
        <v>0.9</v>
      </c>
      <c r="AZ1791" s="47">
        <v>170.6</v>
      </c>
      <c r="BM1791" s="47">
        <v>7.8</v>
      </c>
      <c r="BQ1791" s="47">
        <v>0</v>
      </c>
      <c r="BS1791" s="47">
        <v>15</v>
      </c>
      <c r="BT1791" s="47">
        <v>0.9</v>
      </c>
      <c r="DI1791" s="1">
        <f t="shared" si="135"/>
        <v>4</v>
      </c>
      <c r="DJ1791" s="9" t="str">
        <f t="shared" si="136"/>
        <v>NO BACTERIOLOGICO</v>
      </c>
      <c r="DK1791" s="10" t="str">
        <f t="shared" si="137"/>
        <v>-</v>
      </c>
      <c r="DL1791" s="11" t="str">
        <f t="shared" si="138"/>
        <v>0</v>
      </c>
    </row>
    <row r="1792" spans="1:116" ht="12" x14ac:dyDescent="0.2">
      <c r="A1792" s="47">
        <v>1004010071</v>
      </c>
      <c r="B1792" s="47" t="str">
        <f t="shared" si="139"/>
        <v>1004010071-CONCOR</v>
      </c>
      <c r="C1792" s="47" t="s">
        <v>1405</v>
      </c>
      <c r="D1792" s="47" t="s">
        <v>58</v>
      </c>
      <c r="E1792" s="47" t="s">
        <v>121</v>
      </c>
      <c r="F1792" s="47" t="s">
        <v>121</v>
      </c>
      <c r="G1792" s="47" t="s">
        <v>60</v>
      </c>
      <c r="H1792" s="47">
        <v>19</v>
      </c>
      <c r="I1792" s="47">
        <v>19</v>
      </c>
      <c r="J1792" s="47" t="s">
        <v>62</v>
      </c>
      <c r="K1792" s="47" t="s">
        <v>63</v>
      </c>
      <c r="L1792" s="47" t="s">
        <v>64</v>
      </c>
      <c r="M1792" s="47" t="s">
        <v>1370</v>
      </c>
      <c r="N1792" s="47" t="s">
        <v>1371</v>
      </c>
      <c r="O1792" s="47" t="s">
        <v>58</v>
      </c>
      <c r="P1792" s="47" t="s">
        <v>123</v>
      </c>
      <c r="Q1792" s="47" t="s">
        <v>121</v>
      </c>
      <c r="R1792" s="47">
        <v>18151</v>
      </c>
      <c r="S1792" s="47" t="s">
        <v>67</v>
      </c>
      <c r="T1792" s="47" t="s">
        <v>1406</v>
      </c>
      <c r="U1792" s="47">
        <v>13349</v>
      </c>
      <c r="V1792" s="47" t="s">
        <v>69</v>
      </c>
      <c r="W1792" s="47" t="s">
        <v>1407</v>
      </c>
      <c r="X1792" s="47">
        <v>1273308</v>
      </c>
      <c r="Y1792" s="47">
        <v>4195793</v>
      </c>
      <c r="Z1792" s="47">
        <v>286906</v>
      </c>
      <c r="AA1792" s="47">
        <v>8999008</v>
      </c>
      <c r="AB1792" s="47" t="s">
        <v>71</v>
      </c>
      <c r="AC1792" s="47">
        <v>2824</v>
      </c>
      <c r="AD1792" s="47" t="s">
        <v>126</v>
      </c>
      <c r="AE1792" s="47" t="s">
        <v>4951</v>
      </c>
      <c r="AF1792" s="47" t="s">
        <v>5419</v>
      </c>
      <c r="AG1792" s="47" t="s">
        <v>61</v>
      </c>
      <c r="AH1792" s="47" t="s">
        <v>75</v>
      </c>
      <c r="AI1792" s="47" t="s">
        <v>76</v>
      </c>
      <c r="AJ1792" s="47" t="s">
        <v>77</v>
      </c>
      <c r="AK1792" s="47" t="s">
        <v>78</v>
      </c>
      <c r="AV1792" s="47">
        <v>0.7</v>
      </c>
      <c r="AZ1792" s="47">
        <v>170.5</v>
      </c>
      <c r="BM1792" s="47">
        <v>7.7</v>
      </c>
      <c r="BQ1792" s="47">
        <v>0</v>
      </c>
      <c r="BS1792" s="47">
        <v>14</v>
      </c>
      <c r="BT1792" s="47">
        <v>0.8</v>
      </c>
      <c r="DI1792" s="1">
        <f t="shared" si="135"/>
        <v>4</v>
      </c>
      <c r="DJ1792" s="9" t="str">
        <f t="shared" si="136"/>
        <v>NO BACTERIOLOGICO</v>
      </c>
      <c r="DK1792" s="10" t="str">
        <f t="shared" si="137"/>
        <v>-</v>
      </c>
      <c r="DL1792" s="11" t="str">
        <f t="shared" si="138"/>
        <v>0</v>
      </c>
    </row>
    <row r="1793" spans="1:116" ht="12" x14ac:dyDescent="0.2">
      <c r="A1793" s="47">
        <v>1004010071</v>
      </c>
      <c r="B1793" s="47" t="str">
        <f t="shared" si="139"/>
        <v>1004010071-CONCOR</v>
      </c>
      <c r="C1793" s="47" t="s">
        <v>1405</v>
      </c>
      <c r="D1793" s="47" t="s">
        <v>58</v>
      </c>
      <c r="E1793" s="47" t="s">
        <v>121</v>
      </c>
      <c r="F1793" s="47" t="s">
        <v>121</v>
      </c>
      <c r="G1793" s="47" t="s">
        <v>60</v>
      </c>
      <c r="H1793" s="47">
        <v>19</v>
      </c>
      <c r="I1793" s="47">
        <v>19</v>
      </c>
      <c r="J1793" s="47" t="s">
        <v>62</v>
      </c>
      <c r="K1793" s="47" t="s">
        <v>63</v>
      </c>
      <c r="L1793" s="47" t="s">
        <v>64</v>
      </c>
      <c r="M1793" s="47" t="s">
        <v>1370</v>
      </c>
      <c r="N1793" s="47" t="s">
        <v>1371</v>
      </c>
      <c r="O1793" s="47" t="s">
        <v>58</v>
      </c>
      <c r="P1793" s="47" t="s">
        <v>123</v>
      </c>
      <c r="Q1793" s="47" t="s">
        <v>121</v>
      </c>
      <c r="R1793" s="47">
        <v>18151</v>
      </c>
      <c r="S1793" s="47" t="s">
        <v>67</v>
      </c>
      <c r="T1793" s="47" t="s">
        <v>1406</v>
      </c>
      <c r="U1793" s="47">
        <v>13349</v>
      </c>
      <c r="V1793" s="47" t="s">
        <v>69</v>
      </c>
      <c r="W1793" s="47" t="s">
        <v>1407</v>
      </c>
      <c r="X1793" s="47">
        <v>1273308</v>
      </c>
      <c r="Y1793" s="47">
        <v>4195794</v>
      </c>
      <c r="Z1793" s="47">
        <v>236888</v>
      </c>
      <c r="AA1793" s="47">
        <v>8999038</v>
      </c>
      <c r="AB1793" s="47" t="s">
        <v>71</v>
      </c>
      <c r="AC1793" s="47">
        <v>2826</v>
      </c>
      <c r="AD1793" s="47" t="s">
        <v>126</v>
      </c>
      <c r="AE1793" s="47" t="s">
        <v>4951</v>
      </c>
      <c r="AF1793" s="47" t="s">
        <v>5419</v>
      </c>
      <c r="AG1793" s="47" t="s">
        <v>61</v>
      </c>
      <c r="AH1793" s="47" t="s">
        <v>75</v>
      </c>
      <c r="AI1793" s="47" t="s">
        <v>76</v>
      </c>
      <c r="AJ1793" s="47" t="s">
        <v>77</v>
      </c>
      <c r="AK1793" s="47" t="s">
        <v>78</v>
      </c>
      <c r="AV1793" s="47">
        <v>0.5</v>
      </c>
      <c r="AZ1793" s="47">
        <v>170.5</v>
      </c>
      <c r="BM1793" s="47">
        <v>7.4</v>
      </c>
      <c r="BQ1793" s="47">
        <v>0</v>
      </c>
      <c r="BS1793" s="47">
        <v>14</v>
      </c>
      <c r="BT1793" s="47">
        <v>0.87</v>
      </c>
      <c r="DI1793" s="1">
        <f t="shared" si="135"/>
        <v>4</v>
      </c>
      <c r="DJ1793" s="9" t="str">
        <f t="shared" si="136"/>
        <v>NO BACTERIOLOGICO</v>
      </c>
      <c r="DK1793" s="10" t="str">
        <f t="shared" si="137"/>
        <v>-</v>
      </c>
      <c r="DL1793" s="11" t="str">
        <f t="shared" si="138"/>
        <v>0</v>
      </c>
    </row>
    <row r="1794" spans="1:116" ht="12" x14ac:dyDescent="0.2">
      <c r="A1794" s="47">
        <v>1002070070</v>
      </c>
      <c r="B1794" s="47" t="str">
        <f t="shared" si="139"/>
        <v>1002070070-PRIMERO DE MAYO</v>
      </c>
      <c r="C1794" s="47" t="s">
        <v>815</v>
      </c>
      <c r="D1794" s="47" t="s">
        <v>58</v>
      </c>
      <c r="E1794" s="47" t="s">
        <v>1</v>
      </c>
      <c r="F1794" s="47" t="s">
        <v>9</v>
      </c>
      <c r="G1794" s="47" t="s">
        <v>60</v>
      </c>
      <c r="H1794" s="47">
        <v>102</v>
      </c>
      <c r="I1794" s="47">
        <v>102</v>
      </c>
      <c r="J1794" s="47" t="s">
        <v>62</v>
      </c>
      <c r="K1794" s="47" t="s">
        <v>63</v>
      </c>
      <c r="L1794" s="47" t="s">
        <v>64</v>
      </c>
      <c r="M1794" s="47" t="s">
        <v>811</v>
      </c>
      <c r="N1794" s="47" t="s">
        <v>9</v>
      </c>
      <c r="O1794" s="47" t="s">
        <v>58</v>
      </c>
      <c r="P1794" s="47" t="s">
        <v>1</v>
      </c>
      <c r="Q1794" s="47" t="s">
        <v>9</v>
      </c>
      <c r="R1794" s="47">
        <v>110049</v>
      </c>
      <c r="S1794" s="47" t="s">
        <v>67</v>
      </c>
      <c r="T1794" s="47" t="s">
        <v>816</v>
      </c>
      <c r="U1794" s="47">
        <v>14342</v>
      </c>
      <c r="V1794" s="47" t="s">
        <v>69</v>
      </c>
      <c r="W1794" s="47" t="s">
        <v>817</v>
      </c>
      <c r="X1794" s="47">
        <v>1273316</v>
      </c>
      <c r="Y1794" s="47">
        <v>4195804</v>
      </c>
      <c r="Z1794" s="47">
        <v>367705</v>
      </c>
      <c r="AA1794" s="47">
        <v>8851537</v>
      </c>
      <c r="AB1794" s="47" t="s">
        <v>71</v>
      </c>
      <c r="AC1794" s="47">
        <v>2824</v>
      </c>
      <c r="AD1794" s="47" t="s">
        <v>72</v>
      </c>
      <c r="AE1794" s="47" t="s">
        <v>4898</v>
      </c>
      <c r="AF1794" s="47" t="s">
        <v>5420</v>
      </c>
      <c r="AG1794" s="47">
        <v>12870</v>
      </c>
      <c r="AH1794" s="47" t="s">
        <v>73</v>
      </c>
      <c r="AI1794" s="47" t="s">
        <v>818</v>
      </c>
      <c r="AJ1794" s="47" t="s">
        <v>61</v>
      </c>
      <c r="AK1794" s="47" t="s">
        <v>61</v>
      </c>
      <c r="AV1794" s="47">
        <v>1.45</v>
      </c>
      <c r="AZ1794" s="47">
        <v>1440</v>
      </c>
      <c r="BM1794" s="47">
        <v>7</v>
      </c>
      <c r="BS1794" s="47">
        <v>17.100000000000001</v>
      </c>
      <c r="BT1794" s="47">
        <v>0</v>
      </c>
      <c r="DI1794" s="1">
        <f t="shared" si="135"/>
        <v>4</v>
      </c>
      <c r="DJ1794" s="9" t="str">
        <f t="shared" si="136"/>
        <v>NO BACTERIOLOGICO</v>
      </c>
      <c r="DK1794" s="10" t="str">
        <f t="shared" si="137"/>
        <v>-</v>
      </c>
      <c r="DL1794" s="11" t="str">
        <f t="shared" si="138"/>
        <v>0</v>
      </c>
    </row>
    <row r="1795" spans="1:116" ht="12" x14ac:dyDescent="0.2">
      <c r="A1795" s="47">
        <v>1002070070</v>
      </c>
      <c r="B1795" s="47" t="str">
        <f t="shared" si="139"/>
        <v>1002070070-PRIMERO DE MAYO</v>
      </c>
      <c r="C1795" s="47" t="s">
        <v>815</v>
      </c>
      <c r="D1795" s="47" t="s">
        <v>58</v>
      </c>
      <c r="E1795" s="47" t="s">
        <v>1</v>
      </c>
      <c r="F1795" s="47" t="s">
        <v>9</v>
      </c>
      <c r="G1795" s="47" t="s">
        <v>60</v>
      </c>
      <c r="H1795" s="47">
        <v>102</v>
      </c>
      <c r="I1795" s="47">
        <v>102</v>
      </c>
      <c r="J1795" s="47" t="s">
        <v>62</v>
      </c>
      <c r="K1795" s="47" t="s">
        <v>63</v>
      </c>
      <c r="L1795" s="47" t="s">
        <v>64</v>
      </c>
      <c r="M1795" s="47" t="s">
        <v>811</v>
      </c>
      <c r="N1795" s="47" t="s">
        <v>9</v>
      </c>
      <c r="O1795" s="47" t="s">
        <v>58</v>
      </c>
      <c r="P1795" s="47" t="s">
        <v>1</v>
      </c>
      <c r="Q1795" s="47" t="s">
        <v>9</v>
      </c>
      <c r="R1795" s="47">
        <v>110049</v>
      </c>
      <c r="S1795" s="47" t="s">
        <v>67</v>
      </c>
      <c r="T1795" s="47" t="s">
        <v>816</v>
      </c>
      <c r="U1795" s="47">
        <v>14342</v>
      </c>
      <c r="V1795" s="47" t="s">
        <v>69</v>
      </c>
      <c r="W1795" s="47" t="s">
        <v>817</v>
      </c>
      <c r="X1795" s="47">
        <v>1273316</v>
      </c>
      <c r="Y1795" s="47">
        <v>4195805</v>
      </c>
      <c r="Z1795" s="47">
        <v>368046</v>
      </c>
      <c r="AA1795" s="47">
        <v>8852410</v>
      </c>
      <c r="AB1795" s="47" t="s">
        <v>71</v>
      </c>
      <c r="AC1795" s="47">
        <v>2780</v>
      </c>
      <c r="AD1795" s="47" t="s">
        <v>72</v>
      </c>
      <c r="AE1795" s="47" t="s">
        <v>4898</v>
      </c>
      <c r="AF1795" s="47" t="s">
        <v>5420</v>
      </c>
      <c r="AG1795" s="47" t="s">
        <v>61</v>
      </c>
      <c r="AH1795" s="47" t="s">
        <v>75</v>
      </c>
      <c r="AI1795" s="47" t="s">
        <v>76</v>
      </c>
      <c r="AJ1795" s="47" t="s">
        <v>77</v>
      </c>
      <c r="AK1795" s="47" t="s">
        <v>78</v>
      </c>
      <c r="AV1795" s="47">
        <v>1.28</v>
      </c>
      <c r="AZ1795" s="47">
        <v>1414</v>
      </c>
      <c r="BM1795" s="47">
        <v>7</v>
      </c>
      <c r="BS1795" s="47">
        <v>17.3</v>
      </c>
      <c r="BT1795" s="47">
        <v>0</v>
      </c>
      <c r="DI1795" s="1">
        <f t="shared" ref="DI1795:DI1858" si="140">MONTH(AE1795)</f>
        <v>4</v>
      </c>
      <c r="DJ1795" s="9" t="str">
        <f t="shared" ref="DJ1795:DJ1858" si="141">IF(ISBLANK(AV1795),"-",IF(ISBLANK(BT1795),"-",IF(AND(AV1795&gt;=0.5,BT1795&gt;5),"BACTERIOLÓGICO",IF(AND(AV1795&lt;0.5,BT1795&lt;=5),"BACTERIOLÓGICO",IF(AND(AV1795&lt;0.5,BT1795&gt;5),"BACTERIOLÓGICO","NO BACTERIOLOGICO")))))</f>
        <v>NO BACTERIOLOGICO</v>
      </c>
      <c r="DK1795" s="10" t="str">
        <f t="shared" ref="DK1795:DK1858" si="142">IF(ISBLANK(AO1795),"-",IF(ISBLANK(AP1795),"-",IF(ISBLANK(AQ1795),"-",IF(AND(AO1795&gt;=0,AP1795&gt;=0,AQ1795&gt;=0),"Realizado Bactereológico","No realizado Bacteriológico"))))</f>
        <v>-</v>
      </c>
      <c r="DL1795" s="11" t="str">
        <f t="shared" ref="DL1795:DL1858" si="143">IF(ISBLANK(BE1795),"0",IF(BE1795&gt;=0,"1","0"))</f>
        <v>0</v>
      </c>
    </row>
    <row r="1796" spans="1:116" ht="12" x14ac:dyDescent="0.2">
      <c r="A1796" s="47">
        <v>1002070070</v>
      </c>
      <c r="B1796" s="47" t="str">
        <f t="shared" ref="B1796:B1859" si="144">CONCATENATE(A1796,"-",C1796)</f>
        <v>1002070070-PRIMERO DE MAYO</v>
      </c>
      <c r="C1796" s="47" t="s">
        <v>815</v>
      </c>
      <c r="D1796" s="47" t="s">
        <v>58</v>
      </c>
      <c r="E1796" s="47" t="s">
        <v>1</v>
      </c>
      <c r="F1796" s="47" t="s">
        <v>9</v>
      </c>
      <c r="G1796" s="47" t="s">
        <v>60</v>
      </c>
      <c r="H1796" s="47">
        <v>102</v>
      </c>
      <c r="I1796" s="47">
        <v>102</v>
      </c>
      <c r="J1796" s="47" t="s">
        <v>62</v>
      </c>
      <c r="K1796" s="47" t="s">
        <v>63</v>
      </c>
      <c r="L1796" s="47" t="s">
        <v>64</v>
      </c>
      <c r="M1796" s="47" t="s">
        <v>811</v>
      </c>
      <c r="N1796" s="47" t="s">
        <v>9</v>
      </c>
      <c r="O1796" s="47" t="s">
        <v>58</v>
      </c>
      <c r="P1796" s="47" t="s">
        <v>1</v>
      </c>
      <c r="Q1796" s="47" t="s">
        <v>9</v>
      </c>
      <c r="R1796" s="47">
        <v>110049</v>
      </c>
      <c r="S1796" s="47" t="s">
        <v>67</v>
      </c>
      <c r="T1796" s="47" t="s">
        <v>816</v>
      </c>
      <c r="U1796" s="47">
        <v>14342</v>
      </c>
      <c r="V1796" s="47" t="s">
        <v>69</v>
      </c>
      <c r="W1796" s="47" t="s">
        <v>817</v>
      </c>
      <c r="X1796" s="47">
        <v>1273316</v>
      </c>
      <c r="Y1796" s="47">
        <v>4195806</v>
      </c>
      <c r="Z1796" s="47">
        <v>368366</v>
      </c>
      <c r="AA1796" s="47">
        <v>8852711</v>
      </c>
      <c r="AB1796" s="47" t="s">
        <v>71</v>
      </c>
      <c r="AC1796" s="47">
        <v>2780</v>
      </c>
      <c r="AD1796" s="47" t="s">
        <v>72</v>
      </c>
      <c r="AE1796" s="47" t="s">
        <v>4898</v>
      </c>
      <c r="AF1796" s="47" t="s">
        <v>5420</v>
      </c>
      <c r="AG1796" s="47" t="s">
        <v>61</v>
      </c>
      <c r="AH1796" s="47" t="s">
        <v>75</v>
      </c>
      <c r="AI1796" s="47" t="s">
        <v>76</v>
      </c>
      <c r="AJ1796" s="47" t="s">
        <v>77</v>
      </c>
      <c r="AK1796" s="47" t="s">
        <v>78</v>
      </c>
      <c r="AV1796" s="47">
        <v>1</v>
      </c>
      <c r="AZ1796" s="47">
        <v>1418</v>
      </c>
      <c r="BM1796" s="47">
        <v>7</v>
      </c>
      <c r="BS1796" s="47">
        <v>16.7</v>
      </c>
      <c r="BT1796" s="47">
        <v>0</v>
      </c>
      <c r="DI1796" s="1">
        <f t="shared" si="140"/>
        <v>4</v>
      </c>
      <c r="DJ1796" s="9" t="str">
        <f t="shared" si="141"/>
        <v>NO BACTERIOLOGICO</v>
      </c>
      <c r="DK1796" s="10" t="str">
        <f t="shared" si="142"/>
        <v>-</v>
      </c>
      <c r="DL1796" s="11" t="str">
        <f t="shared" si="143"/>
        <v>0</v>
      </c>
    </row>
    <row r="1797" spans="1:116" ht="12" x14ac:dyDescent="0.2">
      <c r="A1797" s="47">
        <v>1002070070</v>
      </c>
      <c r="B1797" s="47" t="str">
        <f t="shared" si="144"/>
        <v>1002070070-PRIMERO DE MAYO</v>
      </c>
      <c r="C1797" s="47" t="s">
        <v>815</v>
      </c>
      <c r="D1797" s="47" t="s">
        <v>58</v>
      </c>
      <c r="E1797" s="47" t="s">
        <v>1</v>
      </c>
      <c r="F1797" s="47" t="s">
        <v>9</v>
      </c>
      <c r="G1797" s="47" t="s">
        <v>60</v>
      </c>
      <c r="H1797" s="47">
        <v>102</v>
      </c>
      <c r="I1797" s="47">
        <v>102</v>
      </c>
      <c r="J1797" s="47" t="s">
        <v>62</v>
      </c>
      <c r="K1797" s="47" t="s">
        <v>63</v>
      </c>
      <c r="L1797" s="47" t="s">
        <v>64</v>
      </c>
      <c r="M1797" s="47" t="s">
        <v>811</v>
      </c>
      <c r="N1797" s="47" t="s">
        <v>9</v>
      </c>
      <c r="O1797" s="47" t="s">
        <v>58</v>
      </c>
      <c r="P1797" s="47" t="s">
        <v>1</v>
      </c>
      <c r="Q1797" s="47" t="s">
        <v>9</v>
      </c>
      <c r="R1797" s="47">
        <v>110049</v>
      </c>
      <c r="S1797" s="47" t="s">
        <v>67</v>
      </c>
      <c r="T1797" s="47" t="s">
        <v>816</v>
      </c>
      <c r="U1797" s="47">
        <v>14342</v>
      </c>
      <c r="V1797" s="47" t="s">
        <v>69</v>
      </c>
      <c r="W1797" s="47" t="s">
        <v>817</v>
      </c>
      <c r="X1797" s="47">
        <v>1273316</v>
      </c>
      <c r="Y1797" s="47">
        <v>4195807</v>
      </c>
      <c r="Z1797" s="47">
        <v>368699</v>
      </c>
      <c r="AA1797" s="47">
        <v>8853204</v>
      </c>
      <c r="AB1797" s="47" t="s">
        <v>71</v>
      </c>
      <c r="AC1797" s="47">
        <v>2776</v>
      </c>
      <c r="AD1797" s="47" t="s">
        <v>72</v>
      </c>
      <c r="AE1797" s="47" t="s">
        <v>4898</v>
      </c>
      <c r="AF1797" s="47" t="s">
        <v>5420</v>
      </c>
      <c r="AG1797" s="47" t="s">
        <v>61</v>
      </c>
      <c r="AH1797" s="47" t="s">
        <v>75</v>
      </c>
      <c r="AI1797" s="47" t="s">
        <v>76</v>
      </c>
      <c r="AJ1797" s="47" t="s">
        <v>77</v>
      </c>
      <c r="AK1797" s="47" t="s">
        <v>78</v>
      </c>
      <c r="AV1797" s="47">
        <v>0.5</v>
      </c>
      <c r="AZ1797" s="47">
        <v>1487</v>
      </c>
      <c r="BM1797" s="47">
        <v>7</v>
      </c>
      <c r="BS1797" s="47">
        <v>19</v>
      </c>
      <c r="BT1797" s="47">
        <v>0</v>
      </c>
      <c r="DI1797" s="1">
        <f t="shared" si="140"/>
        <v>4</v>
      </c>
      <c r="DJ1797" s="9" t="str">
        <f t="shared" si="141"/>
        <v>NO BACTERIOLOGICO</v>
      </c>
      <c r="DK1797" s="10" t="str">
        <f t="shared" si="142"/>
        <v>-</v>
      </c>
      <c r="DL1797" s="11" t="str">
        <f t="shared" si="143"/>
        <v>0</v>
      </c>
    </row>
    <row r="1798" spans="1:116" ht="12" x14ac:dyDescent="0.2">
      <c r="A1798" s="47">
        <v>1004010044</v>
      </c>
      <c r="B1798" s="47" t="str">
        <f t="shared" si="144"/>
        <v>1004010044-HUAUYASH</v>
      </c>
      <c r="C1798" s="47" t="s">
        <v>1402</v>
      </c>
      <c r="D1798" s="47" t="s">
        <v>58</v>
      </c>
      <c r="E1798" s="47" t="s">
        <v>121</v>
      </c>
      <c r="F1798" s="47" t="s">
        <v>121</v>
      </c>
      <c r="G1798" s="47" t="s">
        <v>60</v>
      </c>
      <c r="H1798" s="47">
        <v>320</v>
      </c>
      <c r="I1798" s="47">
        <v>278</v>
      </c>
      <c r="J1798" s="47" t="s">
        <v>62</v>
      </c>
      <c r="K1798" s="47" t="s">
        <v>63</v>
      </c>
      <c r="L1798" s="47" t="s">
        <v>64</v>
      </c>
      <c r="M1798" s="47" t="s">
        <v>1370</v>
      </c>
      <c r="N1798" s="47" t="s">
        <v>1371</v>
      </c>
      <c r="O1798" s="47" t="s">
        <v>58</v>
      </c>
      <c r="P1798" s="47" t="s">
        <v>123</v>
      </c>
      <c r="Q1798" s="47" t="s">
        <v>121</v>
      </c>
      <c r="R1798" s="47">
        <v>18148</v>
      </c>
      <c r="S1798" s="47" t="s">
        <v>67</v>
      </c>
      <c r="T1798" s="47" t="s">
        <v>1403</v>
      </c>
      <c r="U1798" s="47">
        <v>13352</v>
      </c>
      <c r="V1798" s="47" t="s">
        <v>69</v>
      </c>
      <c r="W1798" s="47" t="s">
        <v>1404</v>
      </c>
      <c r="X1798" s="47">
        <v>1273328</v>
      </c>
      <c r="Y1798" s="47">
        <v>4195824</v>
      </c>
      <c r="Z1798" s="47">
        <v>285745</v>
      </c>
      <c r="AA1798" s="47">
        <v>9001724</v>
      </c>
      <c r="AB1798" s="47" t="s">
        <v>71</v>
      </c>
      <c r="AC1798" s="47">
        <v>3410</v>
      </c>
      <c r="AD1798" s="47" t="s">
        <v>126</v>
      </c>
      <c r="AE1798" s="47" t="s">
        <v>4951</v>
      </c>
      <c r="AF1798" s="47" t="s">
        <v>5421</v>
      </c>
      <c r="AG1798" s="47">
        <v>5081</v>
      </c>
      <c r="AH1798" s="47" t="s">
        <v>73</v>
      </c>
      <c r="AI1798" s="47" t="s">
        <v>1402</v>
      </c>
      <c r="AJ1798" s="47" t="s">
        <v>61</v>
      </c>
      <c r="AK1798" s="47" t="s">
        <v>61</v>
      </c>
      <c r="AV1798" s="47">
        <v>0.9</v>
      </c>
      <c r="AZ1798" s="47">
        <v>170.5</v>
      </c>
      <c r="BM1798" s="47">
        <v>7.8</v>
      </c>
      <c r="BQ1798" s="47">
        <v>0</v>
      </c>
      <c r="BS1798" s="47">
        <v>15</v>
      </c>
      <c r="BT1798" s="47">
        <v>0.5</v>
      </c>
      <c r="DI1798" s="1">
        <f t="shared" si="140"/>
        <v>4</v>
      </c>
      <c r="DJ1798" s="9" t="str">
        <f t="shared" si="141"/>
        <v>NO BACTERIOLOGICO</v>
      </c>
      <c r="DK1798" s="10" t="str">
        <f t="shared" si="142"/>
        <v>-</v>
      </c>
      <c r="DL1798" s="11" t="str">
        <f t="shared" si="143"/>
        <v>0</v>
      </c>
    </row>
    <row r="1799" spans="1:116" ht="12" x14ac:dyDescent="0.2">
      <c r="A1799" s="47">
        <v>1004010044</v>
      </c>
      <c r="B1799" s="47" t="str">
        <f t="shared" si="144"/>
        <v>1004010044-HUAUYASH</v>
      </c>
      <c r="C1799" s="47" t="s">
        <v>1402</v>
      </c>
      <c r="D1799" s="47" t="s">
        <v>58</v>
      </c>
      <c r="E1799" s="47" t="s">
        <v>121</v>
      </c>
      <c r="F1799" s="47" t="s">
        <v>121</v>
      </c>
      <c r="G1799" s="47" t="s">
        <v>60</v>
      </c>
      <c r="H1799" s="47">
        <v>320</v>
      </c>
      <c r="I1799" s="47">
        <v>278</v>
      </c>
      <c r="J1799" s="47" t="s">
        <v>62</v>
      </c>
      <c r="K1799" s="47" t="s">
        <v>63</v>
      </c>
      <c r="L1799" s="47" t="s">
        <v>64</v>
      </c>
      <c r="M1799" s="47" t="s">
        <v>1370</v>
      </c>
      <c r="N1799" s="47" t="s">
        <v>1371</v>
      </c>
      <c r="O1799" s="47" t="s">
        <v>58</v>
      </c>
      <c r="P1799" s="47" t="s">
        <v>123</v>
      </c>
      <c r="Q1799" s="47" t="s">
        <v>121</v>
      </c>
      <c r="R1799" s="47">
        <v>18148</v>
      </c>
      <c r="S1799" s="47" t="s">
        <v>67</v>
      </c>
      <c r="T1799" s="47" t="s">
        <v>1403</v>
      </c>
      <c r="U1799" s="47">
        <v>13352</v>
      </c>
      <c r="V1799" s="47" t="s">
        <v>69</v>
      </c>
      <c r="W1799" s="47" t="s">
        <v>1404</v>
      </c>
      <c r="X1799" s="47">
        <v>1273328</v>
      </c>
      <c r="Y1799" s="47">
        <v>4195825</v>
      </c>
      <c r="Z1799" s="47">
        <v>285748</v>
      </c>
      <c r="AA1799" s="47">
        <v>9000171</v>
      </c>
      <c r="AB1799" s="47" t="s">
        <v>71</v>
      </c>
      <c r="AC1799" s="47">
        <v>3483</v>
      </c>
      <c r="AD1799" s="47" t="s">
        <v>126</v>
      </c>
      <c r="AE1799" s="47" t="s">
        <v>4951</v>
      </c>
      <c r="AF1799" s="47" t="s">
        <v>5421</v>
      </c>
      <c r="AG1799" s="47" t="s">
        <v>61</v>
      </c>
      <c r="AH1799" s="47" t="s">
        <v>75</v>
      </c>
      <c r="AI1799" s="47" t="s">
        <v>76</v>
      </c>
      <c r="AJ1799" s="47" t="s">
        <v>77</v>
      </c>
      <c r="AK1799" s="47" t="s">
        <v>78</v>
      </c>
      <c r="AV1799" s="47">
        <v>0.7</v>
      </c>
      <c r="AZ1799" s="47">
        <v>170.5</v>
      </c>
      <c r="BM1799" s="47">
        <v>7.4</v>
      </c>
      <c r="BQ1799" s="47">
        <v>0</v>
      </c>
      <c r="BS1799" s="47">
        <v>14</v>
      </c>
      <c r="BT1799" s="47">
        <v>0.4</v>
      </c>
      <c r="DI1799" s="1">
        <f t="shared" si="140"/>
        <v>4</v>
      </c>
      <c r="DJ1799" s="9" t="str">
        <f t="shared" si="141"/>
        <v>NO BACTERIOLOGICO</v>
      </c>
      <c r="DK1799" s="10" t="str">
        <f t="shared" si="142"/>
        <v>-</v>
      </c>
      <c r="DL1799" s="11" t="str">
        <f t="shared" si="143"/>
        <v>0</v>
      </c>
    </row>
    <row r="1800" spans="1:116" ht="12" x14ac:dyDescent="0.2">
      <c r="A1800" s="47">
        <v>1004010044</v>
      </c>
      <c r="B1800" s="47" t="str">
        <f t="shared" si="144"/>
        <v>1004010044-HUAUYASH</v>
      </c>
      <c r="C1800" s="47" t="s">
        <v>1402</v>
      </c>
      <c r="D1800" s="47" t="s">
        <v>58</v>
      </c>
      <c r="E1800" s="47" t="s">
        <v>121</v>
      </c>
      <c r="F1800" s="47" t="s">
        <v>121</v>
      </c>
      <c r="G1800" s="47" t="s">
        <v>60</v>
      </c>
      <c r="H1800" s="47">
        <v>320</v>
      </c>
      <c r="I1800" s="47">
        <v>278</v>
      </c>
      <c r="J1800" s="47" t="s">
        <v>62</v>
      </c>
      <c r="K1800" s="47" t="s">
        <v>63</v>
      </c>
      <c r="L1800" s="47" t="s">
        <v>64</v>
      </c>
      <c r="M1800" s="47" t="s">
        <v>1370</v>
      </c>
      <c r="N1800" s="47" t="s">
        <v>1371</v>
      </c>
      <c r="O1800" s="47" t="s">
        <v>58</v>
      </c>
      <c r="P1800" s="47" t="s">
        <v>123</v>
      </c>
      <c r="Q1800" s="47" t="s">
        <v>121</v>
      </c>
      <c r="R1800" s="47">
        <v>18148</v>
      </c>
      <c r="S1800" s="47" t="s">
        <v>67</v>
      </c>
      <c r="T1800" s="47" t="s">
        <v>1403</v>
      </c>
      <c r="U1800" s="47">
        <v>13352</v>
      </c>
      <c r="V1800" s="47" t="s">
        <v>69</v>
      </c>
      <c r="W1800" s="47" t="s">
        <v>1404</v>
      </c>
      <c r="X1800" s="47">
        <v>1273328</v>
      </c>
      <c r="Y1800" s="47">
        <v>4195826</v>
      </c>
      <c r="Z1800" s="47">
        <v>285740</v>
      </c>
      <c r="AA1800" s="47">
        <v>9001145</v>
      </c>
      <c r="AB1800" s="47" t="s">
        <v>71</v>
      </c>
      <c r="AC1800" s="47">
        <v>3322</v>
      </c>
      <c r="AD1800" s="47" t="s">
        <v>126</v>
      </c>
      <c r="AE1800" s="47" t="s">
        <v>4951</v>
      </c>
      <c r="AF1800" s="47" t="s">
        <v>5421</v>
      </c>
      <c r="AG1800" s="47" t="s">
        <v>61</v>
      </c>
      <c r="AH1800" s="47" t="s">
        <v>75</v>
      </c>
      <c r="AI1800" s="47" t="s">
        <v>76</v>
      </c>
      <c r="AJ1800" s="47" t="s">
        <v>77</v>
      </c>
      <c r="AK1800" s="47" t="s">
        <v>78</v>
      </c>
      <c r="AV1800" s="47">
        <v>0.5</v>
      </c>
      <c r="AZ1800" s="47">
        <v>170</v>
      </c>
      <c r="BM1800" s="47">
        <v>7.4</v>
      </c>
      <c r="BQ1800" s="47">
        <v>0</v>
      </c>
      <c r="BS1800" s="47">
        <v>14</v>
      </c>
      <c r="BT1800" s="47">
        <v>0.3</v>
      </c>
      <c r="DI1800" s="1">
        <f t="shared" si="140"/>
        <v>4</v>
      </c>
      <c r="DJ1800" s="9" t="str">
        <f t="shared" si="141"/>
        <v>NO BACTERIOLOGICO</v>
      </c>
      <c r="DK1800" s="10" t="str">
        <f t="shared" si="142"/>
        <v>-</v>
      </c>
      <c r="DL1800" s="11" t="str">
        <f t="shared" si="143"/>
        <v>0</v>
      </c>
    </row>
    <row r="1801" spans="1:116" ht="12" x14ac:dyDescent="0.2">
      <c r="A1801" s="47">
        <v>1004010067</v>
      </c>
      <c r="B1801" s="47" t="str">
        <f t="shared" si="144"/>
        <v>1004010067-SANTA ROSA DE CHINGAS</v>
      </c>
      <c r="C1801" s="47" t="s">
        <v>1424</v>
      </c>
      <c r="D1801" s="47" t="s">
        <v>58</v>
      </c>
      <c r="E1801" s="47" t="s">
        <v>121</v>
      </c>
      <c r="F1801" s="47" t="s">
        <v>121</v>
      </c>
      <c r="G1801" s="47" t="s">
        <v>60</v>
      </c>
      <c r="H1801" s="47">
        <v>87</v>
      </c>
      <c r="I1801" s="47">
        <v>81</v>
      </c>
      <c r="J1801" s="47" t="s">
        <v>62</v>
      </c>
      <c r="K1801" s="47" t="s">
        <v>63</v>
      </c>
      <c r="L1801" s="47" t="s">
        <v>64</v>
      </c>
      <c r="M1801" s="47" t="s">
        <v>1370</v>
      </c>
      <c r="N1801" s="47" t="s">
        <v>1371</v>
      </c>
      <c r="O1801" s="47" t="s">
        <v>58</v>
      </c>
      <c r="P1801" s="47" t="s">
        <v>123</v>
      </c>
      <c r="Q1801" s="47" t="s">
        <v>121</v>
      </c>
      <c r="R1801" s="47">
        <v>18235</v>
      </c>
      <c r="S1801" s="47" t="s">
        <v>67</v>
      </c>
      <c r="T1801" s="47" t="s">
        <v>1425</v>
      </c>
      <c r="U1801" s="47">
        <v>13356</v>
      </c>
      <c r="V1801" s="47" t="s">
        <v>69</v>
      </c>
      <c r="W1801" s="47" t="s">
        <v>1426</v>
      </c>
      <c r="X1801" s="47">
        <v>1273351</v>
      </c>
      <c r="Y1801" s="47">
        <v>4195876</v>
      </c>
      <c r="Z1801" s="47">
        <v>288451</v>
      </c>
      <c r="AA1801" s="47">
        <v>8998894</v>
      </c>
      <c r="AB1801" s="47" t="s">
        <v>71</v>
      </c>
      <c r="AC1801" s="47">
        <v>2993</v>
      </c>
      <c r="AD1801" s="47" t="s">
        <v>126</v>
      </c>
      <c r="AE1801" s="47" t="s">
        <v>4951</v>
      </c>
      <c r="AF1801" s="47" t="s">
        <v>5422</v>
      </c>
      <c r="AG1801" s="47">
        <v>5039</v>
      </c>
      <c r="AH1801" s="47" t="s">
        <v>73</v>
      </c>
      <c r="AI1801" s="47" t="s">
        <v>1427</v>
      </c>
      <c r="AJ1801" s="47" t="s">
        <v>61</v>
      </c>
      <c r="AK1801" s="47" t="s">
        <v>61</v>
      </c>
      <c r="AV1801" s="47">
        <v>0.8</v>
      </c>
      <c r="AZ1801" s="47">
        <v>170.3</v>
      </c>
      <c r="BM1801" s="47">
        <v>7.8</v>
      </c>
      <c r="BQ1801" s="47">
        <v>0</v>
      </c>
      <c r="BS1801" s="47">
        <v>15</v>
      </c>
      <c r="BT1801" s="47">
        <v>0.8</v>
      </c>
      <c r="DI1801" s="1">
        <f t="shared" si="140"/>
        <v>4</v>
      </c>
      <c r="DJ1801" s="9" t="str">
        <f t="shared" si="141"/>
        <v>NO BACTERIOLOGICO</v>
      </c>
      <c r="DK1801" s="10" t="str">
        <f t="shared" si="142"/>
        <v>-</v>
      </c>
      <c r="DL1801" s="11" t="str">
        <f t="shared" si="143"/>
        <v>0</v>
      </c>
    </row>
    <row r="1802" spans="1:116" ht="12" x14ac:dyDescent="0.2">
      <c r="A1802" s="47">
        <v>1004010067</v>
      </c>
      <c r="B1802" s="47" t="str">
        <f t="shared" si="144"/>
        <v>1004010067-SANTA ROSA DE CHINGAS</v>
      </c>
      <c r="C1802" s="47" t="s">
        <v>1424</v>
      </c>
      <c r="D1802" s="47" t="s">
        <v>58</v>
      </c>
      <c r="E1802" s="47" t="s">
        <v>121</v>
      </c>
      <c r="F1802" s="47" t="s">
        <v>121</v>
      </c>
      <c r="G1802" s="47" t="s">
        <v>60</v>
      </c>
      <c r="H1802" s="47">
        <v>87</v>
      </c>
      <c r="I1802" s="47">
        <v>81</v>
      </c>
      <c r="J1802" s="47" t="s">
        <v>62</v>
      </c>
      <c r="K1802" s="47" t="s">
        <v>63</v>
      </c>
      <c r="L1802" s="47" t="s">
        <v>64</v>
      </c>
      <c r="M1802" s="47" t="s">
        <v>1370</v>
      </c>
      <c r="N1802" s="47" t="s">
        <v>1371</v>
      </c>
      <c r="O1802" s="47" t="s">
        <v>58</v>
      </c>
      <c r="P1802" s="47" t="s">
        <v>123</v>
      </c>
      <c r="Q1802" s="47" t="s">
        <v>121</v>
      </c>
      <c r="R1802" s="47">
        <v>18235</v>
      </c>
      <c r="S1802" s="47" t="s">
        <v>67</v>
      </c>
      <c r="T1802" s="47" t="s">
        <v>1425</v>
      </c>
      <c r="U1802" s="47">
        <v>13356</v>
      </c>
      <c r="V1802" s="47" t="s">
        <v>69</v>
      </c>
      <c r="W1802" s="47" t="s">
        <v>1426</v>
      </c>
      <c r="X1802" s="47">
        <v>1273351</v>
      </c>
      <c r="Y1802" s="47">
        <v>4195877</v>
      </c>
      <c r="Z1802" s="47">
        <v>288426</v>
      </c>
      <c r="AA1802" s="47">
        <v>8988009</v>
      </c>
      <c r="AB1802" s="47" t="s">
        <v>71</v>
      </c>
      <c r="AC1802" s="47">
        <v>2985</v>
      </c>
      <c r="AD1802" s="47" t="s">
        <v>126</v>
      </c>
      <c r="AE1802" s="47" t="s">
        <v>4951</v>
      </c>
      <c r="AF1802" s="47" t="s">
        <v>5422</v>
      </c>
      <c r="AG1802" s="47" t="s">
        <v>61</v>
      </c>
      <c r="AH1802" s="47" t="s">
        <v>75</v>
      </c>
      <c r="AI1802" s="47" t="s">
        <v>76</v>
      </c>
      <c r="AJ1802" s="47" t="s">
        <v>77</v>
      </c>
      <c r="AK1802" s="47" t="s">
        <v>78</v>
      </c>
      <c r="AV1802" s="47">
        <v>0.7</v>
      </c>
      <c r="AZ1802" s="47">
        <v>170.7</v>
      </c>
      <c r="BM1802" s="47">
        <v>7.7</v>
      </c>
      <c r="BQ1802" s="47">
        <v>0</v>
      </c>
      <c r="BS1802" s="47">
        <v>14</v>
      </c>
      <c r="BT1802" s="47">
        <v>0.7</v>
      </c>
      <c r="DI1802" s="1">
        <f t="shared" si="140"/>
        <v>4</v>
      </c>
      <c r="DJ1802" s="9" t="str">
        <f t="shared" si="141"/>
        <v>NO BACTERIOLOGICO</v>
      </c>
      <c r="DK1802" s="10" t="str">
        <f t="shared" si="142"/>
        <v>-</v>
      </c>
      <c r="DL1802" s="11" t="str">
        <f t="shared" si="143"/>
        <v>0</v>
      </c>
    </row>
    <row r="1803" spans="1:116" ht="12" x14ac:dyDescent="0.2">
      <c r="A1803" s="47">
        <v>1004010067</v>
      </c>
      <c r="B1803" s="47" t="str">
        <f t="shared" si="144"/>
        <v>1004010067-SANTA ROSA DE CHINGAS</v>
      </c>
      <c r="C1803" s="47" t="s">
        <v>1424</v>
      </c>
      <c r="D1803" s="47" t="s">
        <v>58</v>
      </c>
      <c r="E1803" s="47" t="s">
        <v>121</v>
      </c>
      <c r="F1803" s="47" t="s">
        <v>121</v>
      </c>
      <c r="G1803" s="47" t="s">
        <v>60</v>
      </c>
      <c r="H1803" s="47">
        <v>87</v>
      </c>
      <c r="I1803" s="47">
        <v>81</v>
      </c>
      <c r="J1803" s="47" t="s">
        <v>62</v>
      </c>
      <c r="K1803" s="47" t="s">
        <v>63</v>
      </c>
      <c r="L1803" s="47" t="s">
        <v>64</v>
      </c>
      <c r="M1803" s="47" t="s">
        <v>1370</v>
      </c>
      <c r="N1803" s="47" t="s">
        <v>1371</v>
      </c>
      <c r="O1803" s="47" t="s">
        <v>58</v>
      </c>
      <c r="P1803" s="47" t="s">
        <v>123</v>
      </c>
      <c r="Q1803" s="47" t="s">
        <v>121</v>
      </c>
      <c r="R1803" s="47">
        <v>18235</v>
      </c>
      <c r="S1803" s="47" t="s">
        <v>67</v>
      </c>
      <c r="T1803" s="47" t="s">
        <v>1425</v>
      </c>
      <c r="U1803" s="47">
        <v>13356</v>
      </c>
      <c r="V1803" s="47" t="s">
        <v>69</v>
      </c>
      <c r="W1803" s="47" t="s">
        <v>1426</v>
      </c>
      <c r="X1803" s="47">
        <v>1273351</v>
      </c>
      <c r="Y1803" s="47">
        <v>4195878</v>
      </c>
      <c r="Z1803" s="47">
        <v>288316</v>
      </c>
      <c r="AA1803" s="47">
        <v>8995808</v>
      </c>
      <c r="AB1803" s="47" t="s">
        <v>71</v>
      </c>
      <c r="AC1803" s="47">
        <v>3916</v>
      </c>
      <c r="AD1803" s="47" t="s">
        <v>126</v>
      </c>
      <c r="AE1803" s="47" t="s">
        <v>4951</v>
      </c>
      <c r="AF1803" s="47" t="s">
        <v>5422</v>
      </c>
      <c r="AG1803" s="47" t="s">
        <v>61</v>
      </c>
      <c r="AH1803" s="47" t="s">
        <v>75</v>
      </c>
      <c r="AI1803" s="47" t="s">
        <v>76</v>
      </c>
      <c r="AJ1803" s="47" t="s">
        <v>77</v>
      </c>
      <c r="AK1803" s="47" t="s">
        <v>78</v>
      </c>
      <c r="AV1803" s="47">
        <v>0.5</v>
      </c>
      <c r="AZ1803" s="47">
        <v>170.2</v>
      </c>
      <c r="BM1803" s="47">
        <v>7.4</v>
      </c>
      <c r="BQ1803" s="47">
        <v>0</v>
      </c>
      <c r="BS1803" s="47">
        <v>13</v>
      </c>
      <c r="BT1803" s="47">
        <v>0.6</v>
      </c>
      <c r="DI1803" s="1">
        <f t="shared" si="140"/>
        <v>4</v>
      </c>
      <c r="DJ1803" s="9" t="str">
        <f t="shared" si="141"/>
        <v>NO BACTERIOLOGICO</v>
      </c>
      <c r="DK1803" s="10" t="str">
        <f t="shared" si="142"/>
        <v>-</v>
      </c>
      <c r="DL1803" s="11" t="str">
        <f t="shared" si="143"/>
        <v>0</v>
      </c>
    </row>
    <row r="1804" spans="1:116" ht="12" x14ac:dyDescent="0.2">
      <c r="A1804" s="47">
        <v>1002070072</v>
      </c>
      <c r="B1804" s="47" t="str">
        <f t="shared" si="144"/>
        <v>1002070072-IZCORRUMI</v>
      </c>
      <c r="C1804" s="47" t="s">
        <v>969</v>
      </c>
      <c r="D1804" s="47" t="s">
        <v>58</v>
      </c>
      <c r="E1804" s="47" t="s">
        <v>1</v>
      </c>
      <c r="F1804" s="47" t="s">
        <v>9</v>
      </c>
      <c r="G1804" s="47" t="s">
        <v>60</v>
      </c>
      <c r="H1804" s="47">
        <v>66</v>
      </c>
      <c r="I1804" s="47">
        <v>50</v>
      </c>
      <c r="J1804" s="47" t="s">
        <v>62</v>
      </c>
      <c r="K1804" s="47" t="s">
        <v>63</v>
      </c>
      <c r="L1804" s="47" t="s">
        <v>64</v>
      </c>
      <c r="M1804" s="47" t="s">
        <v>811</v>
      </c>
      <c r="N1804" s="47" t="s">
        <v>9</v>
      </c>
      <c r="O1804" s="47" t="s">
        <v>58</v>
      </c>
      <c r="P1804" s="47" t="s">
        <v>1</v>
      </c>
      <c r="Q1804" s="47" t="s">
        <v>9</v>
      </c>
      <c r="R1804" s="47">
        <v>118520</v>
      </c>
      <c r="S1804" s="47" t="s">
        <v>67</v>
      </c>
      <c r="T1804" s="47" t="s">
        <v>970</v>
      </c>
      <c r="U1804" s="47">
        <v>15147</v>
      </c>
      <c r="V1804" s="47" t="s">
        <v>69</v>
      </c>
      <c r="W1804" s="47" t="s">
        <v>971</v>
      </c>
      <c r="X1804" s="47">
        <v>1273340</v>
      </c>
      <c r="Y1804" s="47">
        <v>4195912</v>
      </c>
      <c r="Z1804" s="47">
        <v>369720</v>
      </c>
      <c r="AA1804" s="47">
        <v>8859120</v>
      </c>
      <c r="AB1804" s="47" t="s">
        <v>71</v>
      </c>
      <c r="AC1804" s="47">
        <v>3510</v>
      </c>
      <c r="AD1804" s="47" t="s">
        <v>72</v>
      </c>
      <c r="AE1804" s="47" t="s">
        <v>4888</v>
      </c>
      <c r="AF1804" s="47" t="s">
        <v>5423</v>
      </c>
      <c r="AG1804" s="47">
        <v>20003</v>
      </c>
      <c r="AH1804" s="47" t="s">
        <v>73</v>
      </c>
      <c r="AI1804" s="47" t="s">
        <v>972</v>
      </c>
      <c r="AJ1804" s="47" t="s">
        <v>61</v>
      </c>
      <c r="AK1804" s="47" t="s">
        <v>61</v>
      </c>
      <c r="AV1804" s="47">
        <v>1.2</v>
      </c>
      <c r="AZ1804" s="47">
        <v>295</v>
      </c>
      <c r="BM1804" s="47">
        <v>7.2</v>
      </c>
      <c r="BS1804" s="47">
        <v>15</v>
      </c>
      <c r="BT1804" s="47">
        <v>0</v>
      </c>
      <c r="DI1804" s="1">
        <f t="shared" si="140"/>
        <v>4</v>
      </c>
      <c r="DJ1804" s="9" t="str">
        <f t="shared" si="141"/>
        <v>NO BACTERIOLOGICO</v>
      </c>
      <c r="DK1804" s="10" t="str">
        <f t="shared" si="142"/>
        <v>-</v>
      </c>
      <c r="DL1804" s="11" t="str">
        <f t="shared" si="143"/>
        <v>0</v>
      </c>
    </row>
    <row r="1805" spans="1:116" ht="12" x14ac:dyDescent="0.2">
      <c r="A1805" s="47">
        <v>1002070072</v>
      </c>
      <c r="B1805" s="47" t="str">
        <f t="shared" si="144"/>
        <v>1002070072-IZCORRUMI</v>
      </c>
      <c r="C1805" s="47" t="s">
        <v>969</v>
      </c>
      <c r="D1805" s="47" t="s">
        <v>58</v>
      </c>
      <c r="E1805" s="47" t="s">
        <v>1</v>
      </c>
      <c r="F1805" s="47" t="s">
        <v>9</v>
      </c>
      <c r="G1805" s="47" t="s">
        <v>60</v>
      </c>
      <c r="H1805" s="47">
        <v>66</v>
      </c>
      <c r="I1805" s="47">
        <v>50</v>
      </c>
      <c r="J1805" s="47" t="s">
        <v>62</v>
      </c>
      <c r="K1805" s="47" t="s">
        <v>63</v>
      </c>
      <c r="L1805" s="47" t="s">
        <v>64</v>
      </c>
      <c r="M1805" s="47" t="s">
        <v>811</v>
      </c>
      <c r="N1805" s="47" t="s">
        <v>9</v>
      </c>
      <c r="O1805" s="47" t="s">
        <v>58</v>
      </c>
      <c r="P1805" s="47" t="s">
        <v>1</v>
      </c>
      <c r="Q1805" s="47" t="s">
        <v>9</v>
      </c>
      <c r="R1805" s="47">
        <v>118520</v>
      </c>
      <c r="S1805" s="47" t="s">
        <v>67</v>
      </c>
      <c r="T1805" s="47" t="s">
        <v>970</v>
      </c>
      <c r="U1805" s="47">
        <v>15147</v>
      </c>
      <c r="V1805" s="47" t="s">
        <v>69</v>
      </c>
      <c r="W1805" s="47" t="s">
        <v>971</v>
      </c>
      <c r="X1805" s="47">
        <v>1273340</v>
      </c>
      <c r="Y1805" s="47">
        <v>4195913</v>
      </c>
      <c r="Z1805" s="47">
        <v>369918</v>
      </c>
      <c r="AA1805" s="47">
        <v>8852288</v>
      </c>
      <c r="AB1805" s="47" t="s">
        <v>71</v>
      </c>
      <c r="AC1805" s="47">
        <v>3476</v>
      </c>
      <c r="AD1805" s="47" t="s">
        <v>72</v>
      </c>
      <c r="AE1805" s="47" t="s">
        <v>4888</v>
      </c>
      <c r="AF1805" s="47" t="s">
        <v>5423</v>
      </c>
      <c r="AG1805" s="47" t="s">
        <v>61</v>
      </c>
      <c r="AH1805" s="47" t="s">
        <v>75</v>
      </c>
      <c r="AI1805" s="47" t="s">
        <v>76</v>
      </c>
      <c r="AJ1805" s="47" t="s">
        <v>77</v>
      </c>
      <c r="AK1805" s="47" t="s">
        <v>78</v>
      </c>
      <c r="AV1805" s="47">
        <v>0.85</v>
      </c>
      <c r="AZ1805" s="47">
        <v>285</v>
      </c>
      <c r="BM1805" s="47">
        <v>7.08</v>
      </c>
      <c r="BS1805" s="47">
        <v>16</v>
      </c>
      <c r="BT1805" s="47">
        <v>0</v>
      </c>
      <c r="DI1805" s="1">
        <f t="shared" si="140"/>
        <v>4</v>
      </c>
      <c r="DJ1805" s="9" t="str">
        <f t="shared" si="141"/>
        <v>NO BACTERIOLOGICO</v>
      </c>
      <c r="DK1805" s="10" t="str">
        <f t="shared" si="142"/>
        <v>-</v>
      </c>
      <c r="DL1805" s="11" t="str">
        <f t="shared" si="143"/>
        <v>0</v>
      </c>
    </row>
    <row r="1806" spans="1:116" ht="12" x14ac:dyDescent="0.2">
      <c r="A1806" s="47">
        <v>1002070072</v>
      </c>
      <c r="B1806" s="47" t="str">
        <f t="shared" si="144"/>
        <v>1002070072-IZCORRUMI</v>
      </c>
      <c r="C1806" s="47" t="s">
        <v>969</v>
      </c>
      <c r="D1806" s="47" t="s">
        <v>58</v>
      </c>
      <c r="E1806" s="47" t="s">
        <v>1</v>
      </c>
      <c r="F1806" s="47" t="s">
        <v>9</v>
      </c>
      <c r="G1806" s="47" t="s">
        <v>60</v>
      </c>
      <c r="H1806" s="47">
        <v>66</v>
      </c>
      <c r="I1806" s="47">
        <v>50</v>
      </c>
      <c r="J1806" s="47" t="s">
        <v>62</v>
      </c>
      <c r="K1806" s="47" t="s">
        <v>63</v>
      </c>
      <c r="L1806" s="47" t="s">
        <v>64</v>
      </c>
      <c r="M1806" s="47" t="s">
        <v>811</v>
      </c>
      <c r="N1806" s="47" t="s">
        <v>9</v>
      </c>
      <c r="O1806" s="47" t="s">
        <v>58</v>
      </c>
      <c r="P1806" s="47" t="s">
        <v>1</v>
      </c>
      <c r="Q1806" s="47" t="s">
        <v>9</v>
      </c>
      <c r="R1806" s="47">
        <v>118520</v>
      </c>
      <c r="S1806" s="47" t="s">
        <v>67</v>
      </c>
      <c r="T1806" s="47" t="s">
        <v>970</v>
      </c>
      <c r="U1806" s="47">
        <v>15147</v>
      </c>
      <c r="V1806" s="47" t="s">
        <v>69</v>
      </c>
      <c r="W1806" s="47" t="s">
        <v>971</v>
      </c>
      <c r="X1806" s="47">
        <v>1273340</v>
      </c>
      <c r="Y1806" s="47">
        <v>4195914</v>
      </c>
      <c r="Z1806" s="47">
        <v>369878</v>
      </c>
      <c r="AA1806" s="47">
        <v>8852326</v>
      </c>
      <c r="AB1806" s="47" t="s">
        <v>71</v>
      </c>
      <c r="AC1806" s="47">
        <v>3468</v>
      </c>
      <c r="AD1806" s="47" t="s">
        <v>72</v>
      </c>
      <c r="AE1806" s="47" t="s">
        <v>4888</v>
      </c>
      <c r="AF1806" s="47" t="s">
        <v>5423</v>
      </c>
      <c r="AG1806" s="47" t="s">
        <v>61</v>
      </c>
      <c r="AH1806" s="47" t="s">
        <v>75</v>
      </c>
      <c r="AI1806" s="47" t="s">
        <v>76</v>
      </c>
      <c r="AJ1806" s="47" t="s">
        <v>77</v>
      </c>
      <c r="AK1806" s="47" t="s">
        <v>78</v>
      </c>
      <c r="AV1806" s="47">
        <v>0.63</v>
      </c>
      <c r="AZ1806" s="47">
        <v>278</v>
      </c>
      <c r="BM1806" s="47">
        <v>7.1</v>
      </c>
      <c r="BS1806" s="47">
        <v>16</v>
      </c>
      <c r="BT1806" s="47">
        <v>0</v>
      </c>
      <c r="DI1806" s="1">
        <f t="shared" si="140"/>
        <v>4</v>
      </c>
      <c r="DJ1806" s="9" t="str">
        <f t="shared" si="141"/>
        <v>NO BACTERIOLOGICO</v>
      </c>
      <c r="DK1806" s="10" t="str">
        <f t="shared" si="142"/>
        <v>-</v>
      </c>
      <c r="DL1806" s="11" t="str">
        <f t="shared" si="143"/>
        <v>0</v>
      </c>
    </row>
    <row r="1807" spans="1:116" ht="12" x14ac:dyDescent="0.2">
      <c r="A1807" s="47">
        <v>1002070072</v>
      </c>
      <c r="B1807" s="47" t="str">
        <f t="shared" si="144"/>
        <v>1002070072-IZCORRUMI</v>
      </c>
      <c r="C1807" s="47" t="s">
        <v>969</v>
      </c>
      <c r="D1807" s="47" t="s">
        <v>58</v>
      </c>
      <c r="E1807" s="47" t="s">
        <v>1</v>
      </c>
      <c r="F1807" s="47" t="s">
        <v>9</v>
      </c>
      <c r="G1807" s="47" t="s">
        <v>60</v>
      </c>
      <c r="H1807" s="47">
        <v>66</v>
      </c>
      <c r="I1807" s="47">
        <v>50</v>
      </c>
      <c r="J1807" s="47" t="s">
        <v>62</v>
      </c>
      <c r="K1807" s="47" t="s">
        <v>63</v>
      </c>
      <c r="L1807" s="47" t="s">
        <v>64</v>
      </c>
      <c r="M1807" s="47" t="s">
        <v>811</v>
      </c>
      <c r="N1807" s="47" t="s">
        <v>9</v>
      </c>
      <c r="O1807" s="47" t="s">
        <v>58</v>
      </c>
      <c r="P1807" s="47" t="s">
        <v>1</v>
      </c>
      <c r="Q1807" s="47" t="s">
        <v>9</v>
      </c>
      <c r="R1807" s="47">
        <v>118520</v>
      </c>
      <c r="S1807" s="47" t="s">
        <v>67</v>
      </c>
      <c r="T1807" s="47" t="s">
        <v>970</v>
      </c>
      <c r="U1807" s="47">
        <v>15147</v>
      </c>
      <c r="V1807" s="47" t="s">
        <v>69</v>
      </c>
      <c r="W1807" s="47" t="s">
        <v>971</v>
      </c>
      <c r="X1807" s="47">
        <v>1273340</v>
      </c>
      <c r="Y1807" s="47">
        <v>4195915</v>
      </c>
      <c r="Z1807" s="47">
        <v>369842</v>
      </c>
      <c r="AA1807" s="47">
        <v>8852416</v>
      </c>
      <c r="AB1807" s="47" t="s">
        <v>71</v>
      </c>
      <c r="AC1807" s="47">
        <v>3433</v>
      </c>
      <c r="AD1807" s="47" t="s">
        <v>72</v>
      </c>
      <c r="AE1807" s="47" t="s">
        <v>4888</v>
      </c>
      <c r="AF1807" s="47" t="s">
        <v>5423</v>
      </c>
      <c r="AG1807" s="47" t="s">
        <v>61</v>
      </c>
      <c r="AH1807" s="47" t="s">
        <v>75</v>
      </c>
      <c r="AI1807" s="47" t="s">
        <v>76</v>
      </c>
      <c r="AJ1807" s="47" t="s">
        <v>77</v>
      </c>
      <c r="AK1807" s="47" t="s">
        <v>78</v>
      </c>
      <c r="AV1807" s="47">
        <v>0.53</v>
      </c>
      <c r="AZ1807" s="47">
        <v>280</v>
      </c>
      <c r="BM1807" s="47">
        <v>7.25</v>
      </c>
      <c r="BS1807" s="47">
        <v>15</v>
      </c>
      <c r="BT1807" s="47">
        <v>0</v>
      </c>
      <c r="DI1807" s="1">
        <f t="shared" si="140"/>
        <v>4</v>
      </c>
      <c r="DJ1807" s="9" t="str">
        <f t="shared" si="141"/>
        <v>NO BACTERIOLOGICO</v>
      </c>
      <c r="DK1807" s="10" t="str">
        <f t="shared" si="142"/>
        <v>-</v>
      </c>
      <c r="DL1807" s="11" t="str">
        <f t="shared" si="143"/>
        <v>0</v>
      </c>
    </row>
    <row r="1808" spans="1:116" ht="12" x14ac:dyDescent="0.2">
      <c r="A1808" s="47">
        <v>1006010009</v>
      </c>
      <c r="B1808" s="47" t="str">
        <f t="shared" si="144"/>
        <v>1006010009-YURIMAGUAS</v>
      </c>
      <c r="C1808" s="47" t="s">
        <v>4728</v>
      </c>
      <c r="D1808" s="47" t="s">
        <v>58</v>
      </c>
      <c r="E1808" s="47" t="s">
        <v>1533</v>
      </c>
      <c r="F1808" s="47" t="s">
        <v>2596</v>
      </c>
      <c r="G1808" s="47" t="s">
        <v>60</v>
      </c>
      <c r="H1808" s="47">
        <v>255</v>
      </c>
      <c r="I1808" s="47">
        <v>255</v>
      </c>
      <c r="J1808" s="47" t="s">
        <v>495</v>
      </c>
      <c r="K1808" s="47" t="s">
        <v>63</v>
      </c>
      <c r="L1808" s="47" t="s">
        <v>64</v>
      </c>
      <c r="M1808" s="47" t="s">
        <v>2597</v>
      </c>
      <c r="N1808" s="47" t="s">
        <v>2598</v>
      </c>
      <c r="O1808" s="47" t="s">
        <v>58</v>
      </c>
      <c r="P1808" s="47" t="s">
        <v>1533</v>
      </c>
      <c r="Q1808" s="47" t="s">
        <v>2599</v>
      </c>
      <c r="R1808" s="47">
        <v>177253</v>
      </c>
      <c r="S1808" s="47" t="s">
        <v>67</v>
      </c>
      <c r="T1808" s="47" t="s">
        <v>4729</v>
      </c>
      <c r="U1808" s="47">
        <v>26114</v>
      </c>
      <c r="V1808" s="47" t="s">
        <v>69</v>
      </c>
      <c r="W1808" s="47" t="s">
        <v>4730</v>
      </c>
      <c r="X1808" s="47">
        <v>1273366</v>
      </c>
      <c r="Y1808" s="47">
        <v>4195935</v>
      </c>
      <c r="Z1808" s="47">
        <v>381493</v>
      </c>
      <c r="AA1808" s="47">
        <v>8983473</v>
      </c>
      <c r="AB1808" s="47" t="s">
        <v>71</v>
      </c>
      <c r="AC1808" s="47">
        <v>662</v>
      </c>
      <c r="AD1808" s="47" t="s">
        <v>72</v>
      </c>
      <c r="AE1808" s="47" t="s">
        <v>5004</v>
      </c>
      <c r="AF1808" s="47" t="s">
        <v>5424</v>
      </c>
      <c r="AG1808" s="47">
        <v>74027</v>
      </c>
      <c r="AH1808" s="47" t="s">
        <v>73</v>
      </c>
      <c r="AI1808" s="47" t="s">
        <v>4728</v>
      </c>
      <c r="AJ1808" s="47" t="s">
        <v>61</v>
      </c>
      <c r="AK1808" s="47" t="s">
        <v>61</v>
      </c>
      <c r="AV1808" s="47">
        <v>1.1399999999999999</v>
      </c>
      <c r="AZ1808" s="47">
        <v>114</v>
      </c>
      <c r="BM1808" s="47">
        <v>7.85</v>
      </c>
      <c r="BS1808" s="47">
        <v>23.8</v>
      </c>
      <c r="BT1808" s="47">
        <v>2.68</v>
      </c>
      <c r="DI1808" s="1">
        <f t="shared" si="140"/>
        <v>4</v>
      </c>
      <c r="DJ1808" s="9" t="str">
        <f t="shared" si="141"/>
        <v>NO BACTERIOLOGICO</v>
      </c>
      <c r="DK1808" s="10" t="str">
        <f t="shared" si="142"/>
        <v>-</v>
      </c>
      <c r="DL1808" s="11" t="str">
        <f t="shared" si="143"/>
        <v>0</v>
      </c>
    </row>
    <row r="1809" spans="1:116" ht="12" x14ac:dyDescent="0.2">
      <c r="A1809" s="47">
        <v>1006010009</v>
      </c>
      <c r="B1809" s="47" t="str">
        <f t="shared" si="144"/>
        <v>1006010009-YURIMAGUAS</v>
      </c>
      <c r="C1809" s="47" t="s">
        <v>4728</v>
      </c>
      <c r="D1809" s="47" t="s">
        <v>58</v>
      </c>
      <c r="E1809" s="47" t="s">
        <v>1533</v>
      </c>
      <c r="F1809" s="47" t="s">
        <v>2596</v>
      </c>
      <c r="G1809" s="47" t="s">
        <v>60</v>
      </c>
      <c r="H1809" s="47">
        <v>255</v>
      </c>
      <c r="I1809" s="47">
        <v>255</v>
      </c>
      <c r="J1809" s="47" t="s">
        <v>495</v>
      </c>
      <c r="K1809" s="47" t="s">
        <v>63</v>
      </c>
      <c r="L1809" s="47" t="s">
        <v>64</v>
      </c>
      <c r="M1809" s="47" t="s">
        <v>2597</v>
      </c>
      <c r="N1809" s="47" t="s">
        <v>2598</v>
      </c>
      <c r="O1809" s="47" t="s">
        <v>58</v>
      </c>
      <c r="P1809" s="47" t="s">
        <v>1533</v>
      </c>
      <c r="Q1809" s="47" t="s">
        <v>2599</v>
      </c>
      <c r="R1809" s="47">
        <v>177253</v>
      </c>
      <c r="S1809" s="47" t="s">
        <v>67</v>
      </c>
      <c r="T1809" s="47" t="s">
        <v>4729</v>
      </c>
      <c r="U1809" s="47">
        <v>26114</v>
      </c>
      <c r="V1809" s="47" t="s">
        <v>69</v>
      </c>
      <c r="W1809" s="47" t="s">
        <v>4730</v>
      </c>
      <c r="X1809" s="47">
        <v>1273366</v>
      </c>
      <c r="Y1809" s="47">
        <v>4195936</v>
      </c>
      <c r="Z1809" s="47">
        <v>381994</v>
      </c>
      <c r="AA1809" s="47">
        <v>8982886</v>
      </c>
      <c r="AB1809" s="47" t="s">
        <v>71</v>
      </c>
      <c r="AC1809" s="47">
        <v>633</v>
      </c>
      <c r="AD1809" s="47" t="s">
        <v>72</v>
      </c>
      <c r="AE1809" s="47" t="s">
        <v>5004</v>
      </c>
      <c r="AF1809" s="47" t="s">
        <v>5424</v>
      </c>
      <c r="AG1809" s="47" t="s">
        <v>61</v>
      </c>
      <c r="AH1809" s="47" t="s">
        <v>75</v>
      </c>
      <c r="AI1809" s="47" t="s">
        <v>76</v>
      </c>
      <c r="AJ1809" s="47" t="s">
        <v>61</v>
      </c>
      <c r="AK1809" s="47" t="s">
        <v>61</v>
      </c>
      <c r="AV1809" s="47">
        <v>0.86</v>
      </c>
      <c r="AZ1809" s="47">
        <v>115</v>
      </c>
      <c r="BM1809" s="47">
        <v>7.21</v>
      </c>
      <c r="BS1809" s="47">
        <v>25</v>
      </c>
      <c r="BT1809" s="47">
        <v>2.12</v>
      </c>
      <c r="DI1809" s="1">
        <f t="shared" si="140"/>
        <v>4</v>
      </c>
      <c r="DJ1809" s="9" t="str">
        <f t="shared" si="141"/>
        <v>NO BACTERIOLOGICO</v>
      </c>
      <c r="DK1809" s="10" t="str">
        <f t="shared" si="142"/>
        <v>-</v>
      </c>
      <c r="DL1809" s="11" t="str">
        <f t="shared" si="143"/>
        <v>0</v>
      </c>
    </row>
    <row r="1810" spans="1:116" ht="12" x14ac:dyDescent="0.2">
      <c r="A1810" s="47">
        <v>1006010009</v>
      </c>
      <c r="B1810" s="47" t="str">
        <f t="shared" si="144"/>
        <v>1006010009-YURIMAGUAS</v>
      </c>
      <c r="C1810" s="47" t="s">
        <v>4728</v>
      </c>
      <c r="D1810" s="47" t="s">
        <v>58</v>
      </c>
      <c r="E1810" s="47" t="s">
        <v>1533</v>
      </c>
      <c r="F1810" s="47" t="s">
        <v>2596</v>
      </c>
      <c r="G1810" s="47" t="s">
        <v>60</v>
      </c>
      <c r="H1810" s="47">
        <v>255</v>
      </c>
      <c r="I1810" s="47">
        <v>255</v>
      </c>
      <c r="J1810" s="47" t="s">
        <v>495</v>
      </c>
      <c r="K1810" s="47" t="s">
        <v>63</v>
      </c>
      <c r="L1810" s="47" t="s">
        <v>64</v>
      </c>
      <c r="M1810" s="47" t="s">
        <v>2597</v>
      </c>
      <c r="N1810" s="47" t="s">
        <v>2598</v>
      </c>
      <c r="O1810" s="47" t="s">
        <v>58</v>
      </c>
      <c r="P1810" s="47" t="s">
        <v>1533</v>
      </c>
      <c r="Q1810" s="47" t="s">
        <v>2599</v>
      </c>
      <c r="R1810" s="47">
        <v>177253</v>
      </c>
      <c r="S1810" s="47" t="s">
        <v>67</v>
      </c>
      <c r="T1810" s="47" t="s">
        <v>4729</v>
      </c>
      <c r="U1810" s="47">
        <v>26114</v>
      </c>
      <c r="V1810" s="47" t="s">
        <v>69</v>
      </c>
      <c r="W1810" s="47" t="s">
        <v>4730</v>
      </c>
      <c r="X1810" s="47">
        <v>1273366</v>
      </c>
      <c r="Y1810" s="47">
        <v>4195937</v>
      </c>
      <c r="Z1810" s="47">
        <v>382237</v>
      </c>
      <c r="AA1810" s="47">
        <v>8982695</v>
      </c>
      <c r="AB1810" s="47" t="s">
        <v>71</v>
      </c>
      <c r="AC1810" s="47">
        <v>627</v>
      </c>
      <c r="AD1810" s="47" t="s">
        <v>72</v>
      </c>
      <c r="AE1810" s="47" t="s">
        <v>5004</v>
      </c>
      <c r="AF1810" s="47" t="s">
        <v>5424</v>
      </c>
      <c r="AG1810" s="47" t="s">
        <v>61</v>
      </c>
      <c r="AH1810" s="47" t="s">
        <v>75</v>
      </c>
      <c r="AI1810" s="47" t="s">
        <v>76</v>
      </c>
      <c r="AJ1810" s="47" t="s">
        <v>61</v>
      </c>
      <c r="AK1810" s="47" t="s">
        <v>61</v>
      </c>
      <c r="AV1810" s="47">
        <v>0.62</v>
      </c>
      <c r="AZ1810" s="47">
        <v>112</v>
      </c>
      <c r="BM1810" s="47">
        <v>7.12</v>
      </c>
      <c r="BS1810" s="47">
        <v>24.1</v>
      </c>
      <c r="BT1810" s="47">
        <v>2.06</v>
      </c>
      <c r="DI1810" s="1">
        <f t="shared" si="140"/>
        <v>4</v>
      </c>
      <c r="DJ1810" s="9" t="str">
        <f t="shared" si="141"/>
        <v>NO BACTERIOLOGICO</v>
      </c>
      <c r="DK1810" s="10" t="str">
        <f t="shared" si="142"/>
        <v>-</v>
      </c>
      <c r="DL1810" s="11" t="str">
        <f t="shared" si="143"/>
        <v>0</v>
      </c>
    </row>
    <row r="1811" spans="1:116" ht="12" x14ac:dyDescent="0.2">
      <c r="A1811" s="47">
        <v>1002070118</v>
      </c>
      <c r="B1811" s="47" t="str">
        <f t="shared" si="144"/>
        <v>1002070118-HUANCABAMBA</v>
      </c>
      <c r="C1811" s="47" t="s">
        <v>457</v>
      </c>
      <c r="D1811" s="47" t="s">
        <v>58</v>
      </c>
      <c r="E1811" s="47" t="s">
        <v>1</v>
      </c>
      <c r="F1811" s="47" t="s">
        <v>9</v>
      </c>
      <c r="G1811" s="47" t="s">
        <v>60</v>
      </c>
      <c r="H1811" s="47">
        <v>106</v>
      </c>
      <c r="I1811" s="47">
        <v>90</v>
      </c>
      <c r="J1811" s="47" t="s">
        <v>62</v>
      </c>
      <c r="K1811" s="47" t="s">
        <v>63</v>
      </c>
      <c r="L1811" s="47" t="s">
        <v>64</v>
      </c>
      <c r="M1811" s="47" t="s">
        <v>811</v>
      </c>
      <c r="N1811" s="47" t="s">
        <v>9</v>
      </c>
      <c r="O1811" s="47" t="s">
        <v>58</v>
      </c>
      <c r="P1811" s="47" t="s">
        <v>1</v>
      </c>
      <c r="Q1811" s="47" t="s">
        <v>9</v>
      </c>
      <c r="R1811" s="47">
        <v>110058</v>
      </c>
      <c r="S1811" s="47" t="s">
        <v>67</v>
      </c>
      <c r="T1811" s="47" t="s">
        <v>458</v>
      </c>
      <c r="U1811" s="47">
        <v>14343</v>
      </c>
      <c r="V1811" s="47" t="s">
        <v>69</v>
      </c>
      <c r="W1811" s="47" t="s">
        <v>939</v>
      </c>
      <c r="X1811" s="47">
        <v>1273378</v>
      </c>
      <c r="Y1811" s="47">
        <v>4196021</v>
      </c>
      <c r="Z1811" s="47">
        <v>367588</v>
      </c>
      <c r="AA1811" s="47">
        <v>8858004</v>
      </c>
      <c r="AB1811" s="47" t="s">
        <v>71</v>
      </c>
      <c r="AC1811" s="47">
        <v>3333</v>
      </c>
      <c r="AD1811" s="47" t="s">
        <v>72</v>
      </c>
      <c r="AE1811" s="47" t="s">
        <v>4903</v>
      </c>
      <c r="AF1811" s="47" t="s">
        <v>5425</v>
      </c>
      <c r="AG1811" s="47">
        <v>12876</v>
      </c>
      <c r="AH1811" s="47" t="s">
        <v>73</v>
      </c>
      <c r="AI1811" s="47" t="s">
        <v>460</v>
      </c>
      <c r="AJ1811" s="47" t="s">
        <v>61</v>
      </c>
      <c r="AK1811" s="47" t="s">
        <v>61</v>
      </c>
      <c r="AV1811" s="47">
        <v>1.48</v>
      </c>
      <c r="AZ1811" s="47">
        <v>414</v>
      </c>
      <c r="BM1811" s="47">
        <v>7</v>
      </c>
      <c r="BS1811" s="47">
        <v>14.3</v>
      </c>
      <c r="BT1811" s="47">
        <v>0.75</v>
      </c>
      <c r="DI1811" s="1">
        <f t="shared" si="140"/>
        <v>4</v>
      </c>
      <c r="DJ1811" s="9" t="str">
        <f t="shared" si="141"/>
        <v>NO BACTERIOLOGICO</v>
      </c>
      <c r="DK1811" s="10" t="str">
        <f t="shared" si="142"/>
        <v>-</v>
      </c>
      <c r="DL1811" s="11" t="str">
        <f t="shared" si="143"/>
        <v>0</v>
      </c>
    </row>
    <row r="1812" spans="1:116" ht="12" x14ac:dyDescent="0.2">
      <c r="A1812" s="47">
        <v>1002070118</v>
      </c>
      <c r="B1812" s="47" t="str">
        <f t="shared" si="144"/>
        <v>1002070118-HUANCABAMBA</v>
      </c>
      <c r="C1812" s="47" t="s">
        <v>457</v>
      </c>
      <c r="D1812" s="47" t="s">
        <v>58</v>
      </c>
      <c r="E1812" s="47" t="s">
        <v>1</v>
      </c>
      <c r="F1812" s="47" t="s">
        <v>9</v>
      </c>
      <c r="G1812" s="47" t="s">
        <v>60</v>
      </c>
      <c r="H1812" s="47">
        <v>106</v>
      </c>
      <c r="I1812" s="47">
        <v>90</v>
      </c>
      <c r="J1812" s="47" t="s">
        <v>62</v>
      </c>
      <c r="K1812" s="47" t="s">
        <v>63</v>
      </c>
      <c r="L1812" s="47" t="s">
        <v>64</v>
      </c>
      <c r="M1812" s="47" t="s">
        <v>811</v>
      </c>
      <c r="N1812" s="47" t="s">
        <v>9</v>
      </c>
      <c r="O1812" s="47" t="s">
        <v>58</v>
      </c>
      <c r="P1812" s="47" t="s">
        <v>1</v>
      </c>
      <c r="Q1812" s="47" t="s">
        <v>9</v>
      </c>
      <c r="R1812" s="47">
        <v>110058</v>
      </c>
      <c r="S1812" s="47" t="s">
        <v>67</v>
      </c>
      <c r="T1812" s="47" t="s">
        <v>458</v>
      </c>
      <c r="U1812" s="47">
        <v>14343</v>
      </c>
      <c r="V1812" s="47" t="s">
        <v>69</v>
      </c>
      <c r="W1812" s="47" t="s">
        <v>939</v>
      </c>
      <c r="X1812" s="47">
        <v>1273378</v>
      </c>
      <c r="Y1812" s="47">
        <v>4196023</v>
      </c>
      <c r="Z1812" s="47">
        <v>367640</v>
      </c>
      <c r="AA1812" s="47">
        <v>8857910</v>
      </c>
      <c r="AB1812" s="47" t="s">
        <v>71</v>
      </c>
      <c r="AC1812" s="47">
        <v>3341</v>
      </c>
      <c r="AD1812" s="47" t="s">
        <v>72</v>
      </c>
      <c r="AE1812" s="47" t="s">
        <v>4903</v>
      </c>
      <c r="AF1812" s="47" t="s">
        <v>5425</v>
      </c>
      <c r="AG1812" s="47" t="s">
        <v>61</v>
      </c>
      <c r="AH1812" s="47" t="s">
        <v>75</v>
      </c>
      <c r="AI1812" s="47" t="s">
        <v>76</v>
      </c>
      <c r="AJ1812" s="47" t="s">
        <v>77</v>
      </c>
      <c r="AK1812" s="47" t="s">
        <v>78</v>
      </c>
      <c r="AV1812" s="47">
        <v>1.29</v>
      </c>
      <c r="AZ1812" s="47">
        <v>477</v>
      </c>
      <c r="BM1812" s="47">
        <v>7</v>
      </c>
      <c r="BS1812" s="47">
        <v>14.5</v>
      </c>
      <c r="BT1812" s="47">
        <v>0.71</v>
      </c>
      <c r="DI1812" s="1">
        <f t="shared" si="140"/>
        <v>4</v>
      </c>
      <c r="DJ1812" s="9" t="str">
        <f t="shared" si="141"/>
        <v>NO BACTERIOLOGICO</v>
      </c>
      <c r="DK1812" s="10" t="str">
        <f t="shared" si="142"/>
        <v>-</v>
      </c>
      <c r="DL1812" s="11" t="str">
        <f t="shared" si="143"/>
        <v>0</v>
      </c>
    </row>
    <row r="1813" spans="1:116" ht="12" x14ac:dyDescent="0.2">
      <c r="A1813" s="47">
        <v>1002070118</v>
      </c>
      <c r="B1813" s="47" t="str">
        <f t="shared" si="144"/>
        <v>1002070118-HUANCABAMBA</v>
      </c>
      <c r="C1813" s="47" t="s">
        <v>457</v>
      </c>
      <c r="D1813" s="47" t="s">
        <v>58</v>
      </c>
      <c r="E1813" s="47" t="s">
        <v>1</v>
      </c>
      <c r="F1813" s="47" t="s">
        <v>9</v>
      </c>
      <c r="G1813" s="47" t="s">
        <v>60</v>
      </c>
      <c r="H1813" s="47">
        <v>106</v>
      </c>
      <c r="I1813" s="47">
        <v>90</v>
      </c>
      <c r="J1813" s="47" t="s">
        <v>62</v>
      </c>
      <c r="K1813" s="47" t="s">
        <v>63</v>
      </c>
      <c r="L1813" s="47" t="s">
        <v>64</v>
      </c>
      <c r="M1813" s="47" t="s">
        <v>811</v>
      </c>
      <c r="N1813" s="47" t="s">
        <v>9</v>
      </c>
      <c r="O1813" s="47" t="s">
        <v>58</v>
      </c>
      <c r="P1813" s="47" t="s">
        <v>1</v>
      </c>
      <c r="Q1813" s="47" t="s">
        <v>9</v>
      </c>
      <c r="R1813" s="47">
        <v>110058</v>
      </c>
      <c r="S1813" s="47" t="s">
        <v>67</v>
      </c>
      <c r="T1813" s="47" t="s">
        <v>458</v>
      </c>
      <c r="U1813" s="47">
        <v>14343</v>
      </c>
      <c r="V1813" s="47" t="s">
        <v>69</v>
      </c>
      <c r="W1813" s="47" t="s">
        <v>939</v>
      </c>
      <c r="X1813" s="47">
        <v>1273378</v>
      </c>
      <c r="Y1813" s="47">
        <v>4196024</v>
      </c>
      <c r="Z1813" s="47">
        <v>367722</v>
      </c>
      <c r="AA1813" s="47">
        <v>8857830</v>
      </c>
      <c r="AB1813" s="47" t="s">
        <v>71</v>
      </c>
      <c r="AC1813" s="47">
        <v>3310</v>
      </c>
      <c r="AD1813" s="47" t="s">
        <v>72</v>
      </c>
      <c r="AE1813" s="47" t="s">
        <v>4903</v>
      </c>
      <c r="AF1813" s="47" t="s">
        <v>5425</v>
      </c>
      <c r="AG1813" s="47" t="s">
        <v>61</v>
      </c>
      <c r="AH1813" s="47" t="s">
        <v>75</v>
      </c>
      <c r="AI1813" s="47" t="s">
        <v>76</v>
      </c>
      <c r="AJ1813" s="47" t="s">
        <v>77</v>
      </c>
      <c r="AK1813" s="47" t="s">
        <v>78</v>
      </c>
      <c r="AV1813" s="47">
        <v>1</v>
      </c>
      <c r="AZ1813" s="47">
        <v>530</v>
      </c>
      <c r="BM1813" s="47">
        <v>7.05</v>
      </c>
      <c r="BS1813" s="47">
        <v>14.4</v>
      </c>
      <c r="BT1813" s="47">
        <v>0.78</v>
      </c>
      <c r="DI1813" s="1">
        <f t="shared" si="140"/>
        <v>4</v>
      </c>
      <c r="DJ1813" s="9" t="str">
        <f t="shared" si="141"/>
        <v>NO BACTERIOLOGICO</v>
      </c>
      <c r="DK1813" s="10" t="str">
        <f t="shared" si="142"/>
        <v>-</v>
      </c>
      <c r="DL1813" s="11" t="str">
        <f t="shared" si="143"/>
        <v>0</v>
      </c>
    </row>
    <row r="1814" spans="1:116" ht="12" x14ac:dyDescent="0.2">
      <c r="A1814" s="47">
        <v>1002070118</v>
      </c>
      <c r="B1814" s="47" t="str">
        <f t="shared" si="144"/>
        <v>1002070118-HUANCABAMBA</v>
      </c>
      <c r="C1814" s="47" t="s">
        <v>457</v>
      </c>
      <c r="D1814" s="47" t="s">
        <v>58</v>
      </c>
      <c r="E1814" s="47" t="s">
        <v>1</v>
      </c>
      <c r="F1814" s="47" t="s">
        <v>9</v>
      </c>
      <c r="G1814" s="47" t="s">
        <v>60</v>
      </c>
      <c r="H1814" s="47">
        <v>106</v>
      </c>
      <c r="I1814" s="47">
        <v>90</v>
      </c>
      <c r="J1814" s="47" t="s">
        <v>62</v>
      </c>
      <c r="K1814" s="47" t="s">
        <v>63</v>
      </c>
      <c r="L1814" s="47" t="s">
        <v>64</v>
      </c>
      <c r="M1814" s="47" t="s">
        <v>811</v>
      </c>
      <c r="N1814" s="47" t="s">
        <v>9</v>
      </c>
      <c r="O1814" s="47" t="s">
        <v>58</v>
      </c>
      <c r="P1814" s="47" t="s">
        <v>1</v>
      </c>
      <c r="Q1814" s="47" t="s">
        <v>9</v>
      </c>
      <c r="R1814" s="47">
        <v>110058</v>
      </c>
      <c r="S1814" s="47" t="s">
        <v>67</v>
      </c>
      <c r="T1814" s="47" t="s">
        <v>458</v>
      </c>
      <c r="U1814" s="47">
        <v>14343</v>
      </c>
      <c r="V1814" s="47" t="s">
        <v>69</v>
      </c>
      <c r="W1814" s="47" t="s">
        <v>939</v>
      </c>
      <c r="X1814" s="47">
        <v>1273378</v>
      </c>
      <c r="Y1814" s="47">
        <v>4196025</v>
      </c>
      <c r="Z1814" s="47">
        <v>367788</v>
      </c>
      <c r="AA1814" s="47">
        <v>8857786</v>
      </c>
      <c r="AB1814" s="47" t="s">
        <v>71</v>
      </c>
      <c r="AC1814" s="47">
        <v>3286</v>
      </c>
      <c r="AD1814" s="47" t="s">
        <v>72</v>
      </c>
      <c r="AE1814" s="47" t="s">
        <v>4903</v>
      </c>
      <c r="AF1814" s="47" t="s">
        <v>5425</v>
      </c>
      <c r="AG1814" s="47" t="s">
        <v>61</v>
      </c>
      <c r="AH1814" s="47" t="s">
        <v>75</v>
      </c>
      <c r="AI1814" s="47" t="s">
        <v>76</v>
      </c>
      <c r="AJ1814" s="47" t="s">
        <v>77</v>
      </c>
      <c r="AK1814" s="47" t="s">
        <v>78</v>
      </c>
      <c r="AV1814" s="47">
        <v>0.55000000000000004</v>
      </c>
      <c r="AZ1814" s="47">
        <v>533</v>
      </c>
      <c r="BM1814" s="47">
        <v>7.08</v>
      </c>
      <c r="BS1814" s="47">
        <v>16.2</v>
      </c>
      <c r="BT1814" s="47">
        <v>0.65</v>
      </c>
      <c r="DI1814" s="1">
        <f t="shared" si="140"/>
        <v>4</v>
      </c>
      <c r="DJ1814" s="9" t="str">
        <f t="shared" si="141"/>
        <v>NO BACTERIOLOGICO</v>
      </c>
      <c r="DK1814" s="10" t="str">
        <f t="shared" si="142"/>
        <v>-</v>
      </c>
      <c r="DL1814" s="11" t="str">
        <f t="shared" si="143"/>
        <v>0</v>
      </c>
    </row>
    <row r="1815" spans="1:116" ht="12" x14ac:dyDescent="0.2">
      <c r="A1815" s="47">
        <v>1010050012</v>
      </c>
      <c r="B1815" s="47" t="str">
        <f t="shared" si="144"/>
        <v>1010050012-CASHAPAMPA</v>
      </c>
      <c r="C1815" s="47" t="s">
        <v>2284</v>
      </c>
      <c r="D1815" s="47" t="s">
        <v>58</v>
      </c>
      <c r="E1815" s="47" t="s">
        <v>2155</v>
      </c>
      <c r="F1815" s="47" t="s">
        <v>2156</v>
      </c>
      <c r="G1815" s="47" t="s">
        <v>60</v>
      </c>
      <c r="H1815" s="47">
        <v>138</v>
      </c>
      <c r="I1815" s="47">
        <v>90</v>
      </c>
      <c r="J1815" s="47" t="s">
        <v>82</v>
      </c>
      <c r="K1815" s="47" t="s">
        <v>63</v>
      </c>
      <c r="L1815" s="47" t="s">
        <v>64</v>
      </c>
      <c r="M1815" s="47" t="s">
        <v>2280</v>
      </c>
      <c r="N1815" s="47" t="s">
        <v>2279</v>
      </c>
      <c r="O1815" s="47" t="s">
        <v>58</v>
      </c>
      <c r="P1815" s="47" t="s">
        <v>2158</v>
      </c>
      <c r="Q1815" s="47" t="s">
        <v>2156</v>
      </c>
      <c r="R1815" s="47">
        <v>97926</v>
      </c>
      <c r="S1815" s="47" t="s">
        <v>67</v>
      </c>
      <c r="T1815" s="47" t="s">
        <v>2285</v>
      </c>
      <c r="U1815" s="47">
        <v>14727</v>
      </c>
      <c r="V1815" s="47" t="s">
        <v>69</v>
      </c>
      <c r="W1815" s="47" t="s">
        <v>2286</v>
      </c>
      <c r="X1815" s="47">
        <v>1273399</v>
      </c>
      <c r="Y1815" s="47">
        <v>4196032</v>
      </c>
      <c r="Z1815" s="47">
        <v>0</v>
      </c>
      <c r="AA1815" s="47">
        <v>0</v>
      </c>
      <c r="AB1815" s="47" t="s">
        <v>61</v>
      </c>
      <c r="AC1815" s="47">
        <v>0</v>
      </c>
      <c r="AD1815" s="47" t="s">
        <v>86</v>
      </c>
      <c r="AE1815" s="47" t="s">
        <v>5184</v>
      </c>
      <c r="AF1815" s="47" t="s">
        <v>5425</v>
      </c>
      <c r="AG1815" s="47">
        <v>4366</v>
      </c>
      <c r="AH1815" s="47" t="s">
        <v>73</v>
      </c>
      <c r="AI1815" s="47" t="s">
        <v>2284</v>
      </c>
      <c r="AJ1815" s="47" t="s">
        <v>61</v>
      </c>
      <c r="AK1815" s="47" t="s">
        <v>61</v>
      </c>
      <c r="AV1815" s="47">
        <v>1.5</v>
      </c>
      <c r="AZ1815" s="47">
        <v>12</v>
      </c>
      <c r="BM1815" s="47">
        <v>6</v>
      </c>
      <c r="BS1815" s="47">
        <v>11</v>
      </c>
      <c r="BT1815" s="47">
        <v>0.4</v>
      </c>
      <c r="DI1815" s="1">
        <f t="shared" si="140"/>
        <v>4</v>
      </c>
      <c r="DJ1815" s="9" t="str">
        <f t="shared" si="141"/>
        <v>NO BACTERIOLOGICO</v>
      </c>
      <c r="DK1815" s="10" t="str">
        <f t="shared" si="142"/>
        <v>-</v>
      </c>
      <c r="DL1815" s="11" t="str">
        <f t="shared" si="143"/>
        <v>0</v>
      </c>
    </row>
    <row r="1816" spans="1:116" ht="12" x14ac:dyDescent="0.2">
      <c r="A1816" s="47">
        <v>1010050012</v>
      </c>
      <c r="B1816" s="47" t="str">
        <f t="shared" si="144"/>
        <v>1010050012-CASHAPAMPA</v>
      </c>
      <c r="C1816" s="47" t="s">
        <v>2284</v>
      </c>
      <c r="D1816" s="47" t="s">
        <v>58</v>
      </c>
      <c r="E1816" s="47" t="s">
        <v>2155</v>
      </c>
      <c r="F1816" s="47" t="s">
        <v>2156</v>
      </c>
      <c r="G1816" s="47" t="s">
        <v>60</v>
      </c>
      <c r="H1816" s="47">
        <v>138</v>
      </c>
      <c r="I1816" s="47">
        <v>90</v>
      </c>
      <c r="J1816" s="47" t="s">
        <v>82</v>
      </c>
      <c r="K1816" s="47" t="s">
        <v>63</v>
      </c>
      <c r="L1816" s="47" t="s">
        <v>64</v>
      </c>
      <c r="M1816" s="47" t="s">
        <v>2280</v>
      </c>
      <c r="N1816" s="47" t="s">
        <v>2279</v>
      </c>
      <c r="O1816" s="47" t="s">
        <v>58</v>
      </c>
      <c r="P1816" s="47" t="s">
        <v>2158</v>
      </c>
      <c r="Q1816" s="47" t="s">
        <v>2156</v>
      </c>
      <c r="R1816" s="47">
        <v>97926</v>
      </c>
      <c r="S1816" s="47" t="s">
        <v>67</v>
      </c>
      <c r="T1816" s="47" t="s">
        <v>2285</v>
      </c>
      <c r="U1816" s="47">
        <v>14727</v>
      </c>
      <c r="V1816" s="47" t="s">
        <v>69</v>
      </c>
      <c r="W1816" s="47" t="s">
        <v>2286</v>
      </c>
      <c r="X1816" s="47">
        <v>1273399</v>
      </c>
      <c r="Y1816" s="47">
        <v>4196033</v>
      </c>
      <c r="Z1816" s="47">
        <v>0</v>
      </c>
      <c r="AA1816" s="47">
        <v>0</v>
      </c>
      <c r="AB1816" s="47" t="s">
        <v>61</v>
      </c>
      <c r="AC1816" s="47">
        <v>0</v>
      </c>
      <c r="AD1816" s="47" t="s">
        <v>86</v>
      </c>
      <c r="AE1816" s="47" t="s">
        <v>5184</v>
      </c>
      <c r="AF1816" s="47" t="s">
        <v>5425</v>
      </c>
      <c r="AG1816" s="47" t="s">
        <v>61</v>
      </c>
      <c r="AH1816" s="47" t="s">
        <v>75</v>
      </c>
      <c r="AI1816" s="47" t="s">
        <v>76</v>
      </c>
      <c r="AJ1816" s="47" t="s">
        <v>77</v>
      </c>
      <c r="AK1816" s="47" t="s">
        <v>78</v>
      </c>
      <c r="AV1816" s="47">
        <v>1</v>
      </c>
      <c r="AZ1816" s="47">
        <v>12</v>
      </c>
      <c r="BM1816" s="47">
        <v>6.4</v>
      </c>
      <c r="BS1816" s="47">
        <v>11</v>
      </c>
      <c r="BT1816" s="47">
        <v>0.5</v>
      </c>
      <c r="DI1816" s="1">
        <f t="shared" si="140"/>
        <v>4</v>
      </c>
      <c r="DJ1816" s="9" t="str">
        <f t="shared" si="141"/>
        <v>NO BACTERIOLOGICO</v>
      </c>
      <c r="DK1816" s="10" t="str">
        <f t="shared" si="142"/>
        <v>-</v>
      </c>
      <c r="DL1816" s="11" t="str">
        <f t="shared" si="143"/>
        <v>0</v>
      </c>
    </row>
    <row r="1817" spans="1:116" ht="12" x14ac:dyDescent="0.2">
      <c r="A1817" s="47">
        <v>1010050012</v>
      </c>
      <c r="B1817" s="47" t="str">
        <f t="shared" si="144"/>
        <v>1010050012-CASHAPAMPA</v>
      </c>
      <c r="C1817" s="47" t="s">
        <v>2284</v>
      </c>
      <c r="D1817" s="47" t="s">
        <v>58</v>
      </c>
      <c r="E1817" s="47" t="s">
        <v>2155</v>
      </c>
      <c r="F1817" s="47" t="s">
        <v>2156</v>
      </c>
      <c r="G1817" s="47" t="s">
        <v>60</v>
      </c>
      <c r="H1817" s="47">
        <v>138</v>
      </c>
      <c r="I1817" s="47">
        <v>90</v>
      </c>
      <c r="J1817" s="47" t="s">
        <v>82</v>
      </c>
      <c r="K1817" s="47" t="s">
        <v>63</v>
      </c>
      <c r="L1817" s="47" t="s">
        <v>64</v>
      </c>
      <c r="M1817" s="47" t="s">
        <v>2280</v>
      </c>
      <c r="N1817" s="47" t="s">
        <v>2279</v>
      </c>
      <c r="O1817" s="47" t="s">
        <v>58</v>
      </c>
      <c r="P1817" s="47" t="s">
        <v>2158</v>
      </c>
      <c r="Q1817" s="47" t="s">
        <v>2156</v>
      </c>
      <c r="R1817" s="47">
        <v>97926</v>
      </c>
      <c r="S1817" s="47" t="s">
        <v>67</v>
      </c>
      <c r="T1817" s="47" t="s">
        <v>2285</v>
      </c>
      <c r="U1817" s="47">
        <v>14727</v>
      </c>
      <c r="V1817" s="47" t="s">
        <v>69</v>
      </c>
      <c r="W1817" s="47" t="s">
        <v>2286</v>
      </c>
      <c r="X1817" s="47">
        <v>1273399</v>
      </c>
      <c r="Y1817" s="47">
        <v>4196034</v>
      </c>
      <c r="Z1817" s="47">
        <v>0</v>
      </c>
      <c r="AA1817" s="47">
        <v>0</v>
      </c>
      <c r="AB1817" s="47" t="s">
        <v>61</v>
      </c>
      <c r="AC1817" s="47">
        <v>0</v>
      </c>
      <c r="AD1817" s="47" t="s">
        <v>86</v>
      </c>
      <c r="AE1817" s="47" t="s">
        <v>5184</v>
      </c>
      <c r="AF1817" s="47" t="s">
        <v>5425</v>
      </c>
      <c r="AG1817" s="47" t="s">
        <v>61</v>
      </c>
      <c r="AH1817" s="47" t="s">
        <v>75</v>
      </c>
      <c r="AI1817" s="47" t="s">
        <v>76</v>
      </c>
      <c r="AJ1817" s="47" t="s">
        <v>77</v>
      </c>
      <c r="AK1817" s="47" t="s">
        <v>78</v>
      </c>
      <c r="AV1817" s="47">
        <v>0.5</v>
      </c>
      <c r="AZ1817" s="47">
        <v>12</v>
      </c>
      <c r="BM1817" s="47">
        <v>6.6</v>
      </c>
      <c r="BS1817" s="47">
        <v>11</v>
      </c>
      <c r="BT1817" s="47">
        <v>0.6</v>
      </c>
      <c r="DI1817" s="1">
        <f t="shared" si="140"/>
        <v>4</v>
      </c>
      <c r="DJ1817" s="9" t="str">
        <f t="shared" si="141"/>
        <v>NO BACTERIOLOGICO</v>
      </c>
      <c r="DK1817" s="10" t="str">
        <f t="shared" si="142"/>
        <v>-</v>
      </c>
      <c r="DL1817" s="11" t="str">
        <f t="shared" si="143"/>
        <v>0</v>
      </c>
    </row>
    <row r="1818" spans="1:116" ht="12" x14ac:dyDescent="0.2">
      <c r="A1818" s="47">
        <v>1010050030</v>
      </c>
      <c r="B1818" s="47" t="str">
        <f t="shared" si="144"/>
        <v>1010050030-COSMA</v>
      </c>
      <c r="C1818" s="47" t="s">
        <v>2279</v>
      </c>
      <c r="D1818" s="47" t="s">
        <v>58</v>
      </c>
      <c r="E1818" s="47" t="s">
        <v>2155</v>
      </c>
      <c r="F1818" s="47" t="s">
        <v>2156</v>
      </c>
      <c r="G1818" s="47" t="s">
        <v>60</v>
      </c>
      <c r="H1818" s="47">
        <v>129</v>
      </c>
      <c r="I1818" s="47">
        <v>89</v>
      </c>
      <c r="J1818" s="47" t="s">
        <v>82</v>
      </c>
      <c r="K1818" s="47" t="s">
        <v>63</v>
      </c>
      <c r="L1818" s="47" t="s">
        <v>64</v>
      </c>
      <c r="M1818" s="47" t="s">
        <v>2280</v>
      </c>
      <c r="N1818" s="47" t="s">
        <v>2279</v>
      </c>
      <c r="O1818" s="47" t="s">
        <v>58</v>
      </c>
      <c r="P1818" s="47" t="s">
        <v>2158</v>
      </c>
      <c r="Q1818" s="47" t="s">
        <v>2156</v>
      </c>
      <c r="R1818" s="47">
        <v>97924</v>
      </c>
      <c r="S1818" s="47" t="s">
        <v>67</v>
      </c>
      <c r="T1818" s="47" t="s">
        <v>2281</v>
      </c>
      <c r="U1818" s="47">
        <v>14675</v>
      </c>
      <c r="V1818" s="47" t="s">
        <v>69</v>
      </c>
      <c r="W1818" s="47" t="s">
        <v>2282</v>
      </c>
      <c r="X1818" s="47">
        <v>1273415</v>
      </c>
      <c r="Y1818" s="47">
        <v>4196052</v>
      </c>
      <c r="Z1818" s="47">
        <v>0</v>
      </c>
      <c r="AA1818" s="47">
        <v>8899222</v>
      </c>
      <c r="AB1818" s="47" t="s">
        <v>71</v>
      </c>
      <c r="AC1818" s="47">
        <v>3464</v>
      </c>
      <c r="AD1818" s="47" t="s">
        <v>86</v>
      </c>
      <c r="AE1818" s="47" t="s">
        <v>5184</v>
      </c>
      <c r="AF1818" s="47" t="s">
        <v>5426</v>
      </c>
      <c r="AG1818" s="47">
        <v>4377</v>
      </c>
      <c r="AH1818" s="47" t="s">
        <v>73</v>
      </c>
      <c r="AI1818" s="47" t="s">
        <v>2279</v>
      </c>
      <c r="AJ1818" s="47" t="s">
        <v>61</v>
      </c>
      <c r="AK1818" s="47" t="s">
        <v>61</v>
      </c>
      <c r="AV1818" s="47">
        <v>1.1000000000000001</v>
      </c>
      <c r="AZ1818" s="47">
        <v>12</v>
      </c>
      <c r="BM1818" s="47">
        <v>6</v>
      </c>
      <c r="BS1818" s="47">
        <v>11</v>
      </c>
      <c r="BT1818" s="47">
        <v>0.3</v>
      </c>
      <c r="DI1818" s="1">
        <f t="shared" si="140"/>
        <v>4</v>
      </c>
      <c r="DJ1818" s="9" t="str">
        <f t="shared" si="141"/>
        <v>NO BACTERIOLOGICO</v>
      </c>
      <c r="DK1818" s="10" t="str">
        <f t="shared" si="142"/>
        <v>-</v>
      </c>
      <c r="DL1818" s="11" t="str">
        <f t="shared" si="143"/>
        <v>0</v>
      </c>
    </row>
    <row r="1819" spans="1:116" ht="12" x14ac:dyDescent="0.2">
      <c r="A1819" s="47">
        <v>1010050030</v>
      </c>
      <c r="B1819" s="47" t="str">
        <f t="shared" si="144"/>
        <v>1010050030-COSMA</v>
      </c>
      <c r="C1819" s="47" t="s">
        <v>2279</v>
      </c>
      <c r="D1819" s="47" t="s">
        <v>58</v>
      </c>
      <c r="E1819" s="47" t="s">
        <v>2155</v>
      </c>
      <c r="F1819" s="47" t="s">
        <v>2156</v>
      </c>
      <c r="G1819" s="47" t="s">
        <v>60</v>
      </c>
      <c r="H1819" s="47">
        <v>129</v>
      </c>
      <c r="I1819" s="47">
        <v>89</v>
      </c>
      <c r="J1819" s="47" t="s">
        <v>82</v>
      </c>
      <c r="K1819" s="47" t="s">
        <v>63</v>
      </c>
      <c r="L1819" s="47" t="s">
        <v>64</v>
      </c>
      <c r="M1819" s="47" t="s">
        <v>2280</v>
      </c>
      <c r="N1819" s="47" t="s">
        <v>2279</v>
      </c>
      <c r="O1819" s="47" t="s">
        <v>58</v>
      </c>
      <c r="P1819" s="47" t="s">
        <v>2158</v>
      </c>
      <c r="Q1819" s="47" t="s">
        <v>2156</v>
      </c>
      <c r="R1819" s="47">
        <v>97924</v>
      </c>
      <c r="S1819" s="47" t="s">
        <v>67</v>
      </c>
      <c r="T1819" s="47" t="s">
        <v>2281</v>
      </c>
      <c r="U1819" s="47">
        <v>14675</v>
      </c>
      <c r="V1819" s="47" t="s">
        <v>69</v>
      </c>
      <c r="W1819" s="47" t="s">
        <v>2282</v>
      </c>
      <c r="X1819" s="47">
        <v>1273415</v>
      </c>
      <c r="Y1819" s="47">
        <v>4196053</v>
      </c>
      <c r="Z1819" s="47">
        <v>0</v>
      </c>
      <c r="AA1819" s="47">
        <v>0</v>
      </c>
      <c r="AB1819" s="47" t="s">
        <v>61</v>
      </c>
      <c r="AC1819" s="47">
        <v>0</v>
      </c>
      <c r="AD1819" s="47" t="s">
        <v>86</v>
      </c>
      <c r="AE1819" s="47" t="s">
        <v>5184</v>
      </c>
      <c r="AF1819" s="47" t="s">
        <v>5426</v>
      </c>
      <c r="AG1819" s="47" t="s">
        <v>61</v>
      </c>
      <c r="AH1819" s="47" t="s">
        <v>75</v>
      </c>
      <c r="AI1819" s="47" t="s">
        <v>76</v>
      </c>
      <c r="AJ1819" s="47" t="s">
        <v>77</v>
      </c>
      <c r="AK1819" s="47" t="s">
        <v>78</v>
      </c>
      <c r="AV1819" s="47">
        <v>0.8</v>
      </c>
      <c r="AZ1819" s="47">
        <v>12</v>
      </c>
      <c r="BM1819" s="47">
        <v>6.3</v>
      </c>
      <c r="BS1819" s="47">
        <v>11</v>
      </c>
      <c r="BT1819" s="47">
        <v>0.4</v>
      </c>
      <c r="DI1819" s="1">
        <f t="shared" si="140"/>
        <v>4</v>
      </c>
      <c r="DJ1819" s="9" t="str">
        <f t="shared" si="141"/>
        <v>NO BACTERIOLOGICO</v>
      </c>
      <c r="DK1819" s="10" t="str">
        <f t="shared" si="142"/>
        <v>-</v>
      </c>
      <c r="DL1819" s="11" t="str">
        <f t="shared" si="143"/>
        <v>0</v>
      </c>
    </row>
    <row r="1820" spans="1:116" ht="12" x14ac:dyDescent="0.2">
      <c r="A1820" s="47">
        <v>1010050030</v>
      </c>
      <c r="B1820" s="47" t="str">
        <f t="shared" si="144"/>
        <v>1010050030-COSMA</v>
      </c>
      <c r="C1820" s="47" t="s">
        <v>2279</v>
      </c>
      <c r="D1820" s="47" t="s">
        <v>58</v>
      </c>
      <c r="E1820" s="47" t="s">
        <v>2155</v>
      </c>
      <c r="F1820" s="47" t="s">
        <v>2156</v>
      </c>
      <c r="G1820" s="47" t="s">
        <v>60</v>
      </c>
      <c r="H1820" s="47">
        <v>129</v>
      </c>
      <c r="I1820" s="47">
        <v>89</v>
      </c>
      <c r="J1820" s="47" t="s">
        <v>82</v>
      </c>
      <c r="K1820" s="47" t="s">
        <v>63</v>
      </c>
      <c r="L1820" s="47" t="s">
        <v>64</v>
      </c>
      <c r="M1820" s="47" t="s">
        <v>2280</v>
      </c>
      <c r="N1820" s="47" t="s">
        <v>2279</v>
      </c>
      <c r="O1820" s="47" t="s">
        <v>58</v>
      </c>
      <c r="P1820" s="47" t="s">
        <v>2158</v>
      </c>
      <c r="Q1820" s="47" t="s">
        <v>2156</v>
      </c>
      <c r="R1820" s="47">
        <v>97924</v>
      </c>
      <c r="S1820" s="47" t="s">
        <v>67</v>
      </c>
      <c r="T1820" s="47" t="s">
        <v>2281</v>
      </c>
      <c r="U1820" s="47">
        <v>14675</v>
      </c>
      <c r="V1820" s="47" t="s">
        <v>69</v>
      </c>
      <c r="W1820" s="47" t="s">
        <v>2282</v>
      </c>
      <c r="X1820" s="47">
        <v>1273415</v>
      </c>
      <c r="Y1820" s="47">
        <v>4196054</v>
      </c>
      <c r="Z1820" s="47">
        <v>0</v>
      </c>
      <c r="AA1820" s="47">
        <v>0</v>
      </c>
      <c r="AB1820" s="47" t="s">
        <v>61</v>
      </c>
      <c r="AC1820" s="47">
        <v>0</v>
      </c>
      <c r="AD1820" s="47" t="s">
        <v>86</v>
      </c>
      <c r="AE1820" s="47" t="s">
        <v>5184</v>
      </c>
      <c r="AF1820" s="47" t="s">
        <v>5426</v>
      </c>
      <c r="AG1820" s="47" t="s">
        <v>61</v>
      </c>
      <c r="AH1820" s="47" t="s">
        <v>75</v>
      </c>
      <c r="AI1820" s="47" t="s">
        <v>76</v>
      </c>
      <c r="AJ1820" s="47" t="s">
        <v>77</v>
      </c>
      <c r="AK1820" s="47" t="s">
        <v>78</v>
      </c>
      <c r="AV1820" s="47">
        <v>0.5</v>
      </c>
      <c r="AZ1820" s="47">
        <v>12</v>
      </c>
      <c r="BM1820" s="47">
        <v>6.5</v>
      </c>
      <c r="BS1820" s="47">
        <v>11</v>
      </c>
      <c r="BT1820" s="47">
        <v>0.6</v>
      </c>
      <c r="DI1820" s="1">
        <f t="shared" si="140"/>
        <v>4</v>
      </c>
      <c r="DJ1820" s="9" t="str">
        <f t="shared" si="141"/>
        <v>NO BACTERIOLOGICO</v>
      </c>
      <c r="DK1820" s="10" t="str">
        <f t="shared" si="142"/>
        <v>-</v>
      </c>
      <c r="DL1820" s="11" t="str">
        <f t="shared" si="143"/>
        <v>0</v>
      </c>
    </row>
    <row r="1821" spans="1:116" ht="12" x14ac:dyDescent="0.2">
      <c r="A1821" s="47">
        <v>1010050010</v>
      </c>
      <c r="B1821" s="47" t="str">
        <f t="shared" si="144"/>
        <v>1010050010-MILPO</v>
      </c>
      <c r="C1821" s="47" t="s">
        <v>2294</v>
      </c>
      <c r="D1821" s="47" t="s">
        <v>58</v>
      </c>
      <c r="E1821" s="47" t="s">
        <v>2155</v>
      </c>
      <c r="F1821" s="47" t="s">
        <v>2156</v>
      </c>
      <c r="G1821" s="47" t="s">
        <v>60</v>
      </c>
      <c r="H1821" s="47">
        <v>70</v>
      </c>
      <c r="I1821" s="47">
        <v>27</v>
      </c>
      <c r="J1821" s="47" t="s">
        <v>82</v>
      </c>
      <c r="K1821" s="47" t="s">
        <v>63</v>
      </c>
      <c r="L1821" s="47" t="s">
        <v>64</v>
      </c>
      <c r="M1821" s="47" t="s">
        <v>2280</v>
      </c>
      <c r="N1821" s="47" t="s">
        <v>2279</v>
      </c>
      <c r="O1821" s="47" t="s">
        <v>58</v>
      </c>
      <c r="P1821" s="47" t="s">
        <v>2158</v>
      </c>
      <c r="Q1821" s="47" t="s">
        <v>2156</v>
      </c>
      <c r="R1821" s="47">
        <v>97920</v>
      </c>
      <c r="S1821" s="47" t="s">
        <v>67</v>
      </c>
      <c r="T1821" s="47" t="s">
        <v>2295</v>
      </c>
      <c r="U1821" s="47">
        <v>14729</v>
      </c>
      <c r="V1821" s="47" t="s">
        <v>69</v>
      </c>
      <c r="W1821" s="47" t="s">
        <v>2296</v>
      </c>
      <c r="X1821" s="47">
        <v>1273425</v>
      </c>
      <c r="Y1821" s="47">
        <v>4196077</v>
      </c>
      <c r="Z1821" s="47">
        <v>890677</v>
      </c>
      <c r="AA1821" s="47">
        <v>8907139</v>
      </c>
      <c r="AB1821" s="47" t="s">
        <v>71</v>
      </c>
      <c r="AC1821" s="47">
        <v>3878</v>
      </c>
      <c r="AD1821" s="47" t="s">
        <v>86</v>
      </c>
      <c r="AE1821" s="47" t="s">
        <v>4921</v>
      </c>
      <c r="AF1821" s="47" t="s">
        <v>5427</v>
      </c>
      <c r="AG1821" s="47">
        <v>4367</v>
      </c>
      <c r="AH1821" s="47" t="s">
        <v>73</v>
      </c>
      <c r="AI1821" s="47" t="s">
        <v>2294</v>
      </c>
      <c r="AJ1821" s="47" t="s">
        <v>61</v>
      </c>
      <c r="AK1821" s="47" t="s">
        <v>61</v>
      </c>
      <c r="AV1821" s="47">
        <v>1.5</v>
      </c>
      <c r="AZ1821" s="47">
        <v>12</v>
      </c>
      <c r="BM1821" s="47">
        <v>3</v>
      </c>
      <c r="BS1821" s="47">
        <v>11</v>
      </c>
      <c r="BT1821" s="47">
        <v>4</v>
      </c>
      <c r="DI1821" s="1">
        <f t="shared" si="140"/>
        <v>4</v>
      </c>
      <c r="DJ1821" s="9" t="str">
        <f t="shared" si="141"/>
        <v>NO BACTERIOLOGICO</v>
      </c>
      <c r="DK1821" s="10" t="str">
        <f t="shared" si="142"/>
        <v>-</v>
      </c>
      <c r="DL1821" s="11" t="str">
        <f t="shared" si="143"/>
        <v>0</v>
      </c>
    </row>
    <row r="1822" spans="1:116" ht="12" x14ac:dyDescent="0.2">
      <c r="A1822" s="47">
        <v>1010050010</v>
      </c>
      <c r="B1822" s="47" t="str">
        <f t="shared" si="144"/>
        <v>1010050010-MILPO</v>
      </c>
      <c r="C1822" s="47" t="s">
        <v>2294</v>
      </c>
      <c r="D1822" s="47" t="s">
        <v>58</v>
      </c>
      <c r="E1822" s="47" t="s">
        <v>2155</v>
      </c>
      <c r="F1822" s="47" t="s">
        <v>2156</v>
      </c>
      <c r="G1822" s="47" t="s">
        <v>60</v>
      </c>
      <c r="H1822" s="47">
        <v>70</v>
      </c>
      <c r="I1822" s="47">
        <v>27</v>
      </c>
      <c r="J1822" s="47" t="s">
        <v>82</v>
      </c>
      <c r="K1822" s="47" t="s">
        <v>63</v>
      </c>
      <c r="L1822" s="47" t="s">
        <v>64</v>
      </c>
      <c r="M1822" s="47" t="s">
        <v>2280</v>
      </c>
      <c r="N1822" s="47" t="s">
        <v>2279</v>
      </c>
      <c r="O1822" s="47" t="s">
        <v>58</v>
      </c>
      <c r="P1822" s="47" t="s">
        <v>2158</v>
      </c>
      <c r="Q1822" s="47" t="s">
        <v>2156</v>
      </c>
      <c r="R1822" s="47">
        <v>97920</v>
      </c>
      <c r="S1822" s="47" t="s">
        <v>67</v>
      </c>
      <c r="T1822" s="47" t="s">
        <v>2295</v>
      </c>
      <c r="U1822" s="47">
        <v>14729</v>
      </c>
      <c r="V1822" s="47" t="s">
        <v>69</v>
      </c>
      <c r="W1822" s="47" t="s">
        <v>2296</v>
      </c>
      <c r="X1822" s="47">
        <v>1273425</v>
      </c>
      <c r="Y1822" s="47">
        <v>4196078</v>
      </c>
      <c r="Z1822" s="47">
        <v>0</v>
      </c>
      <c r="AA1822" s="47">
        <v>0</v>
      </c>
      <c r="AB1822" s="47" t="s">
        <v>61</v>
      </c>
      <c r="AC1822" s="47">
        <v>0</v>
      </c>
      <c r="AD1822" s="47" t="s">
        <v>86</v>
      </c>
      <c r="AE1822" s="47" t="s">
        <v>4921</v>
      </c>
      <c r="AF1822" s="47" t="s">
        <v>5427</v>
      </c>
      <c r="AG1822" s="47" t="s">
        <v>61</v>
      </c>
      <c r="AH1822" s="47" t="s">
        <v>75</v>
      </c>
      <c r="AI1822" s="47" t="s">
        <v>76</v>
      </c>
      <c r="AJ1822" s="47" t="s">
        <v>77</v>
      </c>
      <c r="AK1822" s="47" t="s">
        <v>78</v>
      </c>
      <c r="AV1822" s="47">
        <v>1</v>
      </c>
      <c r="AZ1822" s="47">
        <v>12</v>
      </c>
      <c r="BM1822" s="47">
        <v>3</v>
      </c>
      <c r="BS1822" s="47">
        <v>11</v>
      </c>
      <c r="BT1822" s="47">
        <v>4.2</v>
      </c>
      <c r="DI1822" s="1">
        <f t="shared" si="140"/>
        <v>4</v>
      </c>
      <c r="DJ1822" s="9" t="str">
        <f t="shared" si="141"/>
        <v>NO BACTERIOLOGICO</v>
      </c>
      <c r="DK1822" s="10" t="str">
        <f t="shared" si="142"/>
        <v>-</v>
      </c>
      <c r="DL1822" s="11" t="str">
        <f t="shared" si="143"/>
        <v>0</v>
      </c>
    </row>
    <row r="1823" spans="1:116" ht="12" x14ac:dyDescent="0.2">
      <c r="A1823" s="47">
        <v>1010050010</v>
      </c>
      <c r="B1823" s="47" t="str">
        <f t="shared" si="144"/>
        <v>1010050010-MILPO</v>
      </c>
      <c r="C1823" s="47" t="s">
        <v>2294</v>
      </c>
      <c r="D1823" s="47" t="s">
        <v>58</v>
      </c>
      <c r="E1823" s="47" t="s">
        <v>2155</v>
      </c>
      <c r="F1823" s="47" t="s">
        <v>2156</v>
      </c>
      <c r="G1823" s="47" t="s">
        <v>60</v>
      </c>
      <c r="H1823" s="47">
        <v>70</v>
      </c>
      <c r="I1823" s="47">
        <v>27</v>
      </c>
      <c r="J1823" s="47" t="s">
        <v>82</v>
      </c>
      <c r="K1823" s="47" t="s">
        <v>63</v>
      </c>
      <c r="L1823" s="47" t="s">
        <v>64</v>
      </c>
      <c r="M1823" s="47" t="s">
        <v>2280</v>
      </c>
      <c r="N1823" s="47" t="s">
        <v>2279</v>
      </c>
      <c r="O1823" s="47" t="s">
        <v>58</v>
      </c>
      <c r="P1823" s="47" t="s">
        <v>2158</v>
      </c>
      <c r="Q1823" s="47" t="s">
        <v>2156</v>
      </c>
      <c r="R1823" s="47">
        <v>97920</v>
      </c>
      <c r="S1823" s="47" t="s">
        <v>67</v>
      </c>
      <c r="T1823" s="47" t="s">
        <v>2295</v>
      </c>
      <c r="U1823" s="47">
        <v>14729</v>
      </c>
      <c r="V1823" s="47" t="s">
        <v>69</v>
      </c>
      <c r="W1823" s="47" t="s">
        <v>2296</v>
      </c>
      <c r="X1823" s="47">
        <v>1273425</v>
      </c>
      <c r="Y1823" s="47">
        <v>4196079</v>
      </c>
      <c r="Z1823" s="47">
        <v>0</v>
      </c>
      <c r="AA1823" s="47">
        <v>0</v>
      </c>
      <c r="AB1823" s="47" t="s">
        <v>61</v>
      </c>
      <c r="AC1823" s="47">
        <v>0</v>
      </c>
      <c r="AD1823" s="47" t="s">
        <v>86</v>
      </c>
      <c r="AE1823" s="47" t="s">
        <v>4921</v>
      </c>
      <c r="AF1823" s="47" t="s">
        <v>5427</v>
      </c>
      <c r="AG1823" s="47" t="s">
        <v>61</v>
      </c>
      <c r="AH1823" s="47" t="s">
        <v>75</v>
      </c>
      <c r="AI1823" s="47" t="s">
        <v>76</v>
      </c>
      <c r="AJ1823" s="47" t="s">
        <v>77</v>
      </c>
      <c r="AK1823" s="47" t="s">
        <v>78</v>
      </c>
      <c r="AV1823" s="47">
        <v>0.5</v>
      </c>
      <c r="AZ1823" s="47">
        <v>12</v>
      </c>
      <c r="BM1823" s="47">
        <v>3.4</v>
      </c>
      <c r="BS1823" s="47">
        <v>11</v>
      </c>
      <c r="BT1823" s="47">
        <v>4.4000000000000004</v>
      </c>
      <c r="DI1823" s="1">
        <f t="shared" si="140"/>
        <v>4</v>
      </c>
      <c r="DJ1823" s="9" t="str">
        <f t="shared" si="141"/>
        <v>NO BACTERIOLOGICO</v>
      </c>
      <c r="DK1823" s="10" t="str">
        <f t="shared" si="142"/>
        <v>-</v>
      </c>
      <c r="DL1823" s="11" t="str">
        <f t="shared" si="143"/>
        <v>0</v>
      </c>
    </row>
    <row r="1824" spans="1:116" ht="12" x14ac:dyDescent="0.2">
      <c r="A1824" s="47">
        <v>1006010001</v>
      </c>
      <c r="B1824" s="47" t="str">
        <f t="shared" si="144"/>
        <v>1006010001-TINGO MARIA</v>
      </c>
      <c r="C1824" s="47" t="s">
        <v>2595</v>
      </c>
      <c r="D1824" s="47" t="s">
        <v>58</v>
      </c>
      <c r="E1824" s="47" t="s">
        <v>1533</v>
      </c>
      <c r="F1824" s="47" t="s">
        <v>2596</v>
      </c>
      <c r="G1824" s="47" t="s">
        <v>60</v>
      </c>
      <c r="H1824" s="47">
        <v>638</v>
      </c>
      <c r="I1824" s="47">
        <v>638</v>
      </c>
      <c r="J1824" s="47" t="s">
        <v>495</v>
      </c>
      <c r="K1824" s="47" t="s">
        <v>63</v>
      </c>
      <c r="L1824" s="47" t="s">
        <v>64</v>
      </c>
      <c r="M1824" s="47" t="s">
        <v>2597</v>
      </c>
      <c r="N1824" s="47" t="s">
        <v>2598</v>
      </c>
      <c r="O1824" s="47" t="s">
        <v>58</v>
      </c>
      <c r="P1824" s="47" t="s">
        <v>1533</v>
      </c>
      <c r="Q1824" s="47" t="s">
        <v>2599</v>
      </c>
      <c r="R1824" s="47">
        <v>175644</v>
      </c>
      <c r="S1824" s="47" t="s">
        <v>171</v>
      </c>
      <c r="T1824" s="47" t="s">
        <v>4722</v>
      </c>
      <c r="U1824" s="47">
        <v>25775</v>
      </c>
      <c r="V1824" s="47" t="s">
        <v>69</v>
      </c>
      <c r="W1824" s="47" t="s">
        <v>4723</v>
      </c>
      <c r="X1824" s="47">
        <v>1273392</v>
      </c>
      <c r="Y1824" s="47">
        <v>4196111</v>
      </c>
      <c r="Z1824" s="47">
        <v>391332</v>
      </c>
      <c r="AA1824" s="47">
        <v>8972968</v>
      </c>
      <c r="AB1824" s="47" t="s">
        <v>71</v>
      </c>
      <c r="AC1824" s="47">
        <v>698</v>
      </c>
      <c r="AD1824" s="47" t="s">
        <v>72</v>
      </c>
      <c r="AE1824" s="47" t="s">
        <v>5008</v>
      </c>
      <c r="AF1824" s="47" t="s">
        <v>5428</v>
      </c>
      <c r="AG1824" s="47">
        <v>70419</v>
      </c>
      <c r="AH1824" s="47" t="s">
        <v>73</v>
      </c>
      <c r="AI1824" s="47" t="s">
        <v>4724</v>
      </c>
      <c r="AJ1824" s="47" t="s">
        <v>61</v>
      </c>
      <c r="AK1824" s="47" t="s">
        <v>61</v>
      </c>
      <c r="AV1824" s="47">
        <v>1.27</v>
      </c>
      <c r="AZ1824" s="47">
        <v>637</v>
      </c>
      <c r="BM1824" s="47">
        <v>7.74</v>
      </c>
      <c r="BS1824" s="47">
        <v>23.9</v>
      </c>
      <c r="BT1824" s="47">
        <v>2.3199999999999998</v>
      </c>
      <c r="DI1824" s="1">
        <f t="shared" si="140"/>
        <v>4</v>
      </c>
      <c r="DJ1824" s="9" t="str">
        <f t="shared" si="141"/>
        <v>NO BACTERIOLOGICO</v>
      </c>
      <c r="DK1824" s="10" t="str">
        <f t="shared" si="142"/>
        <v>-</v>
      </c>
      <c r="DL1824" s="11" t="str">
        <f t="shared" si="143"/>
        <v>0</v>
      </c>
    </row>
    <row r="1825" spans="1:116" ht="12" x14ac:dyDescent="0.2">
      <c r="A1825" s="47">
        <v>1006010001</v>
      </c>
      <c r="B1825" s="47" t="str">
        <f t="shared" si="144"/>
        <v>1006010001-TINGO MARIA</v>
      </c>
      <c r="C1825" s="47" t="s">
        <v>2595</v>
      </c>
      <c r="D1825" s="47" t="s">
        <v>58</v>
      </c>
      <c r="E1825" s="47" t="s">
        <v>1533</v>
      </c>
      <c r="F1825" s="47" t="s">
        <v>2596</v>
      </c>
      <c r="G1825" s="47" t="s">
        <v>60</v>
      </c>
      <c r="H1825" s="47">
        <v>638</v>
      </c>
      <c r="I1825" s="47">
        <v>638</v>
      </c>
      <c r="J1825" s="47" t="s">
        <v>495</v>
      </c>
      <c r="K1825" s="47" t="s">
        <v>63</v>
      </c>
      <c r="L1825" s="47" t="s">
        <v>64</v>
      </c>
      <c r="M1825" s="47" t="s">
        <v>2597</v>
      </c>
      <c r="N1825" s="47" t="s">
        <v>2598</v>
      </c>
      <c r="O1825" s="47" t="s">
        <v>58</v>
      </c>
      <c r="P1825" s="47" t="s">
        <v>1533</v>
      </c>
      <c r="Q1825" s="47" t="s">
        <v>2599</v>
      </c>
      <c r="R1825" s="47">
        <v>175644</v>
      </c>
      <c r="S1825" s="47" t="s">
        <v>171</v>
      </c>
      <c r="T1825" s="47" t="s">
        <v>4722</v>
      </c>
      <c r="U1825" s="47">
        <v>25775</v>
      </c>
      <c r="V1825" s="47" t="s">
        <v>69</v>
      </c>
      <c r="W1825" s="47" t="s">
        <v>4723</v>
      </c>
      <c r="X1825" s="47">
        <v>1273392</v>
      </c>
      <c r="Y1825" s="47">
        <v>4196112</v>
      </c>
      <c r="Z1825" s="47">
        <v>391345</v>
      </c>
      <c r="AA1825" s="47">
        <v>8972766</v>
      </c>
      <c r="AB1825" s="47" t="s">
        <v>71</v>
      </c>
      <c r="AC1825" s="47">
        <v>672</v>
      </c>
      <c r="AD1825" s="47" t="s">
        <v>72</v>
      </c>
      <c r="AE1825" s="47" t="s">
        <v>5008</v>
      </c>
      <c r="AF1825" s="47" t="s">
        <v>5428</v>
      </c>
      <c r="AG1825" s="47" t="s">
        <v>61</v>
      </c>
      <c r="AH1825" s="47" t="s">
        <v>75</v>
      </c>
      <c r="AI1825" s="47" t="s">
        <v>76</v>
      </c>
      <c r="AJ1825" s="47" t="s">
        <v>61</v>
      </c>
      <c r="AK1825" s="47" t="s">
        <v>61</v>
      </c>
      <c r="AV1825" s="47">
        <v>0.88</v>
      </c>
      <c r="AZ1825" s="47">
        <v>631</v>
      </c>
      <c r="BM1825" s="47">
        <v>7.64</v>
      </c>
      <c r="BS1825" s="47">
        <v>24.1</v>
      </c>
      <c r="BT1825" s="47">
        <v>2.11</v>
      </c>
      <c r="DI1825" s="1">
        <f t="shared" si="140"/>
        <v>4</v>
      </c>
      <c r="DJ1825" s="9" t="str">
        <f t="shared" si="141"/>
        <v>NO BACTERIOLOGICO</v>
      </c>
      <c r="DK1825" s="10" t="str">
        <f t="shared" si="142"/>
        <v>-</v>
      </c>
      <c r="DL1825" s="11" t="str">
        <f t="shared" si="143"/>
        <v>0</v>
      </c>
    </row>
    <row r="1826" spans="1:116" ht="12" x14ac:dyDescent="0.2">
      <c r="A1826" s="47">
        <v>1006010001</v>
      </c>
      <c r="B1826" s="47" t="str">
        <f t="shared" si="144"/>
        <v>1006010001-TINGO MARIA</v>
      </c>
      <c r="C1826" s="47" t="s">
        <v>2595</v>
      </c>
      <c r="D1826" s="47" t="s">
        <v>58</v>
      </c>
      <c r="E1826" s="47" t="s">
        <v>1533</v>
      </c>
      <c r="F1826" s="47" t="s">
        <v>2596</v>
      </c>
      <c r="G1826" s="47" t="s">
        <v>60</v>
      </c>
      <c r="H1826" s="47">
        <v>638</v>
      </c>
      <c r="I1826" s="47">
        <v>638</v>
      </c>
      <c r="J1826" s="47" t="s">
        <v>495</v>
      </c>
      <c r="K1826" s="47" t="s">
        <v>63</v>
      </c>
      <c r="L1826" s="47" t="s">
        <v>64</v>
      </c>
      <c r="M1826" s="47" t="s">
        <v>2597</v>
      </c>
      <c r="N1826" s="47" t="s">
        <v>2598</v>
      </c>
      <c r="O1826" s="47" t="s">
        <v>58</v>
      </c>
      <c r="P1826" s="47" t="s">
        <v>1533</v>
      </c>
      <c r="Q1826" s="47" t="s">
        <v>2599</v>
      </c>
      <c r="R1826" s="47">
        <v>175644</v>
      </c>
      <c r="S1826" s="47" t="s">
        <v>171</v>
      </c>
      <c r="T1826" s="47" t="s">
        <v>4722</v>
      </c>
      <c r="U1826" s="47">
        <v>25775</v>
      </c>
      <c r="V1826" s="47" t="s">
        <v>69</v>
      </c>
      <c r="W1826" s="47" t="s">
        <v>4723</v>
      </c>
      <c r="X1826" s="47">
        <v>1273392</v>
      </c>
      <c r="Y1826" s="47">
        <v>4196114</v>
      </c>
      <c r="Z1826" s="47">
        <v>391350</v>
      </c>
      <c r="AA1826" s="47">
        <v>8973120</v>
      </c>
      <c r="AB1826" s="47" t="s">
        <v>71</v>
      </c>
      <c r="AC1826" s="47">
        <v>662</v>
      </c>
      <c r="AD1826" s="47" t="s">
        <v>72</v>
      </c>
      <c r="AE1826" s="47" t="s">
        <v>5008</v>
      </c>
      <c r="AF1826" s="47" t="s">
        <v>5428</v>
      </c>
      <c r="AG1826" s="47" t="s">
        <v>61</v>
      </c>
      <c r="AH1826" s="47" t="s">
        <v>75</v>
      </c>
      <c r="AI1826" s="47" t="s">
        <v>76</v>
      </c>
      <c r="AJ1826" s="47" t="s">
        <v>61</v>
      </c>
      <c r="AK1826" s="47" t="s">
        <v>61</v>
      </c>
      <c r="AV1826" s="47">
        <v>0.62</v>
      </c>
      <c r="AZ1826" s="47">
        <v>627</v>
      </c>
      <c r="BM1826" s="47">
        <v>7.61</v>
      </c>
      <c r="BS1826" s="47">
        <v>23.4</v>
      </c>
      <c r="BT1826" s="47">
        <v>1.68</v>
      </c>
      <c r="DI1826" s="1">
        <f t="shared" si="140"/>
        <v>4</v>
      </c>
      <c r="DJ1826" s="9" t="str">
        <f t="shared" si="141"/>
        <v>NO BACTERIOLOGICO</v>
      </c>
      <c r="DK1826" s="10" t="str">
        <f t="shared" si="142"/>
        <v>-</v>
      </c>
      <c r="DL1826" s="11" t="str">
        <f t="shared" si="143"/>
        <v>0</v>
      </c>
    </row>
    <row r="1827" spans="1:116" ht="12" x14ac:dyDescent="0.2">
      <c r="A1827" s="47" t="s">
        <v>2267</v>
      </c>
      <c r="B1827" s="47" t="str">
        <f t="shared" si="144"/>
        <v>101005ZZ04-TANTANA</v>
      </c>
      <c r="C1827" s="47" t="s">
        <v>2268</v>
      </c>
      <c r="D1827" s="47" t="s">
        <v>58</v>
      </c>
      <c r="E1827" s="47" t="s">
        <v>2155</v>
      </c>
      <c r="F1827" s="47" t="s">
        <v>2156</v>
      </c>
      <c r="G1827" s="47" t="s">
        <v>63</v>
      </c>
      <c r="H1827" s="47">
        <v>0</v>
      </c>
      <c r="I1827" s="47">
        <v>0</v>
      </c>
      <c r="J1827" s="47" t="s">
        <v>82</v>
      </c>
      <c r="K1827" s="47" t="s">
        <v>63</v>
      </c>
      <c r="L1827" s="47" t="s">
        <v>64</v>
      </c>
      <c r="M1827" s="47" t="s">
        <v>2260</v>
      </c>
      <c r="N1827" s="47" t="s">
        <v>2258</v>
      </c>
      <c r="O1827" s="47" t="s">
        <v>58</v>
      </c>
      <c r="P1827" s="47" t="s">
        <v>2158</v>
      </c>
      <c r="Q1827" s="47" t="s">
        <v>2156</v>
      </c>
      <c r="R1827" s="47">
        <v>154053</v>
      </c>
      <c r="S1827" s="47" t="s">
        <v>67</v>
      </c>
      <c r="T1827" s="47" t="s">
        <v>2269</v>
      </c>
      <c r="U1827" s="47">
        <v>17739</v>
      </c>
      <c r="V1827" s="47" t="s">
        <v>69</v>
      </c>
      <c r="W1827" s="47" t="s">
        <v>2270</v>
      </c>
      <c r="X1827" s="47">
        <v>1273438</v>
      </c>
      <c r="Y1827" s="47">
        <v>4196120</v>
      </c>
      <c r="Z1827" s="47">
        <v>0</v>
      </c>
      <c r="AA1827" s="47">
        <v>0</v>
      </c>
      <c r="AB1827" s="47" t="s">
        <v>71</v>
      </c>
      <c r="AC1827" s="47">
        <v>0</v>
      </c>
      <c r="AD1827" s="47" t="s">
        <v>86</v>
      </c>
      <c r="AE1827" s="47" t="s">
        <v>5063</v>
      </c>
      <c r="AF1827" s="47" t="s">
        <v>5428</v>
      </c>
      <c r="AG1827" s="47">
        <v>50225</v>
      </c>
      <c r="AH1827" s="47" t="s">
        <v>73</v>
      </c>
      <c r="AI1827" s="47" t="s">
        <v>2271</v>
      </c>
      <c r="AJ1827" s="47" t="s">
        <v>61</v>
      </c>
      <c r="AK1827" s="47" t="s">
        <v>61</v>
      </c>
      <c r="AV1827" s="47">
        <v>0</v>
      </c>
      <c r="AZ1827" s="47">
        <v>398</v>
      </c>
      <c r="BM1827" s="47">
        <v>8.5</v>
      </c>
      <c r="BS1827" s="47">
        <v>13</v>
      </c>
      <c r="BT1827" s="47">
        <v>2.63</v>
      </c>
      <c r="DI1827" s="1">
        <f t="shared" si="140"/>
        <v>4</v>
      </c>
      <c r="DJ1827" s="9" t="str">
        <f t="shared" si="141"/>
        <v>BACTERIOLÓGICO</v>
      </c>
      <c r="DK1827" s="10" t="str">
        <f t="shared" si="142"/>
        <v>-</v>
      </c>
      <c r="DL1827" s="11" t="str">
        <f t="shared" si="143"/>
        <v>0</v>
      </c>
    </row>
    <row r="1828" spans="1:116" ht="12" x14ac:dyDescent="0.2">
      <c r="A1828" s="47" t="s">
        <v>2267</v>
      </c>
      <c r="B1828" s="47" t="str">
        <f t="shared" si="144"/>
        <v>101005ZZ04-TANTANA</v>
      </c>
      <c r="C1828" s="47" t="s">
        <v>2268</v>
      </c>
      <c r="D1828" s="47" t="s">
        <v>58</v>
      </c>
      <c r="E1828" s="47" t="s">
        <v>2155</v>
      </c>
      <c r="F1828" s="47" t="s">
        <v>2156</v>
      </c>
      <c r="G1828" s="47" t="s">
        <v>63</v>
      </c>
      <c r="H1828" s="47">
        <v>0</v>
      </c>
      <c r="I1828" s="47">
        <v>0</v>
      </c>
      <c r="J1828" s="47" t="s">
        <v>82</v>
      </c>
      <c r="K1828" s="47" t="s">
        <v>63</v>
      </c>
      <c r="L1828" s="47" t="s">
        <v>64</v>
      </c>
      <c r="M1828" s="47" t="s">
        <v>2260</v>
      </c>
      <c r="N1828" s="47" t="s">
        <v>2258</v>
      </c>
      <c r="O1828" s="47" t="s">
        <v>58</v>
      </c>
      <c r="P1828" s="47" t="s">
        <v>2158</v>
      </c>
      <c r="Q1828" s="47" t="s">
        <v>2156</v>
      </c>
      <c r="R1828" s="47">
        <v>154053</v>
      </c>
      <c r="S1828" s="47" t="s">
        <v>67</v>
      </c>
      <c r="T1828" s="47" t="s">
        <v>2269</v>
      </c>
      <c r="U1828" s="47">
        <v>17739</v>
      </c>
      <c r="V1828" s="47" t="s">
        <v>69</v>
      </c>
      <c r="W1828" s="47" t="s">
        <v>2270</v>
      </c>
      <c r="X1828" s="47">
        <v>1273438</v>
      </c>
      <c r="Y1828" s="47">
        <v>4196121</v>
      </c>
      <c r="Z1828" s="47">
        <v>0</v>
      </c>
      <c r="AA1828" s="47">
        <v>0</v>
      </c>
      <c r="AB1828" s="47" t="s">
        <v>61</v>
      </c>
      <c r="AC1828" s="47">
        <v>0</v>
      </c>
      <c r="AD1828" s="47" t="s">
        <v>86</v>
      </c>
      <c r="AE1828" s="47" t="s">
        <v>5063</v>
      </c>
      <c r="AF1828" s="47" t="s">
        <v>5428</v>
      </c>
      <c r="AG1828" s="47" t="s">
        <v>61</v>
      </c>
      <c r="AH1828" s="47" t="s">
        <v>75</v>
      </c>
      <c r="AI1828" s="47" t="s">
        <v>76</v>
      </c>
      <c r="AJ1828" s="47" t="s">
        <v>77</v>
      </c>
      <c r="AK1828" s="47" t="s">
        <v>78</v>
      </c>
      <c r="AV1828" s="47">
        <v>0</v>
      </c>
      <c r="AZ1828" s="47">
        <v>397</v>
      </c>
      <c r="BM1828" s="47">
        <v>8.5</v>
      </c>
      <c r="BS1828" s="47">
        <v>13</v>
      </c>
      <c r="BT1828" s="47">
        <v>1.62</v>
      </c>
      <c r="DI1828" s="1">
        <f t="shared" si="140"/>
        <v>4</v>
      </c>
      <c r="DJ1828" s="9" t="str">
        <f t="shared" si="141"/>
        <v>BACTERIOLÓGICO</v>
      </c>
      <c r="DK1828" s="10" t="str">
        <f t="shared" si="142"/>
        <v>-</v>
      </c>
      <c r="DL1828" s="11" t="str">
        <f t="shared" si="143"/>
        <v>0</v>
      </c>
    </row>
    <row r="1829" spans="1:116" ht="12" x14ac:dyDescent="0.2">
      <c r="A1829" s="47" t="s">
        <v>2267</v>
      </c>
      <c r="B1829" s="47" t="str">
        <f t="shared" si="144"/>
        <v>101005ZZ04-TANTANA</v>
      </c>
      <c r="C1829" s="47" t="s">
        <v>2268</v>
      </c>
      <c r="D1829" s="47" t="s">
        <v>58</v>
      </c>
      <c r="E1829" s="47" t="s">
        <v>2155</v>
      </c>
      <c r="F1829" s="47" t="s">
        <v>2156</v>
      </c>
      <c r="G1829" s="47" t="s">
        <v>63</v>
      </c>
      <c r="H1829" s="47">
        <v>0</v>
      </c>
      <c r="I1829" s="47">
        <v>0</v>
      </c>
      <c r="J1829" s="47" t="s">
        <v>82</v>
      </c>
      <c r="K1829" s="47" t="s">
        <v>63</v>
      </c>
      <c r="L1829" s="47" t="s">
        <v>64</v>
      </c>
      <c r="M1829" s="47" t="s">
        <v>2260</v>
      </c>
      <c r="N1829" s="47" t="s">
        <v>2258</v>
      </c>
      <c r="O1829" s="47" t="s">
        <v>58</v>
      </c>
      <c r="P1829" s="47" t="s">
        <v>2158</v>
      </c>
      <c r="Q1829" s="47" t="s">
        <v>2156</v>
      </c>
      <c r="R1829" s="47">
        <v>154053</v>
      </c>
      <c r="S1829" s="47" t="s">
        <v>67</v>
      </c>
      <c r="T1829" s="47" t="s">
        <v>2269</v>
      </c>
      <c r="U1829" s="47">
        <v>17739</v>
      </c>
      <c r="V1829" s="47" t="s">
        <v>69</v>
      </c>
      <c r="W1829" s="47" t="s">
        <v>2270</v>
      </c>
      <c r="X1829" s="47">
        <v>1273438</v>
      </c>
      <c r="Y1829" s="47">
        <v>4196122</v>
      </c>
      <c r="Z1829" s="47">
        <v>0</v>
      </c>
      <c r="AA1829" s="47">
        <v>0</v>
      </c>
      <c r="AB1829" s="47" t="s">
        <v>61</v>
      </c>
      <c r="AC1829" s="47">
        <v>0</v>
      </c>
      <c r="AD1829" s="47" t="s">
        <v>86</v>
      </c>
      <c r="AE1829" s="47" t="s">
        <v>5063</v>
      </c>
      <c r="AF1829" s="47" t="s">
        <v>5428</v>
      </c>
      <c r="AG1829" s="47" t="s">
        <v>61</v>
      </c>
      <c r="AH1829" s="47" t="s">
        <v>75</v>
      </c>
      <c r="AI1829" s="47" t="s">
        <v>76</v>
      </c>
      <c r="AJ1829" s="47" t="s">
        <v>77</v>
      </c>
      <c r="AK1829" s="47" t="s">
        <v>78</v>
      </c>
      <c r="AV1829" s="47">
        <v>0</v>
      </c>
      <c r="AZ1829" s="47">
        <v>396</v>
      </c>
      <c r="BM1829" s="47">
        <v>8.4</v>
      </c>
      <c r="BS1829" s="47">
        <v>13</v>
      </c>
      <c r="BT1829" s="47">
        <v>1.61</v>
      </c>
      <c r="DI1829" s="1">
        <f t="shared" si="140"/>
        <v>4</v>
      </c>
      <c r="DJ1829" s="9" t="str">
        <f t="shared" si="141"/>
        <v>BACTERIOLÓGICO</v>
      </c>
      <c r="DK1829" s="10" t="str">
        <f t="shared" si="142"/>
        <v>-</v>
      </c>
      <c r="DL1829" s="11" t="str">
        <f t="shared" si="143"/>
        <v>0</v>
      </c>
    </row>
    <row r="1830" spans="1:116" ht="12" x14ac:dyDescent="0.2">
      <c r="A1830" s="47">
        <v>1002070071</v>
      </c>
      <c r="B1830" s="47" t="str">
        <f t="shared" si="144"/>
        <v>1002070071-PUCARA</v>
      </c>
      <c r="C1830" s="47" t="s">
        <v>992</v>
      </c>
      <c r="D1830" s="47" t="s">
        <v>58</v>
      </c>
      <c r="E1830" s="47" t="s">
        <v>1</v>
      </c>
      <c r="F1830" s="47" t="s">
        <v>9</v>
      </c>
      <c r="G1830" s="47" t="s">
        <v>60</v>
      </c>
      <c r="H1830" s="47">
        <v>170</v>
      </c>
      <c r="I1830" s="47">
        <v>100</v>
      </c>
      <c r="J1830" s="47" t="s">
        <v>62</v>
      </c>
      <c r="K1830" s="47" t="s">
        <v>63</v>
      </c>
      <c r="L1830" s="47" t="s">
        <v>64</v>
      </c>
      <c r="M1830" s="47" t="s">
        <v>811</v>
      </c>
      <c r="N1830" s="47" t="s">
        <v>9</v>
      </c>
      <c r="O1830" s="47" t="s">
        <v>58</v>
      </c>
      <c r="P1830" s="47" t="s">
        <v>1</v>
      </c>
      <c r="Q1830" s="47" t="s">
        <v>9</v>
      </c>
      <c r="R1830" s="47">
        <v>110063</v>
      </c>
      <c r="S1830" s="47" t="s">
        <v>67</v>
      </c>
      <c r="T1830" s="47" t="s">
        <v>993</v>
      </c>
      <c r="U1830" s="47">
        <v>14344</v>
      </c>
      <c r="V1830" s="47" t="s">
        <v>69</v>
      </c>
      <c r="W1830" s="47" t="s">
        <v>994</v>
      </c>
      <c r="X1830" s="47">
        <v>1273413</v>
      </c>
      <c r="Y1830" s="47">
        <v>4196133</v>
      </c>
      <c r="Z1830" s="47">
        <v>369457</v>
      </c>
      <c r="AA1830" s="47">
        <v>8852171</v>
      </c>
      <c r="AB1830" s="47" t="s">
        <v>71</v>
      </c>
      <c r="AC1830" s="47">
        <v>3320</v>
      </c>
      <c r="AD1830" s="47" t="s">
        <v>72</v>
      </c>
      <c r="AE1830" s="47" t="s">
        <v>4921</v>
      </c>
      <c r="AF1830" s="47" t="s">
        <v>5429</v>
      </c>
      <c r="AG1830" s="47">
        <v>12879</v>
      </c>
      <c r="AH1830" s="47" t="s">
        <v>73</v>
      </c>
      <c r="AI1830" s="47" t="s">
        <v>995</v>
      </c>
      <c r="AJ1830" s="47" t="s">
        <v>61</v>
      </c>
      <c r="AK1830" s="47" t="s">
        <v>61</v>
      </c>
      <c r="AV1830" s="47">
        <v>1.27</v>
      </c>
      <c r="AZ1830" s="47">
        <v>997</v>
      </c>
      <c r="BM1830" s="47">
        <v>7.1</v>
      </c>
      <c r="BS1830" s="47">
        <v>18</v>
      </c>
      <c r="BT1830" s="47">
        <v>0</v>
      </c>
      <c r="DI1830" s="1">
        <f t="shared" si="140"/>
        <v>4</v>
      </c>
      <c r="DJ1830" s="9" t="str">
        <f t="shared" si="141"/>
        <v>NO BACTERIOLOGICO</v>
      </c>
      <c r="DK1830" s="10" t="str">
        <f t="shared" si="142"/>
        <v>-</v>
      </c>
      <c r="DL1830" s="11" t="str">
        <f t="shared" si="143"/>
        <v>0</v>
      </c>
    </row>
    <row r="1831" spans="1:116" ht="12" x14ac:dyDescent="0.2">
      <c r="A1831" s="47">
        <v>1002070071</v>
      </c>
      <c r="B1831" s="47" t="str">
        <f t="shared" si="144"/>
        <v>1002070071-PUCARA</v>
      </c>
      <c r="C1831" s="47" t="s">
        <v>992</v>
      </c>
      <c r="D1831" s="47" t="s">
        <v>58</v>
      </c>
      <c r="E1831" s="47" t="s">
        <v>1</v>
      </c>
      <c r="F1831" s="47" t="s">
        <v>9</v>
      </c>
      <c r="G1831" s="47" t="s">
        <v>60</v>
      </c>
      <c r="H1831" s="47">
        <v>170</v>
      </c>
      <c r="I1831" s="47">
        <v>100</v>
      </c>
      <c r="J1831" s="47" t="s">
        <v>62</v>
      </c>
      <c r="K1831" s="47" t="s">
        <v>63</v>
      </c>
      <c r="L1831" s="47" t="s">
        <v>64</v>
      </c>
      <c r="M1831" s="47" t="s">
        <v>811</v>
      </c>
      <c r="N1831" s="47" t="s">
        <v>9</v>
      </c>
      <c r="O1831" s="47" t="s">
        <v>58</v>
      </c>
      <c r="P1831" s="47" t="s">
        <v>1</v>
      </c>
      <c r="Q1831" s="47" t="s">
        <v>9</v>
      </c>
      <c r="R1831" s="47">
        <v>110063</v>
      </c>
      <c r="S1831" s="47" t="s">
        <v>67</v>
      </c>
      <c r="T1831" s="47" t="s">
        <v>993</v>
      </c>
      <c r="U1831" s="47">
        <v>14344</v>
      </c>
      <c r="V1831" s="47" t="s">
        <v>69</v>
      </c>
      <c r="W1831" s="47" t="s">
        <v>994</v>
      </c>
      <c r="X1831" s="47">
        <v>1273413</v>
      </c>
      <c r="Y1831" s="47">
        <v>4196134</v>
      </c>
      <c r="Z1831" s="47">
        <v>369353</v>
      </c>
      <c r="AA1831" s="47">
        <v>8852264</v>
      </c>
      <c r="AB1831" s="47" t="s">
        <v>71</v>
      </c>
      <c r="AC1831" s="47">
        <v>3337</v>
      </c>
      <c r="AD1831" s="47" t="s">
        <v>72</v>
      </c>
      <c r="AE1831" s="47" t="s">
        <v>4921</v>
      </c>
      <c r="AF1831" s="47" t="s">
        <v>5429</v>
      </c>
      <c r="AG1831" s="47" t="s">
        <v>61</v>
      </c>
      <c r="AH1831" s="47" t="s">
        <v>75</v>
      </c>
      <c r="AI1831" s="47" t="s">
        <v>76</v>
      </c>
      <c r="AJ1831" s="47" t="s">
        <v>77</v>
      </c>
      <c r="AK1831" s="47" t="s">
        <v>78</v>
      </c>
      <c r="AV1831" s="47">
        <v>1</v>
      </c>
      <c r="AZ1831" s="47">
        <v>936</v>
      </c>
      <c r="BM1831" s="47">
        <v>7</v>
      </c>
      <c r="BS1831" s="47">
        <v>19</v>
      </c>
      <c r="BT1831" s="47">
        <v>0</v>
      </c>
      <c r="DI1831" s="1">
        <f t="shared" si="140"/>
        <v>4</v>
      </c>
      <c r="DJ1831" s="9" t="str">
        <f t="shared" si="141"/>
        <v>NO BACTERIOLOGICO</v>
      </c>
      <c r="DK1831" s="10" t="str">
        <f t="shared" si="142"/>
        <v>-</v>
      </c>
      <c r="DL1831" s="11" t="str">
        <f t="shared" si="143"/>
        <v>0</v>
      </c>
    </row>
    <row r="1832" spans="1:116" ht="12" x14ac:dyDescent="0.2">
      <c r="A1832" s="47">
        <v>1002070071</v>
      </c>
      <c r="B1832" s="47" t="str">
        <f t="shared" si="144"/>
        <v>1002070071-PUCARA</v>
      </c>
      <c r="C1832" s="47" t="s">
        <v>992</v>
      </c>
      <c r="D1832" s="47" t="s">
        <v>58</v>
      </c>
      <c r="E1832" s="47" t="s">
        <v>1</v>
      </c>
      <c r="F1832" s="47" t="s">
        <v>9</v>
      </c>
      <c r="G1832" s="47" t="s">
        <v>60</v>
      </c>
      <c r="H1832" s="47">
        <v>170</v>
      </c>
      <c r="I1832" s="47">
        <v>100</v>
      </c>
      <c r="J1832" s="47" t="s">
        <v>62</v>
      </c>
      <c r="K1832" s="47" t="s">
        <v>63</v>
      </c>
      <c r="L1832" s="47" t="s">
        <v>64</v>
      </c>
      <c r="M1832" s="47" t="s">
        <v>811</v>
      </c>
      <c r="N1832" s="47" t="s">
        <v>9</v>
      </c>
      <c r="O1832" s="47" t="s">
        <v>58</v>
      </c>
      <c r="P1832" s="47" t="s">
        <v>1</v>
      </c>
      <c r="Q1832" s="47" t="s">
        <v>9</v>
      </c>
      <c r="R1832" s="47">
        <v>110063</v>
      </c>
      <c r="S1832" s="47" t="s">
        <v>67</v>
      </c>
      <c r="T1832" s="47" t="s">
        <v>993</v>
      </c>
      <c r="U1832" s="47">
        <v>14344</v>
      </c>
      <c r="V1832" s="47" t="s">
        <v>69</v>
      </c>
      <c r="W1832" s="47" t="s">
        <v>994</v>
      </c>
      <c r="X1832" s="47">
        <v>1273413</v>
      </c>
      <c r="Y1832" s="47">
        <v>4196135</v>
      </c>
      <c r="Z1832" s="47">
        <v>369424</v>
      </c>
      <c r="AA1832" s="47">
        <v>8852569</v>
      </c>
      <c r="AB1832" s="47" t="s">
        <v>71</v>
      </c>
      <c r="AC1832" s="47">
        <v>3206</v>
      </c>
      <c r="AD1832" s="47" t="s">
        <v>72</v>
      </c>
      <c r="AE1832" s="47" t="s">
        <v>4921</v>
      </c>
      <c r="AF1832" s="47" t="s">
        <v>5429</v>
      </c>
      <c r="AG1832" s="47" t="s">
        <v>61</v>
      </c>
      <c r="AH1832" s="47" t="s">
        <v>75</v>
      </c>
      <c r="AI1832" s="47" t="s">
        <v>76</v>
      </c>
      <c r="AJ1832" s="47" t="s">
        <v>77</v>
      </c>
      <c r="AK1832" s="47" t="s">
        <v>78</v>
      </c>
      <c r="AV1832" s="47">
        <v>0.77</v>
      </c>
      <c r="AZ1832" s="47">
        <v>974</v>
      </c>
      <c r="BM1832" s="47">
        <v>7.15</v>
      </c>
      <c r="BS1832" s="47">
        <v>18</v>
      </c>
      <c r="BT1832" s="47">
        <v>0</v>
      </c>
      <c r="DI1832" s="1">
        <f t="shared" si="140"/>
        <v>4</v>
      </c>
      <c r="DJ1832" s="9" t="str">
        <f t="shared" si="141"/>
        <v>NO BACTERIOLOGICO</v>
      </c>
      <c r="DK1832" s="10" t="str">
        <f t="shared" si="142"/>
        <v>-</v>
      </c>
      <c r="DL1832" s="11" t="str">
        <f t="shared" si="143"/>
        <v>0</v>
      </c>
    </row>
    <row r="1833" spans="1:116" ht="12" x14ac:dyDescent="0.2">
      <c r="A1833" s="47">
        <v>1002070071</v>
      </c>
      <c r="B1833" s="47" t="str">
        <f t="shared" si="144"/>
        <v>1002070071-PUCARA</v>
      </c>
      <c r="C1833" s="47" t="s">
        <v>992</v>
      </c>
      <c r="D1833" s="47" t="s">
        <v>58</v>
      </c>
      <c r="E1833" s="47" t="s">
        <v>1</v>
      </c>
      <c r="F1833" s="47" t="s">
        <v>9</v>
      </c>
      <c r="G1833" s="47" t="s">
        <v>60</v>
      </c>
      <c r="H1833" s="47">
        <v>170</v>
      </c>
      <c r="I1833" s="47">
        <v>100</v>
      </c>
      <c r="J1833" s="47" t="s">
        <v>62</v>
      </c>
      <c r="K1833" s="47" t="s">
        <v>63</v>
      </c>
      <c r="L1833" s="47" t="s">
        <v>64</v>
      </c>
      <c r="M1833" s="47" t="s">
        <v>811</v>
      </c>
      <c r="N1833" s="47" t="s">
        <v>9</v>
      </c>
      <c r="O1833" s="47" t="s">
        <v>58</v>
      </c>
      <c r="P1833" s="47" t="s">
        <v>1</v>
      </c>
      <c r="Q1833" s="47" t="s">
        <v>9</v>
      </c>
      <c r="R1833" s="47">
        <v>110063</v>
      </c>
      <c r="S1833" s="47" t="s">
        <v>67</v>
      </c>
      <c r="T1833" s="47" t="s">
        <v>993</v>
      </c>
      <c r="U1833" s="47">
        <v>14344</v>
      </c>
      <c r="V1833" s="47" t="s">
        <v>69</v>
      </c>
      <c r="W1833" s="47" t="s">
        <v>994</v>
      </c>
      <c r="X1833" s="47">
        <v>1273413</v>
      </c>
      <c r="Y1833" s="47">
        <v>4196136</v>
      </c>
      <c r="Z1833" s="47">
        <v>369338</v>
      </c>
      <c r="AA1833" s="47">
        <v>8852772</v>
      </c>
      <c r="AB1833" s="47" t="s">
        <v>71</v>
      </c>
      <c r="AC1833" s="47">
        <v>3168</v>
      </c>
      <c r="AD1833" s="47" t="s">
        <v>72</v>
      </c>
      <c r="AE1833" s="47" t="s">
        <v>4921</v>
      </c>
      <c r="AF1833" s="47" t="s">
        <v>5429</v>
      </c>
      <c r="AG1833" s="47" t="s">
        <v>61</v>
      </c>
      <c r="AH1833" s="47" t="s">
        <v>75</v>
      </c>
      <c r="AI1833" s="47" t="s">
        <v>76</v>
      </c>
      <c r="AJ1833" s="47" t="s">
        <v>1018</v>
      </c>
      <c r="AK1833" s="47" t="s">
        <v>78</v>
      </c>
      <c r="AV1833" s="47">
        <v>0.52</v>
      </c>
      <c r="AZ1833" s="47">
        <v>950</v>
      </c>
      <c r="BM1833" s="47">
        <v>7</v>
      </c>
      <c r="BS1833" s="47">
        <v>18</v>
      </c>
      <c r="BT1833" s="47">
        <v>0</v>
      </c>
      <c r="DI1833" s="1">
        <f t="shared" si="140"/>
        <v>4</v>
      </c>
      <c r="DJ1833" s="9" t="str">
        <f t="shared" si="141"/>
        <v>NO BACTERIOLOGICO</v>
      </c>
      <c r="DK1833" s="10" t="str">
        <f t="shared" si="142"/>
        <v>-</v>
      </c>
      <c r="DL1833" s="11" t="str">
        <f t="shared" si="143"/>
        <v>0</v>
      </c>
    </row>
    <row r="1834" spans="1:116" ht="12" x14ac:dyDescent="0.2">
      <c r="A1834" s="47">
        <v>1003010041</v>
      </c>
      <c r="B1834" s="47" t="str">
        <f t="shared" si="144"/>
        <v>1003010041-SECCHA</v>
      </c>
      <c r="C1834" s="47" t="s">
        <v>2258</v>
      </c>
      <c r="D1834" s="47" t="s">
        <v>58</v>
      </c>
      <c r="E1834" s="47" t="s">
        <v>80</v>
      </c>
      <c r="F1834" s="47" t="s">
        <v>2259</v>
      </c>
      <c r="G1834" s="47" t="s">
        <v>60</v>
      </c>
      <c r="H1834" s="47">
        <v>196</v>
      </c>
      <c r="I1834" s="47" t="s">
        <v>61</v>
      </c>
      <c r="J1834" s="47" t="s">
        <v>495</v>
      </c>
      <c r="K1834" s="47" t="s">
        <v>63</v>
      </c>
      <c r="L1834" s="47" t="s">
        <v>64</v>
      </c>
      <c r="M1834" s="47" t="s">
        <v>2260</v>
      </c>
      <c r="N1834" s="47" t="s">
        <v>2258</v>
      </c>
      <c r="O1834" s="47" t="s">
        <v>58</v>
      </c>
      <c r="P1834" s="47" t="s">
        <v>2158</v>
      </c>
      <c r="Q1834" s="47" t="s">
        <v>2156</v>
      </c>
      <c r="R1834" s="47">
        <v>136924</v>
      </c>
      <c r="S1834" s="47" t="s">
        <v>67</v>
      </c>
      <c r="T1834" s="47" t="s">
        <v>2261</v>
      </c>
      <c r="U1834" s="47">
        <v>16029</v>
      </c>
      <c r="V1834" s="47" t="s">
        <v>69</v>
      </c>
      <c r="W1834" s="47" t="s">
        <v>2262</v>
      </c>
      <c r="X1834" s="47">
        <v>1273445</v>
      </c>
      <c r="Y1834" s="47">
        <v>4196161</v>
      </c>
      <c r="Z1834" s="47">
        <v>0</v>
      </c>
      <c r="AA1834" s="47">
        <v>0</v>
      </c>
      <c r="AB1834" s="47" t="s">
        <v>61</v>
      </c>
      <c r="AC1834" s="47">
        <v>0</v>
      </c>
      <c r="AD1834" s="47" t="s">
        <v>86</v>
      </c>
      <c r="AE1834" s="47" t="s">
        <v>5069</v>
      </c>
      <c r="AF1834" s="47" t="s">
        <v>5430</v>
      </c>
      <c r="AG1834" s="47">
        <v>34833</v>
      </c>
      <c r="AH1834" s="47" t="s">
        <v>73</v>
      </c>
      <c r="AI1834" s="47" t="s">
        <v>2263</v>
      </c>
      <c r="AJ1834" s="47" t="s">
        <v>61</v>
      </c>
      <c r="AK1834" s="47" t="s">
        <v>61</v>
      </c>
      <c r="AV1834" s="47">
        <v>0</v>
      </c>
      <c r="AZ1834" s="47">
        <v>3.98</v>
      </c>
      <c r="BM1834" s="47">
        <v>8.1999999999999993</v>
      </c>
      <c r="BS1834" s="47">
        <v>13</v>
      </c>
      <c r="BT1834" s="47">
        <v>1.62</v>
      </c>
      <c r="DI1834" s="1">
        <f t="shared" si="140"/>
        <v>4</v>
      </c>
      <c r="DJ1834" s="9" t="str">
        <f t="shared" si="141"/>
        <v>BACTERIOLÓGICO</v>
      </c>
      <c r="DK1834" s="10" t="str">
        <f t="shared" si="142"/>
        <v>-</v>
      </c>
      <c r="DL1834" s="11" t="str">
        <f t="shared" si="143"/>
        <v>0</v>
      </c>
    </row>
    <row r="1835" spans="1:116" ht="12" x14ac:dyDescent="0.2">
      <c r="A1835" s="47">
        <v>1003010041</v>
      </c>
      <c r="B1835" s="47" t="str">
        <f t="shared" si="144"/>
        <v>1003010041-SECCHA</v>
      </c>
      <c r="C1835" s="47" t="s">
        <v>2258</v>
      </c>
      <c r="D1835" s="47" t="s">
        <v>58</v>
      </c>
      <c r="E1835" s="47" t="s">
        <v>80</v>
      </c>
      <c r="F1835" s="47" t="s">
        <v>2259</v>
      </c>
      <c r="G1835" s="47" t="s">
        <v>60</v>
      </c>
      <c r="H1835" s="47">
        <v>196</v>
      </c>
      <c r="I1835" s="47" t="s">
        <v>61</v>
      </c>
      <c r="J1835" s="47" t="s">
        <v>495</v>
      </c>
      <c r="K1835" s="47" t="s">
        <v>63</v>
      </c>
      <c r="L1835" s="47" t="s">
        <v>64</v>
      </c>
      <c r="M1835" s="47" t="s">
        <v>2260</v>
      </c>
      <c r="N1835" s="47" t="s">
        <v>2258</v>
      </c>
      <c r="O1835" s="47" t="s">
        <v>58</v>
      </c>
      <c r="P1835" s="47" t="s">
        <v>2158</v>
      </c>
      <c r="Q1835" s="47" t="s">
        <v>2156</v>
      </c>
      <c r="R1835" s="47">
        <v>136924</v>
      </c>
      <c r="S1835" s="47" t="s">
        <v>67</v>
      </c>
      <c r="T1835" s="47" t="s">
        <v>2261</v>
      </c>
      <c r="U1835" s="47">
        <v>16029</v>
      </c>
      <c r="V1835" s="47" t="s">
        <v>69</v>
      </c>
      <c r="W1835" s="47" t="s">
        <v>2262</v>
      </c>
      <c r="X1835" s="47">
        <v>1273445</v>
      </c>
      <c r="Y1835" s="47">
        <v>4196162</v>
      </c>
      <c r="Z1835" s="47">
        <v>0</v>
      </c>
      <c r="AA1835" s="47">
        <v>0</v>
      </c>
      <c r="AB1835" s="47" t="s">
        <v>61</v>
      </c>
      <c r="AC1835" s="47">
        <v>0</v>
      </c>
      <c r="AD1835" s="47" t="s">
        <v>86</v>
      </c>
      <c r="AE1835" s="47" t="s">
        <v>5069</v>
      </c>
      <c r="AF1835" s="47" t="s">
        <v>5430</v>
      </c>
      <c r="AG1835" s="47" t="s">
        <v>61</v>
      </c>
      <c r="AH1835" s="47" t="s">
        <v>75</v>
      </c>
      <c r="AI1835" s="47" t="s">
        <v>76</v>
      </c>
      <c r="AJ1835" s="47" t="s">
        <v>77</v>
      </c>
      <c r="AK1835" s="47" t="s">
        <v>78</v>
      </c>
      <c r="AV1835" s="47">
        <v>0</v>
      </c>
      <c r="AZ1835" s="47">
        <v>3.98</v>
      </c>
      <c r="BM1835" s="47">
        <v>8</v>
      </c>
      <c r="BS1835" s="47">
        <v>13</v>
      </c>
      <c r="BT1835" s="47">
        <v>1.32</v>
      </c>
      <c r="DI1835" s="1">
        <f t="shared" si="140"/>
        <v>4</v>
      </c>
      <c r="DJ1835" s="9" t="str">
        <f t="shared" si="141"/>
        <v>BACTERIOLÓGICO</v>
      </c>
      <c r="DK1835" s="10" t="str">
        <f t="shared" si="142"/>
        <v>-</v>
      </c>
      <c r="DL1835" s="11" t="str">
        <f t="shared" si="143"/>
        <v>0</v>
      </c>
    </row>
    <row r="1836" spans="1:116" ht="12" x14ac:dyDescent="0.2">
      <c r="A1836" s="47">
        <v>1003010041</v>
      </c>
      <c r="B1836" s="47" t="str">
        <f t="shared" si="144"/>
        <v>1003010041-SECCHA</v>
      </c>
      <c r="C1836" s="47" t="s">
        <v>2258</v>
      </c>
      <c r="D1836" s="47" t="s">
        <v>58</v>
      </c>
      <c r="E1836" s="47" t="s">
        <v>80</v>
      </c>
      <c r="F1836" s="47" t="s">
        <v>2259</v>
      </c>
      <c r="G1836" s="47" t="s">
        <v>60</v>
      </c>
      <c r="H1836" s="47">
        <v>196</v>
      </c>
      <c r="I1836" s="47" t="s">
        <v>61</v>
      </c>
      <c r="J1836" s="47" t="s">
        <v>495</v>
      </c>
      <c r="K1836" s="47" t="s">
        <v>63</v>
      </c>
      <c r="L1836" s="47" t="s">
        <v>64</v>
      </c>
      <c r="M1836" s="47" t="s">
        <v>2260</v>
      </c>
      <c r="N1836" s="47" t="s">
        <v>2258</v>
      </c>
      <c r="O1836" s="47" t="s">
        <v>58</v>
      </c>
      <c r="P1836" s="47" t="s">
        <v>2158</v>
      </c>
      <c r="Q1836" s="47" t="s">
        <v>2156</v>
      </c>
      <c r="R1836" s="47">
        <v>136924</v>
      </c>
      <c r="S1836" s="47" t="s">
        <v>67</v>
      </c>
      <c r="T1836" s="47" t="s">
        <v>2261</v>
      </c>
      <c r="U1836" s="47">
        <v>16029</v>
      </c>
      <c r="V1836" s="47" t="s">
        <v>69</v>
      </c>
      <c r="W1836" s="47" t="s">
        <v>2262</v>
      </c>
      <c r="X1836" s="47">
        <v>1273445</v>
      </c>
      <c r="Y1836" s="47">
        <v>4196163</v>
      </c>
      <c r="Z1836" s="47">
        <v>0</v>
      </c>
      <c r="AA1836" s="47">
        <v>0</v>
      </c>
      <c r="AB1836" s="47" t="s">
        <v>61</v>
      </c>
      <c r="AC1836" s="47">
        <v>0</v>
      </c>
      <c r="AD1836" s="47" t="s">
        <v>86</v>
      </c>
      <c r="AE1836" s="47" t="s">
        <v>5069</v>
      </c>
      <c r="AF1836" s="47" t="s">
        <v>5430</v>
      </c>
      <c r="AG1836" s="47" t="s">
        <v>61</v>
      </c>
      <c r="AH1836" s="47" t="s">
        <v>75</v>
      </c>
      <c r="AI1836" s="47" t="s">
        <v>76</v>
      </c>
      <c r="AJ1836" s="47" t="s">
        <v>77</v>
      </c>
      <c r="AK1836" s="47" t="s">
        <v>78</v>
      </c>
      <c r="AV1836" s="47">
        <v>0</v>
      </c>
      <c r="AZ1836" s="47">
        <v>3.97</v>
      </c>
      <c r="BM1836" s="47">
        <v>7.9</v>
      </c>
      <c r="BS1836" s="47">
        <v>13</v>
      </c>
      <c r="BT1836" s="47">
        <v>1.25</v>
      </c>
      <c r="DI1836" s="1">
        <f t="shared" si="140"/>
        <v>4</v>
      </c>
      <c r="DJ1836" s="9" t="str">
        <f t="shared" si="141"/>
        <v>BACTERIOLÓGICO</v>
      </c>
      <c r="DK1836" s="10" t="str">
        <f t="shared" si="142"/>
        <v>-</v>
      </c>
      <c r="DL1836" s="11" t="str">
        <f t="shared" si="143"/>
        <v>0</v>
      </c>
    </row>
    <row r="1837" spans="1:116" ht="12" x14ac:dyDescent="0.2">
      <c r="A1837" s="47">
        <v>1009040029</v>
      </c>
      <c r="B1837" s="47" t="str">
        <f t="shared" si="144"/>
        <v>1009040029-AGROSILVA PASTORIL TOURNAVISTA</v>
      </c>
      <c r="C1837" s="47" t="s">
        <v>3882</v>
      </c>
      <c r="D1837" s="47" t="s">
        <v>58</v>
      </c>
      <c r="E1837" s="47" t="s">
        <v>3079</v>
      </c>
      <c r="F1837" s="47" t="s">
        <v>3078</v>
      </c>
      <c r="G1837" s="47" t="s">
        <v>60</v>
      </c>
      <c r="H1837" s="47">
        <v>250</v>
      </c>
      <c r="I1837" s="47">
        <v>120</v>
      </c>
      <c r="J1837" s="47" t="s">
        <v>495</v>
      </c>
      <c r="K1837" s="47" t="s">
        <v>63</v>
      </c>
      <c r="L1837" s="47" t="s">
        <v>64</v>
      </c>
      <c r="M1837" s="47" t="s">
        <v>3080</v>
      </c>
      <c r="N1837" s="47" t="s">
        <v>3078</v>
      </c>
      <c r="O1837" s="47" t="s">
        <v>58</v>
      </c>
      <c r="P1837" s="47" t="s">
        <v>3079</v>
      </c>
      <c r="Q1837" s="47" t="s">
        <v>3078</v>
      </c>
      <c r="R1837" s="47">
        <v>105109</v>
      </c>
      <c r="S1837" s="47" t="s">
        <v>2283</v>
      </c>
      <c r="T1837" s="47" t="s">
        <v>3883</v>
      </c>
      <c r="U1837" s="47">
        <v>13989</v>
      </c>
      <c r="V1837" s="47" t="s">
        <v>69</v>
      </c>
      <c r="W1837" s="47" t="s">
        <v>3884</v>
      </c>
      <c r="X1837" s="47">
        <v>1273361</v>
      </c>
      <c r="Y1837" s="47">
        <v>4196170</v>
      </c>
      <c r="Z1837" s="47">
        <v>524873</v>
      </c>
      <c r="AA1837" s="47">
        <v>9015611</v>
      </c>
      <c r="AB1837" s="47" t="s">
        <v>71</v>
      </c>
      <c r="AC1837" s="47">
        <v>200</v>
      </c>
      <c r="AD1837" s="47" t="s">
        <v>86</v>
      </c>
      <c r="AE1837" s="47" t="s">
        <v>4916</v>
      </c>
      <c r="AF1837" s="47" t="s">
        <v>5431</v>
      </c>
      <c r="AG1837" s="47">
        <v>39155</v>
      </c>
      <c r="AH1837" s="47" t="s">
        <v>73</v>
      </c>
      <c r="AI1837" s="47" t="s">
        <v>3883</v>
      </c>
      <c r="AJ1837" s="47" t="s">
        <v>61</v>
      </c>
      <c r="AK1837" s="47" t="s">
        <v>61</v>
      </c>
      <c r="AV1837" s="47">
        <v>1.5</v>
      </c>
      <c r="AZ1837" s="47">
        <v>810</v>
      </c>
      <c r="BM1837" s="47">
        <v>6.8</v>
      </c>
      <c r="BS1837" s="47">
        <v>26</v>
      </c>
      <c r="BT1837" s="47">
        <v>0.9</v>
      </c>
      <c r="DI1837" s="1">
        <f t="shared" si="140"/>
        <v>4</v>
      </c>
      <c r="DJ1837" s="9" t="str">
        <f t="shared" si="141"/>
        <v>NO BACTERIOLOGICO</v>
      </c>
      <c r="DK1837" s="10" t="str">
        <f t="shared" si="142"/>
        <v>-</v>
      </c>
      <c r="DL1837" s="11" t="str">
        <f t="shared" si="143"/>
        <v>0</v>
      </c>
    </row>
    <row r="1838" spans="1:116" ht="12" x14ac:dyDescent="0.2">
      <c r="A1838" s="47">
        <v>1009040029</v>
      </c>
      <c r="B1838" s="47" t="str">
        <f t="shared" si="144"/>
        <v>1009040029-AGROSILVA PASTORIL TOURNAVISTA</v>
      </c>
      <c r="C1838" s="47" t="s">
        <v>3882</v>
      </c>
      <c r="D1838" s="47" t="s">
        <v>58</v>
      </c>
      <c r="E1838" s="47" t="s">
        <v>3079</v>
      </c>
      <c r="F1838" s="47" t="s">
        <v>3078</v>
      </c>
      <c r="G1838" s="47" t="s">
        <v>60</v>
      </c>
      <c r="H1838" s="47">
        <v>250</v>
      </c>
      <c r="I1838" s="47">
        <v>120</v>
      </c>
      <c r="J1838" s="47" t="s">
        <v>495</v>
      </c>
      <c r="K1838" s="47" t="s">
        <v>63</v>
      </c>
      <c r="L1838" s="47" t="s">
        <v>64</v>
      </c>
      <c r="M1838" s="47" t="s">
        <v>3080</v>
      </c>
      <c r="N1838" s="47" t="s">
        <v>3078</v>
      </c>
      <c r="O1838" s="47" t="s">
        <v>58</v>
      </c>
      <c r="P1838" s="47" t="s">
        <v>3079</v>
      </c>
      <c r="Q1838" s="47" t="s">
        <v>3078</v>
      </c>
      <c r="R1838" s="47">
        <v>105109</v>
      </c>
      <c r="S1838" s="47" t="s">
        <v>2283</v>
      </c>
      <c r="T1838" s="47" t="s">
        <v>3883</v>
      </c>
      <c r="U1838" s="47">
        <v>13989</v>
      </c>
      <c r="V1838" s="47" t="s">
        <v>69</v>
      </c>
      <c r="W1838" s="47" t="s">
        <v>3884</v>
      </c>
      <c r="X1838" s="47">
        <v>1273361</v>
      </c>
      <c r="Y1838" s="47">
        <v>4196171</v>
      </c>
      <c r="Z1838" s="47">
        <v>0</v>
      </c>
      <c r="AA1838" s="47">
        <v>0</v>
      </c>
      <c r="AB1838" s="47" t="s">
        <v>61</v>
      </c>
      <c r="AC1838" s="47">
        <v>0</v>
      </c>
      <c r="AD1838" s="47" t="s">
        <v>86</v>
      </c>
      <c r="AE1838" s="47" t="s">
        <v>4916</v>
      </c>
      <c r="AF1838" s="47" t="s">
        <v>5431</v>
      </c>
      <c r="AG1838" s="47" t="s">
        <v>61</v>
      </c>
      <c r="AH1838" s="47" t="s">
        <v>75</v>
      </c>
      <c r="AI1838" s="47" t="s">
        <v>61</v>
      </c>
      <c r="AJ1838" s="47" t="s">
        <v>61</v>
      </c>
      <c r="AK1838" s="47" t="s">
        <v>61</v>
      </c>
      <c r="AV1838" s="47">
        <v>1.2</v>
      </c>
      <c r="AZ1838" s="47">
        <v>810</v>
      </c>
      <c r="BM1838" s="47">
        <v>6.8</v>
      </c>
      <c r="BS1838" s="47">
        <v>26.3</v>
      </c>
      <c r="BT1838" s="47">
        <v>0.8</v>
      </c>
      <c r="DI1838" s="1">
        <f t="shared" si="140"/>
        <v>4</v>
      </c>
      <c r="DJ1838" s="9" t="str">
        <f t="shared" si="141"/>
        <v>NO BACTERIOLOGICO</v>
      </c>
      <c r="DK1838" s="10" t="str">
        <f t="shared" si="142"/>
        <v>-</v>
      </c>
      <c r="DL1838" s="11" t="str">
        <f t="shared" si="143"/>
        <v>0</v>
      </c>
    </row>
    <row r="1839" spans="1:116" ht="12" x14ac:dyDescent="0.2">
      <c r="A1839" s="47">
        <v>1009040029</v>
      </c>
      <c r="B1839" s="47" t="str">
        <f t="shared" si="144"/>
        <v>1009040029-AGROSILVA PASTORIL TOURNAVISTA</v>
      </c>
      <c r="C1839" s="47" t="s">
        <v>3882</v>
      </c>
      <c r="D1839" s="47" t="s">
        <v>58</v>
      </c>
      <c r="E1839" s="47" t="s">
        <v>3079</v>
      </c>
      <c r="F1839" s="47" t="s">
        <v>3078</v>
      </c>
      <c r="G1839" s="47" t="s">
        <v>60</v>
      </c>
      <c r="H1839" s="47">
        <v>250</v>
      </c>
      <c r="I1839" s="47">
        <v>120</v>
      </c>
      <c r="J1839" s="47" t="s">
        <v>495</v>
      </c>
      <c r="K1839" s="47" t="s">
        <v>63</v>
      </c>
      <c r="L1839" s="47" t="s">
        <v>64</v>
      </c>
      <c r="M1839" s="47" t="s">
        <v>3080</v>
      </c>
      <c r="N1839" s="47" t="s">
        <v>3078</v>
      </c>
      <c r="O1839" s="47" t="s">
        <v>58</v>
      </c>
      <c r="P1839" s="47" t="s">
        <v>3079</v>
      </c>
      <c r="Q1839" s="47" t="s">
        <v>3078</v>
      </c>
      <c r="R1839" s="47">
        <v>105109</v>
      </c>
      <c r="S1839" s="47" t="s">
        <v>2283</v>
      </c>
      <c r="T1839" s="47" t="s">
        <v>3883</v>
      </c>
      <c r="U1839" s="47">
        <v>13989</v>
      </c>
      <c r="V1839" s="47" t="s">
        <v>69</v>
      </c>
      <c r="W1839" s="47" t="s">
        <v>3884</v>
      </c>
      <c r="X1839" s="47">
        <v>1273361</v>
      </c>
      <c r="Y1839" s="47">
        <v>4196172</v>
      </c>
      <c r="Z1839" s="47">
        <v>0</v>
      </c>
      <c r="AA1839" s="47">
        <v>0</v>
      </c>
      <c r="AB1839" s="47" t="s">
        <v>61</v>
      </c>
      <c r="AC1839" s="47">
        <v>0</v>
      </c>
      <c r="AD1839" s="47" t="s">
        <v>86</v>
      </c>
      <c r="AE1839" s="47" t="s">
        <v>4916</v>
      </c>
      <c r="AF1839" s="47" t="s">
        <v>5431</v>
      </c>
      <c r="AG1839" s="47" t="s">
        <v>61</v>
      </c>
      <c r="AH1839" s="47" t="s">
        <v>75</v>
      </c>
      <c r="AI1839" s="47" t="s">
        <v>61</v>
      </c>
      <c r="AJ1839" s="47" t="s">
        <v>61</v>
      </c>
      <c r="AK1839" s="47" t="s">
        <v>61</v>
      </c>
      <c r="AV1839" s="47">
        <v>0.8</v>
      </c>
      <c r="AZ1839" s="47">
        <v>800</v>
      </c>
      <c r="BM1839" s="47">
        <v>6.8</v>
      </c>
      <c r="BS1839" s="47">
        <v>26.3</v>
      </c>
      <c r="BT1839" s="47">
        <v>0.8</v>
      </c>
      <c r="DI1839" s="1">
        <f t="shared" si="140"/>
        <v>4</v>
      </c>
      <c r="DJ1839" s="9" t="str">
        <f t="shared" si="141"/>
        <v>NO BACTERIOLOGICO</v>
      </c>
      <c r="DK1839" s="10" t="str">
        <f t="shared" si="142"/>
        <v>-</v>
      </c>
      <c r="DL1839" s="11" t="str">
        <f t="shared" si="143"/>
        <v>0</v>
      </c>
    </row>
    <row r="1840" spans="1:116" ht="12" x14ac:dyDescent="0.2">
      <c r="A1840" s="47">
        <v>1001010013</v>
      </c>
      <c r="B1840" s="47" t="str">
        <f t="shared" si="144"/>
        <v>1001010013-HUACHOG</v>
      </c>
      <c r="C1840" s="47" t="s">
        <v>3875</v>
      </c>
      <c r="D1840" s="47" t="s">
        <v>58</v>
      </c>
      <c r="E1840" s="47" t="s">
        <v>58</v>
      </c>
      <c r="F1840" s="47" t="s">
        <v>58</v>
      </c>
      <c r="G1840" s="47" t="s">
        <v>60</v>
      </c>
      <c r="H1840" s="47">
        <v>349</v>
      </c>
      <c r="I1840" s="47" t="s">
        <v>61</v>
      </c>
      <c r="J1840" s="47" t="s">
        <v>895</v>
      </c>
      <c r="K1840" s="47" t="s">
        <v>63</v>
      </c>
      <c r="L1840" s="47" t="s">
        <v>64</v>
      </c>
      <c r="M1840" s="47" t="s">
        <v>1047</v>
      </c>
      <c r="N1840" s="47" t="s">
        <v>1046</v>
      </c>
      <c r="O1840" s="47" t="s">
        <v>58</v>
      </c>
      <c r="P1840" s="47" t="s">
        <v>58</v>
      </c>
      <c r="Q1840" s="47" t="s">
        <v>58</v>
      </c>
      <c r="R1840" s="47">
        <v>107185</v>
      </c>
      <c r="S1840" s="47" t="s">
        <v>171</v>
      </c>
      <c r="T1840" s="47" t="s">
        <v>3876</v>
      </c>
      <c r="U1840" s="47">
        <v>15726</v>
      </c>
      <c r="V1840" s="47" t="s">
        <v>69</v>
      </c>
      <c r="W1840" s="47" t="s">
        <v>3877</v>
      </c>
      <c r="X1840" s="47">
        <v>1273385</v>
      </c>
      <c r="Y1840" s="47">
        <v>4196194</v>
      </c>
      <c r="Z1840" s="47">
        <v>368612</v>
      </c>
      <c r="AA1840" s="47">
        <v>8908476</v>
      </c>
      <c r="AB1840" s="47" t="s">
        <v>71</v>
      </c>
      <c r="AC1840" s="47">
        <v>1912</v>
      </c>
      <c r="AD1840" s="47" t="s">
        <v>86</v>
      </c>
      <c r="AE1840" s="47" t="s">
        <v>5008</v>
      </c>
      <c r="AF1840" s="47" t="s">
        <v>5432</v>
      </c>
      <c r="AG1840" s="47">
        <v>10527</v>
      </c>
      <c r="AH1840" s="47" t="s">
        <v>73</v>
      </c>
      <c r="AI1840" s="47" t="s">
        <v>3878</v>
      </c>
      <c r="AJ1840" s="47" t="s">
        <v>61</v>
      </c>
      <c r="AK1840" s="47" t="s">
        <v>61</v>
      </c>
      <c r="AV1840" s="47">
        <v>1</v>
      </c>
      <c r="AZ1840" s="47">
        <v>63</v>
      </c>
      <c r="BM1840" s="47">
        <v>8.3000000000000007</v>
      </c>
      <c r="BS1840" s="47">
        <v>20</v>
      </c>
      <c r="BT1840" s="47">
        <v>1.22</v>
      </c>
      <c r="DI1840" s="1">
        <f t="shared" si="140"/>
        <v>4</v>
      </c>
      <c r="DJ1840" s="9" t="str">
        <f t="shared" si="141"/>
        <v>NO BACTERIOLOGICO</v>
      </c>
      <c r="DK1840" s="10" t="str">
        <f t="shared" si="142"/>
        <v>-</v>
      </c>
      <c r="DL1840" s="11" t="str">
        <f t="shared" si="143"/>
        <v>0</v>
      </c>
    </row>
    <row r="1841" spans="1:116" ht="12" x14ac:dyDescent="0.2">
      <c r="A1841" s="47">
        <v>1001010013</v>
      </c>
      <c r="B1841" s="47" t="str">
        <f t="shared" si="144"/>
        <v>1001010013-HUACHOG</v>
      </c>
      <c r="C1841" s="47" t="s">
        <v>3875</v>
      </c>
      <c r="D1841" s="47" t="s">
        <v>58</v>
      </c>
      <c r="E1841" s="47" t="s">
        <v>58</v>
      </c>
      <c r="F1841" s="47" t="s">
        <v>58</v>
      </c>
      <c r="G1841" s="47" t="s">
        <v>60</v>
      </c>
      <c r="H1841" s="47">
        <v>349</v>
      </c>
      <c r="I1841" s="47" t="s">
        <v>61</v>
      </c>
      <c r="J1841" s="47" t="s">
        <v>895</v>
      </c>
      <c r="K1841" s="47" t="s">
        <v>63</v>
      </c>
      <c r="L1841" s="47" t="s">
        <v>64</v>
      </c>
      <c r="M1841" s="47" t="s">
        <v>1047</v>
      </c>
      <c r="N1841" s="47" t="s">
        <v>1046</v>
      </c>
      <c r="O1841" s="47" t="s">
        <v>58</v>
      </c>
      <c r="P1841" s="47" t="s">
        <v>58</v>
      </c>
      <c r="Q1841" s="47" t="s">
        <v>58</v>
      </c>
      <c r="R1841" s="47">
        <v>107185</v>
      </c>
      <c r="S1841" s="47" t="s">
        <v>171</v>
      </c>
      <c r="T1841" s="47" t="s">
        <v>3876</v>
      </c>
      <c r="U1841" s="47">
        <v>15726</v>
      </c>
      <c r="V1841" s="47" t="s">
        <v>69</v>
      </c>
      <c r="W1841" s="47" t="s">
        <v>3877</v>
      </c>
      <c r="X1841" s="47">
        <v>1273385</v>
      </c>
      <c r="Y1841" s="47">
        <v>4196195</v>
      </c>
      <c r="Z1841" s="47">
        <v>369014</v>
      </c>
      <c r="AA1841" s="47">
        <v>8908543</v>
      </c>
      <c r="AB1841" s="47" t="s">
        <v>71</v>
      </c>
      <c r="AC1841" s="47">
        <v>1847</v>
      </c>
      <c r="AD1841" s="47" t="s">
        <v>86</v>
      </c>
      <c r="AE1841" s="47" t="s">
        <v>5008</v>
      </c>
      <c r="AF1841" s="47" t="s">
        <v>5432</v>
      </c>
      <c r="AG1841" s="47" t="s">
        <v>61</v>
      </c>
      <c r="AH1841" s="47" t="s">
        <v>75</v>
      </c>
      <c r="AI1841" s="47" t="s">
        <v>76</v>
      </c>
      <c r="AJ1841" s="47" t="s">
        <v>212</v>
      </c>
      <c r="AK1841" s="47" t="s">
        <v>78</v>
      </c>
      <c r="AV1841" s="47">
        <v>0.87</v>
      </c>
      <c r="AZ1841" s="47">
        <v>63</v>
      </c>
      <c r="BM1841" s="47">
        <v>8</v>
      </c>
      <c r="BS1841" s="47">
        <v>20</v>
      </c>
      <c r="BT1841" s="47">
        <v>1.22</v>
      </c>
      <c r="DI1841" s="1">
        <f t="shared" si="140"/>
        <v>4</v>
      </c>
      <c r="DJ1841" s="9" t="str">
        <f t="shared" si="141"/>
        <v>NO BACTERIOLOGICO</v>
      </c>
      <c r="DK1841" s="10" t="str">
        <f t="shared" si="142"/>
        <v>-</v>
      </c>
      <c r="DL1841" s="11" t="str">
        <f t="shared" si="143"/>
        <v>0</v>
      </c>
    </row>
    <row r="1842" spans="1:116" ht="12" x14ac:dyDescent="0.2">
      <c r="A1842" s="47">
        <v>1001010013</v>
      </c>
      <c r="B1842" s="47" t="str">
        <f t="shared" si="144"/>
        <v>1001010013-HUACHOG</v>
      </c>
      <c r="C1842" s="47" t="s">
        <v>3875</v>
      </c>
      <c r="D1842" s="47" t="s">
        <v>58</v>
      </c>
      <c r="E1842" s="47" t="s">
        <v>58</v>
      </c>
      <c r="F1842" s="47" t="s">
        <v>58</v>
      </c>
      <c r="G1842" s="47" t="s">
        <v>60</v>
      </c>
      <c r="H1842" s="47">
        <v>349</v>
      </c>
      <c r="I1842" s="47" t="s">
        <v>61</v>
      </c>
      <c r="J1842" s="47" t="s">
        <v>895</v>
      </c>
      <c r="K1842" s="47" t="s">
        <v>63</v>
      </c>
      <c r="L1842" s="47" t="s">
        <v>64</v>
      </c>
      <c r="M1842" s="47" t="s">
        <v>1047</v>
      </c>
      <c r="N1842" s="47" t="s">
        <v>1046</v>
      </c>
      <c r="O1842" s="47" t="s">
        <v>58</v>
      </c>
      <c r="P1842" s="47" t="s">
        <v>58</v>
      </c>
      <c r="Q1842" s="47" t="s">
        <v>58</v>
      </c>
      <c r="R1842" s="47">
        <v>107185</v>
      </c>
      <c r="S1842" s="47" t="s">
        <v>171</v>
      </c>
      <c r="T1842" s="47" t="s">
        <v>3876</v>
      </c>
      <c r="U1842" s="47">
        <v>15726</v>
      </c>
      <c r="V1842" s="47" t="s">
        <v>69</v>
      </c>
      <c r="W1842" s="47" t="s">
        <v>3877</v>
      </c>
      <c r="X1842" s="47">
        <v>1273385</v>
      </c>
      <c r="Y1842" s="47">
        <v>4196196</v>
      </c>
      <c r="Z1842" s="47">
        <v>369335</v>
      </c>
      <c r="AA1842" s="47">
        <v>8908627</v>
      </c>
      <c r="AB1842" s="47" t="s">
        <v>71</v>
      </c>
      <c r="AC1842" s="47">
        <v>1849</v>
      </c>
      <c r="AD1842" s="47" t="s">
        <v>86</v>
      </c>
      <c r="AE1842" s="47" t="s">
        <v>5008</v>
      </c>
      <c r="AF1842" s="47" t="s">
        <v>5432</v>
      </c>
      <c r="AG1842" s="47" t="s">
        <v>61</v>
      </c>
      <c r="AH1842" s="47" t="s">
        <v>75</v>
      </c>
      <c r="AI1842" s="47" t="s">
        <v>76</v>
      </c>
      <c r="AJ1842" s="47" t="s">
        <v>212</v>
      </c>
      <c r="AK1842" s="47" t="s">
        <v>78</v>
      </c>
      <c r="AV1842" s="47">
        <v>0.63</v>
      </c>
      <c r="AZ1842" s="47">
        <v>63</v>
      </c>
      <c r="BM1842" s="47">
        <v>7.6</v>
      </c>
      <c r="BS1842" s="47">
        <v>20</v>
      </c>
      <c r="BT1842" s="47">
        <v>1.22</v>
      </c>
      <c r="DI1842" s="1">
        <f t="shared" si="140"/>
        <v>4</v>
      </c>
      <c r="DJ1842" s="9" t="str">
        <f t="shared" si="141"/>
        <v>NO BACTERIOLOGICO</v>
      </c>
      <c r="DK1842" s="10" t="str">
        <f t="shared" si="142"/>
        <v>-</v>
      </c>
      <c r="DL1842" s="11" t="str">
        <f t="shared" si="143"/>
        <v>0</v>
      </c>
    </row>
    <row r="1843" spans="1:116" ht="12" x14ac:dyDescent="0.2">
      <c r="A1843" s="47">
        <v>1006010001</v>
      </c>
      <c r="B1843" s="47" t="str">
        <f t="shared" si="144"/>
        <v>1006010001-TINGO MARIA</v>
      </c>
      <c r="C1843" s="47" t="s">
        <v>2595</v>
      </c>
      <c r="D1843" s="47" t="s">
        <v>58</v>
      </c>
      <c r="E1843" s="47" t="s">
        <v>1533</v>
      </c>
      <c r="F1843" s="47" t="s">
        <v>2596</v>
      </c>
      <c r="G1843" s="47" t="s">
        <v>60</v>
      </c>
      <c r="H1843" s="47">
        <v>638</v>
      </c>
      <c r="I1843" s="47">
        <v>638</v>
      </c>
      <c r="J1843" s="47" t="s">
        <v>495</v>
      </c>
      <c r="K1843" s="47" t="s">
        <v>63</v>
      </c>
      <c r="L1843" s="47" t="s">
        <v>64</v>
      </c>
      <c r="M1843" s="47" t="s">
        <v>2597</v>
      </c>
      <c r="N1843" s="47" t="s">
        <v>2598</v>
      </c>
      <c r="O1843" s="47" t="s">
        <v>58</v>
      </c>
      <c r="P1843" s="47" t="s">
        <v>1533</v>
      </c>
      <c r="Q1843" s="47" t="s">
        <v>2599</v>
      </c>
      <c r="R1843" s="47">
        <v>103496</v>
      </c>
      <c r="S1843" s="47" t="s">
        <v>171</v>
      </c>
      <c r="T1843" s="47" t="s">
        <v>2617</v>
      </c>
      <c r="U1843" s="47">
        <v>25772</v>
      </c>
      <c r="V1843" s="47" t="s">
        <v>69</v>
      </c>
      <c r="W1843" s="47" t="s">
        <v>2618</v>
      </c>
      <c r="X1843" s="47">
        <v>1273446</v>
      </c>
      <c r="Y1843" s="47">
        <v>4196215</v>
      </c>
      <c r="Z1843" s="47">
        <v>391137</v>
      </c>
      <c r="AA1843" s="47">
        <v>8972467</v>
      </c>
      <c r="AB1843" s="47" t="s">
        <v>71</v>
      </c>
      <c r="AC1843" s="47">
        <v>693</v>
      </c>
      <c r="AD1843" s="47" t="s">
        <v>72</v>
      </c>
      <c r="AE1843" s="47" t="s">
        <v>4905</v>
      </c>
      <c r="AF1843" s="47" t="s">
        <v>5433</v>
      </c>
      <c r="AG1843" s="47">
        <v>70406</v>
      </c>
      <c r="AH1843" s="47" t="s">
        <v>73</v>
      </c>
      <c r="AI1843" s="47" t="s">
        <v>2619</v>
      </c>
      <c r="AJ1843" s="47" t="s">
        <v>61</v>
      </c>
      <c r="AK1843" s="47" t="s">
        <v>61</v>
      </c>
      <c r="AV1843" s="47">
        <v>0.75</v>
      </c>
      <c r="AZ1843" s="47">
        <v>793</v>
      </c>
      <c r="BM1843" s="47">
        <v>7.51</v>
      </c>
      <c r="BS1843" s="47">
        <v>24.1</v>
      </c>
      <c r="BT1843" s="47">
        <v>0</v>
      </c>
      <c r="DI1843" s="1">
        <f t="shared" si="140"/>
        <v>4</v>
      </c>
      <c r="DJ1843" s="9" t="str">
        <f t="shared" si="141"/>
        <v>NO BACTERIOLOGICO</v>
      </c>
      <c r="DK1843" s="10" t="str">
        <f t="shared" si="142"/>
        <v>-</v>
      </c>
      <c r="DL1843" s="11" t="str">
        <f t="shared" si="143"/>
        <v>0</v>
      </c>
    </row>
    <row r="1844" spans="1:116" ht="12" x14ac:dyDescent="0.2">
      <c r="A1844" s="47">
        <v>1006010001</v>
      </c>
      <c r="B1844" s="47" t="str">
        <f t="shared" si="144"/>
        <v>1006010001-TINGO MARIA</v>
      </c>
      <c r="C1844" s="47" t="s">
        <v>2595</v>
      </c>
      <c r="D1844" s="47" t="s">
        <v>58</v>
      </c>
      <c r="E1844" s="47" t="s">
        <v>1533</v>
      </c>
      <c r="F1844" s="47" t="s">
        <v>2596</v>
      </c>
      <c r="G1844" s="47" t="s">
        <v>60</v>
      </c>
      <c r="H1844" s="47">
        <v>638</v>
      </c>
      <c r="I1844" s="47">
        <v>638</v>
      </c>
      <c r="J1844" s="47" t="s">
        <v>495</v>
      </c>
      <c r="K1844" s="47" t="s">
        <v>63</v>
      </c>
      <c r="L1844" s="47" t="s">
        <v>64</v>
      </c>
      <c r="M1844" s="47" t="s">
        <v>2597</v>
      </c>
      <c r="N1844" s="47" t="s">
        <v>2598</v>
      </c>
      <c r="O1844" s="47" t="s">
        <v>58</v>
      </c>
      <c r="P1844" s="47" t="s">
        <v>1533</v>
      </c>
      <c r="Q1844" s="47" t="s">
        <v>2599</v>
      </c>
      <c r="R1844" s="47">
        <v>103496</v>
      </c>
      <c r="S1844" s="47" t="s">
        <v>171</v>
      </c>
      <c r="T1844" s="47" t="s">
        <v>2617</v>
      </c>
      <c r="U1844" s="47">
        <v>25772</v>
      </c>
      <c r="V1844" s="47" t="s">
        <v>69</v>
      </c>
      <c r="W1844" s="47" t="s">
        <v>2618</v>
      </c>
      <c r="X1844" s="47">
        <v>1273446</v>
      </c>
      <c r="Y1844" s="47">
        <v>4196216</v>
      </c>
      <c r="Z1844" s="47">
        <v>390948</v>
      </c>
      <c r="AA1844" s="47">
        <v>8972465</v>
      </c>
      <c r="AB1844" s="47" t="s">
        <v>71</v>
      </c>
      <c r="AC1844" s="47">
        <v>671</v>
      </c>
      <c r="AD1844" s="47" t="s">
        <v>72</v>
      </c>
      <c r="AE1844" s="47" t="s">
        <v>4905</v>
      </c>
      <c r="AF1844" s="47" t="s">
        <v>5433</v>
      </c>
      <c r="AG1844" s="47" t="s">
        <v>61</v>
      </c>
      <c r="AH1844" s="47" t="s">
        <v>75</v>
      </c>
      <c r="AI1844" s="47" t="s">
        <v>76</v>
      </c>
      <c r="AJ1844" s="47" t="s">
        <v>61</v>
      </c>
      <c r="AK1844" s="47" t="s">
        <v>61</v>
      </c>
      <c r="AV1844" s="47">
        <v>0.62</v>
      </c>
      <c r="AZ1844" s="47">
        <v>760</v>
      </c>
      <c r="BM1844" s="47">
        <v>7.47</v>
      </c>
      <c r="BS1844" s="47">
        <v>23.2</v>
      </c>
      <c r="BT1844" s="47">
        <v>0</v>
      </c>
      <c r="DI1844" s="1">
        <f t="shared" si="140"/>
        <v>4</v>
      </c>
      <c r="DJ1844" s="9" t="str">
        <f t="shared" si="141"/>
        <v>NO BACTERIOLOGICO</v>
      </c>
      <c r="DK1844" s="10" t="str">
        <f t="shared" si="142"/>
        <v>-</v>
      </c>
      <c r="DL1844" s="11" t="str">
        <f t="shared" si="143"/>
        <v>0</v>
      </c>
    </row>
    <row r="1845" spans="1:116" ht="12" x14ac:dyDescent="0.2">
      <c r="A1845" s="47">
        <v>1006010001</v>
      </c>
      <c r="B1845" s="47" t="str">
        <f t="shared" si="144"/>
        <v>1006010001-TINGO MARIA</v>
      </c>
      <c r="C1845" s="47" t="s">
        <v>2595</v>
      </c>
      <c r="D1845" s="47" t="s">
        <v>58</v>
      </c>
      <c r="E1845" s="47" t="s">
        <v>1533</v>
      </c>
      <c r="F1845" s="47" t="s">
        <v>2596</v>
      </c>
      <c r="G1845" s="47" t="s">
        <v>60</v>
      </c>
      <c r="H1845" s="47">
        <v>638</v>
      </c>
      <c r="I1845" s="47">
        <v>638</v>
      </c>
      <c r="J1845" s="47" t="s">
        <v>495</v>
      </c>
      <c r="K1845" s="47" t="s">
        <v>63</v>
      </c>
      <c r="L1845" s="47" t="s">
        <v>64</v>
      </c>
      <c r="M1845" s="47" t="s">
        <v>2597</v>
      </c>
      <c r="N1845" s="47" t="s">
        <v>2598</v>
      </c>
      <c r="O1845" s="47" t="s">
        <v>58</v>
      </c>
      <c r="P1845" s="47" t="s">
        <v>1533</v>
      </c>
      <c r="Q1845" s="47" t="s">
        <v>2599</v>
      </c>
      <c r="R1845" s="47">
        <v>103496</v>
      </c>
      <c r="S1845" s="47" t="s">
        <v>171</v>
      </c>
      <c r="T1845" s="47" t="s">
        <v>2617</v>
      </c>
      <c r="U1845" s="47">
        <v>25772</v>
      </c>
      <c r="V1845" s="47" t="s">
        <v>69</v>
      </c>
      <c r="W1845" s="47" t="s">
        <v>2618</v>
      </c>
      <c r="X1845" s="47">
        <v>1273446</v>
      </c>
      <c r="Y1845" s="47">
        <v>4196217</v>
      </c>
      <c r="Z1845" s="47">
        <v>390742</v>
      </c>
      <c r="AA1845" s="47">
        <v>8972465</v>
      </c>
      <c r="AB1845" s="47" t="s">
        <v>71</v>
      </c>
      <c r="AC1845" s="47">
        <v>663</v>
      </c>
      <c r="AD1845" s="47" t="s">
        <v>72</v>
      </c>
      <c r="AE1845" s="47" t="s">
        <v>4905</v>
      </c>
      <c r="AF1845" s="47" t="s">
        <v>5433</v>
      </c>
      <c r="AG1845" s="47" t="s">
        <v>61</v>
      </c>
      <c r="AH1845" s="47" t="s">
        <v>75</v>
      </c>
      <c r="AI1845" s="47" t="s">
        <v>76</v>
      </c>
      <c r="AJ1845" s="47" t="s">
        <v>61</v>
      </c>
      <c r="AK1845" s="47" t="s">
        <v>61</v>
      </c>
      <c r="AV1845" s="47">
        <v>0.51</v>
      </c>
      <c r="AZ1845" s="47">
        <v>710</v>
      </c>
      <c r="BM1845" s="47">
        <v>7.1</v>
      </c>
      <c r="BS1845" s="47">
        <v>23</v>
      </c>
      <c r="BT1845" s="47">
        <v>0</v>
      </c>
      <c r="DI1845" s="1">
        <f t="shared" si="140"/>
        <v>4</v>
      </c>
      <c r="DJ1845" s="9" t="str">
        <f t="shared" si="141"/>
        <v>NO BACTERIOLOGICO</v>
      </c>
      <c r="DK1845" s="10" t="str">
        <f t="shared" si="142"/>
        <v>-</v>
      </c>
      <c r="DL1845" s="11" t="str">
        <f t="shared" si="143"/>
        <v>0</v>
      </c>
    </row>
    <row r="1846" spans="1:116" ht="12" x14ac:dyDescent="0.2">
      <c r="A1846" s="47">
        <v>1009040014</v>
      </c>
      <c r="B1846" s="47" t="str">
        <f t="shared" si="144"/>
        <v>1009040014-LA PAZ</v>
      </c>
      <c r="C1846" s="47" t="s">
        <v>4735</v>
      </c>
      <c r="D1846" s="47" t="s">
        <v>58</v>
      </c>
      <c r="E1846" s="47" t="s">
        <v>3079</v>
      </c>
      <c r="F1846" s="47" t="s">
        <v>3078</v>
      </c>
      <c r="G1846" s="47" t="s">
        <v>60</v>
      </c>
      <c r="H1846" s="47">
        <v>55</v>
      </c>
      <c r="I1846" s="47">
        <v>26</v>
      </c>
      <c r="J1846" s="47" t="s">
        <v>495</v>
      </c>
      <c r="K1846" s="47" t="s">
        <v>63</v>
      </c>
      <c r="L1846" s="47" t="s">
        <v>64</v>
      </c>
      <c r="M1846" s="47" t="s">
        <v>3080</v>
      </c>
      <c r="N1846" s="47" t="s">
        <v>3078</v>
      </c>
      <c r="O1846" s="47" t="s">
        <v>58</v>
      </c>
      <c r="P1846" s="47" t="s">
        <v>3079</v>
      </c>
      <c r="Q1846" s="47" t="s">
        <v>3078</v>
      </c>
      <c r="R1846" s="47">
        <v>104999</v>
      </c>
      <c r="S1846" s="47" t="s">
        <v>2283</v>
      </c>
      <c r="T1846" s="47" t="s">
        <v>4735</v>
      </c>
      <c r="U1846" s="47">
        <v>13987</v>
      </c>
      <c r="V1846" s="47" t="s">
        <v>69</v>
      </c>
      <c r="W1846" s="47" t="s">
        <v>4736</v>
      </c>
      <c r="X1846" s="47">
        <v>1273458</v>
      </c>
      <c r="Y1846" s="47">
        <v>4196233</v>
      </c>
      <c r="Z1846" s="47">
        <v>531104</v>
      </c>
      <c r="AA1846" s="47">
        <v>9008710</v>
      </c>
      <c r="AB1846" s="47" t="s">
        <v>71</v>
      </c>
      <c r="AC1846" s="47">
        <v>219</v>
      </c>
      <c r="AD1846" s="47" t="s">
        <v>86</v>
      </c>
      <c r="AE1846" s="47" t="s">
        <v>4916</v>
      </c>
      <c r="AF1846" s="47" t="s">
        <v>5434</v>
      </c>
      <c r="AG1846" s="47">
        <v>39168</v>
      </c>
      <c r="AH1846" s="47" t="s">
        <v>73</v>
      </c>
      <c r="AI1846" s="47" t="s">
        <v>4735</v>
      </c>
      <c r="AJ1846" s="47" t="s">
        <v>61</v>
      </c>
      <c r="AK1846" s="47" t="s">
        <v>61</v>
      </c>
      <c r="AV1846" s="47">
        <v>1.4</v>
      </c>
      <c r="AZ1846" s="47">
        <v>118</v>
      </c>
      <c r="BM1846" s="47">
        <v>6.8</v>
      </c>
      <c r="BS1846" s="47">
        <v>26</v>
      </c>
      <c r="BT1846" s="47">
        <v>1.5</v>
      </c>
      <c r="DI1846" s="1">
        <f t="shared" si="140"/>
        <v>4</v>
      </c>
      <c r="DJ1846" s="9" t="str">
        <f t="shared" si="141"/>
        <v>NO BACTERIOLOGICO</v>
      </c>
      <c r="DK1846" s="10" t="str">
        <f t="shared" si="142"/>
        <v>-</v>
      </c>
      <c r="DL1846" s="11" t="str">
        <f t="shared" si="143"/>
        <v>0</v>
      </c>
    </row>
    <row r="1847" spans="1:116" ht="12" x14ac:dyDescent="0.2">
      <c r="A1847" s="47">
        <v>1009040014</v>
      </c>
      <c r="B1847" s="47" t="str">
        <f t="shared" si="144"/>
        <v>1009040014-LA PAZ</v>
      </c>
      <c r="C1847" s="47" t="s">
        <v>4735</v>
      </c>
      <c r="D1847" s="47" t="s">
        <v>58</v>
      </c>
      <c r="E1847" s="47" t="s">
        <v>3079</v>
      </c>
      <c r="F1847" s="47" t="s">
        <v>3078</v>
      </c>
      <c r="G1847" s="47" t="s">
        <v>60</v>
      </c>
      <c r="H1847" s="47">
        <v>55</v>
      </c>
      <c r="I1847" s="47">
        <v>26</v>
      </c>
      <c r="J1847" s="47" t="s">
        <v>495</v>
      </c>
      <c r="K1847" s="47" t="s">
        <v>63</v>
      </c>
      <c r="L1847" s="47" t="s">
        <v>64</v>
      </c>
      <c r="M1847" s="47" t="s">
        <v>3080</v>
      </c>
      <c r="N1847" s="47" t="s">
        <v>3078</v>
      </c>
      <c r="O1847" s="47" t="s">
        <v>58</v>
      </c>
      <c r="P1847" s="47" t="s">
        <v>3079</v>
      </c>
      <c r="Q1847" s="47" t="s">
        <v>3078</v>
      </c>
      <c r="R1847" s="47">
        <v>104999</v>
      </c>
      <c r="S1847" s="47" t="s">
        <v>2283</v>
      </c>
      <c r="T1847" s="47" t="s">
        <v>4735</v>
      </c>
      <c r="U1847" s="47">
        <v>13987</v>
      </c>
      <c r="V1847" s="47" t="s">
        <v>69</v>
      </c>
      <c r="W1847" s="47" t="s">
        <v>4736</v>
      </c>
      <c r="X1847" s="47">
        <v>1273458</v>
      </c>
      <c r="Y1847" s="47">
        <v>4196234</v>
      </c>
      <c r="Z1847" s="47">
        <v>0</v>
      </c>
      <c r="AA1847" s="47">
        <v>0</v>
      </c>
      <c r="AB1847" s="47" t="s">
        <v>61</v>
      </c>
      <c r="AC1847" s="47">
        <v>0</v>
      </c>
      <c r="AD1847" s="47" t="s">
        <v>86</v>
      </c>
      <c r="AE1847" s="47" t="s">
        <v>4916</v>
      </c>
      <c r="AF1847" s="47" t="s">
        <v>5434</v>
      </c>
      <c r="AG1847" s="47" t="s">
        <v>61</v>
      </c>
      <c r="AH1847" s="47" t="s">
        <v>75</v>
      </c>
      <c r="AI1847" s="47" t="s">
        <v>61</v>
      </c>
      <c r="AJ1847" s="47" t="s">
        <v>61</v>
      </c>
      <c r="AK1847" s="47" t="s">
        <v>61</v>
      </c>
      <c r="AV1847" s="47">
        <v>1.2</v>
      </c>
      <c r="AZ1847" s="47">
        <v>121</v>
      </c>
      <c r="BM1847" s="47">
        <v>6.8</v>
      </c>
      <c r="BS1847" s="47">
        <v>26</v>
      </c>
      <c r="BT1847" s="47">
        <v>1.5</v>
      </c>
      <c r="DI1847" s="1">
        <f t="shared" si="140"/>
        <v>4</v>
      </c>
      <c r="DJ1847" s="9" t="str">
        <f t="shared" si="141"/>
        <v>NO BACTERIOLOGICO</v>
      </c>
      <c r="DK1847" s="10" t="str">
        <f t="shared" si="142"/>
        <v>-</v>
      </c>
      <c r="DL1847" s="11" t="str">
        <f t="shared" si="143"/>
        <v>0</v>
      </c>
    </row>
    <row r="1848" spans="1:116" ht="12" x14ac:dyDescent="0.2">
      <c r="A1848" s="47">
        <v>1009040014</v>
      </c>
      <c r="B1848" s="47" t="str">
        <f t="shared" si="144"/>
        <v>1009040014-LA PAZ</v>
      </c>
      <c r="C1848" s="47" t="s">
        <v>4735</v>
      </c>
      <c r="D1848" s="47" t="s">
        <v>58</v>
      </c>
      <c r="E1848" s="47" t="s">
        <v>3079</v>
      </c>
      <c r="F1848" s="47" t="s">
        <v>3078</v>
      </c>
      <c r="G1848" s="47" t="s">
        <v>60</v>
      </c>
      <c r="H1848" s="47">
        <v>55</v>
      </c>
      <c r="I1848" s="47">
        <v>26</v>
      </c>
      <c r="J1848" s="47" t="s">
        <v>495</v>
      </c>
      <c r="K1848" s="47" t="s">
        <v>63</v>
      </c>
      <c r="L1848" s="47" t="s">
        <v>64</v>
      </c>
      <c r="M1848" s="47" t="s">
        <v>3080</v>
      </c>
      <c r="N1848" s="47" t="s">
        <v>3078</v>
      </c>
      <c r="O1848" s="47" t="s">
        <v>58</v>
      </c>
      <c r="P1848" s="47" t="s">
        <v>3079</v>
      </c>
      <c r="Q1848" s="47" t="s">
        <v>3078</v>
      </c>
      <c r="R1848" s="47">
        <v>104999</v>
      </c>
      <c r="S1848" s="47" t="s">
        <v>2283</v>
      </c>
      <c r="T1848" s="47" t="s">
        <v>4735</v>
      </c>
      <c r="U1848" s="47">
        <v>13987</v>
      </c>
      <c r="V1848" s="47" t="s">
        <v>69</v>
      </c>
      <c r="W1848" s="47" t="s">
        <v>4736</v>
      </c>
      <c r="X1848" s="47">
        <v>1273458</v>
      </c>
      <c r="Y1848" s="47">
        <v>4196235</v>
      </c>
      <c r="Z1848" s="47">
        <v>0</v>
      </c>
      <c r="AA1848" s="47">
        <v>0</v>
      </c>
      <c r="AB1848" s="47" t="s">
        <v>61</v>
      </c>
      <c r="AC1848" s="47">
        <v>0</v>
      </c>
      <c r="AD1848" s="47" t="s">
        <v>86</v>
      </c>
      <c r="AE1848" s="47" t="s">
        <v>4916</v>
      </c>
      <c r="AF1848" s="47" t="s">
        <v>5434</v>
      </c>
      <c r="AG1848" s="47" t="s">
        <v>61</v>
      </c>
      <c r="AH1848" s="47" t="s">
        <v>75</v>
      </c>
      <c r="AI1848" s="47" t="s">
        <v>61</v>
      </c>
      <c r="AJ1848" s="47" t="s">
        <v>61</v>
      </c>
      <c r="AK1848" s="47" t="s">
        <v>61</v>
      </c>
      <c r="AV1848" s="47">
        <v>1</v>
      </c>
      <c r="AZ1848" s="47">
        <v>110</v>
      </c>
      <c r="BM1848" s="47">
        <v>6.8</v>
      </c>
      <c r="BS1848" s="47">
        <v>26.3</v>
      </c>
      <c r="BT1848" s="47">
        <v>1.2</v>
      </c>
      <c r="DI1848" s="1">
        <f t="shared" si="140"/>
        <v>4</v>
      </c>
      <c r="DJ1848" s="9" t="str">
        <f t="shared" si="141"/>
        <v>NO BACTERIOLOGICO</v>
      </c>
      <c r="DK1848" s="10" t="str">
        <f t="shared" si="142"/>
        <v>-</v>
      </c>
      <c r="DL1848" s="11" t="str">
        <f t="shared" si="143"/>
        <v>0</v>
      </c>
    </row>
    <row r="1849" spans="1:116" ht="12" x14ac:dyDescent="0.2">
      <c r="A1849" s="47">
        <v>1010050106</v>
      </c>
      <c r="B1849" s="47" t="str">
        <f t="shared" si="144"/>
        <v>1010050106-HUACARCOCHA</v>
      </c>
      <c r="C1849" s="47" t="s">
        <v>2180</v>
      </c>
      <c r="D1849" s="47" t="s">
        <v>58</v>
      </c>
      <c r="E1849" s="47" t="s">
        <v>2155</v>
      </c>
      <c r="F1849" s="47" t="s">
        <v>2156</v>
      </c>
      <c r="G1849" s="47" t="s">
        <v>60</v>
      </c>
      <c r="H1849" s="47">
        <v>142</v>
      </c>
      <c r="I1849" s="47">
        <v>130</v>
      </c>
      <c r="J1849" s="47" t="s">
        <v>82</v>
      </c>
      <c r="K1849" s="47" t="s">
        <v>63</v>
      </c>
      <c r="L1849" s="47" t="s">
        <v>64</v>
      </c>
      <c r="M1849" s="47" t="s">
        <v>2181</v>
      </c>
      <c r="N1849" s="47" t="s">
        <v>2180</v>
      </c>
      <c r="O1849" s="47" t="s">
        <v>58</v>
      </c>
      <c r="P1849" s="47" t="s">
        <v>2158</v>
      </c>
      <c r="Q1849" s="47" t="s">
        <v>2156</v>
      </c>
      <c r="R1849" s="47">
        <v>93812</v>
      </c>
      <c r="S1849" s="47" t="s">
        <v>67</v>
      </c>
      <c r="T1849" s="47" t="s">
        <v>2182</v>
      </c>
      <c r="U1849" s="47">
        <v>14667</v>
      </c>
      <c r="V1849" s="47" t="s">
        <v>69</v>
      </c>
      <c r="W1849" s="47" t="s">
        <v>2183</v>
      </c>
      <c r="X1849" s="47">
        <v>1273469</v>
      </c>
      <c r="Y1849" s="47">
        <v>4196236</v>
      </c>
      <c r="Z1849" s="47">
        <v>311310</v>
      </c>
      <c r="AA1849" s="47">
        <v>8892664</v>
      </c>
      <c r="AB1849" s="47" t="s">
        <v>71</v>
      </c>
      <c r="AC1849" s="47">
        <v>3707</v>
      </c>
      <c r="AD1849" s="47" t="s">
        <v>86</v>
      </c>
      <c r="AE1849" s="47" t="s">
        <v>5123</v>
      </c>
      <c r="AF1849" s="47" t="s">
        <v>5435</v>
      </c>
      <c r="AG1849" s="47">
        <v>4393</v>
      </c>
      <c r="AH1849" s="47" t="s">
        <v>73</v>
      </c>
      <c r="AI1849" s="47" t="s">
        <v>2180</v>
      </c>
      <c r="AJ1849" s="47" t="s">
        <v>61</v>
      </c>
      <c r="AK1849" s="47" t="s">
        <v>61</v>
      </c>
      <c r="AV1849" s="47">
        <v>1</v>
      </c>
      <c r="AZ1849" s="47">
        <v>1398</v>
      </c>
      <c r="BM1849" s="47">
        <v>7.8</v>
      </c>
      <c r="BS1849" s="47">
        <v>12</v>
      </c>
      <c r="BT1849" s="47">
        <v>0.7</v>
      </c>
      <c r="DI1849" s="1">
        <f t="shared" si="140"/>
        <v>4</v>
      </c>
      <c r="DJ1849" s="9" t="str">
        <f t="shared" si="141"/>
        <v>NO BACTERIOLOGICO</v>
      </c>
      <c r="DK1849" s="10" t="str">
        <f t="shared" si="142"/>
        <v>-</v>
      </c>
      <c r="DL1849" s="11" t="str">
        <f t="shared" si="143"/>
        <v>0</v>
      </c>
    </row>
    <row r="1850" spans="1:116" ht="12" x14ac:dyDescent="0.2">
      <c r="A1850" s="47">
        <v>1010050106</v>
      </c>
      <c r="B1850" s="47" t="str">
        <f t="shared" si="144"/>
        <v>1010050106-HUACARCOCHA</v>
      </c>
      <c r="C1850" s="47" t="s">
        <v>2180</v>
      </c>
      <c r="D1850" s="47" t="s">
        <v>58</v>
      </c>
      <c r="E1850" s="47" t="s">
        <v>2155</v>
      </c>
      <c r="F1850" s="47" t="s">
        <v>2156</v>
      </c>
      <c r="G1850" s="47" t="s">
        <v>60</v>
      </c>
      <c r="H1850" s="47">
        <v>142</v>
      </c>
      <c r="I1850" s="47">
        <v>130</v>
      </c>
      <c r="J1850" s="47" t="s">
        <v>82</v>
      </c>
      <c r="K1850" s="47" t="s">
        <v>63</v>
      </c>
      <c r="L1850" s="47" t="s">
        <v>64</v>
      </c>
      <c r="M1850" s="47" t="s">
        <v>2181</v>
      </c>
      <c r="N1850" s="47" t="s">
        <v>2180</v>
      </c>
      <c r="O1850" s="47" t="s">
        <v>58</v>
      </c>
      <c r="P1850" s="47" t="s">
        <v>2158</v>
      </c>
      <c r="Q1850" s="47" t="s">
        <v>2156</v>
      </c>
      <c r="R1850" s="47">
        <v>93812</v>
      </c>
      <c r="S1850" s="47" t="s">
        <v>67</v>
      </c>
      <c r="T1850" s="47" t="s">
        <v>2182</v>
      </c>
      <c r="U1850" s="47">
        <v>14667</v>
      </c>
      <c r="V1850" s="47" t="s">
        <v>69</v>
      </c>
      <c r="W1850" s="47" t="s">
        <v>2183</v>
      </c>
      <c r="X1850" s="47">
        <v>1273469</v>
      </c>
      <c r="Y1850" s="47">
        <v>4196237</v>
      </c>
      <c r="Z1850" s="47">
        <v>0</v>
      </c>
      <c r="AA1850" s="47">
        <v>0</v>
      </c>
      <c r="AB1850" s="47" t="s">
        <v>61</v>
      </c>
      <c r="AC1850" s="47">
        <v>0</v>
      </c>
      <c r="AD1850" s="47" t="s">
        <v>86</v>
      </c>
      <c r="AE1850" s="47" t="s">
        <v>5123</v>
      </c>
      <c r="AF1850" s="47" t="s">
        <v>5435</v>
      </c>
      <c r="AG1850" s="47" t="s">
        <v>61</v>
      </c>
      <c r="AH1850" s="47" t="s">
        <v>75</v>
      </c>
      <c r="AI1850" s="47" t="s">
        <v>76</v>
      </c>
      <c r="AJ1850" s="47" t="s">
        <v>77</v>
      </c>
      <c r="AK1850" s="47" t="s">
        <v>78</v>
      </c>
      <c r="AV1850" s="47">
        <v>0.6</v>
      </c>
      <c r="AZ1850" s="47">
        <v>1388</v>
      </c>
      <c r="BM1850" s="47">
        <v>7.6</v>
      </c>
      <c r="BS1850" s="47">
        <v>11</v>
      </c>
      <c r="BT1850" s="47">
        <v>0.6</v>
      </c>
      <c r="DI1850" s="1">
        <f t="shared" si="140"/>
        <v>4</v>
      </c>
      <c r="DJ1850" s="9" t="str">
        <f t="shared" si="141"/>
        <v>NO BACTERIOLOGICO</v>
      </c>
      <c r="DK1850" s="10" t="str">
        <f t="shared" si="142"/>
        <v>-</v>
      </c>
      <c r="DL1850" s="11" t="str">
        <f t="shared" si="143"/>
        <v>0</v>
      </c>
    </row>
    <row r="1851" spans="1:116" ht="12" x14ac:dyDescent="0.2">
      <c r="A1851" s="47">
        <v>1010050106</v>
      </c>
      <c r="B1851" s="47" t="str">
        <f t="shared" si="144"/>
        <v>1010050106-HUACARCOCHA</v>
      </c>
      <c r="C1851" s="47" t="s">
        <v>2180</v>
      </c>
      <c r="D1851" s="47" t="s">
        <v>58</v>
      </c>
      <c r="E1851" s="47" t="s">
        <v>2155</v>
      </c>
      <c r="F1851" s="47" t="s">
        <v>2156</v>
      </c>
      <c r="G1851" s="47" t="s">
        <v>60</v>
      </c>
      <c r="H1851" s="47">
        <v>142</v>
      </c>
      <c r="I1851" s="47">
        <v>130</v>
      </c>
      <c r="J1851" s="47" t="s">
        <v>82</v>
      </c>
      <c r="K1851" s="47" t="s">
        <v>63</v>
      </c>
      <c r="L1851" s="47" t="s">
        <v>64</v>
      </c>
      <c r="M1851" s="47" t="s">
        <v>2181</v>
      </c>
      <c r="N1851" s="47" t="s">
        <v>2180</v>
      </c>
      <c r="O1851" s="47" t="s">
        <v>58</v>
      </c>
      <c r="P1851" s="47" t="s">
        <v>2158</v>
      </c>
      <c r="Q1851" s="47" t="s">
        <v>2156</v>
      </c>
      <c r="R1851" s="47">
        <v>93812</v>
      </c>
      <c r="S1851" s="47" t="s">
        <v>67</v>
      </c>
      <c r="T1851" s="47" t="s">
        <v>2182</v>
      </c>
      <c r="U1851" s="47">
        <v>14667</v>
      </c>
      <c r="V1851" s="47" t="s">
        <v>69</v>
      </c>
      <c r="W1851" s="47" t="s">
        <v>2183</v>
      </c>
      <c r="X1851" s="47">
        <v>1273469</v>
      </c>
      <c r="Y1851" s="47">
        <v>4196238</v>
      </c>
      <c r="Z1851" s="47">
        <v>0</v>
      </c>
      <c r="AA1851" s="47">
        <v>0</v>
      </c>
      <c r="AB1851" s="47" t="s">
        <v>61</v>
      </c>
      <c r="AC1851" s="47">
        <v>0</v>
      </c>
      <c r="AD1851" s="47" t="s">
        <v>86</v>
      </c>
      <c r="AE1851" s="47" t="s">
        <v>5123</v>
      </c>
      <c r="AF1851" s="47" t="s">
        <v>5435</v>
      </c>
      <c r="AG1851" s="47" t="s">
        <v>61</v>
      </c>
      <c r="AH1851" s="47" t="s">
        <v>75</v>
      </c>
      <c r="AI1851" s="47" t="s">
        <v>76</v>
      </c>
      <c r="AJ1851" s="47" t="s">
        <v>77</v>
      </c>
      <c r="AK1851" s="47" t="s">
        <v>78</v>
      </c>
      <c r="AV1851" s="47">
        <v>0.5</v>
      </c>
      <c r="AZ1851" s="47">
        <v>1384</v>
      </c>
      <c r="BM1851" s="47">
        <v>7.4</v>
      </c>
      <c r="BS1851" s="47">
        <v>11</v>
      </c>
      <c r="BT1851" s="47">
        <v>0.6</v>
      </c>
      <c r="DI1851" s="1">
        <f t="shared" si="140"/>
        <v>4</v>
      </c>
      <c r="DJ1851" s="9" t="str">
        <f t="shared" si="141"/>
        <v>NO BACTERIOLOGICO</v>
      </c>
      <c r="DK1851" s="10" t="str">
        <f t="shared" si="142"/>
        <v>-</v>
      </c>
      <c r="DL1851" s="11" t="str">
        <f t="shared" si="143"/>
        <v>0</v>
      </c>
    </row>
    <row r="1852" spans="1:116" ht="12" x14ac:dyDescent="0.2">
      <c r="A1852" s="47">
        <v>1001060021</v>
      </c>
      <c r="B1852" s="47" t="str">
        <f t="shared" si="144"/>
        <v>1001060021-LIMAPAMPA</v>
      </c>
      <c r="C1852" s="47" t="s">
        <v>3067</v>
      </c>
      <c r="D1852" s="47" t="s">
        <v>58</v>
      </c>
      <c r="E1852" s="47" t="s">
        <v>58</v>
      </c>
      <c r="F1852" s="47" t="s">
        <v>3047</v>
      </c>
      <c r="G1852" s="47" t="s">
        <v>60</v>
      </c>
      <c r="H1852" s="47">
        <v>135</v>
      </c>
      <c r="I1852" s="47" t="s">
        <v>61</v>
      </c>
      <c r="J1852" s="47" t="s">
        <v>82</v>
      </c>
      <c r="K1852" s="47" t="s">
        <v>63</v>
      </c>
      <c r="L1852" s="47" t="s">
        <v>64</v>
      </c>
      <c r="M1852" s="47" t="s">
        <v>3066</v>
      </c>
      <c r="N1852" s="47" t="s">
        <v>3065</v>
      </c>
      <c r="O1852" s="47" t="s">
        <v>58</v>
      </c>
      <c r="P1852" s="47" t="s">
        <v>58</v>
      </c>
      <c r="Q1852" s="47" t="s">
        <v>3046</v>
      </c>
      <c r="R1852" s="47">
        <v>26826</v>
      </c>
      <c r="S1852" s="47" t="s">
        <v>171</v>
      </c>
      <c r="T1852" s="47" t="s">
        <v>3068</v>
      </c>
      <c r="U1852" s="47">
        <v>14898</v>
      </c>
      <c r="V1852" s="47" t="s">
        <v>69</v>
      </c>
      <c r="W1852" s="47" t="s">
        <v>3069</v>
      </c>
      <c r="X1852" s="47">
        <v>1273416</v>
      </c>
      <c r="Y1852" s="47">
        <v>4196246</v>
      </c>
      <c r="Z1852" s="47">
        <v>0</v>
      </c>
      <c r="AA1852" s="47">
        <v>0</v>
      </c>
      <c r="AB1852" s="47" t="s">
        <v>71</v>
      </c>
      <c r="AC1852" s="47">
        <v>2400</v>
      </c>
      <c r="AD1852" s="47" t="s">
        <v>86</v>
      </c>
      <c r="AE1852" s="47" t="s">
        <v>5065</v>
      </c>
      <c r="AF1852" s="47" t="s">
        <v>5435</v>
      </c>
      <c r="AG1852" s="47">
        <v>17964</v>
      </c>
      <c r="AH1852" s="47" t="s">
        <v>73</v>
      </c>
      <c r="AI1852" s="47" t="s">
        <v>3070</v>
      </c>
      <c r="AJ1852" s="47" t="s">
        <v>61</v>
      </c>
      <c r="AK1852" s="47" t="s">
        <v>61</v>
      </c>
      <c r="AO1852" s="47">
        <v>0</v>
      </c>
      <c r="AP1852" s="47">
        <v>0</v>
      </c>
      <c r="AQ1852" s="47">
        <v>267</v>
      </c>
      <c r="AV1852" s="47">
        <v>0</v>
      </c>
      <c r="AZ1852" s="47">
        <v>70</v>
      </c>
      <c r="BM1852" s="47">
        <v>6.9</v>
      </c>
      <c r="BS1852" s="47">
        <v>17</v>
      </c>
      <c r="BT1852" s="47">
        <v>0</v>
      </c>
      <c r="DI1852" s="1">
        <f t="shared" si="140"/>
        <v>4</v>
      </c>
      <c r="DJ1852" s="9" t="str">
        <f t="shared" si="141"/>
        <v>BACTERIOLÓGICO</v>
      </c>
      <c r="DK1852" s="10" t="str">
        <f t="shared" si="142"/>
        <v>Realizado Bactereológico</v>
      </c>
      <c r="DL1852" s="11" t="str">
        <f t="shared" si="143"/>
        <v>0</v>
      </c>
    </row>
    <row r="1853" spans="1:116" ht="12" x14ac:dyDescent="0.2">
      <c r="A1853" s="47">
        <v>1001060021</v>
      </c>
      <c r="B1853" s="47" t="str">
        <f t="shared" si="144"/>
        <v>1001060021-LIMAPAMPA</v>
      </c>
      <c r="C1853" s="47" t="s">
        <v>3067</v>
      </c>
      <c r="D1853" s="47" t="s">
        <v>58</v>
      </c>
      <c r="E1853" s="47" t="s">
        <v>58</v>
      </c>
      <c r="F1853" s="47" t="s">
        <v>3047</v>
      </c>
      <c r="G1853" s="47" t="s">
        <v>60</v>
      </c>
      <c r="H1853" s="47">
        <v>135</v>
      </c>
      <c r="I1853" s="47" t="s">
        <v>61</v>
      </c>
      <c r="J1853" s="47" t="s">
        <v>82</v>
      </c>
      <c r="K1853" s="47" t="s">
        <v>63</v>
      </c>
      <c r="L1853" s="47" t="s">
        <v>64</v>
      </c>
      <c r="M1853" s="47" t="s">
        <v>3066</v>
      </c>
      <c r="N1853" s="47" t="s">
        <v>3065</v>
      </c>
      <c r="O1853" s="47" t="s">
        <v>58</v>
      </c>
      <c r="P1853" s="47" t="s">
        <v>58</v>
      </c>
      <c r="Q1853" s="47" t="s">
        <v>3046</v>
      </c>
      <c r="R1853" s="47">
        <v>26826</v>
      </c>
      <c r="S1853" s="47" t="s">
        <v>171</v>
      </c>
      <c r="T1853" s="47" t="s">
        <v>3068</v>
      </c>
      <c r="U1853" s="47">
        <v>14898</v>
      </c>
      <c r="V1853" s="47" t="s">
        <v>69</v>
      </c>
      <c r="W1853" s="47" t="s">
        <v>3069</v>
      </c>
      <c r="X1853" s="47">
        <v>1273416</v>
      </c>
      <c r="Y1853" s="47">
        <v>4196247</v>
      </c>
      <c r="Z1853" s="47">
        <v>348910</v>
      </c>
      <c r="AA1853" s="47">
        <v>8907345</v>
      </c>
      <c r="AB1853" s="47" t="s">
        <v>71</v>
      </c>
      <c r="AC1853" s="47">
        <v>2750</v>
      </c>
      <c r="AD1853" s="47" t="s">
        <v>86</v>
      </c>
      <c r="AE1853" s="47" t="s">
        <v>5065</v>
      </c>
      <c r="AF1853" s="47" t="s">
        <v>5435</v>
      </c>
      <c r="AG1853" s="47" t="s">
        <v>61</v>
      </c>
      <c r="AH1853" s="47" t="s">
        <v>75</v>
      </c>
      <c r="AI1853" s="47" t="s">
        <v>76</v>
      </c>
      <c r="AJ1853" s="47" t="s">
        <v>77</v>
      </c>
      <c r="AK1853" s="47" t="s">
        <v>78</v>
      </c>
      <c r="AO1853" s="47">
        <v>0</v>
      </c>
      <c r="AP1853" s="47">
        <v>0</v>
      </c>
      <c r="AQ1853" s="47">
        <v>281</v>
      </c>
      <c r="AV1853" s="47">
        <v>0</v>
      </c>
      <c r="AZ1853" s="47">
        <v>70</v>
      </c>
      <c r="BC1853" s="47">
        <v>0</v>
      </c>
      <c r="BM1853" s="47">
        <v>6.9</v>
      </c>
      <c r="BS1853" s="47">
        <v>17</v>
      </c>
      <c r="BT1853" s="47">
        <v>0</v>
      </c>
      <c r="DI1853" s="1">
        <f t="shared" si="140"/>
        <v>4</v>
      </c>
      <c r="DJ1853" s="9" t="str">
        <f t="shared" si="141"/>
        <v>BACTERIOLÓGICO</v>
      </c>
      <c r="DK1853" s="10" t="str">
        <f t="shared" si="142"/>
        <v>Realizado Bactereológico</v>
      </c>
      <c r="DL1853" s="11" t="str">
        <f t="shared" si="143"/>
        <v>0</v>
      </c>
    </row>
    <row r="1854" spans="1:116" ht="12" x14ac:dyDescent="0.2">
      <c r="A1854" s="47">
        <v>1001060021</v>
      </c>
      <c r="B1854" s="47" t="str">
        <f t="shared" si="144"/>
        <v>1001060021-LIMAPAMPA</v>
      </c>
      <c r="C1854" s="47" t="s">
        <v>3067</v>
      </c>
      <c r="D1854" s="47" t="s">
        <v>58</v>
      </c>
      <c r="E1854" s="47" t="s">
        <v>58</v>
      </c>
      <c r="F1854" s="47" t="s">
        <v>3047</v>
      </c>
      <c r="G1854" s="47" t="s">
        <v>60</v>
      </c>
      <c r="H1854" s="47">
        <v>135</v>
      </c>
      <c r="I1854" s="47" t="s">
        <v>61</v>
      </c>
      <c r="J1854" s="47" t="s">
        <v>82</v>
      </c>
      <c r="K1854" s="47" t="s">
        <v>63</v>
      </c>
      <c r="L1854" s="47" t="s">
        <v>64</v>
      </c>
      <c r="M1854" s="47" t="s">
        <v>3066</v>
      </c>
      <c r="N1854" s="47" t="s">
        <v>3065</v>
      </c>
      <c r="O1854" s="47" t="s">
        <v>58</v>
      </c>
      <c r="P1854" s="47" t="s">
        <v>58</v>
      </c>
      <c r="Q1854" s="47" t="s">
        <v>3046</v>
      </c>
      <c r="R1854" s="47">
        <v>26826</v>
      </c>
      <c r="S1854" s="47" t="s">
        <v>171</v>
      </c>
      <c r="T1854" s="47" t="s">
        <v>3068</v>
      </c>
      <c r="U1854" s="47">
        <v>14898</v>
      </c>
      <c r="V1854" s="47" t="s">
        <v>69</v>
      </c>
      <c r="W1854" s="47" t="s">
        <v>3069</v>
      </c>
      <c r="X1854" s="47">
        <v>1273416</v>
      </c>
      <c r="Y1854" s="47">
        <v>4196248</v>
      </c>
      <c r="Z1854" s="47">
        <v>348905</v>
      </c>
      <c r="AA1854" s="47">
        <v>8907340</v>
      </c>
      <c r="AB1854" s="47" t="s">
        <v>71</v>
      </c>
      <c r="AC1854" s="47">
        <v>2634</v>
      </c>
      <c r="AD1854" s="47" t="s">
        <v>86</v>
      </c>
      <c r="AE1854" s="47" t="s">
        <v>5065</v>
      </c>
      <c r="AF1854" s="47" t="s">
        <v>5435</v>
      </c>
      <c r="AG1854" s="47" t="s">
        <v>61</v>
      </c>
      <c r="AH1854" s="47" t="s">
        <v>75</v>
      </c>
      <c r="AI1854" s="47" t="s">
        <v>76</v>
      </c>
      <c r="AJ1854" s="47" t="s">
        <v>77</v>
      </c>
      <c r="AK1854" s="47" t="s">
        <v>78</v>
      </c>
      <c r="AV1854" s="47">
        <v>0</v>
      </c>
      <c r="AZ1854" s="47">
        <v>70</v>
      </c>
      <c r="BM1854" s="47">
        <v>6.9</v>
      </c>
      <c r="BS1854" s="47">
        <v>17</v>
      </c>
      <c r="BT1854" s="47">
        <v>0</v>
      </c>
      <c r="DI1854" s="1">
        <f t="shared" si="140"/>
        <v>4</v>
      </c>
      <c r="DJ1854" s="9" t="str">
        <f t="shared" si="141"/>
        <v>BACTERIOLÓGICO</v>
      </c>
      <c r="DK1854" s="10" t="str">
        <f t="shared" si="142"/>
        <v>-</v>
      </c>
      <c r="DL1854" s="11" t="str">
        <f t="shared" si="143"/>
        <v>0</v>
      </c>
    </row>
    <row r="1855" spans="1:116" ht="12" x14ac:dyDescent="0.2">
      <c r="A1855" s="47">
        <v>1006010001</v>
      </c>
      <c r="B1855" s="47" t="str">
        <f t="shared" si="144"/>
        <v>1006010001-TINGO MARIA</v>
      </c>
      <c r="C1855" s="47" t="s">
        <v>2595</v>
      </c>
      <c r="D1855" s="47" t="s">
        <v>58</v>
      </c>
      <c r="E1855" s="47" t="s">
        <v>1533</v>
      </c>
      <c r="F1855" s="47" t="s">
        <v>2596</v>
      </c>
      <c r="G1855" s="47" t="s">
        <v>60</v>
      </c>
      <c r="H1855" s="47">
        <v>638</v>
      </c>
      <c r="I1855" s="47">
        <v>638</v>
      </c>
      <c r="J1855" s="47" t="s">
        <v>495</v>
      </c>
      <c r="K1855" s="47" t="s">
        <v>63</v>
      </c>
      <c r="L1855" s="47" t="s">
        <v>64</v>
      </c>
      <c r="M1855" s="47" t="s">
        <v>2597</v>
      </c>
      <c r="N1855" s="47" t="s">
        <v>2598</v>
      </c>
      <c r="O1855" s="47" t="s">
        <v>58</v>
      </c>
      <c r="P1855" s="47" t="s">
        <v>1533</v>
      </c>
      <c r="Q1855" s="47" t="s">
        <v>2599</v>
      </c>
      <c r="R1855" s="47">
        <v>175640</v>
      </c>
      <c r="S1855" s="47" t="s">
        <v>171</v>
      </c>
      <c r="T1855" s="47" t="s">
        <v>4725</v>
      </c>
      <c r="U1855" s="47">
        <v>25752</v>
      </c>
      <c r="V1855" s="47" t="s">
        <v>69</v>
      </c>
      <c r="W1855" s="47" t="s">
        <v>4726</v>
      </c>
      <c r="X1855" s="47">
        <v>1273473</v>
      </c>
      <c r="Y1855" s="47">
        <v>4196270</v>
      </c>
      <c r="Z1855" s="47">
        <v>390832</v>
      </c>
      <c r="AA1855" s="47">
        <v>8937151</v>
      </c>
      <c r="AB1855" s="47" t="s">
        <v>71</v>
      </c>
      <c r="AC1855" s="47">
        <v>765</v>
      </c>
      <c r="AD1855" s="47" t="s">
        <v>72</v>
      </c>
      <c r="AE1855" s="47" t="s">
        <v>4921</v>
      </c>
      <c r="AF1855" s="47" t="s">
        <v>5436</v>
      </c>
      <c r="AG1855" s="47">
        <v>70415</v>
      </c>
      <c r="AH1855" s="47" t="s">
        <v>73</v>
      </c>
      <c r="AI1855" s="47" t="s">
        <v>4727</v>
      </c>
      <c r="AJ1855" s="47" t="s">
        <v>61</v>
      </c>
      <c r="AK1855" s="47" t="s">
        <v>61</v>
      </c>
      <c r="AV1855" s="47">
        <v>0.82</v>
      </c>
      <c r="AZ1855" s="47">
        <v>50</v>
      </c>
      <c r="BM1855" s="47">
        <v>8.99</v>
      </c>
      <c r="BS1855" s="47">
        <v>23.7</v>
      </c>
      <c r="BT1855" s="47">
        <v>2.5</v>
      </c>
      <c r="DI1855" s="1">
        <f t="shared" si="140"/>
        <v>4</v>
      </c>
      <c r="DJ1855" s="9" t="str">
        <f t="shared" si="141"/>
        <v>NO BACTERIOLOGICO</v>
      </c>
      <c r="DK1855" s="10" t="str">
        <f t="shared" si="142"/>
        <v>-</v>
      </c>
      <c r="DL1855" s="11" t="str">
        <f t="shared" si="143"/>
        <v>0</v>
      </c>
    </row>
    <row r="1856" spans="1:116" ht="12" x14ac:dyDescent="0.2">
      <c r="A1856" s="47">
        <v>1006010001</v>
      </c>
      <c r="B1856" s="47" t="str">
        <f t="shared" si="144"/>
        <v>1006010001-TINGO MARIA</v>
      </c>
      <c r="C1856" s="47" t="s">
        <v>2595</v>
      </c>
      <c r="D1856" s="47" t="s">
        <v>58</v>
      </c>
      <c r="E1856" s="47" t="s">
        <v>1533</v>
      </c>
      <c r="F1856" s="47" t="s">
        <v>2596</v>
      </c>
      <c r="G1856" s="47" t="s">
        <v>60</v>
      </c>
      <c r="H1856" s="47">
        <v>638</v>
      </c>
      <c r="I1856" s="47">
        <v>638</v>
      </c>
      <c r="J1856" s="47" t="s">
        <v>495</v>
      </c>
      <c r="K1856" s="47" t="s">
        <v>63</v>
      </c>
      <c r="L1856" s="47" t="s">
        <v>64</v>
      </c>
      <c r="M1856" s="47" t="s">
        <v>2597</v>
      </c>
      <c r="N1856" s="47" t="s">
        <v>2598</v>
      </c>
      <c r="O1856" s="47" t="s">
        <v>58</v>
      </c>
      <c r="P1856" s="47" t="s">
        <v>1533</v>
      </c>
      <c r="Q1856" s="47" t="s">
        <v>2599</v>
      </c>
      <c r="R1856" s="47">
        <v>175640</v>
      </c>
      <c r="S1856" s="47" t="s">
        <v>171</v>
      </c>
      <c r="T1856" s="47" t="s">
        <v>4725</v>
      </c>
      <c r="U1856" s="47">
        <v>25752</v>
      </c>
      <c r="V1856" s="47" t="s">
        <v>69</v>
      </c>
      <c r="W1856" s="47" t="s">
        <v>4726</v>
      </c>
      <c r="X1856" s="47">
        <v>1273473</v>
      </c>
      <c r="Y1856" s="47">
        <v>4196271</v>
      </c>
      <c r="Z1856" s="47">
        <v>390785</v>
      </c>
      <c r="AA1856" s="47">
        <v>8971451</v>
      </c>
      <c r="AB1856" s="47" t="s">
        <v>71</v>
      </c>
      <c r="AC1856" s="47">
        <v>739</v>
      </c>
      <c r="AD1856" s="47" t="s">
        <v>72</v>
      </c>
      <c r="AE1856" s="47" t="s">
        <v>4921</v>
      </c>
      <c r="AF1856" s="47" t="s">
        <v>5436</v>
      </c>
      <c r="AG1856" s="47" t="s">
        <v>61</v>
      </c>
      <c r="AH1856" s="47" t="s">
        <v>75</v>
      </c>
      <c r="AI1856" s="47" t="s">
        <v>76</v>
      </c>
      <c r="AJ1856" s="47" t="s">
        <v>61</v>
      </c>
      <c r="AK1856" s="47" t="s">
        <v>61</v>
      </c>
      <c r="AV1856" s="47">
        <v>0.71</v>
      </c>
      <c r="AZ1856" s="47">
        <v>47</v>
      </c>
      <c r="BM1856" s="47">
        <v>8.41</v>
      </c>
      <c r="BS1856" s="47">
        <v>24.4</v>
      </c>
      <c r="BT1856" s="47">
        <v>2.21</v>
      </c>
      <c r="DI1856" s="1">
        <f t="shared" si="140"/>
        <v>4</v>
      </c>
      <c r="DJ1856" s="9" t="str">
        <f t="shared" si="141"/>
        <v>NO BACTERIOLOGICO</v>
      </c>
      <c r="DK1856" s="10" t="str">
        <f t="shared" si="142"/>
        <v>-</v>
      </c>
      <c r="DL1856" s="11" t="str">
        <f t="shared" si="143"/>
        <v>0</v>
      </c>
    </row>
    <row r="1857" spans="1:116" ht="12" x14ac:dyDescent="0.2">
      <c r="A1857" s="47">
        <v>1006010001</v>
      </c>
      <c r="B1857" s="47" t="str">
        <f t="shared" si="144"/>
        <v>1006010001-TINGO MARIA</v>
      </c>
      <c r="C1857" s="47" t="s">
        <v>2595</v>
      </c>
      <c r="D1857" s="47" t="s">
        <v>58</v>
      </c>
      <c r="E1857" s="47" t="s">
        <v>1533</v>
      </c>
      <c r="F1857" s="47" t="s">
        <v>2596</v>
      </c>
      <c r="G1857" s="47" t="s">
        <v>60</v>
      </c>
      <c r="H1857" s="47">
        <v>638</v>
      </c>
      <c r="I1857" s="47">
        <v>638</v>
      </c>
      <c r="J1857" s="47" t="s">
        <v>495</v>
      </c>
      <c r="K1857" s="47" t="s">
        <v>63</v>
      </c>
      <c r="L1857" s="47" t="s">
        <v>64</v>
      </c>
      <c r="M1857" s="47" t="s">
        <v>2597</v>
      </c>
      <c r="N1857" s="47" t="s">
        <v>2598</v>
      </c>
      <c r="O1857" s="47" t="s">
        <v>58</v>
      </c>
      <c r="P1857" s="47" t="s">
        <v>1533</v>
      </c>
      <c r="Q1857" s="47" t="s">
        <v>2599</v>
      </c>
      <c r="R1857" s="47">
        <v>175640</v>
      </c>
      <c r="S1857" s="47" t="s">
        <v>171</v>
      </c>
      <c r="T1857" s="47" t="s">
        <v>4725</v>
      </c>
      <c r="U1857" s="47">
        <v>25752</v>
      </c>
      <c r="V1857" s="47" t="s">
        <v>69</v>
      </c>
      <c r="W1857" s="47" t="s">
        <v>4726</v>
      </c>
      <c r="X1857" s="47">
        <v>1273473</v>
      </c>
      <c r="Y1857" s="47">
        <v>4196272</v>
      </c>
      <c r="Z1857" s="47">
        <v>390384</v>
      </c>
      <c r="AA1857" s="47">
        <v>8971576</v>
      </c>
      <c r="AB1857" s="47" t="s">
        <v>71</v>
      </c>
      <c r="AC1857" s="47">
        <v>683</v>
      </c>
      <c r="AD1857" s="47" t="s">
        <v>72</v>
      </c>
      <c r="AE1857" s="47" t="s">
        <v>4921</v>
      </c>
      <c r="AF1857" s="47" t="s">
        <v>5436</v>
      </c>
      <c r="AG1857" s="47" t="s">
        <v>61</v>
      </c>
      <c r="AH1857" s="47" t="s">
        <v>75</v>
      </c>
      <c r="AI1857" s="47" t="s">
        <v>76</v>
      </c>
      <c r="AJ1857" s="47" t="s">
        <v>61</v>
      </c>
      <c r="AK1857" s="47" t="s">
        <v>61</v>
      </c>
      <c r="AV1857" s="47">
        <v>0.54</v>
      </c>
      <c r="AZ1857" s="47">
        <v>46</v>
      </c>
      <c r="BM1857" s="47">
        <v>7.77</v>
      </c>
      <c r="BS1857" s="47">
        <v>23.3</v>
      </c>
      <c r="BT1857" s="47">
        <v>1.85</v>
      </c>
      <c r="DI1857" s="1">
        <f t="shared" si="140"/>
        <v>4</v>
      </c>
      <c r="DJ1857" s="9" t="str">
        <f t="shared" si="141"/>
        <v>NO BACTERIOLOGICO</v>
      </c>
      <c r="DK1857" s="10" t="str">
        <f t="shared" si="142"/>
        <v>-</v>
      </c>
      <c r="DL1857" s="11" t="str">
        <f t="shared" si="143"/>
        <v>0</v>
      </c>
    </row>
    <row r="1858" spans="1:116" ht="12" x14ac:dyDescent="0.2">
      <c r="A1858" s="47">
        <v>1010050041</v>
      </c>
      <c r="B1858" s="47" t="str">
        <f t="shared" si="144"/>
        <v>1010050041-ISCOPAMPA</v>
      </c>
      <c r="C1858" s="47" t="s">
        <v>2154</v>
      </c>
      <c r="D1858" s="47" t="s">
        <v>58</v>
      </c>
      <c r="E1858" s="47" t="s">
        <v>2155</v>
      </c>
      <c r="F1858" s="47" t="s">
        <v>2156</v>
      </c>
      <c r="G1858" s="47" t="s">
        <v>60</v>
      </c>
      <c r="H1858" s="47">
        <v>880</v>
      </c>
      <c r="I1858" s="47">
        <v>105</v>
      </c>
      <c r="J1858" s="47" t="s">
        <v>82</v>
      </c>
      <c r="K1858" s="47" t="s">
        <v>63</v>
      </c>
      <c r="L1858" s="47" t="s">
        <v>64</v>
      </c>
      <c r="M1858" s="47" t="s">
        <v>2157</v>
      </c>
      <c r="N1858" s="47" t="s">
        <v>2154</v>
      </c>
      <c r="O1858" s="47" t="s">
        <v>58</v>
      </c>
      <c r="P1858" s="47" t="s">
        <v>2158</v>
      </c>
      <c r="Q1858" s="47" t="s">
        <v>2156</v>
      </c>
      <c r="R1858" s="47">
        <v>91561</v>
      </c>
      <c r="S1858" s="47" t="s">
        <v>67</v>
      </c>
      <c r="T1858" s="47" t="s">
        <v>4584</v>
      </c>
      <c r="U1858" s="47">
        <v>14672</v>
      </c>
      <c r="V1858" s="47" t="s">
        <v>69</v>
      </c>
      <c r="W1858" s="47" t="s">
        <v>4585</v>
      </c>
      <c r="X1858" s="47">
        <v>1273483</v>
      </c>
      <c r="Y1858" s="47">
        <v>4196286</v>
      </c>
      <c r="Z1858" s="47">
        <v>303194</v>
      </c>
      <c r="AA1858" s="47">
        <v>890157</v>
      </c>
      <c r="AB1858" s="47" t="s">
        <v>71</v>
      </c>
      <c r="AC1858" s="47">
        <v>3940</v>
      </c>
      <c r="AD1858" s="47" t="s">
        <v>86</v>
      </c>
      <c r="AE1858" s="47" t="s">
        <v>4924</v>
      </c>
      <c r="AF1858" s="47" t="s">
        <v>5437</v>
      </c>
      <c r="AG1858" s="47">
        <v>4389</v>
      </c>
      <c r="AH1858" s="47" t="s">
        <v>73</v>
      </c>
      <c r="AI1858" s="47" t="s">
        <v>2154</v>
      </c>
      <c r="AJ1858" s="47" t="s">
        <v>61</v>
      </c>
      <c r="AK1858" s="47" t="s">
        <v>61</v>
      </c>
      <c r="AV1858" s="47">
        <v>1.5</v>
      </c>
      <c r="AZ1858" s="47">
        <v>456</v>
      </c>
      <c r="BM1858" s="47">
        <v>7.5</v>
      </c>
      <c r="BS1858" s="47">
        <v>10</v>
      </c>
      <c r="BT1858" s="47">
        <v>0.9</v>
      </c>
      <c r="DI1858" s="1">
        <f t="shared" si="140"/>
        <v>4</v>
      </c>
      <c r="DJ1858" s="9" t="str">
        <f t="shared" si="141"/>
        <v>NO BACTERIOLOGICO</v>
      </c>
      <c r="DK1858" s="10" t="str">
        <f t="shared" si="142"/>
        <v>-</v>
      </c>
      <c r="DL1858" s="11" t="str">
        <f t="shared" si="143"/>
        <v>0</v>
      </c>
    </row>
    <row r="1859" spans="1:116" ht="12" x14ac:dyDescent="0.2">
      <c r="A1859" s="47">
        <v>1010050041</v>
      </c>
      <c r="B1859" s="47" t="str">
        <f t="shared" si="144"/>
        <v>1010050041-ISCOPAMPA</v>
      </c>
      <c r="C1859" s="47" t="s">
        <v>2154</v>
      </c>
      <c r="D1859" s="47" t="s">
        <v>58</v>
      </c>
      <c r="E1859" s="47" t="s">
        <v>2155</v>
      </c>
      <c r="F1859" s="47" t="s">
        <v>2156</v>
      </c>
      <c r="G1859" s="47" t="s">
        <v>60</v>
      </c>
      <c r="H1859" s="47">
        <v>880</v>
      </c>
      <c r="I1859" s="47">
        <v>105</v>
      </c>
      <c r="J1859" s="47" t="s">
        <v>82</v>
      </c>
      <c r="K1859" s="47" t="s">
        <v>63</v>
      </c>
      <c r="L1859" s="47" t="s">
        <v>64</v>
      </c>
      <c r="M1859" s="47" t="s">
        <v>2157</v>
      </c>
      <c r="N1859" s="47" t="s">
        <v>2154</v>
      </c>
      <c r="O1859" s="47" t="s">
        <v>58</v>
      </c>
      <c r="P1859" s="47" t="s">
        <v>2158</v>
      </c>
      <c r="Q1859" s="47" t="s">
        <v>2156</v>
      </c>
      <c r="R1859" s="47">
        <v>91561</v>
      </c>
      <c r="S1859" s="47" t="s">
        <v>67</v>
      </c>
      <c r="T1859" s="47" t="s">
        <v>4584</v>
      </c>
      <c r="U1859" s="47">
        <v>14672</v>
      </c>
      <c r="V1859" s="47" t="s">
        <v>69</v>
      </c>
      <c r="W1859" s="47" t="s">
        <v>4585</v>
      </c>
      <c r="X1859" s="47">
        <v>1273483</v>
      </c>
      <c r="Y1859" s="47">
        <v>4196287</v>
      </c>
      <c r="Z1859" s="47">
        <v>0</v>
      </c>
      <c r="AA1859" s="47">
        <v>0</v>
      </c>
      <c r="AB1859" s="47" t="s">
        <v>61</v>
      </c>
      <c r="AC1859" s="47">
        <v>0</v>
      </c>
      <c r="AD1859" s="47" t="s">
        <v>86</v>
      </c>
      <c r="AE1859" s="47" t="s">
        <v>4924</v>
      </c>
      <c r="AF1859" s="47" t="s">
        <v>5437</v>
      </c>
      <c r="AG1859" s="47" t="s">
        <v>61</v>
      </c>
      <c r="AH1859" s="47" t="s">
        <v>75</v>
      </c>
      <c r="AI1859" s="47" t="s">
        <v>76</v>
      </c>
      <c r="AJ1859" s="47" t="s">
        <v>77</v>
      </c>
      <c r="AK1859" s="47" t="s">
        <v>78</v>
      </c>
      <c r="AV1859" s="47">
        <v>1.2</v>
      </c>
      <c r="AZ1859" s="47">
        <v>453</v>
      </c>
      <c r="BM1859" s="47">
        <v>7.5</v>
      </c>
      <c r="BS1859" s="47">
        <v>10</v>
      </c>
      <c r="BT1859" s="47">
        <v>0.9</v>
      </c>
      <c r="DI1859" s="1">
        <f t="shared" ref="DI1859:DI1922" si="145">MONTH(AE1859)</f>
        <v>4</v>
      </c>
      <c r="DJ1859" s="9" t="str">
        <f t="shared" ref="DJ1859:DJ1922" si="146">IF(ISBLANK(AV1859),"-",IF(ISBLANK(BT1859),"-",IF(AND(AV1859&gt;=0.5,BT1859&gt;5),"BACTERIOLÓGICO",IF(AND(AV1859&lt;0.5,BT1859&lt;=5),"BACTERIOLÓGICO",IF(AND(AV1859&lt;0.5,BT1859&gt;5),"BACTERIOLÓGICO","NO BACTERIOLOGICO")))))</f>
        <v>NO BACTERIOLOGICO</v>
      </c>
      <c r="DK1859" s="10" t="str">
        <f t="shared" ref="DK1859:DK1922" si="147">IF(ISBLANK(AO1859),"-",IF(ISBLANK(AP1859),"-",IF(ISBLANK(AQ1859),"-",IF(AND(AO1859&gt;=0,AP1859&gt;=0,AQ1859&gt;=0),"Realizado Bactereológico","No realizado Bacteriológico"))))</f>
        <v>-</v>
      </c>
      <c r="DL1859" s="11" t="str">
        <f t="shared" ref="DL1859:DL1922" si="148">IF(ISBLANK(BE1859),"0",IF(BE1859&gt;=0,"1","0"))</f>
        <v>0</v>
      </c>
    </row>
    <row r="1860" spans="1:116" ht="12" x14ac:dyDescent="0.2">
      <c r="A1860" s="47">
        <v>1010050041</v>
      </c>
      <c r="B1860" s="47" t="str">
        <f t="shared" ref="B1860:B1923" si="149">CONCATENATE(A1860,"-",C1860)</f>
        <v>1010050041-ISCOPAMPA</v>
      </c>
      <c r="C1860" s="47" t="s">
        <v>2154</v>
      </c>
      <c r="D1860" s="47" t="s">
        <v>58</v>
      </c>
      <c r="E1860" s="47" t="s">
        <v>2155</v>
      </c>
      <c r="F1860" s="47" t="s">
        <v>2156</v>
      </c>
      <c r="G1860" s="47" t="s">
        <v>60</v>
      </c>
      <c r="H1860" s="47">
        <v>880</v>
      </c>
      <c r="I1860" s="47">
        <v>105</v>
      </c>
      <c r="J1860" s="47" t="s">
        <v>82</v>
      </c>
      <c r="K1860" s="47" t="s">
        <v>63</v>
      </c>
      <c r="L1860" s="47" t="s">
        <v>64</v>
      </c>
      <c r="M1860" s="47" t="s">
        <v>2157</v>
      </c>
      <c r="N1860" s="47" t="s">
        <v>2154</v>
      </c>
      <c r="O1860" s="47" t="s">
        <v>58</v>
      </c>
      <c r="P1860" s="47" t="s">
        <v>2158</v>
      </c>
      <c r="Q1860" s="47" t="s">
        <v>2156</v>
      </c>
      <c r="R1860" s="47">
        <v>91561</v>
      </c>
      <c r="S1860" s="47" t="s">
        <v>67</v>
      </c>
      <c r="T1860" s="47" t="s">
        <v>4584</v>
      </c>
      <c r="U1860" s="47">
        <v>14672</v>
      </c>
      <c r="V1860" s="47" t="s">
        <v>69</v>
      </c>
      <c r="W1860" s="47" t="s">
        <v>4585</v>
      </c>
      <c r="X1860" s="47">
        <v>1273483</v>
      </c>
      <c r="Y1860" s="47">
        <v>4196288</v>
      </c>
      <c r="Z1860" s="47">
        <v>0</v>
      </c>
      <c r="AA1860" s="47">
        <v>0</v>
      </c>
      <c r="AB1860" s="47" t="s">
        <v>61</v>
      </c>
      <c r="AC1860" s="47">
        <v>0</v>
      </c>
      <c r="AD1860" s="47" t="s">
        <v>86</v>
      </c>
      <c r="AE1860" s="47" t="s">
        <v>4924</v>
      </c>
      <c r="AF1860" s="47" t="s">
        <v>5437</v>
      </c>
      <c r="AG1860" s="47" t="s">
        <v>61</v>
      </c>
      <c r="AH1860" s="47" t="s">
        <v>75</v>
      </c>
      <c r="AI1860" s="47" t="s">
        <v>76</v>
      </c>
      <c r="AJ1860" s="47" t="s">
        <v>77</v>
      </c>
      <c r="AK1860" s="47" t="s">
        <v>78</v>
      </c>
      <c r="AV1860" s="47">
        <v>0.9</v>
      </c>
      <c r="AZ1860" s="47">
        <v>451</v>
      </c>
      <c r="BM1860" s="47">
        <v>7.5</v>
      </c>
      <c r="BS1860" s="47">
        <v>10</v>
      </c>
      <c r="BT1860" s="47">
        <v>0.8</v>
      </c>
      <c r="DI1860" s="1">
        <f t="shared" si="145"/>
        <v>4</v>
      </c>
      <c r="DJ1860" s="9" t="str">
        <f t="shared" si="146"/>
        <v>NO BACTERIOLOGICO</v>
      </c>
      <c r="DK1860" s="10" t="str">
        <f t="shared" si="147"/>
        <v>-</v>
      </c>
      <c r="DL1860" s="11" t="str">
        <f t="shared" si="148"/>
        <v>0</v>
      </c>
    </row>
    <row r="1861" spans="1:116" ht="12" x14ac:dyDescent="0.2">
      <c r="A1861" s="47">
        <v>1009040001</v>
      </c>
      <c r="B1861" s="47" t="str">
        <f t="shared" si="149"/>
        <v>1009040001-TOURNAVISTA</v>
      </c>
      <c r="C1861" s="47" t="s">
        <v>3078</v>
      </c>
      <c r="D1861" s="47" t="s">
        <v>58</v>
      </c>
      <c r="E1861" s="47" t="s">
        <v>3079</v>
      </c>
      <c r="F1861" s="47" t="s">
        <v>3078</v>
      </c>
      <c r="G1861" s="47" t="s">
        <v>265</v>
      </c>
      <c r="H1861" s="47">
        <v>2192</v>
      </c>
      <c r="I1861" s="47">
        <v>535</v>
      </c>
      <c r="J1861" s="47" t="s">
        <v>495</v>
      </c>
      <c r="K1861" s="47" t="s">
        <v>63</v>
      </c>
      <c r="L1861" s="47" t="s">
        <v>64</v>
      </c>
      <c r="M1861" s="47" t="s">
        <v>3080</v>
      </c>
      <c r="N1861" s="47" t="s">
        <v>3078</v>
      </c>
      <c r="O1861" s="47" t="s">
        <v>58</v>
      </c>
      <c r="P1861" s="47" t="s">
        <v>3079</v>
      </c>
      <c r="Q1861" s="47" t="s">
        <v>3078</v>
      </c>
      <c r="R1861" s="47">
        <v>104579</v>
      </c>
      <c r="S1861" s="47" t="s">
        <v>2283</v>
      </c>
      <c r="T1861" s="47" t="s">
        <v>3081</v>
      </c>
      <c r="U1861" s="47">
        <v>13316</v>
      </c>
      <c r="V1861" s="47" t="s">
        <v>98</v>
      </c>
      <c r="W1861" s="47" t="s">
        <v>3082</v>
      </c>
      <c r="X1861" s="47">
        <v>1273478</v>
      </c>
      <c r="Y1861" s="47">
        <v>4196289</v>
      </c>
      <c r="Z1861" s="47">
        <v>532141</v>
      </c>
      <c r="AA1861" s="47">
        <v>9012707</v>
      </c>
      <c r="AB1861" s="47" t="s">
        <v>71</v>
      </c>
      <c r="AC1861" s="47">
        <v>211</v>
      </c>
      <c r="AD1861" s="47" t="s">
        <v>86</v>
      </c>
      <c r="AE1861" s="47" t="s">
        <v>5002</v>
      </c>
      <c r="AF1861" s="47" t="s">
        <v>5437</v>
      </c>
      <c r="AG1861" s="47">
        <v>10026</v>
      </c>
      <c r="AH1861" s="47" t="s">
        <v>73</v>
      </c>
      <c r="AI1861" s="47" t="s">
        <v>3083</v>
      </c>
      <c r="AJ1861" s="47" t="s">
        <v>61</v>
      </c>
      <c r="AK1861" s="47" t="s">
        <v>61</v>
      </c>
      <c r="AV1861" s="47">
        <v>1.5</v>
      </c>
      <c r="AZ1861" s="47">
        <v>126</v>
      </c>
      <c r="BM1861" s="47">
        <v>6.8</v>
      </c>
      <c r="BS1861" s="47">
        <v>26.4</v>
      </c>
      <c r="BT1861" s="47">
        <v>0</v>
      </c>
      <c r="DI1861" s="1">
        <f t="shared" si="145"/>
        <v>4</v>
      </c>
      <c r="DJ1861" s="9" t="str">
        <f t="shared" si="146"/>
        <v>NO BACTERIOLOGICO</v>
      </c>
      <c r="DK1861" s="10" t="str">
        <f t="shared" si="147"/>
        <v>-</v>
      </c>
      <c r="DL1861" s="11" t="str">
        <f t="shared" si="148"/>
        <v>0</v>
      </c>
    </row>
    <row r="1862" spans="1:116" ht="12" x14ac:dyDescent="0.2">
      <c r="A1862" s="47">
        <v>1009040001</v>
      </c>
      <c r="B1862" s="47" t="str">
        <f t="shared" si="149"/>
        <v>1009040001-TOURNAVISTA</v>
      </c>
      <c r="C1862" s="47" t="s">
        <v>3078</v>
      </c>
      <c r="D1862" s="47" t="s">
        <v>58</v>
      </c>
      <c r="E1862" s="47" t="s">
        <v>3079</v>
      </c>
      <c r="F1862" s="47" t="s">
        <v>3078</v>
      </c>
      <c r="G1862" s="47" t="s">
        <v>265</v>
      </c>
      <c r="H1862" s="47">
        <v>2192</v>
      </c>
      <c r="I1862" s="47">
        <v>535</v>
      </c>
      <c r="J1862" s="47" t="s">
        <v>495</v>
      </c>
      <c r="K1862" s="47" t="s">
        <v>63</v>
      </c>
      <c r="L1862" s="47" t="s">
        <v>64</v>
      </c>
      <c r="M1862" s="47" t="s">
        <v>3080</v>
      </c>
      <c r="N1862" s="47" t="s">
        <v>3078</v>
      </c>
      <c r="O1862" s="47" t="s">
        <v>58</v>
      </c>
      <c r="P1862" s="47" t="s">
        <v>3079</v>
      </c>
      <c r="Q1862" s="47" t="s">
        <v>3078</v>
      </c>
      <c r="R1862" s="47">
        <v>104579</v>
      </c>
      <c r="S1862" s="47" t="s">
        <v>2283</v>
      </c>
      <c r="T1862" s="47" t="s">
        <v>3081</v>
      </c>
      <c r="U1862" s="47">
        <v>13316</v>
      </c>
      <c r="V1862" s="47" t="s">
        <v>98</v>
      </c>
      <c r="W1862" s="47" t="s">
        <v>3082</v>
      </c>
      <c r="X1862" s="47">
        <v>1273478</v>
      </c>
      <c r="Y1862" s="47">
        <v>4196290</v>
      </c>
      <c r="Z1862" s="47">
        <v>0</v>
      </c>
      <c r="AA1862" s="47">
        <v>0</v>
      </c>
      <c r="AB1862" s="47" t="s">
        <v>61</v>
      </c>
      <c r="AC1862" s="47">
        <v>0</v>
      </c>
      <c r="AD1862" s="47" t="s">
        <v>86</v>
      </c>
      <c r="AE1862" s="47" t="s">
        <v>5002</v>
      </c>
      <c r="AF1862" s="47" t="s">
        <v>5437</v>
      </c>
      <c r="AG1862" s="47" t="s">
        <v>61</v>
      </c>
      <c r="AH1862" s="47" t="s">
        <v>75</v>
      </c>
      <c r="AI1862" s="47" t="s">
        <v>61</v>
      </c>
      <c r="AJ1862" s="47" t="s">
        <v>61</v>
      </c>
      <c r="AK1862" s="47" t="s">
        <v>61</v>
      </c>
      <c r="AV1862" s="47">
        <v>1.1000000000000001</v>
      </c>
      <c r="AZ1862" s="47">
        <v>129</v>
      </c>
      <c r="BM1862" s="47">
        <v>6.8</v>
      </c>
      <c r="BS1862" s="47">
        <v>26</v>
      </c>
      <c r="BT1862" s="47">
        <v>0</v>
      </c>
      <c r="DI1862" s="1">
        <f t="shared" si="145"/>
        <v>4</v>
      </c>
      <c r="DJ1862" s="9" t="str">
        <f t="shared" si="146"/>
        <v>NO BACTERIOLOGICO</v>
      </c>
      <c r="DK1862" s="10" t="str">
        <f t="shared" si="147"/>
        <v>-</v>
      </c>
      <c r="DL1862" s="11" t="str">
        <f t="shared" si="148"/>
        <v>0</v>
      </c>
    </row>
    <row r="1863" spans="1:116" ht="12" x14ac:dyDescent="0.2">
      <c r="A1863" s="47">
        <v>1009040001</v>
      </c>
      <c r="B1863" s="47" t="str">
        <f t="shared" si="149"/>
        <v>1009040001-TOURNAVISTA</v>
      </c>
      <c r="C1863" s="47" t="s">
        <v>3078</v>
      </c>
      <c r="D1863" s="47" t="s">
        <v>58</v>
      </c>
      <c r="E1863" s="47" t="s">
        <v>3079</v>
      </c>
      <c r="F1863" s="47" t="s">
        <v>3078</v>
      </c>
      <c r="G1863" s="47" t="s">
        <v>265</v>
      </c>
      <c r="H1863" s="47">
        <v>2192</v>
      </c>
      <c r="I1863" s="47">
        <v>535</v>
      </c>
      <c r="J1863" s="47" t="s">
        <v>495</v>
      </c>
      <c r="K1863" s="47" t="s">
        <v>63</v>
      </c>
      <c r="L1863" s="47" t="s">
        <v>64</v>
      </c>
      <c r="M1863" s="47" t="s">
        <v>3080</v>
      </c>
      <c r="N1863" s="47" t="s">
        <v>3078</v>
      </c>
      <c r="O1863" s="47" t="s">
        <v>58</v>
      </c>
      <c r="P1863" s="47" t="s">
        <v>3079</v>
      </c>
      <c r="Q1863" s="47" t="s">
        <v>3078</v>
      </c>
      <c r="R1863" s="47">
        <v>104579</v>
      </c>
      <c r="S1863" s="47" t="s">
        <v>2283</v>
      </c>
      <c r="T1863" s="47" t="s">
        <v>3081</v>
      </c>
      <c r="U1863" s="47">
        <v>13316</v>
      </c>
      <c r="V1863" s="47" t="s">
        <v>98</v>
      </c>
      <c r="W1863" s="47" t="s">
        <v>3082</v>
      </c>
      <c r="X1863" s="47">
        <v>1273478</v>
      </c>
      <c r="Y1863" s="47">
        <v>4196291</v>
      </c>
      <c r="Z1863" s="47">
        <v>0</v>
      </c>
      <c r="AA1863" s="47">
        <v>0</v>
      </c>
      <c r="AB1863" s="47" t="s">
        <v>61</v>
      </c>
      <c r="AC1863" s="47">
        <v>0</v>
      </c>
      <c r="AD1863" s="47" t="s">
        <v>86</v>
      </c>
      <c r="AE1863" s="47" t="s">
        <v>5002</v>
      </c>
      <c r="AF1863" s="47" t="s">
        <v>5437</v>
      </c>
      <c r="AG1863" s="47" t="s">
        <v>61</v>
      </c>
      <c r="AH1863" s="47" t="s">
        <v>75</v>
      </c>
      <c r="AI1863" s="47" t="s">
        <v>61</v>
      </c>
      <c r="AJ1863" s="47" t="s">
        <v>61</v>
      </c>
      <c r="AK1863" s="47" t="s">
        <v>61</v>
      </c>
      <c r="AV1863" s="47">
        <v>1</v>
      </c>
      <c r="AZ1863" s="47">
        <v>120</v>
      </c>
      <c r="BM1863" s="47">
        <v>6.8</v>
      </c>
      <c r="BS1863" s="47">
        <v>26</v>
      </c>
      <c r="BT1863" s="47">
        <v>0</v>
      </c>
      <c r="DI1863" s="1">
        <f t="shared" si="145"/>
        <v>4</v>
      </c>
      <c r="DJ1863" s="9" t="str">
        <f t="shared" si="146"/>
        <v>NO BACTERIOLOGICO</v>
      </c>
      <c r="DK1863" s="10" t="str">
        <f t="shared" si="147"/>
        <v>-</v>
      </c>
      <c r="DL1863" s="11" t="str">
        <f t="shared" si="148"/>
        <v>0</v>
      </c>
    </row>
    <row r="1864" spans="1:116" ht="12" x14ac:dyDescent="0.2">
      <c r="A1864" s="47">
        <v>1006010001</v>
      </c>
      <c r="B1864" s="47" t="str">
        <f t="shared" si="149"/>
        <v>1006010001-TINGO MARIA</v>
      </c>
      <c r="C1864" s="47" t="s">
        <v>2595</v>
      </c>
      <c r="D1864" s="47" t="s">
        <v>58</v>
      </c>
      <c r="E1864" s="47" t="s">
        <v>1533</v>
      </c>
      <c r="F1864" s="47" t="s">
        <v>2596</v>
      </c>
      <c r="G1864" s="47" t="s">
        <v>60</v>
      </c>
      <c r="H1864" s="47">
        <v>638</v>
      </c>
      <c r="I1864" s="47">
        <v>638</v>
      </c>
      <c r="J1864" s="47" t="s">
        <v>495</v>
      </c>
      <c r="K1864" s="47" t="s">
        <v>63</v>
      </c>
      <c r="L1864" s="47" t="s">
        <v>64</v>
      </c>
      <c r="M1864" s="47" t="s">
        <v>2597</v>
      </c>
      <c r="N1864" s="47" t="s">
        <v>2598</v>
      </c>
      <c r="O1864" s="47" t="s">
        <v>58</v>
      </c>
      <c r="P1864" s="47" t="s">
        <v>1533</v>
      </c>
      <c r="Q1864" s="47" t="s">
        <v>2599</v>
      </c>
      <c r="R1864" s="47">
        <v>175642</v>
      </c>
      <c r="S1864" s="47" t="s">
        <v>171</v>
      </c>
      <c r="T1864" s="47" t="s">
        <v>2644</v>
      </c>
      <c r="U1864" s="47">
        <v>25751</v>
      </c>
      <c r="V1864" s="47" t="s">
        <v>69</v>
      </c>
      <c r="W1864" s="47" t="s">
        <v>2645</v>
      </c>
      <c r="X1864" s="47">
        <v>1273487</v>
      </c>
      <c r="Y1864" s="47">
        <v>4196299</v>
      </c>
      <c r="Z1864" s="47">
        <v>391815</v>
      </c>
      <c r="AA1864" s="47">
        <v>8972785</v>
      </c>
      <c r="AB1864" s="47" t="s">
        <v>71</v>
      </c>
      <c r="AC1864" s="47">
        <v>720</v>
      </c>
      <c r="AD1864" s="47" t="s">
        <v>72</v>
      </c>
      <c r="AE1864" s="47" t="s">
        <v>4968</v>
      </c>
      <c r="AF1864" s="47" t="s">
        <v>5438</v>
      </c>
      <c r="AG1864" s="47">
        <v>70417</v>
      </c>
      <c r="AH1864" s="47" t="s">
        <v>73</v>
      </c>
      <c r="AI1864" s="47" t="s">
        <v>2646</v>
      </c>
      <c r="AJ1864" s="47" t="s">
        <v>61</v>
      </c>
      <c r="AK1864" s="47" t="s">
        <v>61</v>
      </c>
      <c r="AV1864" s="47">
        <v>1.25</v>
      </c>
      <c r="AZ1864" s="47">
        <v>52</v>
      </c>
      <c r="BM1864" s="47">
        <v>7.44</v>
      </c>
      <c r="BS1864" s="47">
        <v>25.2</v>
      </c>
      <c r="BT1864" s="47">
        <v>2.68</v>
      </c>
      <c r="DI1864" s="1">
        <f t="shared" si="145"/>
        <v>4</v>
      </c>
      <c r="DJ1864" s="9" t="str">
        <f t="shared" si="146"/>
        <v>NO BACTERIOLOGICO</v>
      </c>
      <c r="DK1864" s="10" t="str">
        <f t="shared" si="147"/>
        <v>-</v>
      </c>
      <c r="DL1864" s="11" t="str">
        <f t="shared" si="148"/>
        <v>0</v>
      </c>
    </row>
    <row r="1865" spans="1:116" ht="12" x14ac:dyDescent="0.2">
      <c r="A1865" s="47">
        <v>1006010001</v>
      </c>
      <c r="B1865" s="47" t="str">
        <f t="shared" si="149"/>
        <v>1006010001-TINGO MARIA</v>
      </c>
      <c r="C1865" s="47" t="s">
        <v>2595</v>
      </c>
      <c r="D1865" s="47" t="s">
        <v>58</v>
      </c>
      <c r="E1865" s="47" t="s">
        <v>1533</v>
      </c>
      <c r="F1865" s="47" t="s">
        <v>2596</v>
      </c>
      <c r="G1865" s="47" t="s">
        <v>60</v>
      </c>
      <c r="H1865" s="47">
        <v>638</v>
      </c>
      <c r="I1865" s="47">
        <v>638</v>
      </c>
      <c r="J1865" s="47" t="s">
        <v>495</v>
      </c>
      <c r="K1865" s="47" t="s">
        <v>63</v>
      </c>
      <c r="L1865" s="47" t="s">
        <v>64</v>
      </c>
      <c r="M1865" s="47" t="s">
        <v>2597</v>
      </c>
      <c r="N1865" s="47" t="s">
        <v>2598</v>
      </c>
      <c r="O1865" s="47" t="s">
        <v>58</v>
      </c>
      <c r="P1865" s="47" t="s">
        <v>1533</v>
      </c>
      <c r="Q1865" s="47" t="s">
        <v>2599</v>
      </c>
      <c r="R1865" s="47">
        <v>175642</v>
      </c>
      <c r="S1865" s="47" t="s">
        <v>171</v>
      </c>
      <c r="T1865" s="47" t="s">
        <v>2644</v>
      </c>
      <c r="U1865" s="47">
        <v>25751</v>
      </c>
      <c r="V1865" s="47" t="s">
        <v>69</v>
      </c>
      <c r="W1865" s="47" t="s">
        <v>2645</v>
      </c>
      <c r="X1865" s="47">
        <v>1273487</v>
      </c>
      <c r="Y1865" s="47">
        <v>4196300</v>
      </c>
      <c r="Z1865" s="47">
        <v>391090</v>
      </c>
      <c r="AA1865" s="47">
        <v>8973109</v>
      </c>
      <c r="AB1865" s="47" t="s">
        <v>71</v>
      </c>
      <c r="AC1865" s="47">
        <v>670</v>
      </c>
      <c r="AD1865" s="47" t="s">
        <v>72</v>
      </c>
      <c r="AE1865" s="47" t="s">
        <v>4968</v>
      </c>
      <c r="AF1865" s="47" t="s">
        <v>5438</v>
      </c>
      <c r="AG1865" s="47" t="s">
        <v>61</v>
      </c>
      <c r="AH1865" s="47" t="s">
        <v>75</v>
      </c>
      <c r="AI1865" s="47" t="s">
        <v>76</v>
      </c>
      <c r="AJ1865" s="47" t="s">
        <v>61</v>
      </c>
      <c r="AK1865" s="47" t="s">
        <v>61</v>
      </c>
      <c r="AV1865" s="47">
        <v>0.86</v>
      </c>
      <c r="AZ1865" s="47">
        <v>49</v>
      </c>
      <c r="BM1865" s="47">
        <v>7.24</v>
      </c>
      <c r="BS1865" s="47">
        <v>24.4</v>
      </c>
      <c r="BT1865" s="47">
        <v>2.41</v>
      </c>
      <c r="DI1865" s="1">
        <f t="shared" si="145"/>
        <v>4</v>
      </c>
      <c r="DJ1865" s="9" t="str">
        <f t="shared" si="146"/>
        <v>NO BACTERIOLOGICO</v>
      </c>
      <c r="DK1865" s="10" t="str">
        <f t="shared" si="147"/>
        <v>-</v>
      </c>
      <c r="DL1865" s="11" t="str">
        <f t="shared" si="148"/>
        <v>0</v>
      </c>
    </row>
    <row r="1866" spans="1:116" ht="12" x14ac:dyDescent="0.2">
      <c r="A1866" s="47">
        <v>1006010001</v>
      </c>
      <c r="B1866" s="47" t="str">
        <f t="shared" si="149"/>
        <v>1006010001-TINGO MARIA</v>
      </c>
      <c r="C1866" s="47" t="s">
        <v>2595</v>
      </c>
      <c r="D1866" s="47" t="s">
        <v>58</v>
      </c>
      <c r="E1866" s="47" t="s">
        <v>1533</v>
      </c>
      <c r="F1866" s="47" t="s">
        <v>2596</v>
      </c>
      <c r="G1866" s="47" t="s">
        <v>60</v>
      </c>
      <c r="H1866" s="47">
        <v>638</v>
      </c>
      <c r="I1866" s="47">
        <v>638</v>
      </c>
      <c r="J1866" s="47" t="s">
        <v>495</v>
      </c>
      <c r="K1866" s="47" t="s">
        <v>63</v>
      </c>
      <c r="L1866" s="47" t="s">
        <v>64</v>
      </c>
      <c r="M1866" s="47" t="s">
        <v>2597</v>
      </c>
      <c r="N1866" s="47" t="s">
        <v>2598</v>
      </c>
      <c r="O1866" s="47" t="s">
        <v>58</v>
      </c>
      <c r="P1866" s="47" t="s">
        <v>1533</v>
      </c>
      <c r="Q1866" s="47" t="s">
        <v>2599</v>
      </c>
      <c r="R1866" s="47">
        <v>175642</v>
      </c>
      <c r="S1866" s="47" t="s">
        <v>171</v>
      </c>
      <c r="T1866" s="47" t="s">
        <v>2644</v>
      </c>
      <c r="U1866" s="47">
        <v>25751</v>
      </c>
      <c r="V1866" s="47" t="s">
        <v>69</v>
      </c>
      <c r="W1866" s="47" t="s">
        <v>2645</v>
      </c>
      <c r="X1866" s="47">
        <v>1273487</v>
      </c>
      <c r="Y1866" s="47">
        <v>4196301</v>
      </c>
      <c r="Z1866" s="47">
        <v>390897</v>
      </c>
      <c r="AA1866" s="47">
        <v>8973139</v>
      </c>
      <c r="AB1866" s="47" t="s">
        <v>71</v>
      </c>
      <c r="AC1866" s="47">
        <v>661</v>
      </c>
      <c r="AD1866" s="47" t="s">
        <v>72</v>
      </c>
      <c r="AE1866" s="47" t="s">
        <v>4968</v>
      </c>
      <c r="AF1866" s="47" t="s">
        <v>5438</v>
      </c>
      <c r="AG1866" s="47" t="s">
        <v>61</v>
      </c>
      <c r="AH1866" s="47" t="s">
        <v>75</v>
      </c>
      <c r="AI1866" s="47" t="s">
        <v>76</v>
      </c>
      <c r="AJ1866" s="47" t="s">
        <v>61</v>
      </c>
      <c r="AK1866" s="47" t="s">
        <v>61</v>
      </c>
      <c r="AV1866" s="47">
        <v>0.65</v>
      </c>
      <c r="AZ1866" s="47">
        <v>37</v>
      </c>
      <c r="BM1866" s="47">
        <v>7.38</v>
      </c>
      <c r="BS1866" s="47">
        <v>25.7</v>
      </c>
      <c r="BT1866" s="47">
        <v>2.11</v>
      </c>
      <c r="DI1866" s="1">
        <f t="shared" si="145"/>
        <v>4</v>
      </c>
      <c r="DJ1866" s="9" t="str">
        <f t="shared" si="146"/>
        <v>NO BACTERIOLOGICO</v>
      </c>
      <c r="DK1866" s="10" t="str">
        <f t="shared" si="147"/>
        <v>-</v>
      </c>
      <c r="DL1866" s="11" t="str">
        <f t="shared" si="148"/>
        <v>0</v>
      </c>
    </row>
    <row r="1867" spans="1:116" ht="12" x14ac:dyDescent="0.2">
      <c r="A1867" s="47">
        <v>1010050019</v>
      </c>
      <c r="B1867" s="47" t="str">
        <f t="shared" si="149"/>
        <v>1010050019-AGUATINGO</v>
      </c>
      <c r="C1867" s="47" t="s">
        <v>2163</v>
      </c>
      <c r="D1867" s="47" t="s">
        <v>58</v>
      </c>
      <c r="E1867" s="47" t="s">
        <v>2155</v>
      </c>
      <c r="F1867" s="47" t="s">
        <v>2156</v>
      </c>
      <c r="G1867" s="47" t="s">
        <v>60</v>
      </c>
      <c r="H1867" s="47">
        <v>120</v>
      </c>
      <c r="I1867" s="47">
        <v>40</v>
      </c>
      <c r="J1867" s="47" t="s">
        <v>82</v>
      </c>
      <c r="K1867" s="47" t="s">
        <v>63</v>
      </c>
      <c r="L1867" s="47" t="s">
        <v>64</v>
      </c>
      <c r="M1867" s="47" t="s">
        <v>2157</v>
      </c>
      <c r="N1867" s="47" t="s">
        <v>2154</v>
      </c>
      <c r="O1867" s="47" t="s">
        <v>58</v>
      </c>
      <c r="P1867" s="47" t="s">
        <v>2158</v>
      </c>
      <c r="Q1867" s="47" t="s">
        <v>2156</v>
      </c>
      <c r="R1867" s="47">
        <v>104392</v>
      </c>
      <c r="S1867" s="47" t="s">
        <v>67</v>
      </c>
      <c r="T1867" s="47" t="s">
        <v>2164</v>
      </c>
      <c r="U1867" s="47">
        <v>14671</v>
      </c>
      <c r="V1867" s="47" t="s">
        <v>69</v>
      </c>
      <c r="W1867" s="47" t="s">
        <v>2165</v>
      </c>
      <c r="X1867" s="47">
        <v>1273493</v>
      </c>
      <c r="Y1867" s="47">
        <v>4196307</v>
      </c>
      <c r="Z1867" s="47">
        <v>307274</v>
      </c>
      <c r="AA1867" s="47">
        <v>890156</v>
      </c>
      <c r="AB1867" s="47" t="s">
        <v>71</v>
      </c>
      <c r="AC1867" s="47">
        <v>3500</v>
      </c>
      <c r="AD1867" s="47" t="s">
        <v>86</v>
      </c>
      <c r="AE1867" s="47" t="s">
        <v>4924</v>
      </c>
      <c r="AF1867" s="47" t="s">
        <v>5438</v>
      </c>
      <c r="AG1867" s="47">
        <v>4392</v>
      </c>
      <c r="AH1867" s="47" t="s">
        <v>73</v>
      </c>
      <c r="AI1867" s="47" t="s">
        <v>2163</v>
      </c>
      <c r="AJ1867" s="47" t="s">
        <v>61</v>
      </c>
      <c r="AK1867" s="47" t="s">
        <v>61</v>
      </c>
      <c r="AV1867" s="47">
        <v>1.5</v>
      </c>
      <c r="AZ1867" s="47">
        <v>453</v>
      </c>
      <c r="BM1867" s="47">
        <v>7.5</v>
      </c>
      <c r="BS1867" s="47">
        <v>9</v>
      </c>
      <c r="BT1867" s="47">
        <v>0.9</v>
      </c>
      <c r="DI1867" s="1">
        <f t="shared" si="145"/>
        <v>4</v>
      </c>
      <c r="DJ1867" s="9" t="str">
        <f t="shared" si="146"/>
        <v>NO BACTERIOLOGICO</v>
      </c>
      <c r="DK1867" s="10" t="str">
        <f t="shared" si="147"/>
        <v>-</v>
      </c>
      <c r="DL1867" s="11" t="str">
        <f t="shared" si="148"/>
        <v>0</v>
      </c>
    </row>
    <row r="1868" spans="1:116" ht="12" x14ac:dyDescent="0.2">
      <c r="A1868" s="47">
        <v>1010050019</v>
      </c>
      <c r="B1868" s="47" t="str">
        <f t="shared" si="149"/>
        <v>1010050019-AGUATINGO</v>
      </c>
      <c r="C1868" s="47" t="s">
        <v>2163</v>
      </c>
      <c r="D1868" s="47" t="s">
        <v>58</v>
      </c>
      <c r="E1868" s="47" t="s">
        <v>2155</v>
      </c>
      <c r="F1868" s="47" t="s">
        <v>2156</v>
      </c>
      <c r="G1868" s="47" t="s">
        <v>60</v>
      </c>
      <c r="H1868" s="47">
        <v>120</v>
      </c>
      <c r="I1868" s="47">
        <v>40</v>
      </c>
      <c r="J1868" s="47" t="s">
        <v>82</v>
      </c>
      <c r="K1868" s="47" t="s">
        <v>63</v>
      </c>
      <c r="L1868" s="47" t="s">
        <v>64</v>
      </c>
      <c r="M1868" s="47" t="s">
        <v>2157</v>
      </c>
      <c r="N1868" s="47" t="s">
        <v>2154</v>
      </c>
      <c r="O1868" s="47" t="s">
        <v>58</v>
      </c>
      <c r="P1868" s="47" t="s">
        <v>2158</v>
      </c>
      <c r="Q1868" s="47" t="s">
        <v>2156</v>
      </c>
      <c r="R1868" s="47">
        <v>104392</v>
      </c>
      <c r="S1868" s="47" t="s">
        <v>67</v>
      </c>
      <c r="T1868" s="47" t="s">
        <v>2164</v>
      </c>
      <c r="U1868" s="47">
        <v>14671</v>
      </c>
      <c r="V1868" s="47" t="s">
        <v>69</v>
      </c>
      <c r="W1868" s="47" t="s">
        <v>2165</v>
      </c>
      <c r="X1868" s="47">
        <v>1273493</v>
      </c>
      <c r="Y1868" s="47">
        <v>4196308</v>
      </c>
      <c r="Z1868" s="47">
        <v>0</v>
      </c>
      <c r="AA1868" s="47">
        <v>0</v>
      </c>
      <c r="AB1868" s="47" t="s">
        <v>61</v>
      </c>
      <c r="AC1868" s="47">
        <v>0</v>
      </c>
      <c r="AD1868" s="47" t="s">
        <v>86</v>
      </c>
      <c r="AE1868" s="47" t="s">
        <v>4924</v>
      </c>
      <c r="AF1868" s="47" t="s">
        <v>5438</v>
      </c>
      <c r="AG1868" s="47" t="s">
        <v>61</v>
      </c>
      <c r="AH1868" s="47" t="s">
        <v>75</v>
      </c>
      <c r="AI1868" s="47" t="s">
        <v>76</v>
      </c>
      <c r="AJ1868" s="47" t="s">
        <v>77</v>
      </c>
      <c r="AK1868" s="47" t="s">
        <v>78</v>
      </c>
      <c r="AV1868" s="47">
        <v>1.1000000000000001</v>
      </c>
      <c r="AZ1868" s="47">
        <v>451</v>
      </c>
      <c r="BM1868" s="47">
        <v>7.5</v>
      </c>
      <c r="BS1868" s="47">
        <v>9</v>
      </c>
      <c r="BT1868" s="47">
        <v>0.8</v>
      </c>
      <c r="DI1868" s="1">
        <f t="shared" si="145"/>
        <v>4</v>
      </c>
      <c r="DJ1868" s="9" t="str">
        <f t="shared" si="146"/>
        <v>NO BACTERIOLOGICO</v>
      </c>
      <c r="DK1868" s="10" t="str">
        <f t="shared" si="147"/>
        <v>-</v>
      </c>
      <c r="DL1868" s="11" t="str">
        <f t="shared" si="148"/>
        <v>0</v>
      </c>
    </row>
    <row r="1869" spans="1:116" ht="12" x14ac:dyDescent="0.2">
      <c r="A1869" s="47">
        <v>1010050019</v>
      </c>
      <c r="B1869" s="47" t="str">
        <f t="shared" si="149"/>
        <v>1010050019-AGUATINGO</v>
      </c>
      <c r="C1869" s="47" t="s">
        <v>2163</v>
      </c>
      <c r="D1869" s="47" t="s">
        <v>58</v>
      </c>
      <c r="E1869" s="47" t="s">
        <v>2155</v>
      </c>
      <c r="F1869" s="47" t="s">
        <v>2156</v>
      </c>
      <c r="G1869" s="47" t="s">
        <v>60</v>
      </c>
      <c r="H1869" s="47">
        <v>120</v>
      </c>
      <c r="I1869" s="47">
        <v>40</v>
      </c>
      <c r="J1869" s="47" t="s">
        <v>82</v>
      </c>
      <c r="K1869" s="47" t="s">
        <v>63</v>
      </c>
      <c r="L1869" s="47" t="s">
        <v>64</v>
      </c>
      <c r="M1869" s="47" t="s">
        <v>2157</v>
      </c>
      <c r="N1869" s="47" t="s">
        <v>2154</v>
      </c>
      <c r="O1869" s="47" t="s">
        <v>58</v>
      </c>
      <c r="P1869" s="47" t="s">
        <v>2158</v>
      </c>
      <c r="Q1869" s="47" t="s">
        <v>2156</v>
      </c>
      <c r="R1869" s="47">
        <v>104392</v>
      </c>
      <c r="S1869" s="47" t="s">
        <v>67</v>
      </c>
      <c r="T1869" s="47" t="s">
        <v>2164</v>
      </c>
      <c r="U1869" s="47">
        <v>14671</v>
      </c>
      <c r="V1869" s="47" t="s">
        <v>69</v>
      </c>
      <c r="W1869" s="47" t="s">
        <v>2165</v>
      </c>
      <c r="X1869" s="47">
        <v>1273493</v>
      </c>
      <c r="Y1869" s="47">
        <v>4196309</v>
      </c>
      <c r="Z1869" s="47">
        <v>0</v>
      </c>
      <c r="AA1869" s="47">
        <v>0</v>
      </c>
      <c r="AB1869" s="47" t="s">
        <v>61</v>
      </c>
      <c r="AC1869" s="47">
        <v>0</v>
      </c>
      <c r="AD1869" s="47" t="s">
        <v>86</v>
      </c>
      <c r="AE1869" s="47" t="s">
        <v>4924</v>
      </c>
      <c r="AF1869" s="47" t="s">
        <v>5438</v>
      </c>
      <c r="AG1869" s="47" t="s">
        <v>61</v>
      </c>
      <c r="AH1869" s="47" t="s">
        <v>75</v>
      </c>
      <c r="AI1869" s="47" t="s">
        <v>76</v>
      </c>
      <c r="AJ1869" s="47" t="s">
        <v>77</v>
      </c>
      <c r="AK1869" s="47" t="s">
        <v>78</v>
      </c>
      <c r="AV1869" s="47">
        <v>0.5</v>
      </c>
      <c r="AZ1869" s="47">
        <v>446</v>
      </c>
      <c r="BM1869" s="47">
        <v>7.5</v>
      </c>
      <c r="BS1869" s="47">
        <v>9</v>
      </c>
      <c r="BT1869" s="47">
        <v>0.8</v>
      </c>
      <c r="DI1869" s="1">
        <f t="shared" si="145"/>
        <v>4</v>
      </c>
      <c r="DJ1869" s="9" t="str">
        <f t="shared" si="146"/>
        <v>NO BACTERIOLOGICO</v>
      </c>
      <c r="DK1869" s="10" t="str">
        <f t="shared" si="147"/>
        <v>-</v>
      </c>
      <c r="DL1869" s="11" t="str">
        <f t="shared" si="148"/>
        <v>0</v>
      </c>
    </row>
    <row r="1870" spans="1:116" ht="12" x14ac:dyDescent="0.2">
      <c r="A1870" s="47">
        <v>1009040001</v>
      </c>
      <c r="B1870" s="47" t="str">
        <f t="shared" si="149"/>
        <v>1009040001-TOURNAVISTA</v>
      </c>
      <c r="C1870" s="47" t="s">
        <v>3078</v>
      </c>
      <c r="D1870" s="47" t="s">
        <v>58</v>
      </c>
      <c r="E1870" s="47" t="s">
        <v>3079</v>
      </c>
      <c r="F1870" s="47" t="s">
        <v>3078</v>
      </c>
      <c r="G1870" s="47" t="s">
        <v>265</v>
      </c>
      <c r="H1870" s="47">
        <v>2192</v>
      </c>
      <c r="I1870" s="47">
        <v>535</v>
      </c>
      <c r="J1870" s="47" t="s">
        <v>495</v>
      </c>
      <c r="K1870" s="47" t="s">
        <v>63</v>
      </c>
      <c r="L1870" s="47" t="s">
        <v>64</v>
      </c>
      <c r="M1870" s="47" t="s">
        <v>3080</v>
      </c>
      <c r="N1870" s="47" t="s">
        <v>3078</v>
      </c>
      <c r="O1870" s="47" t="s">
        <v>58</v>
      </c>
      <c r="P1870" s="47" t="s">
        <v>3079</v>
      </c>
      <c r="Q1870" s="47" t="s">
        <v>3078</v>
      </c>
      <c r="R1870" s="47">
        <v>112800</v>
      </c>
      <c r="S1870" s="47" t="s">
        <v>2283</v>
      </c>
      <c r="T1870" s="47" t="s">
        <v>3087</v>
      </c>
      <c r="U1870" s="47">
        <v>13316</v>
      </c>
      <c r="V1870" s="47" t="s">
        <v>98</v>
      </c>
      <c r="W1870" s="47" t="s">
        <v>3082</v>
      </c>
      <c r="X1870" s="47">
        <v>1273492</v>
      </c>
      <c r="Y1870" s="47">
        <v>4196320</v>
      </c>
      <c r="Z1870" s="47">
        <v>0</v>
      </c>
      <c r="AA1870" s="47">
        <v>0</v>
      </c>
      <c r="AB1870" s="47" t="s">
        <v>71</v>
      </c>
      <c r="AC1870" s="47">
        <v>0</v>
      </c>
      <c r="AD1870" s="47" t="s">
        <v>86</v>
      </c>
      <c r="AE1870" s="47" t="s">
        <v>5002</v>
      </c>
      <c r="AF1870" s="47" t="s">
        <v>5439</v>
      </c>
      <c r="AG1870" s="47">
        <v>15107</v>
      </c>
      <c r="AH1870" s="47" t="s">
        <v>73</v>
      </c>
      <c r="AI1870" s="47" t="s">
        <v>3088</v>
      </c>
      <c r="AJ1870" s="47" t="s">
        <v>61</v>
      </c>
      <c r="AK1870" s="47" t="s">
        <v>61</v>
      </c>
      <c r="AV1870" s="47">
        <v>1.4</v>
      </c>
      <c r="AZ1870" s="47">
        <v>204</v>
      </c>
      <c r="BM1870" s="47">
        <v>6.9</v>
      </c>
      <c r="BS1870" s="47">
        <v>26.1</v>
      </c>
      <c r="BT1870" s="47">
        <v>0.3</v>
      </c>
      <c r="DI1870" s="1">
        <f t="shared" si="145"/>
        <v>4</v>
      </c>
      <c r="DJ1870" s="9" t="str">
        <f t="shared" si="146"/>
        <v>NO BACTERIOLOGICO</v>
      </c>
      <c r="DK1870" s="10" t="str">
        <f t="shared" si="147"/>
        <v>-</v>
      </c>
      <c r="DL1870" s="11" t="str">
        <f t="shared" si="148"/>
        <v>0</v>
      </c>
    </row>
    <row r="1871" spans="1:116" ht="12" x14ac:dyDescent="0.2">
      <c r="A1871" s="47">
        <v>1009040001</v>
      </c>
      <c r="B1871" s="47" t="str">
        <f t="shared" si="149"/>
        <v>1009040001-TOURNAVISTA</v>
      </c>
      <c r="C1871" s="47" t="s">
        <v>3078</v>
      </c>
      <c r="D1871" s="47" t="s">
        <v>58</v>
      </c>
      <c r="E1871" s="47" t="s">
        <v>3079</v>
      </c>
      <c r="F1871" s="47" t="s">
        <v>3078</v>
      </c>
      <c r="G1871" s="47" t="s">
        <v>265</v>
      </c>
      <c r="H1871" s="47">
        <v>2192</v>
      </c>
      <c r="I1871" s="47">
        <v>535</v>
      </c>
      <c r="J1871" s="47" t="s">
        <v>495</v>
      </c>
      <c r="K1871" s="47" t="s">
        <v>63</v>
      </c>
      <c r="L1871" s="47" t="s">
        <v>64</v>
      </c>
      <c r="M1871" s="47" t="s">
        <v>3080</v>
      </c>
      <c r="N1871" s="47" t="s">
        <v>3078</v>
      </c>
      <c r="O1871" s="47" t="s">
        <v>58</v>
      </c>
      <c r="P1871" s="47" t="s">
        <v>3079</v>
      </c>
      <c r="Q1871" s="47" t="s">
        <v>3078</v>
      </c>
      <c r="R1871" s="47">
        <v>112800</v>
      </c>
      <c r="S1871" s="47" t="s">
        <v>2283</v>
      </c>
      <c r="T1871" s="47" t="s">
        <v>3087</v>
      </c>
      <c r="U1871" s="47">
        <v>13316</v>
      </c>
      <c r="V1871" s="47" t="s">
        <v>98</v>
      </c>
      <c r="W1871" s="47" t="s">
        <v>3082</v>
      </c>
      <c r="X1871" s="47">
        <v>1273492</v>
      </c>
      <c r="Y1871" s="47">
        <v>4196321</v>
      </c>
      <c r="Z1871" s="47">
        <v>0</v>
      </c>
      <c r="AA1871" s="47">
        <v>0</v>
      </c>
      <c r="AB1871" s="47" t="s">
        <v>61</v>
      </c>
      <c r="AC1871" s="47">
        <v>0</v>
      </c>
      <c r="AD1871" s="47" t="s">
        <v>86</v>
      </c>
      <c r="AE1871" s="47" t="s">
        <v>5002</v>
      </c>
      <c r="AF1871" s="47" t="s">
        <v>5439</v>
      </c>
      <c r="AG1871" s="47" t="s">
        <v>61</v>
      </c>
      <c r="AH1871" s="47" t="s">
        <v>75</v>
      </c>
      <c r="AI1871" s="47" t="s">
        <v>61</v>
      </c>
      <c r="AJ1871" s="47" t="s">
        <v>61</v>
      </c>
      <c r="AK1871" s="47" t="s">
        <v>61</v>
      </c>
      <c r="AV1871" s="47">
        <v>0.8</v>
      </c>
      <c r="AZ1871" s="47">
        <v>201</v>
      </c>
      <c r="BM1871" s="47">
        <v>6.9</v>
      </c>
      <c r="BS1871" s="47">
        <v>26</v>
      </c>
      <c r="BT1871" s="47">
        <v>0.3</v>
      </c>
      <c r="DI1871" s="1">
        <f t="shared" si="145"/>
        <v>4</v>
      </c>
      <c r="DJ1871" s="9" t="str">
        <f t="shared" si="146"/>
        <v>NO BACTERIOLOGICO</v>
      </c>
      <c r="DK1871" s="10" t="str">
        <f t="shared" si="147"/>
        <v>-</v>
      </c>
      <c r="DL1871" s="11" t="str">
        <f t="shared" si="148"/>
        <v>0</v>
      </c>
    </row>
    <row r="1872" spans="1:116" ht="12" x14ac:dyDescent="0.2">
      <c r="A1872" s="47">
        <v>1009040001</v>
      </c>
      <c r="B1872" s="47" t="str">
        <f t="shared" si="149"/>
        <v>1009040001-TOURNAVISTA</v>
      </c>
      <c r="C1872" s="47" t="s">
        <v>3078</v>
      </c>
      <c r="D1872" s="47" t="s">
        <v>58</v>
      </c>
      <c r="E1872" s="47" t="s">
        <v>3079</v>
      </c>
      <c r="F1872" s="47" t="s">
        <v>3078</v>
      </c>
      <c r="G1872" s="47" t="s">
        <v>265</v>
      </c>
      <c r="H1872" s="47">
        <v>2192</v>
      </c>
      <c r="I1872" s="47">
        <v>535</v>
      </c>
      <c r="J1872" s="47" t="s">
        <v>495</v>
      </c>
      <c r="K1872" s="47" t="s">
        <v>63</v>
      </c>
      <c r="L1872" s="47" t="s">
        <v>64</v>
      </c>
      <c r="M1872" s="47" t="s">
        <v>3080</v>
      </c>
      <c r="N1872" s="47" t="s">
        <v>3078</v>
      </c>
      <c r="O1872" s="47" t="s">
        <v>58</v>
      </c>
      <c r="P1872" s="47" t="s">
        <v>3079</v>
      </c>
      <c r="Q1872" s="47" t="s">
        <v>3078</v>
      </c>
      <c r="R1872" s="47">
        <v>112800</v>
      </c>
      <c r="S1872" s="47" t="s">
        <v>2283</v>
      </c>
      <c r="T1872" s="47" t="s">
        <v>3087</v>
      </c>
      <c r="U1872" s="47">
        <v>13316</v>
      </c>
      <c r="V1872" s="47" t="s">
        <v>98</v>
      </c>
      <c r="W1872" s="47" t="s">
        <v>3082</v>
      </c>
      <c r="X1872" s="47">
        <v>1273492</v>
      </c>
      <c r="Y1872" s="47">
        <v>4196322</v>
      </c>
      <c r="Z1872" s="47">
        <v>0</v>
      </c>
      <c r="AA1872" s="47">
        <v>0</v>
      </c>
      <c r="AB1872" s="47" t="s">
        <v>61</v>
      </c>
      <c r="AC1872" s="47">
        <v>0</v>
      </c>
      <c r="AD1872" s="47" t="s">
        <v>86</v>
      </c>
      <c r="AE1872" s="47" t="s">
        <v>5002</v>
      </c>
      <c r="AF1872" s="47" t="s">
        <v>5439</v>
      </c>
      <c r="AG1872" s="47" t="s">
        <v>61</v>
      </c>
      <c r="AH1872" s="47" t="s">
        <v>75</v>
      </c>
      <c r="AI1872" s="47" t="s">
        <v>61</v>
      </c>
      <c r="AJ1872" s="47" t="s">
        <v>61</v>
      </c>
      <c r="AK1872" s="47" t="s">
        <v>61</v>
      </c>
      <c r="AV1872" s="47">
        <v>0.5</v>
      </c>
      <c r="AZ1872" s="47">
        <v>198</v>
      </c>
      <c r="BM1872" s="47">
        <v>6.8</v>
      </c>
      <c r="BS1872" s="47">
        <v>26</v>
      </c>
      <c r="BT1872" s="47">
        <v>0.1</v>
      </c>
      <c r="DI1872" s="1">
        <f t="shared" si="145"/>
        <v>4</v>
      </c>
      <c r="DJ1872" s="9" t="str">
        <f t="shared" si="146"/>
        <v>NO BACTERIOLOGICO</v>
      </c>
      <c r="DK1872" s="10" t="str">
        <f t="shared" si="147"/>
        <v>-</v>
      </c>
      <c r="DL1872" s="11" t="str">
        <f t="shared" si="148"/>
        <v>0</v>
      </c>
    </row>
    <row r="1873" spans="1:116" ht="12" x14ac:dyDescent="0.2">
      <c r="A1873" s="47">
        <v>1006010001</v>
      </c>
      <c r="B1873" s="47" t="str">
        <f t="shared" si="149"/>
        <v>1006010001-TINGO MARIA</v>
      </c>
      <c r="C1873" s="47" t="s">
        <v>2595</v>
      </c>
      <c r="D1873" s="47" t="s">
        <v>58</v>
      </c>
      <c r="E1873" s="47" t="s">
        <v>1533</v>
      </c>
      <c r="F1873" s="47" t="s">
        <v>2596</v>
      </c>
      <c r="G1873" s="47" t="s">
        <v>60</v>
      </c>
      <c r="H1873" s="47">
        <v>638</v>
      </c>
      <c r="I1873" s="47">
        <v>638</v>
      </c>
      <c r="J1873" s="47" t="s">
        <v>495</v>
      </c>
      <c r="K1873" s="47" t="s">
        <v>63</v>
      </c>
      <c r="L1873" s="47" t="s">
        <v>64</v>
      </c>
      <c r="M1873" s="47" t="s">
        <v>2597</v>
      </c>
      <c r="N1873" s="47" t="s">
        <v>2598</v>
      </c>
      <c r="O1873" s="47" t="s">
        <v>58</v>
      </c>
      <c r="P1873" s="47" t="s">
        <v>1533</v>
      </c>
      <c r="Q1873" s="47" t="s">
        <v>2599</v>
      </c>
      <c r="R1873" s="47">
        <v>103512</v>
      </c>
      <c r="S1873" s="47" t="s">
        <v>171</v>
      </c>
      <c r="T1873" s="47" t="s">
        <v>4193</v>
      </c>
      <c r="U1873" s="47">
        <v>26147</v>
      </c>
      <c r="V1873" s="47" t="s">
        <v>69</v>
      </c>
      <c r="W1873" s="47" t="s">
        <v>4194</v>
      </c>
      <c r="X1873" s="47">
        <v>1273499</v>
      </c>
      <c r="Y1873" s="47">
        <v>4196323</v>
      </c>
      <c r="Z1873" s="47">
        <v>390866</v>
      </c>
      <c r="AA1873" s="47">
        <v>8969932</v>
      </c>
      <c r="AB1873" s="47" t="s">
        <v>71</v>
      </c>
      <c r="AC1873" s="47">
        <v>677</v>
      </c>
      <c r="AD1873" s="47" t="s">
        <v>72</v>
      </c>
      <c r="AE1873" s="47" t="s">
        <v>5002</v>
      </c>
      <c r="AF1873" s="47" t="s">
        <v>5440</v>
      </c>
      <c r="AG1873" s="47">
        <v>74168</v>
      </c>
      <c r="AH1873" s="47" t="s">
        <v>73</v>
      </c>
      <c r="AI1873" s="47" t="s">
        <v>4195</v>
      </c>
      <c r="AJ1873" s="47" t="s">
        <v>61</v>
      </c>
      <c r="AK1873" s="47" t="s">
        <v>61</v>
      </c>
      <c r="AV1873" s="47">
        <v>1.38</v>
      </c>
      <c r="AZ1873" s="47">
        <v>98</v>
      </c>
      <c r="BM1873" s="47">
        <v>8.36</v>
      </c>
      <c r="BS1873" s="47">
        <v>21.7</v>
      </c>
      <c r="BT1873" s="47">
        <v>3.2</v>
      </c>
      <c r="DI1873" s="1">
        <f t="shared" si="145"/>
        <v>4</v>
      </c>
      <c r="DJ1873" s="9" t="str">
        <f t="shared" si="146"/>
        <v>NO BACTERIOLOGICO</v>
      </c>
      <c r="DK1873" s="10" t="str">
        <f t="shared" si="147"/>
        <v>-</v>
      </c>
      <c r="DL1873" s="11" t="str">
        <f t="shared" si="148"/>
        <v>0</v>
      </c>
    </row>
    <row r="1874" spans="1:116" ht="12" x14ac:dyDescent="0.2">
      <c r="A1874" s="47">
        <v>1006010001</v>
      </c>
      <c r="B1874" s="47" t="str">
        <f t="shared" si="149"/>
        <v>1006010001-TINGO MARIA</v>
      </c>
      <c r="C1874" s="47" t="s">
        <v>2595</v>
      </c>
      <c r="D1874" s="47" t="s">
        <v>58</v>
      </c>
      <c r="E1874" s="47" t="s">
        <v>1533</v>
      </c>
      <c r="F1874" s="47" t="s">
        <v>2596</v>
      </c>
      <c r="G1874" s="47" t="s">
        <v>60</v>
      </c>
      <c r="H1874" s="47">
        <v>638</v>
      </c>
      <c r="I1874" s="47">
        <v>638</v>
      </c>
      <c r="J1874" s="47" t="s">
        <v>495</v>
      </c>
      <c r="K1874" s="47" t="s">
        <v>63</v>
      </c>
      <c r="L1874" s="47" t="s">
        <v>64</v>
      </c>
      <c r="M1874" s="47" t="s">
        <v>2597</v>
      </c>
      <c r="N1874" s="47" t="s">
        <v>2598</v>
      </c>
      <c r="O1874" s="47" t="s">
        <v>58</v>
      </c>
      <c r="P1874" s="47" t="s">
        <v>1533</v>
      </c>
      <c r="Q1874" s="47" t="s">
        <v>2599</v>
      </c>
      <c r="R1874" s="47">
        <v>103512</v>
      </c>
      <c r="S1874" s="47" t="s">
        <v>171</v>
      </c>
      <c r="T1874" s="47" t="s">
        <v>4193</v>
      </c>
      <c r="U1874" s="47">
        <v>26147</v>
      </c>
      <c r="V1874" s="47" t="s">
        <v>69</v>
      </c>
      <c r="W1874" s="47" t="s">
        <v>4194</v>
      </c>
      <c r="X1874" s="47">
        <v>1273499</v>
      </c>
      <c r="Y1874" s="47">
        <v>4196324</v>
      </c>
      <c r="Z1874" s="47">
        <v>390269</v>
      </c>
      <c r="AA1874" s="47">
        <v>8970662</v>
      </c>
      <c r="AB1874" s="47" t="s">
        <v>71</v>
      </c>
      <c r="AC1874" s="47">
        <v>633</v>
      </c>
      <c r="AD1874" s="47" t="s">
        <v>72</v>
      </c>
      <c r="AE1874" s="47" t="s">
        <v>5002</v>
      </c>
      <c r="AF1874" s="47" t="s">
        <v>5440</v>
      </c>
      <c r="AG1874" s="47" t="s">
        <v>61</v>
      </c>
      <c r="AH1874" s="47" t="s">
        <v>75</v>
      </c>
      <c r="AI1874" s="47" t="s">
        <v>76</v>
      </c>
      <c r="AJ1874" s="47" t="s">
        <v>61</v>
      </c>
      <c r="AK1874" s="47" t="s">
        <v>61</v>
      </c>
      <c r="AV1874" s="47">
        <v>0.75</v>
      </c>
      <c r="AZ1874" s="47">
        <v>72</v>
      </c>
      <c r="BM1874" s="47">
        <v>7.58</v>
      </c>
      <c r="BS1874" s="47">
        <v>23.6</v>
      </c>
      <c r="BT1874" s="47">
        <v>2.62</v>
      </c>
      <c r="DI1874" s="1">
        <f t="shared" si="145"/>
        <v>4</v>
      </c>
      <c r="DJ1874" s="9" t="str">
        <f t="shared" si="146"/>
        <v>NO BACTERIOLOGICO</v>
      </c>
      <c r="DK1874" s="10" t="str">
        <f t="shared" si="147"/>
        <v>-</v>
      </c>
      <c r="DL1874" s="11" t="str">
        <f t="shared" si="148"/>
        <v>0</v>
      </c>
    </row>
    <row r="1875" spans="1:116" ht="12" x14ac:dyDescent="0.2">
      <c r="A1875" s="47">
        <v>1004010050</v>
      </c>
      <c r="B1875" s="47" t="str">
        <f t="shared" si="149"/>
        <v>1004010050-SAN MIGUEL DE CHICHIPON</v>
      </c>
      <c r="C1875" s="47" t="s">
        <v>1416</v>
      </c>
      <c r="D1875" s="47" t="s">
        <v>58</v>
      </c>
      <c r="E1875" s="47" t="s">
        <v>121</v>
      </c>
      <c r="F1875" s="47" t="s">
        <v>121</v>
      </c>
      <c r="G1875" s="47" t="s">
        <v>60</v>
      </c>
      <c r="H1875" s="47">
        <v>246</v>
      </c>
      <c r="I1875" s="47">
        <v>235</v>
      </c>
      <c r="J1875" s="47" t="s">
        <v>62</v>
      </c>
      <c r="K1875" s="47" t="s">
        <v>63</v>
      </c>
      <c r="L1875" s="47" t="s">
        <v>64</v>
      </c>
      <c r="M1875" s="47" t="s">
        <v>1370</v>
      </c>
      <c r="N1875" s="47" t="s">
        <v>1371</v>
      </c>
      <c r="O1875" s="47" t="s">
        <v>58</v>
      </c>
      <c r="P1875" s="47" t="s">
        <v>123</v>
      </c>
      <c r="Q1875" s="47" t="s">
        <v>121</v>
      </c>
      <c r="R1875" s="47">
        <v>18131</v>
      </c>
      <c r="S1875" s="47" t="s">
        <v>67</v>
      </c>
      <c r="T1875" s="47" t="s">
        <v>1417</v>
      </c>
      <c r="U1875" s="47">
        <v>13354</v>
      </c>
      <c r="V1875" s="47" t="s">
        <v>69</v>
      </c>
      <c r="W1875" s="47" t="s">
        <v>1418</v>
      </c>
      <c r="X1875" s="47">
        <v>1273447</v>
      </c>
      <c r="Y1875" s="47">
        <v>4196345</v>
      </c>
      <c r="Z1875" s="47">
        <v>284634</v>
      </c>
      <c r="AA1875" s="47">
        <v>8999674</v>
      </c>
      <c r="AB1875" s="47" t="s">
        <v>71</v>
      </c>
      <c r="AC1875" s="47">
        <v>2876</v>
      </c>
      <c r="AD1875" s="47" t="s">
        <v>126</v>
      </c>
      <c r="AE1875" s="47" t="s">
        <v>4886</v>
      </c>
      <c r="AF1875" s="47" t="s">
        <v>5441</v>
      </c>
      <c r="AG1875" s="47">
        <v>798</v>
      </c>
      <c r="AH1875" s="47" t="s">
        <v>73</v>
      </c>
      <c r="AI1875" s="47" t="s">
        <v>1419</v>
      </c>
      <c r="AJ1875" s="47" t="s">
        <v>61</v>
      </c>
      <c r="AK1875" s="47" t="s">
        <v>61</v>
      </c>
      <c r="AV1875" s="47">
        <v>0.9</v>
      </c>
      <c r="AZ1875" s="47">
        <v>180.7</v>
      </c>
      <c r="BM1875" s="47">
        <v>7.8</v>
      </c>
      <c r="BQ1875" s="47">
        <v>0</v>
      </c>
      <c r="BS1875" s="47">
        <v>15</v>
      </c>
      <c r="BT1875" s="47">
        <v>0.9</v>
      </c>
      <c r="DI1875" s="1">
        <f t="shared" si="145"/>
        <v>4</v>
      </c>
      <c r="DJ1875" s="9" t="str">
        <f t="shared" si="146"/>
        <v>NO BACTERIOLOGICO</v>
      </c>
      <c r="DK1875" s="10" t="str">
        <f t="shared" si="147"/>
        <v>-</v>
      </c>
      <c r="DL1875" s="11" t="str">
        <f t="shared" si="148"/>
        <v>0</v>
      </c>
    </row>
    <row r="1876" spans="1:116" ht="12" x14ac:dyDescent="0.2">
      <c r="A1876" s="47">
        <v>1004010050</v>
      </c>
      <c r="B1876" s="47" t="str">
        <f t="shared" si="149"/>
        <v>1004010050-SAN MIGUEL DE CHICHIPON</v>
      </c>
      <c r="C1876" s="47" t="s">
        <v>1416</v>
      </c>
      <c r="D1876" s="47" t="s">
        <v>58</v>
      </c>
      <c r="E1876" s="47" t="s">
        <v>121</v>
      </c>
      <c r="F1876" s="47" t="s">
        <v>121</v>
      </c>
      <c r="G1876" s="47" t="s">
        <v>60</v>
      </c>
      <c r="H1876" s="47">
        <v>246</v>
      </c>
      <c r="I1876" s="47">
        <v>235</v>
      </c>
      <c r="J1876" s="47" t="s">
        <v>62</v>
      </c>
      <c r="K1876" s="47" t="s">
        <v>63</v>
      </c>
      <c r="L1876" s="47" t="s">
        <v>64</v>
      </c>
      <c r="M1876" s="47" t="s">
        <v>1370</v>
      </c>
      <c r="N1876" s="47" t="s">
        <v>1371</v>
      </c>
      <c r="O1876" s="47" t="s">
        <v>58</v>
      </c>
      <c r="P1876" s="47" t="s">
        <v>123</v>
      </c>
      <c r="Q1876" s="47" t="s">
        <v>121</v>
      </c>
      <c r="R1876" s="47">
        <v>18131</v>
      </c>
      <c r="S1876" s="47" t="s">
        <v>67</v>
      </c>
      <c r="T1876" s="47" t="s">
        <v>1417</v>
      </c>
      <c r="U1876" s="47">
        <v>13354</v>
      </c>
      <c r="V1876" s="47" t="s">
        <v>69</v>
      </c>
      <c r="W1876" s="47" t="s">
        <v>1418</v>
      </c>
      <c r="X1876" s="47">
        <v>1273447</v>
      </c>
      <c r="Y1876" s="47">
        <v>4196346</v>
      </c>
      <c r="Z1876" s="47">
        <v>288685</v>
      </c>
      <c r="AA1876" s="47">
        <v>8999470</v>
      </c>
      <c r="AB1876" s="47" t="s">
        <v>71</v>
      </c>
      <c r="AC1876" s="47">
        <v>3780</v>
      </c>
      <c r="AD1876" s="47" t="s">
        <v>126</v>
      </c>
      <c r="AE1876" s="47" t="s">
        <v>4886</v>
      </c>
      <c r="AF1876" s="47" t="s">
        <v>5441</v>
      </c>
      <c r="AG1876" s="47" t="s">
        <v>61</v>
      </c>
      <c r="AH1876" s="47" t="s">
        <v>75</v>
      </c>
      <c r="AI1876" s="47" t="s">
        <v>76</v>
      </c>
      <c r="AJ1876" s="47" t="s">
        <v>77</v>
      </c>
      <c r="AK1876" s="47" t="s">
        <v>78</v>
      </c>
      <c r="AV1876" s="47">
        <v>0.8</v>
      </c>
      <c r="AZ1876" s="47">
        <v>180.6</v>
      </c>
      <c r="BM1876" s="47">
        <v>7.4</v>
      </c>
      <c r="BQ1876" s="47">
        <v>0</v>
      </c>
      <c r="BS1876" s="47">
        <v>14</v>
      </c>
      <c r="BT1876" s="47">
        <v>0.85</v>
      </c>
      <c r="DI1876" s="1">
        <f t="shared" si="145"/>
        <v>4</v>
      </c>
      <c r="DJ1876" s="9" t="str">
        <f t="shared" si="146"/>
        <v>NO BACTERIOLOGICO</v>
      </c>
      <c r="DK1876" s="10" t="str">
        <f t="shared" si="147"/>
        <v>-</v>
      </c>
      <c r="DL1876" s="11" t="str">
        <f t="shared" si="148"/>
        <v>0</v>
      </c>
    </row>
    <row r="1877" spans="1:116" ht="12" x14ac:dyDescent="0.2">
      <c r="A1877" s="47">
        <v>1004010050</v>
      </c>
      <c r="B1877" s="47" t="str">
        <f t="shared" si="149"/>
        <v>1004010050-SAN MIGUEL DE CHICHIPON</v>
      </c>
      <c r="C1877" s="47" t="s">
        <v>1416</v>
      </c>
      <c r="D1877" s="47" t="s">
        <v>58</v>
      </c>
      <c r="E1877" s="47" t="s">
        <v>121</v>
      </c>
      <c r="F1877" s="47" t="s">
        <v>121</v>
      </c>
      <c r="G1877" s="47" t="s">
        <v>60</v>
      </c>
      <c r="H1877" s="47">
        <v>246</v>
      </c>
      <c r="I1877" s="47">
        <v>235</v>
      </c>
      <c r="J1877" s="47" t="s">
        <v>62</v>
      </c>
      <c r="K1877" s="47" t="s">
        <v>63</v>
      </c>
      <c r="L1877" s="47" t="s">
        <v>64</v>
      </c>
      <c r="M1877" s="47" t="s">
        <v>1370</v>
      </c>
      <c r="N1877" s="47" t="s">
        <v>1371</v>
      </c>
      <c r="O1877" s="47" t="s">
        <v>58</v>
      </c>
      <c r="P1877" s="47" t="s">
        <v>123</v>
      </c>
      <c r="Q1877" s="47" t="s">
        <v>121</v>
      </c>
      <c r="R1877" s="47">
        <v>18131</v>
      </c>
      <c r="S1877" s="47" t="s">
        <v>67</v>
      </c>
      <c r="T1877" s="47" t="s">
        <v>1417</v>
      </c>
      <c r="U1877" s="47">
        <v>13354</v>
      </c>
      <c r="V1877" s="47" t="s">
        <v>69</v>
      </c>
      <c r="W1877" s="47" t="s">
        <v>1418</v>
      </c>
      <c r="X1877" s="47">
        <v>1273447</v>
      </c>
      <c r="Y1877" s="47">
        <v>4196347</v>
      </c>
      <c r="Z1877" s="47">
        <v>282680</v>
      </c>
      <c r="AA1877" s="47">
        <v>8949323</v>
      </c>
      <c r="AB1877" s="47" t="s">
        <v>71</v>
      </c>
      <c r="AC1877" s="47">
        <v>3680</v>
      </c>
      <c r="AD1877" s="47" t="s">
        <v>126</v>
      </c>
      <c r="AE1877" s="47" t="s">
        <v>4886</v>
      </c>
      <c r="AF1877" s="47" t="s">
        <v>5441</v>
      </c>
      <c r="AG1877" s="47" t="s">
        <v>61</v>
      </c>
      <c r="AH1877" s="47" t="s">
        <v>75</v>
      </c>
      <c r="AI1877" s="47" t="s">
        <v>76</v>
      </c>
      <c r="AJ1877" s="47" t="s">
        <v>77</v>
      </c>
      <c r="AK1877" s="47" t="s">
        <v>78</v>
      </c>
      <c r="AV1877" s="47">
        <v>0.5</v>
      </c>
      <c r="AZ1877" s="47">
        <v>180.6</v>
      </c>
      <c r="BM1877" s="47">
        <v>7.4</v>
      </c>
      <c r="BQ1877" s="47">
        <v>0</v>
      </c>
      <c r="BS1877" s="47">
        <v>14</v>
      </c>
      <c r="BT1877" s="47">
        <v>0.8</v>
      </c>
      <c r="DI1877" s="1">
        <f t="shared" si="145"/>
        <v>4</v>
      </c>
      <c r="DJ1877" s="9" t="str">
        <f t="shared" si="146"/>
        <v>NO BACTERIOLOGICO</v>
      </c>
      <c r="DK1877" s="10" t="str">
        <f t="shared" si="147"/>
        <v>-</v>
      </c>
      <c r="DL1877" s="11" t="str">
        <f t="shared" si="148"/>
        <v>0</v>
      </c>
    </row>
    <row r="1878" spans="1:116" ht="12" x14ac:dyDescent="0.2">
      <c r="A1878" s="47">
        <v>1009040001</v>
      </c>
      <c r="B1878" s="47" t="str">
        <f t="shared" si="149"/>
        <v>1009040001-TOURNAVISTA</v>
      </c>
      <c r="C1878" s="47" t="s">
        <v>3078</v>
      </c>
      <c r="D1878" s="47" t="s">
        <v>58</v>
      </c>
      <c r="E1878" s="47" t="s">
        <v>3079</v>
      </c>
      <c r="F1878" s="47" t="s">
        <v>3078</v>
      </c>
      <c r="G1878" s="47" t="s">
        <v>265</v>
      </c>
      <c r="H1878" s="47">
        <v>2192</v>
      </c>
      <c r="I1878" s="47">
        <v>535</v>
      </c>
      <c r="J1878" s="47" t="s">
        <v>495</v>
      </c>
      <c r="K1878" s="47" t="s">
        <v>63</v>
      </c>
      <c r="L1878" s="47" t="s">
        <v>64</v>
      </c>
      <c r="M1878" s="47" t="s">
        <v>3080</v>
      </c>
      <c r="N1878" s="47" t="s">
        <v>3078</v>
      </c>
      <c r="O1878" s="47" t="s">
        <v>58</v>
      </c>
      <c r="P1878" s="47" t="s">
        <v>3079</v>
      </c>
      <c r="Q1878" s="47" t="s">
        <v>3078</v>
      </c>
      <c r="R1878" s="47">
        <v>91376</v>
      </c>
      <c r="S1878" s="47" t="s">
        <v>2283</v>
      </c>
      <c r="T1878" s="47" t="s">
        <v>3086</v>
      </c>
      <c r="U1878" s="47">
        <v>13316</v>
      </c>
      <c r="V1878" s="47" t="s">
        <v>98</v>
      </c>
      <c r="W1878" s="47" t="s">
        <v>3082</v>
      </c>
      <c r="X1878" s="47">
        <v>1273505</v>
      </c>
      <c r="Y1878" s="47">
        <v>4196366</v>
      </c>
      <c r="Z1878" s="47">
        <v>532131</v>
      </c>
      <c r="AA1878" s="47">
        <v>913142</v>
      </c>
      <c r="AB1878" s="47" t="s">
        <v>71</v>
      </c>
      <c r="AC1878" s="47">
        <v>206</v>
      </c>
      <c r="AD1878" s="47" t="s">
        <v>86</v>
      </c>
      <c r="AE1878" s="47" t="s">
        <v>4916</v>
      </c>
      <c r="AF1878" s="47" t="s">
        <v>5442</v>
      </c>
      <c r="AG1878" s="47">
        <v>57</v>
      </c>
      <c r="AH1878" s="47" t="s">
        <v>73</v>
      </c>
      <c r="AI1878" s="47" t="s">
        <v>3086</v>
      </c>
      <c r="AJ1878" s="47" t="s">
        <v>61</v>
      </c>
      <c r="AK1878" s="47" t="s">
        <v>61</v>
      </c>
      <c r="AV1878" s="47">
        <v>1.5</v>
      </c>
      <c r="AZ1878" s="47">
        <v>141</v>
      </c>
      <c r="BM1878" s="47">
        <v>6.8</v>
      </c>
      <c r="BS1878" s="47">
        <v>26</v>
      </c>
      <c r="BT1878" s="47">
        <v>2</v>
      </c>
      <c r="DI1878" s="1">
        <f t="shared" si="145"/>
        <v>4</v>
      </c>
      <c r="DJ1878" s="9" t="str">
        <f t="shared" si="146"/>
        <v>NO BACTERIOLOGICO</v>
      </c>
      <c r="DK1878" s="10" t="str">
        <f t="shared" si="147"/>
        <v>-</v>
      </c>
      <c r="DL1878" s="11" t="str">
        <f t="shared" si="148"/>
        <v>0</v>
      </c>
    </row>
    <row r="1879" spans="1:116" ht="12" x14ac:dyDescent="0.2">
      <c r="A1879" s="47">
        <v>1009040001</v>
      </c>
      <c r="B1879" s="47" t="str">
        <f t="shared" si="149"/>
        <v>1009040001-TOURNAVISTA</v>
      </c>
      <c r="C1879" s="47" t="s">
        <v>3078</v>
      </c>
      <c r="D1879" s="47" t="s">
        <v>58</v>
      </c>
      <c r="E1879" s="47" t="s">
        <v>3079</v>
      </c>
      <c r="F1879" s="47" t="s">
        <v>3078</v>
      </c>
      <c r="G1879" s="47" t="s">
        <v>265</v>
      </c>
      <c r="H1879" s="47">
        <v>2192</v>
      </c>
      <c r="I1879" s="47">
        <v>535</v>
      </c>
      <c r="J1879" s="47" t="s">
        <v>495</v>
      </c>
      <c r="K1879" s="47" t="s">
        <v>63</v>
      </c>
      <c r="L1879" s="47" t="s">
        <v>64</v>
      </c>
      <c r="M1879" s="47" t="s">
        <v>3080</v>
      </c>
      <c r="N1879" s="47" t="s">
        <v>3078</v>
      </c>
      <c r="O1879" s="47" t="s">
        <v>58</v>
      </c>
      <c r="P1879" s="47" t="s">
        <v>3079</v>
      </c>
      <c r="Q1879" s="47" t="s">
        <v>3078</v>
      </c>
      <c r="R1879" s="47">
        <v>91376</v>
      </c>
      <c r="S1879" s="47" t="s">
        <v>2283</v>
      </c>
      <c r="T1879" s="47" t="s">
        <v>3086</v>
      </c>
      <c r="U1879" s="47">
        <v>13316</v>
      </c>
      <c r="V1879" s="47" t="s">
        <v>98</v>
      </c>
      <c r="W1879" s="47" t="s">
        <v>3082</v>
      </c>
      <c r="X1879" s="47">
        <v>1273505</v>
      </c>
      <c r="Y1879" s="47">
        <v>4196367</v>
      </c>
      <c r="Z1879" s="47">
        <v>0</v>
      </c>
      <c r="AA1879" s="47">
        <v>0</v>
      </c>
      <c r="AB1879" s="47" t="s">
        <v>61</v>
      </c>
      <c r="AC1879" s="47">
        <v>0</v>
      </c>
      <c r="AD1879" s="47" t="s">
        <v>86</v>
      </c>
      <c r="AE1879" s="47" t="s">
        <v>4916</v>
      </c>
      <c r="AF1879" s="47" t="s">
        <v>5442</v>
      </c>
      <c r="AG1879" s="47" t="s">
        <v>61</v>
      </c>
      <c r="AH1879" s="47" t="s">
        <v>75</v>
      </c>
      <c r="AI1879" s="47" t="s">
        <v>61</v>
      </c>
      <c r="AJ1879" s="47" t="s">
        <v>61</v>
      </c>
      <c r="AK1879" s="47" t="s">
        <v>61</v>
      </c>
      <c r="AV1879" s="47">
        <v>1.2</v>
      </c>
      <c r="AZ1879" s="47">
        <v>140</v>
      </c>
      <c r="BM1879" s="47">
        <v>6.8</v>
      </c>
      <c r="BS1879" s="47">
        <v>26.6</v>
      </c>
      <c r="BT1879" s="47">
        <v>2</v>
      </c>
      <c r="DI1879" s="1">
        <f t="shared" si="145"/>
        <v>4</v>
      </c>
      <c r="DJ1879" s="9" t="str">
        <f t="shared" si="146"/>
        <v>NO BACTERIOLOGICO</v>
      </c>
      <c r="DK1879" s="10" t="str">
        <f t="shared" si="147"/>
        <v>-</v>
      </c>
      <c r="DL1879" s="11" t="str">
        <f t="shared" si="148"/>
        <v>0</v>
      </c>
    </row>
    <row r="1880" spans="1:116" ht="12" x14ac:dyDescent="0.2">
      <c r="A1880" s="47">
        <v>1009040001</v>
      </c>
      <c r="B1880" s="47" t="str">
        <f t="shared" si="149"/>
        <v>1009040001-TOURNAVISTA</v>
      </c>
      <c r="C1880" s="47" t="s">
        <v>3078</v>
      </c>
      <c r="D1880" s="47" t="s">
        <v>58</v>
      </c>
      <c r="E1880" s="47" t="s">
        <v>3079</v>
      </c>
      <c r="F1880" s="47" t="s">
        <v>3078</v>
      </c>
      <c r="G1880" s="47" t="s">
        <v>265</v>
      </c>
      <c r="H1880" s="47">
        <v>2192</v>
      </c>
      <c r="I1880" s="47">
        <v>535</v>
      </c>
      <c r="J1880" s="47" t="s">
        <v>495</v>
      </c>
      <c r="K1880" s="47" t="s">
        <v>63</v>
      </c>
      <c r="L1880" s="47" t="s">
        <v>64</v>
      </c>
      <c r="M1880" s="47" t="s">
        <v>3080</v>
      </c>
      <c r="N1880" s="47" t="s">
        <v>3078</v>
      </c>
      <c r="O1880" s="47" t="s">
        <v>58</v>
      </c>
      <c r="P1880" s="47" t="s">
        <v>3079</v>
      </c>
      <c r="Q1880" s="47" t="s">
        <v>3078</v>
      </c>
      <c r="R1880" s="47">
        <v>91376</v>
      </c>
      <c r="S1880" s="47" t="s">
        <v>2283</v>
      </c>
      <c r="T1880" s="47" t="s">
        <v>3086</v>
      </c>
      <c r="U1880" s="47">
        <v>13316</v>
      </c>
      <c r="V1880" s="47" t="s">
        <v>98</v>
      </c>
      <c r="W1880" s="47" t="s">
        <v>3082</v>
      </c>
      <c r="X1880" s="47">
        <v>1273505</v>
      </c>
      <c r="Y1880" s="47">
        <v>4196368</v>
      </c>
      <c r="Z1880" s="47">
        <v>0</v>
      </c>
      <c r="AA1880" s="47">
        <v>0</v>
      </c>
      <c r="AB1880" s="47" t="s">
        <v>61</v>
      </c>
      <c r="AC1880" s="47">
        <v>0</v>
      </c>
      <c r="AD1880" s="47" t="s">
        <v>86</v>
      </c>
      <c r="AE1880" s="47" t="s">
        <v>4916</v>
      </c>
      <c r="AF1880" s="47" t="s">
        <v>5442</v>
      </c>
      <c r="AG1880" s="47" t="s">
        <v>61</v>
      </c>
      <c r="AH1880" s="47" t="s">
        <v>75</v>
      </c>
      <c r="AI1880" s="47" t="s">
        <v>61</v>
      </c>
      <c r="AJ1880" s="47" t="s">
        <v>61</v>
      </c>
      <c r="AK1880" s="47" t="s">
        <v>61</v>
      </c>
      <c r="AV1880" s="47">
        <v>1</v>
      </c>
      <c r="AZ1880" s="47">
        <v>145</v>
      </c>
      <c r="BM1880" s="47">
        <v>6.8</v>
      </c>
      <c r="BS1880" s="47">
        <v>26.9</v>
      </c>
      <c r="BT1880" s="47">
        <v>2</v>
      </c>
      <c r="DI1880" s="1">
        <f t="shared" si="145"/>
        <v>4</v>
      </c>
      <c r="DJ1880" s="9" t="str">
        <f t="shared" si="146"/>
        <v>NO BACTERIOLOGICO</v>
      </c>
      <c r="DK1880" s="10" t="str">
        <f t="shared" si="147"/>
        <v>-</v>
      </c>
      <c r="DL1880" s="11" t="str">
        <f t="shared" si="148"/>
        <v>0</v>
      </c>
    </row>
    <row r="1881" spans="1:116" ht="12" x14ac:dyDescent="0.2">
      <c r="A1881" s="47">
        <v>1007010001</v>
      </c>
      <c r="B1881" s="47" t="str">
        <f t="shared" si="149"/>
        <v>1007010001-HUACRACHUCO</v>
      </c>
      <c r="C1881" s="47" t="s">
        <v>1116</v>
      </c>
      <c r="D1881" s="47" t="s">
        <v>58</v>
      </c>
      <c r="E1881" s="47" t="s">
        <v>1117</v>
      </c>
      <c r="F1881" s="47" t="s">
        <v>1116</v>
      </c>
      <c r="G1881" s="47" t="s">
        <v>265</v>
      </c>
      <c r="H1881" s="47">
        <v>5120</v>
      </c>
      <c r="I1881" s="47">
        <v>4000</v>
      </c>
      <c r="J1881" s="47" t="s">
        <v>88</v>
      </c>
      <c r="K1881" s="47" t="s">
        <v>63</v>
      </c>
      <c r="L1881" s="47" t="s">
        <v>64</v>
      </c>
      <c r="M1881" s="47" t="s">
        <v>1118</v>
      </c>
      <c r="N1881" s="47" t="s">
        <v>1116</v>
      </c>
      <c r="O1881" s="47" t="s">
        <v>58</v>
      </c>
      <c r="P1881" s="47" t="s">
        <v>1117</v>
      </c>
      <c r="Q1881" s="47" t="s">
        <v>1116</v>
      </c>
      <c r="R1881" s="47">
        <v>142925</v>
      </c>
      <c r="S1881" s="47" t="s">
        <v>171</v>
      </c>
      <c r="T1881" s="47" t="s">
        <v>1119</v>
      </c>
      <c r="U1881" s="47">
        <v>23543</v>
      </c>
      <c r="V1881" s="47" t="s">
        <v>69</v>
      </c>
      <c r="W1881" s="47" t="s">
        <v>1120</v>
      </c>
      <c r="X1881" s="47">
        <v>1273515</v>
      </c>
      <c r="Y1881" s="47">
        <v>4196407</v>
      </c>
      <c r="Z1881" s="47">
        <v>263835</v>
      </c>
      <c r="AA1881" s="47">
        <v>9047822</v>
      </c>
      <c r="AB1881" s="47" t="s">
        <v>71</v>
      </c>
      <c r="AC1881" s="47">
        <v>3125</v>
      </c>
      <c r="AD1881" s="47" t="s">
        <v>72</v>
      </c>
      <c r="AE1881" s="47" t="s">
        <v>5184</v>
      </c>
      <c r="AF1881" s="47" t="s">
        <v>5443</v>
      </c>
      <c r="AG1881" s="47">
        <v>40688</v>
      </c>
      <c r="AH1881" s="47" t="s">
        <v>73</v>
      </c>
      <c r="AI1881" s="47" t="s">
        <v>1121</v>
      </c>
      <c r="AJ1881" s="47" t="s">
        <v>61</v>
      </c>
      <c r="AK1881" s="47" t="s">
        <v>61</v>
      </c>
      <c r="AV1881" s="47">
        <v>0.92</v>
      </c>
      <c r="AZ1881" s="47">
        <v>183</v>
      </c>
      <c r="BM1881" s="47">
        <v>7.41</v>
      </c>
      <c r="BS1881" s="47">
        <v>16.3</v>
      </c>
      <c r="BT1881" s="47">
        <v>3.88</v>
      </c>
      <c r="DI1881" s="1">
        <f t="shared" si="145"/>
        <v>4</v>
      </c>
      <c r="DJ1881" s="9" t="str">
        <f t="shared" si="146"/>
        <v>NO BACTERIOLOGICO</v>
      </c>
      <c r="DK1881" s="10" t="str">
        <f t="shared" si="147"/>
        <v>-</v>
      </c>
      <c r="DL1881" s="11" t="str">
        <f t="shared" si="148"/>
        <v>0</v>
      </c>
    </row>
    <row r="1882" spans="1:116" ht="12" x14ac:dyDescent="0.2">
      <c r="A1882" s="47">
        <v>1007010001</v>
      </c>
      <c r="B1882" s="47" t="str">
        <f t="shared" si="149"/>
        <v>1007010001-HUACRACHUCO</v>
      </c>
      <c r="C1882" s="47" t="s">
        <v>1116</v>
      </c>
      <c r="D1882" s="47" t="s">
        <v>58</v>
      </c>
      <c r="E1882" s="47" t="s">
        <v>1117</v>
      </c>
      <c r="F1882" s="47" t="s">
        <v>1116</v>
      </c>
      <c r="G1882" s="47" t="s">
        <v>265</v>
      </c>
      <c r="H1882" s="47">
        <v>5120</v>
      </c>
      <c r="I1882" s="47">
        <v>4000</v>
      </c>
      <c r="J1882" s="47" t="s">
        <v>88</v>
      </c>
      <c r="K1882" s="47" t="s">
        <v>63</v>
      </c>
      <c r="L1882" s="47" t="s">
        <v>64</v>
      </c>
      <c r="M1882" s="47" t="s">
        <v>1118</v>
      </c>
      <c r="N1882" s="47" t="s">
        <v>1116</v>
      </c>
      <c r="O1882" s="47" t="s">
        <v>58</v>
      </c>
      <c r="P1882" s="47" t="s">
        <v>1117</v>
      </c>
      <c r="Q1882" s="47" t="s">
        <v>1116</v>
      </c>
      <c r="R1882" s="47">
        <v>142925</v>
      </c>
      <c r="S1882" s="47" t="s">
        <v>171</v>
      </c>
      <c r="T1882" s="47" t="s">
        <v>1119</v>
      </c>
      <c r="U1882" s="47">
        <v>23543</v>
      </c>
      <c r="V1882" s="47" t="s">
        <v>69</v>
      </c>
      <c r="W1882" s="47" t="s">
        <v>1120</v>
      </c>
      <c r="X1882" s="47">
        <v>1273515</v>
      </c>
      <c r="Y1882" s="47">
        <v>4196408</v>
      </c>
      <c r="Z1882" s="47">
        <v>263715</v>
      </c>
      <c r="AA1882" s="47">
        <v>9047720</v>
      </c>
      <c r="AB1882" s="47" t="s">
        <v>71</v>
      </c>
      <c r="AC1882" s="47">
        <v>2985</v>
      </c>
      <c r="AD1882" s="47" t="s">
        <v>72</v>
      </c>
      <c r="AE1882" s="47" t="s">
        <v>5184</v>
      </c>
      <c r="AF1882" s="47" t="s">
        <v>5443</v>
      </c>
      <c r="AG1882" s="47" t="s">
        <v>61</v>
      </c>
      <c r="AH1882" s="47" t="s">
        <v>75</v>
      </c>
      <c r="AI1882" s="47" t="s">
        <v>76</v>
      </c>
      <c r="AJ1882" s="47" t="s">
        <v>61</v>
      </c>
      <c r="AK1882" s="47" t="s">
        <v>61</v>
      </c>
      <c r="AV1882" s="47">
        <v>0.61</v>
      </c>
      <c r="AZ1882" s="47">
        <v>187</v>
      </c>
      <c r="BM1882" s="47">
        <v>7.52</v>
      </c>
      <c r="BS1882" s="47">
        <v>16.3</v>
      </c>
      <c r="BT1882" s="47">
        <v>1.55</v>
      </c>
      <c r="DI1882" s="1">
        <f t="shared" si="145"/>
        <v>4</v>
      </c>
      <c r="DJ1882" s="9" t="str">
        <f t="shared" si="146"/>
        <v>NO BACTERIOLOGICO</v>
      </c>
      <c r="DK1882" s="10" t="str">
        <f t="shared" si="147"/>
        <v>-</v>
      </c>
      <c r="DL1882" s="11" t="str">
        <f t="shared" si="148"/>
        <v>0</v>
      </c>
    </row>
    <row r="1883" spans="1:116" ht="12" x14ac:dyDescent="0.2">
      <c r="A1883" s="47">
        <v>1007010001</v>
      </c>
      <c r="B1883" s="47" t="str">
        <f t="shared" si="149"/>
        <v>1007010001-HUACRACHUCO</v>
      </c>
      <c r="C1883" s="47" t="s">
        <v>1116</v>
      </c>
      <c r="D1883" s="47" t="s">
        <v>58</v>
      </c>
      <c r="E1883" s="47" t="s">
        <v>1117</v>
      </c>
      <c r="F1883" s="47" t="s">
        <v>1116</v>
      </c>
      <c r="G1883" s="47" t="s">
        <v>265</v>
      </c>
      <c r="H1883" s="47">
        <v>5120</v>
      </c>
      <c r="I1883" s="47">
        <v>4000</v>
      </c>
      <c r="J1883" s="47" t="s">
        <v>88</v>
      </c>
      <c r="K1883" s="47" t="s">
        <v>63</v>
      </c>
      <c r="L1883" s="47" t="s">
        <v>64</v>
      </c>
      <c r="M1883" s="47" t="s">
        <v>1118</v>
      </c>
      <c r="N1883" s="47" t="s">
        <v>1116</v>
      </c>
      <c r="O1883" s="47" t="s">
        <v>58</v>
      </c>
      <c r="P1883" s="47" t="s">
        <v>1117</v>
      </c>
      <c r="Q1883" s="47" t="s">
        <v>1116</v>
      </c>
      <c r="R1883" s="47">
        <v>142925</v>
      </c>
      <c r="S1883" s="47" t="s">
        <v>171</v>
      </c>
      <c r="T1883" s="47" t="s">
        <v>1119</v>
      </c>
      <c r="U1883" s="47">
        <v>23543</v>
      </c>
      <c r="V1883" s="47" t="s">
        <v>69</v>
      </c>
      <c r="W1883" s="47" t="s">
        <v>1120</v>
      </c>
      <c r="X1883" s="47">
        <v>1273515</v>
      </c>
      <c r="Y1883" s="47">
        <v>4196409</v>
      </c>
      <c r="Z1883" s="47">
        <v>263631</v>
      </c>
      <c r="AA1883" s="47">
        <v>9046550</v>
      </c>
      <c r="AB1883" s="47" t="s">
        <v>71</v>
      </c>
      <c r="AC1883" s="47">
        <v>2720</v>
      </c>
      <c r="AD1883" s="47" t="s">
        <v>72</v>
      </c>
      <c r="AE1883" s="47" t="s">
        <v>5184</v>
      </c>
      <c r="AF1883" s="47" t="s">
        <v>5443</v>
      </c>
      <c r="AG1883" s="47" t="s">
        <v>61</v>
      </c>
      <c r="AH1883" s="47" t="s">
        <v>75</v>
      </c>
      <c r="AI1883" s="47" t="s">
        <v>76</v>
      </c>
      <c r="AJ1883" s="47" t="s">
        <v>61</v>
      </c>
      <c r="AK1883" s="47" t="s">
        <v>61</v>
      </c>
      <c r="AV1883" s="47">
        <v>0.64</v>
      </c>
      <c r="AZ1883" s="47">
        <v>183</v>
      </c>
      <c r="BM1883" s="47">
        <v>7.55</v>
      </c>
      <c r="BS1883" s="47">
        <v>16.3</v>
      </c>
      <c r="BT1883" s="47">
        <v>1.68</v>
      </c>
      <c r="DI1883" s="1">
        <f t="shared" si="145"/>
        <v>4</v>
      </c>
      <c r="DJ1883" s="9" t="str">
        <f t="shared" si="146"/>
        <v>NO BACTERIOLOGICO</v>
      </c>
      <c r="DK1883" s="10" t="str">
        <f t="shared" si="147"/>
        <v>-</v>
      </c>
      <c r="DL1883" s="11" t="str">
        <f t="shared" si="148"/>
        <v>0</v>
      </c>
    </row>
    <row r="1884" spans="1:116" ht="12" x14ac:dyDescent="0.2">
      <c r="A1884" s="47">
        <v>1009040008</v>
      </c>
      <c r="B1884" s="47" t="str">
        <f t="shared" si="149"/>
        <v>1009040008-MACUYA</v>
      </c>
      <c r="C1884" s="47" t="s">
        <v>3967</v>
      </c>
      <c r="D1884" s="47" t="s">
        <v>58</v>
      </c>
      <c r="E1884" s="47" t="s">
        <v>3079</v>
      </c>
      <c r="F1884" s="47" t="s">
        <v>3078</v>
      </c>
      <c r="G1884" s="47" t="s">
        <v>60</v>
      </c>
      <c r="H1884" s="47">
        <v>480</v>
      </c>
      <c r="I1884" s="47">
        <v>160</v>
      </c>
      <c r="J1884" s="47" t="s">
        <v>495</v>
      </c>
      <c r="K1884" s="47" t="s">
        <v>63</v>
      </c>
      <c r="L1884" s="47" t="s">
        <v>64</v>
      </c>
      <c r="M1884" s="47" t="s">
        <v>3968</v>
      </c>
      <c r="N1884" s="47" t="s">
        <v>3967</v>
      </c>
      <c r="O1884" s="47" t="s">
        <v>58</v>
      </c>
      <c r="P1884" s="47" t="s">
        <v>3079</v>
      </c>
      <c r="Q1884" s="47" t="s">
        <v>3078</v>
      </c>
      <c r="R1884" s="47">
        <v>100299</v>
      </c>
      <c r="S1884" s="47" t="s">
        <v>2283</v>
      </c>
      <c r="T1884" s="47" t="s">
        <v>3967</v>
      </c>
      <c r="U1884" s="47">
        <v>13940</v>
      </c>
      <c r="V1884" s="47" t="s">
        <v>69</v>
      </c>
      <c r="W1884" s="47" t="s">
        <v>3969</v>
      </c>
      <c r="X1884" s="47">
        <v>1273537</v>
      </c>
      <c r="Y1884" s="47">
        <v>4196460</v>
      </c>
      <c r="Z1884" s="47">
        <v>498742</v>
      </c>
      <c r="AA1884" s="47">
        <v>8981512</v>
      </c>
      <c r="AB1884" s="47" t="s">
        <v>71</v>
      </c>
      <c r="AC1884" s="47">
        <v>208</v>
      </c>
      <c r="AD1884" s="47" t="s">
        <v>86</v>
      </c>
      <c r="AE1884" s="47" t="s">
        <v>4921</v>
      </c>
      <c r="AF1884" s="47" t="s">
        <v>5444</v>
      </c>
      <c r="AG1884" s="47">
        <v>59</v>
      </c>
      <c r="AH1884" s="47" t="s">
        <v>73</v>
      </c>
      <c r="AI1884" s="47" t="s">
        <v>3967</v>
      </c>
      <c r="AJ1884" s="47" t="s">
        <v>61</v>
      </c>
      <c r="AK1884" s="47" t="s">
        <v>61</v>
      </c>
      <c r="AV1884" s="47">
        <v>1.2</v>
      </c>
      <c r="AZ1884" s="47">
        <v>150</v>
      </c>
      <c r="BM1884" s="47">
        <v>6.8</v>
      </c>
      <c r="BS1884" s="47">
        <v>28</v>
      </c>
      <c r="BT1884" s="47">
        <v>0</v>
      </c>
      <c r="DI1884" s="1">
        <f t="shared" si="145"/>
        <v>4</v>
      </c>
      <c r="DJ1884" s="9" t="str">
        <f t="shared" si="146"/>
        <v>NO BACTERIOLOGICO</v>
      </c>
      <c r="DK1884" s="10" t="str">
        <f t="shared" si="147"/>
        <v>-</v>
      </c>
      <c r="DL1884" s="11" t="str">
        <f t="shared" si="148"/>
        <v>0</v>
      </c>
    </row>
    <row r="1885" spans="1:116" ht="12" x14ac:dyDescent="0.2">
      <c r="A1885" s="47">
        <v>1009040008</v>
      </c>
      <c r="B1885" s="47" t="str">
        <f t="shared" si="149"/>
        <v>1009040008-MACUYA</v>
      </c>
      <c r="C1885" s="47" t="s">
        <v>3967</v>
      </c>
      <c r="D1885" s="47" t="s">
        <v>58</v>
      </c>
      <c r="E1885" s="47" t="s">
        <v>3079</v>
      </c>
      <c r="F1885" s="47" t="s">
        <v>3078</v>
      </c>
      <c r="G1885" s="47" t="s">
        <v>60</v>
      </c>
      <c r="H1885" s="47">
        <v>480</v>
      </c>
      <c r="I1885" s="47">
        <v>160</v>
      </c>
      <c r="J1885" s="47" t="s">
        <v>495</v>
      </c>
      <c r="K1885" s="47" t="s">
        <v>63</v>
      </c>
      <c r="L1885" s="47" t="s">
        <v>64</v>
      </c>
      <c r="M1885" s="47" t="s">
        <v>3968</v>
      </c>
      <c r="N1885" s="47" t="s">
        <v>3967</v>
      </c>
      <c r="O1885" s="47" t="s">
        <v>58</v>
      </c>
      <c r="P1885" s="47" t="s">
        <v>3079</v>
      </c>
      <c r="Q1885" s="47" t="s">
        <v>3078</v>
      </c>
      <c r="R1885" s="47">
        <v>100299</v>
      </c>
      <c r="S1885" s="47" t="s">
        <v>2283</v>
      </c>
      <c r="T1885" s="47" t="s">
        <v>3967</v>
      </c>
      <c r="U1885" s="47">
        <v>13940</v>
      </c>
      <c r="V1885" s="47" t="s">
        <v>69</v>
      </c>
      <c r="W1885" s="47" t="s">
        <v>3969</v>
      </c>
      <c r="X1885" s="47">
        <v>1273537</v>
      </c>
      <c r="Y1885" s="47">
        <v>4196461</v>
      </c>
      <c r="Z1885" s="47">
        <v>0</v>
      </c>
      <c r="AA1885" s="47">
        <v>0</v>
      </c>
      <c r="AB1885" s="47" t="s">
        <v>61</v>
      </c>
      <c r="AC1885" s="47">
        <v>0</v>
      </c>
      <c r="AD1885" s="47" t="s">
        <v>86</v>
      </c>
      <c r="AE1885" s="47" t="s">
        <v>4921</v>
      </c>
      <c r="AF1885" s="47" t="s">
        <v>5444</v>
      </c>
      <c r="AG1885" s="47" t="s">
        <v>61</v>
      </c>
      <c r="AH1885" s="47" t="s">
        <v>75</v>
      </c>
      <c r="AI1885" s="47" t="s">
        <v>61</v>
      </c>
      <c r="AJ1885" s="47" t="s">
        <v>61</v>
      </c>
      <c r="AK1885" s="47" t="s">
        <v>61</v>
      </c>
      <c r="AV1885" s="47">
        <v>0.9</v>
      </c>
      <c r="AZ1885" s="47">
        <v>160</v>
      </c>
      <c r="BM1885" s="47">
        <v>6.8</v>
      </c>
      <c r="BS1885" s="47">
        <v>28</v>
      </c>
      <c r="BT1885" s="47">
        <v>0</v>
      </c>
      <c r="DI1885" s="1">
        <f t="shared" si="145"/>
        <v>4</v>
      </c>
      <c r="DJ1885" s="9" t="str">
        <f t="shared" si="146"/>
        <v>NO BACTERIOLOGICO</v>
      </c>
      <c r="DK1885" s="10" t="str">
        <f t="shared" si="147"/>
        <v>-</v>
      </c>
      <c r="DL1885" s="11" t="str">
        <f t="shared" si="148"/>
        <v>0</v>
      </c>
    </row>
    <row r="1886" spans="1:116" ht="12" x14ac:dyDescent="0.2">
      <c r="A1886" s="47">
        <v>1009040008</v>
      </c>
      <c r="B1886" s="47" t="str">
        <f t="shared" si="149"/>
        <v>1009040008-MACUYA</v>
      </c>
      <c r="C1886" s="47" t="s">
        <v>3967</v>
      </c>
      <c r="D1886" s="47" t="s">
        <v>58</v>
      </c>
      <c r="E1886" s="47" t="s">
        <v>3079</v>
      </c>
      <c r="F1886" s="47" t="s">
        <v>3078</v>
      </c>
      <c r="G1886" s="47" t="s">
        <v>60</v>
      </c>
      <c r="H1886" s="47">
        <v>480</v>
      </c>
      <c r="I1886" s="47">
        <v>160</v>
      </c>
      <c r="J1886" s="47" t="s">
        <v>495</v>
      </c>
      <c r="K1886" s="47" t="s">
        <v>63</v>
      </c>
      <c r="L1886" s="47" t="s">
        <v>64</v>
      </c>
      <c r="M1886" s="47" t="s">
        <v>3968</v>
      </c>
      <c r="N1886" s="47" t="s">
        <v>3967</v>
      </c>
      <c r="O1886" s="47" t="s">
        <v>58</v>
      </c>
      <c r="P1886" s="47" t="s">
        <v>3079</v>
      </c>
      <c r="Q1886" s="47" t="s">
        <v>3078</v>
      </c>
      <c r="R1886" s="47">
        <v>100299</v>
      </c>
      <c r="S1886" s="47" t="s">
        <v>2283</v>
      </c>
      <c r="T1886" s="47" t="s">
        <v>3967</v>
      </c>
      <c r="U1886" s="47">
        <v>13940</v>
      </c>
      <c r="V1886" s="47" t="s">
        <v>69</v>
      </c>
      <c r="W1886" s="47" t="s">
        <v>3969</v>
      </c>
      <c r="X1886" s="47">
        <v>1273537</v>
      </c>
      <c r="Y1886" s="47">
        <v>4196462</v>
      </c>
      <c r="Z1886" s="47">
        <v>0</v>
      </c>
      <c r="AA1886" s="47">
        <v>0</v>
      </c>
      <c r="AB1886" s="47" t="s">
        <v>61</v>
      </c>
      <c r="AC1886" s="47">
        <v>0</v>
      </c>
      <c r="AD1886" s="47" t="s">
        <v>86</v>
      </c>
      <c r="AE1886" s="47" t="s">
        <v>4921</v>
      </c>
      <c r="AF1886" s="47" t="s">
        <v>5444</v>
      </c>
      <c r="AG1886" s="47" t="s">
        <v>61</v>
      </c>
      <c r="AH1886" s="47" t="s">
        <v>75</v>
      </c>
      <c r="AI1886" s="47" t="s">
        <v>61</v>
      </c>
      <c r="AJ1886" s="47" t="s">
        <v>61</v>
      </c>
      <c r="AK1886" s="47" t="s">
        <v>61</v>
      </c>
      <c r="AV1886" s="47">
        <v>0.6</v>
      </c>
      <c r="AZ1886" s="47">
        <v>190</v>
      </c>
      <c r="BM1886" s="47">
        <v>6.9</v>
      </c>
      <c r="BS1886" s="47">
        <v>29</v>
      </c>
      <c r="BT1886" s="47">
        <v>0</v>
      </c>
      <c r="DI1886" s="1">
        <f t="shared" si="145"/>
        <v>4</v>
      </c>
      <c r="DJ1886" s="9" t="str">
        <f t="shared" si="146"/>
        <v>NO BACTERIOLOGICO</v>
      </c>
      <c r="DK1886" s="10" t="str">
        <f t="shared" si="147"/>
        <v>-</v>
      </c>
      <c r="DL1886" s="11" t="str">
        <f t="shared" si="148"/>
        <v>0</v>
      </c>
    </row>
    <row r="1887" spans="1:116" ht="12" x14ac:dyDescent="0.2">
      <c r="A1887" s="47">
        <v>1007010028</v>
      </c>
      <c r="B1887" s="47" t="str">
        <f t="shared" si="149"/>
        <v>1007010028-YAMOS</v>
      </c>
      <c r="C1887" s="47" t="s">
        <v>1282</v>
      </c>
      <c r="D1887" s="47" t="s">
        <v>58</v>
      </c>
      <c r="E1887" s="47" t="s">
        <v>1117</v>
      </c>
      <c r="F1887" s="47" t="s">
        <v>1116</v>
      </c>
      <c r="G1887" s="47" t="s">
        <v>60</v>
      </c>
      <c r="H1887" s="47">
        <v>460</v>
      </c>
      <c r="I1887" s="47">
        <v>265</v>
      </c>
      <c r="J1887" s="47" t="s">
        <v>88</v>
      </c>
      <c r="K1887" s="47" t="s">
        <v>63</v>
      </c>
      <c r="L1887" s="47" t="s">
        <v>64</v>
      </c>
      <c r="M1887" s="47" t="s">
        <v>1118</v>
      </c>
      <c r="N1887" s="47" t="s">
        <v>1116</v>
      </c>
      <c r="O1887" s="47" t="s">
        <v>58</v>
      </c>
      <c r="P1887" s="47" t="s">
        <v>1117</v>
      </c>
      <c r="Q1887" s="47" t="s">
        <v>1116</v>
      </c>
      <c r="R1887" s="47">
        <v>174260</v>
      </c>
      <c r="S1887" s="47" t="s">
        <v>67</v>
      </c>
      <c r="T1887" s="47" t="s">
        <v>1283</v>
      </c>
      <c r="U1887" s="47">
        <v>23544</v>
      </c>
      <c r="V1887" s="47" t="s">
        <v>69</v>
      </c>
      <c r="W1887" s="47" t="s">
        <v>1284</v>
      </c>
      <c r="X1887" s="47">
        <v>1273534</v>
      </c>
      <c r="Y1887" s="47">
        <v>4196467</v>
      </c>
      <c r="Z1887" s="47">
        <v>264760</v>
      </c>
      <c r="AA1887" s="47">
        <v>9048768</v>
      </c>
      <c r="AB1887" s="47" t="s">
        <v>71</v>
      </c>
      <c r="AC1887" s="47">
        <v>3527</v>
      </c>
      <c r="AD1887" s="47" t="s">
        <v>72</v>
      </c>
      <c r="AE1887" s="47" t="s">
        <v>4888</v>
      </c>
      <c r="AF1887" s="47" t="s">
        <v>5444</v>
      </c>
      <c r="AG1887" s="47">
        <v>68101</v>
      </c>
      <c r="AH1887" s="47" t="s">
        <v>73</v>
      </c>
      <c r="AI1887" s="47" t="s">
        <v>1285</v>
      </c>
      <c r="AJ1887" s="47" t="s">
        <v>61</v>
      </c>
      <c r="AK1887" s="47" t="s">
        <v>61</v>
      </c>
      <c r="AV1887" s="47">
        <v>1.21</v>
      </c>
      <c r="AZ1887" s="47">
        <v>181</v>
      </c>
      <c r="BM1887" s="47">
        <v>8.0500000000000007</v>
      </c>
      <c r="BS1887" s="47">
        <v>15.3</v>
      </c>
      <c r="BT1887" s="47">
        <v>3.21</v>
      </c>
      <c r="DI1887" s="1">
        <f t="shared" si="145"/>
        <v>4</v>
      </c>
      <c r="DJ1887" s="9" t="str">
        <f t="shared" si="146"/>
        <v>NO BACTERIOLOGICO</v>
      </c>
      <c r="DK1887" s="10" t="str">
        <f t="shared" si="147"/>
        <v>-</v>
      </c>
      <c r="DL1887" s="11" t="str">
        <f t="shared" si="148"/>
        <v>0</v>
      </c>
    </row>
    <row r="1888" spans="1:116" ht="12" x14ac:dyDescent="0.2">
      <c r="A1888" s="47">
        <v>1007010028</v>
      </c>
      <c r="B1888" s="47" t="str">
        <f t="shared" si="149"/>
        <v>1007010028-YAMOS</v>
      </c>
      <c r="C1888" s="47" t="s">
        <v>1282</v>
      </c>
      <c r="D1888" s="47" t="s">
        <v>58</v>
      </c>
      <c r="E1888" s="47" t="s">
        <v>1117</v>
      </c>
      <c r="F1888" s="47" t="s">
        <v>1116</v>
      </c>
      <c r="G1888" s="47" t="s">
        <v>60</v>
      </c>
      <c r="H1888" s="47">
        <v>460</v>
      </c>
      <c r="I1888" s="47">
        <v>265</v>
      </c>
      <c r="J1888" s="47" t="s">
        <v>88</v>
      </c>
      <c r="K1888" s="47" t="s">
        <v>63</v>
      </c>
      <c r="L1888" s="47" t="s">
        <v>64</v>
      </c>
      <c r="M1888" s="47" t="s">
        <v>1118</v>
      </c>
      <c r="N1888" s="47" t="s">
        <v>1116</v>
      </c>
      <c r="O1888" s="47" t="s">
        <v>58</v>
      </c>
      <c r="P1888" s="47" t="s">
        <v>1117</v>
      </c>
      <c r="Q1888" s="47" t="s">
        <v>1116</v>
      </c>
      <c r="R1888" s="47">
        <v>174260</v>
      </c>
      <c r="S1888" s="47" t="s">
        <v>67</v>
      </c>
      <c r="T1888" s="47" t="s">
        <v>1283</v>
      </c>
      <c r="U1888" s="47">
        <v>23544</v>
      </c>
      <c r="V1888" s="47" t="s">
        <v>69</v>
      </c>
      <c r="W1888" s="47" t="s">
        <v>1284</v>
      </c>
      <c r="X1888" s="47">
        <v>1273534</v>
      </c>
      <c r="Y1888" s="47">
        <v>4196468</v>
      </c>
      <c r="Z1888" s="47">
        <v>262519</v>
      </c>
      <c r="AA1888" s="47">
        <v>9040220</v>
      </c>
      <c r="AB1888" s="47" t="s">
        <v>71</v>
      </c>
      <c r="AC1888" s="47">
        <v>3430</v>
      </c>
      <c r="AD1888" s="47" t="s">
        <v>72</v>
      </c>
      <c r="AE1888" s="47" t="s">
        <v>4888</v>
      </c>
      <c r="AF1888" s="47" t="s">
        <v>5444</v>
      </c>
      <c r="AG1888" s="47" t="s">
        <v>61</v>
      </c>
      <c r="AH1888" s="47" t="s">
        <v>75</v>
      </c>
      <c r="AI1888" s="47" t="s">
        <v>76</v>
      </c>
      <c r="AJ1888" s="47" t="s">
        <v>61</v>
      </c>
      <c r="AK1888" s="47" t="s">
        <v>61</v>
      </c>
      <c r="AV1888" s="47">
        <v>1.03</v>
      </c>
      <c r="AZ1888" s="47">
        <v>175</v>
      </c>
      <c r="BM1888" s="47">
        <v>8.1300000000000008</v>
      </c>
      <c r="BS1888" s="47">
        <v>15.3</v>
      </c>
      <c r="BT1888" s="47">
        <v>2.5099999999999998</v>
      </c>
      <c r="DI1888" s="1">
        <f t="shared" si="145"/>
        <v>4</v>
      </c>
      <c r="DJ1888" s="9" t="str">
        <f t="shared" si="146"/>
        <v>NO BACTERIOLOGICO</v>
      </c>
      <c r="DK1888" s="10" t="str">
        <f t="shared" si="147"/>
        <v>-</v>
      </c>
      <c r="DL1888" s="11" t="str">
        <f t="shared" si="148"/>
        <v>0</v>
      </c>
    </row>
    <row r="1889" spans="1:116" ht="12" x14ac:dyDescent="0.2">
      <c r="A1889" s="47">
        <v>1007010028</v>
      </c>
      <c r="B1889" s="47" t="str">
        <f t="shared" si="149"/>
        <v>1007010028-YAMOS</v>
      </c>
      <c r="C1889" s="47" t="s">
        <v>1282</v>
      </c>
      <c r="D1889" s="47" t="s">
        <v>58</v>
      </c>
      <c r="E1889" s="47" t="s">
        <v>1117</v>
      </c>
      <c r="F1889" s="47" t="s">
        <v>1116</v>
      </c>
      <c r="G1889" s="47" t="s">
        <v>60</v>
      </c>
      <c r="H1889" s="47">
        <v>460</v>
      </c>
      <c r="I1889" s="47">
        <v>265</v>
      </c>
      <c r="J1889" s="47" t="s">
        <v>88</v>
      </c>
      <c r="K1889" s="47" t="s">
        <v>63</v>
      </c>
      <c r="L1889" s="47" t="s">
        <v>64</v>
      </c>
      <c r="M1889" s="47" t="s">
        <v>1118</v>
      </c>
      <c r="N1889" s="47" t="s">
        <v>1116</v>
      </c>
      <c r="O1889" s="47" t="s">
        <v>58</v>
      </c>
      <c r="P1889" s="47" t="s">
        <v>1117</v>
      </c>
      <c r="Q1889" s="47" t="s">
        <v>1116</v>
      </c>
      <c r="R1889" s="47">
        <v>174260</v>
      </c>
      <c r="S1889" s="47" t="s">
        <v>67</v>
      </c>
      <c r="T1889" s="47" t="s">
        <v>1283</v>
      </c>
      <c r="U1889" s="47">
        <v>23544</v>
      </c>
      <c r="V1889" s="47" t="s">
        <v>69</v>
      </c>
      <c r="W1889" s="47" t="s">
        <v>1284</v>
      </c>
      <c r="X1889" s="47">
        <v>1273534</v>
      </c>
      <c r="Y1889" s="47">
        <v>4196469</v>
      </c>
      <c r="Z1889" s="47">
        <v>262021</v>
      </c>
      <c r="AA1889" s="47">
        <v>9040110</v>
      </c>
      <c r="AB1889" s="47" t="s">
        <v>71</v>
      </c>
      <c r="AC1889" s="47">
        <v>3420</v>
      </c>
      <c r="AD1889" s="47" t="s">
        <v>72</v>
      </c>
      <c r="AE1889" s="47" t="s">
        <v>4888</v>
      </c>
      <c r="AF1889" s="47" t="s">
        <v>5444</v>
      </c>
      <c r="AG1889" s="47" t="s">
        <v>61</v>
      </c>
      <c r="AH1889" s="47" t="s">
        <v>75</v>
      </c>
      <c r="AI1889" s="47" t="s">
        <v>76</v>
      </c>
      <c r="AJ1889" s="47" t="s">
        <v>61</v>
      </c>
      <c r="AK1889" s="47" t="s">
        <v>61</v>
      </c>
      <c r="AV1889" s="47">
        <v>0.81</v>
      </c>
      <c r="AZ1889" s="47">
        <v>178</v>
      </c>
      <c r="BM1889" s="47">
        <v>8.1</v>
      </c>
      <c r="BS1889" s="47">
        <v>15.3</v>
      </c>
      <c r="BT1889" s="47">
        <v>1.28</v>
      </c>
      <c r="DI1889" s="1">
        <f t="shared" si="145"/>
        <v>4</v>
      </c>
      <c r="DJ1889" s="9" t="str">
        <f t="shared" si="146"/>
        <v>NO BACTERIOLOGICO</v>
      </c>
      <c r="DK1889" s="10" t="str">
        <f t="shared" si="147"/>
        <v>-</v>
      </c>
      <c r="DL1889" s="11" t="str">
        <f t="shared" si="148"/>
        <v>0</v>
      </c>
    </row>
    <row r="1890" spans="1:116" ht="12" x14ac:dyDescent="0.2">
      <c r="A1890" s="47">
        <v>1002070075</v>
      </c>
      <c r="B1890" s="47" t="str">
        <f t="shared" si="149"/>
        <v>1002070075-VISTA ALEGRE</v>
      </c>
      <c r="C1890" s="47" t="s">
        <v>871</v>
      </c>
      <c r="D1890" s="47" t="s">
        <v>58</v>
      </c>
      <c r="E1890" s="47" t="s">
        <v>1</v>
      </c>
      <c r="F1890" s="47" t="s">
        <v>9</v>
      </c>
      <c r="G1890" s="47" t="s">
        <v>60</v>
      </c>
      <c r="H1890" s="47">
        <v>180</v>
      </c>
      <c r="I1890" s="47">
        <v>60</v>
      </c>
      <c r="J1890" s="47" t="s">
        <v>62</v>
      </c>
      <c r="K1890" s="47" t="s">
        <v>63</v>
      </c>
      <c r="L1890" s="47" t="s">
        <v>64</v>
      </c>
      <c r="M1890" s="47" t="s">
        <v>811</v>
      </c>
      <c r="N1890" s="47" t="s">
        <v>9</v>
      </c>
      <c r="O1890" s="47" t="s">
        <v>58</v>
      </c>
      <c r="P1890" s="47" t="s">
        <v>1</v>
      </c>
      <c r="Q1890" s="47" t="s">
        <v>9</v>
      </c>
      <c r="R1890" s="47">
        <v>109987</v>
      </c>
      <c r="S1890" s="47" t="s">
        <v>67</v>
      </c>
      <c r="T1890" s="47" t="s">
        <v>872</v>
      </c>
      <c r="U1890" s="47">
        <v>14338</v>
      </c>
      <c r="V1890" s="47" t="s">
        <v>69</v>
      </c>
      <c r="W1890" s="47" t="s">
        <v>873</v>
      </c>
      <c r="X1890" s="47">
        <v>1273451</v>
      </c>
      <c r="Y1890" s="47">
        <v>4196572</v>
      </c>
      <c r="Z1890" s="47">
        <v>367083</v>
      </c>
      <c r="AA1890" s="47">
        <v>8851302</v>
      </c>
      <c r="AB1890" s="47" t="s">
        <v>71</v>
      </c>
      <c r="AC1890" s="47">
        <v>3798</v>
      </c>
      <c r="AD1890" s="47" t="s">
        <v>72</v>
      </c>
      <c r="AE1890" s="47" t="s">
        <v>4905</v>
      </c>
      <c r="AF1890" s="47" t="s">
        <v>5445</v>
      </c>
      <c r="AG1890" s="47">
        <v>12827</v>
      </c>
      <c r="AH1890" s="47" t="s">
        <v>73</v>
      </c>
      <c r="AI1890" s="47" t="s">
        <v>874</v>
      </c>
      <c r="AJ1890" s="47" t="s">
        <v>61</v>
      </c>
      <c r="AK1890" s="47" t="s">
        <v>61</v>
      </c>
      <c r="AV1890" s="47">
        <v>1.22</v>
      </c>
      <c r="AZ1890" s="47">
        <v>958</v>
      </c>
      <c r="BM1890" s="47">
        <v>7.05</v>
      </c>
      <c r="BS1890" s="47">
        <v>14</v>
      </c>
      <c r="BT1890" s="47">
        <v>0</v>
      </c>
      <c r="DI1890" s="1">
        <f t="shared" si="145"/>
        <v>4</v>
      </c>
      <c r="DJ1890" s="9" t="str">
        <f t="shared" si="146"/>
        <v>NO BACTERIOLOGICO</v>
      </c>
      <c r="DK1890" s="10" t="str">
        <f t="shared" si="147"/>
        <v>-</v>
      </c>
      <c r="DL1890" s="11" t="str">
        <f t="shared" si="148"/>
        <v>0</v>
      </c>
    </row>
    <row r="1891" spans="1:116" ht="12" x14ac:dyDescent="0.2">
      <c r="A1891" s="47">
        <v>1002070075</v>
      </c>
      <c r="B1891" s="47" t="str">
        <f t="shared" si="149"/>
        <v>1002070075-VISTA ALEGRE</v>
      </c>
      <c r="C1891" s="47" t="s">
        <v>871</v>
      </c>
      <c r="D1891" s="47" t="s">
        <v>58</v>
      </c>
      <c r="E1891" s="47" t="s">
        <v>1</v>
      </c>
      <c r="F1891" s="47" t="s">
        <v>9</v>
      </c>
      <c r="G1891" s="47" t="s">
        <v>60</v>
      </c>
      <c r="H1891" s="47">
        <v>180</v>
      </c>
      <c r="I1891" s="47">
        <v>60</v>
      </c>
      <c r="J1891" s="47" t="s">
        <v>62</v>
      </c>
      <c r="K1891" s="47" t="s">
        <v>63</v>
      </c>
      <c r="L1891" s="47" t="s">
        <v>64</v>
      </c>
      <c r="M1891" s="47" t="s">
        <v>811</v>
      </c>
      <c r="N1891" s="47" t="s">
        <v>9</v>
      </c>
      <c r="O1891" s="47" t="s">
        <v>58</v>
      </c>
      <c r="P1891" s="47" t="s">
        <v>1</v>
      </c>
      <c r="Q1891" s="47" t="s">
        <v>9</v>
      </c>
      <c r="R1891" s="47">
        <v>109987</v>
      </c>
      <c r="S1891" s="47" t="s">
        <v>67</v>
      </c>
      <c r="T1891" s="47" t="s">
        <v>872</v>
      </c>
      <c r="U1891" s="47">
        <v>14338</v>
      </c>
      <c r="V1891" s="47" t="s">
        <v>69</v>
      </c>
      <c r="W1891" s="47" t="s">
        <v>873</v>
      </c>
      <c r="X1891" s="47">
        <v>1273451</v>
      </c>
      <c r="Y1891" s="47">
        <v>4196573</v>
      </c>
      <c r="Z1891" s="47">
        <v>367554</v>
      </c>
      <c r="AA1891" s="47">
        <v>8851372</v>
      </c>
      <c r="AB1891" s="47" t="s">
        <v>71</v>
      </c>
      <c r="AC1891" s="47">
        <v>2837</v>
      </c>
      <c r="AD1891" s="47" t="s">
        <v>72</v>
      </c>
      <c r="AE1891" s="47" t="s">
        <v>4905</v>
      </c>
      <c r="AF1891" s="47" t="s">
        <v>5445</v>
      </c>
      <c r="AG1891" s="47" t="s">
        <v>61</v>
      </c>
      <c r="AH1891" s="47" t="s">
        <v>75</v>
      </c>
      <c r="AI1891" s="47" t="s">
        <v>76</v>
      </c>
      <c r="AJ1891" s="47" t="s">
        <v>77</v>
      </c>
      <c r="AK1891" s="47" t="s">
        <v>78</v>
      </c>
      <c r="AV1891" s="47">
        <v>0.93</v>
      </c>
      <c r="AZ1891" s="47">
        <v>768</v>
      </c>
      <c r="BM1891" s="47">
        <v>7.1</v>
      </c>
      <c r="BS1891" s="47">
        <v>13</v>
      </c>
      <c r="BT1891" s="47">
        <v>0</v>
      </c>
      <c r="DI1891" s="1">
        <f t="shared" si="145"/>
        <v>4</v>
      </c>
      <c r="DJ1891" s="9" t="str">
        <f t="shared" si="146"/>
        <v>NO BACTERIOLOGICO</v>
      </c>
      <c r="DK1891" s="10" t="str">
        <f t="shared" si="147"/>
        <v>-</v>
      </c>
      <c r="DL1891" s="11" t="str">
        <f t="shared" si="148"/>
        <v>0</v>
      </c>
    </row>
    <row r="1892" spans="1:116" ht="12" x14ac:dyDescent="0.2">
      <c r="A1892" s="47">
        <v>1002070075</v>
      </c>
      <c r="B1892" s="47" t="str">
        <f t="shared" si="149"/>
        <v>1002070075-VISTA ALEGRE</v>
      </c>
      <c r="C1892" s="47" t="s">
        <v>871</v>
      </c>
      <c r="D1892" s="47" t="s">
        <v>58</v>
      </c>
      <c r="E1892" s="47" t="s">
        <v>1</v>
      </c>
      <c r="F1892" s="47" t="s">
        <v>9</v>
      </c>
      <c r="G1892" s="47" t="s">
        <v>60</v>
      </c>
      <c r="H1892" s="47">
        <v>180</v>
      </c>
      <c r="I1892" s="47">
        <v>60</v>
      </c>
      <c r="J1892" s="47" t="s">
        <v>62</v>
      </c>
      <c r="K1892" s="47" t="s">
        <v>63</v>
      </c>
      <c r="L1892" s="47" t="s">
        <v>64</v>
      </c>
      <c r="M1892" s="47" t="s">
        <v>811</v>
      </c>
      <c r="N1892" s="47" t="s">
        <v>9</v>
      </c>
      <c r="O1892" s="47" t="s">
        <v>58</v>
      </c>
      <c r="P1892" s="47" t="s">
        <v>1</v>
      </c>
      <c r="Q1892" s="47" t="s">
        <v>9</v>
      </c>
      <c r="R1892" s="47">
        <v>109987</v>
      </c>
      <c r="S1892" s="47" t="s">
        <v>67</v>
      </c>
      <c r="T1892" s="47" t="s">
        <v>872</v>
      </c>
      <c r="U1892" s="47">
        <v>14338</v>
      </c>
      <c r="V1892" s="47" t="s">
        <v>69</v>
      </c>
      <c r="W1892" s="47" t="s">
        <v>873</v>
      </c>
      <c r="X1892" s="47">
        <v>1273451</v>
      </c>
      <c r="Y1892" s="47">
        <v>4196574</v>
      </c>
      <c r="Z1892" s="47">
        <v>367591</v>
      </c>
      <c r="AA1892" s="47">
        <v>8851325</v>
      </c>
      <c r="AB1892" s="47" t="s">
        <v>71</v>
      </c>
      <c r="AC1892" s="47">
        <v>2818</v>
      </c>
      <c r="AD1892" s="47" t="s">
        <v>72</v>
      </c>
      <c r="AE1892" s="47" t="s">
        <v>4905</v>
      </c>
      <c r="AF1892" s="47" t="s">
        <v>5445</v>
      </c>
      <c r="AG1892" s="47" t="s">
        <v>61</v>
      </c>
      <c r="AH1892" s="47" t="s">
        <v>75</v>
      </c>
      <c r="AI1892" s="47" t="s">
        <v>76</v>
      </c>
      <c r="AJ1892" s="47" t="s">
        <v>77</v>
      </c>
      <c r="AK1892" s="47" t="s">
        <v>78</v>
      </c>
      <c r="AV1892" s="47">
        <v>0.72</v>
      </c>
      <c r="AZ1892" s="47">
        <v>899</v>
      </c>
      <c r="BM1892" s="47">
        <v>7</v>
      </c>
      <c r="BS1892" s="47">
        <v>14</v>
      </c>
      <c r="BT1892" s="47">
        <v>0</v>
      </c>
      <c r="DI1892" s="1">
        <f t="shared" si="145"/>
        <v>4</v>
      </c>
      <c r="DJ1892" s="9" t="str">
        <f t="shared" si="146"/>
        <v>NO BACTERIOLOGICO</v>
      </c>
      <c r="DK1892" s="10" t="str">
        <f t="shared" si="147"/>
        <v>-</v>
      </c>
      <c r="DL1892" s="11" t="str">
        <f t="shared" si="148"/>
        <v>0</v>
      </c>
    </row>
    <row r="1893" spans="1:116" ht="12" x14ac:dyDescent="0.2">
      <c r="A1893" s="47">
        <v>1002070075</v>
      </c>
      <c r="B1893" s="47" t="str">
        <f t="shared" si="149"/>
        <v>1002070075-VISTA ALEGRE</v>
      </c>
      <c r="C1893" s="47" t="s">
        <v>871</v>
      </c>
      <c r="D1893" s="47" t="s">
        <v>58</v>
      </c>
      <c r="E1893" s="47" t="s">
        <v>1</v>
      </c>
      <c r="F1893" s="47" t="s">
        <v>9</v>
      </c>
      <c r="G1893" s="47" t="s">
        <v>60</v>
      </c>
      <c r="H1893" s="47">
        <v>180</v>
      </c>
      <c r="I1893" s="47">
        <v>60</v>
      </c>
      <c r="J1893" s="47" t="s">
        <v>62</v>
      </c>
      <c r="K1893" s="47" t="s">
        <v>63</v>
      </c>
      <c r="L1893" s="47" t="s">
        <v>64</v>
      </c>
      <c r="M1893" s="47" t="s">
        <v>811</v>
      </c>
      <c r="N1893" s="47" t="s">
        <v>9</v>
      </c>
      <c r="O1893" s="47" t="s">
        <v>58</v>
      </c>
      <c r="P1893" s="47" t="s">
        <v>1</v>
      </c>
      <c r="Q1893" s="47" t="s">
        <v>9</v>
      </c>
      <c r="R1893" s="47">
        <v>109987</v>
      </c>
      <c r="S1893" s="47" t="s">
        <v>67</v>
      </c>
      <c r="T1893" s="47" t="s">
        <v>872</v>
      </c>
      <c r="U1893" s="47">
        <v>14338</v>
      </c>
      <c r="V1893" s="47" t="s">
        <v>69</v>
      </c>
      <c r="W1893" s="47" t="s">
        <v>873</v>
      </c>
      <c r="X1893" s="47">
        <v>1273451</v>
      </c>
      <c r="Y1893" s="47">
        <v>4196575</v>
      </c>
      <c r="Z1893" s="47">
        <v>367767</v>
      </c>
      <c r="AA1893" s="47">
        <v>8851817</v>
      </c>
      <c r="AB1893" s="47" t="s">
        <v>71</v>
      </c>
      <c r="AC1893" s="47">
        <v>2858</v>
      </c>
      <c r="AD1893" s="47" t="s">
        <v>72</v>
      </c>
      <c r="AE1893" s="47" t="s">
        <v>4905</v>
      </c>
      <c r="AF1893" s="47" t="s">
        <v>5445</v>
      </c>
      <c r="AG1893" s="47" t="s">
        <v>61</v>
      </c>
      <c r="AH1893" s="47" t="s">
        <v>75</v>
      </c>
      <c r="AI1893" s="47" t="s">
        <v>76</v>
      </c>
      <c r="AJ1893" s="47" t="s">
        <v>77</v>
      </c>
      <c r="AK1893" s="47" t="s">
        <v>78</v>
      </c>
      <c r="AV1893" s="47">
        <v>0.5</v>
      </c>
      <c r="AZ1893" s="47">
        <v>879</v>
      </c>
      <c r="BM1893" s="47">
        <v>7.11</v>
      </c>
      <c r="BS1893" s="47">
        <v>13</v>
      </c>
      <c r="BT1893" s="47">
        <v>0</v>
      </c>
      <c r="DI1893" s="1">
        <f t="shared" si="145"/>
        <v>4</v>
      </c>
      <c r="DJ1893" s="9" t="str">
        <f t="shared" si="146"/>
        <v>NO BACTERIOLOGICO</v>
      </c>
      <c r="DK1893" s="10" t="str">
        <f t="shared" si="147"/>
        <v>-</v>
      </c>
      <c r="DL1893" s="11" t="str">
        <f t="shared" si="148"/>
        <v>0</v>
      </c>
    </row>
    <row r="1894" spans="1:116" ht="12" x14ac:dyDescent="0.2">
      <c r="A1894" s="47">
        <v>1004010046</v>
      </c>
      <c r="B1894" s="47" t="str">
        <f t="shared" si="149"/>
        <v>1004010046-PARCOBAMBA</v>
      </c>
      <c r="C1894" s="47" t="s">
        <v>1369</v>
      </c>
      <c r="D1894" s="47" t="s">
        <v>58</v>
      </c>
      <c r="E1894" s="47" t="s">
        <v>121</v>
      </c>
      <c r="F1894" s="47" t="s">
        <v>121</v>
      </c>
      <c r="G1894" s="47" t="s">
        <v>60</v>
      </c>
      <c r="H1894" s="47">
        <v>145</v>
      </c>
      <c r="I1894" s="47">
        <v>125</v>
      </c>
      <c r="J1894" s="47" t="s">
        <v>62</v>
      </c>
      <c r="K1894" s="47" t="s">
        <v>63</v>
      </c>
      <c r="L1894" s="47" t="s">
        <v>64</v>
      </c>
      <c r="M1894" s="47" t="s">
        <v>1370</v>
      </c>
      <c r="N1894" s="47" t="s">
        <v>1371</v>
      </c>
      <c r="O1894" s="47" t="s">
        <v>58</v>
      </c>
      <c r="P1894" s="47" t="s">
        <v>123</v>
      </c>
      <c r="Q1894" s="47" t="s">
        <v>121</v>
      </c>
      <c r="R1894" s="47">
        <v>18222</v>
      </c>
      <c r="S1894" s="47" t="s">
        <v>67</v>
      </c>
      <c r="T1894" s="47" t="s">
        <v>1372</v>
      </c>
      <c r="U1894" s="47">
        <v>13351</v>
      </c>
      <c r="V1894" s="47" t="s">
        <v>69</v>
      </c>
      <c r="W1894" s="47" t="s">
        <v>1373</v>
      </c>
      <c r="X1894" s="47">
        <v>1273583</v>
      </c>
      <c r="Y1894" s="47">
        <v>4196617</v>
      </c>
      <c r="Z1894" s="47">
        <v>285176</v>
      </c>
      <c r="AA1894" s="47">
        <v>9001826</v>
      </c>
      <c r="AB1894" s="47" t="s">
        <v>71</v>
      </c>
      <c r="AC1894" s="47">
        <v>3273</v>
      </c>
      <c r="AD1894" s="47" t="s">
        <v>126</v>
      </c>
      <c r="AE1894" s="47" t="s">
        <v>4886</v>
      </c>
      <c r="AF1894" s="47" t="s">
        <v>5446</v>
      </c>
      <c r="AG1894" s="47">
        <v>8713</v>
      </c>
      <c r="AH1894" s="47" t="s">
        <v>73</v>
      </c>
      <c r="AI1894" s="47" t="s">
        <v>1369</v>
      </c>
      <c r="AJ1894" s="47" t="s">
        <v>61</v>
      </c>
      <c r="AK1894" s="47" t="s">
        <v>61</v>
      </c>
      <c r="AV1894" s="47">
        <v>0.9</v>
      </c>
      <c r="AZ1894" s="47">
        <v>190.4</v>
      </c>
      <c r="BM1894" s="47">
        <v>8.5</v>
      </c>
      <c r="BQ1894" s="47">
        <v>0</v>
      </c>
      <c r="BS1894" s="47">
        <v>15</v>
      </c>
      <c r="BT1894" s="47">
        <v>0.9</v>
      </c>
      <c r="DI1894" s="1">
        <f t="shared" si="145"/>
        <v>4</v>
      </c>
      <c r="DJ1894" s="9" t="str">
        <f t="shared" si="146"/>
        <v>NO BACTERIOLOGICO</v>
      </c>
      <c r="DK1894" s="10" t="str">
        <f t="shared" si="147"/>
        <v>-</v>
      </c>
      <c r="DL1894" s="11" t="str">
        <f t="shared" si="148"/>
        <v>0</v>
      </c>
    </row>
    <row r="1895" spans="1:116" ht="12" x14ac:dyDescent="0.2">
      <c r="A1895" s="47">
        <v>1004010046</v>
      </c>
      <c r="B1895" s="47" t="str">
        <f t="shared" si="149"/>
        <v>1004010046-PARCOBAMBA</v>
      </c>
      <c r="C1895" s="47" t="s">
        <v>1369</v>
      </c>
      <c r="D1895" s="47" t="s">
        <v>58</v>
      </c>
      <c r="E1895" s="47" t="s">
        <v>121</v>
      </c>
      <c r="F1895" s="47" t="s">
        <v>121</v>
      </c>
      <c r="G1895" s="47" t="s">
        <v>60</v>
      </c>
      <c r="H1895" s="47">
        <v>145</v>
      </c>
      <c r="I1895" s="47">
        <v>125</v>
      </c>
      <c r="J1895" s="47" t="s">
        <v>62</v>
      </c>
      <c r="K1895" s="47" t="s">
        <v>63</v>
      </c>
      <c r="L1895" s="47" t="s">
        <v>64</v>
      </c>
      <c r="M1895" s="47" t="s">
        <v>1370</v>
      </c>
      <c r="N1895" s="47" t="s">
        <v>1371</v>
      </c>
      <c r="O1895" s="47" t="s">
        <v>58</v>
      </c>
      <c r="P1895" s="47" t="s">
        <v>123</v>
      </c>
      <c r="Q1895" s="47" t="s">
        <v>121</v>
      </c>
      <c r="R1895" s="47">
        <v>18222</v>
      </c>
      <c r="S1895" s="47" t="s">
        <v>67</v>
      </c>
      <c r="T1895" s="47" t="s">
        <v>1372</v>
      </c>
      <c r="U1895" s="47">
        <v>13351</v>
      </c>
      <c r="V1895" s="47" t="s">
        <v>69</v>
      </c>
      <c r="W1895" s="47" t="s">
        <v>1373</v>
      </c>
      <c r="X1895" s="47">
        <v>1273583</v>
      </c>
      <c r="Y1895" s="47">
        <v>4196618</v>
      </c>
      <c r="Z1895" s="47">
        <v>285052</v>
      </c>
      <c r="AA1895" s="47">
        <v>9000890</v>
      </c>
      <c r="AB1895" s="47" t="s">
        <v>71</v>
      </c>
      <c r="AC1895" s="47">
        <v>3243</v>
      </c>
      <c r="AD1895" s="47" t="s">
        <v>126</v>
      </c>
      <c r="AE1895" s="47" t="s">
        <v>4886</v>
      </c>
      <c r="AF1895" s="47" t="s">
        <v>5446</v>
      </c>
      <c r="AG1895" s="47" t="s">
        <v>61</v>
      </c>
      <c r="AH1895" s="47" t="s">
        <v>75</v>
      </c>
      <c r="AI1895" s="47" t="s">
        <v>76</v>
      </c>
      <c r="AJ1895" s="47" t="s">
        <v>77</v>
      </c>
      <c r="AK1895" s="47" t="s">
        <v>78</v>
      </c>
      <c r="AV1895" s="47">
        <v>0.8</v>
      </c>
      <c r="AZ1895" s="47">
        <v>190.4</v>
      </c>
      <c r="BM1895" s="47">
        <v>7.8</v>
      </c>
      <c r="BQ1895" s="47">
        <v>0</v>
      </c>
      <c r="BS1895" s="47">
        <v>14</v>
      </c>
      <c r="BT1895" s="47">
        <v>0.8</v>
      </c>
      <c r="DI1895" s="1">
        <f t="shared" si="145"/>
        <v>4</v>
      </c>
      <c r="DJ1895" s="9" t="str">
        <f t="shared" si="146"/>
        <v>NO BACTERIOLOGICO</v>
      </c>
      <c r="DK1895" s="10" t="str">
        <f t="shared" si="147"/>
        <v>-</v>
      </c>
      <c r="DL1895" s="11" t="str">
        <f t="shared" si="148"/>
        <v>0</v>
      </c>
    </row>
    <row r="1896" spans="1:116" ht="12" x14ac:dyDescent="0.2">
      <c r="A1896" s="47">
        <v>1004010046</v>
      </c>
      <c r="B1896" s="47" t="str">
        <f t="shared" si="149"/>
        <v>1004010046-PARCOBAMBA</v>
      </c>
      <c r="C1896" s="47" t="s">
        <v>1369</v>
      </c>
      <c r="D1896" s="47" t="s">
        <v>58</v>
      </c>
      <c r="E1896" s="47" t="s">
        <v>121</v>
      </c>
      <c r="F1896" s="47" t="s">
        <v>121</v>
      </c>
      <c r="G1896" s="47" t="s">
        <v>60</v>
      </c>
      <c r="H1896" s="47">
        <v>145</v>
      </c>
      <c r="I1896" s="47">
        <v>125</v>
      </c>
      <c r="J1896" s="47" t="s">
        <v>62</v>
      </c>
      <c r="K1896" s="47" t="s">
        <v>63</v>
      </c>
      <c r="L1896" s="47" t="s">
        <v>64</v>
      </c>
      <c r="M1896" s="47" t="s">
        <v>1370</v>
      </c>
      <c r="N1896" s="47" t="s">
        <v>1371</v>
      </c>
      <c r="O1896" s="47" t="s">
        <v>58</v>
      </c>
      <c r="P1896" s="47" t="s">
        <v>123</v>
      </c>
      <c r="Q1896" s="47" t="s">
        <v>121</v>
      </c>
      <c r="R1896" s="47">
        <v>18222</v>
      </c>
      <c r="S1896" s="47" t="s">
        <v>67</v>
      </c>
      <c r="T1896" s="47" t="s">
        <v>1372</v>
      </c>
      <c r="U1896" s="47">
        <v>13351</v>
      </c>
      <c r="V1896" s="47" t="s">
        <v>69</v>
      </c>
      <c r="W1896" s="47" t="s">
        <v>1373</v>
      </c>
      <c r="X1896" s="47">
        <v>1273583</v>
      </c>
      <c r="Y1896" s="47">
        <v>4196619</v>
      </c>
      <c r="Z1896" s="47">
        <v>285053</v>
      </c>
      <c r="AA1896" s="47">
        <v>9007500</v>
      </c>
      <c r="AB1896" s="47" t="s">
        <v>71</v>
      </c>
      <c r="AC1896" s="47">
        <v>3098</v>
      </c>
      <c r="AD1896" s="47" t="s">
        <v>126</v>
      </c>
      <c r="AE1896" s="47" t="s">
        <v>4886</v>
      </c>
      <c r="AF1896" s="47" t="s">
        <v>5446</v>
      </c>
      <c r="AG1896" s="47" t="s">
        <v>61</v>
      </c>
      <c r="AH1896" s="47" t="s">
        <v>75</v>
      </c>
      <c r="AI1896" s="47" t="s">
        <v>76</v>
      </c>
      <c r="AJ1896" s="47" t="s">
        <v>77</v>
      </c>
      <c r="AK1896" s="47" t="s">
        <v>78</v>
      </c>
      <c r="AV1896" s="47">
        <v>0.5</v>
      </c>
      <c r="AZ1896" s="47">
        <v>190.3</v>
      </c>
      <c r="BM1896" s="47">
        <v>7.2</v>
      </c>
      <c r="BQ1896" s="47">
        <v>0</v>
      </c>
      <c r="BS1896" s="47">
        <v>12</v>
      </c>
      <c r="BT1896" s="47">
        <v>0.9</v>
      </c>
      <c r="DI1896" s="1">
        <f t="shared" si="145"/>
        <v>4</v>
      </c>
      <c r="DJ1896" s="9" t="str">
        <f t="shared" si="146"/>
        <v>NO BACTERIOLOGICO</v>
      </c>
      <c r="DK1896" s="10" t="str">
        <f t="shared" si="147"/>
        <v>-</v>
      </c>
      <c r="DL1896" s="11" t="str">
        <f t="shared" si="148"/>
        <v>0</v>
      </c>
    </row>
    <row r="1897" spans="1:116" ht="12" x14ac:dyDescent="0.2">
      <c r="A1897" s="47">
        <v>1004010049</v>
      </c>
      <c r="B1897" s="47" t="str">
        <f t="shared" si="149"/>
        <v>1004010049-MATIJIRCA</v>
      </c>
      <c r="C1897" s="47" t="s">
        <v>1423</v>
      </c>
      <c r="D1897" s="47" t="s">
        <v>58</v>
      </c>
      <c r="E1897" s="47" t="s">
        <v>121</v>
      </c>
      <c r="F1897" s="47" t="s">
        <v>121</v>
      </c>
      <c r="G1897" s="47" t="s">
        <v>60</v>
      </c>
      <c r="H1897" s="47">
        <v>18</v>
      </c>
      <c r="I1897" s="47">
        <v>18</v>
      </c>
      <c r="J1897" s="47" t="s">
        <v>62</v>
      </c>
      <c r="K1897" s="47" t="s">
        <v>63</v>
      </c>
      <c r="L1897" s="47" t="s">
        <v>64</v>
      </c>
      <c r="M1897" s="47" t="s">
        <v>1370</v>
      </c>
      <c r="N1897" s="47" t="s">
        <v>1371</v>
      </c>
      <c r="O1897" s="47" t="s">
        <v>58</v>
      </c>
      <c r="P1897" s="47" t="s">
        <v>123</v>
      </c>
      <c r="Q1897" s="47" t="s">
        <v>121</v>
      </c>
      <c r="R1897" s="47">
        <v>18131</v>
      </c>
      <c r="S1897" s="47" t="s">
        <v>67</v>
      </c>
      <c r="T1897" s="47" t="s">
        <v>1417</v>
      </c>
      <c r="U1897" s="47">
        <v>13354</v>
      </c>
      <c r="V1897" s="47" t="s">
        <v>69</v>
      </c>
      <c r="W1897" s="47" t="s">
        <v>1418</v>
      </c>
      <c r="X1897" s="47">
        <v>1273596</v>
      </c>
      <c r="Y1897" s="47">
        <v>4196650</v>
      </c>
      <c r="Z1897" s="47">
        <v>284634</v>
      </c>
      <c r="AA1897" s="47">
        <v>8999674</v>
      </c>
      <c r="AB1897" s="47" t="s">
        <v>71</v>
      </c>
      <c r="AC1897" s="47">
        <v>2876</v>
      </c>
      <c r="AD1897" s="47" t="s">
        <v>126</v>
      </c>
      <c r="AE1897" s="47" t="s">
        <v>4886</v>
      </c>
      <c r="AF1897" s="47" t="s">
        <v>5447</v>
      </c>
      <c r="AG1897" s="47">
        <v>798</v>
      </c>
      <c r="AH1897" s="47" t="s">
        <v>73</v>
      </c>
      <c r="AI1897" s="47" t="s">
        <v>1419</v>
      </c>
      <c r="AJ1897" s="47" t="s">
        <v>61</v>
      </c>
      <c r="AK1897" s="47" t="s">
        <v>61</v>
      </c>
      <c r="AV1897" s="47">
        <v>0.8</v>
      </c>
      <c r="AZ1897" s="47">
        <v>170</v>
      </c>
      <c r="BM1897" s="47">
        <v>7.8</v>
      </c>
      <c r="BQ1897" s="47">
        <v>0</v>
      </c>
      <c r="BS1897" s="47">
        <v>14</v>
      </c>
      <c r="BT1897" s="47">
        <v>0.65</v>
      </c>
      <c r="DI1897" s="1">
        <f t="shared" si="145"/>
        <v>4</v>
      </c>
      <c r="DJ1897" s="9" t="str">
        <f t="shared" si="146"/>
        <v>NO BACTERIOLOGICO</v>
      </c>
      <c r="DK1897" s="10" t="str">
        <f t="shared" si="147"/>
        <v>-</v>
      </c>
      <c r="DL1897" s="11" t="str">
        <f t="shared" si="148"/>
        <v>0</v>
      </c>
    </row>
    <row r="1898" spans="1:116" ht="12" x14ac:dyDescent="0.2">
      <c r="A1898" s="47">
        <v>1004010049</v>
      </c>
      <c r="B1898" s="47" t="str">
        <f t="shared" si="149"/>
        <v>1004010049-MATIJIRCA</v>
      </c>
      <c r="C1898" s="47" t="s">
        <v>1423</v>
      </c>
      <c r="D1898" s="47" t="s">
        <v>58</v>
      </c>
      <c r="E1898" s="47" t="s">
        <v>121</v>
      </c>
      <c r="F1898" s="47" t="s">
        <v>121</v>
      </c>
      <c r="G1898" s="47" t="s">
        <v>60</v>
      </c>
      <c r="H1898" s="47">
        <v>18</v>
      </c>
      <c r="I1898" s="47">
        <v>18</v>
      </c>
      <c r="J1898" s="47" t="s">
        <v>62</v>
      </c>
      <c r="K1898" s="47" t="s">
        <v>63</v>
      </c>
      <c r="L1898" s="47" t="s">
        <v>64</v>
      </c>
      <c r="M1898" s="47" t="s">
        <v>1370</v>
      </c>
      <c r="N1898" s="47" t="s">
        <v>1371</v>
      </c>
      <c r="O1898" s="47" t="s">
        <v>58</v>
      </c>
      <c r="P1898" s="47" t="s">
        <v>123</v>
      </c>
      <c r="Q1898" s="47" t="s">
        <v>121</v>
      </c>
      <c r="R1898" s="47">
        <v>18131</v>
      </c>
      <c r="S1898" s="47" t="s">
        <v>67</v>
      </c>
      <c r="T1898" s="47" t="s">
        <v>1417</v>
      </c>
      <c r="U1898" s="47">
        <v>13354</v>
      </c>
      <c r="V1898" s="47" t="s">
        <v>69</v>
      </c>
      <c r="W1898" s="47" t="s">
        <v>1418</v>
      </c>
      <c r="X1898" s="47">
        <v>1273596</v>
      </c>
      <c r="Y1898" s="47">
        <v>4196651</v>
      </c>
      <c r="Z1898" s="47">
        <v>284632</v>
      </c>
      <c r="AA1898" s="47">
        <v>9008897</v>
      </c>
      <c r="AB1898" s="47" t="s">
        <v>71</v>
      </c>
      <c r="AC1898" s="47">
        <v>3863</v>
      </c>
      <c r="AD1898" s="47" t="s">
        <v>126</v>
      </c>
      <c r="AE1898" s="47" t="s">
        <v>4886</v>
      </c>
      <c r="AF1898" s="47" t="s">
        <v>5447</v>
      </c>
      <c r="AG1898" s="47" t="s">
        <v>61</v>
      </c>
      <c r="AH1898" s="47" t="s">
        <v>75</v>
      </c>
      <c r="AI1898" s="47" t="s">
        <v>76</v>
      </c>
      <c r="AJ1898" s="47" t="s">
        <v>77</v>
      </c>
      <c r="AK1898" s="47" t="s">
        <v>78</v>
      </c>
      <c r="AV1898" s="47">
        <v>0.7</v>
      </c>
      <c r="AZ1898" s="47">
        <v>170.8</v>
      </c>
      <c r="BM1898" s="47">
        <v>7.7</v>
      </c>
      <c r="BQ1898" s="47">
        <v>0</v>
      </c>
      <c r="BS1898" s="47">
        <v>14</v>
      </c>
      <c r="BT1898" s="47">
        <v>0.64</v>
      </c>
      <c r="DI1898" s="1">
        <f t="shared" si="145"/>
        <v>4</v>
      </c>
      <c r="DJ1898" s="9" t="str">
        <f t="shared" si="146"/>
        <v>NO BACTERIOLOGICO</v>
      </c>
      <c r="DK1898" s="10" t="str">
        <f t="shared" si="147"/>
        <v>-</v>
      </c>
      <c r="DL1898" s="11" t="str">
        <f t="shared" si="148"/>
        <v>0</v>
      </c>
    </row>
    <row r="1899" spans="1:116" ht="12" x14ac:dyDescent="0.2">
      <c r="A1899" s="47">
        <v>1004010049</v>
      </c>
      <c r="B1899" s="47" t="str">
        <f t="shared" si="149"/>
        <v>1004010049-MATIJIRCA</v>
      </c>
      <c r="C1899" s="47" t="s">
        <v>1423</v>
      </c>
      <c r="D1899" s="47" t="s">
        <v>58</v>
      </c>
      <c r="E1899" s="47" t="s">
        <v>121</v>
      </c>
      <c r="F1899" s="47" t="s">
        <v>121</v>
      </c>
      <c r="G1899" s="47" t="s">
        <v>60</v>
      </c>
      <c r="H1899" s="47">
        <v>18</v>
      </c>
      <c r="I1899" s="47">
        <v>18</v>
      </c>
      <c r="J1899" s="47" t="s">
        <v>62</v>
      </c>
      <c r="K1899" s="47" t="s">
        <v>63</v>
      </c>
      <c r="L1899" s="47" t="s">
        <v>64</v>
      </c>
      <c r="M1899" s="47" t="s">
        <v>1370</v>
      </c>
      <c r="N1899" s="47" t="s">
        <v>1371</v>
      </c>
      <c r="O1899" s="47" t="s">
        <v>58</v>
      </c>
      <c r="P1899" s="47" t="s">
        <v>123</v>
      </c>
      <c r="Q1899" s="47" t="s">
        <v>121</v>
      </c>
      <c r="R1899" s="47">
        <v>18131</v>
      </c>
      <c r="S1899" s="47" t="s">
        <v>67</v>
      </c>
      <c r="T1899" s="47" t="s">
        <v>1417</v>
      </c>
      <c r="U1899" s="47">
        <v>13354</v>
      </c>
      <c r="V1899" s="47" t="s">
        <v>69</v>
      </c>
      <c r="W1899" s="47" t="s">
        <v>1418</v>
      </c>
      <c r="X1899" s="47">
        <v>1273596</v>
      </c>
      <c r="Y1899" s="47">
        <v>4196652</v>
      </c>
      <c r="Z1899" s="47">
        <v>283673</v>
      </c>
      <c r="AA1899" s="47">
        <v>9000366</v>
      </c>
      <c r="AB1899" s="47" t="s">
        <v>71</v>
      </c>
      <c r="AC1899" s="47">
        <v>2767</v>
      </c>
      <c r="AD1899" s="47" t="s">
        <v>126</v>
      </c>
      <c r="AE1899" s="47" t="s">
        <v>4886</v>
      </c>
      <c r="AF1899" s="47" t="s">
        <v>5447</v>
      </c>
      <c r="AG1899" s="47" t="s">
        <v>61</v>
      </c>
      <c r="AH1899" s="47" t="s">
        <v>75</v>
      </c>
      <c r="AI1899" s="47" t="s">
        <v>76</v>
      </c>
      <c r="AJ1899" s="47" t="s">
        <v>77</v>
      </c>
      <c r="AK1899" s="47" t="s">
        <v>78</v>
      </c>
      <c r="AV1899" s="47">
        <v>0.5</v>
      </c>
      <c r="AZ1899" s="47">
        <v>170</v>
      </c>
      <c r="BM1899" s="47">
        <v>7.4</v>
      </c>
      <c r="BQ1899" s="47">
        <v>0</v>
      </c>
      <c r="BS1899" s="47">
        <v>14</v>
      </c>
      <c r="BT1899" s="47">
        <v>0.36</v>
      </c>
      <c r="DI1899" s="1">
        <f t="shared" si="145"/>
        <v>4</v>
      </c>
      <c r="DJ1899" s="9" t="str">
        <f t="shared" si="146"/>
        <v>NO BACTERIOLOGICO</v>
      </c>
      <c r="DK1899" s="10" t="str">
        <f t="shared" si="147"/>
        <v>-</v>
      </c>
      <c r="DL1899" s="11" t="str">
        <f t="shared" si="148"/>
        <v>0</v>
      </c>
    </row>
    <row r="1900" spans="1:116" ht="12" x14ac:dyDescent="0.2">
      <c r="A1900" s="47">
        <v>1003230001</v>
      </c>
      <c r="B1900" s="47" t="str">
        <f t="shared" si="149"/>
        <v>1003230001-YANAS</v>
      </c>
      <c r="C1900" s="47" t="s">
        <v>3349</v>
      </c>
      <c r="D1900" s="47" t="s">
        <v>58</v>
      </c>
      <c r="E1900" s="47" t="s">
        <v>80</v>
      </c>
      <c r="F1900" s="47" t="s">
        <v>3349</v>
      </c>
      <c r="G1900" s="47" t="s">
        <v>60</v>
      </c>
      <c r="H1900" s="47">
        <v>798</v>
      </c>
      <c r="I1900" s="47">
        <v>798</v>
      </c>
      <c r="J1900" s="47" t="s">
        <v>88</v>
      </c>
      <c r="K1900" s="47" t="s">
        <v>63</v>
      </c>
      <c r="L1900" s="47" t="s">
        <v>64</v>
      </c>
      <c r="M1900" s="47" t="s">
        <v>3350</v>
      </c>
      <c r="N1900" s="47" t="s">
        <v>3349</v>
      </c>
      <c r="O1900" s="47" t="s">
        <v>58</v>
      </c>
      <c r="P1900" s="47" t="s">
        <v>80</v>
      </c>
      <c r="Q1900" s="47" t="s">
        <v>3349</v>
      </c>
      <c r="R1900" s="47">
        <v>17281</v>
      </c>
      <c r="S1900" s="47" t="s">
        <v>67</v>
      </c>
      <c r="T1900" s="47" t="s">
        <v>3351</v>
      </c>
      <c r="U1900" s="47">
        <v>14526</v>
      </c>
      <c r="V1900" s="47" t="s">
        <v>69</v>
      </c>
      <c r="W1900" s="47" t="s">
        <v>3352</v>
      </c>
      <c r="X1900" s="47">
        <v>1273506</v>
      </c>
      <c r="Y1900" s="47">
        <v>4196673</v>
      </c>
      <c r="Z1900" s="47">
        <v>0</v>
      </c>
      <c r="AA1900" s="47">
        <v>0</v>
      </c>
      <c r="AB1900" s="47" t="s">
        <v>61</v>
      </c>
      <c r="AC1900" s="47">
        <v>0</v>
      </c>
      <c r="AD1900" s="47" t="s">
        <v>86</v>
      </c>
      <c r="AE1900" s="47" t="s">
        <v>4888</v>
      </c>
      <c r="AF1900" s="47" t="s">
        <v>5448</v>
      </c>
      <c r="AG1900" s="47">
        <v>62924</v>
      </c>
      <c r="AH1900" s="47" t="s">
        <v>73</v>
      </c>
      <c r="AI1900" s="47" t="s">
        <v>3349</v>
      </c>
      <c r="AJ1900" s="47" t="s">
        <v>61</v>
      </c>
      <c r="AK1900" s="47" t="s">
        <v>61</v>
      </c>
      <c r="AV1900" s="47">
        <v>0.75</v>
      </c>
      <c r="AZ1900" s="47">
        <v>20</v>
      </c>
      <c r="BM1900" s="47">
        <v>7.8</v>
      </c>
      <c r="BS1900" s="47">
        <v>10</v>
      </c>
      <c r="BT1900" s="47">
        <v>0.6</v>
      </c>
      <c r="DI1900" s="1">
        <f t="shared" si="145"/>
        <v>4</v>
      </c>
      <c r="DJ1900" s="9" t="str">
        <f t="shared" si="146"/>
        <v>NO BACTERIOLOGICO</v>
      </c>
      <c r="DK1900" s="10" t="str">
        <f t="shared" si="147"/>
        <v>-</v>
      </c>
      <c r="DL1900" s="11" t="str">
        <f t="shared" si="148"/>
        <v>0</v>
      </c>
    </row>
    <row r="1901" spans="1:116" ht="12" x14ac:dyDescent="0.2">
      <c r="A1901" s="47">
        <v>1003230001</v>
      </c>
      <c r="B1901" s="47" t="str">
        <f t="shared" si="149"/>
        <v>1003230001-YANAS</v>
      </c>
      <c r="C1901" s="47" t="s">
        <v>3349</v>
      </c>
      <c r="D1901" s="47" t="s">
        <v>58</v>
      </c>
      <c r="E1901" s="47" t="s">
        <v>80</v>
      </c>
      <c r="F1901" s="47" t="s">
        <v>3349</v>
      </c>
      <c r="G1901" s="47" t="s">
        <v>60</v>
      </c>
      <c r="H1901" s="47">
        <v>798</v>
      </c>
      <c r="I1901" s="47">
        <v>798</v>
      </c>
      <c r="J1901" s="47" t="s">
        <v>88</v>
      </c>
      <c r="K1901" s="47" t="s">
        <v>63</v>
      </c>
      <c r="L1901" s="47" t="s">
        <v>64</v>
      </c>
      <c r="M1901" s="47" t="s">
        <v>3350</v>
      </c>
      <c r="N1901" s="47" t="s">
        <v>3349</v>
      </c>
      <c r="O1901" s="47" t="s">
        <v>58</v>
      </c>
      <c r="P1901" s="47" t="s">
        <v>80</v>
      </c>
      <c r="Q1901" s="47" t="s">
        <v>3349</v>
      </c>
      <c r="R1901" s="47">
        <v>17281</v>
      </c>
      <c r="S1901" s="47" t="s">
        <v>67</v>
      </c>
      <c r="T1901" s="47" t="s">
        <v>3351</v>
      </c>
      <c r="U1901" s="47">
        <v>14526</v>
      </c>
      <c r="V1901" s="47" t="s">
        <v>69</v>
      </c>
      <c r="W1901" s="47" t="s">
        <v>3352</v>
      </c>
      <c r="X1901" s="47">
        <v>1273506</v>
      </c>
      <c r="Y1901" s="47">
        <v>4196674</v>
      </c>
      <c r="Z1901" s="47">
        <v>0</v>
      </c>
      <c r="AA1901" s="47">
        <v>0</v>
      </c>
      <c r="AB1901" s="47" t="s">
        <v>61</v>
      </c>
      <c r="AC1901" s="47">
        <v>0</v>
      </c>
      <c r="AD1901" s="47" t="s">
        <v>86</v>
      </c>
      <c r="AE1901" s="47" t="s">
        <v>4888</v>
      </c>
      <c r="AF1901" s="47" t="s">
        <v>5448</v>
      </c>
      <c r="AG1901" s="47" t="s">
        <v>61</v>
      </c>
      <c r="AH1901" s="47" t="s">
        <v>75</v>
      </c>
      <c r="AI1901" s="47" t="s">
        <v>76</v>
      </c>
      <c r="AJ1901" s="47" t="s">
        <v>77</v>
      </c>
      <c r="AK1901" s="47" t="s">
        <v>78</v>
      </c>
      <c r="AV1901" s="47">
        <v>0.6</v>
      </c>
      <c r="AZ1901" s="47">
        <v>20</v>
      </c>
      <c r="BM1901" s="47">
        <v>7.6</v>
      </c>
      <c r="BS1901" s="47">
        <v>10</v>
      </c>
      <c r="BT1901" s="47">
        <v>0.5</v>
      </c>
      <c r="DI1901" s="1">
        <f t="shared" si="145"/>
        <v>4</v>
      </c>
      <c r="DJ1901" s="9" t="str">
        <f t="shared" si="146"/>
        <v>NO BACTERIOLOGICO</v>
      </c>
      <c r="DK1901" s="10" t="str">
        <f t="shared" si="147"/>
        <v>-</v>
      </c>
      <c r="DL1901" s="11" t="str">
        <f t="shared" si="148"/>
        <v>0</v>
      </c>
    </row>
    <row r="1902" spans="1:116" ht="12" x14ac:dyDescent="0.2">
      <c r="A1902" s="47">
        <v>1003230001</v>
      </c>
      <c r="B1902" s="47" t="str">
        <f t="shared" si="149"/>
        <v>1003230001-YANAS</v>
      </c>
      <c r="C1902" s="47" t="s">
        <v>3349</v>
      </c>
      <c r="D1902" s="47" t="s">
        <v>58</v>
      </c>
      <c r="E1902" s="47" t="s">
        <v>80</v>
      </c>
      <c r="F1902" s="47" t="s">
        <v>3349</v>
      </c>
      <c r="G1902" s="47" t="s">
        <v>60</v>
      </c>
      <c r="H1902" s="47">
        <v>798</v>
      </c>
      <c r="I1902" s="47">
        <v>798</v>
      </c>
      <c r="J1902" s="47" t="s">
        <v>88</v>
      </c>
      <c r="K1902" s="47" t="s">
        <v>63</v>
      </c>
      <c r="L1902" s="47" t="s">
        <v>64</v>
      </c>
      <c r="M1902" s="47" t="s">
        <v>3350</v>
      </c>
      <c r="N1902" s="47" t="s">
        <v>3349</v>
      </c>
      <c r="O1902" s="47" t="s">
        <v>58</v>
      </c>
      <c r="P1902" s="47" t="s">
        <v>80</v>
      </c>
      <c r="Q1902" s="47" t="s">
        <v>3349</v>
      </c>
      <c r="R1902" s="47">
        <v>17281</v>
      </c>
      <c r="S1902" s="47" t="s">
        <v>67</v>
      </c>
      <c r="T1902" s="47" t="s">
        <v>3351</v>
      </c>
      <c r="U1902" s="47">
        <v>14526</v>
      </c>
      <c r="V1902" s="47" t="s">
        <v>69</v>
      </c>
      <c r="W1902" s="47" t="s">
        <v>3352</v>
      </c>
      <c r="X1902" s="47">
        <v>1273506</v>
      </c>
      <c r="Y1902" s="47">
        <v>4196675</v>
      </c>
      <c r="Z1902" s="47">
        <v>0</v>
      </c>
      <c r="AA1902" s="47">
        <v>0</v>
      </c>
      <c r="AB1902" s="47" t="s">
        <v>61</v>
      </c>
      <c r="AC1902" s="47">
        <v>0</v>
      </c>
      <c r="AD1902" s="47" t="s">
        <v>86</v>
      </c>
      <c r="AE1902" s="47" t="s">
        <v>4888</v>
      </c>
      <c r="AF1902" s="47" t="s">
        <v>5448</v>
      </c>
      <c r="AG1902" s="47" t="s">
        <v>61</v>
      </c>
      <c r="AH1902" s="47" t="s">
        <v>75</v>
      </c>
      <c r="AI1902" s="47" t="s">
        <v>76</v>
      </c>
      <c r="AJ1902" s="47" t="s">
        <v>77</v>
      </c>
      <c r="AK1902" s="47" t="s">
        <v>78</v>
      </c>
      <c r="AV1902" s="47">
        <v>0.5</v>
      </c>
      <c r="AZ1902" s="47">
        <v>19</v>
      </c>
      <c r="BM1902" s="47">
        <v>7.4</v>
      </c>
      <c r="BS1902" s="47">
        <v>10</v>
      </c>
      <c r="BT1902" s="47">
        <v>0.5</v>
      </c>
      <c r="DI1902" s="1">
        <f t="shared" si="145"/>
        <v>4</v>
      </c>
      <c r="DJ1902" s="9" t="str">
        <f t="shared" si="146"/>
        <v>NO BACTERIOLOGICO</v>
      </c>
      <c r="DK1902" s="10" t="str">
        <f t="shared" si="147"/>
        <v>-</v>
      </c>
      <c r="DL1902" s="11" t="str">
        <f t="shared" si="148"/>
        <v>0</v>
      </c>
    </row>
    <row r="1903" spans="1:116" ht="12" x14ac:dyDescent="0.2">
      <c r="A1903" s="47">
        <v>1003230073</v>
      </c>
      <c r="B1903" s="47" t="str">
        <f t="shared" si="149"/>
        <v>1003230073-PUCAPAMPA</v>
      </c>
      <c r="C1903" s="47" t="s">
        <v>3388</v>
      </c>
      <c r="D1903" s="47" t="s">
        <v>58</v>
      </c>
      <c r="E1903" s="47" t="s">
        <v>80</v>
      </c>
      <c r="F1903" s="47" t="s">
        <v>3349</v>
      </c>
      <c r="G1903" s="47" t="s">
        <v>60</v>
      </c>
      <c r="H1903" s="47">
        <v>46</v>
      </c>
      <c r="I1903" s="47">
        <v>40</v>
      </c>
      <c r="J1903" s="47" t="s">
        <v>88</v>
      </c>
      <c r="K1903" s="47" t="s">
        <v>63</v>
      </c>
      <c r="L1903" s="47" t="s">
        <v>64</v>
      </c>
      <c r="M1903" s="47" t="s">
        <v>3350</v>
      </c>
      <c r="N1903" s="47" t="s">
        <v>3349</v>
      </c>
      <c r="O1903" s="47" t="s">
        <v>58</v>
      </c>
      <c r="P1903" s="47" t="s">
        <v>80</v>
      </c>
      <c r="Q1903" s="47" t="s">
        <v>3349</v>
      </c>
      <c r="R1903" s="47">
        <v>89664</v>
      </c>
      <c r="S1903" s="47" t="s">
        <v>67</v>
      </c>
      <c r="T1903" s="47" t="s">
        <v>3389</v>
      </c>
      <c r="U1903" s="47">
        <v>14539</v>
      </c>
      <c r="V1903" s="47" t="s">
        <v>69</v>
      </c>
      <c r="W1903" s="47" t="s">
        <v>3390</v>
      </c>
      <c r="X1903" s="47">
        <v>1273618</v>
      </c>
      <c r="Y1903" s="47">
        <v>4196688</v>
      </c>
      <c r="Z1903" s="47">
        <v>308921</v>
      </c>
      <c r="AA1903" s="47">
        <v>8925741</v>
      </c>
      <c r="AB1903" s="47" t="s">
        <v>71</v>
      </c>
      <c r="AC1903" s="47">
        <v>3600</v>
      </c>
      <c r="AD1903" s="47" t="s">
        <v>86</v>
      </c>
      <c r="AE1903" s="47" t="s">
        <v>4888</v>
      </c>
      <c r="AF1903" s="47" t="s">
        <v>5449</v>
      </c>
      <c r="AG1903" s="47">
        <v>1888</v>
      </c>
      <c r="AH1903" s="47" t="s">
        <v>73</v>
      </c>
      <c r="AI1903" s="47" t="s">
        <v>3388</v>
      </c>
      <c r="AJ1903" s="47" t="s">
        <v>61</v>
      </c>
      <c r="AK1903" s="47" t="s">
        <v>61</v>
      </c>
      <c r="AV1903" s="47">
        <v>0.7</v>
      </c>
      <c r="AZ1903" s="47">
        <v>22</v>
      </c>
      <c r="BM1903" s="47">
        <v>7.2</v>
      </c>
      <c r="BS1903" s="47">
        <v>10</v>
      </c>
      <c r="BT1903" s="47">
        <v>0.7</v>
      </c>
      <c r="DI1903" s="1">
        <f t="shared" si="145"/>
        <v>4</v>
      </c>
      <c r="DJ1903" s="9" t="str">
        <f t="shared" si="146"/>
        <v>NO BACTERIOLOGICO</v>
      </c>
      <c r="DK1903" s="10" t="str">
        <f t="shared" si="147"/>
        <v>-</v>
      </c>
      <c r="DL1903" s="11" t="str">
        <f t="shared" si="148"/>
        <v>0</v>
      </c>
    </row>
    <row r="1904" spans="1:116" ht="12" x14ac:dyDescent="0.2">
      <c r="A1904" s="47">
        <v>1003230073</v>
      </c>
      <c r="B1904" s="47" t="str">
        <f t="shared" si="149"/>
        <v>1003230073-PUCAPAMPA</v>
      </c>
      <c r="C1904" s="47" t="s">
        <v>3388</v>
      </c>
      <c r="D1904" s="47" t="s">
        <v>58</v>
      </c>
      <c r="E1904" s="47" t="s">
        <v>80</v>
      </c>
      <c r="F1904" s="47" t="s">
        <v>3349</v>
      </c>
      <c r="G1904" s="47" t="s">
        <v>60</v>
      </c>
      <c r="H1904" s="47">
        <v>46</v>
      </c>
      <c r="I1904" s="47">
        <v>40</v>
      </c>
      <c r="J1904" s="47" t="s">
        <v>88</v>
      </c>
      <c r="K1904" s="47" t="s">
        <v>63</v>
      </c>
      <c r="L1904" s="47" t="s">
        <v>64</v>
      </c>
      <c r="M1904" s="47" t="s">
        <v>3350</v>
      </c>
      <c r="N1904" s="47" t="s">
        <v>3349</v>
      </c>
      <c r="O1904" s="47" t="s">
        <v>58</v>
      </c>
      <c r="P1904" s="47" t="s">
        <v>80</v>
      </c>
      <c r="Q1904" s="47" t="s">
        <v>3349</v>
      </c>
      <c r="R1904" s="47">
        <v>89664</v>
      </c>
      <c r="S1904" s="47" t="s">
        <v>67</v>
      </c>
      <c r="T1904" s="47" t="s">
        <v>3389</v>
      </c>
      <c r="U1904" s="47">
        <v>14539</v>
      </c>
      <c r="V1904" s="47" t="s">
        <v>69</v>
      </c>
      <c r="W1904" s="47" t="s">
        <v>3390</v>
      </c>
      <c r="X1904" s="47">
        <v>1273618</v>
      </c>
      <c r="Y1904" s="47">
        <v>4196689</v>
      </c>
      <c r="Z1904" s="47">
        <v>0</v>
      </c>
      <c r="AA1904" s="47">
        <v>0</v>
      </c>
      <c r="AB1904" s="47" t="s">
        <v>61</v>
      </c>
      <c r="AC1904" s="47">
        <v>0</v>
      </c>
      <c r="AD1904" s="47" t="s">
        <v>86</v>
      </c>
      <c r="AE1904" s="47" t="s">
        <v>4888</v>
      </c>
      <c r="AF1904" s="47" t="s">
        <v>5449</v>
      </c>
      <c r="AG1904" s="47" t="s">
        <v>61</v>
      </c>
      <c r="AH1904" s="47" t="s">
        <v>75</v>
      </c>
      <c r="AI1904" s="47" t="s">
        <v>76</v>
      </c>
      <c r="AJ1904" s="47" t="s">
        <v>77</v>
      </c>
      <c r="AK1904" s="47" t="s">
        <v>78</v>
      </c>
      <c r="AV1904" s="47">
        <v>0.7</v>
      </c>
      <c r="AZ1904" s="47">
        <v>22</v>
      </c>
      <c r="BM1904" s="47">
        <v>7.1</v>
      </c>
      <c r="BS1904" s="47">
        <v>10</v>
      </c>
      <c r="BT1904" s="47">
        <v>0.6</v>
      </c>
      <c r="DI1904" s="1">
        <f t="shared" si="145"/>
        <v>4</v>
      </c>
      <c r="DJ1904" s="9" t="str">
        <f t="shared" si="146"/>
        <v>NO BACTERIOLOGICO</v>
      </c>
      <c r="DK1904" s="10" t="str">
        <f t="shared" si="147"/>
        <v>-</v>
      </c>
      <c r="DL1904" s="11" t="str">
        <f t="shared" si="148"/>
        <v>0</v>
      </c>
    </row>
    <row r="1905" spans="1:116" ht="12" x14ac:dyDescent="0.2">
      <c r="A1905" s="47">
        <v>1003230073</v>
      </c>
      <c r="B1905" s="47" t="str">
        <f t="shared" si="149"/>
        <v>1003230073-PUCAPAMPA</v>
      </c>
      <c r="C1905" s="47" t="s">
        <v>3388</v>
      </c>
      <c r="D1905" s="47" t="s">
        <v>58</v>
      </c>
      <c r="E1905" s="47" t="s">
        <v>80</v>
      </c>
      <c r="F1905" s="47" t="s">
        <v>3349</v>
      </c>
      <c r="G1905" s="47" t="s">
        <v>60</v>
      </c>
      <c r="H1905" s="47">
        <v>46</v>
      </c>
      <c r="I1905" s="47">
        <v>40</v>
      </c>
      <c r="J1905" s="47" t="s">
        <v>88</v>
      </c>
      <c r="K1905" s="47" t="s">
        <v>63</v>
      </c>
      <c r="L1905" s="47" t="s">
        <v>64</v>
      </c>
      <c r="M1905" s="47" t="s">
        <v>3350</v>
      </c>
      <c r="N1905" s="47" t="s">
        <v>3349</v>
      </c>
      <c r="O1905" s="47" t="s">
        <v>58</v>
      </c>
      <c r="P1905" s="47" t="s">
        <v>80</v>
      </c>
      <c r="Q1905" s="47" t="s">
        <v>3349</v>
      </c>
      <c r="R1905" s="47">
        <v>89664</v>
      </c>
      <c r="S1905" s="47" t="s">
        <v>67</v>
      </c>
      <c r="T1905" s="47" t="s">
        <v>3389</v>
      </c>
      <c r="U1905" s="47">
        <v>14539</v>
      </c>
      <c r="V1905" s="47" t="s">
        <v>69</v>
      </c>
      <c r="W1905" s="47" t="s">
        <v>3390</v>
      </c>
      <c r="X1905" s="47">
        <v>1273618</v>
      </c>
      <c r="Y1905" s="47">
        <v>4196690</v>
      </c>
      <c r="Z1905" s="47">
        <v>0</v>
      </c>
      <c r="AA1905" s="47">
        <v>0</v>
      </c>
      <c r="AB1905" s="47" t="s">
        <v>61</v>
      </c>
      <c r="AC1905" s="47">
        <v>0</v>
      </c>
      <c r="AD1905" s="47" t="s">
        <v>86</v>
      </c>
      <c r="AE1905" s="47" t="s">
        <v>4888</v>
      </c>
      <c r="AF1905" s="47" t="s">
        <v>5449</v>
      </c>
      <c r="AG1905" s="47" t="s">
        <v>61</v>
      </c>
      <c r="AH1905" s="47" t="s">
        <v>75</v>
      </c>
      <c r="AI1905" s="47" t="s">
        <v>76</v>
      </c>
      <c r="AJ1905" s="47" t="s">
        <v>77</v>
      </c>
      <c r="AK1905" s="47" t="s">
        <v>78</v>
      </c>
      <c r="AV1905" s="47">
        <v>0.5</v>
      </c>
      <c r="AZ1905" s="47">
        <v>22</v>
      </c>
      <c r="BM1905" s="47">
        <v>7</v>
      </c>
      <c r="BS1905" s="47">
        <v>10</v>
      </c>
      <c r="BT1905" s="47">
        <v>0.5</v>
      </c>
      <c r="DI1905" s="1">
        <f t="shared" si="145"/>
        <v>4</v>
      </c>
      <c r="DJ1905" s="9" t="str">
        <f t="shared" si="146"/>
        <v>NO BACTERIOLOGICO</v>
      </c>
      <c r="DK1905" s="10" t="str">
        <f t="shared" si="147"/>
        <v>-</v>
      </c>
      <c r="DL1905" s="11" t="str">
        <f t="shared" si="148"/>
        <v>0</v>
      </c>
    </row>
    <row r="1906" spans="1:116" ht="12" x14ac:dyDescent="0.2">
      <c r="A1906" s="47">
        <v>1003230020</v>
      </c>
      <c r="B1906" s="47" t="str">
        <f t="shared" si="149"/>
        <v>1003230020-CONDORPAMPA</v>
      </c>
      <c r="C1906" s="47" t="s">
        <v>3353</v>
      </c>
      <c r="D1906" s="47" t="s">
        <v>58</v>
      </c>
      <c r="E1906" s="47" t="s">
        <v>80</v>
      </c>
      <c r="F1906" s="47" t="s">
        <v>3349</v>
      </c>
      <c r="G1906" s="47" t="s">
        <v>60</v>
      </c>
      <c r="H1906" s="47">
        <v>290</v>
      </c>
      <c r="I1906" s="47">
        <v>200</v>
      </c>
      <c r="J1906" s="47" t="s">
        <v>88</v>
      </c>
      <c r="K1906" s="47" t="s">
        <v>63</v>
      </c>
      <c r="L1906" s="47" t="s">
        <v>64</v>
      </c>
      <c r="M1906" s="47" t="s">
        <v>3350</v>
      </c>
      <c r="N1906" s="47" t="s">
        <v>3349</v>
      </c>
      <c r="O1906" s="47" t="s">
        <v>58</v>
      </c>
      <c r="P1906" s="47" t="s">
        <v>80</v>
      </c>
      <c r="Q1906" s="47" t="s">
        <v>3349</v>
      </c>
      <c r="R1906" s="47">
        <v>141360</v>
      </c>
      <c r="S1906" s="47" t="s">
        <v>67</v>
      </c>
      <c r="T1906" s="47" t="s">
        <v>3354</v>
      </c>
      <c r="U1906" s="47">
        <v>16681</v>
      </c>
      <c r="V1906" s="47" t="s">
        <v>69</v>
      </c>
      <c r="W1906" s="47" t="s">
        <v>3355</v>
      </c>
      <c r="X1906" s="47">
        <v>1273623</v>
      </c>
      <c r="Y1906" s="47">
        <v>4196712</v>
      </c>
      <c r="Z1906" s="47">
        <v>308768</v>
      </c>
      <c r="AA1906" s="47">
        <v>8924697</v>
      </c>
      <c r="AB1906" s="47" t="s">
        <v>71</v>
      </c>
      <c r="AC1906" s="47">
        <v>3624</v>
      </c>
      <c r="AD1906" s="47" t="s">
        <v>86</v>
      </c>
      <c r="AE1906" s="47" t="s">
        <v>4888</v>
      </c>
      <c r="AF1906" s="47" t="s">
        <v>5450</v>
      </c>
      <c r="AG1906" s="47">
        <v>39245</v>
      </c>
      <c r="AH1906" s="47" t="s">
        <v>73</v>
      </c>
      <c r="AI1906" s="47" t="s">
        <v>3356</v>
      </c>
      <c r="AJ1906" s="47" t="s">
        <v>61</v>
      </c>
      <c r="AK1906" s="47" t="s">
        <v>61</v>
      </c>
      <c r="AV1906" s="47">
        <v>0.78</v>
      </c>
      <c r="AZ1906" s="47">
        <v>19</v>
      </c>
      <c r="BM1906" s="47">
        <v>7.8</v>
      </c>
      <c r="BS1906" s="47">
        <v>10</v>
      </c>
      <c r="BT1906" s="47">
        <v>0.6</v>
      </c>
      <c r="DI1906" s="1">
        <f t="shared" si="145"/>
        <v>4</v>
      </c>
      <c r="DJ1906" s="9" t="str">
        <f t="shared" si="146"/>
        <v>NO BACTERIOLOGICO</v>
      </c>
      <c r="DK1906" s="10" t="str">
        <f t="shared" si="147"/>
        <v>-</v>
      </c>
      <c r="DL1906" s="11" t="str">
        <f t="shared" si="148"/>
        <v>0</v>
      </c>
    </row>
    <row r="1907" spans="1:116" ht="12" x14ac:dyDescent="0.2">
      <c r="A1907" s="47">
        <v>1003230020</v>
      </c>
      <c r="B1907" s="47" t="str">
        <f t="shared" si="149"/>
        <v>1003230020-CONDORPAMPA</v>
      </c>
      <c r="C1907" s="47" t="s">
        <v>3353</v>
      </c>
      <c r="D1907" s="47" t="s">
        <v>58</v>
      </c>
      <c r="E1907" s="47" t="s">
        <v>80</v>
      </c>
      <c r="F1907" s="47" t="s">
        <v>3349</v>
      </c>
      <c r="G1907" s="47" t="s">
        <v>60</v>
      </c>
      <c r="H1907" s="47">
        <v>290</v>
      </c>
      <c r="I1907" s="47">
        <v>200</v>
      </c>
      <c r="J1907" s="47" t="s">
        <v>88</v>
      </c>
      <c r="K1907" s="47" t="s">
        <v>63</v>
      </c>
      <c r="L1907" s="47" t="s">
        <v>64</v>
      </c>
      <c r="M1907" s="47" t="s">
        <v>3350</v>
      </c>
      <c r="N1907" s="47" t="s">
        <v>3349</v>
      </c>
      <c r="O1907" s="47" t="s">
        <v>58</v>
      </c>
      <c r="P1907" s="47" t="s">
        <v>80</v>
      </c>
      <c r="Q1907" s="47" t="s">
        <v>3349</v>
      </c>
      <c r="R1907" s="47">
        <v>141360</v>
      </c>
      <c r="S1907" s="47" t="s">
        <v>67</v>
      </c>
      <c r="T1907" s="47" t="s">
        <v>3354</v>
      </c>
      <c r="U1907" s="47">
        <v>16681</v>
      </c>
      <c r="V1907" s="47" t="s">
        <v>69</v>
      </c>
      <c r="W1907" s="47" t="s">
        <v>3355</v>
      </c>
      <c r="X1907" s="47">
        <v>1273623</v>
      </c>
      <c r="Y1907" s="47">
        <v>4196713</v>
      </c>
      <c r="Z1907" s="47">
        <v>0</v>
      </c>
      <c r="AA1907" s="47">
        <v>0</v>
      </c>
      <c r="AB1907" s="47" t="s">
        <v>61</v>
      </c>
      <c r="AC1907" s="47">
        <v>0</v>
      </c>
      <c r="AD1907" s="47" t="s">
        <v>86</v>
      </c>
      <c r="AE1907" s="47" t="s">
        <v>4888</v>
      </c>
      <c r="AF1907" s="47" t="s">
        <v>5450</v>
      </c>
      <c r="AG1907" s="47" t="s">
        <v>61</v>
      </c>
      <c r="AH1907" s="47" t="s">
        <v>75</v>
      </c>
      <c r="AI1907" s="47" t="s">
        <v>76</v>
      </c>
      <c r="AJ1907" s="47" t="s">
        <v>77</v>
      </c>
      <c r="AK1907" s="47" t="s">
        <v>78</v>
      </c>
      <c r="AV1907" s="47">
        <v>0.72</v>
      </c>
      <c r="AZ1907" s="47">
        <v>19</v>
      </c>
      <c r="BM1907" s="47">
        <v>7.6</v>
      </c>
      <c r="BS1907" s="47">
        <v>10</v>
      </c>
      <c r="BT1907" s="47">
        <v>0.6</v>
      </c>
      <c r="DI1907" s="1">
        <f t="shared" si="145"/>
        <v>4</v>
      </c>
      <c r="DJ1907" s="9" t="str">
        <f t="shared" si="146"/>
        <v>NO BACTERIOLOGICO</v>
      </c>
      <c r="DK1907" s="10" t="str">
        <f t="shared" si="147"/>
        <v>-</v>
      </c>
      <c r="DL1907" s="11" t="str">
        <f t="shared" si="148"/>
        <v>0</v>
      </c>
    </row>
    <row r="1908" spans="1:116" ht="12" x14ac:dyDescent="0.2">
      <c r="A1908" s="47">
        <v>1003230020</v>
      </c>
      <c r="B1908" s="47" t="str">
        <f t="shared" si="149"/>
        <v>1003230020-CONDORPAMPA</v>
      </c>
      <c r="C1908" s="47" t="s">
        <v>3353</v>
      </c>
      <c r="D1908" s="47" t="s">
        <v>58</v>
      </c>
      <c r="E1908" s="47" t="s">
        <v>80</v>
      </c>
      <c r="F1908" s="47" t="s">
        <v>3349</v>
      </c>
      <c r="G1908" s="47" t="s">
        <v>60</v>
      </c>
      <c r="H1908" s="47">
        <v>290</v>
      </c>
      <c r="I1908" s="47">
        <v>200</v>
      </c>
      <c r="J1908" s="47" t="s">
        <v>88</v>
      </c>
      <c r="K1908" s="47" t="s">
        <v>63</v>
      </c>
      <c r="L1908" s="47" t="s">
        <v>64</v>
      </c>
      <c r="M1908" s="47" t="s">
        <v>3350</v>
      </c>
      <c r="N1908" s="47" t="s">
        <v>3349</v>
      </c>
      <c r="O1908" s="47" t="s">
        <v>58</v>
      </c>
      <c r="P1908" s="47" t="s">
        <v>80</v>
      </c>
      <c r="Q1908" s="47" t="s">
        <v>3349</v>
      </c>
      <c r="R1908" s="47">
        <v>141360</v>
      </c>
      <c r="S1908" s="47" t="s">
        <v>67</v>
      </c>
      <c r="T1908" s="47" t="s">
        <v>3354</v>
      </c>
      <c r="U1908" s="47">
        <v>16681</v>
      </c>
      <c r="V1908" s="47" t="s">
        <v>69</v>
      </c>
      <c r="W1908" s="47" t="s">
        <v>3355</v>
      </c>
      <c r="X1908" s="47">
        <v>1273623</v>
      </c>
      <c r="Y1908" s="47">
        <v>4196714</v>
      </c>
      <c r="Z1908" s="47">
        <v>0</v>
      </c>
      <c r="AA1908" s="47">
        <v>0</v>
      </c>
      <c r="AB1908" s="47" t="s">
        <v>61</v>
      </c>
      <c r="AC1908" s="47">
        <v>0</v>
      </c>
      <c r="AD1908" s="47" t="s">
        <v>86</v>
      </c>
      <c r="AE1908" s="47" t="s">
        <v>4888</v>
      </c>
      <c r="AF1908" s="47" t="s">
        <v>5450</v>
      </c>
      <c r="AG1908" s="47" t="s">
        <v>61</v>
      </c>
      <c r="AH1908" s="47" t="s">
        <v>75</v>
      </c>
      <c r="AI1908" s="47" t="s">
        <v>76</v>
      </c>
      <c r="AJ1908" s="47" t="s">
        <v>77</v>
      </c>
      <c r="AK1908" s="47" t="s">
        <v>78</v>
      </c>
      <c r="AV1908" s="47">
        <v>0.6</v>
      </c>
      <c r="AZ1908" s="47">
        <v>19</v>
      </c>
      <c r="BM1908" s="47">
        <v>7</v>
      </c>
      <c r="BS1908" s="47">
        <v>10</v>
      </c>
      <c r="BT1908" s="47">
        <v>0.5</v>
      </c>
      <c r="DI1908" s="1">
        <f t="shared" si="145"/>
        <v>4</v>
      </c>
      <c r="DJ1908" s="9" t="str">
        <f t="shared" si="146"/>
        <v>NO BACTERIOLOGICO</v>
      </c>
      <c r="DK1908" s="10" t="str">
        <f t="shared" si="147"/>
        <v>-</v>
      </c>
      <c r="DL1908" s="11" t="str">
        <f t="shared" si="148"/>
        <v>0</v>
      </c>
    </row>
    <row r="1909" spans="1:116" ht="12" x14ac:dyDescent="0.2">
      <c r="A1909" s="47">
        <v>1002070024</v>
      </c>
      <c r="B1909" s="47" t="str">
        <f t="shared" si="149"/>
        <v>1002070024-SAN ANTONIO DE HUILLAPARAC (HUILLAPARAC)</v>
      </c>
      <c r="C1909" s="47" t="s">
        <v>819</v>
      </c>
      <c r="D1909" s="47" t="s">
        <v>58</v>
      </c>
      <c r="E1909" s="47" t="s">
        <v>1</v>
      </c>
      <c r="F1909" s="47" t="s">
        <v>9</v>
      </c>
      <c r="G1909" s="47" t="s">
        <v>60</v>
      </c>
      <c r="H1909" s="47">
        <v>200</v>
      </c>
      <c r="I1909" s="47">
        <v>180</v>
      </c>
      <c r="J1909" s="47" t="s">
        <v>62</v>
      </c>
      <c r="K1909" s="47" t="s">
        <v>63</v>
      </c>
      <c r="L1909" s="47" t="s">
        <v>64</v>
      </c>
      <c r="M1909" s="47" t="s">
        <v>811</v>
      </c>
      <c r="N1909" s="47" t="s">
        <v>9</v>
      </c>
      <c r="O1909" s="47" t="s">
        <v>58</v>
      </c>
      <c r="P1909" s="47" t="s">
        <v>1</v>
      </c>
      <c r="Q1909" s="47" t="s">
        <v>9</v>
      </c>
      <c r="R1909" s="47">
        <v>110067</v>
      </c>
      <c r="S1909" s="47" t="s">
        <v>67</v>
      </c>
      <c r="T1909" s="47" t="s">
        <v>820</v>
      </c>
      <c r="U1909" s="47">
        <v>14345</v>
      </c>
      <c r="V1909" s="47" t="s">
        <v>69</v>
      </c>
      <c r="W1909" s="47" t="s">
        <v>821</v>
      </c>
      <c r="X1909" s="47">
        <v>1273586</v>
      </c>
      <c r="Y1909" s="47">
        <v>4196715</v>
      </c>
      <c r="Z1909" s="47">
        <v>367456</v>
      </c>
      <c r="AA1909" s="47">
        <v>8862349</v>
      </c>
      <c r="AB1909" s="47" t="s">
        <v>71</v>
      </c>
      <c r="AC1909" s="47">
        <v>3729</v>
      </c>
      <c r="AD1909" s="47" t="s">
        <v>72</v>
      </c>
      <c r="AE1909" s="47" t="s">
        <v>4968</v>
      </c>
      <c r="AF1909" s="47" t="s">
        <v>5450</v>
      </c>
      <c r="AG1909" s="47">
        <v>12882</v>
      </c>
      <c r="AH1909" s="47" t="s">
        <v>73</v>
      </c>
      <c r="AI1909" s="47" t="s">
        <v>822</v>
      </c>
      <c r="AJ1909" s="47" t="s">
        <v>61</v>
      </c>
      <c r="AK1909" s="47" t="s">
        <v>61</v>
      </c>
      <c r="AV1909" s="47">
        <v>1.1499999999999999</v>
      </c>
      <c r="AZ1909" s="47">
        <v>378</v>
      </c>
      <c r="BM1909" s="47">
        <v>7</v>
      </c>
      <c r="BS1909" s="47">
        <v>13.5</v>
      </c>
      <c r="BT1909" s="47">
        <v>0</v>
      </c>
      <c r="DI1909" s="1">
        <f t="shared" si="145"/>
        <v>4</v>
      </c>
      <c r="DJ1909" s="9" t="str">
        <f t="shared" si="146"/>
        <v>NO BACTERIOLOGICO</v>
      </c>
      <c r="DK1909" s="10" t="str">
        <f t="shared" si="147"/>
        <v>-</v>
      </c>
      <c r="DL1909" s="11" t="str">
        <f t="shared" si="148"/>
        <v>0</v>
      </c>
    </row>
    <row r="1910" spans="1:116" ht="12" x14ac:dyDescent="0.2">
      <c r="A1910" s="47">
        <v>1002070024</v>
      </c>
      <c r="B1910" s="47" t="str">
        <f t="shared" si="149"/>
        <v>1002070024-SAN ANTONIO DE HUILLAPARAC (HUILLAPARAC)</v>
      </c>
      <c r="C1910" s="47" t="s">
        <v>819</v>
      </c>
      <c r="D1910" s="47" t="s">
        <v>58</v>
      </c>
      <c r="E1910" s="47" t="s">
        <v>1</v>
      </c>
      <c r="F1910" s="47" t="s">
        <v>9</v>
      </c>
      <c r="G1910" s="47" t="s">
        <v>60</v>
      </c>
      <c r="H1910" s="47">
        <v>200</v>
      </c>
      <c r="I1910" s="47">
        <v>180</v>
      </c>
      <c r="J1910" s="47" t="s">
        <v>62</v>
      </c>
      <c r="K1910" s="47" t="s">
        <v>63</v>
      </c>
      <c r="L1910" s="47" t="s">
        <v>64</v>
      </c>
      <c r="M1910" s="47" t="s">
        <v>811</v>
      </c>
      <c r="N1910" s="47" t="s">
        <v>9</v>
      </c>
      <c r="O1910" s="47" t="s">
        <v>58</v>
      </c>
      <c r="P1910" s="47" t="s">
        <v>1</v>
      </c>
      <c r="Q1910" s="47" t="s">
        <v>9</v>
      </c>
      <c r="R1910" s="47">
        <v>110067</v>
      </c>
      <c r="S1910" s="47" t="s">
        <v>67</v>
      </c>
      <c r="T1910" s="47" t="s">
        <v>820</v>
      </c>
      <c r="U1910" s="47">
        <v>14345</v>
      </c>
      <c r="V1910" s="47" t="s">
        <v>69</v>
      </c>
      <c r="W1910" s="47" t="s">
        <v>821</v>
      </c>
      <c r="X1910" s="47">
        <v>1273586</v>
      </c>
      <c r="Y1910" s="47">
        <v>4196716</v>
      </c>
      <c r="Z1910" s="47">
        <v>366749</v>
      </c>
      <c r="AA1910" s="47">
        <v>8860328</v>
      </c>
      <c r="AB1910" s="47" t="s">
        <v>71</v>
      </c>
      <c r="AC1910" s="47">
        <v>3625</v>
      </c>
      <c r="AD1910" s="47" t="s">
        <v>72</v>
      </c>
      <c r="AE1910" s="47" t="s">
        <v>4968</v>
      </c>
      <c r="AF1910" s="47" t="s">
        <v>5450</v>
      </c>
      <c r="AG1910" s="47" t="s">
        <v>61</v>
      </c>
      <c r="AH1910" s="47" t="s">
        <v>75</v>
      </c>
      <c r="AI1910" s="47" t="s">
        <v>76</v>
      </c>
      <c r="AJ1910" s="47" t="s">
        <v>77</v>
      </c>
      <c r="AK1910" s="47" t="s">
        <v>78</v>
      </c>
      <c r="AV1910" s="47">
        <v>0.95</v>
      </c>
      <c r="AZ1910" s="47">
        <v>365</v>
      </c>
      <c r="BM1910" s="47">
        <v>7</v>
      </c>
      <c r="BS1910" s="47">
        <v>13</v>
      </c>
      <c r="BT1910" s="47">
        <v>0</v>
      </c>
      <c r="DI1910" s="1">
        <f t="shared" si="145"/>
        <v>4</v>
      </c>
      <c r="DJ1910" s="9" t="str">
        <f t="shared" si="146"/>
        <v>NO BACTERIOLOGICO</v>
      </c>
      <c r="DK1910" s="10" t="str">
        <f t="shared" si="147"/>
        <v>-</v>
      </c>
      <c r="DL1910" s="11" t="str">
        <f t="shared" si="148"/>
        <v>0</v>
      </c>
    </row>
    <row r="1911" spans="1:116" ht="12" x14ac:dyDescent="0.2">
      <c r="A1911" s="47">
        <v>1002070024</v>
      </c>
      <c r="B1911" s="47" t="str">
        <f t="shared" si="149"/>
        <v>1002070024-SAN ANTONIO DE HUILLAPARAC (HUILLAPARAC)</v>
      </c>
      <c r="C1911" s="47" t="s">
        <v>819</v>
      </c>
      <c r="D1911" s="47" t="s">
        <v>58</v>
      </c>
      <c r="E1911" s="47" t="s">
        <v>1</v>
      </c>
      <c r="F1911" s="47" t="s">
        <v>9</v>
      </c>
      <c r="G1911" s="47" t="s">
        <v>60</v>
      </c>
      <c r="H1911" s="47">
        <v>200</v>
      </c>
      <c r="I1911" s="47">
        <v>180</v>
      </c>
      <c r="J1911" s="47" t="s">
        <v>62</v>
      </c>
      <c r="K1911" s="47" t="s">
        <v>63</v>
      </c>
      <c r="L1911" s="47" t="s">
        <v>64</v>
      </c>
      <c r="M1911" s="47" t="s">
        <v>811</v>
      </c>
      <c r="N1911" s="47" t="s">
        <v>9</v>
      </c>
      <c r="O1911" s="47" t="s">
        <v>58</v>
      </c>
      <c r="P1911" s="47" t="s">
        <v>1</v>
      </c>
      <c r="Q1911" s="47" t="s">
        <v>9</v>
      </c>
      <c r="R1911" s="47">
        <v>110067</v>
      </c>
      <c r="S1911" s="47" t="s">
        <v>67</v>
      </c>
      <c r="T1911" s="47" t="s">
        <v>820</v>
      </c>
      <c r="U1911" s="47">
        <v>14345</v>
      </c>
      <c r="V1911" s="47" t="s">
        <v>69</v>
      </c>
      <c r="W1911" s="47" t="s">
        <v>821</v>
      </c>
      <c r="X1911" s="47">
        <v>1273586</v>
      </c>
      <c r="Y1911" s="47">
        <v>4196717</v>
      </c>
      <c r="Z1911" s="47">
        <v>367028</v>
      </c>
      <c r="AA1911" s="47">
        <v>8860138</v>
      </c>
      <c r="AB1911" s="47" t="s">
        <v>71</v>
      </c>
      <c r="AC1911" s="47">
        <v>3511</v>
      </c>
      <c r="AD1911" s="47" t="s">
        <v>72</v>
      </c>
      <c r="AE1911" s="47" t="s">
        <v>4968</v>
      </c>
      <c r="AF1911" s="47" t="s">
        <v>5450</v>
      </c>
      <c r="AG1911" s="47" t="s">
        <v>61</v>
      </c>
      <c r="AH1911" s="47" t="s">
        <v>75</v>
      </c>
      <c r="AI1911" s="47" t="s">
        <v>76</v>
      </c>
      <c r="AJ1911" s="47" t="s">
        <v>77</v>
      </c>
      <c r="AK1911" s="47" t="s">
        <v>78</v>
      </c>
      <c r="AV1911" s="47">
        <v>0.68</v>
      </c>
      <c r="AZ1911" s="47">
        <v>345</v>
      </c>
      <c r="BM1911" s="47">
        <v>7.15</v>
      </c>
      <c r="BS1911" s="47">
        <v>13.5</v>
      </c>
      <c r="BT1911" s="47">
        <v>0</v>
      </c>
      <c r="DI1911" s="1">
        <f t="shared" si="145"/>
        <v>4</v>
      </c>
      <c r="DJ1911" s="9" t="str">
        <f t="shared" si="146"/>
        <v>NO BACTERIOLOGICO</v>
      </c>
      <c r="DK1911" s="10" t="str">
        <f t="shared" si="147"/>
        <v>-</v>
      </c>
      <c r="DL1911" s="11" t="str">
        <f t="shared" si="148"/>
        <v>0</v>
      </c>
    </row>
    <row r="1912" spans="1:116" ht="12" x14ac:dyDescent="0.2">
      <c r="A1912" s="47">
        <v>1002070024</v>
      </c>
      <c r="B1912" s="47" t="str">
        <f t="shared" si="149"/>
        <v>1002070024-SAN ANTONIO DE HUILLAPARAC (HUILLAPARAC)</v>
      </c>
      <c r="C1912" s="47" t="s">
        <v>819</v>
      </c>
      <c r="D1912" s="47" t="s">
        <v>58</v>
      </c>
      <c r="E1912" s="47" t="s">
        <v>1</v>
      </c>
      <c r="F1912" s="47" t="s">
        <v>9</v>
      </c>
      <c r="G1912" s="47" t="s">
        <v>60</v>
      </c>
      <c r="H1912" s="47">
        <v>200</v>
      </c>
      <c r="I1912" s="47">
        <v>180</v>
      </c>
      <c r="J1912" s="47" t="s">
        <v>62</v>
      </c>
      <c r="K1912" s="47" t="s">
        <v>63</v>
      </c>
      <c r="L1912" s="47" t="s">
        <v>64</v>
      </c>
      <c r="M1912" s="47" t="s">
        <v>811</v>
      </c>
      <c r="N1912" s="47" t="s">
        <v>9</v>
      </c>
      <c r="O1912" s="47" t="s">
        <v>58</v>
      </c>
      <c r="P1912" s="47" t="s">
        <v>1</v>
      </c>
      <c r="Q1912" s="47" t="s">
        <v>9</v>
      </c>
      <c r="R1912" s="47">
        <v>110067</v>
      </c>
      <c r="S1912" s="47" t="s">
        <v>67</v>
      </c>
      <c r="T1912" s="47" t="s">
        <v>820</v>
      </c>
      <c r="U1912" s="47">
        <v>14345</v>
      </c>
      <c r="V1912" s="47" t="s">
        <v>69</v>
      </c>
      <c r="W1912" s="47" t="s">
        <v>821</v>
      </c>
      <c r="X1912" s="47">
        <v>1273586</v>
      </c>
      <c r="Y1912" s="47">
        <v>4196718</v>
      </c>
      <c r="Z1912" s="47">
        <v>367089</v>
      </c>
      <c r="AA1912" s="47">
        <v>8860281</v>
      </c>
      <c r="AB1912" s="47" t="s">
        <v>71</v>
      </c>
      <c r="AC1912" s="47">
        <v>3507</v>
      </c>
      <c r="AD1912" s="47" t="s">
        <v>72</v>
      </c>
      <c r="AE1912" s="47" t="s">
        <v>4968</v>
      </c>
      <c r="AF1912" s="47" t="s">
        <v>5450</v>
      </c>
      <c r="AG1912" s="47" t="s">
        <v>61</v>
      </c>
      <c r="AH1912" s="47" t="s">
        <v>75</v>
      </c>
      <c r="AI1912" s="47" t="s">
        <v>76</v>
      </c>
      <c r="AJ1912" s="47" t="s">
        <v>77</v>
      </c>
      <c r="AK1912" s="47" t="s">
        <v>78</v>
      </c>
      <c r="AV1912" s="47">
        <v>0.5</v>
      </c>
      <c r="AZ1912" s="47">
        <v>389</v>
      </c>
      <c r="BM1912" s="47">
        <v>7.07</v>
      </c>
      <c r="BS1912" s="47">
        <v>13</v>
      </c>
      <c r="BT1912" s="47">
        <v>0</v>
      </c>
      <c r="DI1912" s="1">
        <f t="shared" si="145"/>
        <v>4</v>
      </c>
      <c r="DJ1912" s="9" t="str">
        <f t="shared" si="146"/>
        <v>NO BACTERIOLOGICO</v>
      </c>
      <c r="DK1912" s="10" t="str">
        <f t="shared" si="147"/>
        <v>-</v>
      </c>
      <c r="DL1912" s="11" t="str">
        <f t="shared" si="148"/>
        <v>0</v>
      </c>
    </row>
    <row r="1913" spans="1:116" ht="12" x14ac:dyDescent="0.2">
      <c r="A1913" s="47">
        <v>1001010012</v>
      </c>
      <c r="B1913" s="47" t="str">
        <f t="shared" si="149"/>
        <v>1001010012-COLPA BAJA</v>
      </c>
      <c r="C1913" s="47" t="s">
        <v>1046</v>
      </c>
      <c r="D1913" s="47" t="s">
        <v>58</v>
      </c>
      <c r="E1913" s="47" t="s">
        <v>58</v>
      </c>
      <c r="F1913" s="47" t="s">
        <v>58</v>
      </c>
      <c r="G1913" s="47" t="s">
        <v>60</v>
      </c>
      <c r="H1913" s="47">
        <v>419</v>
      </c>
      <c r="I1913" s="47">
        <v>334</v>
      </c>
      <c r="J1913" s="47" t="s">
        <v>895</v>
      </c>
      <c r="K1913" s="47" t="s">
        <v>63</v>
      </c>
      <c r="L1913" s="47" t="s">
        <v>64</v>
      </c>
      <c r="M1913" s="47" t="s">
        <v>1047</v>
      </c>
      <c r="N1913" s="47" t="s">
        <v>1046</v>
      </c>
      <c r="O1913" s="47" t="s">
        <v>58</v>
      </c>
      <c r="P1913" s="47" t="s">
        <v>58</v>
      </c>
      <c r="Q1913" s="47" t="s">
        <v>58</v>
      </c>
      <c r="R1913" s="47">
        <v>17975</v>
      </c>
      <c r="S1913" s="47" t="s">
        <v>67</v>
      </c>
      <c r="T1913" s="47" t="s">
        <v>4046</v>
      </c>
      <c r="U1913" s="47">
        <v>15727</v>
      </c>
      <c r="V1913" s="47" t="s">
        <v>69</v>
      </c>
      <c r="W1913" s="47" t="s">
        <v>4047</v>
      </c>
      <c r="X1913" s="47">
        <v>1273539</v>
      </c>
      <c r="Y1913" s="47">
        <v>4196727</v>
      </c>
      <c r="Z1913" s="47">
        <v>366850</v>
      </c>
      <c r="AA1913" s="47">
        <v>8907654</v>
      </c>
      <c r="AB1913" s="47" t="s">
        <v>71</v>
      </c>
      <c r="AC1913" s="47">
        <v>1912</v>
      </c>
      <c r="AD1913" s="47" t="s">
        <v>86</v>
      </c>
      <c r="AE1913" s="47" t="s">
        <v>5008</v>
      </c>
      <c r="AF1913" s="47" t="s">
        <v>5451</v>
      </c>
      <c r="AG1913" s="47">
        <v>10535</v>
      </c>
      <c r="AH1913" s="47" t="s">
        <v>73</v>
      </c>
      <c r="AI1913" s="47" t="s">
        <v>4048</v>
      </c>
      <c r="AJ1913" s="47" t="s">
        <v>61</v>
      </c>
      <c r="AK1913" s="47" t="s">
        <v>61</v>
      </c>
      <c r="AV1913" s="47">
        <v>1.04</v>
      </c>
      <c r="AZ1913" s="47">
        <v>320</v>
      </c>
      <c r="BM1913" s="47">
        <v>7.9</v>
      </c>
      <c r="BS1913" s="47">
        <v>22</v>
      </c>
      <c r="BT1913" s="47">
        <v>0.3</v>
      </c>
      <c r="DI1913" s="1">
        <f t="shared" si="145"/>
        <v>4</v>
      </c>
      <c r="DJ1913" s="9" t="str">
        <f t="shared" si="146"/>
        <v>NO BACTERIOLOGICO</v>
      </c>
      <c r="DK1913" s="10" t="str">
        <f t="shared" si="147"/>
        <v>-</v>
      </c>
      <c r="DL1913" s="11" t="str">
        <f t="shared" si="148"/>
        <v>0</v>
      </c>
    </row>
    <row r="1914" spans="1:116" ht="12" x14ac:dyDescent="0.2">
      <c r="A1914" s="47">
        <v>1001010012</v>
      </c>
      <c r="B1914" s="47" t="str">
        <f t="shared" si="149"/>
        <v>1001010012-COLPA BAJA</v>
      </c>
      <c r="C1914" s="47" t="s">
        <v>1046</v>
      </c>
      <c r="D1914" s="47" t="s">
        <v>58</v>
      </c>
      <c r="E1914" s="47" t="s">
        <v>58</v>
      </c>
      <c r="F1914" s="47" t="s">
        <v>58</v>
      </c>
      <c r="G1914" s="47" t="s">
        <v>60</v>
      </c>
      <c r="H1914" s="47">
        <v>419</v>
      </c>
      <c r="I1914" s="47">
        <v>334</v>
      </c>
      <c r="J1914" s="47" t="s">
        <v>895</v>
      </c>
      <c r="K1914" s="47" t="s">
        <v>63</v>
      </c>
      <c r="L1914" s="47" t="s">
        <v>64</v>
      </c>
      <c r="M1914" s="47" t="s">
        <v>1047</v>
      </c>
      <c r="N1914" s="47" t="s">
        <v>1046</v>
      </c>
      <c r="O1914" s="47" t="s">
        <v>58</v>
      </c>
      <c r="P1914" s="47" t="s">
        <v>58</v>
      </c>
      <c r="Q1914" s="47" t="s">
        <v>58</v>
      </c>
      <c r="R1914" s="47">
        <v>17975</v>
      </c>
      <c r="S1914" s="47" t="s">
        <v>67</v>
      </c>
      <c r="T1914" s="47" t="s">
        <v>4046</v>
      </c>
      <c r="U1914" s="47">
        <v>15727</v>
      </c>
      <c r="V1914" s="47" t="s">
        <v>69</v>
      </c>
      <c r="W1914" s="47" t="s">
        <v>4047</v>
      </c>
      <c r="X1914" s="47">
        <v>1273539</v>
      </c>
      <c r="Y1914" s="47">
        <v>4196728</v>
      </c>
      <c r="Z1914" s="47">
        <v>367375</v>
      </c>
      <c r="AA1914" s="47">
        <v>8907762</v>
      </c>
      <c r="AB1914" s="47" t="s">
        <v>71</v>
      </c>
      <c r="AC1914" s="47">
        <v>1863</v>
      </c>
      <c r="AD1914" s="47" t="s">
        <v>86</v>
      </c>
      <c r="AE1914" s="47" t="s">
        <v>5008</v>
      </c>
      <c r="AF1914" s="47" t="s">
        <v>5451</v>
      </c>
      <c r="AG1914" s="47" t="s">
        <v>61</v>
      </c>
      <c r="AH1914" s="47" t="s">
        <v>75</v>
      </c>
      <c r="AI1914" s="47" t="s">
        <v>76</v>
      </c>
      <c r="AJ1914" s="47" t="s">
        <v>5452</v>
      </c>
      <c r="AK1914" s="47" t="s">
        <v>78</v>
      </c>
      <c r="AV1914" s="47">
        <v>0.83</v>
      </c>
      <c r="AZ1914" s="47">
        <v>320</v>
      </c>
      <c r="BM1914" s="47">
        <v>7.4</v>
      </c>
      <c r="BS1914" s="47">
        <v>22</v>
      </c>
      <c r="BT1914" s="47">
        <v>0.4</v>
      </c>
      <c r="DI1914" s="1">
        <f t="shared" si="145"/>
        <v>4</v>
      </c>
      <c r="DJ1914" s="9" t="str">
        <f t="shared" si="146"/>
        <v>NO BACTERIOLOGICO</v>
      </c>
      <c r="DK1914" s="10" t="str">
        <f t="shared" si="147"/>
        <v>-</v>
      </c>
      <c r="DL1914" s="11" t="str">
        <f t="shared" si="148"/>
        <v>0</v>
      </c>
    </row>
    <row r="1915" spans="1:116" ht="12" x14ac:dyDescent="0.2">
      <c r="A1915" s="47">
        <v>1001010012</v>
      </c>
      <c r="B1915" s="47" t="str">
        <f t="shared" si="149"/>
        <v>1001010012-COLPA BAJA</v>
      </c>
      <c r="C1915" s="47" t="s">
        <v>1046</v>
      </c>
      <c r="D1915" s="47" t="s">
        <v>58</v>
      </c>
      <c r="E1915" s="47" t="s">
        <v>58</v>
      </c>
      <c r="F1915" s="47" t="s">
        <v>58</v>
      </c>
      <c r="G1915" s="47" t="s">
        <v>60</v>
      </c>
      <c r="H1915" s="47">
        <v>419</v>
      </c>
      <c r="I1915" s="47">
        <v>334</v>
      </c>
      <c r="J1915" s="47" t="s">
        <v>895</v>
      </c>
      <c r="K1915" s="47" t="s">
        <v>63</v>
      </c>
      <c r="L1915" s="47" t="s">
        <v>64</v>
      </c>
      <c r="M1915" s="47" t="s">
        <v>1047</v>
      </c>
      <c r="N1915" s="47" t="s">
        <v>1046</v>
      </c>
      <c r="O1915" s="47" t="s">
        <v>58</v>
      </c>
      <c r="P1915" s="47" t="s">
        <v>58</v>
      </c>
      <c r="Q1915" s="47" t="s">
        <v>58</v>
      </c>
      <c r="R1915" s="47">
        <v>17975</v>
      </c>
      <c r="S1915" s="47" t="s">
        <v>67</v>
      </c>
      <c r="T1915" s="47" t="s">
        <v>4046</v>
      </c>
      <c r="U1915" s="47">
        <v>15727</v>
      </c>
      <c r="V1915" s="47" t="s">
        <v>69</v>
      </c>
      <c r="W1915" s="47" t="s">
        <v>4047</v>
      </c>
      <c r="X1915" s="47">
        <v>1273539</v>
      </c>
      <c r="Y1915" s="47">
        <v>4196729</v>
      </c>
      <c r="Z1915" s="47">
        <v>367593</v>
      </c>
      <c r="AA1915" s="47">
        <v>8907795</v>
      </c>
      <c r="AB1915" s="47" t="s">
        <v>71</v>
      </c>
      <c r="AC1915" s="47">
        <v>1870</v>
      </c>
      <c r="AD1915" s="47" t="s">
        <v>86</v>
      </c>
      <c r="AE1915" s="47" t="s">
        <v>5008</v>
      </c>
      <c r="AF1915" s="47" t="s">
        <v>5451</v>
      </c>
      <c r="AG1915" s="47" t="s">
        <v>61</v>
      </c>
      <c r="AH1915" s="47" t="s">
        <v>75</v>
      </c>
      <c r="AI1915" s="47" t="s">
        <v>76</v>
      </c>
      <c r="AJ1915" s="47" t="s">
        <v>77</v>
      </c>
      <c r="AK1915" s="47" t="s">
        <v>78</v>
      </c>
      <c r="AV1915" s="47">
        <v>0.61</v>
      </c>
      <c r="AZ1915" s="47">
        <v>320</v>
      </c>
      <c r="BM1915" s="47">
        <v>7</v>
      </c>
      <c r="BS1915" s="47">
        <v>22</v>
      </c>
      <c r="BT1915" s="47">
        <v>0.3</v>
      </c>
      <c r="DI1915" s="1">
        <f t="shared" si="145"/>
        <v>4</v>
      </c>
      <c r="DJ1915" s="9" t="str">
        <f t="shared" si="146"/>
        <v>NO BACTERIOLOGICO</v>
      </c>
      <c r="DK1915" s="10" t="str">
        <f t="shared" si="147"/>
        <v>-</v>
      </c>
      <c r="DL1915" s="11" t="str">
        <f t="shared" si="148"/>
        <v>0</v>
      </c>
    </row>
    <row r="1916" spans="1:116" ht="12" x14ac:dyDescent="0.2">
      <c r="A1916" s="47">
        <v>1003230027</v>
      </c>
      <c r="B1916" s="47" t="str">
        <f t="shared" si="149"/>
        <v>1003230027-JACHAHUAYIN</v>
      </c>
      <c r="C1916" s="47" t="s">
        <v>3394</v>
      </c>
      <c r="D1916" s="47" t="s">
        <v>58</v>
      </c>
      <c r="E1916" s="47" t="s">
        <v>80</v>
      </c>
      <c r="F1916" s="47" t="s">
        <v>3349</v>
      </c>
      <c r="G1916" s="47" t="s">
        <v>60</v>
      </c>
      <c r="H1916" s="47">
        <v>170</v>
      </c>
      <c r="I1916" s="47">
        <v>30</v>
      </c>
      <c r="J1916" s="47" t="s">
        <v>88</v>
      </c>
      <c r="K1916" s="47" t="s">
        <v>63</v>
      </c>
      <c r="L1916" s="47" t="s">
        <v>64</v>
      </c>
      <c r="M1916" s="47" t="s">
        <v>3350</v>
      </c>
      <c r="N1916" s="47" t="s">
        <v>3349</v>
      </c>
      <c r="O1916" s="47" t="s">
        <v>58</v>
      </c>
      <c r="P1916" s="47" t="s">
        <v>80</v>
      </c>
      <c r="Q1916" s="47" t="s">
        <v>3349</v>
      </c>
      <c r="R1916" s="47">
        <v>89645</v>
      </c>
      <c r="S1916" s="47" t="s">
        <v>67</v>
      </c>
      <c r="T1916" s="47" t="s">
        <v>3395</v>
      </c>
      <c r="U1916" s="47">
        <v>14540</v>
      </c>
      <c r="V1916" s="47" t="s">
        <v>69</v>
      </c>
      <c r="W1916" s="47" t="s">
        <v>3396</v>
      </c>
      <c r="X1916" s="47">
        <v>1273631</v>
      </c>
      <c r="Y1916" s="47">
        <v>4196746</v>
      </c>
      <c r="Z1916" s="47">
        <v>310888</v>
      </c>
      <c r="AA1916" s="47">
        <v>8925666</v>
      </c>
      <c r="AB1916" s="47" t="s">
        <v>71</v>
      </c>
      <c r="AC1916" s="47">
        <v>3681</v>
      </c>
      <c r="AD1916" s="47" t="s">
        <v>86</v>
      </c>
      <c r="AE1916" s="47" t="s">
        <v>4888</v>
      </c>
      <c r="AF1916" s="47" t="s">
        <v>5453</v>
      </c>
      <c r="AG1916" s="47">
        <v>1863</v>
      </c>
      <c r="AH1916" s="47" t="s">
        <v>73</v>
      </c>
      <c r="AI1916" s="47" t="s">
        <v>3397</v>
      </c>
      <c r="AJ1916" s="47" t="s">
        <v>61</v>
      </c>
      <c r="AK1916" s="47" t="s">
        <v>61</v>
      </c>
      <c r="AV1916" s="47">
        <v>0.78</v>
      </c>
      <c r="AZ1916" s="47">
        <v>21</v>
      </c>
      <c r="BM1916" s="47">
        <v>7.2</v>
      </c>
      <c r="BS1916" s="47">
        <v>10</v>
      </c>
      <c r="BT1916" s="47">
        <v>0.7</v>
      </c>
      <c r="DI1916" s="1">
        <f t="shared" si="145"/>
        <v>4</v>
      </c>
      <c r="DJ1916" s="9" t="str">
        <f t="shared" si="146"/>
        <v>NO BACTERIOLOGICO</v>
      </c>
      <c r="DK1916" s="10" t="str">
        <f t="shared" si="147"/>
        <v>-</v>
      </c>
      <c r="DL1916" s="11" t="str">
        <f t="shared" si="148"/>
        <v>0</v>
      </c>
    </row>
    <row r="1917" spans="1:116" ht="12" x14ac:dyDescent="0.2">
      <c r="A1917" s="47">
        <v>1003230027</v>
      </c>
      <c r="B1917" s="47" t="str">
        <f t="shared" si="149"/>
        <v>1003230027-JACHAHUAYIN</v>
      </c>
      <c r="C1917" s="47" t="s">
        <v>3394</v>
      </c>
      <c r="D1917" s="47" t="s">
        <v>58</v>
      </c>
      <c r="E1917" s="47" t="s">
        <v>80</v>
      </c>
      <c r="F1917" s="47" t="s">
        <v>3349</v>
      </c>
      <c r="G1917" s="47" t="s">
        <v>60</v>
      </c>
      <c r="H1917" s="47">
        <v>170</v>
      </c>
      <c r="I1917" s="47">
        <v>30</v>
      </c>
      <c r="J1917" s="47" t="s">
        <v>88</v>
      </c>
      <c r="K1917" s="47" t="s">
        <v>63</v>
      </c>
      <c r="L1917" s="47" t="s">
        <v>64</v>
      </c>
      <c r="M1917" s="47" t="s">
        <v>3350</v>
      </c>
      <c r="N1917" s="47" t="s">
        <v>3349</v>
      </c>
      <c r="O1917" s="47" t="s">
        <v>58</v>
      </c>
      <c r="P1917" s="47" t="s">
        <v>80</v>
      </c>
      <c r="Q1917" s="47" t="s">
        <v>3349</v>
      </c>
      <c r="R1917" s="47">
        <v>89645</v>
      </c>
      <c r="S1917" s="47" t="s">
        <v>67</v>
      </c>
      <c r="T1917" s="47" t="s">
        <v>3395</v>
      </c>
      <c r="U1917" s="47">
        <v>14540</v>
      </c>
      <c r="V1917" s="47" t="s">
        <v>69</v>
      </c>
      <c r="W1917" s="47" t="s">
        <v>3396</v>
      </c>
      <c r="X1917" s="47">
        <v>1273631</v>
      </c>
      <c r="Y1917" s="47">
        <v>4196747</v>
      </c>
      <c r="Z1917" s="47">
        <v>0</v>
      </c>
      <c r="AA1917" s="47">
        <v>0</v>
      </c>
      <c r="AB1917" s="47" t="s">
        <v>61</v>
      </c>
      <c r="AC1917" s="47">
        <v>0</v>
      </c>
      <c r="AD1917" s="47" t="s">
        <v>86</v>
      </c>
      <c r="AE1917" s="47" t="s">
        <v>4888</v>
      </c>
      <c r="AF1917" s="47" t="s">
        <v>5453</v>
      </c>
      <c r="AG1917" s="47" t="s">
        <v>61</v>
      </c>
      <c r="AH1917" s="47" t="s">
        <v>75</v>
      </c>
      <c r="AI1917" s="47" t="s">
        <v>76</v>
      </c>
      <c r="AJ1917" s="47" t="s">
        <v>77</v>
      </c>
      <c r="AK1917" s="47" t="s">
        <v>78</v>
      </c>
      <c r="AV1917" s="47">
        <v>0.76</v>
      </c>
      <c r="AZ1917" s="47">
        <v>21</v>
      </c>
      <c r="BM1917" s="47">
        <v>7.1</v>
      </c>
      <c r="BS1917" s="47">
        <v>10</v>
      </c>
      <c r="BT1917" s="47">
        <v>0.6</v>
      </c>
      <c r="DI1917" s="1">
        <f t="shared" si="145"/>
        <v>4</v>
      </c>
      <c r="DJ1917" s="9" t="str">
        <f t="shared" si="146"/>
        <v>NO BACTERIOLOGICO</v>
      </c>
      <c r="DK1917" s="10" t="str">
        <f t="shared" si="147"/>
        <v>-</v>
      </c>
      <c r="DL1917" s="11" t="str">
        <f t="shared" si="148"/>
        <v>0</v>
      </c>
    </row>
    <row r="1918" spans="1:116" ht="12" x14ac:dyDescent="0.2">
      <c r="A1918" s="47">
        <v>1003230027</v>
      </c>
      <c r="B1918" s="47" t="str">
        <f t="shared" si="149"/>
        <v>1003230027-JACHAHUAYIN</v>
      </c>
      <c r="C1918" s="47" t="s">
        <v>3394</v>
      </c>
      <c r="D1918" s="47" t="s">
        <v>58</v>
      </c>
      <c r="E1918" s="47" t="s">
        <v>80</v>
      </c>
      <c r="F1918" s="47" t="s">
        <v>3349</v>
      </c>
      <c r="G1918" s="47" t="s">
        <v>60</v>
      </c>
      <c r="H1918" s="47">
        <v>170</v>
      </c>
      <c r="I1918" s="47">
        <v>30</v>
      </c>
      <c r="J1918" s="47" t="s">
        <v>88</v>
      </c>
      <c r="K1918" s="47" t="s">
        <v>63</v>
      </c>
      <c r="L1918" s="47" t="s">
        <v>64</v>
      </c>
      <c r="M1918" s="47" t="s">
        <v>3350</v>
      </c>
      <c r="N1918" s="47" t="s">
        <v>3349</v>
      </c>
      <c r="O1918" s="47" t="s">
        <v>58</v>
      </c>
      <c r="P1918" s="47" t="s">
        <v>80</v>
      </c>
      <c r="Q1918" s="47" t="s">
        <v>3349</v>
      </c>
      <c r="R1918" s="47">
        <v>89645</v>
      </c>
      <c r="S1918" s="47" t="s">
        <v>67</v>
      </c>
      <c r="T1918" s="47" t="s">
        <v>3395</v>
      </c>
      <c r="U1918" s="47">
        <v>14540</v>
      </c>
      <c r="V1918" s="47" t="s">
        <v>69</v>
      </c>
      <c r="W1918" s="47" t="s">
        <v>3396</v>
      </c>
      <c r="X1918" s="47">
        <v>1273631</v>
      </c>
      <c r="Y1918" s="47">
        <v>4196748</v>
      </c>
      <c r="Z1918" s="47">
        <v>0</v>
      </c>
      <c r="AA1918" s="47">
        <v>0</v>
      </c>
      <c r="AB1918" s="47" t="s">
        <v>61</v>
      </c>
      <c r="AC1918" s="47">
        <v>0</v>
      </c>
      <c r="AD1918" s="47" t="s">
        <v>86</v>
      </c>
      <c r="AE1918" s="47" t="s">
        <v>4888</v>
      </c>
      <c r="AF1918" s="47" t="s">
        <v>5453</v>
      </c>
      <c r="AG1918" s="47" t="s">
        <v>61</v>
      </c>
      <c r="AH1918" s="47" t="s">
        <v>75</v>
      </c>
      <c r="AI1918" s="47" t="s">
        <v>76</v>
      </c>
      <c r="AJ1918" s="47" t="s">
        <v>77</v>
      </c>
      <c r="AK1918" s="47" t="s">
        <v>78</v>
      </c>
      <c r="AV1918" s="47">
        <v>0.6</v>
      </c>
      <c r="AZ1918" s="47">
        <v>21</v>
      </c>
      <c r="BM1918" s="47">
        <v>7</v>
      </c>
      <c r="BS1918" s="47">
        <v>10</v>
      </c>
      <c r="BT1918" s="47">
        <v>0.5</v>
      </c>
      <c r="DI1918" s="1">
        <f t="shared" si="145"/>
        <v>4</v>
      </c>
      <c r="DJ1918" s="9" t="str">
        <f t="shared" si="146"/>
        <v>NO BACTERIOLOGICO</v>
      </c>
      <c r="DK1918" s="10" t="str">
        <f t="shared" si="147"/>
        <v>-</v>
      </c>
      <c r="DL1918" s="11" t="str">
        <f t="shared" si="148"/>
        <v>0</v>
      </c>
    </row>
    <row r="1919" spans="1:116" ht="12" x14ac:dyDescent="0.2">
      <c r="A1919" s="47">
        <v>1007010021</v>
      </c>
      <c r="B1919" s="47" t="str">
        <f t="shared" si="149"/>
        <v>1007010021-SAN FERNANDO</v>
      </c>
      <c r="C1919" s="47" t="s">
        <v>1295</v>
      </c>
      <c r="D1919" s="47" t="s">
        <v>58</v>
      </c>
      <c r="E1919" s="47" t="s">
        <v>1117</v>
      </c>
      <c r="F1919" s="47" t="s">
        <v>1116</v>
      </c>
      <c r="G1919" s="47" t="s">
        <v>60</v>
      </c>
      <c r="H1919" s="47">
        <v>226</v>
      </c>
      <c r="I1919" s="47">
        <v>201</v>
      </c>
      <c r="J1919" s="47" t="s">
        <v>88</v>
      </c>
      <c r="K1919" s="47" t="s">
        <v>63</v>
      </c>
      <c r="L1919" s="47" t="s">
        <v>64</v>
      </c>
      <c r="M1919" s="47" t="s">
        <v>1118</v>
      </c>
      <c r="N1919" s="47" t="s">
        <v>1116</v>
      </c>
      <c r="O1919" s="47" t="s">
        <v>58</v>
      </c>
      <c r="P1919" s="47" t="s">
        <v>1117</v>
      </c>
      <c r="Q1919" s="47" t="s">
        <v>1116</v>
      </c>
      <c r="R1919" s="47">
        <v>116269</v>
      </c>
      <c r="S1919" s="47" t="s">
        <v>67</v>
      </c>
      <c r="T1919" s="47" t="s">
        <v>1296</v>
      </c>
      <c r="U1919" s="47">
        <v>23545</v>
      </c>
      <c r="V1919" s="47" t="s">
        <v>69</v>
      </c>
      <c r="W1919" s="47" t="s">
        <v>1297</v>
      </c>
      <c r="X1919" s="47">
        <v>1273546</v>
      </c>
      <c r="Y1919" s="47">
        <v>4196756</v>
      </c>
      <c r="Z1919" s="47">
        <v>265437</v>
      </c>
      <c r="AA1919" s="47">
        <v>9050270</v>
      </c>
      <c r="AB1919" s="47" t="s">
        <v>71</v>
      </c>
      <c r="AC1919" s="47">
        <v>3683</v>
      </c>
      <c r="AD1919" s="47" t="s">
        <v>72</v>
      </c>
      <c r="AE1919" s="47" t="s">
        <v>4990</v>
      </c>
      <c r="AF1919" s="47" t="s">
        <v>5453</v>
      </c>
      <c r="AG1919" s="47">
        <v>18084</v>
      </c>
      <c r="AH1919" s="47" t="s">
        <v>73</v>
      </c>
      <c r="AI1919" s="47" t="s">
        <v>1295</v>
      </c>
      <c r="AJ1919" s="47" t="s">
        <v>61</v>
      </c>
      <c r="AK1919" s="47" t="s">
        <v>61</v>
      </c>
      <c r="AV1919" s="47">
        <v>1.0900000000000001</v>
      </c>
      <c r="AZ1919" s="47">
        <v>79</v>
      </c>
      <c r="BM1919" s="47">
        <v>8.18</v>
      </c>
      <c r="BS1919" s="47">
        <v>13.5</v>
      </c>
      <c r="BT1919" s="47">
        <v>4.01</v>
      </c>
      <c r="DI1919" s="1">
        <f t="shared" si="145"/>
        <v>4</v>
      </c>
      <c r="DJ1919" s="9" t="str">
        <f t="shared" si="146"/>
        <v>NO BACTERIOLOGICO</v>
      </c>
      <c r="DK1919" s="10" t="str">
        <f t="shared" si="147"/>
        <v>-</v>
      </c>
      <c r="DL1919" s="11" t="str">
        <f t="shared" si="148"/>
        <v>0</v>
      </c>
    </row>
    <row r="1920" spans="1:116" ht="12" x14ac:dyDescent="0.2">
      <c r="A1920" s="47">
        <v>1007010021</v>
      </c>
      <c r="B1920" s="47" t="str">
        <f t="shared" si="149"/>
        <v>1007010021-SAN FERNANDO</v>
      </c>
      <c r="C1920" s="47" t="s">
        <v>1295</v>
      </c>
      <c r="D1920" s="47" t="s">
        <v>58</v>
      </c>
      <c r="E1920" s="47" t="s">
        <v>1117</v>
      </c>
      <c r="F1920" s="47" t="s">
        <v>1116</v>
      </c>
      <c r="G1920" s="47" t="s">
        <v>60</v>
      </c>
      <c r="H1920" s="47">
        <v>226</v>
      </c>
      <c r="I1920" s="47">
        <v>201</v>
      </c>
      <c r="J1920" s="47" t="s">
        <v>88</v>
      </c>
      <c r="K1920" s="47" t="s">
        <v>63</v>
      </c>
      <c r="L1920" s="47" t="s">
        <v>64</v>
      </c>
      <c r="M1920" s="47" t="s">
        <v>1118</v>
      </c>
      <c r="N1920" s="47" t="s">
        <v>1116</v>
      </c>
      <c r="O1920" s="47" t="s">
        <v>58</v>
      </c>
      <c r="P1920" s="47" t="s">
        <v>1117</v>
      </c>
      <c r="Q1920" s="47" t="s">
        <v>1116</v>
      </c>
      <c r="R1920" s="47">
        <v>116269</v>
      </c>
      <c r="S1920" s="47" t="s">
        <v>67</v>
      </c>
      <c r="T1920" s="47" t="s">
        <v>1296</v>
      </c>
      <c r="U1920" s="47">
        <v>23545</v>
      </c>
      <c r="V1920" s="47" t="s">
        <v>69</v>
      </c>
      <c r="W1920" s="47" t="s">
        <v>1297</v>
      </c>
      <c r="X1920" s="47">
        <v>1273546</v>
      </c>
      <c r="Y1920" s="47">
        <v>4196757</v>
      </c>
      <c r="Z1920" s="47">
        <v>265327</v>
      </c>
      <c r="AA1920" s="47">
        <v>9050525</v>
      </c>
      <c r="AB1920" s="47" t="s">
        <v>71</v>
      </c>
      <c r="AC1920" s="47">
        <v>3580</v>
      </c>
      <c r="AD1920" s="47" t="s">
        <v>72</v>
      </c>
      <c r="AE1920" s="47" t="s">
        <v>4990</v>
      </c>
      <c r="AF1920" s="47" t="s">
        <v>5453</v>
      </c>
      <c r="AG1920" s="47" t="s">
        <v>61</v>
      </c>
      <c r="AH1920" s="47" t="s">
        <v>75</v>
      </c>
      <c r="AI1920" s="47" t="s">
        <v>76</v>
      </c>
      <c r="AJ1920" s="47" t="s">
        <v>61</v>
      </c>
      <c r="AK1920" s="47" t="s">
        <v>61</v>
      </c>
      <c r="AV1920" s="47">
        <v>0.85</v>
      </c>
      <c r="AZ1920" s="47">
        <v>84</v>
      </c>
      <c r="BM1920" s="47">
        <v>7.94</v>
      </c>
      <c r="BS1920" s="47">
        <v>13.5</v>
      </c>
      <c r="BT1920" s="47">
        <v>3.91</v>
      </c>
      <c r="DI1920" s="1">
        <f t="shared" si="145"/>
        <v>4</v>
      </c>
      <c r="DJ1920" s="9" t="str">
        <f t="shared" si="146"/>
        <v>NO BACTERIOLOGICO</v>
      </c>
      <c r="DK1920" s="10" t="str">
        <f t="shared" si="147"/>
        <v>-</v>
      </c>
      <c r="DL1920" s="11" t="str">
        <f t="shared" si="148"/>
        <v>0</v>
      </c>
    </row>
    <row r="1921" spans="1:116" ht="12" x14ac:dyDescent="0.2">
      <c r="A1921" s="47">
        <v>1007010021</v>
      </c>
      <c r="B1921" s="47" t="str">
        <f t="shared" si="149"/>
        <v>1007010021-SAN FERNANDO</v>
      </c>
      <c r="C1921" s="47" t="s">
        <v>1295</v>
      </c>
      <c r="D1921" s="47" t="s">
        <v>58</v>
      </c>
      <c r="E1921" s="47" t="s">
        <v>1117</v>
      </c>
      <c r="F1921" s="47" t="s">
        <v>1116</v>
      </c>
      <c r="G1921" s="47" t="s">
        <v>60</v>
      </c>
      <c r="H1921" s="47">
        <v>226</v>
      </c>
      <c r="I1921" s="47">
        <v>201</v>
      </c>
      <c r="J1921" s="47" t="s">
        <v>88</v>
      </c>
      <c r="K1921" s="47" t="s">
        <v>63</v>
      </c>
      <c r="L1921" s="47" t="s">
        <v>64</v>
      </c>
      <c r="M1921" s="47" t="s">
        <v>1118</v>
      </c>
      <c r="N1921" s="47" t="s">
        <v>1116</v>
      </c>
      <c r="O1921" s="47" t="s">
        <v>58</v>
      </c>
      <c r="P1921" s="47" t="s">
        <v>1117</v>
      </c>
      <c r="Q1921" s="47" t="s">
        <v>1116</v>
      </c>
      <c r="R1921" s="47">
        <v>116269</v>
      </c>
      <c r="S1921" s="47" t="s">
        <v>67</v>
      </c>
      <c r="T1921" s="47" t="s">
        <v>1296</v>
      </c>
      <c r="U1921" s="47">
        <v>23545</v>
      </c>
      <c r="V1921" s="47" t="s">
        <v>69</v>
      </c>
      <c r="W1921" s="47" t="s">
        <v>1297</v>
      </c>
      <c r="X1921" s="47">
        <v>1273546</v>
      </c>
      <c r="Y1921" s="47">
        <v>4196758</v>
      </c>
      <c r="Z1921" s="47">
        <v>265329</v>
      </c>
      <c r="AA1921" s="47">
        <v>9050524</v>
      </c>
      <c r="AB1921" s="47" t="s">
        <v>71</v>
      </c>
      <c r="AC1921" s="47">
        <v>3572</v>
      </c>
      <c r="AD1921" s="47" t="s">
        <v>72</v>
      </c>
      <c r="AE1921" s="47" t="s">
        <v>4990</v>
      </c>
      <c r="AF1921" s="47" t="s">
        <v>5453</v>
      </c>
      <c r="AG1921" s="47" t="s">
        <v>61</v>
      </c>
      <c r="AH1921" s="47" t="s">
        <v>75</v>
      </c>
      <c r="AI1921" s="47" t="s">
        <v>76</v>
      </c>
      <c r="AJ1921" s="47" t="s">
        <v>61</v>
      </c>
      <c r="AK1921" s="47" t="s">
        <v>61</v>
      </c>
      <c r="AV1921" s="47">
        <v>0.56000000000000005</v>
      </c>
      <c r="AZ1921" s="47">
        <v>91</v>
      </c>
      <c r="BM1921" s="47">
        <v>7.96</v>
      </c>
      <c r="BS1921" s="47">
        <v>13.5</v>
      </c>
      <c r="BT1921" s="47">
        <v>2.1</v>
      </c>
      <c r="DI1921" s="1">
        <f t="shared" si="145"/>
        <v>4</v>
      </c>
      <c r="DJ1921" s="9" t="str">
        <f t="shared" si="146"/>
        <v>NO BACTERIOLOGICO</v>
      </c>
      <c r="DK1921" s="10" t="str">
        <f t="shared" si="147"/>
        <v>-</v>
      </c>
      <c r="DL1921" s="11" t="str">
        <f t="shared" si="148"/>
        <v>0</v>
      </c>
    </row>
    <row r="1922" spans="1:116" ht="12" x14ac:dyDescent="0.2">
      <c r="A1922" s="47">
        <v>1005010023</v>
      </c>
      <c r="B1922" s="47" t="str">
        <f t="shared" si="149"/>
        <v>1005010023-SULAPAMPA</v>
      </c>
      <c r="C1922" s="47" t="s">
        <v>2335</v>
      </c>
      <c r="D1922" s="47" t="s">
        <v>58</v>
      </c>
      <c r="E1922" s="47" t="s">
        <v>542</v>
      </c>
      <c r="F1922" s="47" t="s">
        <v>2187</v>
      </c>
      <c r="G1922" s="47" t="s">
        <v>60</v>
      </c>
      <c r="H1922" s="47">
        <v>6</v>
      </c>
      <c r="I1922" s="47">
        <v>6</v>
      </c>
      <c r="J1922" s="47" t="s">
        <v>82</v>
      </c>
      <c r="K1922" s="47" t="s">
        <v>63</v>
      </c>
      <c r="L1922" s="47" t="s">
        <v>64</v>
      </c>
      <c r="M1922" s="47" t="s">
        <v>2188</v>
      </c>
      <c r="N1922" s="47" t="s">
        <v>2187</v>
      </c>
      <c r="O1922" s="47" t="s">
        <v>58</v>
      </c>
      <c r="P1922" s="47" t="s">
        <v>542</v>
      </c>
      <c r="Q1922" s="47" t="s">
        <v>2187</v>
      </c>
      <c r="R1922" s="47">
        <v>115279</v>
      </c>
      <c r="S1922" s="47" t="s">
        <v>67</v>
      </c>
      <c r="T1922" s="47" t="s">
        <v>2333</v>
      </c>
      <c r="U1922" s="47">
        <v>18531</v>
      </c>
      <c r="V1922" s="47" t="s">
        <v>69</v>
      </c>
      <c r="W1922" s="47" t="s">
        <v>2334</v>
      </c>
      <c r="X1922" s="47">
        <v>1273640</v>
      </c>
      <c r="Y1922" s="47">
        <v>4196800</v>
      </c>
      <c r="Z1922" s="47">
        <v>299272</v>
      </c>
      <c r="AA1922" s="47">
        <v>8945715</v>
      </c>
      <c r="AB1922" s="47" t="s">
        <v>71</v>
      </c>
      <c r="AC1922" s="47">
        <v>3613</v>
      </c>
      <c r="AD1922" s="47" t="s">
        <v>126</v>
      </c>
      <c r="AE1922" s="47" t="s">
        <v>4968</v>
      </c>
      <c r="AF1922" s="47" t="s">
        <v>5454</v>
      </c>
      <c r="AG1922" s="47">
        <v>17395</v>
      </c>
      <c r="AH1922" s="47" t="s">
        <v>73</v>
      </c>
      <c r="AI1922" s="47" t="s">
        <v>2332</v>
      </c>
      <c r="AJ1922" s="47" t="s">
        <v>61</v>
      </c>
      <c r="AK1922" s="47" t="s">
        <v>61</v>
      </c>
      <c r="AV1922" s="47">
        <v>1.18</v>
      </c>
      <c r="AZ1922" s="47">
        <v>221</v>
      </c>
      <c r="BM1922" s="47">
        <v>7.3</v>
      </c>
      <c r="BQ1922" s="47">
        <v>0</v>
      </c>
      <c r="BS1922" s="47">
        <v>12.4</v>
      </c>
      <c r="BT1922" s="47">
        <v>1.32</v>
      </c>
      <c r="DI1922" s="1">
        <f t="shared" si="145"/>
        <v>4</v>
      </c>
      <c r="DJ1922" s="9" t="str">
        <f t="shared" si="146"/>
        <v>NO BACTERIOLOGICO</v>
      </c>
      <c r="DK1922" s="10" t="str">
        <f t="shared" si="147"/>
        <v>-</v>
      </c>
      <c r="DL1922" s="11" t="str">
        <f t="shared" si="148"/>
        <v>0</v>
      </c>
    </row>
    <row r="1923" spans="1:116" ht="12" x14ac:dyDescent="0.2">
      <c r="A1923" s="47">
        <v>1005010023</v>
      </c>
      <c r="B1923" s="47" t="str">
        <f t="shared" si="149"/>
        <v>1005010023-SULAPAMPA</v>
      </c>
      <c r="C1923" s="47" t="s">
        <v>2335</v>
      </c>
      <c r="D1923" s="47" t="s">
        <v>58</v>
      </c>
      <c r="E1923" s="47" t="s">
        <v>542</v>
      </c>
      <c r="F1923" s="47" t="s">
        <v>2187</v>
      </c>
      <c r="G1923" s="47" t="s">
        <v>60</v>
      </c>
      <c r="H1923" s="47">
        <v>6</v>
      </c>
      <c r="I1923" s="47">
        <v>6</v>
      </c>
      <c r="J1923" s="47" t="s">
        <v>82</v>
      </c>
      <c r="K1923" s="47" t="s">
        <v>63</v>
      </c>
      <c r="L1923" s="47" t="s">
        <v>64</v>
      </c>
      <c r="M1923" s="47" t="s">
        <v>2188</v>
      </c>
      <c r="N1923" s="47" t="s">
        <v>2187</v>
      </c>
      <c r="O1923" s="47" t="s">
        <v>58</v>
      </c>
      <c r="P1923" s="47" t="s">
        <v>542</v>
      </c>
      <c r="Q1923" s="47" t="s">
        <v>2187</v>
      </c>
      <c r="R1923" s="47">
        <v>115279</v>
      </c>
      <c r="S1923" s="47" t="s">
        <v>67</v>
      </c>
      <c r="T1923" s="47" t="s">
        <v>2333</v>
      </c>
      <c r="U1923" s="47">
        <v>18531</v>
      </c>
      <c r="V1923" s="47" t="s">
        <v>69</v>
      </c>
      <c r="W1923" s="47" t="s">
        <v>2334</v>
      </c>
      <c r="X1923" s="47">
        <v>1273640</v>
      </c>
      <c r="Y1923" s="47">
        <v>4196801</v>
      </c>
      <c r="Z1923" s="47">
        <v>299210</v>
      </c>
      <c r="AA1923" s="47">
        <v>9844643</v>
      </c>
      <c r="AB1923" s="47" t="s">
        <v>71</v>
      </c>
      <c r="AC1923" s="47">
        <v>3490</v>
      </c>
      <c r="AD1923" s="47" t="s">
        <v>126</v>
      </c>
      <c r="AE1923" s="47" t="s">
        <v>4968</v>
      </c>
      <c r="AF1923" s="47" t="s">
        <v>5454</v>
      </c>
      <c r="AG1923" s="47" t="s">
        <v>61</v>
      </c>
      <c r="AH1923" s="47" t="s">
        <v>75</v>
      </c>
      <c r="AI1923" s="47" t="s">
        <v>76</v>
      </c>
      <c r="AJ1923" s="47" t="s">
        <v>77</v>
      </c>
      <c r="AK1923" s="47" t="s">
        <v>78</v>
      </c>
      <c r="AV1923" s="47">
        <v>0.86</v>
      </c>
      <c r="AZ1923" s="47">
        <v>233</v>
      </c>
      <c r="BM1923" s="47">
        <v>6.92</v>
      </c>
      <c r="BQ1923" s="47">
        <v>0</v>
      </c>
      <c r="BS1923" s="47">
        <v>13.2</v>
      </c>
      <c r="BT1923" s="47">
        <v>2.2999999999999998</v>
      </c>
      <c r="DI1923" s="1">
        <f t="shared" ref="DI1923:DI1986" si="150">MONTH(AE1923)</f>
        <v>4</v>
      </c>
      <c r="DJ1923" s="9" t="str">
        <f t="shared" ref="DJ1923:DJ1986" si="151">IF(ISBLANK(AV1923),"-",IF(ISBLANK(BT1923),"-",IF(AND(AV1923&gt;=0.5,BT1923&gt;5),"BACTERIOLÓGICO",IF(AND(AV1923&lt;0.5,BT1923&lt;=5),"BACTERIOLÓGICO",IF(AND(AV1923&lt;0.5,BT1923&gt;5),"BACTERIOLÓGICO","NO BACTERIOLOGICO")))))</f>
        <v>NO BACTERIOLOGICO</v>
      </c>
      <c r="DK1923" s="10" t="str">
        <f t="shared" ref="DK1923:DK1986" si="152">IF(ISBLANK(AO1923),"-",IF(ISBLANK(AP1923),"-",IF(ISBLANK(AQ1923),"-",IF(AND(AO1923&gt;=0,AP1923&gt;=0,AQ1923&gt;=0),"Realizado Bactereológico","No realizado Bacteriológico"))))</f>
        <v>-</v>
      </c>
      <c r="DL1923" s="11" t="str">
        <f t="shared" ref="DL1923:DL1986" si="153">IF(ISBLANK(BE1923),"0",IF(BE1923&gt;=0,"1","0"))</f>
        <v>0</v>
      </c>
    </row>
    <row r="1924" spans="1:116" ht="12" x14ac:dyDescent="0.2">
      <c r="A1924" s="47">
        <v>1005010023</v>
      </c>
      <c r="B1924" s="47" t="str">
        <f t="shared" ref="B1924:B1987" si="154">CONCATENATE(A1924,"-",C1924)</f>
        <v>1005010023-SULAPAMPA</v>
      </c>
      <c r="C1924" s="47" t="s">
        <v>2335</v>
      </c>
      <c r="D1924" s="47" t="s">
        <v>58</v>
      </c>
      <c r="E1924" s="47" t="s">
        <v>542</v>
      </c>
      <c r="F1924" s="47" t="s">
        <v>2187</v>
      </c>
      <c r="G1924" s="47" t="s">
        <v>60</v>
      </c>
      <c r="H1924" s="47">
        <v>6</v>
      </c>
      <c r="I1924" s="47">
        <v>6</v>
      </c>
      <c r="J1924" s="47" t="s">
        <v>82</v>
      </c>
      <c r="K1924" s="47" t="s">
        <v>63</v>
      </c>
      <c r="L1924" s="47" t="s">
        <v>64</v>
      </c>
      <c r="M1924" s="47" t="s">
        <v>2188</v>
      </c>
      <c r="N1924" s="47" t="s">
        <v>2187</v>
      </c>
      <c r="O1924" s="47" t="s">
        <v>58</v>
      </c>
      <c r="P1924" s="47" t="s">
        <v>542</v>
      </c>
      <c r="Q1924" s="47" t="s">
        <v>2187</v>
      </c>
      <c r="R1924" s="47">
        <v>115279</v>
      </c>
      <c r="S1924" s="47" t="s">
        <v>67</v>
      </c>
      <c r="T1924" s="47" t="s">
        <v>2333</v>
      </c>
      <c r="U1924" s="47">
        <v>18531</v>
      </c>
      <c r="V1924" s="47" t="s">
        <v>69</v>
      </c>
      <c r="W1924" s="47" t="s">
        <v>2334</v>
      </c>
      <c r="X1924" s="47">
        <v>1273640</v>
      </c>
      <c r="Y1924" s="47">
        <v>4196802</v>
      </c>
      <c r="Z1924" s="47">
        <v>299371</v>
      </c>
      <c r="AA1924" s="47">
        <v>8944682</v>
      </c>
      <c r="AB1924" s="47" t="s">
        <v>71</v>
      </c>
      <c r="AC1924" s="47">
        <v>3488</v>
      </c>
      <c r="AD1924" s="47" t="s">
        <v>126</v>
      </c>
      <c r="AE1924" s="47" t="s">
        <v>4968</v>
      </c>
      <c r="AF1924" s="47" t="s">
        <v>5454</v>
      </c>
      <c r="AG1924" s="47" t="s">
        <v>61</v>
      </c>
      <c r="AH1924" s="47" t="s">
        <v>75</v>
      </c>
      <c r="AI1924" s="47" t="s">
        <v>76</v>
      </c>
      <c r="AJ1924" s="47" t="s">
        <v>77</v>
      </c>
      <c r="AK1924" s="47" t="s">
        <v>78</v>
      </c>
      <c r="AV1924" s="47">
        <v>0.79</v>
      </c>
      <c r="AZ1924" s="47">
        <v>231</v>
      </c>
      <c r="BM1924" s="47">
        <v>7.1</v>
      </c>
      <c r="BQ1924" s="47">
        <v>0</v>
      </c>
      <c r="BS1924" s="47">
        <v>12.8</v>
      </c>
      <c r="BT1924" s="47">
        <v>1.86</v>
      </c>
      <c r="DI1924" s="1">
        <f t="shared" si="150"/>
        <v>4</v>
      </c>
      <c r="DJ1924" s="9" t="str">
        <f t="shared" si="151"/>
        <v>NO BACTERIOLOGICO</v>
      </c>
      <c r="DK1924" s="10" t="str">
        <f t="shared" si="152"/>
        <v>-</v>
      </c>
      <c r="DL1924" s="11" t="str">
        <f t="shared" si="153"/>
        <v>0</v>
      </c>
    </row>
    <row r="1925" spans="1:116" ht="12" x14ac:dyDescent="0.2">
      <c r="A1925" s="47">
        <v>1005010028</v>
      </c>
      <c r="B1925" s="47" t="str">
        <f t="shared" si="154"/>
        <v>1005010028-CHUCLUS CRUZ</v>
      </c>
      <c r="C1925" s="47" t="s">
        <v>2337</v>
      </c>
      <c r="D1925" s="47" t="s">
        <v>58</v>
      </c>
      <c r="E1925" s="47" t="s">
        <v>542</v>
      </c>
      <c r="F1925" s="47" t="s">
        <v>2187</v>
      </c>
      <c r="G1925" s="47" t="s">
        <v>60</v>
      </c>
      <c r="H1925" s="47">
        <v>5</v>
      </c>
      <c r="I1925" s="47">
        <v>5</v>
      </c>
      <c r="J1925" s="47" t="s">
        <v>82</v>
      </c>
      <c r="K1925" s="47" t="s">
        <v>63</v>
      </c>
      <c r="L1925" s="47" t="s">
        <v>64</v>
      </c>
      <c r="M1925" s="47" t="s">
        <v>2188</v>
      </c>
      <c r="N1925" s="47" t="s">
        <v>2187</v>
      </c>
      <c r="O1925" s="47" t="s">
        <v>58</v>
      </c>
      <c r="P1925" s="47" t="s">
        <v>542</v>
      </c>
      <c r="Q1925" s="47" t="s">
        <v>2187</v>
      </c>
      <c r="R1925" s="47">
        <v>115279</v>
      </c>
      <c r="S1925" s="47" t="s">
        <v>67</v>
      </c>
      <c r="T1925" s="47" t="s">
        <v>2333</v>
      </c>
      <c r="U1925" s="47">
        <v>18531</v>
      </c>
      <c r="V1925" s="47" t="s">
        <v>69</v>
      </c>
      <c r="W1925" s="47" t="s">
        <v>2334</v>
      </c>
      <c r="X1925" s="47">
        <v>1273660</v>
      </c>
      <c r="Y1925" s="47">
        <v>4196856</v>
      </c>
      <c r="Z1925" s="47">
        <v>299272</v>
      </c>
      <c r="AA1925" s="47">
        <v>8945715</v>
      </c>
      <c r="AB1925" s="47" t="s">
        <v>71</v>
      </c>
      <c r="AC1925" s="47">
        <v>3613</v>
      </c>
      <c r="AD1925" s="47" t="s">
        <v>126</v>
      </c>
      <c r="AE1925" s="47" t="s">
        <v>4968</v>
      </c>
      <c r="AF1925" s="47" t="s">
        <v>5455</v>
      </c>
      <c r="AG1925" s="47">
        <v>17395</v>
      </c>
      <c r="AH1925" s="47" t="s">
        <v>73</v>
      </c>
      <c r="AI1925" s="47" t="s">
        <v>2332</v>
      </c>
      <c r="AJ1925" s="47" t="s">
        <v>61</v>
      </c>
      <c r="AK1925" s="47" t="s">
        <v>61</v>
      </c>
      <c r="AV1925" s="47">
        <v>1.18</v>
      </c>
      <c r="AZ1925" s="47">
        <v>221</v>
      </c>
      <c r="BM1925" s="47">
        <v>7.3</v>
      </c>
      <c r="BQ1925" s="47">
        <v>0</v>
      </c>
      <c r="BS1925" s="47">
        <v>12.4</v>
      </c>
      <c r="BT1925" s="47">
        <v>1.32</v>
      </c>
      <c r="DI1925" s="1">
        <f t="shared" si="150"/>
        <v>4</v>
      </c>
      <c r="DJ1925" s="9" t="str">
        <f t="shared" si="151"/>
        <v>NO BACTERIOLOGICO</v>
      </c>
      <c r="DK1925" s="10" t="str">
        <f t="shared" si="152"/>
        <v>-</v>
      </c>
      <c r="DL1925" s="11" t="str">
        <f t="shared" si="153"/>
        <v>0</v>
      </c>
    </row>
    <row r="1926" spans="1:116" ht="12" x14ac:dyDescent="0.2">
      <c r="A1926" s="47">
        <v>1005010028</v>
      </c>
      <c r="B1926" s="47" t="str">
        <f t="shared" si="154"/>
        <v>1005010028-CHUCLUS CRUZ</v>
      </c>
      <c r="C1926" s="47" t="s">
        <v>2337</v>
      </c>
      <c r="D1926" s="47" t="s">
        <v>58</v>
      </c>
      <c r="E1926" s="47" t="s">
        <v>542</v>
      </c>
      <c r="F1926" s="47" t="s">
        <v>2187</v>
      </c>
      <c r="G1926" s="47" t="s">
        <v>60</v>
      </c>
      <c r="H1926" s="47">
        <v>5</v>
      </c>
      <c r="I1926" s="47">
        <v>5</v>
      </c>
      <c r="J1926" s="47" t="s">
        <v>82</v>
      </c>
      <c r="K1926" s="47" t="s">
        <v>63</v>
      </c>
      <c r="L1926" s="47" t="s">
        <v>64</v>
      </c>
      <c r="M1926" s="47" t="s">
        <v>2188</v>
      </c>
      <c r="N1926" s="47" t="s">
        <v>2187</v>
      </c>
      <c r="O1926" s="47" t="s">
        <v>58</v>
      </c>
      <c r="P1926" s="47" t="s">
        <v>542</v>
      </c>
      <c r="Q1926" s="47" t="s">
        <v>2187</v>
      </c>
      <c r="R1926" s="47">
        <v>115279</v>
      </c>
      <c r="S1926" s="47" t="s">
        <v>67</v>
      </c>
      <c r="T1926" s="47" t="s">
        <v>2333</v>
      </c>
      <c r="U1926" s="47">
        <v>18531</v>
      </c>
      <c r="V1926" s="47" t="s">
        <v>69</v>
      </c>
      <c r="W1926" s="47" t="s">
        <v>2334</v>
      </c>
      <c r="X1926" s="47">
        <v>1273660</v>
      </c>
      <c r="Y1926" s="47">
        <v>4196857</v>
      </c>
      <c r="Z1926" s="47">
        <v>299006</v>
      </c>
      <c r="AA1926" s="47">
        <v>8945347</v>
      </c>
      <c r="AB1926" s="47" t="s">
        <v>71</v>
      </c>
      <c r="AC1926" s="47">
        <v>3538</v>
      </c>
      <c r="AD1926" s="47" t="s">
        <v>126</v>
      </c>
      <c r="AE1926" s="47" t="s">
        <v>4968</v>
      </c>
      <c r="AF1926" s="47" t="s">
        <v>5455</v>
      </c>
      <c r="AG1926" s="47" t="s">
        <v>61</v>
      </c>
      <c r="AH1926" s="47" t="s">
        <v>75</v>
      </c>
      <c r="AI1926" s="47" t="s">
        <v>76</v>
      </c>
      <c r="AJ1926" s="47" t="s">
        <v>77</v>
      </c>
      <c r="AK1926" s="47" t="s">
        <v>78</v>
      </c>
      <c r="AV1926" s="47">
        <v>0.87</v>
      </c>
      <c r="AZ1926" s="47">
        <v>222</v>
      </c>
      <c r="BM1926" s="47">
        <v>6.89</v>
      </c>
      <c r="BQ1926" s="47">
        <v>0</v>
      </c>
      <c r="BS1926" s="47">
        <v>13.2</v>
      </c>
      <c r="BT1926" s="47">
        <v>2.31</v>
      </c>
      <c r="DI1926" s="1">
        <f t="shared" si="150"/>
        <v>4</v>
      </c>
      <c r="DJ1926" s="9" t="str">
        <f t="shared" si="151"/>
        <v>NO BACTERIOLOGICO</v>
      </c>
      <c r="DK1926" s="10" t="str">
        <f t="shared" si="152"/>
        <v>-</v>
      </c>
      <c r="DL1926" s="11" t="str">
        <f t="shared" si="153"/>
        <v>0</v>
      </c>
    </row>
    <row r="1927" spans="1:116" ht="12" x14ac:dyDescent="0.2">
      <c r="A1927" s="47">
        <v>1005010028</v>
      </c>
      <c r="B1927" s="47" t="str">
        <f t="shared" si="154"/>
        <v>1005010028-CHUCLUS CRUZ</v>
      </c>
      <c r="C1927" s="47" t="s">
        <v>2337</v>
      </c>
      <c r="D1927" s="47" t="s">
        <v>58</v>
      </c>
      <c r="E1927" s="47" t="s">
        <v>542</v>
      </c>
      <c r="F1927" s="47" t="s">
        <v>2187</v>
      </c>
      <c r="G1927" s="47" t="s">
        <v>60</v>
      </c>
      <c r="H1927" s="47">
        <v>5</v>
      </c>
      <c r="I1927" s="47">
        <v>5</v>
      </c>
      <c r="J1927" s="47" t="s">
        <v>82</v>
      </c>
      <c r="K1927" s="47" t="s">
        <v>63</v>
      </c>
      <c r="L1927" s="47" t="s">
        <v>64</v>
      </c>
      <c r="M1927" s="47" t="s">
        <v>2188</v>
      </c>
      <c r="N1927" s="47" t="s">
        <v>2187</v>
      </c>
      <c r="O1927" s="47" t="s">
        <v>58</v>
      </c>
      <c r="P1927" s="47" t="s">
        <v>542</v>
      </c>
      <c r="Q1927" s="47" t="s">
        <v>2187</v>
      </c>
      <c r="R1927" s="47">
        <v>115279</v>
      </c>
      <c r="S1927" s="47" t="s">
        <v>67</v>
      </c>
      <c r="T1927" s="47" t="s">
        <v>2333</v>
      </c>
      <c r="U1927" s="47">
        <v>18531</v>
      </c>
      <c r="V1927" s="47" t="s">
        <v>69</v>
      </c>
      <c r="W1927" s="47" t="s">
        <v>2334</v>
      </c>
      <c r="X1927" s="47">
        <v>1273660</v>
      </c>
      <c r="Y1927" s="47">
        <v>4196858</v>
      </c>
      <c r="Z1927" s="47">
        <v>299497</v>
      </c>
      <c r="AA1927" s="47">
        <v>8944882</v>
      </c>
      <c r="AB1927" s="47" t="s">
        <v>71</v>
      </c>
      <c r="AC1927" s="47">
        <v>3511</v>
      </c>
      <c r="AD1927" s="47" t="s">
        <v>126</v>
      </c>
      <c r="AE1927" s="47" t="s">
        <v>4968</v>
      </c>
      <c r="AF1927" s="47" t="s">
        <v>5455</v>
      </c>
      <c r="AG1927" s="47" t="s">
        <v>61</v>
      </c>
      <c r="AH1927" s="47" t="s">
        <v>75</v>
      </c>
      <c r="AI1927" s="47" t="s">
        <v>76</v>
      </c>
      <c r="AJ1927" s="47" t="s">
        <v>77</v>
      </c>
      <c r="AK1927" s="47" t="s">
        <v>78</v>
      </c>
      <c r="AV1927" s="47">
        <v>0.89</v>
      </c>
      <c r="AZ1927" s="47">
        <v>235</v>
      </c>
      <c r="BM1927" s="47">
        <v>6.74</v>
      </c>
      <c r="BQ1927" s="47">
        <v>0</v>
      </c>
      <c r="BS1927" s="47">
        <v>13.8</v>
      </c>
      <c r="BT1927" s="47">
        <v>2.14</v>
      </c>
      <c r="DI1927" s="1">
        <f t="shared" si="150"/>
        <v>4</v>
      </c>
      <c r="DJ1927" s="9" t="str">
        <f t="shared" si="151"/>
        <v>NO BACTERIOLOGICO</v>
      </c>
      <c r="DK1927" s="10" t="str">
        <f t="shared" si="152"/>
        <v>-</v>
      </c>
      <c r="DL1927" s="11" t="str">
        <f t="shared" si="153"/>
        <v>0</v>
      </c>
    </row>
    <row r="1928" spans="1:116" ht="12" x14ac:dyDescent="0.2">
      <c r="A1928" s="47">
        <v>1003230009</v>
      </c>
      <c r="B1928" s="47" t="str">
        <f t="shared" si="154"/>
        <v>1003230009-HUANZAPAMPA</v>
      </c>
      <c r="C1928" s="47" t="s">
        <v>3391</v>
      </c>
      <c r="D1928" s="47" t="s">
        <v>58</v>
      </c>
      <c r="E1928" s="47" t="s">
        <v>80</v>
      </c>
      <c r="F1928" s="47" t="s">
        <v>3349</v>
      </c>
      <c r="G1928" s="47" t="s">
        <v>60</v>
      </c>
      <c r="H1928" s="47">
        <v>180</v>
      </c>
      <c r="I1928" s="47">
        <v>60</v>
      </c>
      <c r="J1928" s="47" t="s">
        <v>88</v>
      </c>
      <c r="K1928" s="47" t="s">
        <v>63</v>
      </c>
      <c r="L1928" s="47" t="s">
        <v>64</v>
      </c>
      <c r="M1928" s="47" t="s">
        <v>3350</v>
      </c>
      <c r="N1928" s="47" t="s">
        <v>3349</v>
      </c>
      <c r="O1928" s="47" t="s">
        <v>58</v>
      </c>
      <c r="P1928" s="47" t="s">
        <v>80</v>
      </c>
      <c r="Q1928" s="47" t="s">
        <v>3349</v>
      </c>
      <c r="R1928" s="47">
        <v>89693</v>
      </c>
      <c r="S1928" s="47" t="s">
        <v>67</v>
      </c>
      <c r="T1928" s="47" t="s">
        <v>3392</v>
      </c>
      <c r="U1928" s="47">
        <v>14530</v>
      </c>
      <c r="V1928" s="47" t="s">
        <v>69</v>
      </c>
      <c r="W1928" s="47" t="s">
        <v>3393</v>
      </c>
      <c r="X1928" s="47">
        <v>1273661</v>
      </c>
      <c r="Y1928" s="47">
        <v>4196925</v>
      </c>
      <c r="Z1928" s="47">
        <v>309872</v>
      </c>
      <c r="AA1928" s="47">
        <v>8926389</v>
      </c>
      <c r="AB1928" s="47" t="s">
        <v>71</v>
      </c>
      <c r="AC1928" s="47">
        <v>3592</v>
      </c>
      <c r="AD1928" s="47" t="s">
        <v>86</v>
      </c>
      <c r="AE1928" s="47" t="s">
        <v>4888</v>
      </c>
      <c r="AF1928" s="47" t="s">
        <v>5456</v>
      </c>
      <c r="AG1928" s="47">
        <v>1834</v>
      </c>
      <c r="AH1928" s="47" t="s">
        <v>73</v>
      </c>
      <c r="AI1928" s="47" t="s">
        <v>3391</v>
      </c>
      <c r="AJ1928" s="47" t="s">
        <v>61</v>
      </c>
      <c r="AK1928" s="47" t="s">
        <v>61</v>
      </c>
      <c r="AV1928" s="47">
        <v>0.7</v>
      </c>
      <c r="AZ1928" s="47">
        <v>20</v>
      </c>
      <c r="BM1928" s="47">
        <v>7.4</v>
      </c>
      <c r="BS1928" s="47">
        <v>10</v>
      </c>
      <c r="BT1928" s="47">
        <v>0.6</v>
      </c>
      <c r="DI1928" s="1">
        <f t="shared" si="150"/>
        <v>4</v>
      </c>
      <c r="DJ1928" s="9" t="str">
        <f t="shared" si="151"/>
        <v>NO BACTERIOLOGICO</v>
      </c>
      <c r="DK1928" s="10" t="str">
        <f t="shared" si="152"/>
        <v>-</v>
      </c>
      <c r="DL1928" s="11" t="str">
        <f t="shared" si="153"/>
        <v>0</v>
      </c>
    </row>
    <row r="1929" spans="1:116" ht="12" x14ac:dyDescent="0.2">
      <c r="A1929" s="47">
        <v>1003230009</v>
      </c>
      <c r="B1929" s="47" t="str">
        <f t="shared" si="154"/>
        <v>1003230009-HUANZAPAMPA</v>
      </c>
      <c r="C1929" s="47" t="s">
        <v>3391</v>
      </c>
      <c r="D1929" s="47" t="s">
        <v>58</v>
      </c>
      <c r="E1929" s="47" t="s">
        <v>80</v>
      </c>
      <c r="F1929" s="47" t="s">
        <v>3349</v>
      </c>
      <c r="G1929" s="47" t="s">
        <v>60</v>
      </c>
      <c r="H1929" s="47">
        <v>180</v>
      </c>
      <c r="I1929" s="47">
        <v>60</v>
      </c>
      <c r="J1929" s="47" t="s">
        <v>88</v>
      </c>
      <c r="K1929" s="47" t="s">
        <v>63</v>
      </c>
      <c r="L1929" s="47" t="s">
        <v>64</v>
      </c>
      <c r="M1929" s="47" t="s">
        <v>3350</v>
      </c>
      <c r="N1929" s="47" t="s">
        <v>3349</v>
      </c>
      <c r="O1929" s="47" t="s">
        <v>58</v>
      </c>
      <c r="P1929" s="47" t="s">
        <v>80</v>
      </c>
      <c r="Q1929" s="47" t="s">
        <v>3349</v>
      </c>
      <c r="R1929" s="47">
        <v>89693</v>
      </c>
      <c r="S1929" s="47" t="s">
        <v>67</v>
      </c>
      <c r="T1929" s="47" t="s">
        <v>3392</v>
      </c>
      <c r="U1929" s="47">
        <v>14530</v>
      </c>
      <c r="V1929" s="47" t="s">
        <v>69</v>
      </c>
      <c r="W1929" s="47" t="s">
        <v>3393</v>
      </c>
      <c r="X1929" s="47">
        <v>1273661</v>
      </c>
      <c r="Y1929" s="47">
        <v>4196926</v>
      </c>
      <c r="Z1929" s="47">
        <v>0</v>
      </c>
      <c r="AA1929" s="47">
        <v>0</v>
      </c>
      <c r="AB1929" s="47" t="s">
        <v>61</v>
      </c>
      <c r="AC1929" s="47">
        <v>0</v>
      </c>
      <c r="AD1929" s="47" t="s">
        <v>86</v>
      </c>
      <c r="AE1929" s="47" t="s">
        <v>4888</v>
      </c>
      <c r="AF1929" s="47" t="s">
        <v>5456</v>
      </c>
      <c r="AG1929" s="47" t="s">
        <v>61</v>
      </c>
      <c r="AH1929" s="47" t="s">
        <v>75</v>
      </c>
      <c r="AI1929" s="47" t="s">
        <v>76</v>
      </c>
      <c r="AJ1929" s="47" t="s">
        <v>77</v>
      </c>
      <c r="AK1929" s="47" t="s">
        <v>78</v>
      </c>
      <c r="AV1929" s="47">
        <v>0.6</v>
      </c>
      <c r="AZ1929" s="47">
        <v>20</v>
      </c>
      <c r="BM1929" s="47">
        <v>7.1</v>
      </c>
      <c r="BS1929" s="47">
        <v>10</v>
      </c>
      <c r="BT1929" s="47">
        <v>0.5</v>
      </c>
      <c r="DI1929" s="1">
        <f t="shared" si="150"/>
        <v>4</v>
      </c>
      <c r="DJ1929" s="9" t="str">
        <f t="shared" si="151"/>
        <v>NO BACTERIOLOGICO</v>
      </c>
      <c r="DK1929" s="10" t="str">
        <f t="shared" si="152"/>
        <v>-</v>
      </c>
      <c r="DL1929" s="11" t="str">
        <f t="shared" si="153"/>
        <v>0</v>
      </c>
    </row>
    <row r="1930" spans="1:116" ht="12" x14ac:dyDescent="0.2">
      <c r="A1930" s="47">
        <v>1003230009</v>
      </c>
      <c r="B1930" s="47" t="str">
        <f t="shared" si="154"/>
        <v>1003230009-HUANZAPAMPA</v>
      </c>
      <c r="C1930" s="47" t="s">
        <v>3391</v>
      </c>
      <c r="D1930" s="47" t="s">
        <v>58</v>
      </c>
      <c r="E1930" s="47" t="s">
        <v>80</v>
      </c>
      <c r="F1930" s="47" t="s">
        <v>3349</v>
      </c>
      <c r="G1930" s="47" t="s">
        <v>60</v>
      </c>
      <c r="H1930" s="47">
        <v>180</v>
      </c>
      <c r="I1930" s="47">
        <v>60</v>
      </c>
      <c r="J1930" s="47" t="s">
        <v>88</v>
      </c>
      <c r="K1930" s="47" t="s">
        <v>63</v>
      </c>
      <c r="L1930" s="47" t="s">
        <v>64</v>
      </c>
      <c r="M1930" s="47" t="s">
        <v>3350</v>
      </c>
      <c r="N1930" s="47" t="s">
        <v>3349</v>
      </c>
      <c r="O1930" s="47" t="s">
        <v>58</v>
      </c>
      <c r="P1930" s="47" t="s">
        <v>80</v>
      </c>
      <c r="Q1930" s="47" t="s">
        <v>3349</v>
      </c>
      <c r="R1930" s="47">
        <v>89693</v>
      </c>
      <c r="S1930" s="47" t="s">
        <v>67</v>
      </c>
      <c r="T1930" s="47" t="s">
        <v>3392</v>
      </c>
      <c r="U1930" s="47">
        <v>14530</v>
      </c>
      <c r="V1930" s="47" t="s">
        <v>69</v>
      </c>
      <c r="W1930" s="47" t="s">
        <v>3393</v>
      </c>
      <c r="X1930" s="47">
        <v>1273661</v>
      </c>
      <c r="Y1930" s="47">
        <v>4196927</v>
      </c>
      <c r="Z1930" s="47">
        <v>0</v>
      </c>
      <c r="AA1930" s="47">
        <v>0</v>
      </c>
      <c r="AB1930" s="47" t="s">
        <v>61</v>
      </c>
      <c r="AC1930" s="47">
        <v>0</v>
      </c>
      <c r="AD1930" s="47" t="s">
        <v>86</v>
      </c>
      <c r="AE1930" s="47" t="s">
        <v>4888</v>
      </c>
      <c r="AF1930" s="47" t="s">
        <v>5456</v>
      </c>
      <c r="AG1930" s="47" t="s">
        <v>61</v>
      </c>
      <c r="AH1930" s="47" t="s">
        <v>75</v>
      </c>
      <c r="AI1930" s="47" t="s">
        <v>76</v>
      </c>
      <c r="AJ1930" s="47" t="s">
        <v>77</v>
      </c>
      <c r="AK1930" s="47" t="s">
        <v>78</v>
      </c>
      <c r="AV1930" s="47">
        <v>0.5</v>
      </c>
      <c r="AZ1930" s="47">
        <v>20</v>
      </c>
      <c r="BM1930" s="47">
        <v>7.1</v>
      </c>
      <c r="BS1930" s="47">
        <v>10</v>
      </c>
      <c r="BT1930" s="47">
        <v>0.5</v>
      </c>
      <c r="DI1930" s="1">
        <f t="shared" si="150"/>
        <v>4</v>
      </c>
      <c r="DJ1930" s="9" t="str">
        <f t="shared" si="151"/>
        <v>NO BACTERIOLOGICO</v>
      </c>
      <c r="DK1930" s="10" t="str">
        <f t="shared" si="152"/>
        <v>-</v>
      </c>
      <c r="DL1930" s="11" t="str">
        <f t="shared" si="153"/>
        <v>0</v>
      </c>
    </row>
    <row r="1931" spans="1:116" ht="12" x14ac:dyDescent="0.2">
      <c r="A1931" s="47">
        <v>1003230019</v>
      </c>
      <c r="B1931" s="47" t="str">
        <f t="shared" si="154"/>
        <v>1003230019-OGOPAMPA</v>
      </c>
      <c r="C1931" s="47" t="s">
        <v>2659</v>
      </c>
      <c r="D1931" s="47" t="s">
        <v>58</v>
      </c>
      <c r="E1931" s="47" t="s">
        <v>80</v>
      </c>
      <c r="F1931" s="47" t="s">
        <v>3349</v>
      </c>
      <c r="G1931" s="47" t="s">
        <v>60</v>
      </c>
      <c r="H1931" s="47">
        <v>80</v>
      </c>
      <c r="I1931" s="47">
        <v>60</v>
      </c>
      <c r="J1931" s="47" t="s">
        <v>88</v>
      </c>
      <c r="K1931" s="47" t="s">
        <v>63</v>
      </c>
      <c r="L1931" s="47" t="s">
        <v>64</v>
      </c>
      <c r="M1931" s="47" t="s">
        <v>3350</v>
      </c>
      <c r="N1931" s="47" t="s">
        <v>3349</v>
      </c>
      <c r="O1931" s="47" t="s">
        <v>58</v>
      </c>
      <c r="P1931" s="47" t="s">
        <v>80</v>
      </c>
      <c r="Q1931" s="47" t="s">
        <v>3349</v>
      </c>
      <c r="R1931" s="47">
        <v>89681</v>
      </c>
      <c r="S1931" s="47" t="s">
        <v>67</v>
      </c>
      <c r="T1931" s="47" t="s">
        <v>4000</v>
      </c>
      <c r="U1931" s="47">
        <v>14538</v>
      </c>
      <c r="V1931" s="47" t="s">
        <v>69</v>
      </c>
      <c r="W1931" s="47" t="s">
        <v>4001</v>
      </c>
      <c r="X1931" s="47">
        <v>1273702</v>
      </c>
      <c r="Y1931" s="47">
        <v>4196963</v>
      </c>
      <c r="Z1931" s="47">
        <v>310309</v>
      </c>
      <c r="AA1931" s="47">
        <v>8925378</v>
      </c>
      <c r="AB1931" s="47" t="s">
        <v>71</v>
      </c>
      <c r="AC1931" s="47">
        <v>3811</v>
      </c>
      <c r="AD1931" s="47" t="s">
        <v>86</v>
      </c>
      <c r="AE1931" s="47" t="s">
        <v>4888</v>
      </c>
      <c r="AF1931" s="47" t="s">
        <v>5457</v>
      </c>
      <c r="AG1931" s="47">
        <v>1854</v>
      </c>
      <c r="AH1931" s="47" t="s">
        <v>73</v>
      </c>
      <c r="AI1931" s="47" t="s">
        <v>2659</v>
      </c>
      <c r="AJ1931" s="47" t="s">
        <v>61</v>
      </c>
      <c r="AK1931" s="47" t="s">
        <v>61</v>
      </c>
      <c r="AV1931" s="47">
        <v>0.72</v>
      </c>
      <c r="AZ1931" s="47">
        <v>19</v>
      </c>
      <c r="BM1931" s="47">
        <v>7.4</v>
      </c>
      <c r="BS1931" s="47">
        <v>10</v>
      </c>
      <c r="BT1931" s="47">
        <v>0.6</v>
      </c>
      <c r="DI1931" s="1">
        <f t="shared" si="150"/>
        <v>4</v>
      </c>
      <c r="DJ1931" s="9" t="str">
        <f t="shared" si="151"/>
        <v>NO BACTERIOLOGICO</v>
      </c>
      <c r="DK1931" s="10" t="str">
        <f t="shared" si="152"/>
        <v>-</v>
      </c>
      <c r="DL1931" s="11" t="str">
        <f t="shared" si="153"/>
        <v>0</v>
      </c>
    </row>
    <row r="1932" spans="1:116" ht="12" x14ac:dyDescent="0.2">
      <c r="A1932" s="47">
        <v>1003230019</v>
      </c>
      <c r="B1932" s="47" t="str">
        <f t="shared" si="154"/>
        <v>1003230019-OGOPAMPA</v>
      </c>
      <c r="C1932" s="47" t="s">
        <v>2659</v>
      </c>
      <c r="D1932" s="47" t="s">
        <v>58</v>
      </c>
      <c r="E1932" s="47" t="s">
        <v>80</v>
      </c>
      <c r="F1932" s="47" t="s">
        <v>3349</v>
      </c>
      <c r="G1932" s="47" t="s">
        <v>60</v>
      </c>
      <c r="H1932" s="47">
        <v>80</v>
      </c>
      <c r="I1932" s="47">
        <v>60</v>
      </c>
      <c r="J1932" s="47" t="s">
        <v>88</v>
      </c>
      <c r="K1932" s="47" t="s">
        <v>63</v>
      </c>
      <c r="L1932" s="47" t="s">
        <v>64</v>
      </c>
      <c r="M1932" s="47" t="s">
        <v>3350</v>
      </c>
      <c r="N1932" s="47" t="s">
        <v>3349</v>
      </c>
      <c r="O1932" s="47" t="s">
        <v>58</v>
      </c>
      <c r="P1932" s="47" t="s">
        <v>80</v>
      </c>
      <c r="Q1932" s="47" t="s">
        <v>3349</v>
      </c>
      <c r="R1932" s="47">
        <v>89681</v>
      </c>
      <c r="S1932" s="47" t="s">
        <v>67</v>
      </c>
      <c r="T1932" s="47" t="s">
        <v>4000</v>
      </c>
      <c r="U1932" s="47">
        <v>14538</v>
      </c>
      <c r="V1932" s="47" t="s">
        <v>69</v>
      </c>
      <c r="W1932" s="47" t="s">
        <v>4001</v>
      </c>
      <c r="X1932" s="47">
        <v>1273702</v>
      </c>
      <c r="Y1932" s="47">
        <v>4196964</v>
      </c>
      <c r="Z1932" s="47">
        <v>0</v>
      </c>
      <c r="AA1932" s="47">
        <v>0</v>
      </c>
      <c r="AB1932" s="47" t="s">
        <v>61</v>
      </c>
      <c r="AC1932" s="47">
        <v>0</v>
      </c>
      <c r="AD1932" s="47" t="s">
        <v>86</v>
      </c>
      <c r="AE1932" s="47" t="s">
        <v>4888</v>
      </c>
      <c r="AF1932" s="47" t="s">
        <v>5457</v>
      </c>
      <c r="AG1932" s="47" t="s">
        <v>61</v>
      </c>
      <c r="AH1932" s="47" t="s">
        <v>75</v>
      </c>
      <c r="AI1932" s="47" t="s">
        <v>76</v>
      </c>
      <c r="AJ1932" s="47" t="s">
        <v>77</v>
      </c>
      <c r="AK1932" s="47" t="s">
        <v>78</v>
      </c>
      <c r="AV1932" s="47">
        <v>0.7</v>
      </c>
      <c r="AZ1932" s="47">
        <v>19</v>
      </c>
      <c r="BM1932" s="47">
        <v>7.2</v>
      </c>
      <c r="BS1932" s="47">
        <v>10</v>
      </c>
      <c r="BT1932" s="47">
        <v>0.5</v>
      </c>
      <c r="DI1932" s="1">
        <f t="shared" si="150"/>
        <v>4</v>
      </c>
      <c r="DJ1932" s="9" t="str">
        <f t="shared" si="151"/>
        <v>NO BACTERIOLOGICO</v>
      </c>
      <c r="DK1932" s="10" t="str">
        <f t="shared" si="152"/>
        <v>-</v>
      </c>
      <c r="DL1932" s="11" t="str">
        <f t="shared" si="153"/>
        <v>0</v>
      </c>
    </row>
    <row r="1933" spans="1:116" ht="12" x14ac:dyDescent="0.2">
      <c r="A1933" s="47">
        <v>1003230019</v>
      </c>
      <c r="B1933" s="47" t="str">
        <f t="shared" si="154"/>
        <v>1003230019-OGOPAMPA</v>
      </c>
      <c r="C1933" s="47" t="s">
        <v>2659</v>
      </c>
      <c r="D1933" s="47" t="s">
        <v>58</v>
      </c>
      <c r="E1933" s="47" t="s">
        <v>80</v>
      </c>
      <c r="F1933" s="47" t="s">
        <v>3349</v>
      </c>
      <c r="G1933" s="47" t="s">
        <v>60</v>
      </c>
      <c r="H1933" s="47">
        <v>80</v>
      </c>
      <c r="I1933" s="47">
        <v>60</v>
      </c>
      <c r="J1933" s="47" t="s">
        <v>88</v>
      </c>
      <c r="K1933" s="47" t="s">
        <v>63</v>
      </c>
      <c r="L1933" s="47" t="s">
        <v>64</v>
      </c>
      <c r="M1933" s="47" t="s">
        <v>3350</v>
      </c>
      <c r="N1933" s="47" t="s">
        <v>3349</v>
      </c>
      <c r="O1933" s="47" t="s">
        <v>58</v>
      </c>
      <c r="P1933" s="47" t="s">
        <v>80</v>
      </c>
      <c r="Q1933" s="47" t="s">
        <v>3349</v>
      </c>
      <c r="R1933" s="47">
        <v>89681</v>
      </c>
      <c r="S1933" s="47" t="s">
        <v>67</v>
      </c>
      <c r="T1933" s="47" t="s">
        <v>4000</v>
      </c>
      <c r="U1933" s="47">
        <v>14538</v>
      </c>
      <c r="V1933" s="47" t="s">
        <v>69</v>
      </c>
      <c r="W1933" s="47" t="s">
        <v>4001</v>
      </c>
      <c r="X1933" s="47">
        <v>1273702</v>
      </c>
      <c r="Y1933" s="47">
        <v>4196965</v>
      </c>
      <c r="Z1933" s="47">
        <v>0</v>
      </c>
      <c r="AA1933" s="47">
        <v>0</v>
      </c>
      <c r="AB1933" s="47" t="s">
        <v>61</v>
      </c>
      <c r="AC1933" s="47">
        <v>0</v>
      </c>
      <c r="AD1933" s="47" t="s">
        <v>86</v>
      </c>
      <c r="AE1933" s="47" t="s">
        <v>4888</v>
      </c>
      <c r="AF1933" s="47" t="s">
        <v>5457</v>
      </c>
      <c r="AG1933" s="47" t="s">
        <v>61</v>
      </c>
      <c r="AH1933" s="47" t="s">
        <v>75</v>
      </c>
      <c r="AI1933" s="47" t="s">
        <v>76</v>
      </c>
      <c r="AJ1933" s="47" t="s">
        <v>77</v>
      </c>
      <c r="AK1933" s="47" t="s">
        <v>78</v>
      </c>
      <c r="AV1933" s="47">
        <v>0.68</v>
      </c>
      <c r="AZ1933" s="47">
        <v>19</v>
      </c>
      <c r="BM1933" s="47">
        <v>7.1</v>
      </c>
      <c r="BS1933" s="47">
        <v>10</v>
      </c>
      <c r="BT1933" s="47">
        <v>0.5</v>
      </c>
      <c r="DI1933" s="1">
        <f t="shared" si="150"/>
        <v>4</v>
      </c>
      <c r="DJ1933" s="9" t="str">
        <f t="shared" si="151"/>
        <v>NO BACTERIOLOGICO</v>
      </c>
      <c r="DK1933" s="10" t="str">
        <f t="shared" si="152"/>
        <v>-</v>
      </c>
      <c r="DL1933" s="11" t="str">
        <f t="shared" si="153"/>
        <v>0</v>
      </c>
    </row>
    <row r="1934" spans="1:116" ht="12" x14ac:dyDescent="0.2">
      <c r="A1934" s="47">
        <v>1003230013</v>
      </c>
      <c r="B1934" s="47" t="str">
        <f t="shared" si="154"/>
        <v>1003230013-TAMBO</v>
      </c>
      <c r="C1934" s="47" t="s">
        <v>3398</v>
      </c>
      <c r="D1934" s="47" t="s">
        <v>58</v>
      </c>
      <c r="E1934" s="47" t="s">
        <v>80</v>
      </c>
      <c r="F1934" s="47" t="s">
        <v>3349</v>
      </c>
      <c r="G1934" s="47" t="s">
        <v>60</v>
      </c>
      <c r="H1934" s="47">
        <v>90</v>
      </c>
      <c r="I1934" s="47" t="s">
        <v>61</v>
      </c>
      <c r="J1934" s="47" t="s">
        <v>88</v>
      </c>
      <c r="K1934" s="47" t="s">
        <v>63</v>
      </c>
      <c r="L1934" s="47" t="s">
        <v>64</v>
      </c>
      <c r="M1934" s="47" t="s">
        <v>3350</v>
      </c>
      <c r="N1934" s="47" t="s">
        <v>3349</v>
      </c>
      <c r="O1934" s="47" t="s">
        <v>58</v>
      </c>
      <c r="P1934" s="47" t="s">
        <v>80</v>
      </c>
      <c r="Q1934" s="47" t="s">
        <v>3349</v>
      </c>
      <c r="R1934" s="47">
        <v>89701</v>
      </c>
      <c r="S1934" s="47" t="s">
        <v>67</v>
      </c>
      <c r="T1934" s="47" t="s">
        <v>3399</v>
      </c>
      <c r="U1934" s="47">
        <v>14532</v>
      </c>
      <c r="V1934" s="47" t="s">
        <v>69</v>
      </c>
      <c r="W1934" s="47" t="s">
        <v>3400</v>
      </c>
      <c r="X1934" s="47">
        <v>1273710</v>
      </c>
      <c r="Y1934" s="47">
        <v>4197014</v>
      </c>
      <c r="Z1934" s="47">
        <v>311804</v>
      </c>
      <c r="AA1934" s="47">
        <v>8925908</v>
      </c>
      <c r="AB1934" s="47" t="s">
        <v>71</v>
      </c>
      <c r="AC1934" s="47">
        <v>3625</v>
      </c>
      <c r="AD1934" s="47" t="s">
        <v>86</v>
      </c>
      <c r="AE1934" s="47" t="s">
        <v>4888</v>
      </c>
      <c r="AF1934" s="47" t="s">
        <v>5458</v>
      </c>
      <c r="AG1934" s="47">
        <v>1838</v>
      </c>
      <c r="AH1934" s="47" t="s">
        <v>73</v>
      </c>
      <c r="AI1934" s="47" t="s">
        <v>3398</v>
      </c>
      <c r="AJ1934" s="47" t="s">
        <v>61</v>
      </c>
      <c r="AK1934" s="47" t="s">
        <v>61</v>
      </c>
      <c r="AV1934" s="47">
        <v>0.68</v>
      </c>
      <c r="AZ1934" s="47">
        <v>20</v>
      </c>
      <c r="BM1934" s="47">
        <v>7.4</v>
      </c>
      <c r="BS1934" s="47">
        <v>10</v>
      </c>
      <c r="BT1934" s="47">
        <v>0.6</v>
      </c>
      <c r="DI1934" s="1">
        <f t="shared" si="150"/>
        <v>4</v>
      </c>
      <c r="DJ1934" s="9" t="str">
        <f t="shared" si="151"/>
        <v>NO BACTERIOLOGICO</v>
      </c>
      <c r="DK1934" s="10" t="str">
        <f t="shared" si="152"/>
        <v>-</v>
      </c>
      <c r="DL1934" s="11" t="str">
        <f t="shared" si="153"/>
        <v>0</v>
      </c>
    </row>
    <row r="1935" spans="1:116" ht="12" x14ac:dyDescent="0.2">
      <c r="A1935" s="47">
        <v>1003230013</v>
      </c>
      <c r="B1935" s="47" t="str">
        <f t="shared" si="154"/>
        <v>1003230013-TAMBO</v>
      </c>
      <c r="C1935" s="47" t="s">
        <v>3398</v>
      </c>
      <c r="D1935" s="47" t="s">
        <v>58</v>
      </c>
      <c r="E1935" s="47" t="s">
        <v>80</v>
      </c>
      <c r="F1935" s="47" t="s">
        <v>3349</v>
      </c>
      <c r="G1935" s="47" t="s">
        <v>60</v>
      </c>
      <c r="H1935" s="47">
        <v>90</v>
      </c>
      <c r="I1935" s="47" t="s">
        <v>61</v>
      </c>
      <c r="J1935" s="47" t="s">
        <v>88</v>
      </c>
      <c r="K1935" s="47" t="s">
        <v>63</v>
      </c>
      <c r="L1935" s="47" t="s">
        <v>64</v>
      </c>
      <c r="M1935" s="47" t="s">
        <v>3350</v>
      </c>
      <c r="N1935" s="47" t="s">
        <v>3349</v>
      </c>
      <c r="O1935" s="47" t="s">
        <v>58</v>
      </c>
      <c r="P1935" s="47" t="s">
        <v>80</v>
      </c>
      <c r="Q1935" s="47" t="s">
        <v>3349</v>
      </c>
      <c r="R1935" s="47">
        <v>89701</v>
      </c>
      <c r="S1935" s="47" t="s">
        <v>67</v>
      </c>
      <c r="T1935" s="47" t="s">
        <v>3399</v>
      </c>
      <c r="U1935" s="47">
        <v>14532</v>
      </c>
      <c r="V1935" s="47" t="s">
        <v>69</v>
      </c>
      <c r="W1935" s="47" t="s">
        <v>3400</v>
      </c>
      <c r="X1935" s="47">
        <v>1273710</v>
      </c>
      <c r="Y1935" s="47">
        <v>4197016</v>
      </c>
      <c r="Z1935" s="47">
        <v>0</v>
      </c>
      <c r="AA1935" s="47">
        <v>0</v>
      </c>
      <c r="AB1935" s="47" t="s">
        <v>61</v>
      </c>
      <c r="AC1935" s="47">
        <v>0</v>
      </c>
      <c r="AD1935" s="47" t="s">
        <v>86</v>
      </c>
      <c r="AE1935" s="47" t="s">
        <v>4888</v>
      </c>
      <c r="AF1935" s="47" t="s">
        <v>5458</v>
      </c>
      <c r="AG1935" s="47" t="s">
        <v>61</v>
      </c>
      <c r="AH1935" s="47" t="s">
        <v>75</v>
      </c>
      <c r="AI1935" s="47" t="s">
        <v>76</v>
      </c>
      <c r="AJ1935" s="47" t="s">
        <v>77</v>
      </c>
      <c r="AK1935" s="47" t="s">
        <v>78</v>
      </c>
      <c r="AV1935" s="47">
        <v>0.64</v>
      </c>
      <c r="AZ1935" s="47">
        <v>20</v>
      </c>
      <c r="BM1935" s="47">
        <v>7.2</v>
      </c>
      <c r="BS1935" s="47">
        <v>10</v>
      </c>
      <c r="BT1935" s="47">
        <v>0.6</v>
      </c>
      <c r="DI1935" s="1">
        <f t="shared" si="150"/>
        <v>4</v>
      </c>
      <c r="DJ1935" s="9" t="str">
        <f t="shared" si="151"/>
        <v>NO BACTERIOLOGICO</v>
      </c>
      <c r="DK1935" s="10" t="str">
        <f t="shared" si="152"/>
        <v>-</v>
      </c>
      <c r="DL1935" s="11" t="str">
        <f t="shared" si="153"/>
        <v>0</v>
      </c>
    </row>
    <row r="1936" spans="1:116" ht="12" x14ac:dyDescent="0.2">
      <c r="A1936" s="47">
        <v>1003230013</v>
      </c>
      <c r="B1936" s="47" t="str">
        <f t="shared" si="154"/>
        <v>1003230013-TAMBO</v>
      </c>
      <c r="C1936" s="47" t="s">
        <v>3398</v>
      </c>
      <c r="D1936" s="47" t="s">
        <v>58</v>
      </c>
      <c r="E1936" s="47" t="s">
        <v>80</v>
      </c>
      <c r="F1936" s="47" t="s">
        <v>3349</v>
      </c>
      <c r="G1936" s="47" t="s">
        <v>60</v>
      </c>
      <c r="H1936" s="47">
        <v>90</v>
      </c>
      <c r="I1936" s="47" t="s">
        <v>61</v>
      </c>
      <c r="J1936" s="47" t="s">
        <v>88</v>
      </c>
      <c r="K1936" s="47" t="s">
        <v>63</v>
      </c>
      <c r="L1936" s="47" t="s">
        <v>64</v>
      </c>
      <c r="M1936" s="47" t="s">
        <v>3350</v>
      </c>
      <c r="N1936" s="47" t="s">
        <v>3349</v>
      </c>
      <c r="O1936" s="47" t="s">
        <v>58</v>
      </c>
      <c r="P1936" s="47" t="s">
        <v>80</v>
      </c>
      <c r="Q1936" s="47" t="s">
        <v>3349</v>
      </c>
      <c r="R1936" s="47">
        <v>89701</v>
      </c>
      <c r="S1936" s="47" t="s">
        <v>67</v>
      </c>
      <c r="T1936" s="47" t="s">
        <v>3399</v>
      </c>
      <c r="U1936" s="47">
        <v>14532</v>
      </c>
      <c r="V1936" s="47" t="s">
        <v>69</v>
      </c>
      <c r="W1936" s="47" t="s">
        <v>3400</v>
      </c>
      <c r="X1936" s="47">
        <v>1273710</v>
      </c>
      <c r="Y1936" s="47">
        <v>4197018</v>
      </c>
      <c r="Z1936" s="47">
        <v>0</v>
      </c>
      <c r="AA1936" s="47">
        <v>0</v>
      </c>
      <c r="AB1936" s="47" t="s">
        <v>61</v>
      </c>
      <c r="AC1936" s="47">
        <v>0</v>
      </c>
      <c r="AD1936" s="47" t="s">
        <v>86</v>
      </c>
      <c r="AE1936" s="47" t="s">
        <v>4888</v>
      </c>
      <c r="AF1936" s="47" t="s">
        <v>5458</v>
      </c>
      <c r="AG1936" s="47" t="s">
        <v>61</v>
      </c>
      <c r="AH1936" s="47" t="s">
        <v>75</v>
      </c>
      <c r="AI1936" s="47" t="s">
        <v>76</v>
      </c>
      <c r="AJ1936" s="47" t="s">
        <v>77</v>
      </c>
      <c r="AK1936" s="47" t="s">
        <v>78</v>
      </c>
      <c r="AV1936" s="47">
        <v>0.62</v>
      </c>
      <c r="AZ1936" s="47">
        <v>20</v>
      </c>
      <c r="BM1936" s="47">
        <v>7.1</v>
      </c>
      <c r="BS1936" s="47">
        <v>10</v>
      </c>
      <c r="BT1936" s="47">
        <v>0.5</v>
      </c>
      <c r="DI1936" s="1">
        <f t="shared" si="150"/>
        <v>4</v>
      </c>
      <c r="DJ1936" s="9" t="str">
        <f t="shared" si="151"/>
        <v>NO BACTERIOLOGICO</v>
      </c>
      <c r="DK1936" s="10" t="str">
        <f t="shared" si="152"/>
        <v>-</v>
      </c>
      <c r="DL1936" s="11" t="str">
        <f t="shared" si="153"/>
        <v>0</v>
      </c>
    </row>
    <row r="1937" spans="1:116" ht="12" x14ac:dyDescent="0.2">
      <c r="A1937" s="47">
        <v>1003230005</v>
      </c>
      <c r="B1937" s="47" t="str">
        <f t="shared" si="154"/>
        <v>1003230005-PUCUTIN</v>
      </c>
      <c r="C1937" s="47" t="s">
        <v>3412</v>
      </c>
      <c r="D1937" s="47" t="s">
        <v>58</v>
      </c>
      <c r="E1937" s="47" t="s">
        <v>80</v>
      </c>
      <c r="F1937" s="47" t="s">
        <v>3349</v>
      </c>
      <c r="G1937" s="47" t="s">
        <v>60</v>
      </c>
      <c r="H1937" s="47">
        <v>300</v>
      </c>
      <c r="I1937" s="47">
        <v>160</v>
      </c>
      <c r="J1937" s="47" t="s">
        <v>88</v>
      </c>
      <c r="K1937" s="47" t="s">
        <v>63</v>
      </c>
      <c r="L1937" s="47" t="s">
        <v>64</v>
      </c>
      <c r="M1937" s="47" t="s">
        <v>3350</v>
      </c>
      <c r="N1937" s="47" t="s">
        <v>3349</v>
      </c>
      <c r="O1937" s="47" t="s">
        <v>58</v>
      </c>
      <c r="P1937" s="47" t="s">
        <v>80</v>
      </c>
      <c r="Q1937" s="47" t="s">
        <v>3349</v>
      </c>
      <c r="R1937" s="47">
        <v>89626</v>
      </c>
      <c r="S1937" s="47" t="s">
        <v>67</v>
      </c>
      <c r="T1937" s="47" t="s">
        <v>3413</v>
      </c>
      <c r="U1937" s="47">
        <v>14536</v>
      </c>
      <c r="V1937" s="47" t="s">
        <v>69</v>
      </c>
      <c r="W1937" s="47" t="s">
        <v>3414</v>
      </c>
      <c r="X1937" s="47">
        <v>1273717</v>
      </c>
      <c r="Y1937" s="47">
        <v>4197029</v>
      </c>
      <c r="Z1937" s="47">
        <v>312113</v>
      </c>
      <c r="AA1937" s="47">
        <v>8928529</v>
      </c>
      <c r="AB1937" s="47" t="s">
        <v>71</v>
      </c>
      <c r="AC1937" s="47">
        <v>3213</v>
      </c>
      <c r="AD1937" s="47" t="s">
        <v>86</v>
      </c>
      <c r="AE1937" s="47" t="s">
        <v>4888</v>
      </c>
      <c r="AF1937" s="47" t="s">
        <v>5459</v>
      </c>
      <c r="AG1937" s="47">
        <v>1817</v>
      </c>
      <c r="AH1937" s="47" t="s">
        <v>73</v>
      </c>
      <c r="AI1937" s="47" t="s">
        <v>3412</v>
      </c>
      <c r="AJ1937" s="47" t="s">
        <v>61</v>
      </c>
      <c r="AK1937" s="47" t="s">
        <v>61</v>
      </c>
      <c r="AV1937" s="47">
        <v>0.62</v>
      </c>
      <c r="AZ1937" s="47">
        <v>22</v>
      </c>
      <c r="BM1937" s="47">
        <v>7.6</v>
      </c>
      <c r="BS1937" s="47">
        <v>10</v>
      </c>
      <c r="BT1937" s="47">
        <v>0.7</v>
      </c>
      <c r="DI1937" s="1">
        <f t="shared" si="150"/>
        <v>4</v>
      </c>
      <c r="DJ1937" s="9" t="str">
        <f t="shared" si="151"/>
        <v>NO BACTERIOLOGICO</v>
      </c>
      <c r="DK1937" s="10" t="str">
        <f t="shared" si="152"/>
        <v>-</v>
      </c>
      <c r="DL1937" s="11" t="str">
        <f t="shared" si="153"/>
        <v>0</v>
      </c>
    </row>
    <row r="1938" spans="1:116" ht="12" x14ac:dyDescent="0.2">
      <c r="A1938" s="47">
        <v>1003230005</v>
      </c>
      <c r="B1938" s="47" t="str">
        <f t="shared" si="154"/>
        <v>1003230005-PUCUTIN</v>
      </c>
      <c r="C1938" s="47" t="s">
        <v>3412</v>
      </c>
      <c r="D1938" s="47" t="s">
        <v>58</v>
      </c>
      <c r="E1938" s="47" t="s">
        <v>80</v>
      </c>
      <c r="F1938" s="47" t="s">
        <v>3349</v>
      </c>
      <c r="G1938" s="47" t="s">
        <v>60</v>
      </c>
      <c r="H1938" s="47">
        <v>300</v>
      </c>
      <c r="I1938" s="47">
        <v>160</v>
      </c>
      <c r="J1938" s="47" t="s">
        <v>88</v>
      </c>
      <c r="K1938" s="47" t="s">
        <v>63</v>
      </c>
      <c r="L1938" s="47" t="s">
        <v>64</v>
      </c>
      <c r="M1938" s="47" t="s">
        <v>3350</v>
      </c>
      <c r="N1938" s="47" t="s">
        <v>3349</v>
      </c>
      <c r="O1938" s="47" t="s">
        <v>58</v>
      </c>
      <c r="P1938" s="47" t="s">
        <v>80</v>
      </c>
      <c r="Q1938" s="47" t="s">
        <v>3349</v>
      </c>
      <c r="R1938" s="47">
        <v>89626</v>
      </c>
      <c r="S1938" s="47" t="s">
        <v>67</v>
      </c>
      <c r="T1938" s="47" t="s">
        <v>3413</v>
      </c>
      <c r="U1938" s="47">
        <v>14536</v>
      </c>
      <c r="V1938" s="47" t="s">
        <v>69</v>
      </c>
      <c r="W1938" s="47" t="s">
        <v>3414</v>
      </c>
      <c r="X1938" s="47">
        <v>1273717</v>
      </c>
      <c r="Y1938" s="47">
        <v>4197031</v>
      </c>
      <c r="Z1938" s="47">
        <v>0</v>
      </c>
      <c r="AA1938" s="47">
        <v>0</v>
      </c>
      <c r="AB1938" s="47" t="s">
        <v>61</v>
      </c>
      <c r="AC1938" s="47">
        <v>0</v>
      </c>
      <c r="AD1938" s="47" t="s">
        <v>86</v>
      </c>
      <c r="AE1938" s="47" t="s">
        <v>4888</v>
      </c>
      <c r="AF1938" s="47" t="s">
        <v>5459</v>
      </c>
      <c r="AG1938" s="47" t="s">
        <v>61</v>
      </c>
      <c r="AH1938" s="47" t="s">
        <v>75</v>
      </c>
      <c r="AI1938" s="47" t="s">
        <v>76</v>
      </c>
      <c r="AJ1938" s="47" t="s">
        <v>77</v>
      </c>
      <c r="AK1938" s="47" t="s">
        <v>78</v>
      </c>
      <c r="AV1938" s="47">
        <v>0.61</v>
      </c>
      <c r="AZ1938" s="47">
        <v>22</v>
      </c>
      <c r="BM1938" s="47">
        <v>7.2</v>
      </c>
      <c r="BS1938" s="47">
        <v>10</v>
      </c>
      <c r="BT1938" s="47">
        <v>0.6</v>
      </c>
      <c r="DI1938" s="1">
        <f t="shared" si="150"/>
        <v>4</v>
      </c>
      <c r="DJ1938" s="9" t="str">
        <f t="shared" si="151"/>
        <v>NO BACTERIOLOGICO</v>
      </c>
      <c r="DK1938" s="10" t="str">
        <f t="shared" si="152"/>
        <v>-</v>
      </c>
      <c r="DL1938" s="11" t="str">
        <f t="shared" si="153"/>
        <v>0</v>
      </c>
    </row>
    <row r="1939" spans="1:116" ht="12" x14ac:dyDescent="0.2">
      <c r="A1939" s="47">
        <v>1003230005</v>
      </c>
      <c r="B1939" s="47" t="str">
        <f t="shared" si="154"/>
        <v>1003230005-PUCUTIN</v>
      </c>
      <c r="C1939" s="47" t="s">
        <v>3412</v>
      </c>
      <c r="D1939" s="47" t="s">
        <v>58</v>
      </c>
      <c r="E1939" s="47" t="s">
        <v>80</v>
      </c>
      <c r="F1939" s="47" t="s">
        <v>3349</v>
      </c>
      <c r="G1939" s="47" t="s">
        <v>60</v>
      </c>
      <c r="H1939" s="47">
        <v>300</v>
      </c>
      <c r="I1939" s="47">
        <v>160</v>
      </c>
      <c r="J1939" s="47" t="s">
        <v>88</v>
      </c>
      <c r="K1939" s="47" t="s">
        <v>63</v>
      </c>
      <c r="L1939" s="47" t="s">
        <v>64</v>
      </c>
      <c r="M1939" s="47" t="s">
        <v>3350</v>
      </c>
      <c r="N1939" s="47" t="s">
        <v>3349</v>
      </c>
      <c r="O1939" s="47" t="s">
        <v>58</v>
      </c>
      <c r="P1939" s="47" t="s">
        <v>80</v>
      </c>
      <c r="Q1939" s="47" t="s">
        <v>3349</v>
      </c>
      <c r="R1939" s="47">
        <v>89626</v>
      </c>
      <c r="S1939" s="47" t="s">
        <v>67</v>
      </c>
      <c r="T1939" s="47" t="s">
        <v>3413</v>
      </c>
      <c r="U1939" s="47">
        <v>14536</v>
      </c>
      <c r="V1939" s="47" t="s">
        <v>69</v>
      </c>
      <c r="W1939" s="47" t="s">
        <v>3414</v>
      </c>
      <c r="X1939" s="47">
        <v>1273717</v>
      </c>
      <c r="Y1939" s="47">
        <v>4197032</v>
      </c>
      <c r="Z1939" s="47">
        <v>0</v>
      </c>
      <c r="AA1939" s="47">
        <v>0</v>
      </c>
      <c r="AB1939" s="47" t="s">
        <v>61</v>
      </c>
      <c r="AC1939" s="47">
        <v>0</v>
      </c>
      <c r="AD1939" s="47" t="s">
        <v>86</v>
      </c>
      <c r="AE1939" s="47" t="s">
        <v>4888</v>
      </c>
      <c r="AF1939" s="47" t="s">
        <v>5459</v>
      </c>
      <c r="AG1939" s="47" t="s">
        <v>61</v>
      </c>
      <c r="AH1939" s="47" t="s">
        <v>75</v>
      </c>
      <c r="AI1939" s="47" t="s">
        <v>76</v>
      </c>
      <c r="AJ1939" s="47" t="s">
        <v>77</v>
      </c>
      <c r="AK1939" s="47" t="s">
        <v>78</v>
      </c>
      <c r="AV1939" s="47">
        <v>0.5</v>
      </c>
      <c r="AZ1939" s="47">
        <v>22</v>
      </c>
      <c r="BM1939" s="47">
        <v>7.1</v>
      </c>
      <c r="BS1939" s="47">
        <v>10</v>
      </c>
      <c r="BT1939" s="47">
        <v>0.5</v>
      </c>
      <c r="DI1939" s="1">
        <f t="shared" si="150"/>
        <v>4</v>
      </c>
      <c r="DJ1939" s="9" t="str">
        <f t="shared" si="151"/>
        <v>NO BACTERIOLOGICO</v>
      </c>
      <c r="DK1939" s="10" t="str">
        <f t="shared" si="152"/>
        <v>-</v>
      </c>
      <c r="DL1939" s="11" t="str">
        <f t="shared" si="153"/>
        <v>0</v>
      </c>
    </row>
    <row r="1940" spans="1:116" ht="12" x14ac:dyDescent="0.2">
      <c r="A1940" s="47" t="s">
        <v>3383</v>
      </c>
      <c r="B1940" s="47" t="str">
        <f t="shared" si="154"/>
        <v>100323ZZ03-JAMANAPAMPA</v>
      </c>
      <c r="C1940" s="47" t="s">
        <v>3384</v>
      </c>
      <c r="D1940" s="47" t="s">
        <v>58</v>
      </c>
      <c r="E1940" s="47" t="s">
        <v>80</v>
      </c>
      <c r="F1940" s="47" t="s">
        <v>3349</v>
      </c>
      <c r="G1940" s="47" t="s">
        <v>60</v>
      </c>
      <c r="H1940" s="47">
        <v>80</v>
      </c>
      <c r="I1940" s="47">
        <v>21</v>
      </c>
      <c r="J1940" s="47" t="s">
        <v>88</v>
      </c>
      <c r="K1940" s="47" t="s">
        <v>63</v>
      </c>
      <c r="L1940" s="47" t="s">
        <v>64</v>
      </c>
      <c r="M1940" s="47" t="s">
        <v>3350</v>
      </c>
      <c r="N1940" s="47" t="s">
        <v>3349</v>
      </c>
      <c r="O1940" s="47" t="s">
        <v>58</v>
      </c>
      <c r="P1940" s="47" t="s">
        <v>80</v>
      </c>
      <c r="Q1940" s="47" t="s">
        <v>3349</v>
      </c>
      <c r="R1940" s="47">
        <v>89635</v>
      </c>
      <c r="S1940" s="47" t="s">
        <v>67</v>
      </c>
      <c r="T1940" s="47" t="s">
        <v>3385</v>
      </c>
      <c r="U1940" s="47">
        <v>14534</v>
      </c>
      <c r="V1940" s="47" t="s">
        <v>69</v>
      </c>
      <c r="W1940" s="47" t="s">
        <v>3386</v>
      </c>
      <c r="X1940" s="47">
        <v>1273724</v>
      </c>
      <c r="Y1940" s="47">
        <v>4197053</v>
      </c>
      <c r="Z1940" s="47">
        <v>310722</v>
      </c>
      <c r="AA1940" s="47">
        <v>8919162</v>
      </c>
      <c r="AB1940" s="47" t="s">
        <v>71</v>
      </c>
      <c r="AC1940" s="47">
        <v>3856</v>
      </c>
      <c r="AD1940" s="47" t="s">
        <v>86</v>
      </c>
      <c r="AE1940" s="47" t="s">
        <v>5184</v>
      </c>
      <c r="AF1940" s="47" t="s">
        <v>5460</v>
      </c>
      <c r="AG1940" s="47">
        <v>1828</v>
      </c>
      <c r="AH1940" s="47" t="s">
        <v>73</v>
      </c>
      <c r="AI1940" s="47" t="s">
        <v>3384</v>
      </c>
      <c r="AJ1940" s="47" t="s">
        <v>61</v>
      </c>
      <c r="AK1940" s="47" t="s">
        <v>61</v>
      </c>
      <c r="AV1940" s="47">
        <v>0.76</v>
      </c>
      <c r="AZ1940" s="47">
        <v>19</v>
      </c>
      <c r="BM1940" s="47">
        <v>7.4</v>
      </c>
      <c r="BS1940" s="47">
        <v>10</v>
      </c>
      <c r="BT1940" s="47">
        <v>0.6</v>
      </c>
      <c r="DI1940" s="1">
        <f t="shared" si="150"/>
        <v>4</v>
      </c>
      <c r="DJ1940" s="9" t="str">
        <f t="shared" si="151"/>
        <v>NO BACTERIOLOGICO</v>
      </c>
      <c r="DK1940" s="10" t="str">
        <f t="shared" si="152"/>
        <v>-</v>
      </c>
      <c r="DL1940" s="11" t="str">
        <f t="shared" si="153"/>
        <v>0</v>
      </c>
    </row>
    <row r="1941" spans="1:116" ht="12" x14ac:dyDescent="0.2">
      <c r="A1941" s="47" t="s">
        <v>3383</v>
      </c>
      <c r="B1941" s="47" t="str">
        <f t="shared" si="154"/>
        <v>100323ZZ03-JAMANAPAMPA</v>
      </c>
      <c r="C1941" s="47" t="s">
        <v>3384</v>
      </c>
      <c r="D1941" s="47" t="s">
        <v>58</v>
      </c>
      <c r="E1941" s="47" t="s">
        <v>80</v>
      </c>
      <c r="F1941" s="47" t="s">
        <v>3349</v>
      </c>
      <c r="G1941" s="47" t="s">
        <v>60</v>
      </c>
      <c r="H1941" s="47">
        <v>80</v>
      </c>
      <c r="I1941" s="47">
        <v>21</v>
      </c>
      <c r="J1941" s="47" t="s">
        <v>88</v>
      </c>
      <c r="K1941" s="47" t="s">
        <v>63</v>
      </c>
      <c r="L1941" s="47" t="s">
        <v>64</v>
      </c>
      <c r="M1941" s="47" t="s">
        <v>3350</v>
      </c>
      <c r="N1941" s="47" t="s">
        <v>3349</v>
      </c>
      <c r="O1941" s="47" t="s">
        <v>58</v>
      </c>
      <c r="P1941" s="47" t="s">
        <v>80</v>
      </c>
      <c r="Q1941" s="47" t="s">
        <v>3349</v>
      </c>
      <c r="R1941" s="47">
        <v>89635</v>
      </c>
      <c r="S1941" s="47" t="s">
        <v>67</v>
      </c>
      <c r="T1941" s="47" t="s">
        <v>3385</v>
      </c>
      <c r="U1941" s="47">
        <v>14534</v>
      </c>
      <c r="V1941" s="47" t="s">
        <v>69</v>
      </c>
      <c r="W1941" s="47" t="s">
        <v>3386</v>
      </c>
      <c r="X1941" s="47">
        <v>1273724</v>
      </c>
      <c r="Y1941" s="47">
        <v>4197054</v>
      </c>
      <c r="Z1941" s="47">
        <v>0</v>
      </c>
      <c r="AA1941" s="47">
        <v>0</v>
      </c>
      <c r="AB1941" s="47" t="s">
        <v>61</v>
      </c>
      <c r="AC1941" s="47">
        <v>0</v>
      </c>
      <c r="AD1941" s="47" t="s">
        <v>86</v>
      </c>
      <c r="AE1941" s="47" t="s">
        <v>5184</v>
      </c>
      <c r="AF1941" s="47" t="s">
        <v>5460</v>
      </c>
      <c r="AG1941" s="47" t="s">
        <v>61</v>
      </c>
      <c r="AH1941" s="47" t="s">
        <v>75</v>
      </c>
      <c r="AI1941" s="47" t="s">
        <v>76</v>
      </c>
      <c r="AJ1941" s="47" t="s">
        <v>77</v>
      </c>
      <c r="AK1941" s="47" t="s">
        <v>78</v>
      </c>
      <c r="AV1941" s="47">
        <v>0.76</v>
      </c>
      <c r="AZ1941" s="47">
        <v>19</v>
      </c>
      <c r="BM1941" s="47">
        <v>7.2</v>
      </c>
      <c r="BS1941" s="47">
        <v>10</v>
      </c>
      <c r="BT1941" s="47">
        <v>0.6</v>
      </c>
      <c r="DI1941" s="1">
        <f t="shared" si="150"/>
        <v>4</v>
      </c>
      <c r="DJ1941" s="9" t="str">
        <f t="shared" si="151"/>
        <v>NO BACTERIOLOGICO</v>
      </c>
      <c r="DK1941" s="10" t="str">
        <f t="shared" si="152"/>
        <v>-</v>
      </c>
      <c r="DL1941" s="11" t="str">
        <f t="shared" si="153"/>
        <v>0</v>
      </c>
    </row>
    <row r="1942" spans="1:116" ht="12" x14ac:dyDescent="0.2">
      <c r="A1942" s="47" t="s">
        <v>3383</v>
      </c>
      <c r="B1942" s="47" t="str">
        <f t="shared" si="154"/>
        <v>100323ZZ03-JAMANAPAMPA</v>
      </c>
      <c r="C1942" s="47" t="s">
        <v>3384</v>
      </c>
      <c r="D1942" s="47" t="s">
        <v>58</v>
      </c>
      <c r="E1942" s="47" t="s">
        <v>80</v>
      </c>
      <c r="F1942" s="47" t="s">
        <v>3349</v>
      </c>
      <c r="G1942" s="47" t="s">
        <v>60</v>
      </c>
      <c r="H1942" s="47">
        <v>80</v>
      </c>
      <c r="I1942" s="47">
        <v>21</v>
      </c>
      <c r="J1942" s="47" t="s">
        <v>88</v>
      </c>
      <c r="K1942" s="47" t="s">
        <v>63</v>
      </c>
      <c r="L1942" s="47" t="s">
        <v>64</v>
      </c>
      <c r="M1942" s="47" t="s">
        <v>3350</v>
      </c>
      <c r="N1942" s="47" t="s">
        <v>3349</v>
      </c>
      <c r="O1942" s="47" t="s">
        <v>58</v>
      </c>
      <c r="P1942" s="47" t="s">
        <v>80</v>
      </c>
      <c r="Q1942" s="47" t="s">
        <v>3349</v>
      </c>
      <c r="R1942" s="47">
        <v>89635</v>
      </c>
      <c r="S1942" s="47" t="s">
        <v>67</v>
      </c>
      <c r="T1942" s="47" t="s">
        <v>3385</v>
      </c>
      <c r="U1942" s="47">
        <v>14534</v>
      </c>
      <c r="V1942" s="47" t="s">
        <v>69</v>
      </c>
      <c r="W1942" s="47" t="s">
        <v>3386</v>
      </c>
      <c r="X1942" s="47">
        <v>1273724</v>
      </c>
      <c r="Y1942" s="47">
        <v>4197055</v>
      </c>
      <c r="Z1942" s="47">
        <v>0</v>
      </c>
      <c r="AA1942" s="47">
        <v>0</v>
      </c>
      <c r="AB1942" s="47" t="s">
        <v>61</v>
      </c>
      <c r="AC1942" s="47">
        <v>0</v>
      </c>
      <c r="AD1942" s="47" t="s">
        <v>86</v>
      </c>
      <c r="AE1942" s="47" t="s">
        <v>5184</v>
      </c>
      <c r="AF1942" s="47" t="s">
        <v>5460</v>
      </c>
      <c r="AG1942" s="47" t="s">
        <v>61</v>
      </c>
      <c r="AH1942" s="47" t="s">
        <v>75</v>
      </c>
      <c r="AI1942" s="47" t="s">
        <v>76</v>
      </c>
      <c r="AJ1942" s="47" t="s">
        <v>77</v>
      </c>
      <c r="AK1942" s="47" t="s">
        <v>78</v>
      </c>
      <c r="AV1942" s="47">
        <v>0.7</v>
      </c>
      <c r="AZ1942" s="47">
        <v>19</v>
      </c>
      <c r="BM1942" s="47">
        <v>7.1</v>
      </c>
      <c r="BS1942" s="47">
        <v>10</v>
      </c>
      <c r="BT1942" s="47">
        <v>0.5</v>
      </c>
      <c r="DI1942" s="1">
        <f t="shared" si="150"/>
        <v>4</v>
      </c>
      <c r="DJ1942" s="9" t="str">
        <f t="shared" si="151"/>
        <v>NO BACTERIOLOGICO</v>
      </c>
      <c r="DK1942" s="10" t="str">
        <f t="shared" si="152"/>
        <v>-</v>
      </c>
      <c r="DL1942" s="11" t="str">
        <f t="shared" si="153"/>
        <v>0</v>
      </c>
    </row>
    <row r="1943" spans="1:116" ht="12" x14ac:dyDescent="0.2">
      <c r="A1943" s="47" t="s">
        <v>3379</v>
      </c>
      <c r="B1943" s="47" t="str">
        <f t="shared" si="154"/>
        <v>100323ZZ01-CASACANCHA</v>
      </c>
      <c r="C1943" s="47" t="s">
        <v>3380</v>
      </c>
      <c r="D1943" s="47" t="s">
        <v>58</v>
      </c>
      <c r="E1943" s="47" t="s">
        <v>80</v>
      </c>
      <c r="F1943" s="47" t="s">
        <v>3349</v>
      </c>
      <c r="G1943" s="47" t="s">
        <v>60</v>
      </c>
      <c r="H1943" s="47">
        <v>80</v>
      </c>
      <c r="I1943" s="47">
        <v>40</v>
      </c>
      <c r="J1943" s="47" t="s">
        <v>88</v>
      </c>
      <c r="K1943" s="47" t="s">
        <v>63</v>
      </c>
      <c r="L1943" s="47" t="s">
        <v>64</v>
      </c>
      <c r="M1943" s="47" t="s">
        <v>3350</v>
      </c>
      <c r="N1943" s="47" t="s">
        <v>3349</v>
      </c>
      <c r="O1943" s="47" t="s">
        <v>58</v>
      </c>
      <c r="P1943" s="47" t="s">
        <v>80</v>
      </c>
      <c r="Q1943" s="47" t="s">
        <v>3349</v>
      </c>
      <c r="R1943" s="47">
        <v>89610</v>
      </c>
      <c r="S1943" s="47" t="s">
        <v>67</v>
      </c>
      <c r="T1943" s="47" t="s">
        <v>3381</v>
      </c>
      <c r="U1943" s="47">
        <v>13648</v>
      </c>
      <c r="V1943" s="47" t="s">
        <v>69</v>
      </c>
      <c r="W1943" s="47" t="s">
        <v>3382</v>
      </c>
      <c r="X1943" s="47">
        <v>1273734</v>
      </c>
      <c r="Y1943" s="47">
        <v>4197097</v>
      </c>
      <c r="Z1943" s="47">
        <v>310494</v>
      </c>
      <c r="AA1943" s="47">
        <v>8920115</v>
      </c>
      <c r="AB1943" s="47" t="s">
        <v>71</v>
      </c>
      <c r="AC1943" s="47">
        <v>3770</v>
      </c>
      <c r="AD1943" s="47" t="s">
        <v>86</v>
      </c>
      <c r="AE1943" s="47" t="s">
        <v>5184</v>
      </c>
      <c r="AF1943" s="47" t="s">
        <v>5461</v>
      </c>
      <c r="AG1943" s="47">
        <v>1822</v>
      </c>
      <c r="AH1943" s="47" t="s">
        <v>73</v>
      </c>
      <c r="AI1943" s="47" t="s">
        <v>3380</v>
      </c>
      <c r="AJ1943" s="47" t="s">
        <v>61</v>
      </c>
      <c r="AK1943" s="47" t="s">
        <v>61</v>
      </c>
      <c r="AV1943" s="47">
        <v>0.76</v>
      </c>
      <c r="AZ1943" s="47">
        <v>22</v>
      </c>
      <c r="BM1943" s="47">
        <v>7.7</v>
      </c>
      <c r="BS1943" s="47">
        <v>10</v>
      </c>
      <c r="BT1943" s="47">
        <v>0.8</v>
      </c>
      <c r="DI1943" s="1">
        <f t="shared" si="150"/>
        <v>4</v>
      </c>
      <c r="DJ1943" s="9" t="str">
        <f t="shared" si="151"/>
        <v>NO BACTERIOLOGICO</v>
      </c>
      <c r="DK1943" s="10" t="str">
        <f t="shared" si="152"/>
        <v>-</v>
      </c>
      <c r="DL1943" s="11" t="str">
        <f t="shared" si="153"/>
        <v>0</v>
      </c>
    </row>
    <row r="1944" spans="1:116" ht="12" x14ac:dyDescent="0.2">
      <c r="A1944" s="47" t="s">
        <v>3379</v>
      </c>
      <c r="B1944" s="47" t="str">
        <f t="shared" si="154"/>
        <v>100323ZZ01-CASACANCHA</v>
      </c>
      <c r="C1944" s="47" t="s">
        <v>3380</v>
      </c>
      <c r="D1944" s="47" t="s">
        <v>58</v>
      </c>
      <c r="E1944" s="47" t="s">
        <v>80</v>
      </c>
      <c r="F1944" s="47" t="s">
        <v>3349</v>
      </c>
      <c r="G1944" s="47" t="s">
        <v>60</v>
      </c>
      <c r="H1944" s="47">
        <v>80</v>
      </c>
      <c r="I1944" s="47">
        <v>40</v>
      </c>
      <c r="J1944" s="47" t="s">
        <v>88</v>
      </c>
      <c r="K1944" s="47" t="s">
        <v>63</v>
      </c>
      <c r="L1944" s="47" t="s">
        <v>64</v>
      </c>
      <c r="M1944" s="47" t="s">
        <v>3350</v>
      </c>
      <c r="N1944" s="47" t="s">
        <v>3349</v>
      </c>
      <c r="O1944" s="47" t="s">
        <v>58</v>
      </c>
      <c r="P1944" s="47" t="s">
        <v>80</v>
      </c>
      <c r="Q1944" s="47" t="s">
        <v>3349</v>
      </c>
      <c r="R1944" s="47">
        <v>89610</v>
      </c>
      <c r="S1944" s="47" t="s">
        <v>67</v>
      </c>
      <c r="T1944" s="47" t="s">
        <v>3381</v>
      </c>
      <c r="U1944" s="47">
        <v>13648</v>
      </c>
      <c r="V1944" s="47" t="s">
        <v>69</v>
      </c>
      <c r="W1944" s="47" t="s">
        <v>3382</v>
      </c>
      <c r="X1944" s="47">
        <v>1273734</v>
      </c>
      <c r="Y1944" s="47">
        <v>4197098</v>
      </c>
      <c r="Z1944" s="47">
        <v>0</v>
      </c>
      <c r="AA1944" s="47">
        <v>0</v>
      </c>
      <c r="AB1944" s="47" t="s">
        <v>61</v>
      </c>
      <c r="AC1944" s="47">
        <v>0</v>
      </c>
      <c r="AD1944" s="47" t="s">
        <v>86</v>
      </c>
      <c r="AE1944" s="47" t="s">
        <v>5184</v>
      </c>
      <c r="AF1944" s="47" t="s">
        <v>5461</v>
      </c>
      <c r="AG1944" s="47" t="s">
        <v>61</v>
      </c>
      <c r="AH1944" s="47" t="s">
        <v>75</v>
      </c>
      <c r="AI1944" s="47" t="s">
        <v>76</v>
      </c>
      <c r="AJ1944" s="47" t="s">
        <v>77</v>
      </c>
      <c r="AK1944" s="47" t="s">
        <v>78</v>
      </c>
      <c r="AV1944" s="47">
        <v>7.2</v>
      </c>
      <c r="AZ1944" s="47">
        <v>22</v>
      </c>
      <c r="BM1944" s="47">
        <v>7.2</v>
      </c>
      <c r="BS1944" s="47">
        <v>10</v>
      </c>
      <c r="BT1944" s="47">
        <v>0.6</v>
      </c>
      <c r="DI1944" s="1">
        <f t="shared" si="150"/>
        <v>4</v>
      </c>
      <c r="DJ1944" s="9" t="str">
        <f t="shared" si="151"/>
        <v>NO BACTERIOLOGICO</v>
      </c>
      <c r="DK1944" s="10" t="str">
        <f t="shared" si="152"/>
        <v>-</v>
      </c>
      <c r="DL1944" s="11" t="str">
        <f t="shared" si="153"/>
        <v>0</v>
      </c>
    </row>
    <row r="1945" spans="1:116" ht="12" x14ac:dyDescent="0.2">
      <c r="A1945" s="47" t="s">
        <v>3379</v>
      </c>
      <c r="B1945" s="47" t="str">
        <f t="shared" si="154"/>
        <v>100323ZZ01-CASACANCHA</v>
      </c>
      <c r="C1945" s="47" t="s">
        <v>3380</v>
      </c>
      <c r="D1945" s="47" t="s">
        <v>58</v>
      </c>
      <c r="E1945" s="47" t="s">
        <v>80</v>
      </c>
      <c r="F1945" s="47" t="s">
        <v>3349</v>
      </c>
      <c r="G1945" s="47" t="s">
        <v>60</v>
      </c>
      <c r="H1945" s="47">
        <v>80</v>
      </c>
      <c r="I1945" s="47">
        <v>40</v>
      </c>
      <c r="J1945" s="47" t="s">
        <v>88</v>
      </c>
      <c r="K1945" s="47" t="s">
        <v>63</v>
      </c>
      <c r="L1945" s="47" t="s">
        <v>64</v>
      </c>
      <c r="M1945" s="47" t="s">
        <v>3350</v>
      </c>
      <c r="N1945" s="47" t="s">
        <v>3349</v>
      </c>
      <c r="O1945" s="47" t="s">
        <v>58</v>
      </c>
      <c r="P1945" s="47" t="s">
        <v>80</v>
      </c>
      <c r="Q1945" s="47" t="s">
        <v>3349</v>
      </c>
      <c r="R1945" s="47">
        <v>89610</v>
      </c>
      <c r="S1945" s="47" t="s">
        <v>67</v>
      </c>
      <c r="T1945" s="47" t="s">
        <v>3381</v>
      </c>
      <c r="U1945" s="47">
        <v>13648</v>
      </c>
      <c r="V1945" s="47" t="s">
        <v>69</v>
      </c>
      <c r="W1945" s="47" t="s">
        <v>3382</v>
      </c>
      <c r="X1945" s="47">
        <v>1273734</v>
      </c>
      <c r="Y1945" s="47">
        <v>4197099</v>
      </c>
      <c r="Z1945" s="47">
        <v>0</v>
      </c>
      <c r="AA1945" s="47">
        <v>0</v>
      </c>
      <c r="AB1945" s="47" t="s">
        <v>61</v>
      </c>
      <c r="AC1945" s="47">
        <v>0</v>
      </c>
      <c r="AD1945" s="47" t="s">
        <v>86</v>
      </c>
      <c r="AE1945" s="47" t="s">
        <v>5184</v>
      </c>
      <c r="AF1945" s="47" t="s">
        <v>5461</v>
      </c>
      <c r="AG1945" s="47" t="s">
        <v>61</v>
      </c>
      <c r="AH1945" s="47" t="s">
        <v>75</v>
      </c>
      <c r="AI1945" s="47" t="s">
        <v>76</v>
      </c>
      <c r="AJ1945" s="47" t="s">
        <v>77</v>
      </c>
      <c r="AK1945" s="47" t="s">
        <v>78</v>
      </c>
      <c r="AV1945" s="47">
        <v>0.72</v>
      </c>
      <c r="AZ1945" s="47">
        <v>22</v>
      </c>
      <c r="BM1945" s="47">
        <v>7.2</v>
      </c>
      <c r="BS1945" s="47">
        <v>10</v>
      </c>
      <c r="BT1945" s="47">
        <v>0.6</v>
      </c>
      <c r="DI1945" s="1">
        <f t="shared" si="150"/>
        <v>4</v>
      </c>
      <c r="DJ1945" s="9" t="str">
        <f t="shared" si="151"/>
        <v>NO BACTERIOLOGICO</v>
      </c>
      <c r="DK1945" s="10" t="str">
        <f t="shared" si="152"/>
        <v>-</v>
      </c>
      <c r="DL1945" s="11" t="str">
        <f t="shared" si="153"/>
        <v>0</v>
      </c>
    </row>
    <row r="1946" spans="1:116" ht="12" x14ac:dyDescent="0.2">
      <c r="A1946" s="47">
        <v>1002070011</v>
      </c>
      <c r="B1946" s="47" t="str">
        <f t="shared" si="154"/>
        <v>1002070011-TECTE</v>
      </c>
      <c r="C1946" s="47" t="s">
        <v>909</v>
      </c>
      <c r="D1946" s="47" t="s">
        <v>58</v>
      </c>
      <c r="E1946" s="47" t="s">
        <v>1</v>
      </c>
      <c r="F1946" s="47" t="s">
        <v>9</v>
      </c>
      <c r="G1946" s="47" t="s">
        <v>60</v>
      </c>
      <c r="H1946" s="47">
        <v>228</v>
      </c>
      <c r="I1946" s="47">
        <v>200</v>
      </c>
      <c r="J1946" s="47" t="s">
        <v>62</v>
      </c>
      <c r="K1946" s="47" t="s">
        <v>63</v>
      </c>
      <c r="L1946" s="47" t="s">
        <v>64</v>
      </c>
      <c r="M1946" s="47" t="s">
        <v>811</v>
      </c>
      <c r="N1946" s="47" t="s">
        <v>9</v>
      </c>
      <c r="O1946" s="47" t="s">
        <v>58</v>
      </c>
      <c r="P1946" s="47" t="s">
        <v>1</v>
      </c>
      <c r="Q1946" s="47" t="s">
        <v>9</v>
      </c>
      <c r="R1946" s="47">
        <v>77954</v>
      </c>
      <c r="S1946" s="47" t="s">
        <v>67</v>
      </c>
      <c r="T1946" s="47" t="s">
        <v>910</v>
      </c>
      <c r="U1946" s="47">
        <v>14341</v>
      </c>
      <c r="V1946" s="47" t="s">
        <v>69</v>
      </c>
      <c r="W1946" s="47" t="s">
        <v>911</v>
      </c>
      <c r="X1946" s="47">
        <v>1273683</v>
      </c>
      <c r="Y1946" s="47">
        <v>4197134</v>
      </c>
      <c r="Z1946" s="47">
        <v>387515</v>
      </c>
      <c r="AA1946" s="47">
        <v>8865293</v>
      </c>
      <c r="AB1946" s="47" t="s">
        <v>71</v>
      </c>
      <c r="AC1946" s="47">
        <v>2600</v>
      </c>
      <c r="AD1946" s="47" t="s">
        <v>72</v>
      </c>
      <c r="AE1946" s="47" t="s">
        <v>4924</v>
      </c>
      <c r="AF1946" s="47" t="s">
        <v>5462</v>
      </c>
      <c r="AG1946" s="47">
        <v>66032</v>
      </c>
      <c r="AH1946" s="47" t="s">
        <v>73</v>
      </c>
      <c r="AI1946" s="47" t="s">
        <v>912</v>
      </c>
      <c r="AJ1946" s="47" t="s">
        <v>61</v>
      </c>
      <c r="AK1946" s="47" t="s">
        <v>61</v>
      </c>
      <c r="AV1946" s="47">
        <v>0.85</v>
      </c>
      <c r="AZ1946" s="47">
        <v>620</v>
      </c>
      <c r="BM1946" s="47">
        <v>7</v>
      </c>
      <c r="BS1946" s="47">
        <v>18</v>
      </c>
      <c r="BT1946" s="47">
        <v>0</v>
      </c>
      <c r="DI1946" s="1">
        <f t="shared" si="150"/>
        <v>4</v>
      </c>
      <c r="DJ1946" s="9" t="str">
        <f t="shared" si="151"/>
        <v>NO BACTERIOLOGICO</v>
      </c>
      <c r="DK1946" s="10" t="str">
        <f t="shared" si="152"/>
        <v>-</v>
      </c>
      <c r="DL1946" s="11" t="str">
        <f t="shared" si="153"/>
        <v>0</v>
      </c>
    </row>
    <row r="1947" spans="1:116" ht="12" x14ac:dyDescent="0.2">
      <c r="A1947" s="47">
        <v>1002070011</v>
      </c>
      <c r="B1947" s="47" t="str">
        <f t="shared" si="154"/>
        <v>1002070011-TECTE</v>
      </c>
      <c r="C1947" s="47" t="s">
        <v>909</v>
      </c>
      <c r="D1947" s="47" t="s">
        <v>58</v>
      </c>
      <c r="E1947" s="47" t="s">
        <v>1</v>
      </c>
      <c r="F1947" s="47" t="s">
        <v>9</v>
      </c>
      <c r="G1947" s="47" t="s">
        <v>60</v>
      </c>
      <c r="H1947" s="47">
        <v>228</v>
      </c>
      <c r="I1947" s="47">
        <v>200</v>
      </c>
      <c r="J1947" s="47" t="s">
        <v>62</v>
      </c>
      <c r="K1947" s="47" t="s">
        <v>63</v>
      </c>
      <c r="L1947" s="47" t="s">
        <v>64</v>
      </c>
      <c r="M1947" s="47" t="s">
        <v>811</v>
      </c>
      <c r="N1947" s="47" t="s">
        <v>9</v>
      </c>
      <c r="O1947" s="47" t="s">
        <v>58</v>
      </c>
      <c r="P1947" s="47" t="s">
        <v>1</v>
      </c>
      <c r="Q1947" s="47" t="s">
        <v>9</v>
      </c>
      <c r="R1947" s="47">
        <v>77954</v>
      </c>
      <c r="S1947" s="47" t="s">
        <v>67</v>
      </c>
      <c r="T1947" s="47" t="s">
        <v>910</v>
      </c>
      <c r="U1947" s="47">
        <v>14341</v>
      </c>
      <c r="V1947" s="47" t="s">
        <v>69</v>
      </c>
      <c r="W1947" s="47" t="s">
        <v>911</v>
      </c>
      <c r="X1947" s="47">
        <v>1273683</v>
      </c>
      <c r="Y1947" s="47">
        <v>4197135</v>
      </c>
      <c r="Z1947" s="47">
        <v>374346</v>
      </c>
      <c r="AA1947" s="47">
        <v>8865503</v>
      </c>
      <c r="AB1947" s="47" t="s">
        <v>71</v>
      </c>
      <c r="AC1947" s="47">
        <v>2604</v>
      </c>
      <c r="AD1947" s="47" t="s">
        <v>72</v>
      </c>
      <c r="AE1947" s="47" t="s">
        <v>4924</v>
      </c>
      <c r="AF1947" s="47" t="s">
        <v>5462</v>
      </c>
      <c r="AG1947" s="47" t="s">
        <v>61</v>
      </c>
      <c r="AH1947" s="47" t="s">
        <v>75</v>
      </c>
      <c r="AI1947" s="47" t="s">
        <v>76</v>
      </c>
      <c r="AJ1947" s="47" t="s">
        <v>77</v>
      </c>
      <c r="AK1947" s="47" t="s">
        <v>78</v>
      </c>
      <c r="AV1947" s="47">
        <v>0.72</v>
      </c>
      <c r="AZ1947" s="47">
        <v>430</v>
      </c>
      <c r="BM1947" s="47">
        <v>7.05</v>
      </c>
      <c r="BS1947" s="47">
        <v>17</v>
      </c>
      <c r="BT1947" s="47">
        <v>0</v>
      </c>
      <c r="DI1947" s="1">
        <f t="shared" si="150"/>
        <v>4</v>
      </c>
      <c r="DJ1947" s="9" t="str">
        <f t="shared" si="151"/>
        <v>NO BACTERIOLOGICO</v>
      </c>
      <c r="DK1947" s="10" t="str">
        <f t="shared" si="152"/>
        <v>-</v>
      </c>
      <c r="DL1947" s="11" t="str">
        <f t="shared" si="153"/>
        <v>0</v>
      </c>
    </row>
    <row r="1948" spans="1:116" ht="12" x14ac:dyDescent="0.2">
      <c r="A1948" s="47">
        <v>1002070011</v>
      </c>
      <c r="B1948" s="47" t="str">
        <f t="shared" si="154"/>
        <v>1002070011-TECTE</v>
      </c>
      <c r="C1948" s="47" t="s">
        <v>909</v>
      </c>
      <c r="D1948" s="47" t="s">
        <v>58</v>
      </c>
      <c r="E1948" s="47" t="s">
        <v>1</v>
      </c>
      <c r="F1948" s="47" t="s">
        <v>9</v>
      </c>
      <c r="G1948" s="47" t="s">
        <v>60</v>
      </c>
      <c r="H1948" s="47">
        <v>228</v>
      </c>
      <c r="I1948" s="47">
        <v>200</v>
      </c>
      <c r="J1948" s="47" t="s">
        <v>62</v>
      </c>
      <c r="K1948" s="47" t="s">
        <v>63</v>
      </c>
      <c r="L1948" s="47" t="s">
        <v>64</v>
      </c>
      <c r="M1948" s="47" t="s">
        <v>811</v>
      </c>
      <c r="N1948" s="47" t="s">
        <v>9</v>
      </c>
      <c r="O1948" s="47" t="s">
        <v>58</v>
      </c>
      <c r="P1948" s="47" t="s">
        <v>1</v>
      </c>
      <c r="Q1948" s="47" t="s">
        <v>9</v>
      </c>
      <c r="R1948" s="47">
        <v>77954</v>
      </c>
      <c r="S1948" s="47" t="s">
        <v>67</v>
      </c>
      <c r="T1948" s="47" t="s">
        <v>910</v>
      </c>
      <c r="U1948" s="47">
        <v>14341</v>
      </c>
      <c r="V1948" s="47" t="s">
        <v>69</v>
      </c>
      <c r="W1948" s="47" t="s">
        <v>911</v>
      </c>
      <c r="X1948" s="47">
        <v>1273683</v>
      </c>
      <c r="Y1948" s="47">
        <v>4197136</v>
      </c>
      <c r="Z1948" s="47">
        <v>374280</v>
      </c>
      <c r="AA1948" s="47">
        <v>8865296</v>
      </c>
      <c r="AB1948" s="47" t="s">
        <v>71</v>
      </c>
      <c r="AC1948" s="47">
        <v>2586</v>
      </c>
      <c r="AD1948" s="47" t="s">
        <v>72</v>
      </c>
      <c r="AE1948" s="47" t="s">
        <v>4924</v>
      </c>
      <c r="AF1948" s="47" t="s">
        <v>5462</v>
      </c>
      <c r="AG1948" s="47" t="s">
        <v>61</v>
      </c>
      <c r="AH1948" s="47" t="s">
        <v>75</v>
      </c>
      <c r="AI1948" s="47" t="s">
        <v>76</v>
      </c>
      <c r="AJ1948" s="47" t="s">
        <v>77</v>
      </c>
      <c r="AK1948" s="47" t="s">
        <v>78</v>
      </c>
      <c r="AV1948" s="47">
        <v>0.57999999999999996</v>
      </c>
      <c r="AZ1948" s="47">
        <v>505</v>
      </c>
      <c r="BM1948" s="47">
        <v>7</v>
      </c>
      <c r="BS1948" s="47">
        <v>16.5</v>
      </c>
      <c r="BT1948" s="47">
        <v>0</v>
      </c>
      <c r="DI1948" s="1">
        <f t="shared" si="150"/>
        <v>4</v>
      </c>
      <c r="DJ1948" s="9" t="str">
        <f t="shared" si="151"/>
        <v>NO BACTERIOLOGICO</v>
      </c>
      <c r="DK1948" s="10" t="str">
        <f t="shared" si="152"/>
        <v>-</v>
      </c>
      <c r="DL1948" s="11" t="str">
        <f t="shared" si="153"/>
        <v>0</v>
      </c>
    </row>
    <row r="1949" spans="1:116" ht="12" x14ac:dyDescent="0.2">
      <c r="A1949" s="47">
        <v>1002070011</v>
      </c>
      <c r="B1949" s="47" t="str">
        <f t="shared" si="154"/>
        <v>1002070011-TECTE</v>
      </c>
      <c r="C1949" s="47" t="s">
        <v>909</v>
      </c>
      <c r="D1949" s="47" t="s">
        <v>58</v>
      </c>
      <c r="E1949" s="47" t="s">
        <v>1</v>
      </c>
      <c r="F1949" s="47" t="s">
        <v>9</v>
      </c>
      <c r="G1949" s="47" t="s">
        <v>60</v>
      </c>
      <c r="H1949" s="47">
        <v>228</v>
      </c>
      <c r="I1949" s="47">
        <v>200</v>
      </c>
      <c r="J1949" s="47" t="s">
        <v>62</v>
      </c>
      <c r="K1949" s="47" t="s">
        <v>63</v>
      </c>
      <c r="L1949" s="47" t="s">
        <v>64</v>
      </c>
      <c r="M1949" s="47" t="s">
        <v>811</v>
      </c>
      <c r="N1949" s="47" t="s">
        <v>9</v>
      </c>
      <c r="O1949" s="47" t="s">
        <v>58</v>
      </c>
      <c r="P1949" s="47" t="s">
        <v>1</v>
      </c>
      <c r="Q1949" s="47" t="s">
        <v>9</v>
      </c>
      <c r="R1949" s="47">
        <v>77954</v>
      </c>
      <c r="S1949" s="47" t="s">
        <v>67</v>
      </c>
      <c r="T1949" s="47" t="s">
        <v>910</v>
      </c>
      <c r="U1949" s="47">
        <v>14341</v>
      </c>
      <c r="V1949" s="47" t="s">
        <v>69</v>
      </c>
      <c r="W1949" s="47" t="s">
        <v>911</v>
      </c>
      <c r="X1949" s="47">
        <v>1273683</v>
      </c>
      <c r="Y1949" s="47">
        <v>4197137</v>
      </c>
      <c r="Z1949" s="47">
        <v>373806</v>
      </c>
      <c r="AA1949" s="47">
        <v>8865046</v>
      </c>
      <c r="AB1949" s="47" t="s">
        <v>71</v>
      </c>
      <c r="AC1949" s="47">
        <v>2602</v>
      </c>
      <c r="AD1949" s="47" t="s">
        <v>72</v>
      </c>
      <c r="AE1949" s="47" t="s">
        <v>4924</v>
      </c>
      <c r="AF1949" s="47" t="s">
        <v>5462</v>
      </c>
      <c r="AG1949" s="47" t="s">
        <v>61</v>
      </c>
      <c r="AH1949" s="47" t="s">
        <v>75</v>
      </c>
      <c r="AI1949" s="47" t="s">
        <v>76</v>
      </c>
      <c r="AJ1949" s="47" t="s">
        <v>77</v>
      </c>
      <c r="AK1949" s="47" t="s">
        <v>78</v>
      </c>
      <c r="AV1949" s="47">
        <v>0.5</v>
      </c>
      <c r="AZ1949" s="47">
        <v>438</v>
      </c>
      <c r="BM1949" s="47">
        <v>7.05</v>
      </c>
      <c r="BS1949" s="47">
        <v>17</v>
      </c>
      <c r="BT1949" s="47">
        <v>0</v>
      </c>
      <c r="DI1949" s="1">
        <f t="shared" si="150"/>
        <v>4</v>
      </c>
      <c r="DJ1949" s="9" t="str">
        <f t="shared" si="151"/>
        <v>NO BACTERIOLOGICO</v>
      </c>
      <c r="DK1949" s="10" t="str">
        <f t="shared" si="152"/>
        <v>-</v>
      </c>
      <c r="DL1949" s="11" t="str">
        <f t="shared" si="153"/>
        <v>0</v>
      </c>
    </row>
    <row r="1950" spans="1:116" ht="12" x14ac:dyDescent="0.2">
      <c r="A1950" s="47">
        <v>1003230047</v>
      </c>
      <c r="B1950" s="47" t="str">
        <f t="shared" si="154"/>
        <v>1003230047-VIUDA JIRCAN</v>
      </c>
      <c r="C1950" s="47" t="s">
        <v>3377</v>
      </c>
      <c r="D1950" s="47" t="s">
        <v>58</v>
      </c>
      <c r="E1950" s="47" t="s">
        <v>80</v>
      </c>
      <c r="F1950" s="47" t="s">
        <v>3349</v>
      </c>
      <c r="G1950" s="47" t="s">
        <v>60</v>
      </c>
      <c r="H1950" s="47">
        <v>14</v>
      </c>
      <c r="I1950" s="47" t="s">
        <v>61</v>
      </c>
      <c r="J1950" s="47" t="s">
        <v>88</v>
      </c>
      <c r="K1950" s="47" t="s">
        <v>63</v>
      </c>
      <c r="L1950" s="47" t="s">
        <v>64</v>
      </c>
      <c r="M1950" s="47" t="s">
        <v>3350</v>
      </c>
      <c r="N1950" s="47" t="s">
        <v>3349</v>
      </c>
      <c r="O1950" s="47" t="s">
        <v>58</v>
      </c>
      <c r="P1950" s="47" t="s">
        <v>80</v>
      </c>
      <c r="Q1950" s="47" t="s">
        <v>3349</v>
      </c>
      <c r="R1950" s="47">
        <v>89673</v>
      </c>
      <c r="S1950" s="47" t="s">
        <v>67</v>
      </c>
      <c r="T1950" s="47" t="s">
        <v>3371</v>
      </c>
      <c r="U1950" s="47">
        <v>14541</v>
      </c>
      <c r="V1950" s="47" t="s">
        <v>69</v>
      </c>
      <c r="W1950" s="47" t="s">
        <v>3372</v>
      </c>
      <c r="X1950" s="47">
        <v>1273768</v>
      </c>
      <c r="Y1950" s="47">
        <v>4197203</v>
      </c>
      <c r="Z1950" s="47">
        <v>0</v>
      </c>
      <c r="AA1950" s="47">
        <v>0</v>
      </c>
      <c r="AB1950" s="47" t="s">
        <v>61</v>
      </c>
      <c r="AC1950" s="47">
        <v>0</v>
      </c>
      <c r="AD1950" s="47" t="s">
        <v>86</v>
      </c>
      <c r="AE1950" s="47" t="s">
        <v>5184</v>
      </c>
      <c r="AF1950" s="47" t="s">
        <v>5463</v>
      </c>
      <c r="AG1950" s="47">
        <v>68596</v>
      </c>
      <c r="AH1950" s="47" t="s">
        <v>73</v>
      </c>
      <c r="AI1950" s="47" t="s">
        <v>3378</v>
      </c>
      <c r="AJ1950" s="47" t="s">
        <v>61</v>
      </c>
      <c r="AK1950" s="47" t="s">
        <v>61</v>
      </c>
      <c r="AV1950" s="47">
        <v>0.74</v>
      </c>
      <c r="AZ1950" s="47">
        <v>19</v>
      </c>
      <c r="BM1950" s="47">
        <v>7.6</v>
      </c>
      <c r="BS1950" s="47">
        <v>10</v>
      </c>
      <c r="BT1950" s="47">
        <v>0.7</v>
      </c>
      <c r="DI1950" s="1">
        <f t="shared" si="150"/>
        <v>4</v>
      </c>
      <c r="DJ1950" s="9" t="str">
        <f t="shared" si="151"/>
        <v>NO BACTERIOLOGICO</v>
      </c>
      <c r="DK1950" s="10" t="str">
        <f t="shared" si="152"/>
        <v>-</v>
      </c>
      <c r="DL1950" s="11" t="str">
        <f t="shared" si="153"/>
        <v>0</v>
      </c>
    </row>
    <row r="1951" spans="1:116" ht="12" x14ac:dyDescent="0.2">
      <c r="A1951" s="47">
        <v>1003230047</v>
      </c>
      <c r="B1951" s="47" t="str">
        <f t="shared" si="154"/>
        <v>1003230047-VIUDA JIRCAN</v>
      </c>
      <c r="C1951" s="47" t="s">
        <v>3377</v>
      </c>
      <c r="D1951" s="47" t="s">
        <v>58</v>
      </c>
      <c r="E1951" s="47" t="s">
        <v>80</v>
      </c>
      <c r="F1951" s="47" t="s">
        <v>3349</v>
      </c>
      <c r="G1951" s="47" t="s">
        <v>60</v>
      </c>
      <c r="H1951" s="47">
        <v>14</v>
      </c>
      <c r="I1951" s="47" t="s">
        <v>61</v>
      </c>
      <c r="J1951" s="47" t="s">
        <v>88</v>
      </c>
      <c r="K1951" s="47" t="s">
        <v>63</v>
      </c>
      <c r="L1951" s="47" t="s">
        <v>64</v>
      </c>
      <c r="M1951" s="47" t="s">
        <v>3350</v>
      </c>
      <c r="N1951" s="47" t="s">
        <v>3349</v>
      </c>
      <c r="O1951" s="47" t="s">
        <v>58</v>
      </c>
      <c r="P1951" s="47" t="s">
        <v>80</v>
      </c>
      <c r="Q1951" s="47" t="s">
        <v>3349</v>
      </c>
      <c r="R1951" s="47">
        <v>89673</v>
      </c>
      <c r="S1951" s="47" t="s">
        <v>67</v>
      </c>
      <c r="T1951" s="47" t="s">
        <v>3371</v>
      </c>
      <c r="U1951" s="47">
        <v>14541</v>
      </c>
      <c r="V1951" s="47" t="s">
        <v>69</v>
      </c>
      <c r="W1951" s="47" t="s">
        <v>3372</v>
      </c>
      <c r="X1951" s="47">
        <v>1273768</v>
      </c>
      <c r="Y1951" s="47">
        <v>4197204</v>
      </c>
      <c r="Z1951" s="47">
        <v>0</v>
      </c>
      <c r="AA1951" s="47">
        <v>0</v>
      </c>
      <c r="AB1951" s="47" t="s">
        <v>61</v>
      </c>
      <c r="AC1951" s="47">
        <v>0</v>
      </c>
      <c r="AD1951" s="47" t="s">
        <v>86</v>
      </c>
      <c r="AE1951" s="47" t="s">
        <v>5184</v>
      </c>
      <c r="AF1951" s="47" t="s">
        <v>5463</v>
      </c>
      <c r="AG1951" s="47" t="s">
        <v>61</v>
      </c>
      <c r="AH1951" s="47" t="s">
        <v>75</v>
      </c>
      <c r="AI1951" s="47" t="s">
        <v>76</v>
      </c>
      <c r="AJ1951" s="47" t="s">
        <v>77</v>
      </c>
      <c r="AK1951" s="47" t="s">
        <v>78</v>
      </c>
      <c r="AV1951" s="47">
        <v>0.72</v>
      </c>
      <c r="AZ1951" s="47">
        <v>19</v>
      </c>
      <c r="BM1951" s="47">
        <v>7.4</v>
      </c>
      <c r="BS1951" s="47">
        <v>10</v>
      </c>
      <c r="BT1951" s="47">
        <v>0.6</v>
      </c>
      <c r="DI1951" s="1">
        <f t="shared" si="150"/>
        <v>4</v>
      </c>
      <c r="DJ1951" s="9" t="str">
        <f t="shared" si="151"/>
        <v>NO BACTERIOLOGICO</v>
      </c>
      <c r="DK1951" s="10" t="str">
        <f t="shared" si="152"/>
        <v>-</v>
      </c>
      <c r="DL1951" s="11" t="str">
        <f t="shared" si="153"/>
        <v>0</v>
      </c>
    </row>
    <row r="1952" spans="1:116" ht="12" x14ac:dyDescent="0.2">
      <c r="A1952" s="47">
        <v>1003230047</v>
      </c>
      <c r="B1952" s="47" t="str">
        <f t="shared" si="154"/>
        <v>1003230047-VIUDA JIRCAN</v>
      </c>
      <c r="C1952" s="47" t="s">
        <v>3377</v>
      </c>
      <c r="D1952" s="47" t="s">
        <v>58</v>
      </c>
      <c r="E1952" s="47" t="s">
        <v>80</v>
      </c>
      <c r="F1952" s="47" t="s">
        <v>3349</v>
      </c>
      <c r="G1952" s="47" t="s">
        <v>60</v>
      </c>
      <c r="H1952" s="47">
        <v>14</v>
      </c>
      <c r="I1952" s="47" t="s">
        <v>61</v>
      </c>
      <c r="J1952" s="47" t="s">
        <v>88</v>
      </c>
      <c r="K1952" s="47" t="s">
        <v>63</v>
      </c>
      <c r="L1952" s="47" t="s">
        <v>64</v>
      </c>
      <c r="M1952" s="47" t="s">
        <v>3350</v>
      </c>
      <c r="N1952" s="47" t="s">
        <v>3349</v>
      </c>
      <c r="O1952" s="47" t="s">
        <v>58</v>
      </c>
      <c r="P1952" s="47" t="s">
        <v>80</v>
      </c>
      <c r="Q1952" s="47" t="s">
        <v>3349</v>
      </c>
      <c r="R1952" s="47">
        <v>89673</v>
      </c>
      <c r="S1952" s="47" t="s">
        <v>67</v>
      </c>
      <c r="T1952" s="47" t="s">
        <v>3371</v>
      </c>
      <c r="U1952" s="47">
        <v>14541</v>
      </c>
      <c r="V1952" s="47" t="s">
        <v>69</v>
      </c>
      <c r="W1952" s="47" t="s">
        <v>3372</v>
      </c>
      <c r="X1952" s="47">
        <v>1273768</v>
      </c>
      <c r="Y1952" s="47">
        <v>4197205</v>
      </c>
      <c r="Z1952" s="47">
        <v>0</v>
      </c>
      <c r="AA1952" s="47">
        <v>0</v>
      </c>
      <c r="AB1952" s="47" t="s">
        <v>61</v>
      </c>
      <c r="AC1952" s="47">
        <v>0</v>
      </c>
      <c r="AD1952" s="47" t="s">
        <v>86</v>
      </c>
      <c r="AE1952" s="47" t="s">
        <v>5184</v>
      </c>
      <c r="AF1952" s="47" t="s">
        <v>5463</v>
      </c>
      <c r="AG1952" s="47" t="s">
        <v>61</v>
      </c>
      <c r="AH1952" s="47" t="s">
        <v>75</v>
      </c>
      <c r="AI1952" s="47" t="s">
        <v>76</v>
      </c>
      <c r="AJ1952" s="47" t="s">
        <v>77</v>
      </c>
      <c r="AK1952" s="47" t="s">
        <v>78</v>
      </c>
      <c r="AV1952" s="47">
        <v>0.71</v>
      </c>
      <c r="AZ1952" s="47">
        <v>19</v>
      </c>
      <c r="BM1952" s="47">
        <v>7.2</v>
      </c>
      <c r="BS1952" s="47">
        <v>10</v>
      </c>
      <c r="BT1952" s="47">
        <v>0.5</v>
      </c>
      <c r="DI1952" s="1">
        <f t="shared" si="150"/>
        <v>4</v>
      </c>
      <c r="DJ1952" s="9" t="str">
        <f t="shared" si="151"/>
        <v>NO BACTERIOLOGICO</v>
      </c>
      <c r="DK1952" s="10" t="str">
        <f t="shared" si="152"/>
        <v>-</v>
      </c>
      <c r="DL1952" s="11" t="str">
        <f t="shared" si="153"/>
        <v>0</v>
      </c>
    </row>
    <row r="1953" spans="1:116" ht="12" x14ac:dyDescent="0.2">
      <c r="A1953" s="47">
        <v>1003230046</v>
      </c>
      <c r="B1953" s="47" t="str">
        <f t="shared" si="154"/>
        <v>1003230046-LLAMARAGRA</v>
      </c>
      <c r="C1953" s="47" t="s">
        <v>3370</v>
      </c>
      <c r="D1953" s="47" t="s">
        <v>58</v>
      </c>
      <c r="E1953" s="47" t="s">
        <v>80</v>
      </c>
      <c r="F1953" s="47" t="s">
        <v>3349</v>
      </c>
      <c r="G1953" s="47" t="s">
        <v>60</v>
      </c>
      <c r="H1953" s="47">
        <v>40</v>
      </c>
      <c r="I1953" s="47">
        <v>20</v>
      </c>
      <c r="J1953" s="47" t="s">
        <v>88</v>
      </c>
      <c r="K1953" s="47" t="s">
        <v>63</v>
      </c>
      <c r="L1953" s="47" t="s">
        <v>64</v>
      </c>
      <c r="M1953" s="47" t="s">
        <v>3350</v>
      </c>
      <c r="N1953" s="47" t="s">
        <v>3349</v>
      </c>
      <c r="O1953" s="47" t="s">
        <v>58</v>
      </c>
      <c r="P1953" s="47" t="s">
        <v>80</v>
      </c>
      <c r="Q1953" s="47" t="s">
        <v>3349</v>
      </c>
      <c r="R1953" s="47">
        <v>89673</v>
      </c>
      <c r="S1953" s="47" t="s">
        <v>67</v>
      </c>
      <c r="T1953" s="47" t="s">
        <v>3371</v>
      </c>
      <c r="U1953" s="47">
        <v>14541</v>
      </c>
      <c r="V1953" s="47" t="s">
        <v>69</v>
      </c>
      <c r="W1953" s="47" t="s">
        <v>3372</v>
      </c>
      <c r="X1953" s="47">
        <v>1273779</v>
      </c>
      <c r="Y1953" s="47">
        <v>4197233</v>
      </c>
      <c r="Z1953" s="47">
        <v>0</v>
      </c>
      <c r="AA1953" s="47">
        <v>0</v>
      </c>
      <c r="AB1953" s="47" t="s">
        <v>61</v>
      </c>
      <c r="AC1953" s="47">
        <v>0</v>
      </c>
      <c r="AD1953" s="47" t="s">
        <v>86</v>
      </c>
      <c r="AE1953" s="47" t="s">
        <v>5184</v>
      </c>
      <c r="AF1953" s="47" t="s">
        <v>5464</v>
      </c>
      <c r="AG1953" s="47">
        <v>63363</v>
      </c>
      <c r="AH1953" s="47" t="s">
        <v>73</v>
      </c>
      <c r="AI1953" s="47" t="s">
        <v>3373</v>
      </c>
      <c r="AJ1953" s="47" t="s">
        <v>61</v>
      </c>
      <c r="AK1953" s="47" t="s">
        <v>61</v>
      </c>
      <c r="AV1953" s="47">
        <v>0.72</v>
      </c>
      <c r="AZ1953" s="47">
        <v>20</v>
      </c>
      <c r="BM1953" s="47">
        <v>7.4</v>
      </c>
      <c r="BS1953" s="47">
        <v>10</v>
      </c>
      <c r="BT1953" s="47">
        <v>0.7</v>
      </c>
      <c r="DI1953" s="1">
        <f t="shared" si="150"/>
        <v>4</v>
      </c>
      <c r="DJ1953" s="9" t="str">
        <f t="shared" si="151"/>
        <v>NO BACTERIOLOGICO</v>
      </c>
      <c r="DK1953" s="10" t="str">
        <f t="shared" si="152"/>
        <v>-</v>
      </c>
      <c r="DL1953" s="11" t="str">
        <f t="shared" si="153"/>
        <v>0</v>
      </c>
    </row>
    <row r="1954" spans="1:116" ht="12" x14ac:dyDescent="0.2">
      <c r="A1954" s="47">
        <v>1003230046</v>
      </c>
      <c r="B1954" s="47" t="str">
        <f t="shared" si="154"/>
        <v>1003230046-LLAMARAGRA</v>
      </c>
      <c r="C1954" s="47" t="s">
        <v>3370</v>
      </c>
      <c r="D1954" s="47" t="s">
        <v>58</v>
      </c>
      <c r="E1954" s="47" t="s">
        <v>80</v>
      </c>
      <c r="F1954" s="47" t="s">
        <v>3349</v>
      </c>
      <c r="G1954" s="47" t="s">
        <v>60</v>
      </c>
      <c r="H1954" s="47">
        <v>40</v>
      </c>
      <c r="I1954" s="47">
        <v>20</v>
      </c>
      <c r="J1954" s="47" t="s">
        <v>88</v>
      </c>
      <c r="K1954" s="47" t="s">
        <v>63</v>
      </c>
      <c r="L1954" s="47" t="s">
        <v>64</v>
      </c>
      <c r="M1954" s="47" t="s">
        <v>3350</v>
      </c>
      <c r="N1954" s="47" t="s">
        <v>3349</v>
      </c>
      <c r="O1954" s="47" t="s">
        <v>58</v>
      </c>
      <c r="P1954" s="47" t="s">
        <v>80</v>
      </c>
      <c r="Q1954" s="47" t="s">
        <v>3349</v>
      </c>
      <c r="R1954" s="47">
        <v>89673</v>
      </c>
      <c r="S1954" s="47" t="s">
        <v>67</v>
      </c>
      <c r="T1954" s="47" t="s">
        <v>3371</v>
      </c>
      <c r="U1954" s="47">
        <v>14541</v>
      </c>
      <c r="V1954" s="47" t="s">
        <v>69</v>
      </c>
      <c r="W1954" s="47" t="s">
        <v>3372</v>
      </c>
      <c r="X1954" s="47">
        <v>1273779</v>
      </c>
      <c r="Y1954" s="47">
        <v>4197234</v>
      </c>
      <c r="Z1954" s="47">
        <v>0</v>
      </c>
      <c r="AA1954" s="47">
        <v>0</v>
      </c>
      <c r="AB1954" s="47" t="s">
        <v>61</v>
      </c>
      <c r="AC1954" s="47">
        <v>0</v>
      </c>
      <c r="AD1954" s="47" t="s">
        <v>86</v>
      </c>
      <c r="AE1954" s="47" t="s">
        <v>5184</v>
      </c>
      <c r="AF1954" s="47" t="s">
        <v>5464</v>
      </c>
      <c r="AG1954" s="47" t="s">
        <v>61</v>
      </c>
      <c r="AH1954" s="47" t="s">
        <v>75</v>
      </c>
      <c r="AI1954" s="47" t="s">
        <v>76</v>
      </c>
      <c r="AJ1954" s="47" t="s">
        <v>77</v>
      </c>
      <c r="AK1954" s="47" t="s">
        <v>78</v>
      </c>
      <c r="AV1954" s="47">
        <v>0.71</v>
      </c>
      <c r="AZ1954" s="47">
        <v>20</v>
      </c>
      <c r="BM1954" s="47">
        <v>7.2</v>
      </c>
      <c r="BS1954" s="47">
        <v>10</v>
      </c>
      <c r="BT1954" s="47">
        <v>0.5</v>
      </c>
      <c r="DI1954" s="1">
        <f t="shared" si="150"/>
        <v>4</v>
      </c>
      <c r="DJ1954" s="9" t="str">
        <f t="shared" si="151"/>
        <v>NO BACTERIOLOGICO</v>
      </c>
      <c r="DK1954" s="10" t="str">
        <f t="shared" si="152"/>
        <v>-</v>
      </c>
      <c r="DL1954" s="11" t="str">
        <f t="shared" si="153"/>
        <v>0</v>
      </c>
    </row>
    <row r="1955" spans="1:116" ht="12" x14ac:dyDescent="0.2">
      <c r="A1955" s="47">
        <v>1003230046</v>
      </c>
      <c r="B1955" s="47" t="str">
        <f t="shared" si="154"/>
        <v>1003230046-LLAMARAGRA</v>
      </c>
      <c r="C1955" s="47" t="s">
        <v>3370</v>
      </c>
      <c r="D1955" s="47" t="s">
        <v>58</v>
      </c>
      <c r="E1955" s="47" t="s">
        <v>80</v>
      </c>
      <c r="F1955" s="47" t="s">
        <v>3349</v>
      </c>
      <c r="G1955" s="47" t="s">
        <v>60</v>
      </c>
      <c r="H1955" s="47">
        <v>40</v>
      </c>
      <c r="I1955" s="47">
        <v>20</v>
      </c>
      <c r="J1955" s="47" t="s">
        <v>88</v>
      </c>
      <c r="K1955" s="47" t="s">
        <v>63</v>
      </c>
      <c r="L1955" s="47" t="s">
        <v>64</v>
      </c>
      <c r="M1955" s="47" t="s">
        <v>3350</v>
      </c>
      <c r="N1955" s="47" t="s">
        <v>3349</v>
      </c>
      <c r="O1955" s="47" t="s">
        <v>58</v>
      </c>
      <c r="P1955" s="47" t="s">
        <v>80</v>
      </c>
      <c r="Q1955" s="47" t="s">
        <v>3349</v>
      </c>
      <c r="R1955" s="47">
        <v>89673</v>
      </c>
      <c r="S1955" s="47" t="s">
        <v>67</v>
      </c>
      <c r="T1955" s="47" t="s">
        <v>3371</v>
      </c>
      <c r="U1955" s="47">
        <v>14541</v>
      </c>
      <c r="V1955" s="47" t="s">
        <v>69</v>
      </c>
      <c r="W1955" s="47" t="s">
        <v>3372</v>
      </c>
      <c r="X1955" s="47">
        <v>1273779</v>
      </c>
      <c r="Y1955" s="47">
        <v>4197235</v>
      </c>
      <c r="Z1955" s="47">
        <v>0</v>
      </c>
      <c r="AA1955" s="47">
        <v>0</v>
      </c>
      <c r="AB1955" s="47" t="s">
        <v>61</v>
      </c>
      <c r="AC1955" s="47">
        <v>0</v>
      </c>
      <c r="AD1955" s="47" t="s">
        <v>86</v>
      </c>
      <c r="AE1955" s="47" t="s">
        <v>5184</v>
      </c>
      <c r="AF1955" s="47" t="s">
        <v>5464</v>
      </c>
      <c r="AG1955" s="47" t="s">
        <v>61</v>
      </c>
      <c r="AH1955" s="47" t="s">
        <v>75</v>
      </c>
      <c r="AI1955" s="47" t="s">
        <v>76</v>
      </c>
      <c r="AJ1955" s="47" t="s">
        <v>77</v>
      </c>
      <c r="AK1955" s="47" t="s">
        <v>78</v>
      </c>
      <c r="AV1955" s="47">
        <v>0.7</v>
      </c>
      <c r="AZ1955" s="47">
        <v>20</v>
      </c>
      <c r="BM1955" s="47">
        <v>7.1</v>
      </c>
      <c r="BS1955" s="47">
        <v>10</v>
      </c>
      <c r="BT1955" s="47">
        <v>0.6</v>
      </c>
      <c r="DI1955" s="1">
        <f t="shared" si="150"/>
        <v>4</v>
      </c>
      <c r="DJ1955" s="9" t="str">
        <f t="shared" si="151"/>
        <v>NO BACTERIOLOGICO</v>
      </c>
      <c r="DK1955" s="10" t="str">
        <f t="shared" si="152"/>
        <v>-</v>
      </c>
      <c r="DL1955" s="11" t="str">
        <f t="shared" si="153"/>
        <v>0</v>
      </c>
    </row>
    <row r="1956" spans="1:116" ht="12" x14ac:dyDescent="0.2">
      <c r="A1956" s="47">
        <v>1003230042</v>
      </c>
      <c r="B1956" s="47" t="str">
        <f t="shared" si="154"/>
        <v>1003230042-COCHAYAN</v>
      </c>
      <c r="C1956" s="47" t="s">
        <v>3367</v>
      </c>
      <c r="D1956" s="47" t="s">
        <v>58</v>
      </c>
      <c r="E1956" s="47" t="s">
        <v>80</v>
      </c>
      <c r="F1956" s="47" t="s">
        <v>3349</v>
      </c>
      <c r="G1956" s="47" t="s">
        <v>60</v>
      </c>
      <c r="H1956" s="47">
        <v>31</v>
      </c>
      <c r="I1956" s="47">
        <v>0</v>
      </c>
      <c r="J1956" s="47" t="s">
        <v>88</v>
      </c>
      <c r="K1956" s="47" t="s">
        <v>63</v>
      </c>
      <c r="L1956" s="47" t="s">
        <v>64</v>
      </c>
      <c r="M1956" s="47" t="s">
        <v>3350</v>
      </c>
      <c r="N1956" s="47" t="s">
        <v>3349</v>
      </c>
      <c r="O1956" s="47" t="s">
        <v>58</v>
      </c>
      <c r="P1956" s="47" t="s">
        <v>80</v>
      </c>
      <c r="Q1956" s="47" t="s">
        <v>3349</v>
      </c>
      <c r="R1956" s="47">
        <v>89604</v>
      </c>
      <c r="S1956" s="47" t="s">
        <v>67</v>
      </c>
      <c r="T1956" s="47" t="s">
        <v>3368</v>
      </c>
      <c r="U1956" s="47">
        <v>14535</v>
      </c>
      <c r="V1956" s="47" t="s">
        <v>69</v>
      </c>
      <c r="W1956" s="47" t="s">
        <v>3369</v>
      </c>
      <c r="X1956" s="47">
        <v>1273785</v>
      </c>
      <c r="Y1956" s="47">
        <v>4197268</v>
      </c>
      <c r="Z1956" s="47">
        <v>310216</v>
      </c>
      <c r="AA1956" s="47">
        <v>8922115</v>
      </c>
      <c r="AB1956" s="47" t="s">
        <v>71</v>
      </c>
      <c r="AC1956" s="47">
        <v>3672</v>
      </c>
      <c r="AD1956" s="47" t="s">
        <v>86</v>
      </c>
      <c r="AE1956" s="47" t="s">
        <v>5184</v>
      </c>
      <c r="AF1956" s="47" t="s">
        <v>5465</v>
      </c>
      <c r="AG1956" s="47">
        <v>1811</v>
      </c>
      <c r="AH1956" s="47" t="s">
        <v>73</v>
      </c>
      <c r="AI1956" s="47" t="s">
        <v>3367</v>
      </c>
      <c r="AJ1956" s="47" t="s">
        <v>61</v>
      </c>
      <c r="AK1956" s="47" t="s">
        <v>61</v>
      </c>
      <c r="AV1956" s="47">
        <v>0.7</v>
      </c>
      <c r="AZ1956" s="47">
        <v>20</v>
      </c>
      <c r="BM1956" s="47">
        <v>7.6</v>
      </c>
      <c r="BS1956" s="47">
        <v>10</v>
      </c>
      <c r="BT1956" s="47">
        <v>0.7</v>
      </c>
      <c r="DI1956" s="1">
        <f t="shared" si="150"/>
        <v>4</v>
      </c>
      <c r="DJ1956" s="9" t="str">
        <f t="shared" si="151"/>
        <v>NO BACTERIOLOGICO</v>
      </c>
      <c r="DK1956" s="10" t="str">
        <f t="shared" si="152"/>
        <v>-</v>
      </c>
      <c r="DL1956" s="11" t="str">
        <f t="shared" si="153"/>
        <v>0</v>
      </c>
    </row>
    <row r="1957" spans="1:116" ht="12" x14ac:dyDescent="0.2">
      <c r="A1957" s="47">
        <v>1003230042</v>
      </c>
      <c r="B1957" s="47" t="str">
        <f t="shared" si="154"/>
        <v>1003230042-COCHAYAN</v>
      </c>
      <c r="C1957" s="47" t="s">
        <v>3367</v>
      </c>
      <c r="D1957" s="47" t="s">
        <v>58</v>
      </c>
      <c r="E1957" s="47" t="s">
        <v>80</v>
      </c>
      <c r="F1957" s="47" t="s">
        <v>3349</v>
      </c>
      <c r="G1957" s="47" t="s">
        <v>60</v>
      </c>
      <c r="H1957" s="47">
        <v>31</v>
      </c>
      <c r="I1957" s="47">
        <v>0</v>
      </c>
      <c r="J1957" s="47" t="s">
        <v>88</v>
      </c>
      <c r="K1957" s="47" t="s">
        <v>63</v>
      </c>
      <c r="L1957" s="47" t="s">
        <v>64</v>
      </c>
      <c r="M1957" s="47" t="s">
        <v>3350</v>
      </c>
      <c r="N1957" s="47" t="s">
        <v>3349</v>
      </c>
      <c r="O1957" s="47" t="s">
        <v>58</v>
      </c>
      <c r="P1957" s="47" t="s">
        <v>80</v>
      </c>
      <c r="Q1957" s="47" t="s">
        <v>3349</v>
      </c>
      <c r="R1957" s="47">
        <v>89604</v>
      </c>
      <c r="S1957" s="47" t="s">
        <v>67</v>
      </c>
      <c r="T1957" s="47" t="s">
        <v>3368</v>
      </c>
      <c r="U1957" s="47">
        <v>14535</v>
      </c>
      <c r="V1957" s="47" t="s">
        <v>69</v>
      </c>
      <c r="W1957" s="47" t="s">
        <v>3369</v>
      </c>
      <c r="X1957" s="47">
        <v>1273785</v>
      </c>
      <c r="Y1957" s="47">
        <v>4197270</v>
      </c>
      <c r="Z1957" s="47">
        <v>0</v>
      </c>
      <c r="AA1957" s="47">
        <v>0</v>
      </c>
      <c r="AB1957" s="47" t="s">
        <v>61</v>
      </c>
      <c r="AC1957" s="47">
        <v>0</v>
      </c>
      <c r="AD1957" s="47" t="s">
        <v>86</v>
      </c>
      <c r="AE1957" s="47" t="s">
        <v>5184</v>
      </c>
      <c r="AF1957" s="47" t="s">
        <v>5465</v>
      </c>
      <c r="AG1957" s="47" t="s">
        <v>61</v>
      </c>
      <c r="AH1957" s="47" t="s">
        <v>75</v>
      </c>
      <c r="AI1957" s="47" t="s">
        <v>76</v>
      </c>
      <c r="AJ1957" s="47" t="s">
        <v>77</v>
      </c>
      <c r="AK1957" s="47" t="s">
        <v>78</v>
      </c>
      <c r="AV1957" s="47">
        <v>0.7</v>
      </c>
      <c r="AZ1957" s="47">
        <v>20</v>
      </c>
      <c r="BM1957" s="47">
        <v>7.4</v>
      </c>
      <c r="BS1957" s="47">
        <v>10</v>
      </c>
      <c r="BT1957" s="47">
        <v>0.6</v>
      </c>
      <c r="DI1957" s="1">
        <f t="shared" si="150"/>
        <v>4</v>
      </c>
      <c r="DJ1957" s="9" t="str">
        <f t="shared" si="151"/>
        <v>NO BACTERIOLOGICO</v>
      </c>
      <c r="DK1957" s="10" t="str">
        <f t="shared" si="152"/>
        <v>-</v>
      </c>
      <c r="DL1957" s="11" t="str">
        <f t="shared" si="153"/>
        <v>0</v>
      </c>
    </row>
    <row r="1958" spans="1:116" ht="12" x14ac:dyDescent="0.2">
      <c r="A1958" s="47">
        <v>1003230042</v>
      </c>
      <c r="B1958" s="47" t="str">
        <f t="shared" si="154"/>
        <v>1003230042-COCHAYAN</v>
      </c>
      <c r="C1958" s="47" t="s">
        <v>3367</v>
      </c>
      <c r="D1958" s="47" t="s">
        <v>58</v>
      </c>
      <c r="E1958" s="47" t="s">
        <v>80</v>
      </c>
      <c r="F1958" s="47" t="s">
        <v>3349</v>
      </c>
      <c r="G1958" s="47" t="s">
        <v>60</v>
      </c>
      <c r="H1958" s="47">
        <v>31</v>
      </c>
      <c r="I1958" s="47">
        <v>0</v>
      </c>
      <c r="J1958" s="47" t="s">
        <v>88</v>
      </c>
      <c r="K1958" s="47" t="s">
        <v>63</v>
      </c>
      <c r="L1958" s="47" t="s">
        <v>64</v>
      </c>
      <c r="M1958" s="47" t="s">
        <v>3350</v>
      </c>
      <c r="N1958" s="47" t="s">
        <v>3349</v>
      </c>
      <c r="O1958" s="47" t="s">
        <v>58</v>
      </c>
      <c r="P1958" s="47" t="s">
        <v>80</v>
      </c>
      <c r="Q1958" s="47" t="s">
        <v>3349</v>
      </c>
      <c r="R1958" s="47">
        <v>89604</v>
      </c>
      <c r="S1958" s="47" t="s">
        <v>67</v>
      </c>
      <c r="T1958" s="47" t="s">
        <v>3368</v>
      </c>
      <c r="U1958" s="47">
        <v>14535</v>
      </c>
      <c r="V1958" s="47" t="s">
        <v>69</v>
      </c>
      <c r="W1958" s="47" t="s">
        <v>3369</v>
      </c>
      <c r="X1958" s="47">
        <v>1273785</v>
      </c>
      <c r="Y1958" s="47">
        <v>4197272</v>
      </c>
      <c r="Z1958" s="47">
        <v>0</v>
      </c>
      <c r="AA1958" s="47">
        <v>0</v>
      </c>
      <c r="AB1958" s="47" t="s">
        <v>61</v>
      </c>
      <c r="AC1958" s="47">
        <v>0</v>
      </c>
      <c r="AD1958" s="47" t="s">
        <v>86</v>
      </c>
      <c r="AE1958" s="47" t="s">
        <v>5184</v>
      </c>
      <c r="AF1958" s="47" t="s">
        <v>5465</v>
      </c>
      <c r="AG1958" s="47" t="s">
        <v>61</v>
      </c>
      <c r="AH1958" s="47" t="s">
        <v>75</v>
      </c>
      <c r="AI1958" s="47" t="s">
        <v>76</v>
      </c>
      <c r="AJ1958" s="47" t="s">
        <v>77</v>
      </c>
      <c r="AK1958" s="47" t="s">
        <v>78</v>
      </c>
      <c r="AV1958" s="47">
        <v>0.6</v>
      </c>
      <c r="AZ1958" s="47">
        <v>20</v>
      </c>
      <c r="BM1958" s="47">
        <v>7.2</v>
      </c>
      <c r="BS1958" s="47">
        <v>10</v>
      </c>
      <c r="BT1958" s="47">
        <v>0.5</v>
      </c>
      <c r="DI1958" s="1">
        <f t="shared" si="150"/>
        <v>4</v>
      </c>
      <c r="DJ1958" s="9" t="str">
        <f t="shared" si="151"/>
        <v>NO BACTERIOLOGICO</v>
      </c>
      <c r="DK1958" s="10" t="str">
        <f t="shared" si="152"/>
        <v>-</v>
      </c>
      <c r="DL1958" s="11" t="str">
        <f t="shared" si="153"/>
        <v>0</v>
      </c>
    </row>
    <row r="1959" spans="1:116" ht="12" x14ac:dyDescent="0.2">
      <c r="A1959" s="47">
        <v>1011080019</v>
      </c>
      <c r="B1959" s="47" t="str">
        <f t="shared" si="154"/>
        <v>1011080019-PARASHA PAMPA</v>
      </c>
      <c r="C1959" s="47" t="s">
        <v>664</v>
      </c>
      <c r="D1959" s="47" t="s">
        <v>58</v>
      </c>
      <c r="E1959" s="47" t="s">
        <v>395</v>
      </c>
      <c r="F1959" s="47" t="s">
        <v>631</v>
      </c>
      <c r="G1959" s="47" t="s">
        <v>60</v>
      </c>
      <c r="H1959" s="47">
        <v>24</v>
      </c>
      <c r="I1959" s="47">
        <v>24</v>
      </c>
      <c r="J1959" s="47" t="s">
        <v>88</v>
      </c>
      <c r="K1959" s="47" t="s">
        <v>63</v>
      </c>
      <c r="L1959" s="47" t="s">
        <v>64</v>
      </c>
      <c r="M1959" s="47" t="s">
        <v>632</v>
      </c>
      <c r="N1959" s="47" t="s">
        <v>631</v>
      </c>
      <c r="O1959" s="47" t="s">
        <v>58</v>
      </c>
      <c r="P1959" s="47" t="s">
        <v>395</v>
      </c>
      <c r="Q1959" s="47" t="s">
        <v>631</v>
      </c>
      <c r="R1959" s="47">
        <v>91352</v>
      </c>
      <c r="S1959" s="47" t="s">
        <v>67</v>
      </c>
      <c r="T1959" s="47" t="s">
        <v>665</v>
      </c>
      <c r="U1959" s="47">
        <v>14551</v>
      </c>
      <c r="V1959" s="47" t="s">
        <v>69</v>
      </c>
      <c r="W1959" s="47" t="s">
        <v>666</v>
      </c>
      <c r="X1959" s="47">
        <v>1273771</v>
      </c>
      <c r="Y1959" s="47">
        <v>4197280</v>
      </c>
      <c r="Z1959" s="47">
        <v>327264</v>
      </c>
      <c r="AA1959" s="47">
        <v>8903047</v>
      </c>
      <c r="AB1959" s="47" t="s">
        <v>71</v>
      </c>
      <c r="AC1959" s="47">
        <v>3984</v>
      </c>
      <c r="AD1959" s="47" t="s">
        <v>72</v>
      </c>
      <c r="AE1959" s="47" t="s">
        <v>4903</v>
      </c>
      <c r="AF1959" s="47" t="s">
        <v>5466</v>
      </c>
      <c r="AG1959" s="47">
        <v>3511</v>
      </c>
      <c r="AH1959" s="47" t="s">
        <v>73</v>
      </c>
      <c r="AI1959" s="47" t="s">
        <v>667</v>
      </c>
      <c r="AJ1959" s="47" t="s">
        <v>61</v>
      </c>
      <c r="AK1959" s="47" t="s">
        <v>61</v>
      </c>
      <c r="AV1959" s="47">
        <v>1.42</v>
      </c>
      <c r="AZ1959" s="47">
        <v>98</v>
      </c>
      <c r="BM1959" s="47">
        <v>7.1</v>
      </c>
      <c r="BS1959" s="47">
        <v>13.9</v>
      </c>
      <c r="BT1959" s="47">
        <v>0.9</v>
      </c>
      <c r="DI1959" s="1">
        <f t="shared" si="150"/>
        <v>4</v>
      </c>
      <c r="DJ1959" s="9" t="str">
        <f t="shared" si="151"/>
        <v>NO BACTERIOLOGICO</v>
      </c>
      <c r="DK1959" s="10" t="str">
        <f t="shared" si="152"/>
        <v>-</v>
      </c>
      <c r="DL1959" s="11" t="str">
        <f t="shared" si="153"/>
        <v>0</v>
      </c>
    </row>
    <row r="1960" spans="1:116" ht="12" x14ac:dyDescent="0.2">
      <c r="A1960" s="47">
        <v>1011080019</v>
      </c>
      <c r="B1960" s="47" t="str">
        <f t="shared" si="154"/>
        <v>1011080019-PARASHA PAMPA</v>
      </c>
      <c r="C1960" s="47" t="s">
        <v>664</v>
      </c>
      <c r="D1960" s="47" t="s">
        <v>58</v>
      </c>
      <c r="E1960" s="47" t="s">
        <v>395</v>
      </c>
      <c r="F1960" s="47" t="s">
        <v>631</v>
      </c>
      <c r="G1960" s="47" t="s">
        <v>60</v>
      </c>
      <c r="H1960" s="47">
        <v>24</v>
      </c>
      <c r="I1960" s="47">
        <v>24</v>
      </c>
      <c r="J1960" s="47" t="s">
        <v>88</v>
      </c>
      <c r="K1960" s="47" t="s">
        <v>63</v>
      </c>
      <c r="L1960" s="47" t="s">
        <v>64</v>
      </c>
      <c r="M1960" s="47" t="s">
        <v>632</v>
      </c>
      <c r="N1960" s="47" t="s">
        <v>631</v>
      </c>
      <c r="O1960" s="47" t="s">
        <v>58</v>
      </c>
      <c r="P1960" s="47" t="s">
        <v>395</v>
      </c>
      <c r="Q1960" s="47" t="s">
        <v>631</v>
      </c>
      <c r="R1960" s="47">
        <v>91352</v>
      </c>
      <c r="S1960" s="47" t="s">
        <v>67</v>
      </c>
      <c r="T1960" s="47" t="s">
        <v>665</v>
      </c>
      <c r="U1960" s="47">
        <v>14551</v>
      </c>
      <c r="V1960" s="47" t="s">
        <v>69</v>
      </c>
      <c r="W1960" s="47" t="s">
        <v>666</v>
      </c>
      <c r="X1960" s="47">
        <v>1273771</v>
      </c>
      <c r="Y1960" s="47">
        <v>4197281</v>
      </c>
      <c r="Z1960" s="47">
        <v>326904</v>
      </c>
      <c r="AA1960" s="47">
        <v>8902809</v>
      </c>
      <c r="AB1960" s="47" t="s">
        <v>61</v>
      </c>
      <c r="AC1960" s="47">
        <v>3839</v>
      </c>
      <c r="AD1960" s="47" t="s">
        <v>72</v>
      </c>
      <c r="AE1960" s="47" t="s">
        <v>4903</v>
      </c>
      <c r="AF1960" s="47" t="s">
        <v>5466</v>
      </c>
      <c r="AG1960" s="47" t="s">
        <v>61</v>
      </c>
      <c r="AH1960" s="47" t="s">
        <v>75</v>
      </c>
      <c r="AI1960" s="47" t="s">
        <v>76</v>
      </c>
      <c r="AJ1960" s="47" t="s">
        <v>77</v>
      </c>
      <c r="AK1960" s="47" t="s">
        <v>78</v>
      </c>
      <c r="AV1960" s="47">
        <v>0.59</v>
      </c>
      <c r="AZ1960" s="47">
        <v>82</v>
      </c>
      <c r="BM1960" s="47">
        <v>7.1</v>
      </c>
      <c r="BS1960" s="47">
        <v>13.9</v>
      </c>
      <c r="BT1960" s="47">
        <v>0.9</v>
      </c>
      <c r="DI1960" s="1">
        <f t="shared" si="150"/>
        <v>4</v>
      </c>
      <c r="DJ1960" s="9" t="str">
        <f t="shared" si="151"/>
        <v>NO BACTERIOLOGICO</v>
      </c>
      <c r="DK1960" s="10" t="str">
        <f t="shared" si="152"/>
        <v>-</v>
      </c>
      <c r="DL1960" s="11" t="str">
        <f t="shared" si="153"/>
        <v>0</v>
      </c>
    </row>
    <row r="1961" spans="1:116" ht="12" x14ac:dyDescent="0.2">
      <c r="A1961" s="47">
        <v>1011080019</v>
      </c>
      <c r="B1961" s="47" t="str">
        <f t="shared" si="154"/>
        <v>1011080019-PARASHA PAMPA</v>
      </c>
      <c r="C1961" s="47" t="s">
        <v>664</v>
      </c>
      <c r="D1961" s="47" t="s">
        <v>58</v>
      </c>
      <c r="E1961" s="47" t="s">
        <v>395</v>
      </c>
      <c r="F1961" s="47" t="s">
        <v>631</v>
      </c>
      <c r="G1961" s="47" t="s">
        <v>60</v>
      </c>
      <c r="H1961" s="47">
        <v>24</v>
      </c>
      <c r="I1961" s="47">
        <v>24</v>
      </c>
      <c r="J1961" s="47" t="s">
        <v>88</v>
      </c>
      <c r="K1961" s="47" t="s">
        <v>63</v>
      </c>
      <c r="L1961" s="47" t="s">
        <v>64</v>
      </c>
      <c r="M1961" s="47" t="s">
        <v>632</v>
      </c>
      <c r="N1961" s="47" t="s">
        <v>631</v>
      </c>
      <c r="O1961" s="47" t="s">
        <v>58</v>
      </c>
      <c r="P1961" s="47" t="s">
        <v>395</v>
      </c>
      <c r="Q1961" s="47" t="s">
        <v>631</v>
      </c>
      <c r="R1961" s="47">
        <v>91352</v>
      </c>
      <c r="S1961" s="47" t="s">
        <v>67</v>
      </c>
      <c r="T1961" s="47" t="s">
        <v>665</v>
      </c>
      <c r="U1961" s="47">
        <v>14551</v>
      </c>
      <c r="V1961" s="47" t="s">
        <v>69</v>
      </c>
      <c r="W1961" s="47" t="s">
        <v>666</v>
      </c>
      <c r="X1961" s="47">
        <v>1273771</v>
      </c>
      <c r="Y1961" s="47">
        <v>4197282</v>
      </c>
      <c r="Z1961" s="47">
        <v>326904</v>
      </c>
      <c r="AA1961" s="47">
        <v>8902539</v>
      </c>
      <c r="AB1961" s="47" t="s">
        <v>61</v>
      </c>
      <c r="AC1961" s="47">
        <v>3824</v>
      </c>
      <c r="AD1961" s="47" t="s">
        <v>72</v>
      </c>
      <c r="AE1961" s="47" t="s">
        <v>4903</v>
      </c>
      <c r="AF1961" s="47" t="s">
        <v>5466</v>
      </c>
      <c r="AG1961" s="47" t="s">
        <v>61</v>
      </c>
      <c r="AH1961" s="47" t="s">
        <v>75</v>
      </c>
      <c r="AI1961" s="47" t="s">
        <v>76</v>
      </c>
      <c r="AJ1961" s="47" t="s">
        <v>77</v>
      </c>
      <c r="AK1961" s="47" t="s">
        <v>78</v>
      </c>
      <c r="AV1961" s="47">
        <v>0.51</v>
      </c>
      <c r="AZ1961" s="47">
        <v>98</v>
      </c>
      <c r="BM1961" s="47">
        <v>7.1</v>
      </c>
      <c r="BS1961" s="47">
        <v>13.9</v>
      </c>
      <c r="BT1961" s="47">
        <v>0.9</v>
      </c>
      <c r="DI1961" s="1">
        <f t="shared" si="150"/>
        <v>4</v>
      </c>
      <c r="DJ1961" s="9" t="str">
        <f t="shared" si="151"/>
        <v>NO BACTERIOLOGICO</v>
      </c>
      <c r="DK1961" s="10" t="str">
        <f t="shared" si="152"/>
        <v>-</v>
      </c>
      <c r="DL1961" s="11" t="str">
        <f t="shared" si="153"/>
        <v>0</v>
      </c>
    </row>
    <row r="1962" spans="1:116" ht="12" x14ac:dyDescent="0.2">
      <c r="A1962" s="47">
        <v>1011080035</v>
      </c>
      <c r="B1962" s="47" t="str">
        <f t="shared" si="154"/>
        <v>1011080035-SAN ANTONIO DE CHINCHAS</v>
      </c>
      <c r="C1962" s="47" t="s">
        <v>660</v>
      </c>
      <c r="D1962" s="47" t="s">
        <v>58</v>
      </c>
      <c r="E1962" s="47" t="s">
        <v>395</v>
      </c>
      <c r="F1962" s="47" t="s">
        <v>631</v>
      </c>
      <c r="G1962" s="47" t="s">
        <v>60</v>
      </c>
      <c r="H1962" s="47">
        <v>56</v>
      </c>
      <c r="I1962" s="47">
        <v>0</v>
      </c>
      <c r="J1962" s="47" t="s">
        <v>88</v>
      </c>
      <c r="K1962" s="47" t="s">
        <v>63</v>
      </c>
      <c r="L1962" s="47" t="s">
        <v>64</v>
      </c>
      <c r="M1962" s="47" t="s">
        <v>632</v>
      </c>
      <c r="N1962" s="47" t="s">
        <v>631</v>
      </c>
      <c r="O1962" s="47" t="s">
        <v>58</v>
      </c>
      <c r="P1962" s="47" t="s">
        <v>395</v>
      </c>
      <c r="Q1962" s="47" t="s">
        <v>631</v>
      </c>
      <c r="R1962" s="47">
        <v>91281</v>
      </c>
      <c r="S1962" s="47" t="s">
        <v>67</v>
      </c>
      <c r="T1962" s="47" t="s">
        <v>661</v>
      </c>
      <c r="U1962" s="47">
        <v>14547</v>
      </c>
      <c r="V1962" s="47" t="s">
        <v>69</v>
      </c>
      <c r="W1962" s="47" t="s">
        <v>662</v>
      </c>
      <c r="X1962" s="47">
        <v>1273797</v>
      </c>
      <c r="Y1962" s="47">
        <v>4197370</v>
      </c>
      <c r="Z1962" s="47">
        <v>321852</v>
      </c>
      <c r="AA1962" s="47">
        <v>8901275</v>
      </c>
      <c r="AB1962" s="47" t="s">
        <v>71</v>
      </c>
      <c r="AC1962" s="47">
        <v>3567</v>
      </c>
      <c r="AD1962" s="47" t="s">
        <v>297</v>
      </c>
      <c r="AE1962" s="47" t="s">
        <v>4886</v>
      </c>
      <c r="AF1962" s="47" t="s">
        <v>5467</v>
      </c>
      <c r="AG1962" s="47">
        <v>3499</v>
      </c>
      <c r="AH1962" s="47" t="s">
        <v>73</v>
      </c>
      <c r="AI1962" s="47" t="s">
        <v>663</v>
      </c>
      <c r="AJ1962" s="47" t="s">
        <v>61</v>
      </c>
      <c r="AK1962" s="47" t="s">
        <v>61</v>
      </c>
      <c r="AV1962" s="47">
        <v>1.75</v>
      </c>
      <c r="AZ1962" s="47">
        <v>282</v>
      </c>
      <c r="BM1962" s="47">
        <v>7.6</v>
      </c>
      <c r="BS1962" s="47">
        <v>14.1</v>
      </c>
      <c r="BT1962" s="47">
        <v>0.9</v>
      </c>
      <c r="DI1962" s="1">
        <f t="shared" si="150"/>
        <v>4</v>
      </c>
      <c r="DJ1962" s="9" t="str">
        <f t="shared" si="151"/>
        <v>NO BACTERIOLOGICO</v>
      </c>
      <c r="DK1962" s="10" t="str">
        <f t="shared" si="152"/>
        <v>-</v>
      </c>
      <c r="DL1962" s="11" t="str">
        <f t="shared" si="153"/>
        <v>0</v>
      </c>
    </row>
    <row r="1963" spans="1:116" ht="12" x14ac:dyDescent="0.2">
      <c r="A1963" s="47">
        <v>1011080035</v>
      </c>
      <c r="B1963" s="47" t="str">
        <f t="shared" si="154"/>
        <v>1011080035-SAN ANTONIO DE CHINCHAS</v>
      </c>
      <c r="C1963" s="47" t="s">
        <v>660</v>
      </c>
      <c r="D1963" s="47" t="s">
        <v>58</v>
      </c>
      <c r="E1963" s="47" t="s">
        <v>395</v>
      </c>
      <c r="F1963" s="47" t="s">
        <v>631</v>
      </c>
      <c r="G1963" s="47" t="s">
        <v>60</v>
      </c>
      <c r="H1963" s="47">
        <v>56</v>
      </c>
      <c r="I1963" s="47">
        <v>0</v>
      </c>
      <c r="J1963" s="47" t="s">
        <v>88</v>
      </c>
      <c r="K1963" s="47" t="s">
        <v>63</v>
      </c>
      <c r="L1963" s="47" t="s">
        <v>64</v>
      </c>
      <c r="M1963" s="47" t="s">
        <v>632</v>
      </c>
      <c r="N1963" s="47" t="s">
        <v>631</v>
      </c>
      <c r="O1963" s="47" t="s">
        <v>58</v>
      </c>
      <c r="P1963" s="47" t="s">
        <v>395</v>
      </c>
      <c r="Q1963" s="47" t="s">
        <v>631</v>
      </c>
      <c r="R1963" s="47">
        <v>91281</v>
      </c>
      <c r="S1963" s="47" t="s">
        <v>67</v>
      </c>
      <c r="T1963" s="47" t="s">
        <v>661</v>
      </c>
      <c r="U1963" s="47">
        <v>14547</v>
      </c>
      <c r="V1963" s="47" t="s">
        <v>69</v>
      </c>
      <c r="W1963" s="47" t="s">
        <v>662</v>
      </c>
      <c r="X1963" s="47">
        <v>1273797</v>
      </c>
      <c r="Y1963" s="47">
        <v>4197371</v>
      </c>
      <c r="Z1963" s="47">
        <v>321657</v>
      </c>
      <c r="AA1963" s="47">
        <v>8901281</v>
      </c>
      <c r="AB1963" s="47" t="s">
        <v>61</v>
      </c>
      <c r="AC1963" s="47">
        <v>3547</v>
      </c>
      <c r="AD1963" s="47" t="s">
        <v>297</v>
      </c>
      <c r="AE1963" s="47" t="s">
        <v>4886</v>
      </c>
      <c r="AF1963" s="47" t="s">
        <v>5467</v>
      </c>
      <c r="AG1963" s="47" t="s">
        <v>61</v>
      </c>
      <c r="AH1963" s="47" t="s">
        <v>75</v>
      </c>
      <c r="AI1963" s="47" t="s">
        <v>76</v>
      </c>
      <c r="AJ1963" s="47" t="s">
        <v>77</v>
      </c>
      <c r="AK1963" s="47" t="s">
        <v>78</v>
      </c>
      <c r="AV1963" s="47">
        <v>0.81</v>
      </c>
      <c r="AZ1963" s="47">
        <v>272</v>
      </c>
      <c r="BM1963" s="47">
        <v>7.6</v>
      </c>
      <c r="BS1963" s="47">
        <v>14.1</v>
      </c>
      <c r="BT1963" s="47">
        <v>1</v>
      </c>
      <c r="DI1963" s="1">
        <f t="shared" si="150"/>
        <v>4</v>
      </c>
      <c r="DJ1963" s="9" t="str">
        <f t="shared" si="151"/>
        <v>NO BACTERIOLOGICO</v>
      </c>
      <c r="DK1963" s="10" t="str">
        <f t="shared" si="152"/>
        <v>-</v>
      </c>
      <c r="DL1963" s="11" t="str">
        <f t="shared" si="153"/>
        <v>0</v>
      </c>
    </row>
    <row r="1964" spans="1:116" ht="12" x14ac:dyDescent="0.2">
      <c r="A1964" s="47">
        <v>1011080035</v>
      </c>
      <c r="B1964" s="47" t="str">
        <f t="shared" si="154"/>
        <v>1011080035-SAN ANTONIO DE CHINCHAS</v>
      </c>
      <c r="C1964" s="47" t="s">
        <v>660</v>
      </c>
      <c r="D1964" s="47" t="s">
        <v>58</v>
      </c>
      <c r="E1964" s="47" t="s">
        <v>395</v>
      </c>
      <c r="F1964" s="47" t="s">
        <v>631</v>
      </c>
      <c r="G1964" s="47" t="s">
        <v>60</v>
      </c>
      <c r="H1964" s="47">
        <v>56</v>
      </c>
      <c r="I1964" s="47">
        <v>0</v>
      </c>
      <c r="J1964" s="47" t="s">
        <v>88</v>
      </c>
      <c r="K1964" s="47" t="s">
        <v>63</v>
      </c>
      <c r="L1964" s="47" t="s">
        <v>64</v>
      </c>
      <c r="M1964" s="47" t="s">
        <v>632</v>
      </c>
      <c r="N1964" s="47" t="s">
        <v>631</v>
      </c>
      <c r="O1964" s="47" t="s">
        <v>58</v>
      </c>
      <c r="P1964" s="47" t="s">
        <v>395</v>
      </c>
      <c r="Q1964" s="47" t="s">
        <v>631</v>
      </c>
      <c r="R1964" s="47">
        <v>91281</v>
      </c>
      <c r="S1964" s="47" t="s">
        <v>67</v>
      </c>
      <c r="T1964" s="47" t="s">
        <v>661</v>
      </c>
      <c r="U1964" s="47">
        <v>14547</v>
      </c>
      <c r="V1964" s="47" t="s">
        <v>69</v>
      </c>
      <c r="W1964" s="47" t="s">
        <v>662</v>
      </c>
      <c r="X1964" s="47">
        <v>1273797</v>
      </c>
      <c r="Y1964" s="47">
        <v>4197372</v>
      </c>
      <c r="Z1964" s="47">
        <v>321620</v>
      </c>
      <c r="AA1964" s="47">
        <v>8901292</v>
      </c>
      <c r="AB1964" s="47" t="s">
        <v>61</v>
      </c>
      <c r="AC1964" s="47">
        <v>3529</v>
      </c>
      <c r="AD1964" s="47" t="s">
        <v>297</v>
      </c>
      <c r="AE1964" s="47" t="s">
        <v>4886</v>
      </c>
      <c r="AF1964" s="47" t="s">
        <v>5467</v>
      </c>
      <c r="AG1964" s="47" t="s">
        <v>61</v>
      </c>
      <c r="AH1964" s="47" t="s">
        <v>75</v>
      </c>
      <c r="AI1964" s="47" t="s">
        <v>76</v>
      </c>
      <c r="AJ1964" s="47" t="s">
        <v>77</v>
      </c>
      <c r="AK1964" s="47" t="s">
        <v>78</v>
      </c>
      <c r="AV1964" s="47">
        <v>0.56000000000000005</v>
      </c>
      <c r="AZ1964" s="47">
        <v>282</v>
      </c>
      <c r="BE1964" s="47">
        <v>0</v>
      </c>
      <c r="BM1964" s="47">
        <v>7.6</v>
      </c>
      <c r="BS1964" s="47">
        <v>14.1</v>
      </c>
      <c r="BT1964" s="47">
        <v>1</v>
      </c>
      <c r="CZ1964" s="47">
        <v>0</v>
      </c>
      <c r="DI1964" s="1">
        <f t="shared" si="150"/>
        <v>4</v>
      </c>
      <c r="DJ1964" s="9" t="str">
        <f t="shared" si="151"/>
        <v>NO BACTERIOLOGICO</v>
      </c>
      <c r="DK1964" s="10" t="str">
        <f t="shared" si="152"/>
        <v>-</v>
      </c>
      <c r="DL1964" s="11" t="str">
        <f t="shared" si="153"/>
        <v>1</v>
      </c>
    </row>
    <row r="1965" spans="1:116" ht="12" x14ac:dyDescent="0.2">
      <c r="A1965" s="47">
        <v>1011080031</v>
      </c>
      <c r="B1965" s="47" t="str">
        <f t="shared" si="154"/>
        <v>1011080031-BUENOS AIRES DE CHAINAS</v>
      </c>
      <c r="C1965" s="47" t="s">
        <v>652</v>
      </c>
      <c r="D1965" s="47" t="s">
        <v>58</v>
      </c>
      <c r="E1965" s="47" t="s">
        <v>395</v>
      </c>
      <c r="F1965" s="47" t="s">
        <v>631</v>
      </c>
      <c r="G1965" s="47" t="s">
        <v>60</v>
      </c>
      <c r="H1965" s="47">
        <v>41</v>
      </c>
      <c r="I1965" s="47">
        <v>0</v>
      </c>
      <c r="J1965" s="47" t="s">
        <v>88</v>
      </c>
      <c r="K1965" s="47" t="s">
        <v>63</v>
      </c>
      <c r="L1965" s="47" t="s">
        <v>64</v>
      </c>
      <c r="M1965" s="47" t="s">
        <v>632</v>
      </c>
      <c r="N1965" s="47" t="s">
        <v>631</v>
      </c>
      <c r="O1965" s="47" t="s">
        <v>58</v>
      </c>
      <c r="P1965" s="47" t="s">
        <v>395</v>
      </c>
      <c r="Q1965" s="47" t="s">
        <v>631</v>
      </c>
      <c r="R1965" s="47">
        <v>91301</v>
      </c>
      <c r="S1965" s="47" t="s">
        <v>67</v>
      </c>
      <c r="T1965" s="47" t="s">
        <v>653</v>
      </c>
      <c r="U1965" s="47">
        <v>14837</v>
      </c>
      <c r="V1965" s="47" t="s">
        <v>69</v>
      </c>
      <c r="W1965" s="47" t="s">
        <v>654</v>
      </c>
      <c r="X1965" s="47">
        <v>1273815</v>
      </c>
      <c r="Y1965" s="47">
        <v>4197434</v>
      </c>
      <c r="Z1965" s="47">
        <v>323078</v>
      </c>
      <c r="AA1965" s="47">
        <v>8903316</v>
      </c>
      <c r="AB1965" s="47" t="s">
        <v>71</v>
      </c>
      <c r="AC1965" s="47">
        <v>3562</v>
      </c>
      <c r="AD1965" s="47" t="s">
        <v>72</v>
      </c>
      <c r="AE1965" s="47" t="s">
        <v>4978</v>
      </c>
      <c r="AF1965" s="47" t="s">
        <v>5468</v>
      </c>
      <c r="AG1965" s="47">
        <v>11290</v>
      </c>
      <c r="AH1965" s="47" t="s">
        <v>73</v>
      </c>
      <c r="AI1965" s="47" t="s">
        <v>655</v>
      </c>
      <c r="AJ1965" s="47" t="s">
        <v>61</v>
      </c>
      <c r="AK1965" s="47" t="s">
        <v>61</v>
      </c>
      <c r="AV1965" s="47">
        <v>1.42</v>
      </c>
      <c r="AZ1965" s="47">
        <v>2.02</v>
      </c>
      <c r="BM1965" s="47">
        <v>7.3</v>
      </c>
      <c r="BS1965" s="47">
        <v>15.5</v>
      </c>
      <c r="BT1965" s="47">
        <v>0.4</v>
      </c>
      <c r="DI1965" s="1">
        <f t="shared" si="150"/>
        <v>4</v>
      </c>
      <c r="DJ1965" s="9" t="str">
        <f t="shared" si="151"/>
        <v>NO BACTERIOLOGICO</v>
      </c>
      <c r="DK1965" s="10" t="str">
        <f t="shared" si="152"/>
        <v>-</v>
      </c>
      <c r="DL1965" s="11" t="str">
        <f t="shared" si="153"/>
        <v>0</v>
      </c>
    </row>
    <row r="1966" spans="1:116" ht="12" x14ac:dyDescent="0.2">
      <c r="A1966" s="47">
        <v>1011080031</v>
      </c>
      <c r="B1966" s="47" t="str">
        <f t="shared" si="154"/>
        <v>1011080031-BUENOS AIRES DE CHAINAS</v>
      </c>
      <c r="C1966" s="47" t="s">
        <v>652</v>
      </c>
      <c r="D1966" s="47" t="s">
        <v>58</v>
      </c>
      <c r="E1966" s="47" t="s">
        <v>395</v>
      </c>
      <c r="F1966" s="47" t="s">
        <v>631</v>
      </c>
      <c r="G1966" s="47" t="s">
        <v>60</v>
      </c>
      <c r="H1966" s="47">
        <v>41</v>
      </c>
      <c r="I1966" s="47">
        <v>0</v>
      </c>
      <c r="J1966" s="47" t="s">
        <v>88</v>
      </c>
      <c r="K1966" s="47" t="s">
        <v>63</v>
      </c>
      <c r="L1966" s="47" t="s">
        <v>64</v>
      </c>
      <c r="M1966" s="47" t="s">
        <v>632</v>
      </c>
      <c r="N1966" s="47" t="s">
        <v>631</v>
      </c>
      <c r="O1966" s="47" t="s">
        <v>58</v>
      </c>
      <c r="P1966" s="47" t="s">
        <v>395</v>
      </c>
      <c r="Q1966" s="47" t="s">
        <v>631</v>
      </c>
      <c r="R1966" s="47">
        <v>91301</v>
      </c>
      <c r="S1966" s="47" t="s">
        <v>67</v>
      </c>
      <c r="T1966" s="47" t="s">
        <v>653</v>
      </c>
      <c r="U1966" s="47">
        <v>14837</v>
      </c>
      <c r="V1966" s="47" t="s">
        <v>69</v>
      </c>
      <c r="W1966" s="47" t="s">
        <v>654</v>
      </c>
      <c r="X1966" s="47">
        <v>1273815</v>
      </c>
      <c r="Y1966" s="47">
        <v>4197435</v>
      </c>
      <c r="Z1966" s="47">
        <v>327179</v>
      </c>
      <c r="AA1966" s="47">
        <v>8903595</v>
      </c>
      <c r="AB1966" s="47" t="s">
        <v>61</v>
      </c>
      <c r="AC1966" s="47">
        <v>3542</v>
      </c>
      <c r="AD1966" s="47" t="s">
        <v>72</v>
      </c>
      <c r="AE1966" s="47" t="s">
        <v>4978</v>
      </c>
      <c r="AF1966" s="47" t="s">
        <v>5468</v>
      </c>
      <c r="AG1966" s="47" t="s">
        <v>61</v>
      </c>
      <c r="AH1966" s="47" t="s">
        <v>75</v>
      </c>
      <c r="AI1966" s="47" t="s">
        <v>76</v>
      </c>
      <c r="AJ1966" s="47" t="s">
        <v>77</v>
      </c>
      <c r="AK1966" s="47" t="s">
        <v>78</v>
      </c>
      <c r="AV1966" s="47">
        <v>0.62</v>
      </c>
      <c r="AZ1966" s="47">
        <v>2.02</v>
      </c>
      <c r="BM1966" s="47">
        <v>7.3</v>
      </c>
      <c r="BS1966" s="47">
        <v>15.5</v>
      </c>
      <c r="BT1966" s="47">
        <v>0.4</v>
      </c>
      <c r="DI1966" s="1">
        <f t="shared" si="150"/>
        <v>4</v>
      </c>
      <c r="DJ1966" s="9" t="str">
        <f t="shared" si="151"/>
        <v>NO BACTERIOLOGICO</v>
      </c>
      <c r="DK1966" s="10" t="str">
        <f t="shared" si="152"/>
        <v>-</v>
      </c>
      <c r="DL1966" s="11" t="str">
        <f t="shared" si="153"/>
        <v>0</v>
      </c>
    </row>
    <row r="1967" spans="1:116" ht="12" x14ac:dyDescent="0.2">
      <c r="A1967" s="47">
        <v>1011080031</v>
      </c>
      <c r="B1967" s="47" t="str">
        <f t="shared" si="154"/>
        <v>1011080031-BUENOS AIRES DE CHAINAS</v>
      </c>
      <c r="C1967" s="47" t="s">
        <v>652</v>
      </c>
      <c r="D1967" s="47" t="s">
        <v>58</v>
      </c>
      <c r="E1967" s="47" t="s">
        <v>395</v>
      </c>
      <c r="F1967" s="47" t="s">
        <v>631</v>
      </c>
      <c r="G1967" s="47" t="s">
        <v>60</v>
      </c>
      <c r="H1967" s="47">
        <v>41</v>
      </c>
      <c r="I1967" s="47">
        <v>0</v>
      </c>
      <c r="J1967" s="47" t="s">
        <v>88</v>
      </c>
      <c r="K1967" s="47" t="s">
        <v>63</v>
      </c>
      <c r="L1967" s="47" t="s">
        <v>64</v>
      </c>
      <c r="M1967" s="47" t="s">
        <v>632</v>
      </c>
      <c r="N1967" s="47" t="s">
        <v>631</v>
      </c>
      <c r="O1967" s="47" t="s">
        <v>58</v>
      </c>
      <c r="P1967" s="47" t="s">
        <v>395</v>
      </c>
      <c r="Q1967" s="47" t="s">
        <v>631</v>
      </c>
      <c r="R1967" s="47">
        <v>91301</v>
      </c>
      <c r="S1967" s="47" t="s">
        <v>67</v>
      </c>
      <c r="T1967" s="47" t="s">
        <v>653</v>
      </c>
      <c r="U1967" s="47">
        <v>14837</v>
      </c>
      <c r="V1967" s="47" t="s">
        <v>69</v>
      </c>
      <c r="W1967" s="47" t="s">
        <v>654</v>
      </c>
      <c r="X1967" s="47">
        <v>1273815</v>
      </c>
      <c r="Y1967" s="47">
        <v>4197436</v>
      </c>
      <c r="Z1967" s="47">
        <v>323011</v>
      </c>
      <c r="AA1967" s="47">
        <v>8903702</v>
      </c>
      <c r="AB1967" s="47" t="s">
        <v>61</v>
      </c>
      <c r="AC1967" s="47">
        <v>3510</v>
      </c>
      <c r="AD1967" s="47" t="s">
        <v>72</v>
      </c>
      <c r="AE1967" s="47" t="s">
        <v>4978</v>
      </c>
      <c r="AF1967" s="47" t="s">
        <v>5468</v>
      </c>
      <c r="AG1967" s="47" t="s">
        <v>61</v>
      </c>
      <c r="AH1967" s="47" t="s">
        <v>75</v>
      </c>
      <c r="AI1967" s="47" t="s">
        <v>76</v>
      </c>
      <c r="AJ1967" s="47" t="s">
        <v>77</v>
      </c>
      <c r="AK1967" s="47" t="s">
        <v>78</v>
      </c>
      <c r="AV1967" s="47">
        <v>0.5</v>
      </c>
      <c r="AZ1967" s="47">
        <v>2.02</v>
      </c>
      <c r="BM1967" s="47">
        <v>7.3</v>
      </c>
      <c r="BS1967" s="47">
        <v>15.5</v>
      </c>
      <c r="BT1967" s="47">
        <v>0.4</v>
      </c>
      <c r="DI1967" s="1">
        <f t="shared" si="150"/>
        <v>4</v>
      </c>
      <c r="DJ1967" s="9" t="str">
        <f t="shared" si="151"/>
        <v>NO BACTERIOLOGICO</v>
      </c>
      <c r="DK1967" s="10" t="str">
        <f t="shared" si="152"/>
        <v>-</v>
      </c>
      <c r="DL1967" s="11" t="str">
        <f t="shared" si="153"/>
        <v>0</v>
      </c>
    </row>
    <row r="1968" spans="1:116" ht="12" x14ac:dyDescent="0.2">
      <c r="A1968" s="47">
        <v>1002070017</v>
      </c>
      <c r="B1968" s="47" t="str">
        <f t="shared" si="154"/>
        <v>1002070017-SAUNAG (SAONAG)</v>
      </c>
      <c r="C1968" s="47" t="s">
        <v>860</v>
      </c>
      <c r="D1968" s="47" t="s">
        <v>58</v>
      </c>
      <c r="E1968" s="47" t="s">
        <v>1</v>
      </c>
      <c r="F1968" s="47" t="s">
        <v>9</v>
      </c>
      <c r="G1968" s="47" t="s">
        <v>60</v>
      </c>
      <c r="H1968" s="47">
        <v>180</v>
      </c>
      <c r="I1968" s="47">
        <v>120</v>
      </c>
      <c r="J1968" s="47" t="s">
        <v>62</v>
      </c>
      <c r="K1968" s="47" t="s">
        <v>63</v>
      </c>
      <c r="L1968" s="47" t="s">
        <v>64</v>
      </c>
      <c r="M1968" s="47" t="s">
        <v>811</v>
      </c>
      <c r="N1968" s="47" t="s">
        <v>9</v>
      </c>
      <c r="O1968" s="47" t="s">
        <v>58</v>
      </c>
      <c r="P1968" s="47" t="s">
        <v>1</v>
      </c>
      <c r="Q1968" s="47" t="s">
        <v>9</v>
      </c>
      <c r="R1968" s="47">
        <v>110026</v>
      </c>
      <c r="S1968" s="47" t="s">
        <v>67</v>
      </c>
      <c r="T1968" s="47" t="s">
        <v>861</v>
      </c>
      <c r="U1968" s="47">
        <v>14340</v>
      </c>
      <c r="V1968" s="47" t="s">
        <v>69</v>
      </c>
      <c r="W1968" s="47" t="s">
        <v>862</v>
      </c>
      <c r="X1968" s="47">
        <v>1273814</v>
      </c>
      <c r="Y1968" s="47">
        <v>4197444</v>
      </c>
      <c r="Z1968" s="47">
        <v>373203</v>
      </c>
      <c r="AA1968" s="47">
        <v>8861372</v>
      </c>
      <c r="AB1968" s="47" t="s">
        <v>71</v>
      </c>
      <c r="AC1968" s="47">
        <v>2698</v>
      </c>
      <c r="AD1968" s="47" t="s">
        <v>72</v>
      </c>
      <c r="AE1968" s="47" t="s">
        <v>4916</v>
      </c>
      <c r="AF1968" s="47" t="s">
        <v>5469</v>
      </c>
      <c r="AG1968" s="47">
        <v>12849</v>
      </c>
      <c r="AH1968" s="47" t="s">
        <v>73</v>
      </c>
      <c r="AI1968" s="47" t="s">
        <v>863</v>
      </c>
      <c r="AJ1968" s="47" t="s">
        <v>61</v>
      </c>
      <c r="AK1968" s="47" t="s">
        <v>61</v>
      </c>
      <c r="AV1968" s="47">
        <v>0.85</v>
      </c>
      <c r="AZ1968" s="47">
        <v>603</v>
      </c>
      <c r="BM1968" s="47">
        <v>7</v>
      </c>
      <c r="BS1968" s="47">
        <v>17</v>
      </c>
      <c r="BT1968" s="47">
        <v>0</v>
      </c>
      <c r="DI1968" s="1">
        <f t="shared" si="150"/>
        <v>4</v>
      </c>
      <c r="DJ1968" s="9" t="str">
        <f t="shared" si="151"/>
        <v>NO BACTERIOLOGICO</v>
      </c>
      <c r="DK1968" s="10" t="str">
        <f t="shared" si="152"/>
        <v>-</v>
      </c>
      <c r="DL1968" s="11" t="str">
        <f t="shared" si="153"/>
        <v>0</v>
      </c>
    </row>
    <row r="1969" spans="1:116" ht="12" x14ac:dyDescent="0.2">
      <c r="A1969" s="47">
        <v>1002070017</v>
      </c>
      <c r="B1969" s="47" t="str">
        <f t="shared" si="154"/>
        <v>1002070017-SAUNAG (SAONAG)</v>
      </c>
      <c r="C1969" s="47" t="s">
        <v>860</v>
      </c>
      <c r="D1969" s="47" t="s">
        <v>58</v>
      </c>
      <c r="E1969" s="47" t="s">
        <v>1</v>
      </c>
      <c r="F1969" s="47" t="s">
        <v>9</v>
      </c>
      <c r="G1969" s="47" t="s">
        <v>60</v>
      </c>
      <c r="H1969" s="47">
        <v>180</v>
      </c>
      <c r="I1969" s="47">
        <v>120</v>
      </c>
      <c r="J1969" s="47" t="s">
        <v>62</v>
      </c>
      <c r="K1969" s="47" t="s">
        <v>63</v>
      </c>
      <c r="L1969" s="47" t="s">
        <v>64</v>
      </c>
      <c r="M1969" s="47" t="s">
        <v>811</v>
      </c>
      <c r="N1969" s="47" t="s">
        <v>9</v>
      </c>
      <c r="O1969" s="47" t="s">
        <v>58</v>
      </c>
      <c r="P1969" s="47" t="s">
        <v>1</v>
      </c>
      <c r="Q1969" s="47" t="s">
        <v>9</v>
      </c>
      <c r="R1969" s="47">
        <v>110026</v>
      </c>
      <c r="S1969" s="47" t="s">
        <v>67</v>
      </c>
      <c r="T1969" s="47" t="s">
        <v>861</v>
      </c>
      <c r="U1969" s="47">
        <v>14340</v>
      </c>
      <c r="V1969" s="47" t="s">
        <v>69</v>
      </c>
      <c r="W1969" s="47" t="s">
        <v>862</v>
      </c>
      <c r="X1969" s="47">
        <v>1273814</v>
      </c>
      <c r="Y1969" s="47">
        <v>4197445</v>
      </c>
      <c r="Z1969" s="47">
        <v>373122</v>
      </c>
      <c r="AA1969" s="47">
        <v>8861373</v>
      </c>
      <c r="AB1969" s="47" t="s">
        <v>71</v>
      </c>
      <c r="AC1969" s="47">
        <v>2699</v>
      </c>
      <c r="AD1969" s="47" t="s">
        <v>72</v>
      </c>
      <c r="AE1969" s="47" t="s">
        <v>4916</v>
      </c>
      <c r="AF1969" s="47" t="s">
        <v>5469</v>
      </c>
      <c r="AG1969" s="47" t="s">
        <v>61</v>
      </c>
      <c r="AH1969" s="47" t="s">
        <v>75</v>
      </c>
      <c r="AI1969" s="47" t="s">
        <v>76</v>
      </c>
      <c r="AJ1969" s="47" t="s">
        <v>77</v>
      </c>
      <c r="AK1969" s="47" t="s">
        <v>78</v>
      </c>
      <c r="AV1969" s="47">
        <v>0.73</v>
      </c>
      <c r="AZ1969" s="47">
        <v>615</v>
      </c>
      <c r="BM1969" s="47">
        <v>7.05</v>
      </c>
      <c r="BS1969" s="47">
        <v>18</v>
      </c>
      <c r="BT1969" s="47">
        <v>0</v>
      </c>
      <c r="DI1969" s="1">
        <f t="shared" si="150"/>
        <v>4</v>
      </c>
      <c r="DJ1969" s="9" t="str">
        <f t="shared" si="151"/>
        <v>NO BACTERIOLOGICO</v>
      </c>
      <c r="DK1969" s="10" t="str">
        <f t="shared" si="152"/>
        <v>-</v>
      </c>
      <c r="DL1969" s="11" t="str">
        <f t="shared" si="153"/>
        <v>0</v>
      </c>
    </row>
    <row r="1970" spans="1:116" ht="12" x14ac:dyDescent="0.2">
      <c r="A1970" s="47">
        <v>1002070017</v>
      </c>
      <c r="B1970" s="47" t="str">
        <f t="shared" si="154"/>
        <v>1002070017-SAUNAG (SAONAG)</v>
      </c>
      <c r="C1970" s="47" t="s">
        <v>860</v>
      </c>
      <c r="D1970" s="47" t="s">
        <v>58</v>
      </c>
      <c r="E1970" s="47" t="s">
        <v>1</v>
      </c>
      <c r="F1970" s="47" t="s">
        <v>9</v>
      </c>
      <c r="G1970" s="47" t="s">
        <v>60</v>
      </c>
      <c r="H1970" s="47">
        <v>180</v>
      </c>
      <c r="I1970" s="47">
        <v>120</v>
      </c>
      <c r="J1970" s="47" t="s">
        <v>62</v>
      </c>
      <c r="K1970" s="47" t="s">
        <v>63</v>
      </c>
      <c r="L1970" s="47" t="s">
        <v>64</v>
      </c>
      <c r="M1970" s="47" t="s">
        <v>811</v>
      </c>
      <c r="N1970" s="47" t="s">
        <v>9</v>
      </c>
      <c r="O1970" s="47" t="s">
        <v>58</v>
      </c>
      <c r="P1970" s="47" t="s">
        <v>1</v>
      </c>
      <c r="Q1970" s="47" t="s">
        <v>9</v>
      </c>
      <c r="R1970" s="47">
        <v>110026</v>
      </c>
      <c r="S1970" s="47" t="s">
        <v>67</v>
      </c>
      <c r="T1970" s="47" t="s">
        <v>861</v>
      </c>
      <c r="U1970" s="47">
        <v>14340</v>
      </c>
      <c r="V1970" s="47" t="s">
        <v>69</v>
      </c>
      <c r="W1970" s="47" t="s">
        <v>862</v>
      </c>
      <c r="X1970" s="47">
        <v>1273814</v>
      </c>
      <c r="Y1970" s="47">
        <v>4197446</v>
      </c>
      <c r="Z1970" s="47">
        <v>373021</v>
      </c>
      <c r="AA1970" s="47">
        <v>8861333</v>
      </c>
      <c r="AB1970" s="47" t="s">
        <v>71</v>
      </c>
      <c r="AC1970" s="47">
        <v>2662</v>
      </c>
      <c r="AD1970" s="47" t="s">
        <v>72</v>
      </c>
      <c r="AE1970" s="47" t="s">
        <v>4916</v>
      </c>
      <c r="AF1970" s="47" t="s">
        <v>5469</v>
      </c>
      <c r="AG1970" s="47" t="s">
        <v>61</v>
      </c>
      <c r="AH1970" s="47" t="s">
        <v>75</v>
      </c>
      <c r="AI1970" s="47" t="s">
        <v>76</v>
      </c>
      <c r="AJ1970" s="47" t="s">
        <v>77</v>
      </c>
      <c r="AK1970" s="47" t="s">
        <v>78</v>
      </c>
      <c r="AV1970" s="47">
        <v>0.62</v>
      </c>
      <c r="AZ1970" s="47">
        <v>625</v>
      </c>
      <c r="BM1970" s="47">
        <v>7.15</v>
      </c>
      <c r="BS1970" s="47">
        <v>16.5</v>
      </c>
      <c r="BT1970" s="47">
        <v>0</v>
      </c>
      <c r="DI1970" s="1">
        <f t="shared" si="150"/>
        <v>4</v>
      </c>
      <c r="DJ1970" s="9" t="str">
        <f t="shared" si="151"/>
        <v>NO BACTERIOLOGICO</v>
      </c>
      <c r="DK1970" s="10" t="str">
        <f t="shared" si="152"/>
        <v>-</v>
      </c>
      <c r="DL1970" s="11" t="str">
        <f t="shared" si="153"/>
        <v>0</v>
      </c>
    </row>
    <row r="1971" spans="1:116" ht="12" x14ac:dyDescent="0.2">
      <c r="A1971" s="47">
        <v>1002070017</v>
      </c>
      <c r="B1971" s="47" t="str">
        <f t="shared" si="154"/>
        <v>1002070017-SAUNAG (SAONAG)</v>
      </c>
      <c r="C1971" s="47" t="s">
        <v>860</v>
      </c>
      <c r="D1971" s="47" t="s">
        <v>58</v>
      </c>
      <c r="E1971" s="47" t="s">
        <v>1</v>
      </c>
      <c r="F1971" s="47" t="s">
        <v>9</v>
      </c>
      <c r="G1971" s="47" t="s">
        <v>60</v>
      </c>
      <c r="H1971" s="47">
        <v>180</v>
      </c>
      <c r="I1971" s="47">
        <v>120</v>
      </c>
      <c r="J1971" s="47" t="s">
        <v>62</v>
      </c>
      <c r="K1971" s="47" t="s">
        <v>63</v>
      </c>
      <c r="L1971" s="47" t="s">
        <v>64</v>
      </c>
      <c r="M1971" s="47" t="s">
        <v>811</v>
      </c>
      <c r="N1971" s="47" t="s">
        <v>9</v>
      </c>
      <c r="O1971" s="47" t="s">
        <v>58</v>
      </c>
      <c r="P1971" s="47" t="s">
        <v>1</v>
      </c>
      <c r="Q1971" s="47" t="s">
        <v>9</v>
      </c>
      <c r="R1971" s="47">
        <v>110026</v>
      </c>
      <c r="S1971" s="47" t="s">
        <v>67</v>
      </c>
      <c r="T1971" s="47" t="s">
        <v>861</v>
      </c>
      <c r="U1971" s="47">
        <v>14340</v>
      </c>
      <c r="V1971" s="47" t="s">
        <v>69</v>
      </c>
      <c r="W1971" s="47" t="s">
        <v>862</v>
      </c>
      <c r="X1971" s="47">
        <v>1273814</v>
      </c>
      <c r="Y1971" s="47">
        <v>4197447</v>
      </c>
      <c r="Z1971" s="47">
        <v>372895</v>
      </c>
      <c r="AA1971" s="47">
        <v>8861182</v>
      </c>
      <c r="AB1971" s="47" t="s">
        <v>71</v>
      </c>
      <c r="AC1971" s="47">
        <v>2651</v>
      </c>
      <c r="AD1971" s="47" t="s">
        <v>72</v>
      </c>
      <c r="AE1971" s="47" t="s">
        <v>4916</v>
      </c>
      <c r="AF1971" s="47" t="s">
        <v>5469</v>
      </c>
      <c r="AG1971" s="47" t="s">
        <v>61</v>
      </c>
      <c r="AH1971" s="47" t="s">
        <v>75</v>
      </c>
      <c r="AI1971" s="47" t="s">
        <v>76</v>
      </c>
      <c r="AJ1971" s="47" t="s">
        <v>77</v>
      </c>
      <c r="AK1971" s="47" t="s">
        <v>78</v>
      </c>
      <c r="AV1971" s="47">
        <v>0.5</v>
      </c>
      <c r="AZ1971" s="47">
        <v>600</v>
      </c>
      <c r="BM1971" s="47">
        <v>7</v>
      </c>
      <c r="BS1971" s="47">
        <v>17</v>
      </c>
      <c r="BT1971" s="47">
        <v>0</v>
      </c>
      <c r="DI1971" s="1">
        <f t="shared" si="150"/>
        <v>4</v>
      </c>
      <c r="DJ1971" s="9" t="str">
        <f t="shared" si="151"/>
        <v>NO BACTERIOLOGICO</v>
      </c>
      <c r="DK1971" s="10" t="str">
        <f t="shared" si="152"/>
        <v>-</v>
      </c>
      <c r="DL1971" s="11" t="str">
        <f t="shared" si="153"/>
        <v>0</v>
      </c>
    </row>
    <row r="1972" spans="1:116" ht="12" x14ac:dyDescent="0.2">
      <c r="A1972" s="47">
        <v>1007010027</v>
      </c>
      <c r="B1972" s="47" t="str">
        <f t="shared" si="154"/>
        <v>1007010027-ARGUSH</v>
      </c>
      <c r="C1972" s="47" t="s">
        <v>1300</v>
      </c>
      <c r="D1972" s="47" t="s">
        <v>58</v>
      </c>
      <c r="E1972" s="47" t="s">
        <v>1117</v>
      </c>
      <c r="F1972" s="47" t="s">
        <v>1116</v>
      </c>
      <c r="G1972" s="47" t="s">
        <v>60</v>
      </c>
      <c r="H1972" s="47">
        <v>36</v>
      </c>
      <c r="I1972" s="47" t="s">
        <v>61</v>
      </c>
      <c r="J1972" s="47" t="s">
        <v>88</v>
      </c>
      <c r="K1972" s="47" t="s">
        <v>63</v>
      </c>
      <c r="L1972" s="47" t="s">
        <v>64</v>
      </c>
      <c r="M1972" s="47" t="s">
        <v>1206</v>
      </c>
      <c r="N1972" s="47" t="s">
        <v>1205</v>
      </c>
      <c r="O1972" s="47" t="s">
        <v>58</v>
      </c>
      <c r="P1972" s="47" t="s">
        <v>1117</v>
      </c>
      <c r="Q1972" s="47" t="s">
        <v>1116</v>
      </c>
      <c r="R1972" s="47">
        <v>172300</v>
      </c>
      <c r="S1972" s="47" t="s">
        <v>67</v>
      </c>
      <c r="T1972" s="47" t="s">
        <v>1301</v>
      </c>
      <c r="U1972" s="47">
        <v>23547</v>
      </c>
      <c r="V1972" s="47" t="s">
        <v>69</v>
      </c>
      <c r="W1972" s="47" t="s">
        <v>1302</v>
      </c>
      <c r="X1972" s="47">
        <v>1273638</v>
      </c>
      <c r="Y1972" s="47">
        <v>4197448</v>
      </c>
      <c r="Z1972" s="47">
        <v>0</v>
      </c>
      <c r="AA1972" s="47">
        <v>0</v>
      </c>
      <c r="AB1972" s="47" t="s">
        <v>61</v>
      </c>
      <c r="AC1972" s="47">
        <v>0</v>
      </c>
      <c r="AD1972" s="47" t="s">
        <v>72</v>
      </c>
      <c r="AE1972" s="47" t="s">
        <v>4909</v>
      </c>
      <c r="AF1972" s="47" t="s">
        <v>5469</v>
      </c>
      <c r="AG1972" s="47">
        <v>64190</v>
      </c>
      <c r="AH1972" s="47" t="s">
        <v>73</v>
      </c>
      <c r="AI1972" s="47" t="s">
        <v>1300</v>
      </c>
      <c r="AJ1972" s="47" t="s">
        <v>61</v>
      </c>
      <c r="AK1972" s="47" t="s">
        <v>61</v>
      </c>
      <c r="AV1972" s="47">
        <v>1.1200000000000001</v>
      </c>
      <c r="AZ1972" s="47">
        <v>131</v>
      </c>
      <c r="BM1972" s="47">
        <v>8.14</v>
      </c>
      <c r="BS1972" s="47">
        <v>15.5</v>
      </c>
      <c r="BT1972" s="47">
        <v>4.01</v>
      </c>
      <c r="DI1972" s="1">
        <f t="shared" si="150"/>
        <v>4</v>
      </c>
      <c r="DJ1972" s="9" t="str">
        <f t="shared" si="151"/>
        <v>NO BACTERIOLOGICO</v>
      </c>
      <c r="DK1972" s="10" t="str">
        <f t="shared" si="152"/>
        <v>-</v>
      </c>
      <c r="DL1972" s="11" t="str">
        <f t="shared" si="153"/>
        <v>0</v>
      </c>
    </row>
    <row r="1973" spans="1:116" ht="12" x14ac:dyDescent="0.2">
      <c r="A1973" s="47">
        <v>1007010027</v>
      </c>
      <c r="B1973" s="47" t="str">
        <f t="shared" si="154"/>
        <v>1007010027-ARGUSH</v>
      </c>
      <c r="C1973" s="47" t="s">
        <v>1300</v>
      </c>
      <c r="D1973" s="47" t="s">
        <v>58</v>
      </c>
      <c r="E1973" s="47" t="s">
        <v>1117</v>
      </c>
      <c r="F1973" s="47" t="s">
        <v>1116</v>
      </c>
      <c r="G1973" s="47" t="s">
        <v>60</v>
      </c>
      <c r="H1973" s="47">
        <v>36</v>
      </c>
      <c r="I1973" s="47" t="s">
        <v>61</v>
      </c>
      <c r="J1973" s="47" t="s">
        <v>88</v>
      </c>
      <c r="K1973" s="47" t="s">
        <v>63</v>
      </c>
      <c r="L1973" s="47" t="s">
        <v>64</v>
      </c>
      <c r="M1973" s="47" t="s">
        <v>1206</v>
      </c>
      <c r="N1973" s="47" t="s">
        <v>1205</v>
      </c>
      <c r="O1973" s="47" t="s">
        <v>58</v>
      </c>
      <c r="P1973" s="47" t="s">
        <v>1117</v>
      </c>
      <c r="Q1973" s="47" t="s">
        <v>1116</v>
      </c>
      <c r="R1973" s="47">
        <v>172300</v>
      </c>
      <c r="S1973" s="47" t="s">
        <v>67</v>
      </c>
      <c r="T1973" s="47" t="s">
        <v>1301</v>
      </c>
      <c r="U1973" s="47">
        <v>23547</v>
      </c>
      <c r="V1973" s="47" t="s">
        <v>69</v>
      </c>
      <c r="W1973" s="47" t="s">
        <v>1302</v>
      </c>
      <c r="X1973" s="47">
        <v>1273638</v>
      </c>
      <c r="Y1973" s="47">
        <v>4197449</v>
      </c>
      <c r="Z1973" s="47">
        <v>0</v>
      </c>
      <c r="AA1973" s="47">
        <v>0</v>
      </c>
      <c r="AB1973" s="47" t="s">
        <v>61</v>
      </c>
      <c r="AC1973" s="47">
        <v>0</v>
      </c>
      <c r="AD1973" s="47" t="s">
        <v>72</v>
      </c>
      <c r="AE1973" s="47" t="s">
        <v>4909</v>
      </c>
      <c r="AF1973" s="47" t="s">
        <v>5469</v>
      </c>
      <c r="AG1973" s="47" t="s">
        <v>61</v>
      </c>
      <c r="AH1973" s="47" t="s">
        <v>75</v>
      </c>
      <c r="AI1973" s="47" t="s">
        <v>76</v>
      </c>
      <c r="AJ1973" s="47" t="s">
        <v>61</v>
      </c>
      <c r="AK1973" s="47" t="s">
        <v>61</v>
      </c>
      <c r="AV1973" s="47">
        <v>0.76</v>
      </c>
      <c r="AZ1973" s="47">
        <v>128</v>
      </c>
      <c r="BM1973" s="47">
        <v>8.1199999999999992</v>
      </c>
      <c r="BS1973" s="47">
        <v>15.5</v>
      </c>
      <c r="BT1973" s="47">
        <v>3.79</v>
      </c>
      <c r="DI1973" s="1">
        <f t="shared" si="150"/>
        <v>4</v>
      </c>
      <c r="DJ1973" s="9" t="str">
        <f t="shared" si="151"/>
        <v>NO BACTERIOLOGICO</v>
      </c>
      <c r="DK1973" s="10" t="str">
        <f t="shared" si="152"/>
        <v>-</v>
      </c>
      <c r="DL1973" s="11" t="str">
        <f t="shared" si="153"/>
        <v>0</v>
      </c>
    </row>
    <row r="1974" spans="1:116" ht="12" x14ac:dyDescent="0.2">
      <c r="A1974" s="47">
        <v>1007010027</v>
      </c>
      <c r="B1974" s="47" t="str">
        <f t="shared" si="154"/>
        <v>1007010027-ARGUSH</v>
      </c>
      <c r="C1974" s="47" t="s">
        <v>1300</v>
      </c>
      <c r="D1974" s="47" t="s">
        <v>58</v>
      </c>
      <c r="E1974" s="47" t="s">
        <v>1117</v>
      </c>
      <c r="F1974" s="47" t="s">
        <v>1116</v>
      </c>
      <c r="G1974" s="47" t="s">
        <v>60</v>
      </c>
      <c r="H1974" s="47">
        <v>36</v>
      </c>
      <c r="I1974" s="47" t="s">
        <v>61</v>
      </c>
      <c r="J1974" s="47" t="s">
        <v>88</v>
      </c>
      <c r="K1974" s="47" t="s">
        <v>63</v>
      </c>
      <c r="L1974" s="47" t="s">
        <v>64</v>
      </c>
      <c r="M1974" s="47" t="s">
        <v>1206</v>
      </c>
      <c r="N1974" s="47" t="s">
        <v>1205</v>
      </c>
      <c r="O1974" s="47" t="s">
        <v>58</v>
      </c>
      <c r="P1974" s="47" t="s">
        <v>1117</v>
      </c>
      <c r="Q1974" s="47" t="s">
        <v>1116</v>
      </c>
      <c r="R1974" s="47">
        <v>172300</v>
      </c>
      <c r="S1974" s="47" t="s">
        <v>67</v>
      </c>
      <c r="T1974" s="47" t="s">
        <v>1301</v>
      </c>
      <c r="U1974" s="47">
        <v>23547</v>
      </c>
      <c r="V1974" s="47" t="s">
        <v>69</v>
      </c>
      <c r="W1974" s="47" t="s">
        <v>1302</v>
      </c>
      <c r="X1974" s="47">
        <v>1273638</v>
      </c>
      <c r="Y1974" s="47">
        <v>4197450</v>
      </c>
      <c r="Z1974" s="47">
        <v>0</v>
      </c>
      <c r="AA1974" s="47">
        <v>0</v>
      </c>
      <c r="AB1974" s="47" t="s">
        <v>61</v>
      </c>
      <c r="AC1974" s="47">
        <v>0</v>
      </c>
      <c r="AD1974" s="47" t="s">
        <v>72</v>
      </c>
      <c r="AE1974" s="47" t="s">
        <v>4909</v>
      </c>
      <c r="AF1974" s="47" t="s">
        <v>5469</v>
      </c>
      <c r="AG1974" s="47" t="s">
        <v>61</v>
      </c>
      <c r="AH1974" s="47" t="s">
        <v>75</v>
      </c>
      <c r="AI1974" s="47" t="s">
        <v>76</v>
      </c>
      <c r="AJ1974" s="47" t="s">
        <v>61</v>
      </c>
      <c r="AK1974" s="47" t="s">
        <v>61</v>
      </c>
      <c r="AV1974" s="47">
        <v>0.53</v>
      </c>
      <c r="AZ1974" s="47">
        <v>120</v>
      </c>
      <c r="BM1974" s="47">
        <v>8.2100000000000009</v>
      </c>
      <c r="BS1974" s="47">
        <v>15.5</v>
      </c>
      <c r="BT1974" s="47">
        <v>2.52</v>
      </c>
      <c r="DI1974" s="1">
        <f t="shared" si="150"/>
        <v>4</v>
      </c>
      <c r="DJ1974" s="9" t="str">
        <f t="shared" si="151"/>
        <v>NO BACTERIOLOGICO</v>
      </c>
      <c r="DK1974" s="10" t="str">
        <f t="shared" si="152"/>
        <v>-</v>
      </c>
      <c r="DL1974" s="11" t="str">
        <f t="shared" si="153"/>
        <v>0</v>
      </c>
    </row>
    <row r="1975" spans="1:116" ht="12" x14ac:dyDescent="0.2">
      <c r="A1975" s="47">
        <v>1007010034</v>
      </c>
      <c r="B1975" s="47" t="str">
        <f t="shared" si="154"/>
        <v>1007010034-NUEVO CHAVIN</v>
      </c>
      <c r="C1975" s="47" t="s">
        <v>1122</v>
      </c>
      <c r="D1975" s="47" t="s">
        <v>58</v>
      </c>
      <c r="E1975" s="47" t="s">
        <v>1117</v>
      </c>
      <c r="F1975" s="47" t="s">
        <v>1116</v>
      </c>
      <c r="G1975" s="47" t="s">
        <v>60</v>
      </c>
      <c r="H1975" s="47">
        <v>200</v>
      </c>
      <c r="I1975" s="47">
        <v>155</v>
      </c>
      <c r="J1975" s="47" t="s">
        <v>88</v>
      </c>
      <c r="K1975" s="47" t="s">
        <v>63</v>
      </c>
      <c r="L1975" s="47" t="s">
        <v>64</v>
      </c>
      <c r="M1975" s="47" t="s">
        <v>1118</v>
      </c>
      <c r="N1975" s="47" t="s">
        <v>1116</v>
      </c>
      <c r="O1975" s="47" t="s">
        <v>58</v>
      </c>
      <c r="P1975" s="47" t="s">
        <v>1117</v>
      </c>
      <c r="Q1975" s="47" t="s">
        <v>1116</v>
      </c>
      <c r="R1975" s="47">
        <v>17331</v>
      </c>
      <c r="S1975" s="47" t="s">
        <v>67</v>
      </c>
      <c r="T1975" s="47" t="s">
        <v>1123</v>
      </c>
      <c r="U1975" s="47">
        <v>23548</v>
      </c>
      <c r="V1975" s="47" t="s">
        <v>69</v>
      </c>
      <c r="W1975" s="47" t="s">
        <v>1124</v>
      </c>
      <c r="X1975" s="47">
        <v>1273843</v>
      </c>
      <c r="Y1975" s="47">
        <v>4197493</v>
      </c>
      <c r="Z1975" s="47">
        <v>263604</v>
      </c>
      <c r="AA1975" s="47">
        <v>9046394</v>
      </c>
      <c r="AB1975" s="47" t="s">
        <v>71</v>
      </c>
      <c r="AC1975" s="47">
        <v>3350</v>
      </c>
      <c r="AD1975" s="47" t="s">
        <v>72</v>
      </c>
      <c r="AE1975" s="47" t="s">
        <v>4888</v>
      </c>
      <c r="AF1975" s="47" t="s">
        <v>5470</v>
      </c>
      <c r="AG1975" s="47">
        <v>26834</v>
      </c>
      <c r="AH1975" s="47" t="s">
        <v>73</v>
      </c>
      <c r="AI1975" s="47" t="s">
        <v>1125</v>
      </c>
      <c r="AJ1975" s="47" t="s">
        <v>61</v>
      </c>
      <c r="AK1975" s="47" t="s">
        <v>61</v>
      </c>
      <c r="AV1975" s="47">
        <v>1.27</v>
      </c>
      <c r="AZ1975" s="47">
        <v>201</v>
      </c>
      <c r="BM1975" s="47">
        <v>7.81</v>
      </c>
      <c r="BS1975" s="47">
        <v>15.7</v>
      </c>
      <c r="BT1975" s="47">
        <v>2.4900000000000002</v>
      </c>
      <c r="DI1975" s="1">
        <f t="shared" si="150"/>
        <v>4</v>
      </c>
      <c r="DJ1975" s="9" t="str">
        <f t="shared" si="151"/>
        <v>NO BACTERIOLOGICO</v>
      </c>
      <c r="DK1975" s="10" t="str">
        <f t="shared" si="152"/>
        <v>-</v>
      </c>
      <c r="DL1975" s="11" t="str">
        <f t="shared" si="153"/>
        <v>0</v>
      </c>
    </row>
    <row r="1976" spans="1:116" ht="12" x14ac:dyDescent="0.2">
      <c r="A1976" s="47">
        <v>1007010034</v>
      </c>
      <c r="B1976" s="47" t="str">
        <f t="shared" si="154"/>
        <v>1007010034-NUEVO CHAVIN</v>
      </c>
      <c r="C1976" s="47" t="s">
        <v>1122</v>
      </c>
      <c r="D1976" s="47" t="s">
        <v>58</v>
      </c>
      <c r="E1976" s="47" t="s">
        <v>1117</v>
      </c>
      <c r="F1976" s="47" t="s">
        <v>1116</v>
      </c>
      <c r="G1976" s="47" t="s">
        <v>60</v>
      </c>
      <c r="H1976" s="47">
        <v>200</v>
      </c>
      <c r="I1976" s="47">
        <v>155</v>
      </c>
      <c r="J1976" s="47" t="s">
        <v>88</v>
      </c>
      <c r="K1976" s="47" t="s">
        <v>63</v>
      </c>
      <c r="L1976" s="47" t="s">
        <v>64</v>
      </c>
      <c r="M1976" s="47" t="s">
        <v>1118</v>
      </c>
      <c r="N1976" s="47" t="s">
        <v>1116</v>
      </c>
      <c r="O1976" s="47" t="s">
        <v>58</v>
      </c>
      <c r="P1976" s="47" t="s">
        <v>1117</v>
      </c>
      <c r="Q1976" s="47" t="s">
        <v>1116</v>
      </c>
      <c r="R1976" s="47">
        <v>17331</v>
      </c>
      <c r="S1976" s="47" t="s">
        <v>67</v>
      </c>
      <c r="T1976" s="47" t="s">
        <v>1123</v>
      </c>
      <c r="U1976" s="47">
        <v>23548</v>
      </c>
      <c r="V1976" s="47" t="s">
        <v>69</v>
      </c>
      <c r="W1976" s="47" t="s">
        <v>1124</v>
      </c>
      <c r="X1976" s="47">
        <v>1273843</v>
      </c>
      <c r="Y1976" s="47">
        <v>4197494</v>
      </c>
      <c r="Z1976" s="47">
        <v>262320</v>
      </c>
      <c r="AA1976" s="47">
        <v>9038120</v>
      </c>
      <c r="AB1976" s="47" t="s">
        <v>71</v>
      </c>
      <c r="AC1976" s="47">
        <v>3190</v>
      </c>
      <c r="AD1976" s="47" t="s">
        <v>72</v>
      </c>
      <c r="AE1976" s="47" t="s">
        <v>4888</v>
      </c>
      <c r="AF1976" s="47" t="s">
        <v>5470</v>
      </c>
      <c r="AG1976" s="47" t="s">
        <v>61</v>
      </c>
      <c r="AH1976" s="47" t="s">
        <v>75</v>
      </c>
      <c r="AI1976" s="47" t="s">
        <v>76</v>
      </c>
      <c r="AJ1976" s="47" t="s">
        <v>61</v>
      </c>
      <c r="AK1976" s="47" t="s">
        <v>61</v>
      </c>
      <c r="AV1976" s="47">
        <v>1.03</v>
      </c>
      <c r="AZ1976" s="47">
        <v>189</v>
      </c>
      <c r="BM1976" s="47">
        <v>7.91</v>
      </c>
      <c r="BS1976" s="47">
        <v>15.7</v>
      </c>
      <c r="BT1976" s="47">
        <v>1.81</v>
      </c>
      <c r="DI1976" s="1">
        <f t="shared" si="150"/>
        <v>4</v>
      </c>
      <c r="DJ1976" s="9" t="str">
        <f t="shared" si="151"/>
        <v>NO BACTERIOLOGICO</v>
      </c>
      <c r="DK1976" s="10" t="str">
        <f t="shared" si="152"/>
        <v>-</v>
      </c>
      <c r="DL1976" s="11" t="str">
        <f t="shared" si="153"/>
        <v>0</v>
      </c>
    </row>
    <row r="1977" spans="1:116" ht="12" x14ac:dyDescent="0.2">
      <c r="A1977" s="47">
        <v>1007010034</v>
      </c>
      <c r="B1977" s="47" t="str">
        <f t="shared" si="154"/>
        <v>1007010034-NUEVO CHAVIN</v>
      </c>
      <c r="C1977" s="47" t="s">
        <v>1122</v>
      </c>
      <c r="D1977" s="47" t="s">
        <v>58</v>
      </c>
      <c r="E1977" s="47" t="s">
        <v>1117</v>
      </c>
      <c r="F1977" s="47" t="s">
        <v>1116</v>
      </c>
      <c r="G1977" s="47" t="s">
        <v>60</v>
      </c>
      <c r="H1977" s="47">
        <v>200</v>
      </c>
      <c r="I1977" s="47">
        <v>155</v>
      </c>
      <c r="J1977" s="47" t="s">
        <v>88</v>
      </c>
      <c r="K1977" s="47" t="s">
        <v>63</v>
      </c>
      <c r="L1977" s="47" t="s">
        <v>64</v>
      </c>
      <c r="M1977" s="47" t="s">
        <v>1118</v>
      </c>
      <c r="N1977" s="47" t="s">
        <v>1116</v>
      </c>
      <c r="O1977" s="47" t="s">
        <v>58</v>
      </c>
      <c r="P1977" s="47" t="s">
        <v>1117</v>
      </c>
      <c r="Q1977" s="47" t="s">
        <v>1116</v>
      </c>
      <c r="R1977" s="47">
        <v>17331</v>
      </c>
      <c r="S1977" s="47" t="s">
        <v>67</v>
      </c>
      <c r="T1977" s="47" t="s">
        <v>1123</v>
      </c>
      <c r="U1977" s="47">
        <v>23548</v>
      </c>
      <c r="V1977" s="47" t="s">
        <v>69</v>
      </c>
      <c r="W1977" s="47" t="s">
        <v>1124</v>
      </c>
      <c r="X1977" s="47">
        <v>1273843</v>
      </c>
      <c r="Y1977" s="47">
        <v>4197495</v>
      </c>
      <c r="Z1977" s="47">
        <v>262210</v>
      </c>
      <c r="AA1977" s="47">
        <v>9038090</v>
      </c>
      <c r="AB1977" s="47" t="s">
        <v>71</v>
      </c>
      <c r="AC1977" s="47">
        <v>3185</v>
      </c>
      <c r="AD1977" s="47" t="s">
        <v>72</v>
      </c>
      <c r="AE1977" s="47" t="s">
        <v>4888</v>
      </c>
      <c r="AF1977" s="47" t="s">
        <v>5470</v>
      </c>
      <c r="AG1977" s="47" t="s">
        <v>61</v>
      </c>
      <c r="AH1977" s="47" t="s">
        <v>75</v>
      </c>
      <c r="AI1977" s="47" t="s">
        <v>76</v>
      </c>
      <c r="AJ1977" s="47" t="s">
        <v>61</v>
      </c>
      <c r="AK1977" s="47" t="s">
        <v>61</v>
      </c>
      <c r="AV1977" s="47">
        <v>0.72</v>
      </c>
      <c r="AZ1977" s="47">
        <v>158</v>
      </c>
      <c r="BM1977" s="47">
        <v>7.9</v>
      </c>
      <c r="BS1977" s="47">
        <v>15.7</v>
      </c>
      <c r="BT1977" s="47">
        <v>1.37</v>
      </c>
      <c r="DI1977" s="1">
        <f t="shared" si="150"/>
        <v>4</v>
      </c>
      <c r="DJ1977" s="9" t="str">
        <f t="shared" si="151"/>
        <v>NO BACTERIOLOGICO</v>
      </c>
      <c r="DK1977" s="10" t="str">
        <f t="shared" si="152"/>
        <v>-</v>
      </c>
      <c r="DL1977" s="11" t="str">
        <f t="shared" si="153"/>
        <v>0</v>
      </c>
    </row>
    <row r="1978" spans="1:116" ht="12" x14ac:dyDescent="0.2">
      <c r="A1978" s="47">
        <v>1011080027</v>
      </c>
      <c r="B1978" s="47" t="str">
        <f t="shared" si="154"/>
        <v>1011080027-GARU (GARO DE PUCA PUCA)</v>
      </c>
      <c r="C1978" s="47" t="s">
        <v>643</v>
      </c>
      <c r="D1978" s="47" t="s">
        <v>58</v>
      </c>
      <c r="E1978" s="47" t="s">
        <v>395</v>
      </c>
      <c r="F1978" s="47" t="s">
        <v>631</v>
      </c>
      <c r="G1978" s="47" t="s">
        <v>60</v>
      </c>
      <c r="H1978" s="47">
        <v>175</v>
      </c>
      <c r="I1978" s="47">
        <v>170</v>
      </c>
      <c r="J1978" s="47" t="s">
        <v>88</v>
      </c>
      <c r="K1978" s="47" t="s">
        <v>63</v>
      </c>
      <c r="L1978" s="47" t="s">
        <v>64</v>
      </c>
      <c r="M1978" s="47" t="s">
        <v>632</v>
      </c>
      <c r="N1978" s="47" t="s">
        <v>631</v>
      </c>
      <c r="O1978" s="47" t="s">
        <v>58</v>
      </c>
      <c r="P1978" s="47" t="s">
        <v>395</v>
      </c>
      <c r="Q1978" s="47" t="s">
        <v>631</v>
      </c>
      <c r="R1978" s="47">
        <v>91160</v>
      </c>
      <c r="S1978" s="47" t="s">
        <v>67</v>
      </c>
      <c r="T1978" s="47" t="s">
        <v>644</v>
      </c>
      <c r="U1978" s="47">
        <v>14548</v>
      </c>
      <c r="V1978" s="47" t="s">
        <v>69</v>
      </c>
      <c r="W1978" s="47" t="s">
        <v>645</v>
      </c>
      <c r="X1978" s="47">
        <v>1273839</v>
      </c>
      <c r="Y1978" s="47">
        <v>4197499</v>
      </c>
      <c r="Z1978" s="47">
        <v>325067</v>
      </c>
      <c r="AA1978" s="47">
        <v>8905972</v>
      </c>
      <c r="AB1978" s="47" t="s">
        <v>71</v>
      </c>
      <c r="AC1978" s="47">
        <v>3660</v>
      </c>
      <c r="AD1978" s="47" t="s">
        <v>91</v>
      </c>
      <c r="AE1978" s="47" t="s">
        <v>4949</v>
      </c>
      <c r="AF1978" s="47" t="s">
        <v>5470</v>
      </c>
      <c r="AG1978" s="47">
        <v>3488</v>
      </c>
      <c r="AH1978" s="47" t="s">
        <v>73</v>
      </c>
      <c r="AI1978" s="47" t="s">
        <v>646</v>
      </c>
      <c r="AJ1978" s="47" t="s">
        <v>61</v>
      </c>
      <c r="AK1978" s="47" t="s">
        <v>61</v>
      </c>
      <c r="AV1978" s="47">
        <v>1.78</v>
      </c>
      <c r="AZ1978" s="47">
        <v>378</v>
      </c>
      <c r="BM1978" s="47">
        <v>7.3</v>
      </c>
      <c r="BS1978" s="47">
        <v>14.6</v>
      </c>
      <c r="BT1978" s="47">
        <v>0.9</v>
      </c>
      <c r="DI1978" s="1">
        <f t="shared" si="150"/>
        <v>4</v>
      </c>
      <c r="DJ1978" s="9" t="str">
        <f t="shared" si="151"/>
        <v>NO BACTERIOLOGICO</v>
      </c>
      <c r="DK1978" s="10" t="str">
        <f t="shared" si="152"/>
        <v>-</v>
      </c>
      <c r="DL1978" s="11" t="str">
        <f t="shared" si="153"/>
        <v>0</v>
      </c>
    </row>
    <row r="1979" spans="1:116" ht="12" x14ac:dyDescent="0.2">
      <c r="A1979" s="47">
        <v>1011080027</v>
      </c>
      <c r="B1979" s="47" t="str">
        <f t="shared" si="154"/>
        <v>1011080027-GARU (GARO DE PUCA PUCA)</v>
      </c>
      <c r="C1979" s="47" t="s">
        <v>643</v>
      </c>
      <c r="D1979" s="47" t="s">
        <v>58</v>
      </c>
      <c r="E1979" s="47" t="s">
        <v>395</v>
      </c>
      <c r="F1979" s="47" t="s">
        <v>631</v>
      </c>
      <c r="G1979" s="47" t="s">
        <v>60</v>
      </c>
      <c r="H1979" s="47">
        <v>175</v>
      </c>
      <c r="I1979" s="47">
        <v>170</v>
      </c>
      <c r="J1979" s="47" t="s">
        <v>88</v>
      </c>
      <c r="K1979" s="47" t="s">
        <v>63</v>
      </c>
      <c r="L1979" s="47" t="s">
        <v>64</v>
      </c>
      <c r="M1979" s="47" t="s">
        <v>632</v>
      </c>
      <c r="N1979" s="47" t="s">
        <v>631</v>
      </c>
      <c r="O1979" s="47" t="s">
        <v>58</v>
      </c>
      <c r="P1979" s="47" t="s">
        <v>395</v>
      </c>
      <c r="Q1979" s="47" t="s">
        <v>631</v>
      </c>
      <c r="R1979" s="47">
        <v>91160</v>
      </c>
      <c r="S1979" s="47" t="s">
        <v>67</v>
      </c>
      <c r="T1979" s="47" t="s">
        <v>644</v>
      </c>
      <c r="U1979" s="47">
        <v>14548</v>
      </c>
      <c r="V1979" s="47" t="s">
        <v>69</v>
      </c>
      <c r="W1979" s="47" t="s">
        <v>645</v>
      </c>
      <c r="X1979" s="47">
        <v>1273839</v>
      </c>
      <c r="Y1979" s="47">
        <v>4197500</v>
      </c>
      <c r="Z1979" s="47">
        <v>324880</v>
      </c>
      <c r="AA1979" s="47">
        <v>8905390</v>
      </c>
      <c r="AB1979" s="47" t="s">
        <v>61</v>
      </c>
      <c r="AC1979" s="47">
        <v>3603</v>
      </c>
      <c r="AD1979" s="47" t="s">
        <v>91</v>
      </c>
      <c r="AE1979" s="47" t="s">
        <v>4949</v>
      </c>
      <c r="AF1979" s="47" t="s">
        <v>5470</v>
      </c>
      <c r="AG1979" s="47" t="s">
        <v>61</v>
      </c>
      <c r="AH1979" s="47" t="s">
        <v>75</v>
      </c>
      <c r="AI1979" s="47" t="s">
        <v>76</v>
      </c>
      <c r="AJ1979" s="47" t="s">
        <v>77</v>
      </c>
      <c r="AK1979" s="47" t="s">
        <v>78</v>
      </c>
      <c r="AV1979" s="47">
        <v>0.89</v>
      </c>
      <c r="AZ1979" s="47">
        <v>368</v>
      </c>
      <c r="BM1979" s="47">
        <v>7.3</v>
      </c>
      <c r="BS1979" s="47">
        <v>14.6</v>
      </c>
      <c r="BT1979" s="47">
        <v>0.9</v>
      </c>
      <c r="DI1979" s="1">
        <f t="shared" si="150"/>
        <v>4</v>
      </c>
      <c r="DJ1979" s="9" t="str">
        <f t="shared" si="151"/>
        <v>NO BACTERIOLOGICO</v>
      </c>
      <c r="DK1979" s="10" t="str">
        <f t="shared" si="152"/>
        <v>-</v>
      </c>
      <c r="DL1979" s="11" t="str">
        <f t="shared" si="153"/>
        <v>0</v>
      </c>
    </row>
    <row r="1980" spans="1:116" ht="12" x14ac:dyDescent="0.2">
      <c r="A1980" s="47">
        <v>1011080027</v>
      </c>
      <c r="B1980" s="47" t="str">
        <f t="shared" si="154"/>
        <v>1011080027-GARU (GARO DE PUCA PUCA)</v>
      </c>
      <c r="C1980" s="47" t="s">
        <v>643</v>
      </c>
      <c r="D1980" s="47" t="s">
        <v>58</v>
      </c>
      <c r="E1980" s="47" t="s">
        <v>395</v>
      </c>
      <c r="F1980" s="47" t="s">
        <v>631</v>
      </c>
      <c r="G1980" s="47" t="s">
        <v>60</v>
      </c>
      <c r="H1980" s="47">
        <v>175</v>
      </c>
      <c r="I1980" s="47">
        <v>170</v>
      </c>
      <c r="J1980" s="47" t="s">
        <v>88</v>
      </c>
      <c r="K1980" s="47" t="s">
        <v>63</v>
      </c>
      <c r="L1980" s="47" t="s">
        <v>64</v>
      </c>
      <c r="M1980" s="47" t="s">
        <v>632</v>
      </c>
      <c r="N1980" s="47" t="s">
        <v>631</v>
      </c>
      <c r="O1980" s="47" t="s">
        <v>58</v>
      </c>
      <c r="P1980" s="47" t="s">
        <v>395</v>
      </c>
      <c r="Q1980" s="47" t="s">
        <v>631</v>
      </c>
      <c r="R1980" s="47">
        <v>91160</v>
      </c>
      <c r="S1980" s="47" t="s">
        <v>67</v>
      </c>
      <c r="T1980" s="47" t="s">
        <v>644</v>
      </c>
      <c r="U1980" s="47">
        <v>14548</v>
      </c>
      <c r="V1980" s="47" t="s">
        <v>69</v>
      </c>
      <c r="W1980" s="47" t="s">
        <v>645</v>
      </c>
      <c r="X1980" s="47">
        <v>1273839</v>
      </c>
      <c r="Y1980" s="47">
        <v>4197501</v>
      </c>
      <c r="Z1980" s="47">
        <v>324489</v>
      </c>
      <c r="AA1980" s="47">
        <v>8904962</v>
      </c>
      <c r="AB1980" s="47" t="s">
        <v>61</v>
      </c>
      <c r="AC1980" s="47">
        <v>3502</v>
      </c>
      <c r="AD1980" s="47" t="s">
        <v>91</v>
      </c>
      <c r="AE1980" s="47" t="s">
        <v>4949</v>
      </c>
      <c r="AF1980" s="47" t="s">
        <v>5470</v>
      </c>
      <c r="AG1980" s="47" t="s">
        <v>61</v>
      </c>
      <c r="AH1980" s="47" t="s">
        <v>75</v>
      </c>
      <c r="AI1980" s="47" t="s">
        <v>76</v>
      </c>
      <c r="AJ1980" s="47" t="s">
        <v>77</v>
      </c>
      <c r="AK1980" s="47" t="s">
        <v>78</v>
      </c>
      <c r="AV1980" s="47">
        <v>0.59</v>
      </c>
      <c r="AZ1980" s="47">
        <v>378</v>
      </c>
      <c r="BE1980" s="47">
        <v>0</v>
      </c>
      <c r="BM1980" s="47">
        <v>7.3</v>
      </c>
      <c r="BS1980" s="47">
        <v>14.6</v>
      </c>
      <c r="BT1980" s="47">
        <v>0.9</v>
      </c>
      <c r="CZ1980" s="47">
        <v>0</v>
      </c>
      <c r="DI1980" s="1">
        <f t="shared" si="150"/>
        <v>4</v>
      </c>
      <c r="DJ1980" s="9" t="str">
        <f t="shared" si="151"/>
        <v>NO BACTERIOLOGICO</v>
      </c>
      <c r="DK1980" s="10" t="str">
        <f t="shared" si="152"/>
        <v>-</v>
      </c>
      <c r="DL1980" s="11" t="str">
        <f t="shared" si="153"/>
        <v>1</v>
      </c>
    </row>
    <row r="1981" spans="1:116" ht="12" x14ac:dyDescent="0.2">
      <c r="A1981" s="47">
        <v>1002070001</v>
      </c>
      <c r="B1981" s="47" t="str">
        <f t="shared" si="154"/>
        <v>1002070001-SAN RAFAEL</v>
      </c>
      <c r="C1981" s="47" t="s">
        <v>9</v>
      </c>
      <c r="D1981" s="47" t="s">
        <v>58</v>
      </c>
      <c r="E1981" s="47" t="s">
        <v>1</v>
      </c>
      <c r="F1981" s="47" t="s">
        <v>9</v>
      </c>
      <c r="G1981" s="47" t="s">
        <v>265</v>
      </c>
      <c r="H1981" s="47">
        <v>3421</v>
      </c>
      <c r="I1981" s="47">
        <v>3380</v>
      </c>
      <c r="J1981" s="47" t="s">
        <v>62</v>
      </c>
      <c r="K1981" s="47" t="s">
        <v>63</v>
      </c>
      <c r="L1981" s="47" t="s">
        <v>64</v>
      </c>
      <c r="M1981" s="47" t="s">
        <v>811</v>
      </c>
      <c r="N1981" s="47" t="s">
        <v>9</v>
      </c>
      <c r="O1981" s="47" t="s">
        <v>58</v>
      </c>
      <c r="P1981" s="47" t="s">
        <v>1</v>
      </c>
      <c r="Q1981" s="47" t="s">
        <v>9</v>
      </c>
      <c r="R1981" s="47">
        <v>109936</v>
      </c>
      <c r="S1981" s="47" t="s">
        <v>67</v>
      </c>
      <c r="T1981" s="47" t="s">
        <v>913</v>
      </c>
      <c r="U1981" s="47">
        <v>3841</v>
      </c>
      <c r="V1981" s="47" t="s">
        <v>98</v>
      </c>
      <c r="W1981" s="47" t="s">
        <v>914</v>
      </c>
      <c r="X1981" s="47">
        <v>1273841</v>
      </c>
      <c r="Y1981" s="47">
        <v>4197554</v>
      </c>
      <c r="Z1981" s="47">
        <v>370834</v>
      </c>
      <c r="AA1981" s="47">
        <v>8850278</v>
      </c>
      <c r="AB1981" s="47" t="s">
        <v>71</v>
      </c>
      <c r="AC1981" s="47">
        <v>2890</v>
      </c>
      <c r="AD1981" s="47" t="s">
        <v>72</v>
      </c>
      <c r="AE1981" s="47" t="s">
        <v>5002</v>
      </c>
      <c r="AF1981" s="47" t="s">
        <v>5471</v>
      </c>
      <c r="AG1981" s="47">
        <v>12803</v>
      </c>
      <c r="AH1981" s="47" t="s">
        <v>73</v>
      </c>
      <c r="AI1981" s="47" t="s">
        <v>915</v>
      </c>
      <c r="AJ1981" s="47" t="s">
        <v>61</v>
      </c>
      <c r="AK1981" s="47" t="s">
        <v>61</v>
      </c>
      <c r="AV1981" s="47">
        <v>1.5</v>
      </c>
      <c r="AZ1981" s="47">
        <v>341</v>
      </c>
      <c r="BM1981" s="47">
        <v>7.2</v>
      </c>
      <c r="BS1981" s="47">
        <v>16</v>
      </c>
      <c r="BT1981" s="47">
        <v>0.05</v>
      </c>
      <c r="DI1981" s="1">
        <f t="shared" si="150"/>
        <v>4</v>
      </c>
      <c r="DJ1981" s="9" t="str">
        <f t="shared" si="151"/>
        <v>NO BACTERIOLOGICO</v>
      </c>
      <c r="DK1981" s="10" t="str">
        <f t="shared" si="152"/>
        <v>-</v>
      </c>
      <c r="DL1981" s="11" t="str">
        <f t="shared" si="153"/>
        <v>0</v>
      </c>
    </row>
    <row r="1982" spans="1:116" ht="12" x14ac:dyDescent="0.2">
      <c r="A1982" s="47">
        <v>1002070001</v>
      </c>
      <c r="B1982" s="47" t="str">
        <f t="shared" si="154"/>
        <v>1002070001-SAN RAFAEL</v>
      </c>
      <c r="C1982" s="47" t="s">
        <v>9</v>
      </c>
      <c r="D1982" s="47" t="s">
        <v>58</v>
      </c>
      <c r="E1982" s="47" t="s">
        <v>1</v>
      </c>
      <c r="F1982" s="47" t="s">
        <v>9</v>
      </c>
      <c r="G1982" s="47" t="s">
        <v>265</v>
      </c>
      <c r="H1982" s="47">
        <v>3421</v>
      </c>
      <c r="I1982" s="47">
        <v>3380</v>
      </c>
      <c r="J1982" s="47" t="s">
        <v>62</v>
      </c>
      <c r="K1982" s="47" t="s">
        <v>63</v>
      </c>
      <c r="L1982" s="47" t="s">
        <v>64</v>
      </c>
      <c r="M1982" s="47" t="s">
        <v>811</v>
      </c>
      <c r="N1982" s="47" t="s">
        <v>9</v>
      </c>
      <c r="O1982" s="47" t="s">
        <v>58</v>
      </c>
      <c r="P1982" s="47" t="s">
        <v>1</v>
      </c>
      <c r="Q1982" s="47" t="s">
        <v>9</v>
      </c>
      <c r="R1982" s="47">
        <v>109936</v>
      </c>
      <c r="S1982" s="47" t="s">
        <v>67</v>
      </c>
      <c r="T1982" s="47" t="s">
        <v>913</v>
      </c>
      <c r="U1982" s="47">
        <v>3841</v>
      </c>
      <c r="V1982" s="47" t="s">
        <v>98</v>
      </c>
      <c r="W1982" s="47" t="s">
        <v>914</v>
      </c>
      <c r="X1982" s="47">
        <v>1273841</v>
      </c>
      <c r="Y1982" s="47">
        <v>4197556</v>
      </c>
      <c r="Z1982" s="47">
        <v>370661</v>
      </c>
      <c r="AA1982" s="47">
        <v>8856311</v>
      </c>
      <c r="AB1982" s="47" t="s">
        <v>71</v>
      </c>
      <c r="AC1982" s="47">
        <v>2793</v>
      </c>
      <c r="AD1982" s="47" t="s">
        <v>72</v>
      </c>
      <c r="AE1982" s="47" t="s">
        <v>5002</v>
      </c>
      <c r="AF1982" s="47" t="s">
        <v>5471</v>
      </c>
      <c r="AG1982" s="47" t="s">
        <v>61</v>
      </c>
      <c r="AH1982" s="47" t="s">
        <v>75</v>
      </c>
      <c r="AI1982" s="47" t="s">
        <v>76</v>
      </c>
      <c r="AJ1982" s="47" t="s">
        <v>77</v>
      </c>
      <c r="AK1982" s="47" t="s">
        <v>78</v>
      </c>
      <c r="AV1982" s="47">
        <v>1.26</v>
      </c>
      <c r="AZ1982" s="47">
        <v>332</v>
      </c>
      <c r="BM1982" s="47">
        <v>7.15</v>
      </c>
      <c r="BS1982" s="47">
        <v>17</v>
      </c>
      <c r="BT1982" s="47">
        <v>0.08</v>
      </c>
      <c r="DI1982" s="1">
        <f t="shared" si="150"/>
        <v>4</v>
      </c>
      <c r="DJ1982" s="9" t="str">
        <f t="shared" si="151"/>
        <v>NO BACTERIOLOGICO</v>
      </c>
      <c r="DK1982" s="10" t="str">
        <f t="shared" si="152"/>
        <v>-</v>
      </c>
      <c r="DL1982" s="11" t="str">
        <f t="shared" si="153"/>
        <v>0</v>
      </c>
    </row>
    <row r="1983" spans="1:116" ht="12" x14ac:dyDescent="0.2">
      <c r="A1983" s="47">
        <v>1002070001</v>
      </c>
      <c r="B1983" s="47" t="str">
        <f t="shared" si="154"/>
        <v>1002070001-SAN RAFAEL</v>
      </c>
      <c r="C1983" s="47" t="s">
        <v>9</v>
      </c>
      <c r="D1983" s="47" t="s">
        <v>58</v>
      </c>
      <c r="E1983" s="47" t="s">
        <v>1</v>
      </c>
      <c r="F1983" s="47" t="s">
        <v>9</v>
      </c>
      <c r="G1983" s="47" t="s">
        <v>265</v>
      </c>
      <c r="H1983" s="47">
        <v>3421</v>
      </c>
      <c r="I1983" s="47">
        <v>3380</v>
      </c>
      <c r="J1983" s="47" t="s">
        <v>62</v>
      </c>
      <c r="K1983" s="47" t="s">
        <v>63</v>
      </c>
      <c r="L1983" s="47" t="s">
        <v>64</v>
      </c>
      <c r="M1983" s="47" t="s">
        <v>811</v>
      </c>
      <c r="N1983" s="47" t="s">
        <v>9</v>
      </c>
      <c r="O1983" s="47" t="s">
        <v>58</v>
      </c>
      <c r="P1983" s="47" t="s">
        <v>1</v>
      </c>
      <c r="Q1983" s="47" t="s">
        <v>9</v>
      </c>
      <c r="R1983" s="47">
        <v>109936</v>
      </c>
      <c r="S1983" s="47" t="s">
        <v>67</v>
      </c>
      <c r="T1983" s="47" t="s">
        <v>913</v>
      </c>
      <c r="U1983" s="47">
        <v>3841</v>
      </c>
      <c r="V1983" s="47" t="s">
        <v>98</v>
      </c>
      <c r="W1983" s="47" t="s">
        <v>914</v>
      </c>
      <c r="X1983" s="47">
        <v>1273841</v>
      </c>
      <c r="Y1983" s="47">
        <v>4197558</v>
      </c>
      <c r="Z1983" s="47">
        <v>370544</v>
      </c>
      <c r="AA1983" s="47">
        <v>8856622</v>
      </c>
      <c r="AB1983" s="47" t="s">
        <v>71</v>
      </c>
      <c r="AC1983" s="47">
        <v>2734</v>
      </c>
      <c r="AD1983" s="47" t="s">
        <v>72</v>
      </c>
      <c r="AE1983" s="47" t="s">
        <v>5002</v>
      </c>
      <c r="AF1983" s="47" t="s">
        <v>5471</v>
      </c>
      <c r="AG1983" s="47" t="s">
        <v>61</v>
      </c>
      <c r="AH1983" s="47" t="s">
        <v>75</v>
      </c>
      <c r="AI1983" s="47" t="s">
        <v>76</v>
      </c>
      <c r="AJ1983" s="47" t="s">
        <v>77</v>
      </c>
      <c r="AK1983" s="47" t="s">
        <v>78</v>
      </c>
      <c r="AV1983" s="47">
        <v>0.91</v>
      </c>
      <c r="AZ1983" s="47">
        <v>341</v>
      </c>
      <c r="BM1983" s="47">
        <v>7.1</v>
      </c>
      <c r="BS1983" s="47">
        <v>16</v>
      </c>
      <c r="BT1983" s="47">
        <v>0.05</v>
      </c>
      <c r="DI1983" s="1">
        <f t="shared" si="150"/>
        <v>4</v>
      </c>
      <c r="DJ1983" s="9" t="str">
        <f t="shared" si="151"/>
        <v>NO BACTERIOLOGICO</v>
      </c>
      <c r="DK1983" s="10" t="str">
        <f t="shared" si="152"/>
        <v>-</v>
      </c>
      <c r="DL1983" s="11" t="str">
        <f t="shared" si="153"/>
        <v>0</v>
      </c>
    </row>
    <row r="1984" spans="1:116" ht="12" x14ac:dyDescent="0.2">
      <c r="A1984" s="47">
        <v>1002070001</v>
      </c>
      <c r="B1984" s="47" t="str">
        <f t="shared" si="154"/>
        <v>1002070001-SAN RAFAEL</v>
      </c>
      <c r="C1984" s="47" t="s">
        <v>9</v>
      </c>
      <c r="D1984" s="47" t="s">
        <v>58</v>
      </c>
      <c r="E1984" s="47" t="s">
        <v>1</v>
      </c>
      <c r="F1984" s="47" t="s">
        <v>9</v>
      </c>
      <c r="G1984" s="47" t="s">
        <v>265</v>
      </c>
      <c r="H1984" s="47">
        <v>3421</v>
      </c>
      <c r="I1984" s="47">
        <v>3380</v>
      </c>
      <c r="J1984" s="47" t="s">
        <v>62</v>
      </c>
      <c r="K1984" s="47" t="s">
        <v>63</v>
      </c>
      <c r="L1984" s="47" t="s">
        <v>64</v>
      </c>
      <c r="M1984" s="47" t="s">
        <v>811</v>
      </c>
      <c r="N1984" s="47" t="s">
        <v>9</v>
      </c>
      <c r="O1984" s="47" t="s">
        <v>58</v>
      </c>
      <c r="P1984" s="47" t="s">
        <v>1</v>
      </c>
      <c r="Q1984" s="47" t="s">
        <v>9</v>
      </c>
      <c r="R1984" s="47">
        <v>109936</v>
      </c>
      <c r="S1984" s="47" t="s">
        <v>67</v>
      </c>
      <c r="T1984" s="47" t="s">
        <v>913</v>
      </c>
      <c r="U1984" s="47">
        <v>3841</v>
      </c>
      <c r="V1984" s="47" t="s">
        <v>98</v>
      </c>
      <c r="W1984" s="47" t="s">
        <v>914</v>
      </c>
      <c r="X1984" s="47">
        <v>1273841</v>
      </c>
      <c r="Y1984" s="47">
        <v>4197559</v>
      </c>
      <c r="Z1984" s="47">
        <v>370913</v>
      </c>
      <c r="AA1984" s="47">
        <v>8857569</v>
      </c>
      <c r="AB1984" s="47" t="s">
        <v>71</v>
      </c>
      <c r="AC1984" s="47">
        <v>2758</v>
      </c>
      <c r="AD1984" s="47" t="s">
        <v>72</v>
      </c>
      <c r="AE1984" s="47" t="s">
        <v>5002</v>
      </c>
      <c r="AF1984" s="47" t="s">
        <v>5471</v>
      </c>
      <c r="AG1984" s="47" t="s">
        <v>61</v>
      </c>
      <c r="AH1984" s="47" t="s">
        <v>75</v>
      </c>
      <c r="AI1984" s="47" t="s">
        <v>76</v>
      </c>
      <c r="AJ1984" s="47" t="s">
        <v>77</v>
      </c>
      <c r="AK1984" s="47" t="s">
        <v>78</v>
      </c>
      <c r="AV1984" s="47">
        <v>0.53</v>
      </c>
      <c r="AZ1984" s="47">
        <v>340</v>
      </c>
      <c r="BM1984" s="47">
        <v>7.15</v>
      </c>
      <c r="BS1984" s="47">
        <v>16</v>
      </c>
      <c r="BT1984" s="47">
        <v>7.0000000000000007E-2</v>
      </c>
      <c r="DI1984" s="1">
        <f t="shared" si="150"/>
        <v>4</v>
      </c>
      <c r="DJ1984" s="9" t="str">
        <f t="shared" si="151"/>
        <v>NO BACTERIOLOGICO</v>
      </c>
      <c r="DK1984" s="10" t="str">
        <f t="shared" si="152"/>
        <v>-</v>
      </c>
      <c r="DL1984" s="11" t="str">
        <f t="shared" si="153"/>
        <v>0</v>
      </c>
    </row>
    <row r="1985" spans="1:116" ht="12" x14ac:dyDescent="0.2">
      <c r="A1985" s="47">
        <v>1004010060</v>
      </c>
      <c r="B1985" s="47" t="str">
        <f t="shared" si="154"/>
        <v>1004010060-SAN ANDRES DE JAMASCA</v>
      </c>
      <c r="C1985" s="47" t="s">
        <v>1412</v>
      </c>
      <c r="D1985" s="47" t="s">
        <v>58</v>
      </c>
      <c r="E1985" s="47" t="s">
        <v>121</v>
      </c>
      <c r="F1985" s="47" t="s">
        <v>121</v>
      </c>
      <c r="G1985" s="47" t="s">
        <v>60</v>
      </c>
      <c r="H1985" s="47">
        <v>180</v>
      </c>
      <c r="I1985" s="47">
        <v>148</v>
      </c>
      <c r="J1985" s="47" t="s">
        <v>62</v>
      </c>
      <c r="K1985" s="47" t="s">
        <v>63</v>
      </c>
      <c r="L1985" s="47" t="s">
        <v>64</v>
      </c>
      <c r="M1985" s="47" t="s">
        <v>1370</v>
      </c>
      <c r="N1985" s="47" t="s">
        <v>1371</v>
      </c>
      <c r="O1985" s="47" t="s">
        <v>58</v>
      </c>
      <c r="P1985" s="47" t="s">
        <v>123</v>
      </c>
      <c r="Q1985" s="47" t="s">
        <v>121</v>
      </c>
      <c r="R1985" s="47">
        <v>18151</v>
      </c>
      <c r="S1985" s="47" t="s">
        <v>67</v>
      </c>
      <c r="T1985" s="47" t="s">
        <v>1406</v>
      </c>
      <c r="U1985" s="47">
        <v>13349</v>
      </c>
      <c r="V1985" s="47" t="s">
        <v>69</v>
      </c>
      <c r="W1985" s="47" t="s">
        <v>1407</v>
      </c>
      <c r="X1985" s="47">
        <v>1273613</v>
      </c>
      <c r="Y1985" s="47">
        <v>4197626</v>
      </c>
      <c r="Z1985" s="47">
        <v>286681</v>
      </c>
      <c r="AA1985" s="47">
        <v>8999960</v>
      </c>
      <c r="AB1985" s="47" t="s">
        <v>71</v>
      </c>
      <c r="AC1985" s="47">
        <v>3053</v>
      </c>
      <c r="AD1985" s="47" t="s">
        <v>126</v>
      </c>
      <c r="AE1985" s="47" t="s">
        <v>4893</v>
      </c>
      <c r="AF1985" s="47" t="s">
        <v>5472</v>
      </c>
      <c r="AG1985" s="47">
        <v>5074</v>
      </c>
      <c r="AH1985" s="47" t="s">
        <v>73</v>
      </c>
      <c r="AI1985" s="47" t="s">
        <v>1408</v>
      </c>
      <c r="AJ1985" s="47" t="s">
        <v>61</v>
      </c>
      <c r="AK1985" s="47" t="s">
        <v>61</v>
      </c>
      <c r="AV1985" s="47">
        <v>0.9</v>
      </c>
      <c r="AZ1985" s="47">
        <v>160.80000000000001</v>
      </c>
      <c r="BM1985" s="47">
        <v>7.8</v>
      </c>
      <c r="BQ1985" s="47">
        <v>0</v>
      </c>
      <c r="BS1985" s="47">
        <v>14</v>
      </c>
      <c r="BT1985" s="47">
        <v>0.9</v>
      </c>
      <c r="DI1985" s="1">
        <f t="shared" si="150"/>
        <v>4</v>
      </c>
      <c r="DJ1985" s="9" t="str">
        <f t="shared" si="151"/>
        <v>NO BACTERIOLOGICO</v>
      </c>
      <c r="DK1985" s="10" t="str">
        <f t="shared" si="152"/>
        <v>-</v>
      </c>
      <c r="DL1985" s="11" t="str">
        <f t="shared" si="153"/>
        <v>0</v>
      </c>
    </row>
    <row r="1986" spans="1:116" ht="12" x14ac:dyDescent="0.2">
      <c r="A1986" s="47">
        <v>1004010060</v>
      </c>
      <c r="B1986" s="47" t="str">
        <f t="shared" si="154"/>
        <v>1004010060-SAN ANDRES DE JAMASCA</v>
      </c>
      <c r="C1986" s="47" t="s">
        <v>1412</v>
      </c>
      <c r="D1986" s="47" t="s">
        <v>58</v>
      </c>
      <c r="E1986" s="47" t="s">
        <v>121</v>
      </c>
      <c r="F1986" s="47" t="s">
        <v>121</v>
      </c>
      <c r="G1986" s="47" t="s">
        <v>60</v>
      </c>
      <c r="H1986" s="47">
        <v>180</v>
      </c>
      <c r="I1986" s="47">
        <v>148</v>
      </c>
      <c r="J1986" s="47" t="s">
        <v>62</v>
      </c>
      <c r="K1986" s="47" t="s">
        <v>63</v>
      </c>
      <c r="L1986" s="47" t="s">
        <v>64</v>
      </c>
      <c r="M1986" s="47" t="s">
        <v>1370</v>
      </c>
      <c r="N1986" s="47" t="s">
        <v>1371</v>
      </c>
      <c r="O1986" s="47" t="s">
        <v>58</v>
      </c>
      <c r="P1986" s="47" t="s">
        <v>123</v>
      </c>
      <c r="Q1986" s="47" t="s">
        <v>121</v>
      </c>
      <c r="R1986" s="47">
        <v>18151</v>
      </c>
      <c r="S1986" s="47" t="s">
        <v>67</v>
      </c>
      <c r="T1986" s="47" t="s">
        <v>1406</v>
      </c>
      <c r="U1986" s="47">
        <v>13349</v>
      </c>
      <c r="V1986" s="47" t="s">
        <v>69</v>
      </c>
      <c r="W1986" s="47" t="s">
        <v>1407</v>
      </c>
      <c r="X1986" s="47">
        <v>1273613</v>
      </c>
      <c r="Y1986" s="47">
        <v>4197627</v>
      </c>
      <c r="Z1986" s="47">
        <v>286672</v>
      </c>
      <c r="AA1986" s="47">
        <v>9000673</v>
      </c>
      <c r="AB1986" s="47" t="s">
        <v>71</v>
      </c>
      <c r="AC1986" s="47">
        <v>3052</v>
      </c>
      <c r="AD1986" s="47" t="s">
        <v>126</v>
      </c>
      <c r="AE1986" s="47" t="s">
        <v>4893</v>
      </c>
      <c r="AF1986" s="47" t="s">
        <v>5472</v>
      </c>
      <c r="AG1986" s="47" t="s">
        <v>61</v>
      </c>
      <c r="AH1986" s="47" t="s">
        <v>75</v>
      </c>
      <c r="AI1986" s="47" t="s">
        <v>76</v>
      </c>
      <c r="AJ1986" s="47" t="s">
        <v>77</v>
      </c>
      <c r="AK1986" s="47" t="s">
        <v>78</v>
      </c>
      <c r="AV1986" s="47">
        <v>0.8</v>
      </c>
      <c r="AZ1986" s="47">
        <v>160.69999999999999</v>
      </c>
      <c r="BM1986" s="47">
        <v>7.4</v>
      </c>
      <c r="BQ1986" s="47">
        <v>0</v>
      </c>
      <c r="BS1986" s="47">
        <v>13</v>
      </c>
      <c r="BT1986" s="47">
        <v>0.8</v>
      </c>
      <c r="DI1986" s="1">
        <f t="shared" si="150"/>
        <v>4</v>
      </c>
      <c r="DJ1986" s="9" t="str">
        <f t="shared" si="151"/>
        <v>NO BACTERIOLOGICO</v>
      </c>
      <c r="DK1986" s="10" t="str">
        <f t="shared" si="152"/>
        <v>-</v>
      </c>
      <c r="DL1986" s="11" t="str">
        <f t="shared" si="153"/>
        <v>0</v>
      </c>
    </row>
    <row r="1987" spans="1:116" ht="12" x14ac:dyDescent="0.2">
      <c r="A1987" s="47">
        <v>1004010060</v>
      </c>
      <c r="B1987" s="47" t="str">
        <f t="shared" si="154"/>
        <v>1004010060-SAN ANDRES DE JAMASCA</v>
      </c>
      <c r="C1987" s="47" t="s">
        <v>1412</v>
      </c>
      <c r="D1987" s="47" t="s">
        <v>58</v>
      </c>
      <c r="E1987" s="47" t="s">
        <v>121</v>
      </c>
      <c r="F1987" s="47" t="s">
        <v>121</v>
      </c>
      <c r="G1987" s="47" t="s">
        <v>60</v>
      </c>
      <c r="H1987" s="47">
        <v>180</v>
      </c>
      <c r="I1987" s="47">
        <v>148</v>
      </c>
      <c r="J1987" s="47" t="s">
        <v>62</v>
      </c>
      <c r="K1987" s="47" t="s">
        <v>63</v>
      </c>
      <c r="L1987" s="47" t="s">
        <v>64</v>
      </c>
      <c r="M1987" s="47" t="s">
        <v>1370</v>
      </c>
      <c r="N1987" s="47" t="s">
        <v>1371</v>
      </c>
      <c r="O1987" s="47" t="s">
        <v>58</v>
      </c>
      <c r="P1987" s="47" t="s">
        <v>123</v>
      </c>
      <c r="Q1987" s="47" t="s">
        <v>121</v>
      </c>
      <c r="R1987" s="47">
        <v>18151</v>
      </c>
      <c r="S1987" s="47" t="s">
        <v>67</v>
      </c>
      <c r="T1987" s="47" t="s">
        <v>1406</v>
      </c>
      <c r="U1987" s="47">
        <v>13349</v>
      </c>
      <c r="V1987" s="47" t="s">
        <v>69</v>
      </c>
      <c r="W1987" s="47" t="s">
        <v>1407</v>
      </c>
      <c r="X1987" s="47">
        <v>1273613</v>
      </c>
      <c r="Y1987" s="47">
        <v>4197628</v>
      </c>
      <c r="Z1987" s="47">
        <v>286660</v>
      </c>
      <c r="AA1987" s="47">
        <v>9000500</v>
      </c>
      <c r="AB1987" s="47" t="s">
        <v>71</v>
      </c>
      <c r="AC1987" s="47">
        <v>2952</v>
      </c>
      <c r="AD1987" s="47" t="s">
        <v>126</v>
      </c>
      <c r="AE1987" s="47" t="s">
        <v>4893</v>
      </c>
      <c r="AF1987" s="47" t="s">
        <v>5472</v>
      </c>
      <c r="AG1987" s="47" t="s">
        <v>61</v>
      </c>
      <c r="AH1987" s="47" t="s">
        <v>75</v>
      </c>
      <c r="AI1987" s="47" t="s">
        <v>76</v>
      </c>
      <c r="AJ1987" s="47" t="s">
        <v>77</v>
      </c>
      <c r="AK1987" s="47" t="s">
        <v>78</v>
      </c>
      <c r="AV1987" s="47">
        <v>0.5</v>
      </c>
      <c r="AZ1987" s="47">
        <v>160</v>
      </c>
      <c r="BM1987" s="47">
        <v>7.4</v>
      </c>
      <c r="BQ1987" s="47">
        <v>0</v>
      </c>
      <c r="BS1987" s="47">
        <v>12</v>
      </c>
      <c r="BT1987" s="47">
        <v>0.7</v>
      </c>
      <c r="DI1987" s="1">
        <f t="shared" ref="DI1987:DI2050" si="155">MONTH(AE1987)</f>
        <v>4</v>
      </c>
      <c r="DJ1987" s="9" t="str">
        <f t="shared" ref="DJ1987:DJ2050" si="156">IF(ISBLANK(AV1987),"-",IF(ISBLANK(BT1987),"-",IF(AND(AV1987&gt;=0.5,BT1987&gt;5),"BACTERIOLÓGICO",IF(AND(AV1987&lt;0.5,BT1987&lt;=5),"BACTERIOLÓGICO",IF(AND(AV1987&lt;0.5,BT1987&gt;5),"BACTERIOLÓGICO","NO BACTERIOLOGICO")))))</f>
        <v>NO BACTERIOLOGICO</v>
      </c>
      <c r="DK1987" s="10" t="str">
        <f t="shared" ref="DK1987:DK2050" si="157">IF(ISBLANK(AO1987),"-",IF(ISBLANK(AP1987),"-",IF(ISBLANK(AQ1987),"-",IF(AND(AO1987&gt;=0,AP1987&gt;=0,AQ1987&gt;=0),"Realizado Bactereológico","No realizado Bacteriológico"))))</f>
        <v>-</v>
      </c>
      <c r="DL1987" s="11" t="str">
        <f t="shared" ref="DL1987:DL2050" si="158">IF(ISBLANK(BE1987),"0",IF(BE1987&gt;=0,"1","0"))</f>
        <v>0</v>
      </c>
    </row>
    <row r="1988" spans="1:116" ht="12" x14ac:dyDescent="0.2">
      <c r="A1988" s="47">
        <v>1003230036</v>
      </c>
      <c r="B1988" s="47" t="str">
        <f t="shared" ref="B1988:B2051" si="159">CONCATENATE(A1988,"-",C1988)</f>
        <v>1003230036-VILLA TANIN</v>
      </c>
      <c r="C1988" s="47" t="s">
        <v>3360</v>
      </c>
      <c r="D1988" s="47" t="s">
        <v>58</v>
      </c>
      <c r="E1988" s="47" t="s">
        <v>80</v>
      </c>
      <c r="F1988" s="47" t="s">
        <v>3349</v>
      </c>
      <c r="G1988" s="47" t="s">
        <v>60</v>
      </c>
      <c r="H1988" s="47">
        <v>80</v>
      </c>
      <c r="I1988" s="47">
        <v>75</v>
      </c>
      <c r="J1988" s="47" t="s">
        <v>88</v>
      </c>
      <c r="K1988" s="47" t="s">
        <v>63</v>
      </c>
      <c r="L1988" s="47" t="s">
        <v>64</v>
      </c>
      <c r="M1988" s="47" t="s">
        <v>3350</v>
      </c>
      <c r="N1988" s="47" t="s">
        <v>3349</v>
      </c>
      <c r="O1988" s="47" t="s">
        <v>58</v>
      </c>
      <c r="P1988" s="47" t="s">
        <v>80</v>
      </c>
      <c r="Q1988" s="47" t="s">
        <v>3349</v>
      </c>
      <c r="R1988" s="47">
        <v>89620</v>
      </c>
      <c r="S1988" s="47" t="s">
        <v>67</v>
      </c>
      <c r="T1988" s="47" t="s">
        <v>3361</v>
      </c>
      <c r="U1988" s="47">
        <v>14529</v>
      </c>
      <c r="V1988" s="47" t="s">
        <v>69</v>
      </c>
      <c r="W1988" s="47" t="s">
        <v>3362</v>
      </c>
      <c r="X1988" s="47">
        <v>1273895</v>
      </c>
      <c r="Y1988" s="47">
        <v>4197662</v>
      </c>
      <c r="Z1988" s="47">
        <v>308734</v>
      </c>
      <c r="AA1988" s="47">
        <v>8923728</v>
      </c>
      <c r="AB1988" s="47" t="s">
        <v>71</v>
      </c>
      <c r="AC1988" s="47">
        <v>3679</v>
      </c>
      <c r="AD1988" s="47" t="s">
        <v>86</v>
      </c>
      <c r="AE1988" s="47" t="s">
        <v>5184</v>
      </c>
      <c r="AF1988" s="47" t="s">
        <v>5473</v>
      </c>
      <c r="AG1988" s="47">
        <v>1808</v>
      </c>
      <c r="AH1988" s="47" t="s">
        <v>73</v>
      </c>
      <c r="AI1988" s="47" t="s">
        <v>3360</v>
      </c>
      <c r="AJ1988" s="47" t="s">
        <v>61</v>
      </c>
      <c r="AK1988" s="47" t="s">
        <v>61</v>
      </c>
      <c r="AV1988" s="47">
        <v>0.6</v>
      </c>
      <c r="AZ1988" s="47">
        <v>19</v>
      </c>
      <c r="BM1988" s="47">
        <v>7.2</v>
      </c>
      <c r="BS1988" s="47">
        <v>10</v>
      </c>
      <c r="BT1988" s="47">
        <v>0.7</v>
      </c>
      <c r="DI1988" s="1">
        <f t="shared" si="155"/>
        <v>4</v>
      </c>
      <c r="DJ1988" s="9" t="str">
        <f t="shared" si="156"/>
        <v>NO BACTERIOLOGICO</v>
      </c>
      <c r="DK1988" s="10" t="str">
        <f t="shared" si="157"/>
        <v>-</v>
      </c>
      <c r="DL1988" s="11" t="str">
        <f t="shared" si="158"/>
        <v>0</v>
      </c>
    </row>
    <row r="1989" spans="1:116" ht="12" x14ac:dyDescent="0.2">
      <c r="A1989" s="47">
        <v>1003230036</v>
      </c>
      <c r="B1989" s="47" t="str">
        <f t="shared" si="159"/>
        <v>1003230036-VILLA TANIN</v>
      </c>
      <c r="C1989" s="47" t="s">
        <v>3360</v>
      </c>
      <c r="D1989" s="47" t="s">
        <v>58</v>
      </c>
      <c r="E1989" s="47" t="s">
        <v>80</v>
      </c>
      <c r="F1989" s="47" t="s">
        <v>3349</v>
      </c>
      <c r="G1989" s="47" t="s">
        <v>60</v>
      </c>
      <c r="H1989" s="47">
        <v>80</v>
      </c>
      <c r="I1989" s="47">
        <v>75</v>
      </c>
      <c r="J1989" s="47" t="s">
        <v>88</v>
      </c>
      <c r="K1989" s="47" t="s">
        <v>63</v>
      </c>
      <c r="L1989" s="47" t="s">
        <v>64</v>
      </c>
      <c r="M1989" s="47" t="s">
        <v>3350</v>
      </c>
      <c r="N1989" s="47" t="s">
        <v>3349</v>
      </c>
      <c r="O1989" s="47" t="s">
        <v>58</v>
      </c>
      <c r="P1989" s="47" t="s">
        <v>80</v>
      </c>
      <c r="Q1989" s="47" t="s">
        <v>3349</v>
      </c>
      <c r="R1989" s="47">
        <v>89620</v>
      </c>
      <c r="S1989" s="47" t="s">
        <v>67</v>
      </c>
      <c r="T1989" s="47" t="s">
        <v>3361</v>
      </c>
      <c r="U1989" s="47">
        <v>14529</v>
      </c>
      <c r="V1989" s="47" t="s">
        <v>69</v>
      </c>
      <c r="W1989" s="47" t="s">
        <v>3362</v>
      </c>
      <c r="X1989" s="47">
        <v>1273895</v>
      </c>
      <c r="Y1989" s="47">
        <v>4197663</v>
      </c>
      <c r="Z1989" s="47">
        <v>0</v>
      </c>
      <c r="AA1989" s="47">
        <v>0</v>
      </c>
      <c r="AB1989" s="47" t="s">
        <v>61</v>
      </c>
      <c r="AC1989" s="47">
        <v>0</v>
      </c>
      <c r="AD1989" s="47" t="s">
        <v>86</v>
      </c>
      <c r="AE1989" s="47" t="s">
        <v>5184</v>
      </c>
      <c r="AF1989" s="47" t="s">
        <v>5473</v>
      </c>
      <c r="AG1989" s="47" t="s">
        <v>61</v>
      </c>
      <c r="AH1989" s="47" t="s">
        <v>75</v>
      </c>
      <c r="AI1989" s="47" t="s">
        <v>76</v>
      </c>
      <c r="AJ1989" s="47" t="s">
        <v>77</v>
      </c>
      <c r="AK1989" s="47" t="s">
        <v>78</v>
      </c>
      <c r="AV1989" s="47">
        <v>0.6</v>
      </c>
      <c r="AZ1989" s="47">
        <v>19</v>
      </c>
      <c r="BM1989" s="47">
        <v>7.1</v>
      </c>
      <c r="BS1989" s="47">
        <v>10</v>
      </c>
      <c r="BT1989" s="47">
        <v>0.6</v>
      </c>
      <c r="DI1989" s="1">
        <f t="shared" si="155"/>
        <v>4</v>
      </c>
      <c r="DJ1989" s="9" t="str">
        <f t="shared" si="156"/>
        <v>NO BACTERIOLOGICO</v>
      </c>
      <c r="DK1989" s="10" t="str">
        <f t="shared" si="157"/>
        <v>-</v>
      </c>
      <c r="DL1989" s="11" t="str">
        <f t="shared" si="158"/>
        <v>0</v>
      </c>
    </row>
    <row r="1990" spans="1:116" ht="12" x14ac:dyDescent="0.2">
      <c r="A1990" s="47">
        <v>1003230036</v>
      </c>
      <c r="B1990" s="47" t="str">
        <f t="shared" si="159"/>
        <v>1003230036-VILLA TANIN</v>
      </c>
      <c r="C1990" s="47" t="s">
        <v>3360</v>
      </c>
      <c r="D1990" s="47" t="s">
        <v>58</v>
      </c>
      <c r="E1990" s="47" t="s">
        <v>80</v>
      </c>
      <c r="F1990" s="47" t="s">
        <v>3349</v>
      </c>
      <c r="G1990" s="47" t="s">
        <v>60</v>
      </c>
      <c r="H1990" s="47">
        <v>80</v>
      </c>
      <c r="I1990" s="47">
        <v>75</v>
      </c>
      <c r="J1990" s="47" t="s">
        <v>88</v>
      </c>
      <c r="K1990" s="47" t="s">
        <v>63</v>
      </c>
      <c r="L1990" s="47" t="s">
        <v>64</v>
      </c>
      <c r="M1990" s="47" t="s">
        <v>3350</v>
      </c>
      <c r="N1990" s="47" t="s">
        <v>3349</v>
      </c>
      <c r="O1990" s="47" t="s">
        <v>58</v>
      </c>
      <c r="P1990" s="47" t="s">
        <v>80</v>
      </c>
      <c r="Q1990" s="47" t="s">
        <v>3349</v>
      </c>
      <c r="R1990" s="47">
        <v>89620</v>
      </c>
      <c r="S1990" s="47" t="s">
        <v>67</v>
      </c>
      <c r="T1990" s="47" t="s">
        <v>3361</v>
      </c>
      <c r="U1990" s="47">
        <v>14529</v>
      </c>
      <c r="V1990" s="47" t="s">
        <v>69</v>
      </c>
      <c r="W1990" s="47" t="s">
        <v>3362</v>
      </c>
      <c r="X1990" s="47">
        <v>1273895</v>
      </c>
      <c r="Y1990" s="47">
        <v>4197664</v>
      </c>
      <c r="Z1990" s="47">
        <v>0</v>
      </c>
      <c r="AA1990" s="47">
        <v>0</v>
      </c>
      <c r="AB1990" s="47" t="s">
        <v>61</v>
      </c>
      <c r="AC1990" s="47">
        <v>0</v>
      </c>
      <c r="AD1990" s="47" t="s">
        <v>86</v>
      </c>
      <c r="AE1990" s="47" t="s">
        <v>5184</v>
      </c>
      <c r="AF1990" s="47" t="s">
        <v>5473</v>
      </c>
      <c r="AG1990" s="47" t="s">
        <v>61</v>
      </c>
      <c r="AH1990" s="47" t="s">
        <v>75</v>
      </c>
      <c r="AI1990" s="47" t="s">
        <v>76</v>
      </c>
      <c r="AJ1990" s="47" t="s">
        <v>77</v>
      </c>
      <c r="AK1990" s="47" t="s">
        <v>78</v>
      </c>
      <c r="AV1990" s="47">
        <v>0.5</v>
      </c>
      <c r="AZ1990" s="47">
        <v>19</v>
      </c>
      <c r="BM1990" s="47">
        <v>7.1</v>
      </c>
      <c r="BS1990" s="47">
        <v>10</v>
      </c>
      <c r="BT1990" s="47">
        <v>0.5</v>
      </c>
      <c r="DI1990" s="1">
        <f t="shared" si="155"/>
        <v>4</v>
      </c>
      <c r="DJ1990" s="9" t="str">
        <f t="shared" si="156"/>
        <v>NO BACTERIOLOGICO</v>
      </c>
      <c r="DK1990" s="10" t="str">
        <f t="shared" si="157"/>
        <v>-</v>
      </c>
      <c r="DL1990" s="11" t="str">
        <f t="shared" si="158"/>
        <v>0</v>
      </c>
    </row>
    <row r="1991" spans="1:116" ht="12" x14ac:dyDescent="0.2">
      <c r="A1991" s="47">
        <v>1003230004</v>
      </c>
      <c r="B1991" s="47" t="str">
        <f t="shared" si="159"/>
        <v>1003230004-SAN JUAN DE QUIPAS</v>
      </c>
      <c r="C1991" s="47" t="s">
        <v>3409</v>
      </c>
      <c r="D1991" s="47" t="s">
        <v>58</v>
      </c>
      <c r="E1991" s="47" t="s">
        <v>80</v>
      </c>
      <c r="F1991" s="47" t="s">
        <v>3349</v>
      </c>
      <c r="G1991" s="47" t="s">
        <v>60</v>
      </c>
      <c r="H1991" s="47">
        <v>110</v>
      </c>
      <c r="I1991" s="47">
        <v>60</v>
      </c>
      <c r="J1991" s="47" t="s">
        <v>88</v>
      </c>
      <c r="K1991" s="47" t="s">
        <v>63</v>
      </c>
      <c r="L1991" s="47" t="s">
        <v>64</v>
      </c>
      <c r="M1991" s="47" t="s">
        <v>3350</v>
      </c>
      <c r="N1991" s="47" t="s">
        <v>3349</v>
      </c>
      <c r="O1991" s="47" t="s">
        <v>58</v>
      </c>
      <c r="P1991" s="47" t="s">
        <v>80</v>
      </c>
      <c r="Q1991" s="47" t="s">
        <v>3349</v>
      </c>
      <c r="R1991" s="47">
        <v>89715</v>
      </c>
      <c r="S1991" s="47" t="s">
        <v>67</v>
      </c>
      <c r="T1991" s="47" t="s">
        <v>3410</v>
      </c>
      <c r="U1991" s="47">
        <v>14531</v>
      </c>
      <c r="V1991" s="47" t="s">
        <v>69</v>
      </c>
      <c r="W1991" s="47" t="s">
        <v>3411</v>
      </c>
      <c r="X1991" s="47">
        <v>1273904</v>
      </c>
      <c r="Y1991" s="47">
        <v>4197702</v>
      </c>
      <c r="Z1991" s="47">
        <v>309951</v>
      </c>
      <c r="AA1991" s="47">
        <v>8926611</v>
      </c>
      <c r="AB1991" s="47" t="s">
        <v>71</v>
      </c>
      <c r="AC1991" s="47">
        <v>3568</v>
      </c>
      <c r="AD1991" s="47" t="s">
        <v>86</v>
      </c>
      <c r="AE1991" s="47" t="s">
        <v>5184</v>
      </c>
      <c r="AF1991" s="47" t="s">
        <v>5474</v>
      </c>
      <c r="AG1991" s="47">
        <v>9531</v>
      </c>
      <c r="AH1991" s="47" t="s">
        <v>73</v>
      </c>
      <c r="AI1991" s="47" t="s">
        <v>3409</v>
      </c>
      <c r="AJ1991" s="47" t="s">
        <v>61</v>
      </c>
      <c r="AK1991" s="47" t="s">
        <v>61</v>
      </c>
      <c r="AV1991" s="47">
        <v>0.78</v>
      </c>
      <c r="AZ1991" s="47">
        <v>22</v>
      </c>
      <c r="BM1991" s="47">
        <v>7.6</v>
      </c>
      <c r="BS1991" s="47">
        <v>10</v>
      </c>
      <c r="BT1991" s="47">
        <v>0.7</v>
      </c>
      <c r="DI1991" s="1">
        <f t="shared" si="155"/>
        <v>4</v>
      </c>
      <c r="DJ1991" s="9" t="str">
        <f t="shared" si="156"/>
        <v>NO BACTERIOLOGICO</v>
      </c>
      <c r="DK1991" s="10" t="str">
        <f t="shared" si="157"/>
        <v>-</v>
      </c>
      <c r="DL1991" s="11" t="str">
        <f t="shared" si="158"/>
        <v>0</v>
      </c>
    </row>
    <row r="1992" spans="1:116" ht="12" x14ac:dyDescent="0.2">
      <c r="A1992" s="47">
        <v>1002070032</v>
      </c>
      <c r="B1992" s="47" t="str">
        <f t="shared" si="159"/>
        <v>1002070032-CHACATAMA</v>
      </c>
      <c r="C1992" s="47" t="s">
        <v>849</v>
      </c>
      <c r="D1992" s="47" t="s">
        <v>58</v>
      </c>
      <c r="E1992" s="47" t="s">
        <v>1</v>
      </c>
      <c r="F1992" s="47" t="s">
        <v>9</v>
      </c>
      <c r="G1992" s="47" t="s">
        <v>60</v>
      </c>
      <c r="H1992" s="47">
        <v>322</v>
      </c>
      <c r="I1992" s="47">
        <v>322</v>
      </c>
      <c r="J1992" s="47" t="s">
        <v>62</v>
      </c>
      <c r="K1992" s="47" t="s">
        <v>63</v>
      </c>
      <c r="L1992" s="47" t="s">
        <v>64</v>
      </c>
      <c r="M1992" s="47" t="s">
        <v>811</v>
      </c>
      <c r="N1992" s="47" t="s">
        <v>9</v>
      </c>
      <c r="O1992" s="47" t="s">
        <v>58</v>
      </c>
      <c r="P1992" s="47" t="s">
        <v>1</v>
      </c>
      <c r="Q1992" s="47" t="s">
        <v>9</v>
      </c>
      <c r="R1992" s="47">
        <v>109998</v>
      </c>
      <c r="S1992" s="47" t="s">
        <v>67</v>
      </c>
      <c r="T1992" s="47" t="s">
        <v>850</v>
      </c>
      <c r="U1992" s="47">
        <v>14339</v>
      </c>
      <c r="V1992" s="47" t="s">
        <v>69</v>
      </c>
      <c r="W1992" s="47" t="s">
        <v>851</v>
      </c>
      <c r="X1992" s="47">
        <v>1273878</v>
      </c>
      <c r="Y1992" s="47">
        <v>4197703</v>
      </c>
      <c r="Z1992" s="47">
        <v>366890</v>
      </c>
      <c r="AA1992" s="47">
        <v>8858074</v>
      </c>
      <c r="AB1992" s="47" t="s">
        <v>71</v>
      </c>
      <c r="AC1992" s="47">
        <v>3184</v>
      </c>
      <c r="AD1992" s="47" t="s">
        <v>72</v>
      </c>
      <c r="AE1992" s="47" t="s">
        <v>5004</v>
      </c>
      <c r="AF1992" s="47" t="s">
        <v>5474</v>
      </c>
      <c r="AG1992" s="47">
        <v>12829</v>
      </c>
      <c r="AH1992" s="47" t="s">
        <v>73</v>
      </c>
      <c r="AI1992" s="47" t="s">
        <v>852</v>
      </c>
      <c r="AJ1992" s="47" t="s">
        <v>61</v>
      </c>
      <c r="AK1992" s="47" t="s">
        <v>61</v>
      </c>
      <c r="AV1992" s="47">
        <v>1</v>
      </c>
      <c r="AZ1992" s="47">
        <v>748</v>
      </c>
      <c r="BM1992" s="47">
        <v>7</v>
      </c>
      <c r="BS1992" s="47">
        <v>16</v>
      </c>
      <c r="BT1992" s="47">
        <v>0</v>
      </c>
      <c r="DI1992" s="1">
        <f t="shared" si="155"/>
        <v>4</v>
      </c>
      <c r="DJ1992" s="9" t="str">
        <f t="shared" si="156"/>
        <v>NO BACTERIOLOGICO</v>
      </c>
      <c r="DK1992" s="10" t="str">
        <f t="shared" si="157"/>
        <v>-</v>
      </c>
      <c r="DL1992" s="11" t="str">
        <f t="shared" si="158"/>
        <v>0</v>
      </c>
    </row>
    <row r="1993" spans="1:116" ht="12" x14ac:dyDescent="0.2">
      <c r="A1993" s="47">
        <v>1003230004</v>
      </c>
      <c r="B1993" s="47" t="str">
        <f t="shared" si="159"/>
        <v>1003230004-SAN JUAN DE QUIPAS</v>
      </c>
      <c r="C1993" s="47" t="s">
        <v>3409</v>
      </c>
      <c r="D1993" s="47" t="s">
        <v>58</v>
      </c>
      <c r="E1993" s="47" t="s">
        <v>80</v>
      </c>
      <c r="F1993" s="47" t="s">
        <v>3349</v>
      </c>
      <c r="G1993" s="47" t="s">
        <v>60</v>
      </c>
      <c r="H1993" s="47">
        <v>110</v>
      </c>
      <c r="I1993" s="47">
        <v>60</v>
      </c>
      <c r="J1993" s="47" t="s">
        <v>88</v>
      </c>
      <c r="K1993" s="47" t="s">
        <v>63</v>
      </c>
      <c r="L1993" s="47" t="s">
        <v>64</v>
      </c>
      <c r="M1993" s="47" t="s">
        <v>3350</v>
      </c>
      <c r="N1993" s="47" t="s">
        <v>3349</v>
      </c>
      <c r="O1993" s="47" t="s">
        <v>58</v>
      </c>
      <c r="P1993" s="47" t="s">
        <v>80</v>
      </c>
      <c r="Q1993" s="47" t="s">
        <v>3349</v>
      </c>
      <c r="R1993" s="47">
        <v>89715</v>
      </c>
      <c r="S1993" s="47" t="s">
        <v>67</v>
      </c>
      <c r="T1993" s="47" t="s">
        <v>3410</v>
      </c>
      <c r="U1993" s="47">
        <v>14531</v>
      </c>
      <c r="V1993" s="47" t="s">
        <v>69</v>
      </c>
      <c r="W1993" s="47" t="s">
        <v>3411</v>
      </c>
      <c r="X1993" s="47">
        <v>1273904</v>
      </c>
      <c r="Y1993" s="47">
        <v>4197704</v>
      </c>
      <c r="Z1993" s="47">
        <v>0</v>
      </c>
      <c r="AA1993" s="47">
        <v>0</v>
      </c>
      <c r="AB1993" s="47" t="s">
        <v>61</v>
      </c>
      <c r="AC1993" s="47">
        <v>0</v>
      </c>
      <c r="AD1993" s="47" t="s">
        <v>86</v>
      </c>
      <c r="AE1993" s="47" t="s">
        <v>5184</v>
      </c>
      <c r="AF1993" s="47" t="s">
        <v>5474</v>
      </c>
      <c r="AG1993" s="47" t="s">
        <v>61</v>
      </c>
      <c r="AH1993" s="47" t="s">
        <v>75</v>
      </c>
      <c r="AI1993" s="47" t="s">
        <v>76</v>
      </c>
      <c r="AJ1993" s="47" t="s">
        <v>77</v>
      </c>
      <c r="AK1993" s="47" t="s">
        <v>78</v>
      </c>
      <c r="AV1993" s="47">
        <v>0.76</v>
      </c>
      <c r="AZ1993" s="47">
        <v>22</v>
      </c>
      <c r="BM1993" s="47">
        <v>7.2</v>
      </c>
      <c r="BS1993" s="47">
        <v>10</v>
      </c>
      <c r="BT1993" s="47">
        <v>0.6</v>
      </c>
      <c r="DI1993" s="1">
        <f t="shared" si="155"/>
        <v>4</v>
      </c>
      <c r="DJ1993" s="9" t="str">
        <f t="shared" si="156"/>
        <v>NO BACTERIOLOGICO</v>
      </c>
      <c r="DK1993" s="10" t="str">
        <f t="shared" si="157"/>
        <v>-</v>
      </c>
      <c r="DL1993" s="11" t="str">
        <f t="shared" si="158"/>
        <v>0</v>
      </c>
    </row>
    <row r="1994" spans="1:116" ht="12" x14ac:dyDescent="0.2">
      <c r="A1994" s="47">
        <v>1002070032</v>
      </c>
      <c r="B1994" s="47" t="str">
        <f t="shared" si="159"/>
        <v>1002070032-CHACATAMA</v>
      </c>
      <c r="C1994" s="47" t="s">
        <v>849</v>
      </c>
      <c r="D1994" s="47" t="s">
        <v>58</v>
      </c>
      <c r="E1994" s="47" t="s">
        <v>1</v>
      </c>
      <c r="F1994" s="47" t="s">
        <v>9</v>
      </c>
      <c r="G1994" s="47" t="s">
        <v>60</v>
      </c>
      <c r="H1994" s="47">
        <v>322</v>
      </c>
      <c r="I1994" s="47">
        <v>322</v>
      </c>
      <c r="J1994" s="47" t="s">
        <v>62</v>
      </c>
      <c r="K1994" s="47" t="s">
        <v>63</v>
      </c>
      <c r="L1994" s="47" t="s">
        <v>64</v>
      </c>
      <c r="M1994" s="47" t="s">
        <v>811</v>
      </c>
      <c r="N1994" s="47" t="s">
        <v>9</v>
      </c>
      <c r="O1994" s="47" t="s">
        <v>58</v>
      </c>
      <c r="P1994" s="47" t="s">
        <v>1</v>
      </c>
      <c r="Q1994" s="47" t="s">
        <v>9</v>
      </c>
      <c r="R1994" s="47">
        <v>109998</v>
      </c>
      <c r="S1994" s="47" t="s">
        <v>67</v>
      </c>
      <c r="T1994" s="47" t="s">
        <v>850</v>
      </c>
      <c r="U1994" s="47">
        <v>14339</v>
      </c>
      <c r="V1994" s="47" t="s">
        <v>69</v>
      </c>
      <c r="W1994" s="47" t="s">
        <v>851</v>
      </c>
      <c r="X1994" s="47">
        <v>1273878</v>
      </c>
      <c r="Y1994" s="47">
        <v>4197705</v>
      </c>
      <c r="Z1994" s="47">
        <v>368900</v>
      </c>
      <c r="AA1994" s="47">
        <v>8858221</v>
      </c>
      <c r="AB1994" s="47" t="s">
        <v>71</v>
      </c>
      <c r="AC1994" s="47">
        <v>3257</v>
      </c>
      <c r="AD1994" s="47" t="s">
        <v>72</v>
      </c>
      <c r="AE1994" s="47" t="s">
        <v>5004</v>
      </c>
      <c r="AF1994" s="47" t="s">
        <v>5474</v>
      </c>
      <c r="AG1994" s="47" t="s">
        <v>61</v>
      </c>
      <c r="AH1994" s="47" t="s">
        <v>75</v>
      </c>
      <c r="AI1994" s="47" t="s">
        <v>76</v>
      </c>
      <c r="AJ1994" s="47" t="s">
        <v>77</v>
      </c>
      <c r="AK1994" s="47" t="s">
        <v>78</v>
      </c>
      <c r="AV1994" s="47">
        <v>0.89</v>
      </c>
      <c r="AZ1994" s="47">
        <v>785</v>
      </c>
      <c r="BM1994" s="47">
        <v>7.05</v>
      </c>
      <c r="BS1994" s="47">
        <v>17</v>
      </c>
      <c r="BT1994" s="47">
        <v>0</v>
      </c>
      <c r="DI1994" s="1">
        <f t="shared" si="155"/>
        <v>4</v>
      </c>
      <c r="DJ1994" s="9" t="str">
        <f t="shared" si="156"/>
        <v>NO BACTERIOLOGICO</v>
      </c>
      <c r="DK1994" s="10" t="str">
        <f t="shared" si="157"/>
        <v>-</v>
      </c>
      <c r="DL1994" s="11" t="str">
        <f t="shared" si="158"/>
        <v>0</v>
      </c>
    </row>
    <row r="1995" spans="1:116" ht="12" x14ac:dyDescent="0.2">
      <c r="A1995" s="47">
        <v>1003230004</v>
      </c>
      <c r="B1995" s="47" t="str">
        <f t="shared" si="159"/>
        <v>1003230004-SAN JUAN DE QUIPAS</v>
      </c>
      <c r="C1995" s="47" t="s">
        <v>3409</v>
      </c>
      <c r="D1995" s="47" t="s">
        <v>58</v>
      </c>
      <c r="E1995" s="47" t="s">
        <v>80</v>
      </c>
      <c r="F1995" s="47" t="s">
        <v>3349</v>
      </c>
      <c r="G1995" s="47" t="s">
        <v>60</v>
      </c>
      <c r="H1995" s="47">
        <v>110</v>
      </c>
      <c r="I1995" s="47">
        <v>60</v>
      </c>
      <c r="J1995" s="47" t="s">
        <v>88</v>
      </c>
      <c r="K1995" s="47" t="s">
        <v>63</v>
      </c>
      <c r="L1995" s="47" t="s">
        <v>64</v>
      </c>
      <c r="M1995" s="47" t="s">
        <v>3350</v>
      </c>
      <c r="N1995" s="47" t="s">
        <v>3349</v>
      </c>
      <c r="O1995" s="47" t="s">
        <v>58</v>
      </c>
      <c r="P1995" s="47" t="s">
        <v>80</v>
      </c>
      <c r="Q1995" s="47" t="s">
        <v>3349</v>
      </c>
      <c r="R1995" s="47">
        <v>89715</v>
      </c>
      <c r="S1995" s="47" t="s">
        <v>67</v>
      </c>
      <c r="T1995" s="47" t="s">
        <v>3410</v>
      </c>
      <c r="U1995" s="47">
        <v>14531</v>
      </c>
      <c r="V1995" s="47" t="s">
        <v>69</v>
      </c>
      <c r="W1995" s="47" t="s">
        <v>3411</v>
      </c>
      <c r="X1995" s="47">
        <v>1273904</v>
      </c>
      <c r="Y1995" s="47">
        <v>4197706</v>
      </c>
      <c r="Z1995" s="47">
        <v>0</v>
      </c>
      <c r="AA1995" s="47">
        <v>0</v>
      </c>
      <c r="AB1995" s="47" t="s">
        <v>61</v>
      </c>
      <c r="AC1995" s="47">
        <v>0</v>
      </c>
      <c r="AD1995" s="47" t="s">
        <v>86</v>
      </c>
      <c r="AE1995" s="47" t="s">
        <v>5184</v>
      </c>
      <c r="AF1995" s="47" t="s">
        <v>5474</v>
      </c>
      <c r="AG1995" s="47" t="s">
        <v>61</v>
      </c>
      <c r="AH1995" s="47" t="s">
        <v>75</v>
      </c>
      <c r="AI1995" s="47" t="s">
        <v>76</v>
      </c>
      <c r="AJ1995" s="47" t="s">
        <v>77</v>
      </c>
      <c r="AK1995" s="47" t="s">
        <v>78</v>
      </c>
      <c r="AV1995" s="47">
        <v>0.5</v>
      </c>
      <c r="AZ1995" s="47">
        <v>22</v>
      </c>
      <c r="BM1995" s="47">
        <v>7.1</v>
      </c>
      <c r="BS1995" s="47">
        <v>10</v>
      </c>
      <c r="BT1995" s="47">
        <v>0.5</v>
      </c>
      <c r="DI1995" s="1">
        <f t="shared" si="155"/>
        <v>4</v>
      </c>
      <c r="DJ1995" s="9" t="str">
        <f t="shared" si="156"/>
        <v>NO BACTERIOLOGICO</v>
      </c>
      <c r="DK1995" s="10" t="str">
        <f t="shared" si="157"/>
        <v>-</v>
      </c>
      <c r="DL1995" s="11" t="str">
        <f t="shared" si="158"/>
        <v>0</v>
      </c>
    </row>
    <row r="1996" spans="1:116" ht="12" x14ac:dyDescent="0.2">
      <c r="A1996" s="47">
        <v>1002070032</v>
      </c>
      <c r="B1996" s="47" t="str">
        <f t="shared" si="159"/>
        <v>1002070032-CHACATAMA</v>
      </c>
      <c r="C1996" s="47" t="s">
        <v>849</v>
      </c>
      <c r="D1996" s="47" t="s">
        <v>58</v>
      </c>
      <c r="E1996" s="47" t="s">
        <v>1</v>
      </c>
      <c r="F1996" s="47" t="s">
        <v>9</v>
      </c>
      <c r="G1996" s="47" t="s">
        <v>60</v>
      </c>
      <c r="H1996" s="47">
        <v>322</v>
      </c>
      <c r="I1996" s="47">
        <v>322</v>
      </c>
      <c r="J1996" s="47" t="s">
        <v>62</v>
      </c>
      <c r="K1996" s="47" t="s">
        <v>63</v>
      </c>
      <c r="L1996" s="47" t="s">
        <v>64</v>
      </c>
      <c r="M1996" s="47" t="s">
        <v>811</v>
      </c>
      <c r="N1996" s="47" t="s">
        <v>9</v>
      </c>
      <c r="O1996" s="47" t="s">
        <v>58</v>
      </c>
      <c r="P1996" s="47" t="s">
        <v>1</v>
      </c>
      <c r="Q1996" s="47" t="s">
        <v>9</v>
      </c>
      <c r="R1996" s="47">
        <v>109998</v>
      </c>
      <c r="S1996" s="47" t="s">
        <v>67</v>
      </c>
      <c r="T1996" s="47" t="s">
        <v>850</v>
      </c>
      <c r="U1996" s="47">
        <v>14339</v>
      </c>
      <c r="V1996" s="47" t="s">
        <v>69</v>
      </c>
      <c r="W1996" s="47" t="s">
        <v>851</v>
      </c>
      <c r="X1996" s="47">
        <v>1273878</v>
      </c>
      <c r="Y1996" s="47">
        <v>4197707</v>
      </c>
      <c r="Z1996" s="47">
        <v>368904</v>
      </c>
      <c r="AA1996" s="47">
        <v>8858069</v>
      </c>
      <c r="AB1996" s="47" t="s">
        <v>71</v>
      </c>
      <c r="AC1996" s="47">
        <v>3204</v>
      </c>
      <c r="AD1996" s="47" t="s">
        <v>72</v>
      </c>
      <c r="AE1996" s="47" t="s">
        <v>5004</v>
      </c>
      <c r="AF1996" s="47" t="s">
        <v>5474</v>
      </c>
      <c r="AG1996" s="47" t="s">
        <v>61</v>
      </c>
      <c r="AH1996" s="47" t="s">
        <v>75</v>
      </c>
      <c r="AI1996" s="47" t="s">
        <v>76</v>
      </c>
      <c r="AJ1996" s="47" t="s">
        <v>77</v>
      </c>
      <c r="AK1996" s="47" t="s">
        <v>78</v>
      </c>
      <c r="AV1996" s="47">
        <v>0.75</v>
      </c>
      <c r="AZ1996" s="47">
        <v>7.62</v>
      </c>
      <c r="BM1996" s="47">
        <v>7.11</v>
      </c>
      <c r="BS1996" s="47">
        <v>15.5</v>
      </c>
      <c r="BT1996" s="47">
        <v>0</v>
      </c>
      <c r="DI1996" s="1">
        <f t="shared" si="155"/>
        <v>4</v>
      </c>
      <c r="DJ1996" s="9" t="str">
        <f t="shared" si="156"/>
        <v>NO BACTERIOLOGICO</v>
      </c>
      <c r="DK1996" s="10" t="str">
        <f t="shared" si="157"/>
        <v>-</v>
      </c>
      <c r="DL1996" s="11" t="str">
        <f t="shared" si="158"/>
        <v>0</v>
      </c>
    </row>
    <row r="1997" spans="1:116" ht="12" x14ac:dyDescent="0.2">
      <c r="A1997" s="47">
        <v>1003230003</v>
      </c>
      <c r="B1997" s="47" t="str">
        <f t="shared" si="159"/>
        <v>1003230003-SAN FRANCISCO DE QUIPAS</v>
      </c>
      <c r="C1997" s="47" t="s">
        <v>3406</v>
      </c>
      <c r="D1997" s="47" t="s">
        <v>58</v>
      </c>
      <c r="E1997" s="47" t="s">
        <v>80</v>
      </c>
      <c r="F1997" s="47" t="s">
        <v>3349</v>
      </c>
      <c r="G1997" s="47" t="s">
        <v>60</v>
      </c>
      <c r="H1997" s="47">
        <v>19</v>
      </c>
      <c r="I1997" s="47">
        <v>12</v>
      </c>
      <c r="J1997" s="47" t="s">
        <v>88</v>
      </c>
      <c r="K1997" s="47" t="s">
        <v>63</v>
      </c>
      <c r="L1997" s="47" t="s">
        <v>64</v>
      </c>
      <c r="M1997" s="47" t="s">
        <v>3350</v>
      </c>
      <c r="N1997" s="47" t="s">
        <v>3349</v>
      </c>
      <c r="O1997" s="47" t="s">
        <v>58</v>
      </c>
      <c r="P1997" s="47" t="s">
        <v>80</v>
      </c>
      <c r="Q1997" s="47" t="s">
        <v>3349</v>
      </c>
      <c r="R1997" s="47">
        <v>89659</v>
      </c>
      <c r="S1997" s="47" t="s">
        <v>67</v>
      </c>
      <c r="T1997" s="47" t="s">
        <v>3407</v>
      </c>
      <c r="U1997" s="47">
        <v>14537</v>
      </c>
      <c r="V1997" s="47" t="s">
        <v>69</v>
      </c>
      <c r="W1997" s="47" t="s">
        <v>3408</v>
      </c>
      <c r="X1997" s="47">
        <v>1273914</v>
      </c>
      <c r="Y1997" s="47">
        <v>4197731</v>
      </c>
      <c r="Z1997" s="47">
        <v>311238</v>
      </c>
      <c r="AA1997" s="47">
        <v>8930755</v>
      </c>
      <c r="AB1997" s="47" t="s">
        <v>71</v>
      </c>
      <c r="AC1997" s="47">
        <v>3100</v>
      </c>
      <c r="AD1997" s="47" t="s">
        <v>86</v>
      </c>
      <c r="AE1997" s="47" t="s">
        <v>5184</v>
      </c>
      <c r="AF1997" s="47" t="s">
        <v>5475</v>
      </c>
      <c r="AG1997" s="47">
        <v>1851</v>
      </c>
      <c r="AH1997" s="47" t="s">
        <v>73</v>
      </c>
      <c r="AI1997" s="47" t="s">
        <v>8</v>
      </c>
      <c r="AJ1997" s="47" t="s">
        <v>61</v>
      </c>
      <c r="AK1997" s="47" t="s">
        <v>61</v>
      </c>
      <c r="AV1997" s="47">
        <v>0.8</v>
      </c>
      <c r="AZ1997" s="47">
        <v>20</v>
      </c>
      <c r="BM1997" s="47">
        <v>7.8</v>
      </c>
      <c r="BS1997" s="47">
        <v>10</v>
      </c>
      <c r="BT1997" s="47">
        <v>0.6</v>
      </c>
      <c r="DI1997" s="1">
        <f t="shared" si="155"/>
        <v>4</v>
      </c>
      <c r="DJ1997" s="9" t="str">
        <f t="shared" si="156"/>
        <v>NO BACTERIOLOGICO</v>
      </c>
      <c r="DK1997" s="10" t="str">
        <f t="shared" si="157"/>
        <v>-</v>
      </c>
      <c r="DL1997" s="11" t="str">
        <f t="shared" si="158"/>
        <v>0</v>
      </c>
    </row>
    <row r="1998" spans="1:116" ht="12" x14ac:dyDescent="0.2">
      <c r="A1998" s="47">
        <v>1003230003</v>
      </c>
      <c r="B1998" s="47" t="str">
        <f t="shared" si="159"/>
        <v>1003230003-SAN FRANCISCO DE QUIPAS</v>
      </c>
      <c r="C1998" s="47" t="s">
        <v>3406</v>
      </c>
      <c r="D1998" s="47" t="s">
        <v>58</v>
      </c>
      <c r="E1998" s="47" t="s">
        <v>80</v>
      </c>
      <c r="F1998" s="47" t="s">
        <v>3349</v>
      </c>
      <c r="G1998" s="47" t="s">
        <v>60</v>
      </c>
      <c r="H1998" s="47">
        <v>19</v>
      </c>
      <c r="I1998" s="47">
        <v>12</v>
      </c>
      <c r="J1998" s="47" t="s">
        <v>88</v>
      </c>
      <c r="K1998" s="47" t="s">
        <v>63</v>
      </c>
      <c r="L1998" s="47" t="s">
        <v>64</v>
      </c>
      <c r="M1998" s="47" t="s">
        <v>3350</v>
      </c>
      <c r="N1998" s="47" t="s">
        <v>3349</v>
      </c>
      <c r="O1998" s="47" t="s">
        <v>58</v>
      </c>
      <c r="P1998" s="47" t="s">
        <v>80</v>
      </c>
      <c r="Q1998" s="47" t="s">
        <v>3349</v>
      </c>
      <c r="R1998" s="47">
        <v>89659</v>
      </c>
      <c r="S1998" s="47" t="s">
        <v>67</v>
      </c>
      <c r="T1998" s="47" t="s">
        <v>3407</v>
      </c>
      <c r="U1998" s="47">
        <v>14537</v>
      </c>
      <c r="V1998" s="47" t="s">
        <v>69</v>
      </c>
      <c r="W1998" s="47" t="s">
        <v>3408</v>
      </c>
      <c r="X1998" s="47">
        <v>1273914</v>
      </c>
      <c r="Y1998" s="47">
        <v>4197732</v>
      </c>
      <c r="Z1998" s="47">
        <v>0</v>
      </c>
      <c r="AA1998" s="47">
        <v>0</v>
      </c>
      <c r="AB1998" s="47" t="s">
        <v>61</v>
      </c>
      <c r="AC1998" s="47">
        <v>0</v>
      </c>
      <c r="AD1998" s="47" t="s">
        <v>86</v>
      </c>
      <c r="AE1998" s="47" t="s">
        <v>5184</v>
      </c>
      <c r="AF1998" s="47" t="s">
        <v>5475</v>
      </c>
      <c r="AG1998" s="47" t="s">
        <v>61</v>
      </c>
      <c r="AH1998" s="47" t="s">
        <v>75</v>
      </c>
      <c r="AI1998" s="47" t="s">
        <v>76</v>
      </c>
      <c r="AJ1998" s="47" t="s">
        <v>77</v>
      </c>
      <c r="AK1998" s="47" t="s">
        <v>78</v>
      </c>
      <c r="AV1998" s="47">
        <v>0.72</v>
      </c>
      <c r="AZ1998" s="47">
        <v>20</v>
      </c>
      <c r="BM1998" s="47">
        <v>7.4</v>
      </c>
      <c r="BS1998" s="47">
        <v>10</v>
      </c>
      <c r="BT1998" s="47">
        <v>0.6</v>
      </c>
      <c r="DI1998" s="1">
        <f t="shared" si="155"/>
        <v>4</v>
      </c>
      <c r="DJ1998" s="9" t="str">
        <f t="shared" si="156"/>
        <v>NO BACTERIOLOGICO</v>
      </c>
      <c r="DK1998" s="10" t="str">
        <f t="shared" si="157"/>
        <v>-</v>
      </c>
      <c r="DL1998" s="11" t="str">
        <f t="shared" si="158"/>
        <v>0</v>
      </c>
    </row>
    <row r="1999" spans="1:116" ht="12" x14ac:dyDescent="0.2">
      <c r="A1999" s="47">
        <v>1003230003</v>
      </c>
      <c r="B1999" s="47" t="str">
        <f t="shared" si="159"/>
        <v>1003230003-SAN FRANCISCO DE QUIPAS</v>
      </c>
      <c r="C1999" s="47" t="s">
        <v>3406</v>
      </c>
      <c r="D1999" s="47" t="s">
        <v>58</v>
      </c>
      <c r="E1999" s="47" t="s">
        <v>80</v>
      </c>
      <c r="F1999" s="47" t="s">
        <v>3349</v>
      </c>
      <c r="G1999" s="47" t="s">
        <v>60</v>
      </c>
      <c r="H1999" s="47">
        <v>19</v>
      </c>
      <c r="I1999" s="47">
        <v>12</v>
      </c>
      <c r="J1999" s="47" t="s">
        <v>88</v>
      </c>
      <c r="K1999" s="47" t="s">
        <v>63</v>
      </c>
      <c r="L1999" s="47" t="s">
        <v>64</v>
      </c>
      <c r="M1999" s="47" t="s">
        <v>3350</v>
      </c>
      <c r="N1999" s="47" t="s">
        <v>3349</v>
      </c>
      <c r="O1999" s="47" t="s">
        <v>58</v>
      </c>
      <c r="P1999" s="47" t="s">
        <v>80</v>
      </c>
      <c r="Q1999" s="47" t="s">
        <v>3349</v>
      </c>
      <c r="R1999" s="47">
        <v>89659</v>
      </c>
      <c r="S1999" s="47" t="s">
        <v>67</v>
      </c>
      <c r="T1999" s="47" t="s">
        <v>3407</v>
      </c>
      <c r="U1999" s="47">
        <v>14537</v>
      </c>
      <c r="V1999" s="47" t="s">
        <v>69</v>
      </c>
      <c r="W1999" s="47" t="s">
        <v>3408</v>
      </c>
      <c r="X1999" s="47">
        <v>1273914</v>
      </c>
      <c r="Y1999" s="47">
        <v>4197733</v>
      </c>
      <c r="Z1999" s="47">
        <v>0</v>
      </c>
      <c r="AA1999" s="47">
        <v>0</v>
      </c>
      <c r="AB1999" s="47" t="s">
        <v>61</v>
      </c>
      <c r="AC1999" s="47">
        <v>0</v>
      </c>
      <c r="AD1999" s="47" t="s">
        <v>86</v>
      </c>
      <c r="AE1999" s="47" t="s">
        <v>5184</v>
      </c>
      <c r="AF1999" s="47" t="s">
        <v>5475</v>
      </c>
      <c r="AG1999" s="47" t="s">
        <v>61</v>
      </c>
      <c r="AH1999" s="47" t="s">
        <v>75</v>
      </c>
      <c r="AI1999" s="47" t="s">
        <v>76</v>
      </c>
      <c r="AJ1999" s="47" t="s">
        <v>77</v>
      </c>
      <c r="AK1999" s="47" t="s">
        <v>78</v>
      </c>
      <c r="AV1999" s="47">
        <v>0.5</v>
      </c>
      <c r="AZ1999" s="47">
        <v>20</v>
      </c>
      <c r="BM1999" s="47">
        <v>7.2</v>
      </c>
      <c r="BS1999" s="47">
        <v>10</v>
      </c>
      <c r="BT1999" s="47">
        <v>0.5</v>
      </c>
      <c r="DI1999" s="1">
        <f t="shared" si="155"/>
        <v>4</v>
      </c>
      <c r="DJ1999" s="9" t="str">
        <f t="shared" si="156"/>
        <v>NO BACTERIOLOGICO</v>
      </c>
      <c r="DK1999" s="10" t="str">
        <f t="shared" si="157"/>
        <v>-</v>
      </c>
      <c r="DL1999" s="11" t="str">
        <f t="shared" si="158"/>
        <v>0</v>
      </c>
    </row>
    <row r="2000" spans="1:116" ht="12" x14ac:dyDescent="0.2">
      <c r="A2000" s="47">
        <v>1004010061</v>
      </c>
      <c r="B2000" s="47" t="str">
        <f t="shared" si="159"/>
        <v>1004010061-INDEPENDENCIA DE COITA</v>
      </c>
      <c r="C2000" s="47" t="s">
        <v>1391</v>
      </c>
      <c r="D2000" s="47" t="s">
        <v>58</v>
      </c>
      <c r="E2000" s="47" t="s">
        <v>121</v>
      </c>
      <c r="F2000" s="47" t="s">
        <v>121</v>
      </c>
      <c r="G2000" s="47" t="s">
        <v>60</v>
      </c>
      <c r="H2000" s="47">
        <v>124</v>
      </c>
      <c r="I2000" s="47">
        <v>108</v>
      </c>
      <c r="J2000" s="47" t="s">
        <v>62</v>
      </c>
      <c r="K2000" s="47" t="s">
        <v>63</v>
      </c>
      <c r="L2000" s="47" t="s">
        <v>64</v>
      </c>
      <c r="M2000" s="47" t="s">
        <v>1370</v>
      </c>
      <c r="N2000" s="47" t="s">
        <v>1371</v>
      </c>
      <c r="O2000" s="47" t="s">
        <v>58</v>
      </c>
      <c r="P2000" s="47" t="s">
        <v>123</v>
      </c>
      <c r="Q2000" s="47" t="s">
        <v>121</v>
      </c>
      <c r="R2000" s="47">
        <v>18149</v>
      </c>
      <c r="S2000" s="47" t="s">
        <v>67</v>
      </c>
      <c r="T2000" s="47" t="s">
        <v>1392</v>
      </c>
      <c r="U2000" s="47">
        <v>13350</v>
      </c>
      <c r="V2000" s="47" t="s">
        <v>69</v>
      </c>
      <c r="W2000" s="47" t="s">
        <v>1393</v>
      </c>
      <c r="X2000" s="47">
        <v>1273913</v>
      </c>
      <c r="Y2000" s="47">
        <v>4197750</v>
      </c>
      <c r="Z2000" s="47">
        <v>288847</v>
      </c>
      <c r="AA2000" s="47">
        <v>9000244</v>
      </c>
      <c r="AB2000" s="47" t="s">
        <v>71</v>
      </c>
      <c r="AC2000" s="47">
        <v>3678</v>
      </c>
      <c r="AD2000" s="47" t="s">
        <v>126</v>
      </c>
      <c r="AE2000" s="47" t="s">
        <v>4978</v>
      </c>
      <c r="AF2000" s="47" t="s">
        <v>5476</v>
      </c>
      <c r="AG2000" s="47">
        <v>8703</v>
      </c>
      <c r="AH2000" s="47" t="s">
        <v>73</v>
      </c>
      <c r="AI2000" s="47" t="s">
        <v>1391</v>
      </c>
      <c r="AJ2000" s="47" t="s">
        <v>61</v>
      </c>
      <c r="AK2000" s="47" t="s">
        <v>61</v>
      </c>
      <c r="AV2000" s="47">
        <v>0.9</v>
      </c>
      <c r="AZ2000" s="47">
        <v>150.19999999999999</v>
      </c>
      <c r="BM2000" s="47">
        <v>7.8</v>
      </c>
      <c r="BQ2000" s="47">
        <v>0</v>
      </c>
      <c r="BS2000" s="47">
        <v>15</v>
      </c>
      <c r="BT2000" s="47">
        <v>0.8</v>
      </c>
      <c r="DI2000" s="1">
        <f t="shared" si="155"/>
        <v>4</v>
      </c>
      <c r="DJ2000" s="9" t="str">
        <f t="shared" si="156"/>
        <v>NO BACTERIOLOGICO</v>
      </c>
      <c r="DK2000" s="10" t="str">
        <f t="shared" si="157"/>
        <v>-</v>
      </c>
      <c r="DL2000" s="11" t="str">
        <f t="shared" si="158"/>
        <v>0</v>
      </c>
    </row>
    <row r="2001" spans="1:116" ht="12" x14ac:dyDescent="0.2">
      <c r="A2001" s="47">
        <v>1004010061</v>
      </c>
      <c r="B2001" s="47" t="str">
        <f t="shared" si="159"/>
        <v>1004010061-INDEPENDENCIA DE COITA</v>
      </c>
      <c r="C2001" s="47" t="s">
        <v>1391</v>
      </c>
      <c r="D2001" s="47" t="s">
        <v>58</v>
      </c>
      <c r="E2001" s="47" t="s">
        <v>121</v>
      </c>
      <c r="F2001" s="47" t="s">
        <v>121</v>
      </c>
      <c r="G2001" s="47" t="s">
        <v>60</v>
      </c>
      <c r="H2001" s="47">
        <v>124</v>
      </c>
      <c r="I2001" s="47">
        <v>108</v>
      </c>
      <c r="J2001" s="47" t="s">
        <v>62</v>
      </c>
      <c r="K2001" s="47" t="s">
        <v>63</v>
      </c>
      <c r="L2001" s="47" t="s">
        <v>64</v>
      </c>
      <c r="M2001" s="47" t="s">
        <v>1370</v>
      </c>
      <c r="N2001" s="47" t="s">
        <v>1371</v>
      </c>
      <c r="O2001" s="47" t="s">
        <v>58</v>
      </c>
      <c r="P2001" s="47" t="s">
        <v>123</v>
      </c>
      <c r="Q2001" s="47" t="s">
        <v>121</v>
      </c>
      <c r="R2001" s="47">
        <v>18149</v>
      </c>
      <c r="S2001" s="47" t="s">
        <v>67</v>
      </c>
      <c r="T2001" s="47" t="s">
        <v>1392</v>
      </c>
      <c r="U2001" s="47">
        <v>13350</v>
      </c>
      <c r="V2001" s="47" t="s">
        <v>69</v>
      </c>
      <c r="W2001" s="47" t="s">
        <v>1393</v>
      </c>
      <c r="X2001" s="47">
        <v>1273913</v>
      </c>
      <c r="Y2001" s="47">
        <v>4197751</v>
      </c>
      <c r="Z2001" s="47">
        <v>288899</v>
      </c>
      <c r="AA2001" s="47">
        <v>9002243</v>
      </c>
      <c r="AB2001" s="47" t="s">
        <v>71</v>
      </c>
      <c r="AC2001" s="47">
        <v>3444</v>
      </c>
      <c r="AD2001" s="47" t="s">
        <v>126</v>
      </c>
      <c r="AE2001" s="47" t="s">
        <v>4978</v>
      </c>
      <c r="AF2001" s="47" t="s">
        <v>5476</v>
      </c>
      <c r="AG2001" s="47" t="s">
        <v>61</v>
      </c>
      <c r="AH2001" s="47" t="s">
        <v>75</v>
      </c>
      <c r="AI2001" s="47" t="s">
        <v>76</v>
      </c>
      <c r="AJ2001" s="47" t="s">
        <v>77</v>
      </c>
      <c r="AK2001" s="47" t="s">
        <v>78</v>
      </c>
      <c r="AV2001" s="47">
        <v>0.8</v>
      </c>
      <c r="AZ2001" s="47">
        <v>150.6</v>
      </c>
      <c r="BM2001" s="47">
        <v>7.7</v>
      </c>
      <c r="BQ2001" s="47">
        <v>0</v>
      </c>
      <c r="BS2001" s="47">
        <v>14</v>
      </c>
      <c r="BT2001" s="47">
        <v>0.7</v>
      </c>
      <c r="DI2001" s="1">
        <f t="shared" si="155"/>
        <v>4</v>
      </c>
      <c r="DJ2001" s="9" t="str">
        <f t="shared" si="156"/>
        <v>NO BACTERIOLOGICO</v>
      </c>
      <c r="DK2001" s="10" t="str">
        <f t="shared" si="157"/>
        <v>-</v>
      </c>
      <c r="DL2001" s="11" t="str">
        <f t="shared" si="158"/>
        <v>0</v>
      </c>
    </row>
    <row r="2002" spans="1:116" ht="12" x14ac:dyDescent="0.2">
      <c r="A2002" s="47">
        <v>1004010061</v>
      </c>
      <c r="B2002" s="47" t="str">
        <f t="shared" si="159"/>
        <v>1004010061-INDEPENDENCIA DE COITA</v>
      </c>
      <c r="C2002" s="47" t="s">
        <v>1391</v>
      </c>
      <c r="D2002" s="47" t="s">
        <v>58</v>
      </c>
      <c r="E2002" s="47" t="s">
        <v>121</v>
      </c>
      <c r="F2002" s="47" t="s">
        <v>121</v>
      </c>
      <c r="G2002" s="47" t="s">
        <v>60</v>
      </c>
      <c r="H2002" s="47">
        <v>124</v>
      </c>
      <c r="I2002" s="47">
        <v>108</v>
      </c>
      <c r="J2002" s="47" t="s">
        <v>62</v>
      </c>
      <c r="K2002" s="47" t="s">
        <v>63</v>
      </c>
      <c r="L2002" s="47" t="s">
        <v>64</v>
      </c>
      <c r="M2002" s="47" t="s">
        <v>1370</v>
      </c>
      <c r="N2002" s="47" t="s">
        <v>1371</v>
      </c>
      <c r="O2002" s="47" t="s">
        <v>58</v>
      </c>
      <c r="P2002" s="47" t="s">
        <v>123</v>
      </c>
      <c r="Q2002" s="47" t="s">
        <v>121</v>
      </c>
      <c r="R2002" s="47">
        <v>18149</v>
      </c>
      <c r="S2002" s="47" t="s">
        <v>67</v>
      </c>
      <c r="T2002" s="47" t="s">
        <v>1392</v>
      </c>
      <c r="U2002" s="47">
        <v>13350</v>
      </c>
      <c r="V2002" s="47" t="s">
        <v>69</v>
      </c>
      <c r="W2002" s="47" t="s">
        <v>1393</v>
      </c>
      <c r="X2002" s="47">
        <v>1273913</v>
      </c>
      <c r="Y2002" s="47">
        <v>4197752</v>
      </c>
      <c r="Z2002" s="47">
        <v>288725</v>
      </c>
      <c r="AA2002" s="47">
        <v>9000160</v>
      </c>
      <c r="AB2002" s="47" t="s">
        <v>71</v>
      </c>
      <c r="AC2002" s="47">
        <v>3399</v>
      </c>
      <c r="AD2002" s="47" t="s">
        <v>126</v>
      </c>
      <c r="AE2002" s="47" t="s">
        <v>4978</v>
      </c>
      <c r="AF2002" s="47" t="s">
        <v>5476</v>
      </c>
      <c r="AG2002" s="47" t="s">
        <v>61</v>
      </c>
      <c r="AH2002" s="47" t="s">
        <v>75</v>
      </c>
      <c r="AI2002" s="47" t="s">
        <v>76</v>
      </c>
      <c r="AJ2002" s="47" t="s">
        <v>77</v>
      </c>
      <c r="AK2002" s="47" t="s">
        <v>78</v>
      </c>
      <c r="AV2002" s="47">
        <v>0.5</v>
      </c>
      <c r="AZ2002" s="47">
        <v>150</v>
      </c>
      <c r="BM2002" s="47">
        <v>7.4</v>
      </c>
      <c r="BQ2002" s="47">
        <v>0</v>
      </c>
      <c r="BS2002" s="47">
        <v>14</v>
      </c>
      <c r="BT2002" s="47">
        <v>0.6</v>
      </c>
      <c r="DI2002" s="1">
        <f t="shared" si="155"/>
        <v>4</v>
      </c>
      <c r="DJ2002" s="9" t="str">
        <f t="shared" si="156"/>
        <v>NO BACTERIOLOGICO</v>
      </c>
      <c r="DK2002" s="10" t="str">
        <f t="shared" si="157"/>
        <v>-</v>
      </c>
      <c r="DL2002" s="11" t="str">
        <f t="shared" si="158"/>
        <v>0</v>
      </c>
    </row>
    <row r="2003" spans="1:116" ht="12" x14ac:dyDescent="0.2">
      <c r="A2003" s="47">
        <v>1010060001</v>
      </c>
      <c r="B2003" s="47" t="str">
        <f t="shared" si="159"/>
        <v>1010060001-HUARIN</v>
      </c>
      <c r="C2003" s="47" t="s">
        <v>2496</v>
      </c>
      <c r="D2003" s="47" t="s">
        <v>58</v>
      </c>
      <c r="E2003" s="47" t="s">
        <v>2155</v>
      </c>
      <c r="F2003" s="47" t="s">
        <v>453</v>
      </c>
      <c r="G2003" s="47" t="s">
        <v>60</v>
      </c>
      <c r="H2003" s="47">
        <v>300</v>
      </c>
      <c r="I2003" s="47">
        <v>300</v>
      </c>
      <c r="J2003" s="47" t="s">
        <v>88</v>
      </c>
      <c r="K2003" s="47" t="s">
        <v>63</v>
      </c>
      <c r="L2003" s="47" t="s">
        <v>64</v>
      </c>
      <c r="M2003" s="47" t="s">
        <v>2495</v>
      </c>
      <c r="N2003" s="47" t="s">
        <v>2496</v>
      </c>
      <c r="O2003" s="47" t="s">
        <v>58</v>
      </c>
      <c r="P2003" s="47" t="s">
        <v>2158</v>
      </c>
      <c r="Q2003" s="47" t="s">
        <v>453</v>
      </c>
      <c r="R2003" s="47">
        <v>89395</v>
      </c>
      <c r="S2003" s="47" t="s">
        <v>67</v>
      </c>
      <c r="T2003" s="47" t="s">
        <v>2514</v>
      </c>
      <c r="U2003" s="47">
        <v>18749</v>
      </c>
      <c r="V2003" s="47" t="s">
        <v>69</v>
      </c>
      <c r="W2003" s="47" t="s">
        <v>2515</v>
      </c>
      <c r="X2003" s="47">
        <v>1273926</v>
      </c>
      <c r="Y2003" s="47">
        <v>4197771</v>
      </c>
      <c r="Z2003" s="47">
        <v>0</v>
      </c>
      <c r="AA2003" s="47">
        <v>0</v>
      </c>
      <c r="AB2003" s="47" t="s">
        <v>61</v>
      </c>
      <c r="AC2003" s="47">
        <v>0</v>
      </c>
      <c r="AD2003" s="47" t="s">
        <v>86</v>
      </c>
      <c r="AE2003" s="47" t="s">
        <v>4886</v>
      </c>
      <c r="AF2003" s="47" t="s">
        <v>5477</v>
      </c>
      <c r="AG2003" s="47">
        <v>2980</v>
      </c>
      <c r="AH2003" s="47" t="s">
        <v>73</v>
      </c>
      <c r="AI2003" s="47" t="s">
        <v>2496</v>
      </c>
      <c r="AJ2003" s="47" t="s">
        <v>61</v>
      </c>
      <c r="AK2003" s="47" t="s">
        <v>61</v>
      </c>
      <c r="AV2003" s="47">
        <v>0</v>
      </c>
      <c r="AZ2003" s="47">
        <v>10</v>
      </c>
      <c r="BM2003" s="47">
        <v>8</v>
      </c>
      <c r="BS2003" s="47">
        <v>15</v>
      </c>
      <c r="BT2003" s="47">
        <v>0.79</v>
      </c>
      <c r="DI2003" s="1">
        <f t="shared" si="155"/>
        <v>4</v>
      </c>
      <c r="DJ2003" s="9" t="str">
        <f t="shared" si="156"/>
        <v>BACTERIOLÓGICO</v>
      </c>
      <c r="DK2003" s="10" t="str">
        <f t="shared" si="157"/>
        <v>-</v>
      </c>
      <c r="DL2003" s="11" t="str">
        <f t="shared" si="158"/>
        <v>0</v>
      </c>
    </row>
    <row r="2004" spans="1:116" ht="12" x14ac:dyDescent="0.2">
      <c r="A2004" s="47">
        <v>1010060001</v>
      </c>
      <c r="B2004" s="47" t="str">
        <f t="shared" si="159"/>
        <v>1010060001-HUARIN</v>
      </c>
      <c r="C2004" s="47" t="s">
        <v>2496</v>
      </c>
      <c r="D2004" s="47" t="s">
        <v>58</v>
      </c>
      <c r="E2004" s="47" t="s">
        <v>2155</v>
      </c>
      <c r="F2004" s="47" t="s">
        <v>453</v>
      </c>
      <c r="G2004" s="47" t="s">
        <v>60</v>
      </c>
      <c r="H2004" s="47">
        <v>300</v>
      </c>
      <c r="I2004" s="47">
        <v>300</v>
      </c>
      <c r="J2004" s="47" t="s">
        <v>88</v>
      </c>
      <c r="K2004" s="47" t="s">
        <v>63</v>
      </c>
      <c r="L2004" s="47" t="s">
        <v>64</v>
      </c>
      <c r="M2004" s="47" t="s">
        <v>2495</v>
      </c>
      <c r="N2004" s="47" t="s">
        <v>2496</v>
      </c>
      <c r="O2004" s="47" t="s">
        <v>58</v>
      </c>
      <c r="P2004" s="47" t="s">
        <v>2158</v>
      </c>
      <c r="Q2004" s="47" t="s">
        <v>453</v>
      </c>
      <c r="R2004" s="47">
        <v>89395</v>
      </c>
      <c r="S2004" s="47" t="s">
        <v>67</v>
      </c>
      <c r="T2004" s="47" t="s">
        <v>2514</v>
      </c>
      <c r="U2004" s="47">
        <v>18749</v>
      </c>
      <c r="V2004" s="47" t="s">
        <v>69</v>
      </c>
      <c r="W2004" s="47" t="s">
        <v>2515</v>
      </c>
      <c r="X2004" s="47">
        <v>1273926</v>
      </c>
      <c r="Y2004" s="47">
        <v>4197773</v>
      </c>
      <c r="Z2004" s="47">
        <v>0</v>
      </c>
      <c r="AA2004" s="47">
        <v>0</v>
      </c>
      <c r="AB2004" s="47" t="s">
        <v>61</v>
      </c>
      <c r="AC2004" s="47">
        <v>0</v>
      </c>
      <c r="AD2004" s="47" t="s">
        <v>86</v>
      </c>
      <c r="AE2004" s="47" t="s">
        <v>4886</v>
      </c>
      <c r="AF2004" s="47" t="s">
        <v>5477</v>
      </c>
      <c r="AG2004" s="47" t="s">
        <v>61</v>
      </c>
      <c r="AH2004" s="47" t="s">
        <v>75</v>
      </c>
      <c r="AI2004" s="47" t="s">
        <v>76</v>
      </c>
      <c r="AJ2004" s="47" t="s">
        <v>77</v>
      </c>
      <c r="AK2004" s="47" t="s">
        <v>78</v>
      </c>
      <c r="AV2004" s="47">
        <v>0</v>
      </c>
      <c r="AZ2004" s="47">
        <v>10</v>
      </c>
      <c r="BM2004" s="47">
        <v>7.7</v>
      </c>
      <c r="BS2004" s="47">
        <v>15</v>
      </c>
      <c r="BT2004" s="47">
        <v>1.82</v>
      </c>
      <c r="DI2004" s="1">
        <f t="shared" si="155"/>
        <v>4</v>
      </c>
      <c r="DJ2004" s="9" t="str">
        <f t="shared" si="156"/>
        <v>BACTERIOLÓGICO</v>
      </c>
      <c r="DK2004" s="10" t="str">
        <f t="shared" si="157"/>
        <v>-</v>
      </c>
      <c r="DL2004" s="11" t="str">
        <f t="shared" si="158"/>
        <v>0</v>
      </c>
    </row>
    <row r="2005" spans="1:116" ht="12" x14ac:dyDescent="0.2">
      <c r="A2005" s="47">
        <v>1010060001</v>
      </c>
      <c r="B2005" s="47" t="str">
        <f t="shared" si="159"/>
        <v>1010060001-HUARIN</v>
      </c>
      <c r="C2005" s="47" t="s">
        <v>2496</v>
      </c>
      <c r="D2005" s="47" t="s">
        <v>58</v>
      </c>
      <c r="E2005" s="47" t="s">
        <v>2155</v>
      </c>
      <c r="F2005" s="47" t="s">
        <v>453</v>
      </c>
      <c r="G2005" s="47" t="s">
        <v>60</v>
      </c>
      <c r="H2005" s="47">
        <v>300</v>
      </c>
      <c r="I2005" s="47">
        <v>300</v>
      </c>
      <c r="J2005" s="47" t="s">
        <v>88</v>
      </c>
      <c r="K2005" s="47" t="s">
        <v>63</v>
      </c>
      <c r="L2005" s="47" t="s">
        <v>64</v>
      </c>
      <c r="M2005" s="47" t="s">
        <v>2495</v>
      </c>
      <c r="N2005" s="47" t="s">
        <v>2496</v>
      </c>
      <c r="O2005" s="47" t="s">
        <v>58</v>
      </c>
      <c r="P2005" s="47" t="s">
        <v>2158</v>
      </c>
      <c r="Q2005" s="47" t="s">
        <v>453</v>
      </c>
      <c r="R2005" s="47">
        <v>89395</v>
      </c>
      <c r="S2005" s="47" t="s">
        <v>67</v>
      </c>
      <c r="T2005" s="47" t="s">
        <v>2514</v>
      </c>
      <c r="U2005" s="47">
        <v>18749</v>
      </c>
      <c r="V2005" s="47" t="s">
        <v>69</v>
      </c>
      <c r="W2005" s="47" t="s">
        <v>2515</v>
      </c>
      <c r="X2005" s="47">
        <v>1273926</v>
      </c>
      <c r="Y2005" s="47">
        <v>4197774</v>
      </c>
      <c r="Z2005" s="47">
        <v>0</v>
      </c>
      <c r="AA2005" s="47">
        <v>0</v>
      </c>
      <c r="AB2005" s="47" t="s">
        <v>61</v>
      </c>
      <c r="AC2005" s="47">
        <v>0</v>
      </c>
      <c r="AD2005" s="47" t="s">
        <v>86</v>
      </c>
      <c r="AE2005" s="47" t="s">
        <v>4886</v>
      </c>
      <c r="AF2005" s="47" t="s">
        <v>5477</v>
      </c>
      <c r="AG2005" s="47" t="s">
        <v>61</v>
      </c>
      <c r="AH2005" s="47" t="s">
        <v>75</v>
      </c>
      <c r="AI2005" s="47" t="s">
        <v>76</v>
      </c>
      <c r="AJ2005" s="47" t="s">
        <v>77</v>
      </c>
      <c r="AK2005" s="47" t="s">
        <v>78</v>
      </c>
      <c r="AV2005" s="47">
        <v>0</v>
      </c>
      <c r="AZ2005" s="47">
        <v>10</v>
      </c>
      <c r="BE2005" s="47">
        <v>0</v>
      </c>
      <c r="BM2005" s="47">
        <v>7.7</v>
      </c>
      <c r="BS2005" s="47">
        <v>14</v>
      </c>
      <c r="BT2005" s="47">
        <v>1.68</v>
      </c>
      <c r="DI2005" s="1">
        <f t="shared" si="155"/>
        <v>4</v>
      </c>
      <c r="DJ2005" s="9" t="str">
        <f t="shared" si="156"/>
        <v>BACTERIOLÓGICO</v>
      </c>
      <c r="DK2005" s="10" t="str">
        <f t="shared" si="157"/>
        <v>-</v>
      </c>
      <c r="DL2005" s="11" t="str">
        <f t="shared" si="158"/>
        <v>1</v>
      </c>
    </row>
    <row r="2006" spans="1:116" ht="12" x14ac:dyDescent="0.2">
      <c r="A2006" s="47">
        <v>1007010099</v>
      </c>
      <c r="B2006" s="47" t="str">
        <f t="shared" si="159"/>
        <v>1007010099-CALLAPITISH</v>
      </c>
      <c r="C2006" s="47" t="s">
        <v>1314</v>
      </c>
      <c r="D2006" s="47" t="s">
        <v>58</v>
      </c>
      <c r="E2006" s="47" t="s">
        <v>1117</v>
      </c>
      <c r="F2006" s="47" t="s">
        <v>1116</v>
      </c>
      <c r="G2006" s="47" t="s">
        <v>60</v>
      </c>
      <c r="H2006" s="47">
        <v>190</v>
      </c>
      <c r="I2006" s="47">
        <v>190</v>
      </c>
      <c r="J2006" s="47" t="s">
        <v>88</v>
      </c>
      <c r="K2006" s="47" t="s">
        <v>63</v>
      </c>
      <c r="L2006" s="47" t="s">
        <v>64</v>
      </c>
      <c r="M2006" s="47" t="s">
        <v>1118</v>
      </c>
      <c r="N2006" s="47" t="s">
        <v>1116</v>
      </c>
      <c r="O2006" s="47" t="s">
        <v>58</v>
      </c>
      <c r="P2006" s="47" t="s">
        <v>1117</v>
      </c>
      <c r="Q2006" s="47" t="s">
        <v>1116</v>
      </c>
      <c r="R2006" s="47">
        <v>92081</v>
      </c>
      <c r="S2006" s="47" t="s">
        <v>67</v>
      </c>
      <c r="T2006" s="47" t="s">
        <v>5478</v>
      </c>
      <c r="U2006" s="47">
        <v>23550</v>
      </c>
      <c r="V2006" s="47" t="s">
        <v>69</v>
      </c>
      <c r="W2006" s="47" t="s">
        <v>1315</v>
      </c>
      <c r="X2006" s="47">
        <v>1273922</v>
      </c>
      <c r="Y2006" s="47">
        <v>4197819</v>
      </c>
      <c r="Z2006" s="47">
        <v>262658</v>
      </c>
      <c r="AA2006" s="47">
        <v>9047437</v>
      </c>
      <c r="AB2006" s="47" t="s">
        <v>71</v>
      </c>
      <c r="AC2006" s="47">
        <v>3218</v>
      </c>
      <c r="AD2006" s="47" t="s">
        <v>72</v>
      </c>
      <c r="AE2006" s="47" t="s">
        <v>5063</v>
      </c>
      <c r="AF2006" s="47" t="s">
        <v>5479</v>
      </c>
      <c r="AG2006" s="47">
        <v>61759</v>
      </c>
      <c r="AH2006" s="47" t="s">
        <v>73</v>
      </c>
      <c r="AI2006" s="47" t="s">
        <v>1316</v>
      </c>
      <c r="AJ2006" s="47" t="s">
        <v>61</v>
      </c>
      <c r="AK2006" s="47" t="s">
        <v>61</v>
      </c>
      <c r="AV2006" s="47">
        <v>0.78</v>
      </c>
      <c r="AZ2006" s="47">
        <v>105</v>
      </c>
      <c r="BM2006" s="47">
        <v>8.41</v>
      </c>
      <c r="BS2006" s="47">
        <v>16.3</v>
      </c>
      <c r="BT2006" s="47">
        <v>4.84</v>
      </c>
      <c r="DI2006" s="1">
        <f t="shared" si="155"/>
        <v>4</v>
      </c>
      <c r="DJ2006" s="9" t="str">
        <f t="shared" si="156"/>
        <v>NO BACTERIOLOGICO</v>
      </c>
      <c r="DK2006" s="10" t="str">
        <f t="shared" si="157"/>
        <v>-</v>
      </c>
      <c r="DL2006" s="11" t="str">
        <f t="shared" si="158"/>
        <v>0</v>
      </c>
    </row>
    <row r="2007" spans="1:116" ht="12" x14ac:dyDescent="0.2">
      <c r="A2007" s="47">
        <v>1007010099</v>
      </c>
      <c r="B2007" s="47" t="str">
        <f t="shared" si="159"/>
        <v>1007010099-CALLAPITISH</v>
      </c>
      <c r="C2007" s="47" t="s">
        <v>1314</v>
      </c>
      <c r="D2007" s="47" t="s">
        <v>58</v>
      </c>
      <c r="E2007" s="47" t="s">
        <v>1117</v>
      </c>
      <c r="F2007" s="47" t="s">
        <v>1116</v>
      </c>
      <c r="G2007" s="47" t="s">
        <v>60</v>
      </c>
      <c r="H2007" s="47">
        <v>190</v>
      </c>
      <c r="I2007" s="47">
        <v>190</v>
      </c>
      <c r="J2007" s="47" t="s">
        <v>88</v>
      </c>
      <c r="K2007" s="47" t="s">
        <v>63</v>
      </c>
      <c r="L2007" s="47" t="s">
        <v>64</v>
      </c>
      <c r="M2007" s="47" t="s">
        <v>1118</v>
      </c>
      <c r="N2007" s="47" t="s">
        <v>1116</v>
      </c>
      <c r="O2007" s="47" t="s">
        <v>58</v>
      </c>
      <c r="P2007" s="47" t="s">
        <v>1117</v>
      </c>
      <c r="Q2007" s="47" t="s">
        <v>1116</v>
      </c>
      <c r="R2007" s="47">
        <v>92081</v>
      </c>
      <c r="S2007" s="47" t="s">
        <v>67</v>
      </c>
      <c r="T2007" s="47" t="s">
        <v>5478</v>
      </c>
      <c r="U2007" s="47">
        <v>23550</v>
      </c>
      <c r="V2007" s="47" t="s">
        <v>69</v>
      </c>
      <c r="W2007" s="47" t="s">
        <v>1315</v>
      </c>
      <c r="X2007" s="47">
        <v>1273922</v>
      </c>
      <c r="Y2007" s="47">
        <v>4197820</v>
      </c>
      <c r="Z2007" s="47">
        <v>262662</v>
      </c>
      <c r="AA2007" s="47">
        <v>9047450</v>
      </c>
      <c r="AB2007" s="47" t="s">
        <v>71</v>
      </c>
      <c r="AC2007" s="47">
        <v>3217</v>
      </c>
      <c r="AD2007" s="47" t="s">
        <v>72</v>
      </c>
      <c r="AE2007" s="47" t="s">
        <v>5063</v>
      </c>
      <c r="AF2007" s="47" t="s">
        <v>5479</v>
      </c>
      <c r="AG2007" s="47" t="s">
        <v>61</v>
      </c>
      <c r="AH2007" s="47" t="s">
        <v>75</v>
      </c>
      <c r="AI2007" s="47" t="s">
        <v>76</v>
      </c>
      <c r="AJ2007" s="47" t="s">
        <v>61</v>
      </c>
      <c r="AK2007" s="47" t="s">
        <v>61</v>
      </c>
      <c r="AV2007" s="47">
        <v>0.69</v>
      </c>
      <c r="AZ2007" s="47">
        <v>99</v>
      </c>
      <c r="BM2007" s="47">
        <v>8.39</v>
      </c>
      <c r="BS2007" s="47">
        <v>16.3</v>
      </c>
      <c r="BT2007" s="47">
        <v>4.4400000000000004</v>
      </c>
      <c r="DI2007" s="1">
        <f t="shared" si="155"/>
        <v>4</v>
      </c>
      <c r="DJ2007" s="9" t="str">
        <f t="shared" si="156"/>
        <v>NO BACTERIOLOGICO</v>
      </c>
      <c r="DK2007" s="10" t="str">
        <f t="shared" si="157"/>
        <v>-</v>
      </c>
      <c r="DL2007" s="11" t="str">
        <f t="shared" si="158"/>
        <v>0</v>
      </c>
    </row>
    <row r="2008" spans="1:116" ht="12" x14ac:dyDescent="0.2">
      <c r="A2008" s="47">
        <v>1007010099</v>
      </c>
      <c r="B2008" s="47" t="str">
        <f t="shared" si="159"/>
        <v>1007010099-CALLAPITISH</v>
      </c>
      <c r="C2008" s="47" t="s">
        <v>1314</v>
      </c>
      <c r="D2008" s="47" t="s">
        <v>58</v>
      </c>
      <c r="E2008" s="47" t="s">
        <v>1117</v>
      </c>
      <c r="F2008" s="47" t="s">
        <v>1116</v>
      </c>
      <c r="G2008" s="47" t="s">
        <v>60</v>
      </c>
      <c r="H2008" s="47">
        <v>190</v>
      </c>
      <c r="I2008" s="47">
        <v>190</v>
      </c>
      <c r="J2008" s="47" t="s">
        <v>88</v>
      </c>
      <c r="K2008" s="47" t="s">
        <v>63</v>
      </c>
      <c r="L2008" s="47" t="s">
        <v>64</v>
      </c>
      <c r="M2008" s="47" t="s">
        <v>1118</v>
      </c>
      <c r="N2008" s="47" t="s">
        <v>1116</v>
      </c>
      <c r="O2008" s="47" t="s">
        <v>58</v>
      </c>
      <c r="P2008" s="47" t="s">
        <v>1117</v>
      </c>
      <c r="Q2008" s="47" t="s">
        <v>1116</v>
      </c>
      <c r="R2008" s="47">
        <v>92081</v>
      </c>
      <c r="S2008" s="47" t="s">
        <v>67</v>
      </c>
      <c r="T2008" s="47" t="s">
        <v>5478</v>
      </c>
      <c r="U2008" s="47">
        <v>23550</v>
      </c>
      <c r="V2008" s="47" t="s">
        <v>69</v>
      </c>
      <c r="W2008" s="47" t="s">
        <v>1315</v>
      </c>
      <c r="X2008" s="47">
        <v>1273922</v>
      </c>
      <c r="Y2008" s="47">
        <v>4197821</v>
      </c>
      <c r="Z2008" s="47">
        <v>263345</v>
      </c>
      <c r="AA2008" s="47">
        <v>9047922</v>
      </c>
      <c r="AB2008" s="47" t="s">
        <v>71</v>
      </c>
      <c r="AC2008" s="47">
        <v>3000</v>
      </c>
      <c r="AD2008" s="47" t="s">
        <v>72</v>
      </c>
      <c r="AE2008" s="47" t="s">
        <v>5063</v>
      </c>
      <c r="AF2008" s="47" t="s">
        <v>5479</v>
      </c>
      <c r="AG2008" s="47" t="s">
        <v>61</v>
      </c>
      <c r="AH2008" s="47" t="s">
        <v>75</v>
      </c>
      <c r="AI2008" s="47" t="s">
        <v>76</v>
      </c>
      <c r="AJ2008" s="47" t="s">
        <v>61</v>
      </c>
      <c r="AK2008" s="47" t="s">
        <v>61</v>
      </c>
      <c r="AV2008" s="47">
        <v>0.52</v>
      </c>
      <c r="AZ2008" s="47">
        <v>96</v>
      </c>
      <c r="BM2008" s="47">
        <v>8.34</v>
      </c>
      <c r="BS2008" s="47">
        <v>16.3</v>
      </c>
      <c r="BT2008" s="47">
        <v>3.56</v>
      </c>
      <c r="DI2008" s="1">
        <f t="shared" si="155"/>
        <v>4</v>
      </c>
      <c r="DJ2008" s="9" t="str">
        <f t="shared" si="156"/>
        <v>NO BACTERIOLOGICO</v>
      </c>
      <c r="DK2008" s="10" t="str">
        <f t="shared" si="157"/>
        <v>-</v>
      </c>
      <c r="DL2008" s="11" t="str">
        <f t="shared" si="158"/>
        <v>0</v>
      </c>
    </row>
    <row r="2009" spans="1:116" ht="12" x14ac:dyDescent="0.2">
      <c r="A2009" s="47">
        <v>1010060026</v>
      </c>
      <c r="B2009" s="47" t="str">
        <f t="shared" si="159"/>
        <v>1010060026-CHURIN</v>
      </c>
      <c r="C2009" s="47" t="s">
        <v>2508</v>
      </c>
      <c r="D2009" s="47" t="s">
        <v>58</v>
      </c>
      <c r="E2009" s="47" t="s">
        <v>2155</v>
      </c>
      <c r="F2009" s="47" t="s">
        <v>453</v>
      </c>
      <c r="G2009" s="47" t="s">
        <v>60</v>
      </c>
      <c r="H2009" s="47">
        <v>50</v>
      </c>
      <c r="I2009" s="47">
        <v>70</v>
      </c>
      <c r="J2009" s="47" t="s">
        <v>88</v>
      </c>
      <c r="K2009" s="47" t="s">
        <v>63</v>
      </c>
      <c r="L2009" s="47" t="s">
        <v>64</v>
      </c>
      <c r="M2009" s="47" t="s">
        <v>2495</v>
      </c>
      <c r="N2009" s="47" t="s">
        <v>2496</v>
      </c>
      <c r="O2009" s="47" t="s">
        <v>58</v>
      </c>
      <c r="P2009" s="47" t="s">
        <v>2158</v>
      </c>
      <c r="Q2009" s="47" t="s">
        <v>453</v>
      </c>
      <c r="R2009" s="47">
        <v>91898</v>
      </c>
      <c r="S2009" s="47" t="s">
        <v>67</v>
      </c>
      <c r="T2009" s="47" t="s">
        <v>2509</v>
      </c>
      <c r="U2009" s="47">
        <v>14961</v>
      </c>
      <c r="V2009" s="47" t="s">
        <v>69</v>
      </c>
      <c r="W2009" s="47" t="s">
        <v>2510</v>
      </c>
      <c r="X2009" s="47">
        <v>1273932</v>
      </c>
      <c r="Y2009" s="47">
        <v>4197822</v>
      </c>
      <c r="Z2009" s="47">
        <v>0</v>
      </c>
      <c r="AA2009" s="47">
        <v>0</v>
      </c>
      <c r="AB2009" s="47" t="s">
        <v>61</v>
      </c>
      <c r="AC2009" s="47">
        <v>0</v>
      </c>
      <c r="AD2009" s="47" t="s">
        <v>86</v>
      </c>
      <c r="AE2009" s="47" t="s">
        <v>4935</v>
      </c>
      <c r="AF2009" s="47" t="s">
        <v>5479</v>
      </c>
      <c r="AG2009" s="47">
        <v>2983</v>
      </c>
      <c r="AH2009" s="47" t="s">
        <v>73</v>
      </c>
      <c r="AI2009" s="47" t="s">
        <v>2508</v>
      </c>
      <c r="AJ2009" s="47" t="s">
        <v>61</v>
      </c>
      <c r="AK2009" s="47" t="s">
        <v>61</v>
      </c>
      <c r="AV2009" s="47">
        <v>0</v>
      </c>
      <c r="AZ2009" s="47">
        <v>11</v>
      </c>
      <c r="BM2009" s="47">
        <v>8</v>
      </c>
      <c r="BS2009" s="47">
        <v>15</v>
      </c>
      <c r="BT2009" s="47">
        <v>2.3199999999999998</v>
      </c>
      <c r="DI2009" s="1">
        <f t="shared" si="155"/>
        <v>4</v>
      </c>
      <c r="DJ2009" s="9" t="str">
        <f t="shared" si="156"/>
        <v>BACTERIOLÓGICO</v>
      </c>
      <c r="DK2009" s="10" t="str">
        <f t="shared" si="157"/>
        <v>-</v>
      </c>
      <c r="DL2009" s="11" t="str">
        <f t="shared" si="158"/>
        <v>0</v>
      </c>
    </row>
    <row r="2010" spans="1:116" ht="12" x14ac:dyDescent="0.2">
      <c r="A2010" s="47">
        <v>1010060026</v>
      </c>
      <c r="B2010" s="47" t="str">
        <f t="shared" si="159"/>
        <v>1010060026-CHURIN</v>
      </c>
      <c r="C2010" s="47" t="s">
        <v>2508</v>
      </c>
      <c r="D2010" s="47" t="s">
        <v>58</v>
      </c>
      <c r="E2010" s="47" t="s">
        <v>2155</v>
      </c>
      <c r="F2010" s="47" t="s">
        <v>453</v>
      </c>
      <c r="G2010" s="47" t="s">
        <v>60</v>
      </c>
      <c r="H2010" s="47">
        <v>50</v>
      </c>
      <c r="I2010" s="47">
        <v>70</v>
      </c>
      <c r="J2010" s="47" t="s">
        <v>88</v>
      </c>
      <c r="K2010" s="47" t="s">
        <v>63</v>
      </c>
      <c r="L2010" s="47" t="s">
        <v>64</v>
      </c>
      <c r="M2010" s="47" t="s">
        <v>2495</v>
      </c>
      <c r="N2010" s="47" t="s">
        <v>2496</v>
      </c>
      <c r="O2010" s="47" t="s">
        <v>58</v>
      </c>
      <c r="P2010" s="47" t="s">
        <v>2158</v>
      </c>
      <c r="Q2010" s="47" t="s">
        <v>453</v>
      </c>
      <c r="R2010" s="47">
        <v>91898</v>
      </c>
      <c r="S2010" s="47" t="s">
        <v>67</v>
      </c>
      <c r="T2010" s="47" t="s">
        <v>2509</v>
      </c>
      <c r="U2010" s="47">
        <v>14961</v>
      </c>
      <c r="V2010" s="47" t="s">
        <v>69</v>
      </c>
      <c r="W2010" s="47" t="s">
        <v>2510</v>
      </c>
      <c r="X2010" s="47">
        <v>1273932</v>
      </c>
      <c r="Y2010" s="47">
        <v>4197823</v>
      </c>
      <c r="Z2010" s="47">
        <v>0</v>
      </c>
      <c r="AA2010" s="47">
        <v>0</v>
      </c>
      <c r="AB2010" s="47" t="s">
        <v>61</v>
      </c>
      <c r="AC2010" s="47">
        <v>0</v>
      </c>
      <c r="AD2010" s="47" t="s">
        <v>86</v>
      </c>
      <c r="AE2010" s="47" t="s">
        <v>4935</v>
      </c>
      <c r="AF2010" s="47" t="s">
        <v>5479</v>
      </c>
      <c r="AG2010" s="47" t="s">
        <v>61</v>
      </c>
      <c r="AH2010" s="47" t="s">
        <v>75</v>
      </c>
      <c r="AI2010" s="47" t="s">
        <v>76</v>
      </c>
      <c r="AJ2010" s="47" t="s">
        <v>77</v>
      </c>
      <c r="AK2010" s="47" t="s">
        <v>78</v>
      </c>
      <c r="AV2010" s="47">
        <v>0</v>
      </c>
      <c r="AZ2010" s="47">
        <v>10</v>
      </c>
      <c r="BM2010" s="47">
        <v>7</v>
      </c>
      <c r="BS2010" s="47">
        <v>15</v>
      </c>
      <c r="BT2010" s="47">
        <v>1.02</v>
      </c>
      <c r="DI2010" s="1">
        <f t="shared" si="155"/>
        <v>4</v>
      </c>
      <c r="DJ2010" s="9" t="str">
        <f t="shared" si="156"/>
        <v>BACTERIOLÓGICO</v>
      </c>
      <c r="DK2010" s="10" t="str">
        <f t="shared" si="157"/>
        <v>-</v>
      </c>
      <c r="DL2010" s="11" t="str">
        <f t="shared" si="158"/>
        <v>0</v>
      </c>
    </row>
    <row r="2011" spans="1:116" ht="12" x14ac:dyDescent="0.2">
      <c r="A2011" s="47">
        <v>1010060026</v>
      </c>
      <c r="B2011" s="47" t="str">
        <f t="shared" si="159"/>
        <v>1010060026-CHURIN</v>
      </c>
      <c r="C2011" s="47" t="s">
        <v>2508</v>
      </c>
      <c r="D2011" s="47" t="s">
        <v>58</v>
      </c>
      <c r="E2011" s="47" t="s">
        <v>2155</v>
      </c>
      <c r="F2011" s="47" t="s">
        <v>453</v>
      </c>
      <c r="G2011" s="47" t="s">
        <v>60</v>
      </c>
      <c r="H2011" s="47">
        <v>50</v>
      </c>
      <c r="I2011" s="47">
        <v>70</v>
      </c>
      <c r="J2011" s="47" t="s">
        <v>88</v>
      </c>
      <c r="K2011" s="47" t="s">
        <v>63</v>
      </c>
      <c r="L2011" s="47" t="s">
        <v>64</v>
      </c>
      <c r="M2011" s="47" t="s">
        <v>2495</v>
      </c>
      <c r="N2011" s="47" t="s">
        <v>2496</v>
      </c>
      <c r="O2011" s="47" t="s">
        <v>58</v>
      </c>
      <c r="P2011" s="47" t="s">
        <v>2158</v>
      </c>
      <c r="Q2011" s="47" t="s">
        <v>453</v>
      </c>
      <c r="R2011" s="47">
        <v>91898</v>
      </c>
      <c r="S2011" s="47" t="s">
        <v>67</v>
      </c>
      <c r="T2011" s="47" t="s">
        <v>2509</v>
      </c>
      <c r="U2011" s="47">
        <v>14961</v>
      </c>
      <c r="V2011" s="47" t="s">
        <v>69</v>
      </c>
      <c r="W2011" s="47" t="s">
        <v>2510</v>
      </c>
      <c r="X2011" s="47">
        <v>1273932</v>
      </c>
      <c r="Y2011" s="47">
        <v>4197824</v>
      </c>
      <c r="Z2011" s="47">
        <v>0</v>
      </c>
      <c r="AA2011" s="47">
        <v>0</v>
      </c>
      <c r="AB2011" s="47" t="s">
        <v>61</v>
      </c>
      <c r="AC2011" s="47">
        <v>0</v>
      </c>
      <c r="AD2011" s="47" t="s">
        <v>86</v>
      </c>
      <c r="AE2011" s="47" t="s">
        <v>4935</v>
      </c>
      <c r="AF2011" s="47" t="s">
        <v>5479</v>
      </c>
      <c r="AG2011" s="47" t="s">
        <v>61</v>
      </c>
      <c r="AH2011" s="47" t="s">
        <v>75</v>
      </c>
      <c r="AI2011" s="47" t="s">
        <v>76</v>
      </c>
      <c r="AJ2011" s="47" t="s">
        <v>77</v>
      </c>
      <c r="AK2011" s="47" t="s">
        <v>78</v>
      </c>
      <c r="AV2011" s="47">
        <v>0</v>
      </c>
      <c r="AZ2011" s="47">
        <v>9</v>
      </c>
      <c r="BE2011" s="47">
        <v>0</v>
      </c>
      <c r="BM2011" s="47">
        <v>7</v>
      </c>
      <c r="BS2011" s="47">
        <v>15</v>
      </c>
      <c r="BT2011" s="47">
        <v>1.79</v>
      </c>
      <c r="DI2011" s="1">
        <f t="shared" si="155"/>
        <v>4</v>
      </c>
      <c r="DJ2011" s="9" t="str">
        <f t="shared" si="156"/>
        <v>BACTERIOLÓGICO</v>
      </c>
      <c r="DK2011" s="10" t="str">
        <f t="shared" si="157"/>
        <v>-</v>
      </c>
      <c r="DL2011" s="11" t="str">
        <f t="shared" si="158"/>
        <v>1</v>
      </c>
    </row>
    <row r="2012" spans="1:116" ht="12" x14ac:dyDescent="0.2">
      <c r="A2012" s="47">
        <v>1010060023</v>
      </c>
      <c r="B2012" s="47" t="str">
        <f t="shared" si="159"/>
        <v>1010060023-APARAN</v>
      </c>
      <c r="C2012" s="47" t="s">
        <v>4669</v>
      </c>
      <c r="D2012" s="47" t="s">
        <v>58</v>
      </c>
      <c r="E2012" s="47" t="s">
        <v>2155</v>
      </c>
      <c r="F2012" s="47" t="s">
        <v>453</v>
      </c>
      <c r="G2012" s="47" t="s">
        <v>60</v>
      </c>
      <c r="H2012" s="47">
        <v>10</v>
      </c>
      <c r="I2012" s="47">
        <v>10</v>
      </c>
      <c r="J2012" s="47" t="s">
        <v>88</v>
      </c>
      <c r="K2012" s="47" t="s">
        <v>63</v>
      </c>
      <c r="L2012" s="47" t="s">
        <v>64</v>
      </c>
      <c r="M2012" s="47" t="s">
        <v>2495</v>
      </c>
      <c r="N2012" s="47" t="s">
        <v>2496</v>
      </c>
      <c r="O2012" s="47" t="s">
        <v>58</v>
      </c>
      <c r="P2012" s="47" t="s">
        <v>2158</v>
      </c>
      <c r="Q2012" s="47" t="s">
        <v>453</v>
      </c>
      <c r="R2012" s="47">
        <v>91911</v>
      </c>
      <c r="S2012" s="47" t="s">
        <v>67</v>
      </c>
      <c r="T2012" s="47" t="s">
        <v>4670</v>
      </c>
      <c r="U2012" s="47">
        <v>14957</v>
      </c>
      <c r="V2012" s="47" t="s">
        <v>69</v>
      </c>
      <c r="W2012" s="47" t="s">
        <v>4671</v>
      </c>
      <c r="X2012" s="47">
        <v>1273939</v>
      </c>
      <c r="Y2012" s="47">
        <v>4197843</v>
      </c>
      <c r="Z2012" s="47">
        <v>0</v>
      </c>
      <c r="AA2012" s="47">
        <v>0</v>
      </c>
      <c r="AB2012" s="47" t="s">
        <v>61</v>
      </c>
      <c r="AC2012" s="47">
        <v>0</v>
      </c>
      <c r="AD2012" s="47" t="s">
        <v>86</v>
      </c>
      <c r="AE2012" s="47" t="s">
        <v>4886</v>
      </c>
      <c r="AF2012" s="47" t="s">
        <v>5480</v>
      </c>
      <c r="AG2012" s="47">
        <v>2979</v>
      </c>
      <c r="AH2012" s="47" t="s">
        <v>73</v>
      </c>
      <c r="AI2012" s="47" t="s">
        <v>4669</v>
      </c>
      <c r="AJ2012" s="47" t="s">
        <v>61</v>
      </c>
      <c r="AK2012" s="47" t="s">
        <v>61</v>
      </c>
      <c r="AV2012" s="47">
        <v>0</v>
      </c>
      <c r="AZ2012" s="47">
        <v>47</v>
      </c>
      <c r="BM2012" s="47">
        <v>7.8</v>
      </c>
      <c r="BS2012" s="47">
        <v>15</v>
      </c>
      <c r="BT2012" s="47">
        <v>0.67</v>
      </c>
      <c r="DI2012" s="1">
        <f t="shared" si="155"/>
        <v>4</v>
      </c>
      <c r="DJ2012" s="9" t="str">
        <f t="shared" si="156"/>
        <v>BACTERIOLÓGICO</v>
      </c>
      <c r="DK2012" s="10" t="str">
        <f t="shared" si="157"/>
        <v>-</v>
      </c>
      <c r="DL2012" s="11" t="str">
        <f t="shared" si="158"/>
        <v>0</v>
      </c>
    </row>
    <row r="2013" spans="1:116" ht="12" x14ac:dyDescent="0.2">
      <c r="A2013" s="47">
        <v>1010060023</v>
      </c>
      <c r="B2013" s="47" t="str">
        <f t="shared" si="159"/>
        <v>1010060023-APARAN</v>
      </c>
      <c r="C2013" s="47" t="s">
        <v>4669</v>
      </c>
      <c r="D2013" s="47" t="s">
        <v>58</v>
      </c>
      <c r="E2013" s="47" t="s">
        <v>2155</v>
      </c>
      <c r="F2013" s="47" t="s">
        <v>453</v>
      </c>
      <c r="G2013" s="47" t="s">
        <v>60</v>
      </c>
      <c r="H2013" s="47">
        <v>10</v>
      </c>
      <c r="I2013" s="47">
        <v>10</v>
      </c>
      <c r="J2013" s="47" t="s">
        <v>88</v>
      </c>
      <c r="K2013" s="47" t="s">
        <v>63</v>
      </c>
      <c r="L2013" s="47" t="s">
        <v>64</v>
      </c>
      <c r="M2013" s="47" t="s">
        <v>2495</v>
      </c>
      <c r="N2013" s="47" t="s">
        <v>2496</v>
      </c>
      <c r="O2013" s="47" t="s">
        <v>58</v>
      </c>
      <c r="P2013" s="47" t="s">
        <v>2158</v>
      </c>
      <c r="Q2013" s="47" t="s">
        <v>453</v>
      </c>
      <c r="R2013" s="47">
        <v>91911</v>
      </c>
      <c r="S2013" s="47" t="s">
        <v>67</v>
      </c>
      <c r="T2013" s="47" t="s">
        <v>4670</v>
      </c>
      <c r="U2013" s="47">
        <v>14957</v>
      </c>
      <c r="V2013" s="47" t="s">
        <v>69</v>
      </c>
      <c r="W2013" s="47" t="s">
        <v>4671</v>
      </c>
      <c r="X2013" s="47">
        <v>1273939</v>
      </c>
      <c r="Y2013" s="47">
        <v>4197844</v>
      </c>
      <c r="Z2013" s="47">
        <v>0</v>
      </c>
      <c r="AA2013" s="47">
        <v>0</v>
      </c>
      <c r="AB2013" s="47" t="s">
        <v>61</v>
      </c>
      <c r="AC2013" s="47">
        <v>0</v>
      </c>
      <c r="AD2013" s="47" t="s">
        <v>86</v>
      </c>
      <c r="AE2013" s="47" t="s">
        <v>4886</v>
      </c>
      <c r="AF2013" s="47" t="s">
        <v>5480</v>
      </c>
      <c r="AG2013" s="47" t="s">
        <v>61</v>
      </c>
      <c r="AH2013" s="47" t="s">
        <v>75</v>
      </c>
      <c r="AI2013" s="47" t="s">
        <v>76</v>
      </c>
      <c r="AJ2013" s="47" t="s">
        <v>77</v>
      </c>
      <c r="AK2013" s="47" t="s">
        <v>78</v>
      </c>
      <c r="AV2013" s="47">
        <v>0</v>
      </c>
      <c r="AZ2013" s="47">
        <v>15</v>
      </c>
      <c r="BM2013" s="47">
        <v>7.3</v>
      </c>
      <c r="BS2013" s="47">
        <v>15</v>
      </c>
      <c r="BT2013" s="47">
        <v>1.33</v>
      </c>
      <c r="DI2013" s="1">
        <f t="shared" si="155"/>
        <v>4</v>
      </c>
      <c r="DJ2013" s="9" t="str">
        <f t="shared" si="156"/>
        <v>BACTERIOLÓGICO</v>
      </c>
      <c r="DK2013" s="10" t="str">
        <f t="shared" si="157"/>
        <v>-</v>
      </c>
      <c r="DL2013" s="11" t="str">
        <f t="shared" si="158"/>
        <v>0</v>
      </c>
    </row>
    <row r="2014" spans="1:116" ht="12" x14ac:dyDescent="0.2">
      <c r="A2014" s="47">
        <v>1010060023</v>
      </c>
      <c r="B2014" s="47" t="str">
        <f t="shared" si="159"/>
        <v>1010060023-APARAN</v>
      </c>
      <c r="C2014" s="47" t="s">
        <v>4669</v>
      </c>
      <c r="D2014" s="47" t="s">
        <v>58</v>
      </c>
      <c r="E2014" s="47" t="s">
        <v>2155</v>
      </c>
      <c r="F2014" s="47" t="s">
        <v>453</v>
      </c>
      <c r="G2014" s="47" t="s">
        <v>60</v>
      </c>
      <c r="H2014" s="47">
        <v>10</v>
      </c>
      <c r="I2014" s="47">
        <v>10</v>
      </c>
      <c r="J2014" s="47" t="s">
        <v>88</v>
      </c>
      <c r="K2014" s="47" t="s">
        <v>63</v>
      </c>
      <c r="L2014" s="47" t="s">
        <v>64</v>
      </c>
      <c r="M2014" s="47" t="s">
        <v>2495</v>
      </c>
      <c r="N2014" s="47" t="s">
        <v>2496</v>
      </c>
      <c r="O2014" s="47" t="s">
        <v>58</v>
      </c>
      <c r="P2014" s="47" t="s">
        <v>2158</v>
      </c>
      <c r="Q2014" s="47" t="s">
        <v>453</v>
      </c>
      <c r="R2014" s="47">
        <v>91911</v>
      </c>
      <c r="S2014" s="47" t="s">
        <v>67</v>
      </c>
      <c r="T2014" s="47" t="s">
        <v>4670</v>
      </c>
      <c r="U2014" s="47">
        <v>14957</v>
      </c>
      <c r="V2014" s="47" t="s">
        <v>69</v>
      </c>
      <c r="W2014" s="47" t="s">
        <v>4671</v>
      </c>
      <c r="X2014" s="47">
        <v>1273939</v>
      </c>
      <c r="Y2014" s="47">
        <v>4197845</v>
      </c>
      <c r="Z2014" s="47">
        <v>0</v>
      </c>
      <c r="AA2014" s="47">
        <v>0</v>
      </c>
      <c r="AB2014" s="47" t="s">
        <v>61</v>
      </c>
      <c r="AC2014" s="47">
        <v>0</v>
      </c>
      <c r="AD2014" s="47" t="s">
        <v>86</v>
      </c>
      <c r="AE2014" s="47" t="s">
        <v>4886</v>
      </c>
      <c r="AF2014" s="47" t="s">
        <v>5480</v>
      </c>
      <c r="AG2014" s="47" t="s">
        <v>61</v>
      </c>
      <c r="AH2014" s="47" t="s">
        <v>75</v>
      </c>
      <c r="AI2014" s="47" t="s">
        <v>76</v>
      </c>
      <c r="AJ2014" s="47" t="s">
        <v>77</v>
      </c>
      <c r="AK2014" s="47" t="s">
        <v>78</v>
      </c>
      <c r="AV2014" s="47">
        <v>0</v>
      </c>
      <c r="AZ2014" s="47">
        <v>21</v>
      </c>
      <c r="BE2014" s="47">
        <v>0</v>
      </c>
      <c r="BM2014" s="47">
        <v>7.2</v>
      </c>
      <c r="BS2014" s="47">
        <v>15</v>
      </c>
      <c r="BT2014" s="47">
        <v>0.86</v>
      </c>
      <c r="DI2014" s="1">
        <f t="shared" si="155"/>
        <v>4</v>
      </c>
      <c r="DJ2014" s="9" t="str">
        <f t="shared" si="156"/>
        <v>BACTERIOLÓGICO</v>
      </c>
      <c r="DK2014" s="10" t="str">
        <f t="shared" si="157"/>
        <v>-</v>
      </c>
      <c r="DL2014" s="11" t="str">
        <f t="shared" si="158"/>
        <v>1</v>
      </c>
    </row>
    <row r="2015" spans="1:116" ht="12" x14ac:dyDescent="0.2">
      <c r="A2015" s="47">
        <v>1007010032</v>
      </c>
      <c r="B2015" s="47" t="str">
        <f t="shared" si="159"/>
        <v>1007010032-SANTA MARIA DE PANACOCHA</v>
      </c>
      <c r="C2015" s="47" t="s">
        <v>1322</v>
      </c>
      <c r="D2015" s="47" t="s">
        <v>58</v>
      </c>
      <c r="E2015" s="47" t="s">
        <v>1117</v>
      </c>
      <c r="F2015" s="47" t="s">
        <v>1116</v>
      </c>
      <c r="G2015" s="47" t="s">
        <v>60</v>
      </c>
      <c r="H2015" s="47">
        <v>258</v>
      </c>
      <c r="I2015" s="47" t="s">
        <v>61</v>
      </c>
      <c r="J2015" s="47" t="s">
        <v>88</v>
      </c>
      <c r="K2015" s="47" t="s">
        <v>63</v>
      </c>
      <c r="L2015" s="47" t="s">
        <v>64</v>
      </c>
      <c r="M2015" s="47" t="s">
        <v>1118</v>
      </c>
      <c r="N2015" s="47" t="s">
        <v>1116</v>
      </c>
      <c r="O2015" s="47" t="s">
        <v>58</v>
      </c>
      <c r="P2015" s="47" t="s">
        <v>1117</v>
      </c>
      <c r="Q2015" s="47" t="s">
        <v>1116</v>
      </c>
      <c r="R2015" s="47">
        <v>142913</v>
      </c>
      <c r="S2015" s="47" t="s">
        <v>67</v>
      </c>
      <c r="T2015" s="47" t="s">
        <v>1323</v>
      </c>
      <c r="U2015" s="47">
        <v>23551</v>
      </c>
      <c r="V2015" s="47" t="s">
        <v>69</v>
      </c>
      <c r="W2015" s="47" t="s">
        <v>1324</v>
      </c>
      <c r="X2015" s="47">
        <v>1273938</v>
      </c>
      <c r="Y2015" s="47">
        <v>4197850</v>
      </c>
      <c r="Z2015" s="47">
        <v>265000</v>
      </c>
      <c r="AA2015" s="47">
        <v>9045500</v>
      </c>
      <c r="AB2015" s="47" t="s">
        <v>71</v>
      </c>
      <c r="AC2015" s="47">
        <v>3683</v>
      </c>
      <c r="AD2015" s="47" t="s">
        <v>72</v>
      </c>
      <c r="AE2015" s="47" t="s">
        <v>4893</v>
      </c>
      <c r="AF2015" s="47" t="s">
        <v>5481</v>
      </c>
      <c r="AG2015" s="47">
        <v>40673</v>
      </c>
      <c r="AH2015" s="47" t="s">
        <v>73</v>
      </c>
      <c r="AI2015" s="47" t="s">
        <v>1325</v>
      </c>
      <c r="AJ2015" s="47" t="s">
        <v>61</v>
      </c>
      <c r="AK2015" s="47" t="s">
        <v>61</v>
      </c>
      <c r="AV2015" s="47">
        <v>1.25</v>
      </c>
      <c r="AZ2015" s="47">
        <v>54</v>
      </c>
      <c r="BM2015" s="47">
        <v>8.02</v>
      </c>
      <c r="BS2015" s="47">
        <v>15.1</v>
      </c>
      <c r="BT2015" s="47">
        <v>2.41</v>
      </c>
      <c r="DI2015" s="1">
        <f t="shared" si="155"/>
        <v>4</v>
      </c>
      <c r="DJ2015" s="9" t="str">
        <f t="shared" si="156"/>
        <v>NO BACTERIOLOGICO</v>
      </c>
      <c r="DK2015" s="10" t="str">
        <f t="shared" si="157"/>
        <v>-</v>
      </c>
      <c r="DL2015" s="11" t="str">
        <f t="shared" si="158"/>
        <v>0</v>
      </c>
    </row>
    <row r="2016" spans="1:116" ht="12" x14ac:dyDescent="0.2">
      <c r="A2016" s="47">
        <v>1007010032</v>
      </c>
      <c r="B2016" s="47" t="str">
        <f t="shared" si="159"/>
        <v>1007010032-SANTA MARIA DE PANACOCHA</v>
      </c>
      <c r="C2016" s="47" t="s">
        <v>1322</v>
      </c>
      <c r="D2016" s="47" t="s">
        <v>58</v>
      </c>
      <c r="E2016" s="47" t="s">
        <v>1117</v>
      </c>
      <c r="F2016" s="47" t="s">
        <v>1116</v>
      </c>
      <c r="G2016" s="47" t="s">
        <v>60</v>
      </c>
      <c r="H2016" s="47">
        <v>258</v>
      </c>
      <c r="I2016" s="47" t="s">
        <v>61</v>
      </c>
      <c r="J2016" s="47" t="s">
        <v>88</v>
      </c>
      <c r="K2016" s="47" t="s">
        <v>63</v>
      </c>
      <c r="L2016" s="47" t="s">
        <v>64</v>
      </c>
      <c r="M2016" s="47" t="s">
        <v>1118</v>
      </c>
      <c r="N2016" s="47" t="s">
        <v>1116</v>
      </c>
      <c r="O2016" s="47" t="s">
        <v>58</v>
      </c>
      <c r="P2016" s="47" t="s">
        <v>1117</v>
      </c>
      <c r="Q2016" s="47" t="s">
        <v>1116</v>
      </c>
      <c r="R2016" s="47">
        <v>142913</v>
      </c>
      <c r="S2016" s="47" t="s">
        <v>67</v>
      </c>
      <c r="T2016" s="47" t="s">
        <v>1323</v>
      </c>
      <c r="U2016" s="47">
        <v>23551</v>
      </c>
      <c r="V2016" s="47" t="s">
        <v>69</v>
      </c>
      <c r="W2016" s="47" t="s">
        <v>1324</v>
      </c>
      <c r="X2016" s="47">
        <v>1273938</v>
      </c>
      <c r="Y2016" s="47">
        <v>4197851</v>
      </c>
      <c r="Z2016" s="47">
        <v>264933</v>
      </c>
      <c r="AA2016" s="47">
        <v>9045476</v>
      </c>
      <c r="AB2016" s="47" t="s">
        <v>71</v>
      </c>
      <c r="AC2016" s="47">
        <v>3667</v>
      </c>
      <c r="AD2016" s="47" t="s">
        <v>72</v>
      </c>
      <c r="AE2016" s="47" t="s">
        <v>4893</v>
      </c>
      <c r="AF2016" s="47" t="s">
        <v>5481</v>
      </c>
      <c r="AG2016" s="47" t="s">
        <v>61</v>
      </c>
      <c r="AH2016" s="47" t="s">
        <v>75</v>
      </c>
      <c r="AI2016" s="47" t="s">
        <v>76</v>
      </c>
      <c r="AJ2016" s="47" t="s">
        <v>61</v>
      </c>
      <c r="AK2016" s="47" t="s">
        <v>61</v>
      </c>
      <c r="AV2016" s="47">
        <v>0.91</v>
      </c>
      <c r="AZ2016" s="47">
        <v>56</v>
      </c>
      <c r="BM2016" s="47">
        <v>8.15</v>
      </c>
      <c r="BS2016" s="47">
        <v>15.1</v>
      </c>
      <c r="BT2016" s="47">
        <v>2.08</v>
      </c>
      <c r="DI2016" s="1">
        <f t="shared" si="155"/>
        <v>4</v>
      </c>
      <c r="DJ2016" s="9" t="str">
        <f t="shared" si="156"/>
        <v>NO BACTERIOLOGICO</v>
      </c>
      <c r="DK2016" s="10" t="str">
        <f t="shared" si="157"/>
        <v>-</v>
      </c>
      <c r="DL2016" s="11" t="str">
        <f t="shared" si="158"/>
        <v>0</v>
      </c>
    </row>
    <row r="2017" spans="1:116" ht="12" x14ac:dyDescent="0.2">
      <c r="A2017" s="47">
        <v>1007010032</v>
      </c>
      <c r="B2017" s="47" t="str">
        <f t="shared" si="159"/>
        <v>1007010032-SANTA MARIA DE PANACOCHA</v>
      </c>
      <c r="C2017" s="47" t="s">
        <v>1322</v>
      </c>
      <c r="D2017" s="47" t="s">
        <v>58</v>
      </c>
      <c r="E2017" s="47" t="s">
        <v>1117</v>
      </c>
      <c r="F2017" s="47" t="s">
        <v>1116</v>
      </c>
      <c r="G2017" s="47" t="s">
        <v>60</v>
      </c>
      <c r="H2017" s="47">
        <v>258</v>
      </c>
      <c r="I2017" s="47" t="s">
        <v>61</v>
      </c>
      <c r="J2017" s="47" t="s">
        <v>88</v>
      </c>
      <c r="K2017" s="47" t="s">
        <v>63</v>
      </c>
      <c r="L2017" s="47" t="s">
        <v>64</v>
      </c>
      <c r="M2017" s="47" t="s">
        <v>1118</v>
      </c>
      <c r="N2017" s="47" t="s">
        <v>1116</v>
      </c>
      <c r="O2017" s="47" t="s">
        <v>58</v>
      </c>
      <c r="P2017" s="47" t="s">
        <v>1117</v>
      </c>
      <c r="Q2017" s="47" t="s">
        <v>1116</v>
      </c>
      <c r="R2017" s="47">
        <v>142913</v>
      </c>
      <c r="S2017" s="47" t="s">
        <v>67</v>
      </c>
      <c r="T2017" s="47" t="s">
        <v>1323</v>
      </c>
      <c r="U2017" s="47">
        <v>23551</v>
      </c>
      <c r="V2017" s="47" t="s">
        <v>69</v>
      </c>
      <c r="W2017" s="47" t="s">
        <v>1324</v>
      </c>
      <c r="X2017" s="47">
        <v>1273938</v>
      </c>
      <c r="Y2017" s="47">
        <v>4197852</v>
      </c>
      <c r="Z2017" s="47">
        <v>264371</v>
      </c>
      <c r="AA2017" s="47">
        <v>9046566</v>
      </c>
      <c r="AB2017" s="47" t="s">
        <v>71</v>
      </c>
      <c r="AC2017" s="47">
        <v>3316</v>
      </c>
      <c r="AD2017" s="47" t="s">
        <v>72</v>
      </c>
      <c r="AE2017" s="47" t="s">
        <v>4893</v>
      </c>
      <c r="AF2017" s="47" t="s">
        <v>5481</v>
      </c>
      <c r="AG2017" s="47" t="s">
        <v>61</v>
      </c>
      <c r="AH2017" s="47" t="s">
        <v>75</v>
      </c>
      <c r="AI2017" s="47" t="s">
        <v>76</v>
      </c>
      <c r="AJ2017" s="47" t="s">
        <v>61</v>
      </c>
      <c r="AK2017" s="47" t="s">
        <v>61</v>
      </c>
      <c r="AV2017" s="47">
        <v>0.62</v>
      </c>
      <c r="AZ2017" s="47">
        <v>59</v>
      </c>
      <c r="BM2017" s="47">
        <v>7.91</v>
      </c>
      <c r="BS2017" s="47">
        <v>15.1</v>
      </c>
      <c r="BT2017" s="47">
        <v>1.0900000000000001</v>
      </c>
      <c r="DI2017" s="1">
        <f t="shared" si="155"/>
        <v>4</v>
      </c>
      <c r="DJ2017" s="9" t="str">
        <f t="shared" si="156"/>
        <v>NO BACTERIOLOGICO</v>
      </c>
      <c r="DK2017" s="10" t="str">
        <f t="shared" si="157"/>
        <v>-</v>
      </c>
      <c r="DL2017" s="11" t="str">
        <f t="shared" si="158"/>
        <v>0</v>
      </c>
    </row>
    <row r="2018" spans="1:116" ht="12" x14ac:dyDescent="0.2">
      <c r="A2018" s="47">
        <v>1004010064</v>
      </c>
      <c r="B2018" s="47" t="str">
        <f t="shared" si="159"/>
        <v>1004010064-LA LIBERTAD DE HUACAN</v>
      </c>
      <c r="C2018" s="47" t="s">
        <v>1378</v>
      </c>
      <c r="D2018" s="47" t="s">
        <v>58</v>
      </c>
      <c r="E2018" s="47" t="s">
        <v>121</v>
      </c>
      <c r="F2018" s="47" t="s">
        <v>121</v>
      </c>
      <c r="G2018" s="47" t="s">
        <v>60</v>
      </c>
      <c r="H2018" s="47">
        <v>139</v>
      </c>
      <c r="I2018" s="47">
        <v>133</v>
      </c>
      <c r="J2018" s="47" t="s">
        <v>62</v>
      </c>
      <c r="K2018" s="47" t="s">
        <v>63</v>
      </c>
      <c r="L2018" s="47" t="s">
        <v>64</v>
      </c>
      <c r="M2018" s="47" t="s">
        <v>1370</v>
      </c>
      <c r="N2018" s="47" t="s">
        <v>1371</v>
      </c>
      <c r="O2018" s="47" t="s">
        <v>58</v>
      </c>
      <c r="P2018" s="47" t="s">
        <v>123</v>
      </c>
      <c r="Q2018" s="47" t="s">
        <v>121</v>
      </c>
      <c r="R2018" s="47">
        <v>164809</v>
      </c>
      <c r="S2018" s="47" t="s">
        <v>67</v>
      </c>
      <c r="T2018" s="47" t="s">
        <v>1379</v>
      </c>
      <c r="U2018" s="47">
        <v>18589</v>
      </c>
      <c r="V2018" s="47" t="s">
        <v>69</v>
      </c>
      <c r="W2018" s="47" t="s">
        <v>1380</v>
      </c>
      <c r="X2018" s="47">
        <v>1273935</v>
      </c>
      <c r="Y2018" s="47">
        <v>4197876</v>
      </c>
      <c r="Z2018" s="47">
        <v>290219</v>
      </c>
      <c r="AA2018" s="47">
        <v>9000191</v>
      </c>
      <c r="AB2018" s="47" t="s">
        <v>71</v>
      </c>
      <c r="AC2018" s="47">
        <v>3735</v>
      </c>
      <c r="AD2018" s="47" t="s">
        <v>126</v>
      </c>
      <c r="AE2018" s="47" t="s">
        <v>4978</v>
      </c>
      <c r="AF2018" s="47" t="s">
        <v>5482</v>
      </c>
      <c r="AG2018" s="47">
        <v>61090</v>
      </c>
      <c r="AH2018" s="47" t="s">
        <v>73</v>
      </c>
      <c r="AI2018" s="47" t="s">
        <v>1381</v>
      </c>
      <c r="AJ2018" s="47" t="s">
        <v>61</v>
      </c>
      <c r="AK2018" s="47" t="s">
        <v>61</v>
      </c>
      <c r="AV2018" s="47">
        <v>0.9</v>
      </c>
      <c r="AZ2018" s="47">
        <v>170.5</v>
      </c>
      <c r="BM2018" s="47">
        <v>7.4</v>
      </c>
      <c r="BQ2018" s="47">
        <v>0</v>
      </c>
      <c r="BS2018" s="47">
        <v>13</v>
      </c>
      <c r="BT2018" s="47">
        <v>0.8</v>
      </c>
      <c r="DI2018" s="1">
        <f t="shared" si="155"/>
        <v>4</v>
      </c>
      <c r="DJ2018" s="9" t="str">
        <f t="shared" si="156"/>
        <v>NO BACTERIOLOGICO</v>
      </c>
      <c r="DK2018" s="10" t="str">
        <f t="shared" si="157"/>
        <v>-</v>
      </c>
      <c r="DL2018" s="11" t="str">
        <f t="shared" si="158"/>
        <v>0</v>
      </c>
    </row>
    <row r="2019" spans="1:116" ht="12" x14ac:dyDescent="0.2">
      <c r="A2019" s="47">
        <v>1004010064</v>
      </c>
      <c r="B2019" s="47" t="str">
        <f t="shared" si="159"/>
        <v>1004010064-LA LIBERTAD DE HUACAN</v>
      </c>
      <c r="C2019" s="47" t="s">
        <v>1378</v>
      </c>
      <c r="D2019" s="47" t="s">
        <v>58</v>
      </c>
      <c r="E2019" s="47" t="s">
        <v>121</v>
      </c>
      <c r="F2019" s="47" t="s">
        <v>121</v>
      </c>
      <c r="G2019" s="47" t="s">
        <v>60</v>
      </c>
      <c r="H2019" s="47">
        <v>139</v>
      </c>
      <c r="I2019" s="47">
        <v>133</v>
      </c>
      <c r="J2019" s="47" t="s">
        <v>62</v>
      </c>
      <c r="K2019" s="47" t="s">
        <v>63</v>
      </c>
      <c r="L2019" s="47" t="s">
        <v>64</v>
      </c>
      <c r="M2019" s="47" t="s">
        <v>1370</v>
      </c>
      <c r="N2019" s="47" t="s">
        <v>1371</v>
      </c>
      <c r="O2019" s="47" t="s">
        <v>58</v>
      </c>
      <c r="P2019" s="47" t="s">
        <v>123</v>
      </c>
      <c r="Q2019" s="47" t="s">
        <v>121</v>
      </c>
      <c r="R2019" s="47">
        <v>164809</v>
      </c>
      <c r="S2019" s="47" t="s">
        <v>67</v>
      </c>
      <c r="T2019" s="47" t="s">
        <v>1379</v>
      </c>
      <c r="U2019" s="47">
        <v>18589</v>
      </c>
      <c r="V2019" s="47" t="s">
        <v>69</v>
      </c>
      <c r="W2019" s="47" t="s">
        <v>1380</v>
      </c>
      <c r="X2019" s="47">
        <v>1273935</v>
      </c>
      <c r="Y2019" s="47">
        <v>4197877</v>
      </c>
      <c r="Z2019" s="47">
        <v>230939</v>
      </c>
      <c r="AA2019" s="47">
        <v>8999630</v>
      </c>
      <c r="AB2019" s="47" t="s">
        <v>71</v>
      </c>
      <c r="AC2019" s="47">
        <v>3685</v>
      </c>
      <c r="AD2019" s="47" t="s">
        <v>126</v>
      </c>
      <c r="AE2019" s="47" t="s">
        <v>4978</v>
      </c>
      <c r="AF2019" s="47" t="s">
        <v>5482</v>
      </c>
      <c r="AG2019" s="47" t="s">
        <v>61</v>
      </c>
      <c r="AH2019" s="47" t="s">
        <v>75</v>
      </c>
      <c r="AI2019" s="47" t="s">
        <v>76</v>
      </c>
      <c r="AJ2019" s="47" t="s">
        <v>77</v>
      </c>
      <c r="AK2019" s="47" t="s">
        <v>78</v>
      </c>
      <c r="AV2019" s="47">
        <v>0.7</v>
      </c>
      <c r="AZ2019" s="47">
        <v>170.5</v>
      </c>
      <c r="BM2019" s="47">
        <v>7.7</v>
      </c>
      <c r="BQ2019" s="47">
        <v>0</v>
      </c>
      <c r="BS2019" s="47">
        <v>13</v>
      </c>
      <c r="BT2019" s="47">
        <v>0.8</v>
      </c>
      <c r="DI2019" s="1">
        <f t="shared" si="155"/>
        <v>4</v>
      </c>
      <c r="DJ2019" s="9" t="str">
        <f t="shared" si="156"/>
        <v>NO BACTERIOLOGICO</v>
      </c>
      <c r="DK2019" s="10" t="str">
        <f t="shared" si="157"/>
        <v>-</v>
      </c>
      <c r="DL2019" s="11" t="str">
        <f t="shared" si="158"/>
        <v>0</v>
      </c>
    </row>
    <row r="2020" spans="1:116" ht="12" x14ac:dyDescent="0.2">
      <c r="A2020" s="47">
        <v>1004010064</v>
      </c>
      <c r="B2020" s="47" t="str">
        <f t="shared" si="159"/>
        <v>1004010064-LA LIBERTAD DE HUACAN</v>
      </c>
      <c r="C2020" s="47" t="s">
        <v>1378</v>
      </c>
      <c r="D2020" s="47" t="s">
        <v>58</v>
      </c>
      <c r="E2020" s="47" t="s">
        <v>121</v>
      </c>
      <c r="F2020" s="47" t="s">
        <v>121</v>
      </c>
      <c r="G2020" s="47" t="s">
        <v>60</v>
      </c>
      <c r="H2020" s="47">
        <v>139</v>
      </c>
      <c r="I2020" s="47">
        <v>133</v>
      </c>
      <c r="J2020" s="47" t="s">
        <v>62</v>
      </c>
      <c r="K2020" s="47" t="s">
        <v>63</v>
      </c>
      <c r="L2020" s="47" t="s">
        <v>64</v>
      </c>
      <c r="M2020" s="47" t="s">
        <v>1370</v>
      </c>
      <c r="N2020" s="47" t="s">
        <v>1371</v>
      </c>
      <c r="O2020" s="47" t="s">
        <v>58</v>
      </c>
      <c r="P2020" s="47" t="s">
        <v>123</v>
      </c>
      <c r="Q2020" s="47" t="s">
        <v>121</v>
      </c>
      <c r="R2020" s="47">
        <v>164809</v>
      </c>
      <c r="S2020" s="47" t="s">
        <v>67</v>
      </c>
      <c r="T2020" s="47" t="s">
        <v>1379</v>
      </c>
      <c r="U2020" s="47">
        <v>18589</v>
      </c>
      <c r="V2020" s="47" t="s">
        <v>69</v>
      </c>
      <c r="W2020" s="47" t="s">
        <v>1380</v>
      </c>
      <c r="X2020" s="47">
        <v>1273935</v>
      </c>
      <c r="Y2020" s="47">
        <v>4197879</v>
      </c>
      <c r="Z2020" s="47">
        <v>280728</v>
      </c>
      <c r="AA2020" s="47">
        <v>8999510</v>
      </c>
      <c r="AB2020" s="47" t="s">
        <v>71</v>
      </c>
      <c r="AC2020" s="47">
        <v>3650</v>
      </c>
      <c r="AD2020" s="47" t="s">
        <v>126</v>
      </c>
      <c r="AE2020" s="47" t="s">
        <v>4978</v>
      </c>
      <c r="AF2020" s="47" t="s">
        <v>5482</v>
      </c>
      <c r="AG2020" s="47" t="s">
        <v>61</v>
      </c>
      <c r="AH2020" s="47" t="s">
        <v>75</v>
      </c>
      <c r="AI2020" s="47" t="s">
        <v>76</v>
      </c>
      <c r="AJ2020" s="47" t="s">
        <v>77</v>
      </c>
      <c r="AK2020" s="47" t="s">
        <v>78</v>
      </c>
      <c r="AV2020" s="47">
        <v>0.5</v>
      </c>
      <c r="AZ2020" s="47">
        <v>170.4</v>
      </c>
      <c r="BM2020" s="47">
        <v>7.4</v>
      </c>
      <c r="BQ2020" s="47">
        <v>0</v>
      </c>
      <c r="BS2020" s="47">
        <v>12</v>
      </c>
      <c r="BT2020" s="47">
        <v>0.87</v>
      </c>
      <c r="DI2020" s="1">
        <f t="shared" si="155"/>
        <v>4</v>
      </c>
      <c r="DJ2020" s="9" t="str">
        <f t="shared" si="156"/>
        <v>NO BACTERIOLOGICO</v>
      </c>
      <c r="DK2020" s="10" t="str">
        <f t="shared" si="157"/>
        <v>-</v>
      </c>
      <c r="DL2020" s="11" t="str">
        <f t="shared" si="158"/>
        <v>0</v>
      </c>
    </row>
    <row r="2021" spans="1:116" ht="12" x14ac:dyDescent="0.2">
      <c r="A2021" s="47">
        <v>1010060041</v>
      </c>
      <c r="B2021" s="47" t="str">
        <f t="shared" si="159"/>
        <v>1010060041-HUANCHUY</v>
      </c>
      <c r="C2021" s="47" t="s">
        <v>2499</v>
      </c>
      <c r="D2021" s="47" t="s">
        <v>58</v>
      </c>
      <c r="E2021" s="47" t="s">
        <v>2155</v>
      </c>
      <c r="F2021" s="47" t="s">
        <v>453</v>
      </c>
      <c r="G2021" s="47" t="s">
        <v>60</v>
      </c>
      <c r="H2021" s="47">
        <v>10</v>
      </c>
      <c r="I2021" s="47">
        <v>5</v>
      </c>
      <c r="J2021" s="47" t="s">
        <v>88</v>
      </c>
      <c r="K2021" s="47" t="s">
        <v>63</v>
      </c>
      <c r="L2021" s="47" t="s">
        <v>64</v>
      </c>
      <c r="M2021" s="47" t="s">
        <v>2495</v>
      </c>
      <c r="N2021" s="47" t="s">
        <v>2496</v>
      </c>
      <c r="O2021" s="47" t="s">
        <v>58</v>
      </c>
      <c r="P2021" s="47" t="s">
        <v>2158</v>
      </c>
      <c r="Q2021" s="47" t="s">
        <v>453</v>
      </c>
      <c r="R2021" s="47">
        <v>150172</v>
      </c>
      <c r="S2021" s="47" t="s">
        <v>67</v>
      </c>
      <c r="T2021" s="47" t="s">
        <v>2500</v>
      </c>
      <c r="U2021" s="47">
        <v>17482</v>
      </c>
      <c r="V2021" s="47" t="s">
        <v>69</v>
      </c>
      <c r="W2021" s="47" t="s">
        <v>2501</v>
      </c>
      <c r="X2021" s="47">
        <v>1273947</v>
      </c>
      <c r="Y2021" s="47">
        <v>4197882</v>
      </c>
      <c r="Z2021" s="47">
        <v>0</v>
      </c>
      <c r="AA2021" s="47">
        <v>0</v>
      </c>
      <c r="AB2021" s="47" t="s">
        <v>61</v>
      </c>
      <c r="AC2021" s="47">
        <v>0</v>
      </c>
      <c r="AD2021" s="47" t="s">
        <v>86</v>
      </c>
      <c r="AE2021" s="47" t="s">
        <v>4886</v>
      </c>
      <c r="AF2021" s="47" t="s">
        <v>5483</v>
      </c>
      <c r="AG2021" s="47">
        <v>46931</v>
      </c>
      <c r="AH2021" s="47" t="s">
        <v>73</v>
      </c>
      <c r="AI2021" s="47" t="s">
        <v>2499</v>
      </c>
      <c r="AJ2021" s="47" t="s">
        <v>61</v>
      </c>
      <c r="AK2021" s="47" t="s">
        <v>61</v>
      </c>
      <c r="AV2021" s="47">
        <v>0</v>
      </c>
      <c r="AZ2021" s="47">
        <v>10</v>
      </c>
      <c r="BM2021" s="47">
        <v>7.8</v>
      </c>
      <c r="BS2021" s="47">
        <v>15</v>
      </c>
      <c r="BT2021" s="47">
        <v>1.74</v>
      </c>
      <c r="DI2021" s="1">
        <f t="shared" si="155"/>
        <v>4</v>
      </c>
      <c r="DJ2021" s="9" t="str">
        <f t="shared" si="156"/>
        <v>BACTERIOLÓGICO</v>
      </c>
      <c r="DK2021" s="10" t="str">
        <f t="shared" si="157"/>
        <v>-</v>
      </c>
      <c r="DL2021" s="11" t="str">
        <f t="shared" si="158"/>
        <v>0</v>
      </c>
    </row>
    <row r="2022" spans="1:116" ht="12" x14ac:dyDescent="0.2">
      <c r="A2022" s="47">
        <v>1010060041</v>
      </c>
      <c r="B2022" s="47" t="str">
        <f t="shared" si="159"/>
        <v>1010060041-HUANCHUY</v>
      </c>
      <c r="C2022" s="47" t="s">
        <v>2499</v>
      </c>
      <c r="D2022" s="47" t="s">
        <v>58</v>
      </c>
      <c r="E2022" s="47" t="s">
        <v>2155</v>
      </c>
      <c r="F2022" s="47" t="s">
        <v>453</v>
      </c>
      <c r="G2022" s="47" t="s">
        <v>60</v>
      </c>
      <c r="H2022" s="47">
        <v>10</v>
      </c>
      <c r="I2022" s="47">
        <v>5</v>
      </c>
      <c r="J2022" s="47" t="s">
        <v>88</v>
      </c>
      <c r="K2022" s="47" t="s">
        <v>63</v>
      </c>
      <c r="L2022" s="47" t="s">
        <v>64</v>
      </c>
      <c r="M2022" s="47" t="s">
        <v>2495</v>
      </c>
      <c r="N2022" s="47" t="s">
        <v>2496</v>
      </c>
      <c r="O2022" s="47" t="s">
        <v>58</v>
      </c>
      <c r="P2022" s="47" t="s">
        <v>2158</v>
      </c>
      <c r="Q2022" s="47" t="s">
        <v>453</v>
      </c>
      <c r="R2022" s="47">
        <v>150172</v>
      </c>
      <c r="S2022" s="47" t="s">
        <v>67</v>
      </c>
      <c r="T2022" s="47" t="s">
        <v>2500</v>
      </c>
      <c r="U2022" s="47">
        <v>17482</v>
      </c>
      <c r="V2022" s="47" t="s">
        <v>69</v>
      </c>
      <c r="W2022" s="47" t="s">
        <v>2501</v>
      </c>
      <c r="X2022" s="47">
        <v>1273947</v>
      </c>
      <c r="Y2022" s="47">
        <v>4197883</v>
      </c>
      <c r="Z2022" s="47">
        <v>0</v>
      </c>
      <c r="AA2022" s="47">
        <v>0</v>
      </c>
      <c r="AB2022" s="47" t="s">
        <v>61</v>
      </c>
      <c r="AC2022" s="47">
        <v>0</v>
      </c>
      <c r="AD2022" s="47" t="s">
        <v>86</v>
      </c>
      <c r="AE2022" s="47" t="s">
        <v>4886</v>
      </c>
      <c r="AF2022" s="47" t="s">
        <v>5483</v>
      </c>
      <c r="AG2022" s="47" t="s">
        <v>61</v>
      </c>
      <c r="AH2022" s="47" t="s">
        <v>75</v>
      </c>
      <c r="AI2022" s="47" t="s">
        <v>76</v>
      </c>
      <c r="AJ2022" s="47" t="s">
        <v>77</v>
      </c>
      <c r="AK2022" s="47" t="s">
        <v>78</v>
      </c>
      <c r="AV2022" s="47">
        <v>0</v>
      </c>
      <c r="AZ2022" s="47">
        <v>4</v>
      </c>
      <c r="BM2022" s="47">
        <v>7.4</v>
      </c>
      <c r="BS2022" s="47">
        <v>15</v>
      </c>
      <c r="BT2022" s="47">
        <v>1.21</v>
      </c>
      <c r="DI2022" s="1">
        <f t="shared" si="155"/>
        <v>4</v>
      </c>
      <c r="DJ2022" s="9" t="str">
        <f t="shared" si="156"/>
        <v>BACTERIOLÓGICO</v>
      </c>
      <c r="DK2022" s="10" t="str">
        <f t="shared" si="157"/>
        <v>-</v>
      </c>
      <c r="DL2022" s="11" t="str">
        <f t="shared" si="158"/>
        <v>0</v>
      </c>
    </row>
    <row r="2023" spans="1:116" ht="12" x14ac:dyDescent="0.2">
      <c r="A2023" s="47">
        <v>1010060041</v>
      </c>
      <c r="B2023" s="47" t="str">
        <f t="shared" si="159"/>
        <v>1010060041-HUANCHUY</v>
      </c>
      <c r="C2023" s="47" t="s">
        <v>2499</v>
      </c>
      <c r="D2023" s="47" t="s">
        <v>58</v>
      </c>
      <c r="E2023" s="47" t="s">
        <v>2155</v>
      </c>
      <c r="F2023" s="47" t="s">
        <v>453</v>
      </c>
      <c r="G2023" s="47" t="s">
        <v>60</v>
      </c>
      <c r="H2023" s="47">
        <v>10</v>
      </c>
      <c r="I2023" s="47">
        <v>5</v>
      </c>
      <c r="J2023" s="47" t="s">
        <v>88</v>
      </c>
      <c r="K2023" s="47" t="s">
        <v>63</v>
      </c>
      <c r="L2023" s="47" t="s">
        <v>64</v>
      </c>
      <c r="M2023" s="47" t="s">
        <v>2495</v>
      </c>
      <c r="N2023" s="47" t="s">
        <v>2496</v>
      </c>
      <c r="O2023" s="47" t="s">
        <v>58</v>
      </c>
      <c r="P2023" s="47" t="s">
        <v>2158</v>
      </c>
      <c r="Q2023" s="47" t="s">
        <v>453</v>
      </c>
      <c r="R2023" s="47">
        <v>150172</v>
      </c>
      <c r="S2023" s="47" t="s">
        <v>67</v>
      </c>
      <c r="T2023" s="47" t="s">
        <v>2500</v>
      </c>
      <c r="U2023" s="47">
        <v>17482</v>
      </c>
      <c r="V2023" s="47" t="s">
        <v>69</v>
      </c>
      <c r="W2023" s="47" t="s">
        <v>2501</v>
      </c>
      <c r="X2023" s="47">
        <v>1273947</v>
      </c>
      <c r="Y2023" s="47">
        <v>4197884</v>
      </c>
      <c r="Z2023" s="47">
        <v>0</v>
      </c>
      <c r="AA2023" s="47">
        <v>0</v>
      </c>
      <c r="AB2023" s="47" t="s">
        <v>61</v>
      </c>
      <c r="AC2023" s="47">
        <v>0</v>
      </c>
      <c r="AD2023" s="47" t="s">
        <v>86</v>
      </c>
      <c r="AE2023" s="47" t="s">
        <v>4886</v>
      </c>
      <c r="AF2023" s="47" t="s">
        <v>5483</v>
      </c>
      <c r="AG2023" s="47" t="s">
        <v>61</v>
      </c>
      <c r="AH2023" s="47" t="s">
        <v>75</v>
      </c>
      <c r="AI2023" s="47" t="s">
        <v>76</v>
      </c>
      <c r="AJ2023" s="47" t="s">
        <v>77</v>
      </c>
      <c r="AK2023" s="47" t="s">
        <v>78</v>
      </c>
      <c r="AV2023" s="47">
        <v>0</v>
      </c>
      <c r="AZ2023" s="47">
        <v>10</v>
      </c>
      <c r="BE2023" s="47">
        <v>0</v>
      </c>
      <c r="BM2023" s="47">
        <v>7.2</v>
      </c>
      <c r="BS2023" s="47">
        <v>15</v>
      </c>
      <c r="BT2023" s="47">
        <v>0.67</v>
      </c>
      <c r="DI2023" s="1">
        <f t="shared" si="155"/>
        <v>4</v>
      </c>
      <c r="DJ2023" s="9" t="str">
        <f t="shared" si="156"/>
        <v>BACTERIOLÓGICO</v>
      </c>
      <c r="DK2023" s="10" t="str">
        <f t="shared" si="157"/>
        <v>-</v>
      </c>
      <c r="DL2023" s="11" t="str">
        <f t="shared" si="158"/>
        <v>1</v>
      </c>
    </row>
    <row r="2024" spans="1:116" ht="12" x14ac:dyDescent="0.2">
      <c r="A2024" s="47">
        <v>1010060037</v>
      </c>
      <c r="B2024" s="47" t="str">
        <f t="shared" si="159"/>
        <v>1010060037-PACO</v>
      </c>
      <c r="C2024" s="47" t="s">
        <v>2494</v>
      </c>
      <c r="D2024" s="47" t="s">
        <v>58</v>
      </c>
      <c r="E2024" s="47" t="s">
        <v>2155</v>
      </c>
      <c r="F2024" s="47" t="s">
        <v>453</v>
      </c>
      <c r="G2024" s="47" t="s">
        <v>60</v>
      </c>
      <c r="H2024" s="47">
        <v>12</v>
      </c>
      <c r="I2024" s="47">
        <v>12</v>
      </c>
      <c r="J2024" s="47" t="s">
        <v>88</v>
      </c>
      <c r="K2024" s="47" t="s">
        <v>63</v>
      </c>
      <c r="L2024" s="47" t="s">
        <v>64</v>
      </c>
      <c r="M2024" s="47" t="s">
        <v>2495</v>
      </c>
      <c r="N2024" s="47" t="s">
        <v>2496</v>
      </c>
      <c r="O2024" s="47" t="s">
        <v>58</v>
      </c>
      <c r="P2024" s="47" t="s">
        <v>2158</v>
      </c>
      <c r="Q2024" s="47" t="s">
        <v>453</v>
      </c>
      <c r="R2024" s="47">
        <v>20376</v>
      </c>
      <c r="S2024" s="47" t="s">
        <v>67</v>
      </c>
      <c r="T2024" s="47" t="s">
        <v>2497</v>
      </c>
      <c r="U2024" s="47">
        <v>14962</v>
      </c>
      <c r="V2024" s="47" t="s">
        <v>69</v>
      </c>
      <c r="W2024" s="47" t="s">
        <v>2498</v>
      </c>
      <c r="X2024" s="47">
        <v>1273956</v>
      </c>
      <c r="Y2024" s="47">
        <v>4197898</v>
      </c>
      <c r="Z2024" s="47">
        <v>0</v>
      </c>
      <c r="AA2024" s="47">
        <v>0</v>
      </c>
      <c r="AB2024" s="47" t="s">
        <v>61</v>
      </c>
      <c r="AC2024" s="47">
        <v>0</v>
      </c>
      <c r="AD2024" s="47" t="s">
        <v>86</v>
      </c>
      <c r="AE2024" s="47" t="s">
        <v>4886</v>
      </c>
      <c r="AF2024" s="47" t="s">
        <v>5484</v>
      </c>
      <c r="AG2024" s="47">
        <v>2982</v>
      </c>
      <c r="AH2024" s="47" t="s">
        <v>73</v>
      </c>
      <c r="AI2024" s="47" t="s">
        <v>2494</v>
      </c>
      <c r="AJ2024" s="47" t="s">
        <v>61</v>
      </c>
      <c r="AK2024" s="47" t="s">
        <v>61</v>
      </c>
      <c r="AV2024" s="47">
        <v>0</v>
      </c>
      <c r="AZ2024" s="47">
        <v>9</v>
      </c>
      <c r="BM2024" s="47">
        <v>7.8</v>
      </c>
      <c r="BS2024" s="47">
        <v>15</v>
      </c>
      <c r="BT2024" s="47">
        <v>0.79</v>
      </c>
      <c r="DI2024" s="1">
        <f t="shared" si="155"/>
        <v>4</v>
      </c>
      <c r="DJ2024" s="9" t="str">
        <f t="shared" si="156"/>
        <v>BACTERIOLÓGICO</v>
      </c>
      <c r="DK2024" s="10" t="str">
        <f t="shared" si="157"/>
        <v>-</v>
      </c>
      <c r="DL2024" s="11" t="str">
        <f t="shared" si="158"/>
        <v>0</v>
      </c>
    </row>
    <row r="2025" spans="1:116" ht="12" x14ac:dyDescent="0.2">
      <c r="A2025" s="47">
        <v>1010060037</v>
      </c>
      <c r="B2025" s="47" t="str">
        <f t="shared" si="159"/>
        <v>1010060037-PACO</v>
      </c>
      <c r="C2025" s="47" t="s">
        <v>2494</v>
      </c>
      <c r="D2025" s="47" t="s">
        <v>58</v>
      </c>
      <c r="E2025" s="47" t="s">
        <v>2155</v>
      </c>
      <c r="F2025" s="47" t="s">
        <v>453</v>
      </c>
      <c r="G2025" s="47" t="s">
        <v>60</v>
      </c>
      <c r="H2025" s="47">
        <v>12</v>
      </c>
      <c r="I2025" s="47">
        <v>12</v>
      </c>
      <c r="J2025" s="47" t="s">
        <v>88</v>
      </c>
      <c r="K2025" s="47" t="s">
        <v>63</v>
      </c>
      <c r="L2025" s="47" t="s">
        <v>64</v>
      </c>
      <c r="M2025" s="47" t="s">
        <v>2495</v>
      </c>
      <c r="N2025" s="47" t="s">
        <v>2496</v>
      </c>
      <c r="O2025" s="47" t="s">
        <v>58</v>
      </c>
      <c r="P2025" s="47" t="s">
        <v>2158</v>
      </c>
      <c r="Q2025" s="47" t="s">
        <v>453</v>
      </c>
      <c r="R2025" s="47">
        <v>20376</v>
      </c>
      <c r="S2025" s="47" t="s">
        <v>67</v>
      </c>
      <c r="T2025" s="47" t="s">
        <v>2497</v>
      </c>
      <c r="U2025" s="47">
        <v>14962</v>
      </c>
      <c r="V2025" s="47" t="s">
        <v>69</v>
      </c>
      <c r="W2025" s="47" t="s">
        <v>2498</v>
      </c>
      <c r="X2025" s="47">
        <v>1273956</v>
      </c>
      <c r="Y2025" s="47">
        <v>4197899</v>
      </c>
      <c r="Z2025" s="47">
        <v>0</v>
      </c>
      <c r="AA2025" s="47">
        <v>0</v>
      </c>
      <c r="AB2025" s="47" t="s">
        <v>61</v>
      </c>
      <c r="AC2025" s="47">
        <v>0</v>
      </c>
      <c r="AD2025" s="47" t="s">
        <v>86</v>
      </c>
      <c r="AE2025" s="47" t="s">
        <v>4886</v>
      </c>
      <c r="AF2025" s="47" t="s">
        <v>5484</v>
      </c>
      <c r="AG2025" s="47" t="s">
        <v>61</v>
      </c>
      <c r="AH2025" s="47" t="s">
        <v>75</v>
      </c>
      <c r="AI2025" s="47" t="s">
        <v>76</v>
      </c>
      <c r="AJ2025" s="47" t="s">
        <v>77</v>
      </c>
      <c r="AK2025" s="47" t="s">
        <v>78</v>
      </c>
      <c r="AV2025" s="47">
        <v>0</v>
      </c>
      <c r="AZ2025" s="47">
        <v>9</v>
      </c>
      <c r="BM2025" s="47">
        <v>7.8</v>
      </c>
      <c r="BS2025" s="47">
        <v>15</v>
      </c>
      <c r="BT2025" s="47">
        <v>0.77</v>
      </c>
      <c r="DI2025" s="1">
        <f t="shared" si="155"/>
        <v>4</v>
      </c>
      <c r="DJ2025" s="9" t="str">
        <f t="shared" si="156"/>
        <v>BACTERIOLÓGICO</v>
      </c>
      <c r="DK2025" s="10" t="str">
        <f t="shared" si="157"/>
        <v>-</v>
      </c>
      <c r="DL2025" s="11" t="str">
        <f t="shared" si="158"/>
        <v>0</v>
      </c>
    </row>
    <row r="2026" spans="1:116" ht="12" x14ac:dyDescent="0.2">
      <c r="A2026" s="47">
        <v>1010060037</v>
      </c>
      <c r="B2026" s="47" t="str">
        <f t="shared" si="159"/>
        <v>1010060037-PACO</v>
      </c>
      <c r="C2026" s="47" t="s">
        <v>2494</v>
      </c>
      <c r="D2026" s="47" t="s">
        <v>58</v>
      </c>
      <c r="E2026" s="47" t="s">
        <v>2155</v>
      </c>
      <c r="F2026" s="47" t="s">
        <v>453</v>
      </c>
      <c r="G2026" s="47" t="s">
        <v>60</v>
      </c>
      <c r="H2026" s="47">
        <v>12</v>
      </c>
      <c r="I2026" s="47">
        <v>12</v>
      </c>
      <c r="J2026" s="47" t="s">
        <v>88</v>
      </c>
      <c r="K2026" s="47" t="s">
        <v>63</v>
      </c>
      <c r="L2026" s="47" t="s">
        <v>64</v>
      </c>
      <c r="M2026" s="47" t="s">
        <v>2495</v>
      </c>
      <c r="N2026" s="47" t="s">
        <v>2496</v>
      </c>
      <c r="O2026" s="47" t="s">
        <v>58</v>
      </c>
      <c r="P2026" s="47" t="s">
        <v>2158</v>
      </c>
      <c r="Q2026" s="47" t="s">
        <v>453</v>
      </c>
      <c r="R2026" s="47">
        <v>20376</v>
      </c>
      <c r="S2026" s="47" t="s">
        <v>67</v>
      </c>
      <c r="T2026" s="47" t="s">
        <v>2497</v>
      </c>
      <c r="U2026" s="47">
        <v>14962</v>
      </c>
      <c r="V2026" s="47" t="s">
        <v>69</v>
      </c>
      <c r="W2026" s="47" t="s">
        <v>2498</v>
      </c>
      <c r="X2026" s="47">
        <v>1273956</v>
      </c>
      <c r="Y2026" s="47">
        <v>4197900</v>
      </c>
      <c r="Z2026" s="47">
        <v>0</v>
      </c>
      <c r="AA2026" s="47">
        <v>0</v>
      </c>
      <c r="AB2026" s="47" t="s">
        <v>61</v>
      </c>
      <c r="AC2026" s="47">
        <v>0</v>
      </c>
      <c r="AD2026" s="47" t="s">
        <v>86</v>
      </c>
      <c r="AE2026" s="47" t="s">
        <v>4886</v>
      </c>
      <c r="AF2026" s="47" t="s">
        <v>5484</v>
      </c>
      <c r="AG2026" s="47" t="s">
        <v>61</v>
      </c>
      <c r="AH2026" s="47" t="s">
        <v>75</v>
      </c>
      <c r="AI2026" s="47" t="s">
        <v>76</v>
      </c>
      <c r="AJ2026" s="47" t="s">
        <v>77</v>
      </c>
      <c r="AK2026" s="47" t="s">
        <v>78</v>
      </c>
      <c r="AV2026" s="47">
        <v>0</v>
      </c>
      <c r="AZ2026" s="47">
        <v>9</v>
      </c>
      <c r="BE2026" s="47">
        <v>0</v>
      </c>
      <c r="BM2026" s="47">
        <v>7.8</v>
      </c>
      <c r="BS2026" s="47">
        <v>15</v>
      </c>
      <c r="BT2026" s="47">
        <v>0.77</v>
      </c>
      <c r="DI2026" s="1">
        <f t="shared" si="155"/>
        <v>4</v>
      </c>
      <c r="DJ2026" s="9" t="str">
        <f t="shared" si="156"/>
        <v>BACTERIOLÓGICO</v>
      </c>
      <c r="DK2026" s="10" t="str">
        <f t="shared" si="157"/>
        <v>-</v>
      </c>
      <c r="DL2026" s="11" t="str">
        <f t="shared" si="158"/>
        <v>1</v>
      </c>
    </row>
    <row r="2027" spans="1:116" ht="12" x14ac:dyDescent="0.2">
      <c r="A2027" s="47">
        <v>1010060040</v>
      </c>
      <c r="B2027" s="47" t="str">
        <f t="shared" si="159"/>
        <v>1010060040-PARIASH</v>
      </c>
      <c r="C2027" s="47" t="s">
        <v>1168</v>
      </c>
      <c r="D2027" s="47" t="s">
        <v>58</v>
      </c>
      <c r="E2027" s="47" t="s">
        <v>2155</v>
      </c>
      <c r="F2027" s="47" t="s">
        <v>453</v>
      </c>
      <c r="G2027" s="47" t="s">
        <v>60</v>
      </c>
      <c r="H2027" s="47">
        <v>150</v>
      </c>
      <c r="I2027" s="47">
        <v>50</v>
      </c>
      <c r="J2027" s="47" t="s">
        <v>88</v>
      </c>
      <c r="K2027" s="47" t="s">
        <v>63</v>
      </c>
      <c r="L2027" s="47" t="s">
        <v>64</v>
      </c>
      <c r="M2027" s="47" t="s">
        <v>2495</v>
      </c>
      <c r="N2027" s="47" t="s">
        <v>2496</v>
      </c>
      <c r="O2027" s="47" t="s">
        <v>58</v>
      </c>
      <c r="P2027" s="47" t="s">
        <v>2158</v>
      </c>
      <c r="Q2027" s="47" t="s">
        <v>453</v>
      </c>
      <c r="R2027" s="47">
        <v>18514</v>
      </c>
      <c r="S2027" s="47" t="s">
        <v>67</v>
      </c>
      <c r="T2027" s="47" t="s">
        <v>2506</v>
      </c>
      <c r="U2027" s="47">
        <v>14737</v>
      </c>
      <c r="V2027" s="47" t="s">
        <v>69</v>
      </c>
      <c r="W2027" s="47" t="s">
        <v>2507</v>
      </c>
      <c r="X2027" s="47">
        <v>1273963</v>
      </c>
      <c r="Y2027" s="47">
        <v>4197911</v>
      </c>
      <c r="Z2027" s="47">
        <v>0</v>
      </c>
      <c r="AA2027" s="47">
        <v>0</v>
      </c>
      <c r="AB2027" s="47" t="s">
        <v>61</v>
      </c>
      <c r="AC2027" s="47">
        <v>0</v>
      </c>
      <c r="AD2027" s="47" t="s">
        <v>86</v>
      </c>
      <c r="AE2027" s="47" t="s">
        <v>4886</v>
      </c>
      <c r="AF2027" s="47" t="s">
        <v>5485</v>
      </c>
      <c r="AG2027" s="47">
        <v>2984</v>
      </c>
      <c r="AH2027" s="47" t="s">
        <v>73</v>
      </c>
      <c r="AI2027" s="47" t="s">
        <v>1168</v>
      </c>
      <c r="AJ2027" s="47" t="s">
        <v>61</v>
      </c>
      <c r="AK2027" s="47" t="s">
        <v>61</v>
      </c>
      <c r="AV2027" s="47">
        <v>0</v>
      </c>
      <c r="AZ2027" s="47">
        <v>10</v>
      </c>
      <c r="BM2027" s="47">
        <v>8</v>
      </c>
      <c r="BS2027" s="47">
        <v>15</v>
      </c>
      <c r="BT2027" s="47">
        <v>0.64</v>
      </c>
      <c r="DI2027" s="1">
        <f t="shared" si="155"/>
        <v>4</v>
      </c>
      <c r="DJ2027" s="9" t="str">
        <f t="shared" si="156"/>
        <v>BACTERIOLÓGICO</v>
      </c>
      <c r="DK2027" s="10" t="str">
        <f t="shared" si="157"/>
        <v>-</v>
      </c>
      <c r="DL2027" s="11" t="str">
        <f t="shared" si="158"/>
        <v>0</v>
      </c>
    </row>
    <row r="2028" spans="1:116" ht="12" x14ac:dyDescent="0.2">
      <c r="A2028" s="47">
        <v>1010060040</v>
      </c>
      <c r="B2028" s="47" t="str">
        <f t="shared" si="159"/>
        <v>1010060040-PARIASH</v>
      </c>
      <c r="C2028" s="47" t="s">
        <v>1168</v>
      </c>
      <c r="D2028" s="47" t="s">
        <v>58</v>
      </c>
      <c r="E2028" s="47" t="s">
        <v>2155</v>
      </c>
      <c r="F2028" s="47" t="s">
        <v>453</v>
      </c>
      <c r="G2028" s="47" t="s">
        <v>60</v>
      </c>
      <c r="H2028" s="47">
        <v>150</v>
      </c>
      <c r="I2028" s="47">
        <v>50</v>
      </c>
      <c r="J2028" s="47" t="s">
        <v>88</v>
      </c>
      <c r="K2028" s="47" t="s">
        <v>63</v>
      </c>
      <c r="L2028" s="47" t="s">
        <v>64</v>
      </c>
      <c r="M2028" s="47" t="s">
        <v>2495</v>
      </c>
      <c r="N2028" s="47" t="s">
        <v>2496</v>
      </c>
      <c r="O2028" s="47" t="s">
        <v>58</v>
      </c>
      <c r="P2028" s="47" t="s">
        <v>2158</v>
      </c>
      <c r="Q2028" s="47" t="s">
        <v>453</v>
      </c>
      <c r="R2028" s="47">
        <v>18514</v>
      </c>
      <c r="S2028" s="47" t="s">
        <v>67</v>
      </c>
      <c r="T2028" s="47" t="s">
        <v>2506</v>
      </c>
      <c r="U2028" s="47">
        <v>14737</v>
      </c>
      <c r="V2028" s="47" t="s">
        <v>69</v>
      </c>
      <c r="W2028" s="47" t="s">
        <v>2507</v>
      </c>
      <c r="X2028" s="47">
        <v>1273963</v>
      </c>
      <c r="Y2028" s="47">
        <v>4197912</v>
      </c>
      <c r="Z2028" s="47">
        <v>0</v>
      </c>
      <c r="AA2028" s="47">
        <v>0</v>
      </c>
      <c r="AB2028" s="47" t="s">
        <v>61</v>
      </c>
      <c r="AC2028" s="47">
        <v>0</v>
      </c>
      <c r="AD2028" s="47" t="s">
        <v>86</v>
      </c>
      <c r="AE2028" s="47" t="s">
        <v>4886</v>
      </c>
      <c r="AF2028" s="47" t="s">
        <v>5485</v>
      </c>
      <c r="AG2028" s="47" t="s">
        <v>61</v>
      </c>
      <c r="AH2028" s="47" t="s">
        <v>75</v>
      </c>
      <c r="AI2028" s="47" t="s">
        <v>76</v>
      </c>
      <c r="AJ2028" s="47" t="s">
        <v>77</v>
      </c>
      <c r="AK2028" s="47" t="s">
        <v>78</v>
      </c>
      <c r="AV2028" s="47">
        <v>0</v>
      </c>
      <c r="AZ2028" s="47">
        <v>10</v>
      </c>
      <c r="BM2028" s="47">
        <v>7.9</v>
      </c>
      <c r="BS2028" s="47">
        <v>15</v>
      </c>
      <c r="BT2028" s="47">
        <v>0.65</v>
      </c>
      <c r="DI2028" s="1">
        <f t="shared" si="155"/>
        <v>4</v>
      </c>
      <c r="DJ2028" s="9" t="str">
        <f t="shared" si="156"/>
        <v>BACTERIOLÓGICO</v>
      </c>
      <c r="DK2028" s="10" t="str">
        <f t="shared" si="157"/>
        <v>-</v>
      </c>
      <c r="DL2028" s="11" t="str">
        <f t="shared" si="158"/>
        <v>0</v>
      </c>
    </row>
    <row r="2029" spans="1:116" ht="12" x14ac:dyDescent="0.2">
      <c r="A2029" s="47">
        <v>1010060040</v>
      </c>
      <c r="B2029" s="47" t="str">
        <f t="shared" si="159"/>
        <v>1010060040-PARIASH</v>
      </c>
      <c r="C2029" s="47" t="s">
        <v>1168</v>
      </c>
      <c r="D2029" s="47" t="s">
        <v>58</v>
      </c>
      <c r="E2029" s="47" t="s">
        <v>2155</v>
      </c>
      <c r="F2029" s="47" t="s">
        <v>453</v>
      </c>
      <c r="G2029" s="47" t="s">
        <v>60</v>
      </c>
      <c r="H2029" s="47">
        <v>150</v>
      </c>
      <c r="I2029" s="47">
        <v>50</v>
      </c>
      <c r="J2029" s="47" t="s">
        <v>88</v>
      </c>
      <c r="K2029" s="47" t="s">
        <v>63</v>
      </c>
      <c r="L2029" s="47" t="s">
        <v>64</v>
      </c>
      <c r="M2029" s="47" t="s">
        <v>2495</v>
      </c>
      <c r="N2029" s="47" t="s">
        <v>2496</v>
      </c>
      <c r="O2029" s="47" t="s">
        <v>58</v>
      </c>
      <c r="P2029" s="47" t="s">
        <v>2158</v>
      </c>
      <c r="Q2029" s="47" t="s">
        <v>453</v>
      </c>
      <c r="R2029" s="47">
        <v>18514</v>
      </c>
      <c r="S2029" s="47" t="s">
        <v>67</v>
      </c>
      <c r="T2029" s="47" t="s">
        <v>2506</v>
      </c>
      <c r="U2029" s="47">
        <v>14737</v>
      </c>
      <c r="V2029" s="47" t="s">
        <v>69</v>
      </c>
      <c r="W2029" s="47" t="s">
        <v>2507</v>
      </c>
      <c r="X2029" s="47">
        <v>1273963</v>
      </c>
      <c r="Y2029" s="47">
        <v>4197913</v>
      </c>
      <c r="Z2029" s="47">
        <v>0</v>
      </c>
      <c r="AA2029" s="47">
        <v>0</v>
      </c>
      <c r="AB2029" s="47" t="s">
        <v>61</v>
      </c>
      <c r="AC2029" s="47">
        <v>0</v>
      </c>
      <c r="AD2029" s="47" t="s">
        <v>86</v>
      </c>
      <c r="AE2029" s="47" t="s">
        <v>4886</v>
      </c>
      <c r="AF2029" s="47" t="s">
        <v>5485</v>
      </c>
      <c r="AG2029" s="47" t="s">
        <v>61</v>
      </c>
      <c r="AH2029" s="47" t="s">
        <v>75</v>
      </c>
      <c r="AI2029" s="47" t="s">
        <v>76</v>
      </c>
      <c r="AJ2029" s="47" t="s">
        <v>77</v>
      </c>
      <c r="AK2029" s="47" t="s">
        <v>78</v>
      </c>
      <c r="AV2029" s="47">
        <v>0</v>
      </c>
      <c r="AZ2029" s="47">
        <v>12</v>
      </c>
      <c r="BE2029" s="47">
        <v>0</v>
      </c>
      <c r="BM2029" s="47">
        <v>8</v>
      </c>
      <c r="BS2029" s="47">
        <v>15</v>
      </c>
      <c r="BT2029" s="47">
        <v>0.8</v>
      </c>
      <c r="DI2029" s="1">
        <f t="shared" si="155"/>
        <v>4</v>
      </c>
      <c r="DJ2029" s="9" t="str">
        <f t="shared" si="156"/>
        <v>BACTERIOLÓGICO</v>
      </c>
      <c r="DK2029" s="10" t="str">
        <f t="shared" si="157"/>
        <v>-</v>
      </c>
      <c r="DL2029" s="11" t="str">
        <f t="shared" si="158"/>
        <v>1</v>
      </c>
    </row>
    <row r="2030" spans="1:116" ht="12" x14ac:dyDescent="0.2">
      <c r="A2030" s="47">
        <v>1007010025</v>
      </c>
      <c r="B2030" s="47" t="str">
        <f t="shared" si="159"/>
        <v>1007010025-GOCHACHILCA</v>
      </c>
      <c r="C2030" s="47" t="s">
        <v>1330</v>
      </c>
      <c r="D2030" s="47" t="s">
        <v>58</v>
      </c>
      <c r="E2030" s="47" t="s">
        <v>1117</v>
      </c>
      <c r="F2030" s="47" t="s">
        <v>1116</v>
      </c>
      <c r="G2030" s="47" t="s">
        <v>60</v>
      </c>
      <c r="H2030" s="47">
        <v>185</v>
      </c>
      <c r="I2030" s="47">
        <v>180</v>
      </c>
      <c r="J2030" s="47" t="s">
        <v>88</v>
      </c>
      <c r="K2030" s="47" t="s">
        <v>63</v>
      </c>
      <c r="L2030" s="47" t="s">
        <v>64</v>
      </c>
      <c r="M2030" s="47" t="s">
        <v>1118</v>
      </c>
      <c r="N2030" s="47" t="s">
        <v>1116</v>
      </c>
      <c r="O2030" s="47" t="s">
        <v>58</v>
      </c>
      <c r="P2030" s="47" t="s">
        <v>1117</v>
      </c>
      <c r="Q2030" s="47" t="s">
        <v>1116</v>
      </c>
      <c r="R2030" s="47">
        <v>111377</v>
      </c>
      <c r="S2030" s="47" t="s">
        <v>67</v>
      </c>
      <c r="T2030" s="47" t="s">
        <v>1331</v>
      </c>
      <c r="U2030" s="47">
        <v>23554</v>
      </c>
      <c r="V2030" s="47" t="s">
        <v>69</v>
      </c>
      <c r="W2030" s="47" t="s">
        <v>1332</v>
      </c>
      <c r="X2030" s="47">
        <v>1273949</v>
      </c>
      <c r="Y2030" s="47">
        <v>4197925</v>
      </c>
      <c r="Z2030" s="47">
        <v>263870</v>
      </c>
      <c r="AA2030" s="47">
        <v>9048479</v>
      </c>
      <c r="AB2030" s="47" t="s">
        <v>71</v>
      </c>
      <c r="AC2030" s="47">
        <v>3261</v>
      </c>
      <c r="AD2030" s="47" t="s">
        <v>72</v>
      </c>
      <c r="AE2030" s="47" t="s">
        <v>5184</v>
      </c>
      <c r="AF2030" s="47" t="s">
        <v>5486</v>
      </c>
      <c r="AG2030" s="47">
        <v>14368</v>
      </c>
      <c r="AH2030" s="47" t="s">
        <v>73</v>
      </c>
      <c r="AI2030" s="47" t="s">
        <v>1333</v>
      </c>
      <c r="AJ2030" s="47" t="s">
        <v>61</v>
      </c>
      <c r="AK2030" s="47" t="s">
        <v>61</v>
      </c>
      <c r="AV2030" s="47">
        <v>1.05</v>
      </c>
      <c r="AZ2030" s="47">
        <v>166</v>
      </c>
      <c r="BM2030" s="47">
        <v>7.78</v>
      </c>
      <c r="BS2030" s="47">
        <v>16.3</v>
      </c>
      <c r="BT2030" s="47">
        <v>1.1499999999999999</v>
      </c>
      <c r="DI2030" s="1">
        <f t="shared" si="155"/>
        <v>4</v>
      </c>
      <c r="DJ2030" s="9" t="str">
        <f t="shared" si="156"/>
        <v>NO BACTERIOLOGICO</v>
      </c>
      <c r="DK2030" s="10" t="str">
        <f t="shared" si="157"/>
        <v>-</v>
      </c>
      <c r="DL2030" s="11" t="str">
        <f t="shared" si="158"/>
        <v>0</v>
      </c>
    </row>
    <row r="2031" spans="1:116" ht="12" x14ac:dyDescent="0.2">
      <c r="A2031" s="47">
        <v>1007010025</v>
      </c>
      <c r="B2031" s="47" t="str">
        <f t="shared" si="159"/>
        <v>1007010025-GOCHACHILCA</v>
      </c>
      <c r="C2031" s="47" t="s">
        <v>1330</v>
      </c>
      <c r="D2031" s="47" t="s">
        <v>58</v>
      </c>
      <c r="E2031" s="47" t="s">
        <v>1117</v>
      </c>
      <c r="F2031" s="47" t="s">
        <v>1116</v>
      </c>
      <c r="G2031" s="47" t="s">
        <v>60</v>
      </c>
      <c r="H2031" s="47">
        <v>185</v>
      </c>
      <c r="I2031" s="47">
        <v>180</v>
      </c>
      <c r="J2031" s="47" t="s">
        <v>88</v>
      </c>
      <c r="K2031" s="47" t="s">
        <v>63</v>
      </c>
      <c r="L2031" s="47" t="s">
        <v>64</v>
      </c>
      <c r="M2031" s="47" t="s">
        <v>1118</v>
      </c>
      <c r="N2031" s="47" t="s">
        <v>1116</v>
      </c>
      <c r="O2031" s="47" t="s">
        <v>58</v>
      </c>
      <c r="P2031" s="47" t="s">
        <v>1117</v>
      </c>
      <c r="Q2031" s="47" t="s">
        <v>1116</v>
      </c>
      <c r="R2031" s="47">
        <v>111377</v>
      </c>
      <c r="S2031" s="47" t="s">
        <v>67</v>
      </c>
      <c r="T2031" s="47" t="s">
        <v>1331</v>
      </c>
      <c r="U2031" s="47">
        <v>23554</v>
      </c>
      <c r="V2031" s="47" t="s">
        <v>69</v>
      </c>
      <c r="W2031" s="47" t="s">
        <v>1332</v>
      </c>
      <c r="X2031" s="47">
        <v>1273949</v>
      </c>
      <c r="Y2031" s="47">
        <v>4197926</v>
      </c>
      <c r="Z2031" s="47">
        <v>262009</v>
      </c>
      <c r="AA2031" s="47">
        <v>9035090</v>
      </c>
      <c r="AB2031" s="47" t="s">
        <v>71</v>
      </c>
      <c r="AC2031" s="47">
        <v>3140</v>
      </c>
      <c r="AD2031" s="47" t="s">
        <v>72</v>
      </c>
      <c r="AE2031" s="47" t="s">
        <v>5184</v>
      </c>
      <c r="AF2031" s="47" t="s">
        <v>5486</v>
      </c>
      <c r="AG2031" s="47" t="s">
        <v>61</v>
      </c>
      <c r="AH2031" s="47" t="s">
        <v>75</v>
      </c>
      <c r="AI2031" s="47" t="s">
        <v>76</v>
      </c>
      <c r="AJ2031" s="47" t="s">
        <v>61</v>
      </c>
      <c r="AK2031" s="47" t="s">
        <v>61</v>
      </c>
      <c r="AV2031" s="47">
        <v>0.91</v>
      </c>
      <c r="AZ2031" s="47">
        <v>169</v>
      </c>
      <c r="BM2031" s="47">
        <v>7.85</v>
      </c>
      <c r="BS2031" s="47">
        <v>16.3</v>
      </c>
      <c r="BT2031" s="47">
        <v>2.5299999999999998</v>
      </c>
      <c r="DI2031" s="1">
        <f t="shared" si="155"/>
        <v>4</v>
      </c>
      <c r="DJ2031" s="9" t="str">
        <f t="shared" si="156"/>
        <v>NO BACTERIOLOGICO</v>
      </c>
      <c r="DK2031" s="10" t="str">
        <f t="shared" si="157"/>
        <v>-</v>
      </c>
      <c r="DL2031" s="11" t="str">
        <f t="shared" si="158"/>
        <v>0</v>
      </c>
    </row>
    <row r="2032" spans="1:116" ht="12" x14ac:dyDescent="0.2">
      <c r="A2032" s="47">
        <v>1007010025</v>
      </c>
      <c r="B2032" s="47" t="str">
        <f t="shared" si="159"/>
        <v>1007010025-GOCHACHILCA</v>
      </c>
      <c r="C2032" s="47" t="s">
        <v>1330</v>
      </c>
      <c r="D2032" s="47" t="s">
        <v>58</v>
      </c>
      <c r="E2032" s="47" t="s">
        <v>1117</v>
      </c>
      <c r="F2032" s="47" t="s">
        <v>1116</v>
      </c>
      <c r="G2032" s="47" t="s">
        <v>60</v>
      </c>
      <c r="H2032" s="47">
        <v>185</v>
      </c>
      <c r="I2032" s="47">
        <v>180</v>
      </c>
      <c r="J2032" s="47" t="s">
        <v>88</v>
      </c>
      <c r="K2032" s="47" t="s">
        <v>63</v>
      </c>
      <c r="L2032" s="47" t="s">
        <v>64</v>
      </c>
      <c r="M2032" s="47" t="s">
        <v>1118</v>
      </c>
      <c r="N2032" s="47" t="s">
        <v>1116</v>
      </c>
      <c r="O2032" s="47" t="s">
        <v>58</v>
      </c>
      <c r="P2032" s="47" t="s">
        <v>1117</v>
      </c>
      <c r="Q2032" s="47" t="s">
        <v>1116</v>
      </c>
      <c r="R2032" s="47">
        <v>111377</v>
      </c>
      <c r="S2032" s="47" t="s">
        <v>67</v>
      </c>
      <c r="T2032" s="47" t="s">
        <v>1331</v>
      </c>
      <c r="U2032" s="47">
        <v>23554</v>
      </c>
      <c r="V2032" s="47" t="s">
        <v>69</v>
      </c>
      <c r="W2032" s="47" t="s">
        <v>1332</v>
      </c>
      <c r="X2032" s="47">
        <v>1273949</v>
      </c>
      <c r="Y2032" s="47">
        <v>4197927</v>
      </c>
      <c r="Z2032" s="47">
        <v>262000</v>
      </c>
      <c r="AA2032" s="47">
        <v>9035050</v>
      </c>
      <c r="AB2032" s="47" t="s">
        <v>71</v>
      </c>
      <c r="AC2032" s="47">
        <v>3100</v>
      </c>
      <c r="AD2032" s="47" t="s">
        <v>72</v>
      </c>
      <c r="AE2032" s="47" t="s">
        <v>5184</v>
      </c>
      <c r="AF2032" s="47" t="s">
        <v>5486</v>
      </c>
      <c r="AG2032" s="47" t="s">
        <v>61</v>
      </c>
      <c r="AH2032" s="47" t="s">
        <v>75</v>
      </c>
      <c r="AI2032" s="47" t="s">
        <v>76</v>
      </c>
      <c r="AJ2032" s="47" t="s">
        <v>61</v>
      </c>
      <c r="AK2032" s="47" t="s">
        <v>61</v>
      </c>
      <c r="AV2032" s="47">
        <v>0.61</v>
      </c>
      <c r="AZ2032" s="47">
        <v>171</v>
      </c>
      <c r="BM2032" s="47">
        <v>7.91</v>
      </c>
      <c r="BS2032" s="47">
        <v>16.3</v>
      </c>
      <c r="BT2032" s="47">
        <v>1.21</v>
      </c>
      <c r="DI2032" s="1">
        <f t="shared" si="155"/>
        <v>4</v>
      </c>
      <c r="DJ2032" s="9" t="str">
        <f t="shared" si="156"/>
        <v>NO BACTERIOLOGICO</v>
      </c>
      <c r="DK2032" s="10" t="str">
        <f t="shared" si="157"/>
        <v>-</v>
      </c>
      <c r="DL2032" s="11" t="str">
        <f t="shared" si="158"/>
        <v>0</v>
      </c>
    </row>
    <row r="2033" spans="1:116" ht="12" x14ac:dyDescent="0.2">
      <c r="A2033" s="47">
        <v>1005010014</v>
      </c>
      <c r="B2033" s="47" t="str">
        <f t="shared" si="159"/>
        <v>1005010014-SHILIN</v>
      </c>
      <c r="C2033" s="47" t="s">
        <v>2345</v>
      </c>
      <c r="D2033" s="47" t="s">
        <v>58</v>
      </c>
      <c r="E2033" s="47" t="s">
        <v>542</v>
      </c>
      <c r="F2033" s="47" t="s">
        <v>2187</v>
      </c>
      <c r="G2033" s="47" t="s">
        <v>60</v>
      </c>
      <c r="H2033" s="47">
        <v>35</v>
      </c>
      <c r="I2033" s="47">
        <v>35</v>
      </c>
      <c r="J2033" s="47" t="s">
        <v>82</v>
      </c>
      <c r="K2033" s="47" t="s">
        <v>63</v>
      </c>
      <c r="L2033" s="47" t="s">
        <v>64</v>
      </c>
      <c r="M2033" s="47" t="s">
        <v>2188</v>
      </c>
      <c r="N2033" s="47" t="s">
        <v>2187</v>
      </c>
      <c r="O2033" s="47" t="s">
        <v>58</v>
      </c>
      <c r="P2033" s="47" t="s">
        <v>542</v>
      </c>
      <c r="Q2033" s="47" t="s">
        <v>2187</v>
      </c>
      <c r="R2033" s="47">
        <v>106046</v>
      </c>
      <c r="S2033" s="47" t="s">
        <v>67</v>
      </c>
      <c r="T2033" s="47" t="s">
        <v>2339</v>
      </c>
      <c r="U2033" s="47">
        <v>20398</v>
      </c>
      <c r="V2033" s="47" t="s">
        <v>69</v>
      </c>
      <c r="W2033" s="47" t="s">
        <v>2340</v>
      </c>
      <c r="X2033" s="47">
        <v>1273921</v>
      </c>
      <c r="Y2033" s="47">
        <v>4197940</v>
      </c>
      <c r="Z2033" s="47">
        <v>297009</v>
      </c>
      <c r="AA2033" s="47">
        <v>8944993</v>
      </c>
      <c r="AB2033" s="47" t="s">
        <v>71</v>
      </c>
      <c r="AC2033" s="47">
        <v>3736</v>
      </c>
      <c r="AD2033" s="47" t="s">
        <v>126</v>
      </c>
      <c r="AE2033" s="47" t="s">
        <v>4888</v>
      </c>
      <c r="AF2033" s="47" t="s">
        <v>5487</v>
      </c>
      <c r="AG2033" s="47">
        <v>9659</v>
      </c>
      <c r="AH2033" s="47" t="s">
        <v>73</v>
      </c>
      <c r="AI2033" s="47" t="s">
        <v>933</v>
      </c>
      <c r="AJ2033" s="47" t="s">
        <v>61</v>
      </c>
      <c r="AK2033" s="47" t="s">
        <v>61</v>
      </c>
      <c r="AV2033" s="47">
        <v>1.4</v>
      </c>
      <c r="AZ2033" s="47">
        <v>41</v>
      </c>
      <c r="BM2033" s="47">
        <v>7.11</v>
      </c>
      <c r="BQ2033" s="47">
        <v>0</v>
      </c>
      <c r="BS2033" s="47">
        <v>12.8</v>
      </c>
      <c r="BT2033" s="47">
        <v>4.97</v>
      </c>
      <c r="DI2033" s="1">
        <f t="shared" si="155"/>
        <v>4</v>
      </c>
      <c r="DJ2033" s="9" t="str">
        <f t="shared" si="156"/>
        <v>NO BACTERIOLOGICO</v>
      </c>
      <c r="DK2033" s="10" t="str">
        <f t="shared" si="157"/>
        <v>-</v>
      </c>
      <c r="DL2033" s="11" t="str">
        <f t="shared" si="158"/>
        <v>0</v>
      </c>
    </row>
    <row r="2034" spans="1:116" ht="12" x14ac:dyDescent="0.2">
      <c r="A2034" s="47">
        <v>1005010014</v>
      </c>
      <c r="B2034" s="47" t="str">
        <f t="shared" si="159"/>
        <v>1005010014-SHILIN</v>
      </c>
      <c r="C2034" s="47" t="s">
        <v>2345</v>
      </c>
      <c r="D2034" s="47" t="s">
        <v>58</v>
      </c>
      <c r="E2034" s="47" t="s">
        <v>542</v>
      </c>
      <c r="F2034" s="47" t="s">
        <v>2187</v>
      </c>
      <c r="G2034" s="47" t="s">
        <v>60</v>
      </c>
      <c r="H2034" s="47">
        <v>35</v>
      </c>
      <c r="I2034" s="47">
        <v>35</v>
      </c>
      <c r="J2034" s="47" t="s">
        <v>82</v>
      </c>
      <c r="K2034" s="47" t="s">
        <v>63</v>
      </c>
      <c r="L2034" s="47" t="s">
        <v>64</v>
      </c>
      <c r="M2034" s="47" t="s">
        <v>2188</v>
      </c>
      <c r="N2034" s="47" t="s">
        <v>2187</v>
      </c>
      <c r="O2034" s="47" t="s">
        <v>58</v>
      </c>
      <c r="P2034" s="47" t="s">
        <v>542</v>
      </c>
      <c r="Q2034" s="47" t="s">
        <v>2187</v>
      </c>
      <c r="R2034" s="47">
        <v>106046</v>
      </c>
      <c r="S2034" s="47" t="s">
        <v>67</v>
      </c>
      <c r="T2034" s="47" t="s">
        <v>2339</v>
      </c>
      <c r="U2034" s="47">
        <v>20398</v>
      </c>
      <c r="V2034" s="47" t="s">
        <v>69</v>
      </c>
      <c r="W2034" s="47" t="s">
        <v>2340</v>
      </c>
      <c r="X2034" s="47">
        <v>1273921</v>
      </c>
      <c r="Y2034" s="47">
        <v>4197941</v>
      </c>
      <c r="Z2034" s="47">
        <v>297542</v>
      </c>
      <c r="AA2034" s="47">
        <v>8942735</v>
      </c>
      <c r="AB2034" s="47" t="s">
        <v>71</v>
      </c>
      <c r="AC2034" s="47">
        <v>3654</v>
      </c>
      <c r="AD2034" s="47" t="s">
        <v>126</v>
      </c>
      <c r="AE2034" s="47" t="s">
        <v>4888</v>
      </c>
      <c r="AF2034" s="47" t="s">
        <v>5487</v>
      </c>
      <c r="AG2034" s="47" t="s">
        <v>61</v>
      </c>
      <c r="AH2034" s="47" t="s">
        <v>75</v>
      </c>
      <c r="AI2034" s="47" t="s">
        <v>76</v>
      </c>
      <c r="AJ2034" s="47" t="s">
        <v>77</v>
      </c>
      <c r="AK2034" s="47" t="s">
        <v>78</v>
      </c>
      <c r="AV2034" s="47">
        <v>0.6</v>
      </c>
      <c r="AZ2034" s="47">
        <v>34</v>
      </c>
      <c r="BM2034" s="47">
        <v>7.15</v>
      </c>
      <c r="BQ2034" s="47">
        <v>0</v>
      </c>
      <c r="BS2034" s="47">
        <v>15.4</v>
      </c>
      <c r="BT2034" s="47">
        <v>4.5199999999999996</v>
      </c>
      <c r="DI2034" s="1">
        <f t="shared" si="155"/>
        <v>4</v>
      </c>
      <c r="DJ2034" s="9" t="str">
        <f t="shared" si="156"/>
        <v>NO BACTERIOLOGICO</v>
      </c>
      <c r="DK2034" s="10" t="str">
        <f t="shared" si="157"/>
        <v>-</v>
      </c>
      <c r="DL2034" s="11" t="str">
        <f t="shared" si="158"/>
        <v>0</v>
      </c>
    </row>
    <row r="2035" spans="1:116" ht="12" x14ac:dyDescent="0.2">
      <c r="A2035" s="47">
        <v>1005010014</v>
      </c>
      <c r="B2035" s="47" t="str">
        <f t="shared" si="159"/>
        <v>1005010014-SHILIN</v>
      </c>
      <c r="C2035" s="47" t="s">
        <v>2345</v>
      </c>
      <c r="D2035" s="47" t="s">
        <v>58</v>
      </c>
      <c r="E2035" s="47" t="s">
        <v>542</v>
      </c>
      <c r="F2035" s="47" t="s">
        <v>2187</v>
      </c>
      <c r="G2035" s="47" t="s">
        <v>60</v>
      </c>
      <c r="H2035" s="47">
        <v>35</v>
      </c>
      <c r="I2035" s="47">
        <v>35</v>
      </c>
      <c r="J2035" s="47" t="s">
        <v>82</v>
      </c>
      <c r="K2035" s="47" t="s">
        <v>63</v>
      </c>
      <c r="L2035" s="47" t="s">
        <v>64</v>
      </c>
      <c r="M2035" s="47" t="s">
        <v>2188</v>
      </c>
      <c r="N2035" s="47" t="s">
        <v>2187</v>
      </c>
      <c r="O2035" s="47" t="s">
        <v>58</v>
      </c>
      <c r="P2035" s="47" t="s">
        <v>542</v>
      </c>
      <c r="Q2035" s="47" t="s">
        <v>2187</v>
      </c>
      <c r="R2035" s="47">
        <v>106046</v>
      </c>
      <c r="S2035" s="47" t="s">
        <v>67</v>
      </c>
      <c r="T2035" s="47" t="s">
        <v>2339</v>
      </c>
      <c r="U2035" s="47">
        <v>20398</v>
      </c>
      <c r="V2035" s="47" t="s">
        <v>69</v>
      </c>
      <c r="W2035" s="47" t="s">
        <v>2340</v>
      </c>
      <c r="X2035" s="47">
        <v>1273921</v>
      </c>
      <c r="Y2035" s="47">
        <v>4197942</v>
      </c>
      <c r="Z2035" s="47">
        <v>297676</v>
      </c>
      <c r="AA2035" s="47">
        <v>8942617</v>
      </c>
      <c r="AB2035" s="47" t="s">
        <v>71</v>
      </c>
      <c r="AC2035" s="47">
        <v>3650</v>
      </c>
      <c r="AD2035" s="47" t="s">
        <v>126</v>
      </c>
      <c r="AE2035" s="47" t="s">
        <v>4888</v>
      </c>
      <c r="AF2035" s="47" t="s">
        <v>5487</v>
      </c>
      <c r="AG2035" s="47" t="s">
        <v>61</v>
      </c>
      <c r="AH2035" s="47" t="s">
        <v>75</v>
      </c>
      <c r="AI2035" s="47" t="s">
        <v>76</v>
      </c>
      <c r="AJ2035" s="47" t="s">
        <v>77</v>
      </c>
      <c r="AK2035" s="47" t="s">
        <v>78</v>
      </c>
      <c r="AV2035" s="47">
        <v>0.54</v>
      </c>
      <c r="AZ2035" s="47">
        <v>28</v>
      </c>
      <c r="BM2035" s="47">
        <v>6.82</v>
      </c>
      <c r="BQ2035" s="47">
        <v>0</v>
      </c>
      <c r="BS2035" s="47">
        <v>13.4</v>
      </c>
      <c r="BT2035" s="47">
        <v>4.84</v>
      </c>
      <c r="DI2035" s="1">
        <f t="shared" si="155"/>
        <v>4</v>
      </c>
      <c r="DJ2035" s="9" t="str">
        <f t="shared" si="156"/>
        <v>NO BACTERIOLOGICO</v>
      </c>
      <c r="DK2035" s="10" t="str">
        <f t="shared" si="157"/>
        <v>-</v>
      </c>
      <c r="DL2035" s="11" t="str">
        <f t="shared" si="158"/>
        <v>0</v>
      </c>
    </row>
    <row r="2036" spans="1:116" ht="12" x14ac:dyDescent="0.2">
      <c r="A2036" s="47">
        <v>1010060002</v>
      </c>
      <c r="B2036" s="47" t="str">
        <f t="shared" si="159"/>
        <v>1010060002-CARAMARCA</v>
      </c>
      <c r="C2036" s="47" t="s">
        <v>2516</v>
      </c>
      <c r="D2036" s="47" t="s">
        <v>58</v>
      </c>
      <c r="E2036" s="47" t="s">
        <v>2155</v>
      </c>
      <c r="F2036" s="47" t="s">
        <v>453</v>
      </c>
      <c r="G2036" s="47" t="s">
        <v>60</v>
      </c>
      <c r="H2036" s="47">
        <v>442</v>
      </c>
      <c r="I2036" s="47">
        <v>430</v>
      </c>
      <c r="J2036" s="47" t="s">
        <v>88</v>
      </c>
      <c r="K2036" s="47" t="s">
        <v>63</v>
      </c>
      <c r="L2036" s="47" t="s">
        <v>64</v>
      </c>
      <c r="M2036" s="47" t="s">
        <v>2517</v>
      </c>
      <c r="N2036" s="47" t="s">
        <v>2516</v>
      </c>
      <c r="O2036" s="47" t="s">
        <v>58</v>
      </c>
      <c r="P2036" s="47" t="s">
        <v>2158</v>
      </c>
      <c r="Q2036" s="47" t="s">
        <v>453</v>
      </c>
      <c r="R2036" s="47">
        <v>91909</v>
      </c>
      <c r="S2036" s="47" t="s">
        <v>67</v>
      </c>
      <c r="T2036" s="47" t="s">
        <v>4672</v>
      </c>
      <c r="U2036" s="47">
        <v>14735</v>
      </c>
      <c r="V2036" s="47" t="s">
        <v>69</v>
      </c>
      <c r="W2036" s="47" t="s">
        <v>2518</v>
      </c>
      <c r="X2036" s="47">
        <v>1273971</v>
      </c>
      <c r="Y2036" s="47">
        <v>4197966</v>
      </c>
      <c r="Z2036" s="47">
        <v>0</v>
      </c>
      <c r="AA2036" s="47">
        <v>0</v>
      </c>
      <c r="AB2036" s="47" t="s">
        <v>61</v>
      </c>
      <c r="AC2036" s="47">
        <v>0</v>
      </c>
      <c r="AD2036" s="47" t="s">
        <v>86</v>
      </c>
      <c r="AE2036" s="47" t="s">
        <v>5069</v>
      </c>
      <c r="AF2036" s="47" t="s">
        <v>5488</v>
      </c>
      <c r="AG2036" s="47">
        <v>15424</v>
      </c>
      <c r="AH2036" s="47" t="s">
        <v>73</v>
      </c>
      <c r="AI2036" s="47" t="s">
        <v>4673</v>
      </c>
      <c r="AJ2036" s="47" t="s">
        <v>61</v>
      </c>
      <c r="AK2036" s="47" t="s">
        <v>61</v>
      </c>
      <c r="AV2036" s="47">
        <v>0</v>
      </c>
      <c r="AZ2036" s="47">
        <v>30</v>
      </c>
      <c r="BM2036" s="47">
        <v>8.6</v>
      </c>
      <c r="BS2036" s="47">
        <v>12</v>
      </c>
      <c r="BT2036" s="47">
        <v>0.6</v>
      </c>
      <c r="DI2036" s="1">
        <f t="shared" si="155"/>
        <v>4</v>
      </c>
      <c r="DJ2036" s="9" t="str">
        <f t="shared" si="156"/>
        <v>BACTERIOLÓGICO</v>
      </c>
      <c r="DK2036" s="10" t="str">
        <f t="shared" si="157"/>
        <v>-</v>
      </c>
      <c r="DL2036" s="11" t="str">
        <f t="shared" si="158"/>
        <v>0</v>
      </c>
    </row>
    <row r="2037" spans="1:116" ht="12" x14ac:dyDescent="0.2">
      <c r="A2037" s="47">
        <v>1010060002</v>
      </c>
      <c r="B2037" s="47" t="str">
        <f t="shared" si="159"/>
        <v>1010060002-CARAMARCA</v>
      </c>
      <c r="C2037" s="47" t="s">
        <v>2516</v>
      </c>
      <c r="D2037" s="47" t="s">
        <v>58</v>
      </c>
      <c r="E2037" s="47" t="s">
        <v>2155</v>
      </c>
      <c r="F2037" s="47" t="s">
        <v>453</v>
      </c>
      <c r="G2037" s="47" t="s">
        <v>60</v>
      </c>
      <c r="H2037" s="47">
        <v>442</v>
      </c>
      <c r="I2037" s="47">
        <v>430</v>
      </c>
      <c r="J2037" s="47" t="s">
        <v>88</v>
      </c>
      <c r="K2037" s="47" t="s">
        <v>63</v>
      </c>
      <c r="L2037" s="47" t="s">
        <v>64</v>
      </c>
      <c r="M2037" s="47" t="s">
        <v>2517</v>
      </c>
      <c r="N2037" s="47" t="s">
        <v>2516</v>
      </c>
      <c r="O2037" s="47" t="s">
        <v>58</v>
      </c>
      <c r="P2037" s="47" t="s">
        <v>2158</v>
      </c>
      <c r="Q2037" s="47" t="s">
        <v>453</v>
      </c>
      <c r="R2037" s="47">
        <v>91909</v>
      </c>
      <c r="S2037" s="47" t="s">
        <v>67</v>
      </c>
      <c r="T2037" s="47" t="s">
        <v>4672</v>
      </c>
      <c r="U2037" s="47">
        <v>14735</v>
      </c>
      <c r="V2037" s="47" t="s">
        <v>69</v>
      </c>
      <c r="W2037" s="47" t="s">
        <v>2518</v>
      </c>
      <c r="X2037" s="47">
        <v>1273971</v>
      </c>
      <c r="Y2037" s="47">
        <v>4197967</v>
      </c>
      <c r="Z2037" s="47">
        <v>0</v>
      </c>
      <c r="AA2037" s="47">
        <v>0</v>
      </c>
      <c r="AB2037" s="47" t="s">
        <v>61</v>
      </c>
      <c r="AC2037" s="47">
        <v>0</v>
      </c>
      <c r="AD2037" s="47" t="s">
        <v>86</v>
      </c>
      <c r="AE2037" s="47" t="s">
        <v>5069</v>
      </c>
      <c r="AF2037" s="47" t="s">
        <v>5488</v>
      </c>
      <c r="AG2037" s="47" t="s">
        <v>61</v>
      </c>
      <c r="AH2037" s="47" t="s">
        <v>75</v>
      </c>
      <c r="AI2037" s="47" t="s">
        <v>76</v>
      </c>
      <c r="AJ2037" s="47" t="s">
        <v>77</v>
      </c>
      <c r="AK2037" s="47" t="s">
        <v>78</v>
      </c>
      <c r="AV2037" s="47">
        <v>0</v>
      </c>
      <c r="AZ2037" s="47">
        <v>31</v>
      </c>
      <c r="BM2037" s="47">
        <v>8.6</v>
      </c>
      <c r="BS2037" s="47">
        <v>12</v>
      </c>
      <c r="BT2037" s="47">
        <v>0.8</v>
      </c>
      <c r="DI2037" s="1">
        <f t="shared" si="155"/>
        <v>4</v>
      </c>
      <c r="DJ2037" s="9" t="str">
        <f t="shared" si="156"/>
        <v>BACTERIOLÓGICO</v>
      </c>
      <c r="DK2037" s="10" t="str">
        <f t="shared" si="157"/>
        <v>-</v>
      </c>
      <c r="DL2037" s="11" t="str">
        <f t="shared" si="158"/>
        <v>0</v>
      </c>
    </row>
    <row r="2038" spans="1:116" ht="12" x14ac:dyDescent="0.2">
      <c r="A2038" s="47">
        <v>1010060002</v>
      </c>
      <c r="B2038" s="47" t="str">
        <f t="shared" si="159"/>
        <v>1010060002-CARAMARCA</v>
      </c>
      <c r="C2038" s="47" t="s">
        <v>2516</v>
      </c>
      <c r="D2038" s="47" t="s">
        <v>58</v>
      </c>
      <c r="E2038" s="47" t="s">
        <v>2155</v>
      </c>
      <c r="F2038" s="47" t="s">
        <v>453</v>
      </c>
      <c r="G2038" s="47" t="s">
        <v>60</v>
      </c>
      <c r="H2038" s="47">
        <v>442</v>
      </c>
      <c r="I2038" s="47">
        <v>430</v>
      </c>
      <c r="J2038" s="47" t="s">
        <v>88</v>
      </c>
      <c r="K2038" s="47" t="s">
        <v>63</v>
      </c>
      <c r="L2038" s="47" t="s">
        <v>64</v>
      </c>
      <c r="M2038" s="47" t="s">
        <v>2517</v>
      </c>
      <c r="N2038" s="47" t="s">
        <v>2516</v>
      </c>
      <c r="O2038" s="47" t="s">
        <v>58</v>
      </c>
      <c r="P2038" s="47" t="s">
        <v>2158</v>
      </c>
      <c r="Q2038" s="47" t="s">
        <v>453</v>
      </c>
      <c r="R2038" s="47">
        <v>91909</v>
      </c>
      <c r="S2038" s="47" t="s">
        <v>67</v>
      </c>
      <c r="T2038" s="47" t="s">
        <v>4672</v>
      </c>
      <c r="U2038" s="47">
        <v>14735</v>
      </c>
      <c r="V2038" s="47" t="s">
        <v>69</v>
      </c>
      <c r="W2038" s="47" t="s">
        <v>2518</v>
      </c>
      <c r="X2038" s="47">
        <v>1273971</v>
      </c>
      <c r="Y2038" s="47">
        <v>4197968</v>
      </c>
      <c r="Z2038" s="47">
        <v>0</v>
      </c>
      <c r="AA2038" s="47">
        <v>0</v>
      </c>
      <c r="AB2038" s="47" t="s">
        <v>61</v>
      </c>
      <c r="AC2038" s="47">
        <v>0</v>
      </c>
      <c r="AD2038" s="47" t="s">
        <v>86</v>
      </c>
      <c r="AE2038" s="47" t="s">
        <v>5069</v>
      </c>
      <c r="AF2038" s="47" t="s">
        <v>5488</v>
      </c>
      <c r="AG2038" s="47" t="s">
        <v>61</v>
      </c>
      <c r="AH2038" s="47" t="s">
        <v>75</v>
      </c>
      <c r="AI2038" s="47" t="s">
        <v>76</v>
      </c>
      <c r="AJ2038" s="47" t="s">
        <v>77</v>
      </c>
      <c r="AK2038" s="47" t="s">
        <v>78</v>
      </c>
      <c r="AV2038" s="47">
        <v>0</v>
      </c>
      <c r="AZ2038" s="47">
        <v>29</v>
      </c>
      <c r="BM2038" s="47">
        <v>8.6</v>
      </c>
      <c r="BS2038" s="47">
        <v>12</v>
      </c>
      <c r="BT2038" s="47">
        <v>0.6</v>
      </c>
      <c r="DI2038" s="1">
        <f t="shared" si="155"/>
        <v>4</v>
      </c>
      <c r="DJ2038" s="9" t="str">
        <f t="shared" si="156"/>
        <v>BACTERIOLÓGICO</v>
      </c>
      <c r="DK2038" s="10" t="str">
        <f t="shared" si="157"/>
        <v>-</v>
      </c>
      <c r="DL2038" s="11" t="str">
        <f t="shared" si="158"/>
        <v>0</v>
      </c>
    </row>
    <row r="2039" spans="1:116" ht="12" x14ac:dyDescent="0.2">
      <c r="A2039" s="47">
        <v>1010060004</v>
      </c>
      <c r="B2039" s="47" t="str">
        <f t="shared" si="159"/>
        <v>1010060004-SAN JUAN DE HUANCABAMBA</v>
      </c>
      <c r="C2039" s="47" t="s">
        <v>2519</v>
      </c>
      <c r="D2039" s="47" t="s">
        <v>58</v>
      </c>
      <c r="E2039" s="47" t="s">
        <v>2155</v>
      </c>
      <c r="F2039" s="47" t="s">
        <v>453</v>
      </c>
      <c r="G2039" s="47" t="s">
        <v>60</v>
      </c>
      <c r="H2039" s="47">
        <v>100</v>
      </c>
      <c r="I2039" s="47">
        <v>90</v>
      </c>
      <c r="J2039" s="47" t="s">
        <v>88</v>
      </c>
      <c r="K2039" s="47" t="s">
        <v>63</v>
      </c>
      <c r="L2039" s="47" t="s">
        <v>64</v>
      </c>
      <c r="M2039" s="47" t="s">
        <v>2517</v>
      </c>
      <c r="N2039" s="47" t="s">
        <v>2516</v>
      </c>
      <c r="O2039" s="47" t="s">
        <v>58</v>
      </c>
      <c r="P2039" s="47" t="s">
        <v>2158</v>
      </c>
      <c r="Q2039" s="47" t="s">
        <v>453</v>
      </c>
      <c r="R2039" s="47">
        <v>91890</v>
      </c>
      <c r="S2039" s="47" t="s">
        <v>67</v>
      </c>
      <c r="T2039" s="47" t="s">
        <v>2520</v>
      </c>
      <c r="U2039" s="47">
        <v>14748</v>
      </c>
      <c r="V2039" s="47" t="s">
        <v>69</v>
      </c>
      <c r="W2039" s="47" t="s">
        <v>2521</v>
      </c>
      <c r="X2039" s="47">
        <v>1273980</v>
      </c>
      <c r="Y2039" s="47">
        <v>4197987</v>
      </c>
      <c r="Z2039" s="47">
        <v>0</v>
      </c>
      <c r="AA2039" s="47">
        <v>0</v>
      </c>
      <c r="AB2039" s="47" t="s">
        <v>61</v>
      </c>
      <c r="AC2039" s="47">
        <v>0</v>
      </c>
      <c r="AD2039" s="47" t="s">
        <v>86</v>
      </c>
      <c r="AE2039" s="47" t="s">
        <v>5069</v>
      </c>
      <c r="AF2039" s="47" t="s">
        <v>5489</v>
      </c>
      <c r="AG2039" s="47">
        <v>2977</v>
      </c>
      <c r="AH2039" s="47" t="s">
        <v>73</v>
      </c>
      <c r="AI2039" s="47" t="s">
        <v>457</v>
      </c>
      <c r="AJ2039" s="47" t="s">
        <v>61</v>
      </c>
      <c r="AK2039" s="47" t="s">
        <v>61</v>
      </c>
      <c r="AV2039" s="47">
        <v>0</v>
      </c>
      <c r="AZ2039" s="47">
        <v>205</v>
      </c>
      <c r="BM2039" s="47">
        <v>8.4</v>
      </c>
      <c r="BS2039" s="47">
        <v>12</v>
      </c>
      <c r="BT2039" s="47">
        <v>0.6</v>
      </c>
      <c r="DI2039" s="1">
        <f t="shared" si="155"/>
        <v>4</v>
      </c>
      <c r="DJ2039" s="9" t="str">
        <f t="shared" si="156"/>
        <v>BACTERIOLÓGICO</v>
      </c>
      <c r="DK2039" s="10" t="str">
        <f t="shared" si="157"/>
        <v>-</v>
      </c>
      <c r="DL2039" s="11" t="str">
        <f t="shared" si="158"/>
        <v>0</v>
      </c>
    </row>
    <row r="2040" spans="1:116" ht="12" x14ac:dyDescent="0.2">
      <c r="A2040" s="47">
        <v>1010060004</v>
      </c>
      <c r="B2040" s="47" t="str">
        <f t="shared" si="159"/>
        <v>1010060004-SAN JUAN DE HUANCABAMBA</v>
      </c>
      <c r="C2040" s="47" t="s">
        <v>2519</v>
      </c>
      <c r="D2040" s="47" t="s">
        <v>58</v>
      </c>
      <c r="E2040" s="47" t="s">
        <v>2155</v>
      </c>
      <c r="F2040" s="47" t="s">
        <v>453</v>
      </c>
      <c r="G2040" s="47" t="s">
        <v>60</v>
      </c>
      <c r="H2040" s="47">
        <v>100</v>
      </c>
      <c r="I2040" s="47">
        <v>90</v>
      </c>
      <c r="J2040" s="47" t="s">
        <v>88</v>
      </c>
      <c r="K2040" s="47" t="s">
        <v>63</v>
      </c>
      <c r="L2040" s="47" t="s">
        <v>64</v>
      </c>
      <c r="M2040" s="47" t="s">
        <v>2517</v>
      </c>
      <c r="N2040" s="47" t="s">
        <v>2516</v>
      </c>
      <c r="O2040" s="47" t="s">
        <v>58</v>
      </c>
      <c r="P2040" s="47" t="s">
        <v>2158</v>
      </c>
      <c r="Q2040" s="47" t="s">
        <v>453</v>
      </c>
      <c r="R2040" s="47">
        <v>91890</v>
      </c>
      <c r="S2040" s="47" t="s">
        <v>67</v>
      </c>
      <c r="T2040" s="47" t="s">
        <v>2520</v>
      </c>
      <c r="U2040" s="47">
        <v>14748</v>
      </c>
      <c r="V2040" s="47" t="s">
        <v>69</v>
      </c>
      <c r="W2040" s="47" t="s">
        <v>2521</v>
      </c>
      <c r="X2040" s="47">
        <v>1273980</v>
      </c>
      <c r="Y2040" s="47">
        <v>4197988</v>
      </c>
      <c r="Z2040" s="47">
        <v>0</v>
      </c>
      <c r="AA2040" s="47">
        <v>0</v>
      </c>
      <c r="AB2040" s="47" t="s">
        <v>61</v>
      </c>
      <c r="AC2040" s="47">
        <v>0</v>
      </c>
      <c r="AD2040" s="47" t="s">
        <v>86</v>
      </c>
      <c r="AE2040" s="47" t="s">
        <v>5069</v>
      </c>
      <c r="AF2040" s="47" t="s">
        <v>5489</v>
      </c>
      <c r="AG2040" s="47" t="s">
        <v>61</v>
      </c>
      <c r="AH2040" s="47" t="s">
        <v>75</v>
      </c>
      <c r="AI2040" s="47" t="s">
        <v>76</v>
      </c>
      <c r="AJ2040" s="47" t="s">
        <v>77</v>
      </c>
      <c r="AK2040" s="47" t="s">
        <v>78</v>
      </c>
      <c r="AV2040" s="47">
        <v>0</v>
      </c>
      <c r="AZ2040" s="47">
        <v>207</v>
      </c>
      <c r="BM2040" s="47">
        <v>8.4</v>
      </c>
      <c r="BS2040" s="47">
        <v>12</v>
      </c>
      <c r="BT2040" s="47">
        <v>0.8</v>
      </c>
      <c r="DI2040" s="1">
        <f t="shared" si="155"/>
        <v>4</v>
      </c>
      <c r="DJ2040" s="9" t="str">
        <f t="shared" si="156"/>
        <v>BACTERIOLÓGICO</v>
      </c>
      <c r="DK2040" s="10" t="str">
        <f t="shared" si="157"/>
        <v>-</v>
      </c>
      <c r="DL2040" s="11" t="str">
        <f t="shared" si="158"/>
        <v>0</v>
      </c>
    </row>
    <row r="2041" spans="1:116" ht="12" x14ac:dyDescent="0.2">
      <c r="A2041" s="47">
        <v>1010060004</v>
      </c>
      <c r="B2041" s="47" t="str">
        <f t="shared" si="159"/>
        <v>1010060004-SAN JUAN DE HUANCABAMBA</v>
      </c>
      <c r="C2041" s="47" t="s">
        <v>2519</v>
      </c>
      <c r="D2041" s="47" t="s">
        <v>58</v>
      </c>
      <c r="E2041" s="47" t="s">
        <v>2155</v>
      </c>
      <c r="F2041" s="47" t="s">
        <v>453</v>
      </c>
      <c r="G2041" s="47" t="s">
        <v>60</v>
      </c>
      <c r="H2041" s="47">
        <v>100</v>
      </c>
      <c r="I2041" s="47">
        <v>90</v>
      </c>
      <c r="J2041" s="47" t="s">
        <v>88</v>
      </c>
      <c r="K2041" s="47" t="s">
        <v>63</v>
      </c>
      <c r="L2041" s="47" t="s">
        <v>64</v>
      </c>
      <c r="M2041" s="47" t="s">
        <v>2517</v>
      </c>
      <c r="N2041" s="47" t="s">
        <v>2516</v>
      </c>
      <c r="O2041" s="47" t="s">
        <v>58</v>
      </c>
      <c r="P2041" s="47" t="s">
        <v>2158</v>
      </c>
      <c r="Q2041" s="47" t="s">
        <v>453</v>
      </c>
      <c r="R2041" s="47">
        <v>91890</v>
      </c>
      <c r="S2041" s="47" t="s">
        <v>67</v>
      </c>
      <c r="T2041" s="47" t="s">
        <v>2520</v>
      </c>
      <c r="U2041" s="47">
        <v>14748</v>
      </c>
      <c r="V2041" s="47" t="s">
        <v>69</v>
      </c>
      <c r="W2041" s="47" t="s">
        <v>2521</v>
      </c>
      <c r="X2041" s="47">
        <v>1273980</v>
      </c>
      <c r="Y2041" s="47">
        <v>4197989</v>
      </c>
      <c r="Z2041" s="47">
        <v>0</v>
      </c>
      <c r="AA2041" s="47">
        <v>0</v>
      </c>
      <c r="AB2041" s="47" t="s">
        <v>61</v>
      </c>
      <c r="AC2041" s="47">
        <v>0</v>
      </c>
      <c r="AD2041" s="47" t="s">
        <v>86</v>
      </c>
      <c r="AE2041" s="47" t="s">
        <v>5069</v>
      </c>
      <c r="AF2041" s="47" t="s">
        <v>5489</v>
      </c>
      <c r="AG2041" s="47" t="s">
        <v>61</v>
      </c>
      <c r="AH2041" s="47" t="s">
        <v>75</v>
      </c>
      <c r="AI2041" s="47" t="s">
        <v>76</v>
      </c>
      <c r="AJ2041" s="47" t="s">
        <v>77</v>
      </c>
      <c r="AK2041" s="47" t="s">
        <v>78</v>
      </c>
      <c r="AV2041" s="47">
        <v>0</v>
      </c>
      <c r="AZ2041" s="47">
        <v>204</v>
      </c>
      <c r="BM2041" s="47">
        <v>8.4</v>
      </c>
      <c r="BS2041" s="47">
        <v>12</v>
      </c>
      <c r="BT2041" s="47">
        <v>0.9</v>
      </c>
      <c r="DI2041" s="1">
        <f t="shared" si="155"/>
        <v>4</v>
      </c>
      <c r="DJ2041" s="9" t="str">
        <f t="shared" si="156"/>
        <v>BACTERIOLÓGICO</v>
      </c>
      <c r="DK2041" s="10" t="str">
        <f t="shared" si="157"/>
        <v>-</v>
      </c>
      <c r="DL2041" s="11" t="str">
        <f t="shared" si="158"/>
        <v>0</v>
      </c>
    </row>
    <row r="2042" spans="1:116" ht="12" x14ac:dyDescent="0.2">
      <c r="A2042" s="47">
        <v>1004010001</v>
      </c>
      <c r="B2042" s="47" t="str">
        <f t="shared" si="159"/>
        <v>1004010001-HUACAYBAMBA</v>
      </c>
      <c r="C2042" s="47" t="s">
        <v>121</v>
      </c>
      <c r="D2042" s="47" t="s">
        <v>58</v>
      </c>
      <c r="E2042" s="47" t="s">
        <v>121</v>
      </c>
      <c r="F2042" s="47" t="s">
        <v>121</v>
      </c>
      <c r="G2042" s="47" t="s">
        <v>60</v>
      </c>
      <c r="H2042" s="47">
        <v>1540</v>
      </c>
      <c r="I2042" s="47">
        <v>1500</v>
      </c>
      <c r="J2042" s="47" t="s">
        <v>62</v>
      </c>
      <c r="K2042" s="47" t="s">
        <v>63</v>
      </c>
      <c r="L2042" s="47" t="s">
        <v>64</v>
      </c>
      <c r="M2042" s="47" t="s">
        <v>1370</v>
      </c>
      <c r="N2042" s="47" t="s">
        <v>1371</v>
      </c>
      <c r="O2042" s="47" t="s">
        <v>58</v>
      </c>
      <c r="P2042" s="47" t="s">
        <v>123</v>
      </c>
      <c r="Q2042" s="47" t="s">
        <v>121</v>
      </c>
      <c r="R2042" s="47">
        <v>17440</v>
      </c>
      <c r="S2042" s="47" t="s">
        <v>67</v>
      </c>
      <c r="T2042" s="47" t="s">
        <v>1433</v>
      </c>
      <c r="U2042" s="47">
        <v>19937</v>
      </c>
      <c r="V2042" s="47" t="s">
        <v>98</v>
      </c>
      <c r="W2042" s="47" t="s">
        <v>1434</v>
      </c>
      <c r="X2042" s="47">
        <v>1273968</v>
      </c>
      <c r="Y2042" s="47">
        <v>4198000</v>
      </c>
      <c r="Z2042" s="47">
        <v>285053</v>
      </c>
      <c r="AA2042" s="47">
        <v>9000711</v>
      </c>
      <c r="AB2042" s="47" t="s">
        <v>71</v>
      </c>
      <c r="AC2042" s="47">
        <v>3272</v>
      </c>
      <c r="AD2042" s="47" t="s">
        <v>126</v>
      </c>
      <c r="AE2042" s="47" t="s">
        <v>4898</v>
      </c>
      <c r="AF2042" s="47" t="s">
        <v>5489</v>
      </c>
      <c r="AG2042" s="47">
        <v>5049</v>
      </c>
      <c r="AH2042" s="47" t="s">
        <v>73</v>
      </c>
      <c r="AI2042" s="47" t="s">
        <v>1435</v>
      </c>
      <c r="AJ2042" s="47" t="s">
        <v>61</v>
      </c>
      <c r="AK2042" s="47" t="s">
        <v>61</v>
      </c>
      <c r="AV2042" s="47">
        <v>0.9</v>
      </c>
      <c r="AZ2042" s="47">
        <v>78.5</v>
      </c>
      <c r="BM2042" s="47">
        <v>7.8</v>
      </c>
      <c r="BQ2042" s="47">
        <v>0</v>
      </c>
      <c r="BS2042" s="47">
        <v>14</v>
      </c>
      <c r="BT2042" s="47">
        <v>0.55000000000000004</v>
      </c>
      <c r="DI2042" s="1">
        <f t="shared" si="155"/>
        <v>4</v>
      </c>
      <c r="DJ2042" s="9" t="str">
        <f t="shared" si="156"/>
        <v>NO BACTERIOLOGICO</v>
      </c>
      <c r="DK2042" s="10" t="str">
        <f t="shared" si="157"/>
        <v>-</v>
      </c>
      <c r="DL2042" s="11" t="str">
        <f t="shared" si="158"/>
        <v>0</v>
      </c>
    </row>
    <row r="2043" spans="1:116" ht="12" x14ac:dyDescent="0.2">
      <c r="A2043" s="47">
        <v>1004010001</v>
      </c>
      <c r="B2043" s="47" t="str">
        <f t="shared" si="159"/>
        <v>1004010001-HUACAYBAMBA</v>
      </c>
      <c r="C2043" s="47" t="s">
        <v>121</v>
      </c>
      <c r="D2043" s="47" t="s">
        <v>58</v>
      </c>
      <c r="E2043" s="47" t="s">
        <v>121</v>
      </c>
      <c r="F2043" s="47" t="s">
        <v>121</v>
      </c>
      <c r="G2043" s="47" t="s">
        <v>60</v>
      </c>
      <c r="H2043" s="47">
        <v>1540</v>
      </c>
      <c r="I2043" s="47">
        <v>1500</v>
      </c>
      <c r="J2043" s="47" t="s">
        <v>62</v>
      </c>
      <c r="K2043" s="47" t="s">
        <v>63</v>
      </c>
      <c r="L2043" s="47" t="s">
        <v>64</v>
      </c>
      <c r="M2043" s="47" t="s">
        <v>1370</v>
      </c>
      <c r="N2043" s="47" t="s">
        <v>1371</v>
      </c>
      <c r="O2043" s="47" t="s">
        <v>58</v>
      </c>
      <c r="P2043" s="47" t="s">
        <v>123</v>
      </c>
      <c r="Q2043" s="47" t="s">
        <v>121</v>
      </c>
      <c r="R2043" s="47">
        <v>17440</v>
      </c>
      <c r="S2043" s="47" t="s">
        <v>67</v>
      </c>
      <c r="T2043" s="47" t="s">
        <v>1433</v>
      </c>
      <c r="U2043" s="47">
        <v>19937</v>
      </c>
      <c r="V2043" s="47" t="s">
        <v>98</v>
      </c>
      <c r="W2043" s="47" t="s">
        <v>1434</v>
      </c>
      <c r="X2043" s="47">
        <v>1273968</v>
      </c>
      <c r="Y2043" s="47">
        <v>4198001</v>
      </c>
      <c r="Z2043" s="47">
        <v>285054</v>
      </c>
      <c r="AA2043" s="47">
        <v>8956231</v>
      </c>
      <c r="AB2043" s="47" t="s">
        <v>71</v>
      </c>
      <c r="AC2043" s="47">
        <v>3689</v>
      </c>
      <c r="AD2043" s="47" t="s">
        <v>126</v>
      </c>
      <c r="AE2043" s="47" t="s">
        <v>4898</v>
      </c>
      <c r="AF2043" s="47" t="s">
        <v>5489</v>
      </c>
      <c r="AG2043" s="47" t="s">
        <v>61</v>
      </c>
      <c r="AH2043" s="47" t="s">
        <v>75</v>
      </c>
      <c r="AI2043" s="47" t="s">
        <v>76</v>
      </c>
      <c r="AJ2043" s="47" t="s">
        <v>77</v>
      </c>
      <c r="AK2043" s="47" t="s">
        <v>78</v>
      </c>
      <c r="AV2043" s="47">
        <v>0.6</v>
      </c>
      <c r="AZ2043" s="47">
        <v>78.7</v>
      </c>
      <c r="BM2043" s="47">
        <v>7.4</v>
      </c>
      <c r="BQ2043" s="47">
        <v>0</v>
      </c>
      <c r="BS2043" s="47">
        <v>13</v>
      </c>
      <c r="BT2043" s="47">
        <v>0.54</v>
      </c>
      <c r="DI2043" s="1">
        <f t="shared" si="155"/>
        <v>4</v>
      </c>
      <c r="DJ2043" s="9" t="str">
        <f t="shared" si="156"/>
        <v>NO BACTERIOLOGICO</v>
      </c>
      <c r="DK2043" s="10" t="str">
        <f t="shared" si="157"/>
        <v>-</v>
      </c>
      <c r="DL2043" s="11" t="str">
        <f t="shared" si="158"/>
        <v>0</v>
      </c>
    </row>
    <row r="2044" spans="1:116" ht="12" x14ac:dyDescent="0.2">
      <c r="A2044" s="47">
        <v>1004010001</v>
      </c>
      <c r="B2044" s="47" t="str">
        <f t="shared" si="159"/>
        <v>1004010001-HUACAYBAMBA</v>
      </c>
      <c r="C2044" s="47" t="s">
        <v>121</v>
      </c>
      <c r="D2044" s="47" t="s">
        <v>58</v>
      </c>
      <c r="E2044" s="47" t="s">
        <v>121</v>
      </c>
      <c r="F2044" s="47" t="s">
        <v>121</v>
      </c>
      <c r="G2044" s="47" t="s">
        <v>60</v>
      </c>
      <c r="H2044" s="47">
        <v>1540</v>
      </c>
      <c r="I2044" s="47">
        <v>1500</v>
      </c>
      <c r="J2044" s="47" t="s">
        <v>62</v>
      </c>
      <c r="K2044" s="47" t="s">
        <v>63</v>
      </c>
      <c r="L2044" s="47" t="s">
        <v>64</v>
      </c>
      <c r="M2044" s="47" t="s">
        <v>1370</v>
      </c>
      <c r="N2044" s="47" t="s">
        <v>1371</v>
      </c>
      <c r="O2044" s="47" t="s">
        <v>58</v>
      </c>
      <c r="P2044" s="47" t="s">
        <v>123</v>
      </c>
      <c r="Q2044" s="47" t="s">
        <v>121</v>
      </c>
      <c r="R2044" s="47">
        <v>17440</v>
      </c>
      <c r="S2044" s="47" t="s">
        <v>67</v>
      </c>
      <c r="T2044" s="47" t="s">
        <v>1433</v>
      </c>
      <c r="U2044" s="47">
        <v>19937</v>
      </c>
      <c r="V2044" s="47" t="s">
        <v>98</v>
      </c>
      <c r="W2044" s="47" t="s">
        <v>1434</v>
      </c>
      <c r="X2044" s="47">
        <v>1273968</v>
      </c>
      <c r="Y2044" s="47">
        <v>4198002</v>
      </c>
      <c r="Z2044" s="47">
        <v>285053</v>
      </c>
      <c r="AA2044" s="47">
        <v>8945201</v>
      </c>
      <c r="AB2044" s="47" t="s">
        <v>71</v>
      </c>
      <c r="AC2044" s="47">
        <v>3194</v>
      </c>
      <c r="AD2044" s="47" t="s">
        <v>126</v>
      </c>
      <c r="AE2044" s="47" t="s">
        <v>4898</v>
      </c>
      <c r="AF2044" s="47" t="s">
        <v>5489</v>
      </c>
      <c r="AG2044" s="47" t="s">
        <v>61</v>
      </c>
      <c r="AH2044" s="47" t="s">
        <v>75</v>
      </c>
      <c r="AI2044" s="47" t="s">
        <v>76</v>
      </c>
      <c r="AJ2044" s="47" t="s">
        <v>77</v>
      </c>
      <c r="AK2044" s="47" t="s">
        <v>78</v>
      </c>
      <c r="AV2044" s="47">
        <v>0.5</v>
      </c>
      <c r="AZ2044" s="47">
        <v>78.5</v>
      </c>
      <c r="BM2044" s="47">
        <v>7.4</v>
      </c>
      <c r="BQ2044" s="47">
        <v>0</v>
      </c>
      <c r="BS2044" s="47">
        <v>12</v>
      </c>
      <c r="BT2044" s="47">
        <v>0.53</v>
      </c>
      <c r="DI2044" s="1">
        <f t="shared" si="155"/>
        <v>4</v>
      </c>
      <c r="DJ2044" s="9" t="str">
        <f t="shared" si="156"/>
        <v>NO BACTERIOLOGICO</v>
      </c>
      <c r="DK2044" s="10" t="str">
        <f t="shared" si="157"/>
        <v>-</v>
      </c>
      <c r="DL2044" s="11" t="str">
        <f t="shared" si="158"/>
        <v>0</v>
      </c>
    </row>
    <row r="2045" spans="1:116" ht="12" x14ac:dyDescent="0.2">
      <c r="A2045" s="47">
        <v>1010060014</v>
      </c>
      <c r="B2045" s="47" t="str">
        <f t="shared" si="159"/>
        <v>1010060014-SEÑOR DE LOS MILAGROS DE RAYAPATA</v>
      </c>
      <c r="C2045" s="47" t="s">
        <v>2523</v>
      </c>
      <c r="D2045" s="47" t="s">
        <v>58</v>
      </c>
      <c r="E2045" s="47" t="s">
        <v>2155</v>
      </c>
      <c r="F2045" s="47" t="s">
        <v>453</v>
      </c>
      <c r="G2045" s="47" t="s">
        <v>60</v>
      </c>
      <c r="H2045" s="47">
        <v>31</v>
      </c>
      <c r="I2045" s="47">
        <v>31</v>
      </c>
      <c r="J2045" s="47" t="s">
        <v>88</v>
      </c>
      <c r="K2045" s="47" t="s">
        <v>63</v>
      </c>
      <c r="L2045" s="47" t="s">
        <v>64</v>
      </c>
      <c r="M2045" s="47" t="s">
        <v>2517</v>
      </c>
      <c r="N2045" s="47" t="s">
        <v>2516</v>
      </c>
      <c r="O2045" s="47" t="s">
        <v>58</v>
      </c>
      <c r="P2045" s="47" t="s">
        <v>2158</v>
      </c>
      <c r="Q2045" s="47" t="s">
        <v>453</v>
      </c>
      <c r="R2045" s="47">
        <v>91902</v>
      </c>
      <c r="S2045" s="47" t="s">
        <v>67</v>
      </c>
      <c r="T2045" s="47" t="s">
        <v>2524</v>
      </c>
      <c r="U2045" s="47">
        <v>14749</v>
      </c>
      <c r="V2045" s="47" t="s">
        <v>69</v>
      </c>
      <c r="W2045" s="47" t="s">
        <v>2525</v>
      </c>
      <c r="X2045" s="47">
        <v>1273986</v>
      </c>
      <c r="Y2045" s="47">
        <v>4198020</v>
      </c>
      <c r="Z2045" s="47">
        <v>0</v>
      </c>
      <c r="AA2045" s="47">
        <v>0</v>
      </c>
      <c r="AB2045" s="47" t="s">
        <v>61</v>
      </c>
      <c r="AC2045" s="47">
        <v>0</v>
      </c>
      <c r="AD2045" s="47" t="s">
        <v>86</v>
      </c>
      <c r="AE2045" s="47" t="s">
        <v>5069</v>
      </c>
      <c r="AF2045" s="47" t="s">
        <v>5490</v>
      </c>
      <c r="AG2045" s="47">
        <v>2976</v>
      </c>
      <c r="AH2045" s="47" t="s">
        <v>73</v>
      </c>
      <c r="AI2045" s="47" t="s">
        <v>2526</v>
      </c>
      <c r="AJ2045" s="47" t="s">
        <v>61</v>
      </c>
      <c r="AK2045" s="47" t="s">
        <v>61</v>
      </c>
      <c r="AV2045" s="47">
        <v>0</v>
      </c>
      <c r="AZ2045" s="47">
        <v>173</v>
      </c>
      <c r="BM2045" s="47">
        <v>8.6</v>
      </c>
      <c r="BS2045" s="47">
        <v>12</v>
      </c>
      <c r="BT2045" s="47">
        <v>0.7</v>
      </c>
      <c r="DI2045" s="1">
        <f t="shared" si="155"/>
        <v>4</v>
      </c>
      <c r="DJ2045" s="9" t="str">
        <f t="shared" si="156"/>
        <v>BACTERIOLÓGICO</v>
      </c>
      <c r="DK2045" s="10" t="str">
        <f t="shared" si="157"/>
        <v>-</v>
      </c>
      <c r="DL2045" s="11" t="str">
        <f t="shared" si="158"/>
        <v>0</v>
      </c>
    </row>
    <row r="2046" spans="1:116" ht="12" x14ac:dyDescent="0.2">
      <c r="A2046" s="47">
        <v>1010060014</v>
      </c>
      <c r="B2046" s="47" t="str">
        <f t="shared" si="159"/>
        <v>1010060014-SEÑOR DE LOS MILAGROS DE RAYAPATA</v>
      </c>
      <c r="C2046" s="47" t="s">
        <v>2523</v>
      </c>
      <c r="D2046" s="47" t="s">
        <v>58</v>
      </c>
      <c r="E2046" s="47" t="s">
        <v>2155</v>
      </c>
      <c r="F2046" s="47" t="s">
        <v>453</v>
      </c>
      <c r="G2046" s="47" t="s">
        <v>60</v>
      </c>
      <c r="H2046" s="47">
        <v>31</v>
      </c>
      <c r="I2046" s="47">
        <v>31</v>
      </c>
      <c r="J2046" s="47" t="s">
        <v>88</v>
      </c>
      <c r="K2046" s="47" t="s">
        <v>63</v>
      </c>
      <c r="L2046" s="47" t="s">
        <v>64</v>
      </c>
      <c r="M2046" s="47" t="s">
        <v>2517</v>
      </c>
      <c r="N2046" s="47" t="s">
        <v>2516</v>
      </c>
      <c r="O2046" s="47" t="s">
        <v>58</v>
      </c>
      <c r="P2046" s="47" t="s">
        <v>2158</v>
      </c>
      <c r="Q2046" s="47" t="s">
        <v>453</v>
      </c>
      <c r="R2046" s="47">
        <v>91902</v>
      </c>
      <c r="S2046" s="47" t="s">
        <v>67</v>
      </c>
      <c r="T2046" s="47" t="s">
        <v>2524</v>
      </c>
      <c r="U2046" s="47">
        <v>14749</v>
      </c>
      <c r="V2046" s="47" t="s">
        <v>69</v>
      </c>
      <c r="W2046" s="47" t="s">
        <v>2525</v>
      </c>
      <c r="X2046" s="47">
        <v>1273986</v>
      </c>
      <c r="Y2046" s="47">
        <v>4198021</v>
      </c>
      <c r="Z2046" s="47">
        <v>0</v>
      </c>
      <c r="AA2046" s="47">
        <v>0</v>
      </c>
      <c r="AB2046" s="47" t="s">
        <v>61</v>
      </c>
      <c r="AC2046" s="47">
        <v>0</v>
      </c>
      <c r="AD2046" s="47" t="s">
        <v>86</v>
      </c>
      <c r="AE2046" s="47" t="s">
        <v>5069</v>
      </c>
      <c r="AF2046" s="47" t="s">
        <v>5490</v>
      </c>
      <c r="AG2046" s="47" t="s">
        <v>61</v>
      </c>
      <c r="AH2046" s="47" t="s">
        <v>75</v>
      </c>
      <c r="AI2046" s="47" t="s">
        <v>76</v>
      </c>
      <c r="AJ2046" s="47" t="s">
        <v>77</v>
      </c>
      <c r="AK2046" s="47" t="s">
        <v>78</v>
      </c>
      <c r="AV2046" s="47">
        <v>0</v>
      </c>
      <c r="AZ2046" s="47">
        <v>298</v>
      </c>
      <c r="BM2046" s="47">
        <v>8.6</v>
      </c>
      <c r="BS2046" s="47">
        <v>12</v>
      </c>
      <c r="BT2046" s="47">
        <v>0.7</v>
      </c>
      <c r="DI2046" s="1">
        <f t="shared" si="155"/>
        <v>4</v>
      </c>
      <c r="DJ2046" s="9" t="str">
        <f t="shared" si="156"/>
        <v>BACTERIOLÓGICO</v>
      </c>
      <c r="DK2046" s="10" t="str">
        <f t="shared" si="157"/>
        <v>-</v>
      </c>
      <c r="DL2046" s="11" t="str">
        <f t="shared" si="158"/>
        <v>0</v>
      </c>
    </row>
    <row r="2047" spans="1:116" ht="12" x14ac:dyDescent="0.2">
      <c r="A2047" s="47">
        <v>1010060014</v>
      </c>
      <c r="B2047" s="47" t="str">
        <f t="shared" si="159"/>
        <v>1010060014-SEÑOR DE LOS MILAGROS DE RAYAPATA</v>
      </c>
      <c r="C2047" s="47" t="s">
        <v>2523</v>
      </c>
      <c r="D2047" s="47" t="s">
        <v>58</v>
      </c>
      <c r="E2047" s="47" t="s">
        <v>2155</v>
      </c>
      <c r="F2047" s="47" t="s">
        <v>453</v>
      </c>
      <c r="G2047" s="47" t="s">
        <v>60</v>
      </c>
      <c r="H2047" s="47">
        <v>31</v>
      </c>
      <c r="I2047" s="47">
        <v>31</v>
      </c>
      <c r="J2047" s="47" t="s">
        <v>88</v>
      </c>
      <c r="K2047" s="47" t="s">
        <v>63</v>
      </c>
      <c r="L2047" s="47" t="s">
        <v>64</v>
      </c>
      <c r="M2047" s="47" t="s">
        <v>2517</v>
      </c>
      <c r="N2047" s="47" t="s">
        <v>2516</v>
      </c>
      <c r="O2047" s="47" t="s">
        <v>58</v>
      </c>
      <c r="P2047" s="47" t="s">
        <v>2158</v>
      </c>
      <c r="Q2047" s="47" t="s">
        <v>453</v>
      </c>
      <c r="R2047" s="47">
        <v>91902</v>
      </c>
      <c r="S2047" s="47" t="s">
        <v>67</v>
      </c>
      <c r="T2047" s="47" t="s">
        <v>2524</v>
      </c>
      <c r="U2047" s="47">
        <v>14749</v>
      </c>
      <c r="V2047" s="47" t="s">
        <v>69</v>
      </c>
      <c r="W2047" s="47" t="s">
        <v>2525</v>
      </c>
      <c r="X2047" s="47">
        <v>1273986</v>
      </c>
      <c r="Y2047" s="47">
        <v>4198022</v>
      </c>
      <c r="Z2047" s="47">
        <v>0</v>
      </c>
      <c r="AA2047" s="47">
        <v>0</v>
      </c>
      <c r="AB2047" s="47" t="s">
        <v>61</v>
      </c>
      <c r="AC2047" s="47">
        <v>0</v>
      </c>
      <c r="AD2047" s="47" t="s">
        <v>86</v>
      </c>
      <c r="AE2047" s="47" t="s">
        <v>5069</v>
      </c>
      <c r="AF2047" s="47" t="s">
        <v>5490</v>
      </c>
      <c r="AG2047" s="47" t="s">
        <v>61</v>
      </c>
      <c r="AH2047" s="47" t="s">
        <v>75</v>
      </c>
      <c r="AI2047" s="47" t="s">
        <v>76</v>
      </c>
      <c r="AJ2047" s="47" t="s">
        <v>77</v>
      </c>
      <c r="AK2047" s="47" t="s">
        <v>78</v>
      </c>
      <c r="AV2047" s="47">
        <v>0</v>
      </c>
      <c r="AZ2047" s="47">
        <v>212</v>
      </c>
      <c r="BM2047" s="47">
        <v>8.6</v>
      </c>
      <c r="BS2047" s="47">
        <v>12</v>
      </c>
      <c r="BT2047" s="47">
        <v>0.5</v>
      </c>
      <c r="DI2047" s="1">
        <f t="shared" si="155"/>
        <v>4</v>
      </c>
      <c r="DJ2047" s="9" t="str">
        <f t="shared" si="156"/>
        <v>BACTERIOLÓGICO</v>
      </c>
      <c r="DK2047" s="10" t="str">
        <f t="shared" si="157"/>
        <v>-</v>
      </c>
      <c r="DL2047" s="11" t="str">
        <f t="shared" si="158"/>
        <v>0</v>
      </c>
    </row>
    <row r="2048" spans="1:116" ht="12" x14ac:dyDescent="0.2">
      <c r="A2048" s="47">
        <v>1007010033</v>
      </c>
      <c r="B2048" s="47" t="str">
        <f t="shared" si="159"/>
        <v>1007010033-SAN CRISTOBAL</v>
      </c>
      <c r="C2048" s="47" t="s">
        <v>933</v>
      </c>
      <c r="D2048" s="47" t="s">
        <v>58</v>
      </c>
      <c r="E2048" s="47" t="s">
        <v>1117</v>
      </c>
      <c r="F2048" s="47" t="s">
        <v>1116</v>
      </c>
      <c r="G2048" s="47" t="s">
        <v>60</v>
      </c>
      <c r="H2048" s="47">
        <v>353</v>
      </c>
      <c r="I2048" s="47" t="s">
        <v>61</v>
      </c>
      <c r="J2048" s="47" t="s">
        <v>88</v>
      </c>
      <c r="K2048" s="47" t="s">
        <v>63</v>
      </c>
      <c r="L2048" s="47" t="s">
        <v>64</v>
      </c>
      <c r="M2048" s="47" t="s">
        <v>1118</v>
      </c>
      <c r="N2048" s="47" t="s">
        <v>1116</v>
      </c>
      <c r="O2048" s="47" t="s">
        <v>58</v>
      </c>
      <c r="P2048" s="47" t="s">
        <v>1117</v>
      </c>
      <c r="Q2048" s="47" t="s">
        <v>1116</v>
      </c>
      <c r="R2048" s="47">
        <v>103638</v>
      </c>
      <c r="S2048" s="47" t="s">
        <v>67</v>
      </c>
      <c r="T2048" s="47" t="s">
        <v>1307</v>
      </c>
      <c r="U2048" s="47">
        <v>23549</v>
      </c>
      <c r="V2048" s="47" t="s">
        <v>69</v>
      </c>
      <c r="W2048" s="47" t="s">
        <v>1308</v>
      </c>
      <c r="X2048" s="47">
        <v>1273877</v>
      </c>
      <c r="Y2048" s="47">
        <v>4198057</v>
      </c>
      <c r="Z2048" s="47">
        <v>262798</v>
      </c>
      <c r="AA2048" s="47">
        <v>9046855</v>
      </c>
      <c r="AB2048" s="47" t="s">
        <v>71</v>
      </c>
      <c r="AC2048" s="47">
        <v>0</v>
      </c>
      <c r="AD2048" s="47" t="s">
        <v>72</v>
      </c>
      <c r="AE2048" s="47" t="s">
        <v>4951</v>
      </c>
      <c r="AF2048" s="47" t="s">
        <v>5491</v>
      </c>
      <c r="AG2048" s="47">
        <v>60184</v>
      </c>
      <c r="AH2048" s="47" t="s">
        <v>73</v>
      </c>
      <c r="AI2048" s="47" t="s">
        <v>1309</v>
      </c>
      <c r="AJ2048" s="47" t="s">
        <v>61</v>
      </c>
      <c r="AK2048" s="47" t="s">
        <v>61</v>
      </c>
      <c r="AV2048" s="47">
        <v>1.27</v>
      </c>
      <c r="AZ2048" s="47">
        <v>97</v>
      </c>
      <c r="BM2048" s="47">
        <v>7.54</v>
      </c>
      <c r="BS2048" s="47">
        <v>16.3</v>
      </c>
      <c r="BT2048" s="47">
        <v>1.84</v>
      </c>
      <c r="DI2048" s="1">
        <f t="shared" si="155"/>
        <v>4</v>
      </c>
      <c r="DJ2048" s="9" t="str">
        <f t="shared" si="156"/>
        <v>NO BACTERIOLOGICO</v>
      </c>
      <c r="DK2048" s="10" t="str">
        <f t="shared" si="157"/>
        <v>-</v>
      </c>
      <c r="DL2048" s="11" t="str">
        <f t="shared" si="158"/>
        <v>0</v>
      </c>
    </row>
    <row r="2049" spans="1:116" ht="12" x14ac:dyDescent="0.2">
      <c r="A2049" s="47">
        <v>1007010033</v>
      </c>
      <c r="B2049" s="47" t="str">
        <f t="shared" si="159"/>
        <v>1007010033-SAN CRISTOBAL</v>
      </c>
      <c r="C2049" s="47" t="s">
        <v>933</v>
      </c>
      <c r="D2049" s="47" t="s">
        <v>58</v>
      </c>
      <c r="E2049" s="47" t="s">
        <v>1117</v>
      </c>
      <c r="F2049" s="47" t="s">
        <v>1116</v>
      </c>
      <c r="G2049" s="47" t="s">
        <v>60</v>
      </c>
      <c r="H2049" s="47">
        <v>353</v>
      </c>
      <c r="I2049" s="47" t="s">
        <v>61</v>
      </c>
      <c r="J2049" s="47" t="s">
        <v>88</v>
      </c>
      <c r="K2049" s="47" t="s">
        <v>63</v>
      </c>
      <c r="L2049" s="47" t="s">
        <v>64</v>
      </c>
      <c r="M2049" s="47" t="s">
        <v>1118</v>
      </c>
      <c r="N2049" s="47" t="s">
        <v>1116</v>
      </c>
      <c r="O2049" s="47" t="s">
        <v>58</v>
      </c>
      <c r="P2049" s="47" t="s">
        <v>1117</v>
      </c>
      <c r="Q2049" s="47" t="s">
        <v>1116</v>
      </c>
      <c r="R2049" s="47">
        <v>103638</v>
      </c>
      <c r="S2049" s="47" t="s">
        <v>67</v>
      </c>
      <c r="T2049" s="47" t="s">
        <v>1307</v>
      </c>
      <c r="U2049" s="47">
        <v>23549</v>
      </c>
      <c r="V2049" s="47" t="s">
        <v>69</v>
      </c>
      <c r="W2049" s="47" t="s">
        <v>1308</v>
      </c>
      <c r="X2049" s="47">
        <v>1273877</v>
      </c>
      <c r="Y2049" s="47">
        <v>4198058</v>
      </c>
      <c r="Z2049" s="47">
        <v>262860</v>
      </c>
      <c r="AA2049" s="47">
        <v>9046960</v>
      </c>
      <c r="AB2049" s="47" t="s">
        <v>71</v>
      </c>
      <c r="AC2049" s="47">
        <v>3195</v>
      </c>
      <c r="AD2049" s="47" t="s">
        <v>72</v>
      </c>
      <c r="AE2049" s="47" t="s">
        <v>4951</v>
      </c>
      <c r="AF2049" s="47" t="s">
        <v>5491</v>
      </c>
      <c r="AG2049" s="47" t="s">
        <v>61</v>
      </c>
      <c r="AH2049" s="47" t="s">
        <v>75</v>
      </c>
      <c r="AI2049" s="47" t="s">
        <v>76</v>
      </c>
      <c r="AJ2049" s="47" t="s">
        <v>61</v>
      </c>
      <c r="AK2049" s="47" t="s">
        <v>61</v>
      </c>
      <c r="AV2049" s="47">
        <v>0.93</v>
      </c>
      <c r="AZ2049" s="47">
        <v>99</v>
      </c>
      <c r="BM2049" s="47">
        <v>7.51</v>
      </c>
      <c r="BS2049" s="47">
        <v>16.3</v>
      </c>
      <c r="BT2049" s="47">
        <v>0.91</v>
      </c>
      <c r="DI2049" s="1">
        <f t="shared" si="155"/>
        <v>4</v>
      </c>
      <c r="DJ2049" s="9" t="str">
        <f t="shared" si="156"/>
        <v>NO BACTERIOLOGICO</v>
      </c>
      <c r="DK2049" s="10" t="str">
        <f t="shared" si="157"/>
        <v>-</v>
      </c>
      <c r="DL2049" s="11" t="str">
        <f t="shared" si="158"/>
        <v>0</v>
      </c>
    </row>
    <row r="2050" spans="1:116" ht="12" x14ac:dyDescent="0.2">
      <c r="A2050" s="47">
        <v>1007010033</v>
      </c>
      <c r="B2050" s="47" t="str">
        <f t="shared" si="159"/>
        <v>1007010033-SAN CRISTOBAL</v>
      </c>
      <c r="C2050" s="47" t="s">
        <v>933</v>
      </c>
      <c r="D2050" s="47" t="s">
        <v>58</v>
      </c>
      <c r="E2050" s="47" t="s">
        <v>1117</v>
      </c>
      <c r="F2050" s="47" t="s">
        <v>1116</v>
      </c>
      <c r="G2050" s="47" t="s">
        <v>60</v>
      </c>
      <c r="H2050" s="47">
        <v>353</v>
      </c>
      <c r="I2050" s="47" t="s">
        <v>61</v>
      </c>
      <c r="J2050" s="47" t="s">
        <v>88</v>
      </c>
      <c r="K2050" s="47" t="s">
        <v>63</v>
      </c>
      <c r="L2050" s="47" t="s">
        <v>64</v>
      </c>
      <c r="M2050" s="47" t="s">
        <v>1118</v>
      </c>
      <c r="N2050" s="47" t="s">
        <v>1116</v>
      </c>
      <c r="O2050" s="47" t="s">
        <v>58</v>
      </c>
      <c r="P2050" s="47" t="s">
        <v>1117</v>
      </c>
      <c r="Q2050" s="47" t="s">
        <v>1116</v>
      </c>
      <c r="R2050" s="47">
        <v>103638</v>
      </c>
      <c r="S2050" s="47" t="s">
        <v>67</v>
      </c>
      <c r="T2050" s="47" t="s">
        <v>1307</v>
      </c>
      <c r="U2050" s="47">
        <v>23549</v>
      </c>
      <c r="V2050" s="47" t="s">
        <v>69</v>
      </c>
      <c r="W2050" s="47" t="s">
        <v>1308</v>
      </c>
      <c r="X2050" s="47">
        <v>1273877</v>
      </c>
      <c r="Y2050" s="47">
        <v>4198059</v>
      </c>
      <c r="Z2050" s="47">
        <v>263172</v>
      </c>
      <c r="AA2050" s="47">
        <v>9047214</v>
      </c>
      <c r="AB2050" s="47" t="s">
        <v>71</v>
      </c>
      <c r="AC2050" s="47">
        <v>3111</v>
      </c>
      <c r="AD2050" s="47" t="s">
        <v>72</v>
      </c>
      <c r="AE2050" s="47" t="s">
        <v>4951</v>
      </c>
      <c r="AF2050" s="47" t="s">
        <v>5491</v>
      </c>
      <c r="AG2050" s="47" t="s">
        <v>61</v>
      </c>
      <c r="AH2050" s="47" t="s">
        <v>75</v>
      </c>
      <c r="AI2050" s="47" t="s">
        <v>76</v>
      </c>
      <c r="AJ2050" s="47" t="s">
        <v>61</v>
      </c>
      <c r="AK2050" s="47" t="s">
        <v>61</v>
      </c>
      <c r="AV2050" s="47">
        <v>0.74</v>
      </c>
      <c r="AZ2050" s="47">
        <v>103</v>
      </c>
      <c r="BM2050" s="47">
        <v>7.81</v>
      </c>
      <c r="BS2050" s="47">
        <v>16.3</v>
      </c>
      <c r="BT2050" s="47">
        <v>0.43</v>
      </c>
      <c r="DI2050" s="1">
        <f t="shared" si="155"/>
        <v>4</v>
      </c>
      <c r="DJ2050" s="9" t="str">
        <f t="shared" si="156"/>
        <v>NO BACTERIOLOGICO</v>
      </c>
      <c r="DK2050" s="10" t="str">
        <f t="shared" si="157"/>
        <v>-</v>
      </c>
      <c r="DL2050" s="11" t="str">
        <f t="shared" si="158"/>
        <v>0</v>
      </c>
    </row>
    <row r="2051" spans="1:116" ht="12" x14ac:dyDescent="0.2">
      <c r="A2051" s="47">
        <v>1007010024</v>
      </c>
      <c r="B2051" s="47" t="str">
        <f t="shared" si="159"/>
        <v>1007010024-CAJAPATAY</v>
      </c>
      <c r="C2051" s="47" t="s">
        <v>1337</v>
      </c>
      <c r="D2051" s="47" t="s">
        <v>58</v>
      </c>
      <c r="E2051" s="47" t="s">
        <v>1117</v>
      </c>
      <c r="F2051" s="47" t="s">
        <v>1116</v>
      </c>
      <c r="G2051" s="47" t="s">
        <v>60</v>
      </c>
      <c r="H2051" s="47">
        <v>112</v>
      </c>
      <c r="I2051" s="47">
        <v>64</v>
      </c>
      <c r="J2051" s="47" t="s">
        <v>88</v>
      </c>
      <c r="K2051" s="47" t="s">
        <v>63</v>
      </c>
      <c r="L2051" s="47" t="s">
        <v>64</v>
      </c>
      <c r="M2051" s="47" t="s">
        <v>1118</v>
      </c>
      <c r="N2051" s="47" t="s">
        <v>1116</v>
      </c>
      <c r="O2051" s="47" t="s">
        <v>58</v>
      </c>
      <c r="P2051" s="47" t="s">
        <v>1117</v>
      </c>
      <c r="Q2051" s="47" t="s">
        <v>1116</v>
      </c>
      <c r="R2051" s="47">
        <v>103648</v>
      </c>
      <c r="S2051" s="47" t="s">
        <v>67</v>
      </c>
      <c r="T2051" s="47" t="s">
        <v>1338</v>
      </c>
      <c r="U2051" s="47">
        <v>24539</v>
      </c>
      <c r="V2051" s="47" t="s">
        <v>69</v>
      </c>
      <c r="W2051" s="47" t="s">
        <v>1339</v>
      </c>
      <c r="X2051" s="47">
        <v>1273973</v>
      </c>
      <c r="Y2051" s="47">
        <v>4198100</v>
      </c>
      <c r="Z2051" s="47">
        <v>260746</v>
      </c>
      <c r="AA2051" s="47">
        <v>9049674</v>
      </c>
      <c r="AB2051" s="47" t="s">
        <v>71</v>
      </c>
      <c r="AC2051" s="47">
        <v>3248</v>
      </c>
      <c r="AD2051" s="47" t="s">
        <v>72</v>
      </c>
      <c r="AE2051" s="47" t="s">
        <v>4893</v>
      </c>
      <c r="AF2051" s="47" t="s">
        <v>5492</v>
      </c>
      <c r="AG2051" s="47">
        <v>68080</v>
      </c>
      <c r="AH2051" s="47" t="s">
        <v>73</v>
      </c>
      <c r="AI2051" s="47" t="s">
        <v>1340</v>
      </c>
      <c r="AJ2051" s="47" t="s">
        <v>61</v>
      </c>
      <c r="AK2051" s="47" t="s">
        <v>61</v>
      </c>
      <c r="AV2051" s="47">
        <v>1.21</v>
      </c>
      <c r="AZ2051" s="47">
        <v>141</v>
      </c>
      <c r="BM2051" s="47">
        <v>8.1199999999999992</v>
      </c>
      <c r="BS2051" s="47">
        <v>16.899999999999999</v>
      </c>
      <c r="BT2051" s="47">
        <v>3.96</v>
      </c>
      <c r="DI2051" s="1">
        <f t="shared" ref="DI2051:DI2114" si="160">MONTH(AE2051)</f>
        <v>4</v>
      </c>
      <c r="DJ2051" s="9" t="str">
        <f t="shared" ref="DJ2051:DJ2114" si="161">IF(ISBLANK(AV2051),"-",IF(ISBLANK(BT2051),"-",IF(AND(AV2051&gt;=0.5,BT2051&gt;5),"BACTERIOLÓGICO",IF(AND(AV2051&lt;0.5,BT2051&lt;=5),"BACTERIOLÓGICO",IF(AND(AV2051&lt;0.5,BT2051&gt;5),"BACTERIOLÓGICO","NO BACTERIOLOGICO")))))</f>
        <v>NO BACTERIOLOGICO</v>
      </c>
      <c r="DK2051" s="10" t="str">
        <f t="shared" ref="DK2051:DK2114" si="162">IF(ISBLANK(AO2051),"-",IF(ISBLANK(AP2051),"-",IF(ISBLANK(AQ2051),"-",IF(AND(AO2051&gt;=0,AP2051&gt;=0,AQ2051&gt;=0),"Realizado Bactereológico","No realizado Bacteriológico"))))</f>
        <v>-</v>
      </c>
      <c r="DL2051" s="11" t="str">
        <f t="shared" ref="DL2051:DL2114" si="163">IF(ISBLANK(BE2051),"0",IF(BE2051&gt;=0,"1","0"))</f>
        <v>0</v>
      </c>
    </row>
    <row r="2052" spans="1:116" ht="12" x14ac:dyDescent="0.2">
      <c r="A2052" s="47">
        <v>1007010024</v>
      </c>
      <c r="B2052" s="47" t="str">
        <f t="shared" ref="B2052:B2115" si="164">CONCATENATE(A2052,"-",C2052)</f>
        <v>1007010024-CAJAPATAY</v>
      </c>
      <c r="C2052" s="47" t="s">
        <v>1337</v>
      </c>
      <c r="D2052" s="47" t="s">
        <v>58</v>
      </c>
      <c r="E2052" s="47" t="s">
        <v>1117</v>
      </c>
      <c r="F2052" s="47" t="s">
        <v>1116</v>
      </c>
      <c r="G2052" s="47" t="s">
        <v>60</v>
      </c>
      <c r="H2052" s="47">
        <v>112</v>
      </c>
      <c r="I2052" s="47">
        <v>64</v>
      </c>
      <c r="J2052" s="47" t="s">
        <v>88</v>
      </c>
      <c r="K2052" s="47" t="s">
        <v>63</v>
      </c>
      <c r="L2052" s="47" t="s">
        <v>64</v>
      </c>
      <c r="M2052" s="47" t="s">
        <v>1118</v>
      </c>
      <c r="N2052" s="47" t="s">
        <v>1116</v>
      </c>
      <c r="O2052" s="47" t="s">
        <v>58</v>
      </c>
      <c r="P2052" s="47" t="s">
        <v>1117</v>
      </c>
      <c r="Q2052" s="47" t="s">
        <v>1116</v>
      </c>
      <c r="R2052" s="47">
        <v>103648</v>
      </c>
      <c r="S2052" s="47" t="s">
        <v>67</v>
      </c>
      <c r="T2052" s="47" t="s">
        <v>1338</v>
      </c>
      <c r="U2052" s="47">
        <v>24539</v>
      </c>
      <c r="V2052" s="47" t="s">
        <v>69</v>
      </c>
      <c r="W2052" s="47" t="s">
        <v>1339</v>
      </c>
      <c r="X2052" s="47">
        <v>1273973</v>
      </c>
      <c r="Y2052" s="47">
        <v>4198101</v>
      </c>
      <c r="Z2052" s="47">
        <v>260832</v>
      </c>
      <c r="AA2052" s="47">
        <v>9049763</v>
      </c>
      <c r="AB2052" s="47" t="s">
        <v>71</v>
      </c>
      <c r="AC2052" s="47">
        <v>3233</v>
      </c>
      <c r="AD2052" s="47" t="s">
        <v>72</v>
      </c>
      <c r="AE2052" s="47" t="s">
        <v>4893</v>
      </c>
      <c r="AF2052" s="47" t="s">
        <v>5492</v>
      </c>
      <c r="AG2052" s="47" t="s">
        <v>61</v>
      </c>
      <c r="AH2052" s="47" t="s">
        <v>75</v>
      </c>
      <c r="AI2052" s="47" t="s">
        <v>76</v>
      </c>
      <c r="AJ2052" s="47" t="s">
        <v>61</v>
      </c>
      <c r="AK2052" s="47" t="s">
        <v>61</v>
      </c>
      <c r="AV2052" s="47">
        <v>0.89</v>
      </c>
      <c r="AZ2052" s="47">
        <v>138</v>
      </c>
      <c r="BM2052" s="47">
        <v>8.19</v>
      </c>
      <c r="BS2052" s="47">
        <v>16.899999999999999</v>
      </c>
      <c r="BT2052" s="47">
        <v>2.81</v>
      </c>
      <c r="DI2052" s="1">
        <f t="shared" si="160"/>
        <v>4</v>
      </c>
      <c r="DJ2052" s="9" t="str">
        <f t="shared" si="161"/>
        <v>NO BACTERIOLOGICO</v>
      </c>
      <c r="DK2052" s="10" t="str">
        <f t="shared" si="162"/>
        <v>-</v>
      </c>
      <c r="DL2052" s="11" t="str">
        <f t="shared" si="163"/>
        <v>0</v>
      </c>
    </row>
    <row r="2053" spans="1:116" ht="12" x14ac:dyDescent="0.2">
      <c r="A2053" s="47">
        <v>1007010024</v>
      </c>
      <c r="B2053" s="47" t="str">
        <f t="shared" si="164"/>
        <v>1007010024-CAJAPATAY</v>
      </c>
      <c r="C2053" s="47" t="s">
        <v>1337</v>
      </c>
      <c r="D2053" s="47" t="s">
        <v>58</v>
      </c>
      <c r="E2053" s="47" t="s">
        <v>1117</v>
      </c>
      <c r="F2053" s="47" t="s">
        <v>1116</v>
      </c>
      <c r="G2053" s="47" t="s">
        <v>60</v>
      </c>
      <c r="H2053" s="47">
        <v>112</v>
      </c>
      <c r="I2053" s="47">
        <v>64</v>
      </c>
      <c r="J2053" s="47" t="s">
        <v>88</v>
      </c>
      <c r="K2053" s="47" t="s">
        <v>63</v>
      </c>
      <c r="L2053" s="47" t="s">
        <v>64</v>
      </c>
      <c r="M2053" s="47" t="s">
        <v>1118</v>
      </c>
      <c r="N2053" s="47" t="s">
        <v>1116</v>
      </c>
      <c r="O2053" s="47" t="s">
        <v>58</v>
      </c>
      <c r="P2053" s="47" t="s">
        <v>1117</v>
      </c>
      <c r="Q2053" s="47" t="s">
        <v>1116</v>
      </c>
      <c r="R2053" s="47">
        <v>103648</v>
      </c>
      <c r="S2053" s="47" t="s">
        <v>67</v>
      </c>
      <c r="T2053" s="47" t="s">
        <v>1338</v>
      </c>
      <c r="U2053" s="47">
        <v>24539</v>
      </c>
      <c r="V2053" s="47" t="s">
        <v>69</v>
      </c>
      <c r="W2053" s="47" t="s">
        <v>1339</v>
      </c>
      <c r="X2053" s="47">
        <v>1273973</v>
      </c>
      <c r="Y2053" s="47">
        <v>4198102</v>
      </c>
      <c r="Z2053" s="47">
        <v>261403</v>
      </c>
      <c r="AA2053" s="47">
        <v>9050699</v>
      </c>
      <c r="AB2053" s="47" t="s">
        <v>71</v>
      </c>
      <c r="AC2053" s="47">
        <v>2973</v>
      </c>
      <c r="AD2053" s="47" t="s">
        <v>72</v>
      </c>
      <c r="AE2053" s="47" t="s">
        <v>4893</v>
      </c>
      <c r="AF2053" s="47" t="s">
        <v>5492</v>
      </c>
      <c r="AG2053" s="47" t="s">
        <v>61</v>
      </c>
      <c r="AH2053" s="47" t="s">
        <v>75</v>
      </c>
      <c r="AI2053" s="47" t="s">
        <v>76</v>
      </c>
      <c r="AJ2053" s="47" t="s">
        <v>61</v>
      </c>
      <c r="AK2053" s="47" t="s">
        <v>61</v>
      </c>
      <c r="AV2053" s="47">
        <v>0.56000000000000005</v>
      </c>
      <c r="AZ2053" s="47">
        <v>130</v>
      </c>
      <c r="BM2053" s="47">
        <v>8.2100000000000009</v>
      </c>
      <c r="BS2053" s="47">
        <v>16.899999999999999</v>
      </c>
      <c r="BT2053" s="47">
        <v>2.2000000000000002</v>
      </c>
      <c r="DI2053" s="1">
        <f t="shared" si="160"/>
        <v>4</v>
      </c>
      <c r="DJ2053" s="9" t="str">
        <f t="shared" si="161"/>
        <v>NO BACTERIOLOGICO</v>
      </c>
      <c r="DK2053" s="10" t="str">
        <f t="shared" si="162"/>
        <v>-</v>
      </c>
      <c r="DL2053" s="11" t="str">
        <f t="shared" si="163"/>
        <v>0</v>
      </c>
    </row>
    <row r="2054" spans="1:116" ht="12" x14ac:dyDescent="0.2">
      <c r="A2054" s="47">
        <v>1005010020</v>
      </c>
      <c r="B2054" s="47" t="str">
        <f t="shared" si="164"/>
        <v>1005010020-ALGO TACANAN</v>
      </c>
      <c r="C2054" s="47" t="s">
        <v>2358</v>
      </c>
      <c r="D2054" s="47" t="s">
        <v>58</v>
      </c>
      <c r="E2054" s="47" t="s">
        <v>542</v>
      </c>
      <c r="F2054" s="47" t="s">
        <v>2187</v>
      </c>
      <c r="G2054" s="47" t="s">
        <v>60</v>
      </c>
      <c r="H2054" s="47">
        <v>13</v>
      </c>
      <c r="I2054" s="47">
        <v>13</v>
      </c>
      <c r="J2054" s="47" t="s">
        <v>82</v>
      </c>
      <c r="K2054" s="47" t="s">
        <v>63</v>
      </c>
      <c r="L2054" s="47" t="s">
        <v>64</v>
      </c>
      <c r="M2054" s="47" t="s">
        <v>2188</v>
      </c>
      <c r="N2054" s="47" t="s">
        <v>2187</v>
      </c>
      <c r="O2054" s="47" t="s">
        <v>58</v>
      </c>
      <c r="P2054" s="47" t="s">
        <v>542</v>
      </c>
      <c r="Q2054" s="47" t="s">
        <v>2187</v>
      </c>
      <c r="R2054" s="47">
        <v>106046</v>
      </c>
      <c r="S2054" s="47" t="s">
        <v>67</v>
      </c>
      <c r="T2054" s="47" t="s">
        <v>2339</v>
      </c>
      <c r="U2054" s="47">
        <v>20398</v>
      </c>
      <c r="V2054" s="47" t="s">
        <v>69</v>
      </c>
      <c r="W2054" s="47" t="s">
        <v>2340</v>
      </c>
      <c r="X2054" s="47">
        <v>1273981</v>
      </c>
      <c r="Y2054" s="47">
        <v>4198119</v>
      </c>
      <c r="Z2054" s="47">
        <v>297009</v>
      </c>
      <c r="AA2054" s="47">
        <v>8944993</v>
      </c>
      <c r="AB2054" s="47" t="s">
        <v>71</v>
      </c>
      <c r="AC2054" s="47">
        <v>3736</v>
      </c>
      <c r="AD2054" s="47" t="s">
        <v>126</v>
      </c>
      <c r="AE2054" s="47" t="s">
        <v>4888</v>
      </c>
      <c r="AF2054" s="47" t="s">
        <v>5493</v>
      </c>
      <c r="AG2054" s="47">
        <v>9659</v>
      </c>
      <c r="AH2054" s="47" t="s">
        <v>73</v>
      </c>
      <c r="AI2054" s="47" t="s">
        <v>933</v>
      </c>
      <c r="AJ2054" s="47" t="s">
        <v>61</v>
      </c>
      <c r="AK2054" s="47" t="s">
        <v>61</v>
      </c>
      <c r="AV2054" s="47">
        <v>1.4</v>
      </c>
      <c r="AZ2054" s="47">
        <v>41</v>
      </c>
      <c r="BM2054" s="47">
        <v>7.11</v>
      </c>
      <c r="BQ2054" s="47">
        <v>0</v>
      </c>
      <c r="BS2054" s="47">
        <v>12.8</v>
      </c>
      <c r="BT2054" s="47">
        <v>4.97</v>
      </c>
      <c r="DI2054" s="1">
        <f t="shared" si="160"/>
        <v>4</v>
      </c>
      <c r="DJ2054" s="9" t="str">
        <f t="shared" si="161"/>
        <v>NO BACTERIOLOGICO</v>
      </c>
      <c r="DK2054" s="10" t="str">
        <f t="shared" si="162"/>
        <v>-</v>
      </c>
      <c r="DL2054" s="11" t="str">
        <f t="shared" si="163"/>
        <v>0</v>
      </c>
    </row>
    <row r="2055" spans="1:116" ht="12" x14ac:dyDescent="0.2">
      <c r="A2055" s="47">
        <v>1005010020</v>
      </c>
      <c r="B2055" s="47" t="str">
        <f t="shared" si="164"/>
        <v>1005010020-ALGO TACANAN</v>
      </c>
      <c r="C2055" s="47" t="s">
        <v>2358</v>
      </c>
      <c r="D2055" s="47" t="s">
        <v>58</v>
      </c>
      <c r="E2055" s="47" t="s">
        <v>542</v>
      </c>
      <c r="F2055" s="47" t="s">
        <v>2187</v>
      </c>
      <c r="G2055" s="47" t="s">
        <v>60</v>
      </c>
      <c r="H2055" s="47">
        <v>13</v>
      </c>
      <c r="I2055" s="47">
        <v>13</v>
      </c>
      <c r="J2055" s="47" t="s">
        <v>82</v>
      </c>
      <c r="K2055" s="47" t="s">
        <v>63</v>
      </c>
      <c r="L2055" s="47" t="s">
        <v>64</v>
      </c>
      <c r="M2055" s="47" t="s">
        <v>2188</v>
      </c>
      <c r="N2055" s="47" t="s">
        <v>2187</v>
      </c>
      <c r="O2055" s="47" t="s">
        <v>58</v>
      </c>
      <c r="P2055" s="47" t="s">
        <v>542</v>
      </c>
      <c r="Q2055" s="47" t="s">
        <v>2187</v>
      </c>
      <c r="R2055" s="47">
        <v>106046</v>
      </c>
      <c r="S2055" s="47" t="s">
        <v>67</v>
      </c>
      <c r="T2055" s="47" t="s">
        <v>2339</v>
      </c>
      <c r="U2055" s="47">
        <v>20398</v>
      </c>
      <c r="V2055" s="47" t="s">
        <v>69</v>
      </c>
      <c r="W2055" s="47" t="s">
        <v>2340</v>
      </c>
      <c r="X2055" s="47">
        <v>1273981</v>
      </c>
      <c r="Y2055" s="47">
        <v>4198120</v>
      </c>
      <c r="Z2055" s="47">
        <v>298827</v>
      </c>
      <c r="AA2055" s="47">
        <v>8943651</v>
      </c>
      <c r="AB2055" s="47" t="s">
        <v>71</v>
      </c>
      <c r="AC2055" s="47">
        <v>3531</v>
      </c>
      <c r="AD2055" s="47" t="s">
        <v>126</v>
      </c>
      <c r="AE2055" s="47" t="s">
        <v>4888</v>
      </c>
      <c r="AF2055" s="47" t="s">
        <v>5493</v>
      </c>
      <c r="AG2055" s="47" t="s">
        <v>61</v>
      </c>
      <c r="AH2055" s="47" t="s">
        <v>75</v>
      </c>
      <c r="AI2055" s="47" t="s">
        <v>76</v>
      </c>
      <c r="AJ2055" s="47" t="s">
        <v>77</v>
      </c>
      <c r="AK2055" s="47" t="s">
        <v>78</v>
      </c>
      <c r="AV2055" s="47">
        <v>0.7</v>
      </c>
      <c r="AZ2055" s="47">
        <v>38</v>
      </c>
      <c r="BM2055" s="47">
        <v>7.14</v>
      </c>
      <c r="BQ2055" s="47">
        <v>0</v>
      </c>
      <c r="BS2055" s="47">
        <v>13.1</v>
      </c>
      <c r="BT2055" s="47">
        <v>4.84</v>
      </c>
      <c r="DI2055" s="1">
        <f t="shared" si="160"/>
        <v>4</v>
      </c>
      <c r="DJ2055" s="9" t="str">
        <f t="shared" si="161"/>
        <v>NO BACTERIOLOGICO</v>
      </c>
      <c r="DK2055" s="10" t="str">
        <f t="shared" si="162"/>
        <v>-</v>
      </c>
      <c r="DL2055" s="11" t="str">
        <f t="shared" si="163"/>
        <v>0</v>
      </c>
    </row>
    <row r="2056" spans="1:116" ht="12" x14ac:dyDescent="0.2">
      <c r="A2056" s="47">
        <v>1005010020</v>
      </c>
      <c r="B2056" s="47" t="str">
        <f t="shared" si="164"/>
        <v>1005010020-ALGO TACANAN</v>
      </c>
      <c r="C2056" s="47" t="s">
        <v>2358</v>
      </c>
      <c r="D2056" s="47" t="s">
        <v>58</v>
      </c>
      <c r="E2056" s="47" t="s">
        <v>542</v>
      </c>
      <c r="F2056" s="47" t="s">
        <v>2187</v>
      </c>
      <c r="G2056" s="47" t="s">
        <v>60</v>
      </c>
      <c r="H2056" s="47">
        <v>13</v>
      </c>
      <c r="I2056" s="47">
        <v>13</v>
      </c>
      <c r="J2056" s="47" t="s">
        <v>82</v>
      </c>
      <c r="K2056" s="47" t="s">
        <v>63</v>
      </c>
      <c r="L2056" s="47" t="s">
        <v>64</v>
      </c>
      <c r="M2056" s="47" t="s">
        <v>2188</v>
      </c>
      <c r="N2056" s="47" t="s">
        <v>2187</v>
      </c>
      <c r="O2056" s="47" t="s">
        <v>58</v>
      </c>
      <c r="P2056" s="47" t="s">
        <v>542</v>
      </c>
      <c r="Q2056" s="47" t="s">
        <v>2187</v>
      </c>
      <c r="R2056" s="47">
        <v>106046</v>
      </c>
      <c r="S2056" s="47" t="s">
        <v>67</v>
      </c>
      <c r="T2056" s="47" t="s">
        <v>2339</v>
      </c>
      <c r="U2056" s="47">
        <v>20398</v>
      </c>
      <c r="V2056" s="47" t="s">
        <v>69</v>
      </c>
      <c r="W2056" s="47" t="s">
        <v>2340</v>
      </c>
      <c r="X2056" s="47">
        <v>1273981</v>
      </c>
      <c r="Y2056" s="47">
        <v>4198121</v>
      </c>
      <c r="Z2056" s="47">
        <v>298948</v>
      </c>
      <c r="AA2056" s="47">
        <v>8943527</v>
      </c>
      <c r="AB2056" s="47" t="s">
        <v>71</v>
      </c>
      <c r="AC2056" s="47">
        <v>3584</v>
      </c>
      <c r="AD2056" s="47" t="s">
        <v>126</v>
      </c>
      <c r="AE2056" s="47" t="s">
        <v>4888</v>
      </c>
      <c r="AF2056" s="47" t="s">
        <v>5493</v>
      </c>
      <c r="AG2056" s="47" t="s">
        <v>61</v>
      </c>
      <c r="AH2056" s="47" t="s">
        <v>75</v>
      </c>
      <c r="AI2056" s="47" t="s">
        <v>76</v>
      </c>
      <c r="AJ2056" s="47" t="s">
        <v>77</v>
      </c>
      <c r="AK2056" s="47" t="s">
        <v>78</v>
      </c>
      <c r="AV2056" s="47">
        <v>0.51</v>
      </c>
      <c r="AZ2056" s="47">
        <v>45</v>
      </c>
      <c r="BM2056" s="47">
        <v>6.72</v>
      </c>
      <c r="BQ2056" s="47">
        <v>0</v>
      </c>
      <c r="BS2056" s="47">
        <v>14.4</v>
      </c>
      <c r="BT2056" s="47">
        <v>2.2799999999999998</v>
      </c>
      <c r="DI2056" s="1">
        <f t="shared" si="160"/>
        <v>4</v>
      </c>
      <c r="DJ2056" s="9" t="str">
        <f t="shared" si="161"/>
        <v>NO BACTERIOLOGICO</v>
      </c>
      <c r="DK2056" s="10" t="str">
        <f t="shared" si="162"/>
        <v>-</v>
      </c>
      <c r="DL2056" s="11" t="str">
        <f t="shared" si="163"/>
        <v>0</v>
      </c>
    </row>
    <row r="2057" spans="1:116" ht="12" x14ac:dyDescent="0.2">
      <c r="A2057" s="47">
        <v>1007010023</v>
      </c>
      <c r="B2057" s="47" t="str">
        <f t="shared" si="164"/>
        <v>1007010023-ASAY</v>
      </c>
      <c r="C2057" s="47" t="s">
        <v>1344</v>
      </c>
      <c r="D2057" s="47" t="s">
        <v>58</v>
      </c>
      <c r="E2057" s="47" t="s">
        <v>1117</v>
      </c>
      <c r="F2057" s="47" t="s">
        <v>1116</v>
      </c>
      <c r="G2057" s="47" t="s">
        <v>60</v>
      </c>
      <c r="H2057" s="47">
        <v>235</v>
      </c>
      <c r="I2057" s="47">
        <v>235</v>
      </c>
      <c r="J2057" s="47" t="s">
        <v>88</v>
      </c>
      <c r="K2057" s="47" t="s">
        <v>63</v>
      </c>
      <c r="L2057" s="47" t="s">
        <v>64</v>
      </c>
      <c r="M2057" s="47" t="s">
        <v>1118</v>
      </c>
      <c r="N2057" s="47" t="s">
        <v>1116</v>
      </c>
      <c r="O2057" s="47" t="s">
        <v>58</v>
      </c>
      <c r="P2057" s="47" t="s">
        <v>1117</v>
      </c>
      <c r="Q2057" s="47" t="s">
        <v>1116</v>
      </c>
      <c r="R2057" s="47">
        <v>103646</v>
      </c>
      <c r="S2057" s="47" t="s">
        <v>171</v>
      </c>
      <c r="T2057" s="47" t="s">
        <v>1345</v>
      </c>
      <c r="U2057" s="47">
        <v>23559</v>
      </c>
      <c r="V2057" s="47" t="s">
        <v>69</v>
      </c>
      <c r="W2057" s="47" t="s">
        <v>1346</v>
      </c>
      <c r="X2057" s="47">
        <v>1274017</v>
      </c>
      <c r="Y2057" s="47">
        <v>4198161</v>
      </c>
      <c r="Z2057" s="47">
        <v>263870</v>
      </c>
      <c r="AA2057" s="47">
        <v>9048479</v>
      </c>
      <c r="AB2057" s="47" t="s">
        <v>71</v>
      </c>
      <c r="AC2057" s="47">
        <v>3261</v>
      </c>
      <c r="AD2057" s="47" t="s">
        <v>72</v>
      </c>
      <c r="AE2057" s="47" t="s">
        <v>4893</v>
      </c>
      <c r="AF2057" s="47" t="s">
        <v>5494</v>
      </c>
      <c r="AG2057" s="47">
        <v>60182</v>
      </c>
      <c r="AH2057" s="47" t="s">
        <v>73</v>
      </c>
      <c r="AI2057" s="47" t="s">
        <v>1347</v>
      </c>
      <c r="AJ2057" s="47" t="s">
        <v>61</v>
      </c>
      <c r="AK2057" s="47" t="s">
        <v>61</v>
      </c>
      <c r="AV2057" s="47">
        <v>1.05</v>
      </c>
      <c r="AZ2057" s="47">
        <v>48</v>
      </c>
      <c r="BM2057" s="47">
        <v>8.01</v>
      </c>
      <c r="BS2057" s="47">
        <v>16.100000000000001</v>
      </c>
      <c r="BT2057" s="47">
        <v>2.16</v>
      </c>
      <c r="DI2057" s="1">
        <f t="shared" si="160"/>
        <v>4</v>
      </c>
      <c r="DJ2057" s="9" t="str">
        <f t="shared" si="161"/>
        <v>NO BACTERIOLOGICO</v>
      </c>
      <c r="DK2057" s="10" t="str">
        <f t="shared" si="162"/>
        <v>-</v>
      </c>
      <c r="DL2057" s="11" t="str">
        <f t="shared" si="163"/>
        <v>0</v>
      </c>
    </row>
    <row r="2058" spans="1:116" ht="12" x14ac:dyDescent="0.2">
      <c r="A2058" s="47">
        <v>1007010023</v>
      </c>
      <c r="B2058" s="47" t="str">
        <f t="shared" si="164"/>
        <v>1007010023-ASAY</v>
      </c>
      <c r="C2058" s="47" t="s">
        <v>1344</v>
      </c>
      <c r="D2058" s="47" t="s">
        <v>58</v>
      </c>
      <c r="E2058" s="47" t="s">
        <v>1117</v>
      </c>
      <c r="F2058" s="47" t="s">
        <v>1116</v>
      </c>
      <c r="G2058" s="47" t="s">
        <v>60</v>
      </c>
      <c r="H2058" s="47">
        <v>235</v>
      </c>
      <c r="I2058" s="47">
        <v>235</v>
      </c>
      <c r="J2058" s="47" t="s">
        <v>88</v>
      </c>
      <c r="K2058" s="47" t="s">
        <v>63</v>
      </c>
      <c r="L2058" s="47" t="s">
        <v>64</v>
      </c>
      <c r="M2058" s="47" t="s">
        <v>1118</v>
      </c>
      <c r="N2058" s="47" t="s">
        <v>1116</v>
      </c>
      <c r="O2058" s="47" t="s">
        <v>58</v>
      </c>
      <c r="P2058" s="47" t="s">
        <v>1117</v>
      </c>
      <c r="Q2058" s="47" t="s">
        <v>1116</v>
      </c>
      <c r="R2058" s="47">
        <v>103646</v>
      </c>
      <c r="S2058" s="47" t="s">
        <v>171</v>
      </c>
      <c r="T2058" s="47" t="s">
        <v>1345</v>
      </c>
      <c r="U2058" s="47">
        <v>23559</v>
      </c>
      <c r="V2058" s="47" t="s">
        <v>69</v>
      </c>
      <c r="W2058" s="47" t="s">
        <v>1346</v>
      </c>
      <c r="X2058" s="47">
        <v>1274017</v>
      </c>
      <c r="Y2058" s="47">
        <v>4198162</v>
      </c>
      <c r="Z2058" s="47">
        <v>263330</v>
      </c>
      <c r="AA2058" s="47">
        <v>9030108</v>
      </c>
      <c r="AB2058" s="47" t="s">
        <v>71</v>
      </c>
      <c r="AC2058" s="47">
        <v>2830</v>
      </c>
      <c r="AD2058" s="47" t="s">
        <v>72</v>
      </c>
      <c r="AE2058" s="47" t="s">
        <v>4893</v>
      </c>
      <c r="AF2058" s="47" t="s">
        <v>5494</v>
      </c>
      <c r="AG2058" s="47" t="s">
        <v>61</v>
      </c>
      <c r="AH2058" s="47" t="s">
        <v>75</v>
      </c>
      <c r="AI2058" s="47" t="s">
        <v>76</v>
      </c>
      <c r="AJ2058" s="47" t="s">
        <v>61</v>
      </c>
      <c r="AK2058" s="47" t="s">
        <v>61</v>
      </c>
      <c r="AV2058" s="47">
        <v>1.01</v>
      </c>
      <c r="AZ2058" s="47">
        <v>51</v>
      </c>
      <c r="BM2058" s="47">
        <v>8.1</v>
      </c>
      <c r="BS2058" s="47">
        <v>16.100000000000001</v>
      </c>
      <c r="BT2058" s="47">
        <v>1.31</v>
      </c>
      <c r="DI2058" s="1">
        <f t="shared" si="160"/>
        <v>4</v>
      </c>
      <c r="DJ2058" s="9" t="str">
        <f t="shared" si="161"/>
        <v>NO BACTERIOLOGICO</v>
      </c>
      <c r="DK2058" s="10" t="str">
        <f t="shared" si="162"/>
        <v>-</v>
      </c>
      <c r="DL2058" s="11" t="str">
        <f t="shared" si="163"/>
        <v>0</v>
      </c>
    </row>
    <row r="2059" spans="1:116" ht="12" x14ac:dyDescent="0.2">
      <c r="A2059" s="47">
        <v>1007010023</v>
      </c>
      <c r="B2059" s="47" t="str">
        <f t="shared" si="164"/>
        <v>1007010023-ASAY</v>
      </c>
      <c r="C2059" s="47" t="s">
        <v>1344</v>
      </c>
      <c r="D2059" s="47" t="s">
        <v>58</v>
      </c>
      <c r="E2059" s="47" t="s">
        <v>1117</v>
      </c>
      <c r="F2059" s="47" t="s">
        <v>1116</v>
      </c>
      <c r="G2059" s="47" t="s">
        <v>60</v>
      </c>
      <c r="H2059" s="47">
        <v>235</v>
      </c>
      <c r="I2059" s="47">
        <v>235</v>
      </c>
      <c r="J2059" s="47" t="s">
        <v>88</v>
      </c>
      <c r="K2059" s="47" t="s">
        <v>63</v>
      </c>
      <c r="L2059" s="47" t="s">
        <v>64</v>
      </c>
      <c r="M2059" s="47" t="s">
        <v>1118</v>
      </c>
      <c r="N2059" s="47" t="s">
        <v>1116</v>
      </c>
      <c r="O2059" s="47" t="s">
        <v>58</v>
      </c>
      <c r="P2059" s="47" t="s">
        <v>1117</v>
      </c>
      <c r="Q2059" s="47" t="s">
        <v>1116</v>
      </c>
      <c r="R2059" s="47">
        <v>103646</v>
      </c>
      <c r="S2059" s="47" t="s">
        <v>171</v>
      </c>
      <c r="T2059" s="47" t="s">
        <v>1345</v>
      </c>
      <c r="U2059" s="47">
        <v>23559</v>
      </c>
      <c r="V2059" s="47" t="s">
        <v>69</v>
      </c>
      <c r="W2059" s="47" t="s">
        <v>1346</v>
      </c>
      <c r="X2059" s="47">
        <v>1274017</v>
      </c>
      <c r="Y2059" s="47">
        <v>4198163</v>
      </c>
      <c r="Z2059" s="47">
        <v>263021</v>
      </c>
      <c r="AA2059" s="47">
        <v>9029234</v>
      </c>
      <c r="AB2059" s="47" t="s">
        <v>71</v>
      </c>
      <c r="AC2059" s="47">
        <v>2790</v>
      </c>
      <c r="AD2059" s="47" t="s">
        <v>72</v>
      </c>
      <c r="AE2059" s="47" t="s">
        <v>4893</v>
      </c>
      <c r="AF2059" s="47" t="s">
        <v>5494</v>
      </c>
      <c r="AG2059" s="47" t="s">
        <v>61</v>
      </c>
      <c r="AH2059" s="47" t="s">
        <v>75</v>
      </c>
      <c r="AI2059" s="47" t="s">
        <v>76</v>
      </c>
      <c r="AJ2059" s="47" t="s">
        <v>61</v>
      </c>
      <c r="AK2059" s="47" t="s">
        <v>61</v>
      </c>
      <c r="AV2059" s="47">
        <v>0.61</v>
      </c>
      <c r="AZ2059" s="47">
        <v>47</v>
      </c>
      <c r="BM2059" s="47">
        <v>8.1199999999999992</v>
      </c>
      <c r="BS2059" s="47">
        <v>16.100000000000001</v>
      </c>
      <c r="BT2059" s="47">
        <v>0.89</v>
      </c>
      <c r="DI2059" s="1">
        <f t="shared" si="160"/>
        <v>4</v>
      </c>
      <c r="DJ2059" s="9" t="str">
        <f t="shared" si="161"/>
        <v>NO BACTERIOLOGICO</v>
      </c>
      <c r="DK2059" s="10" t="str">
        <f t="shared" si="162"/>
        <v>-</v>
      </c>
      <c r="DL2059" s="11" t="str">
        <f t="shared" si="163"/>
        <v>0</v>
      </c>
    </row>
    <row r="2060" spans="1:116" ht="12" x14ac:dyDescent="0.2">
      <c r="A2060" s="47">
        <v>1005010021</v>
      </c>
      <c r="B2060" s="47" t="str">
        <f t="shared" si="164"/>
        <v>1005010021-MIORAGRA-SAN CRISTOBAL-ALTO TACANAN</v>
      </c>
      <c r="C2060" s="47" t="s">
        <v>2346</v>
      </c>
      <c r="D2060" s="47" t="s">
        <v>58</v>
      </c>
      <c r="E2060" s="47" t="s">
        <v>542</v>
      </c>
      <c r="F2060" s="47" t="s">
        <v>2187</v>
      </c>
      <c r="G2060" s="47" t="s">
        <v>60</v>
      </c>
      <c r="H2060" s="47">
        <v>150</v>
      </c>
      <c r="I2060" s="47">
        <v>150</v>
      </c>
      <c r="J2060" s="47" t="s">
        <v>82</v>
      </c>
      <c r="K2060" s="47" t="s">
        <v>63</v>
      </c>
      <c r="L2060" s="47" t="s">
        <v>64</v>
      </c>
      <c r="M2060" s="47" t="s">
        <v>2188</v>
      </c>
      <c r="N2060" s="47" t="s">
        <v>2187</v>
      </c>
      <c r="O2060" s="47" t="s">
        <v>58</v>
      </c>
      <c r="P2060" s="47" t="s">
        <v>542</v>
      </c>
      <c r="Q2060" s="47" t="s">
        <v>2187</v>
      </c>
      <c r="R2060" s="47">
        <v>106046</v>
      </c>
      <c r="S2060" s="47" t="s">
        <v>67</v>
      </c>
      <c r="T2060" s="47" t="s">
        <v>2339</v>
      </c>
      <c r="U2060" s="47">
        <v>20398</v>
      </c>
      <c r="V2060" s="47" t="s">
        <v>69</v>
      </c>
      <c r="W2060" s="47" t="s">
        <v>2340</v>
      </c>
      <c r="X2060" s="47">
        <v>1274023</v>
      </c>
      <c r="Y2060" s="47">
        <v>4198164</v>
      </c>
      <c r="Z2060" s="47">
        <v>297009</v>
      </c>
      <c r="AA2060" s="47">
        <v>8944993</v>
      </c>
      <c r="AB2060" s="47" t="s">
        <v>71</v>
      </c>
      <c r="AC2060" s="47">
        <v>3736</v>
      </c>
      <c r="AD2060" s="47" t="s">
        <v>126</v>
      </c>
      <c r="AE2060" s="47" t="s">
        <v>4888</v>
      </c>
      <c r="AF2060" s="47" t="s">
        <v>5495</v>
      </c>
      <c r="AG2060" s="47">
        <v>9659</v>
      </c>
      <c r="AH2060" s="47" t="s">
        <v>73</v>
      </c>
      <c r="AI2060" s="47" t="s">
        <v>933</v>
      </c>
      <c r="AJ2060" s="47" t="s">
        <v>61</v>
      </c>
      <c r="AK2060" s="47" t="s">
        <v>61</v>
      </c>
      <c r="AV2060" s="47">
        <v>1.4</v>
      </c>
      <c r="AZ2060" s="47">
        <v>41</v>
      </c>
      <c r="BM2060" s="47">
        <v>7.11</v>
      </c>
      <c r="BQ2060" s="47">
        <v>0</v>
      </c>
      <c r="BS2060" s="47">
        <v>12.8</v>
      </c>
      <c r="BT2060" s="47">
        <v>4.97</v>
      </c>
      <c r="DI2060" s="1">
        <f t="shared" si="160"/>
        <v>4</v>
      </c>
      <c r="DJ2060" s="9" t="str">
        <f t="shared" si="161"/>
        <v>NO BACTERIOLOGICO</v>
      </c>
      <c r="DK2060" s="10" t="str">
        <f t="shared" si="162"/>
        <v>-</v>
      </c>
      <c r="DL2060" s="11" t="str">
        <f t="shared" si="163"/>
        <v>0</v>
      </c>
    </row>
    <row r="2061" spans="1:116" ht="12" x14ac:dyDescent="0.2">
      <c r="A2061" s="47">
        <v>1005010021</v>
      </c>
      <c r="B2061" s="47" t="str">
        <f t="shared" si="164"/>
        <v>1005010021-MIORAGRA-SAN CRISTOBAL-ALTO TACANAN</v>
      </c>
      <c r="C2061" s="47" t="s">
        <v>2346</v>
      </c>
      <c r="D2061" s="47" t="s">
        <v>58</v>
      </c>
      <c r="E2061" s="47" t="s">
        <v>542</v>
      </c>
      <c r="F2061" s="47" t="s">
        <v>2187</v>
      </c>
      <c r="G2061" s="47" t="s">
        <v>60</v>
      </c>
      <c r="H2061" s="47">
        <v>150</v>
      </c>
      <c r="I2061" s="47">
        <v>150</v>
      </c>
      <c r="J2061" s="47" t="s">
        <v>82</v>
      </c>
      <c r="K2061" s="47" t="s">
        <v>63</v>
      </c>
      <c r="L2061" s="47" t="s">
        <v>64</v>
      </c>
      <c r="M2061" s="47" t="s">
        <v>2188</v>
      </c>
      <c r="N2061" s="47" t="s">
        <v>2187</v>
      </c>
      <c r="O2061" s="47" t="s">
        <v>58</v>
      </c>
      <c r="P2061" s="47" t="s">
        <v>542</v>
      </c>
      <c r="Q2061" s="47" t="s">
        <v>2187</v>
      </c>
      <c r="R2061" s="47">
        <v>106046</v>
      </c>
      <c r="S2061" s="47" t="s">
        <v>67</v>
      </c>
      <c r="T2061" s="47" t="s">
        <v>2339</v>
      </c>
      <c r="U2061" s="47">
        <v>20398</v>
      </c>
      <c r="V2061" s="47" t="s">
        <v>69</v>
      </c>
      <c r="W2061" s="47" t="s">
        <v>2340</v>
      </c>
      <c r="X2061" s="47">
        <v>1274023</v>
      </c>
      <c r="Y2061" s="47">
        <v>4198165</v>
      </c>
      <c r="Z2061" s="47">
        <v>298382</v>
      </c>
      <c r="AA2061" s="47">
        <v>8944272</v>
      </c>
      <c r="AB2061" s="47" t="s">
        <v>71</v>
      </c>
      <c r="AC2061" s="47">
        <v>3633</v>
      </c>
      <c r="AD2061" s="47" t="s">
        <v>126</v>
      </c>
      <c r="AE2061" s="47" t="s">
        <v>4888</v>
      </c>
      <c r="AF2061" s="47" t="s">
        <v>5495</v>
      </c>
      <c r="AG2061" s="47" t="s">
        <v>61</v>
      </c>
      <c r="AH2061" s="47" t="s">
        <v>75</v>
      </c>
      <c r="AI2061" s="47" t="s">
        <v>76</v>
      </c>
      <c r="AJ2061" s="47" t="s">
        <v>77</v>
      </c>
      <c r="AK2061" s="47" t="s">
        <v>78</v>
      </c>
      <c r="AV2061" s="47">
        <v>0.8</v>
      </c>
      <c r="AZ2061" s="47">
        <v>36</v>
      </c>
      <c r="BM2061" s="47">
        <v>7.33</v>
      </c>
      <c r="BQ2061" s="47">
        <v>0</v>
      </c>
      <c r="BS2061" s="47">
        <v>14.2</v>
      </c>
      <c r="BT2061" s="47">
        <v>3.51</v>
      </c>
      <c r="DI2061" s="1">
        <f t="shared" si="160"/>
        <v>4</v>
      </c>
      <c r="DJ2061" s="9" t="str">
        <f t="shared" si="161"/>
        <v>NO BACTERIOLOGICO</v>
      </c>
      <c r="DK2061" s="10" t="str">
        <f t="shared" si="162"/>
        <v>-</v>
      </c>
      <c r="DL2061" s="11" t="str">
        <f t="shared" si="163"/>
        <v>0</v>
      </c>
    </row>
    <row r="2062" spans="1:116" ht="12" x14ac:dyDescent="0.2">
      <c r="A2062" s="47">
        <v>1005010021</v>
      </c>
      <c r="B2062" s="47" t="str">
        <f t="shared" si="164"/>
        <v>1005010021-MIORAGRA-SAN CRISTOBAL-ALTO TACANAN</v>
      </c>
      <c r="C2062" s="47" t="s">
        <v>2346</v>
      </c>
      <c r="D2062" s="47" t="s">
        <v>58</v>
      </c>
      <c r="E2062" s="47" t="s">
        <v>542</v>
      </c>
      <c r="F2062" s="47" t="s">
        <v>2187</v>
      </c>
      <c r="G2062" s="47" t="s">
        <v>60</v>
      </c>
      <c r="H2062" s="47">
        <v>150</v>
      </c>
      <c r="I2062" s="47">
        <v>150</v>
      </c>
      <c r="J2062" s="47" t="s">
        <v>82</v>
      </c>
      <c r="K2062" s="47" t="s">
        <v>63</v>
      </c>
      <c r="L2062" s="47" t="s">
        <v>64</v>
      </c>
      <c r="M2062" s="47" t="s">
        <v>2188</v>
      </c>
      <c r="N2062" s="47" t="s">
        <v>2187</v>
      </c>
      <c r="O2062" s="47" t="s">
        <v>58</v>
      </c>
      <c r="P2062" s="47" t="s">
        <v>542</v>
      </c>
      <c r="Q2062" s="47" t="s">
        <v>2187</v>
      </c>
      <c r="R2062" s="47">
        <v>106046</v>
      </c>
      <c r="S2062" s="47" t="s">
        <v>67</v>
      </c>
      <c r="T2062" s="47" t="s">
        <v>2339</v>
      </c>
      <c r="U2062" s="47">
        <v>20398</v>
      </c>
      <c r="V2062" s="47" t="s">
        <v>69</v>
      </c>
      <c r="W2062" s="47" t="s">
        <v>2340</v>
      </c>
      <c r="X2062" s="47">
        <v>1274023</v>
      </c>
      <c r="Y2062" s="47">
        <v>4198166</v>
      </c>
      <c r="Z2062" s="47">
        <v>298995</v>
      </c>
      <c r="AA2062" s="47">
        <v>8943623</v>
      </c>
      <c r="AB2062" s="47" t="s">
        <v>71</v>
      </c>
      <c r="AC2062" s="47">
        <v>3575</v>
      </c>
      <c r="AD2062" s="47" t="s">
        <v>126</v>
      </c>
      <c r="AE2062" s="47" t="s">
        <v>4888</v>
      </c>
      <c r="AF2062" s="47" t="s">
        <v>5495</v>
      </c>
      <c r="AG2062" s="47" t="s">
        <v>61</v>
      </c>
      <c r="AH2062" s="47" t="s">
        <v>75</v>
      </c>
      <c r="AI2062" s="47" t="s">
        <v>76</v>
      </c>
      <c r="AJ2062" s="47" t="s">
        <v>77</v>
      </c>
      <c r="AK2062" s="47" t="s">
        <v>78</v>
      </c>
      <c r="AV2062" s="47">
        <v>0.62</v>
      </c>
      <c r="AZ2062" s="47">
        <v>52</v>
      </c>
      <c r="BM2062" s="47">
        <v>7.28</v>
      </c>
      <c r="BQ2062" s="47">
        <v>0</v>
      </c>
      <c r="BS2062" s="47">
        <v>13.7</v>
      </c>
      <c r="BT2062" s="47">
        <v>3.84</v>
      </c>
      <c r="DI2062" s="1">
        <f t="shared" si="160"/>
        <v>4</v>
      </c>
      <c r="DJ2062" s="9" t="str">
        <f t="shared" si="161"/>
        <v>NO BACTERIOLOGICO</v>
      </c>
      <c r="DK2062" s="10" t="str">
        <f t="shared" si="162"/>
        <v>-</v>
      </c>
      <c r="DL2062" s="11" t="str">
        <f t="shared" si="163"/>
        <v>0</v>
      </c>
    </row>
    <row r="2063" spans="1:116" ht="12" x14ac:dyDescent="0.2">
      <c r="A2063" s="47">
        <v>1004010025</v>
      </c>
      <c r="B2063" s="47" t="str">
        <f t="shared" si="164"/>
        <v>1004010025-QUICHIRRAGRA</v>
      </c>
      <c r="C2063" s="47" t="s">
        <v>1506</v>
      </c>
      <c r="D2063" s="47" t="s">
        <v>58</v>
      </c>
      <c r="E2063" s="47" t="s">
        <v>121</v>
      </c>
      <c r="F2063" s="47" t="s">
        <v>121</v>
      </c>
      <c r="G2063" s="47" t="s">
        <v>60</v>
      </c>
      <c r="H2063" s="47">
        <v>460</v>
      </c>
      <c r="I2063" s="47">
        <v>320</v>
      </c>
      <c r="J2063" s="47" t="s">
        <v>62</v>
      </c>
      <c r="K2063" s="47" t="s">
        <v>63</v>
      </c>
      <c r="L2063" s="47" t="s">
        <v>64</v>
      </c>
      <c r="M2063" s="47" t="s">
        <v>1507</v>
      </c>
      <c r="N2063" s="47" t="s">
        <v>1506</v>
      </c>
      <c r="O2063" s="47" t="s">
        <v>58</v>
      </c>
      <c r="P2063" s="47" t="s">
        <v>123</v>
      </c>
      <c r="Q2063" s="47" t="s">
        <v>121</v>
      </c>
      <c r="R2063" s="47">
        <v>103544</v>
      </c>
      <c r="S2063" s="47" t="s">
        <v>67</v>
      </c>
      <c r="T2063" s="47" t="s">
        <v>1508</v>
      </c>
      <c r="U2063" s="47">
        <v>19040</v>
      </c>
      <c r="V2063" s="47" t="s">
        <v>69</v>
      </c>
      <c r="W2063" s="47" t="s">
        <v>1509</v>
      </c>
      <c r="X2063" s="47">
        <v>1274019</v>
      </c>
      <c r="Y2063" s="47">
        <v>4198179</v>
      </c>
      <c r="Z2063" s="47">
        <v>279782</v>
      </c>
      <c r="AA2063" s="47">
        <v>9004096</v>
      </c>
      <c r="AB2063" s="47" t="s">
        <v>71</v>
      </c>
      <c r="AC2063" s="47">
        <v>3222</v>
      </c>
      <c r="AD2063" s="47" t="s">
        <v>126</v>
      </c>
      <c r="AE2063" s="47" t="s">
        <v>4886</v>
      </c>
      <c r="AF2063" s="47" t="s">
        <v>5495</v>
      </c>
      <c r="AG2063" s="47">
        <v>4008</v>
      </c>
      <c r="AH2063" s="47" t="s">
        <v>73</v>
      </c>
      <c r="AI2063" s="47" t="s">
        <v>1506</v>
      </c>
      <c r="AJ2063" s="47" t="s">
        <v>61</v>
      </c>
      <c r="AK2063" s="47" t="s">
        <v>61</v>
      </c>
      <c r="AV2063" s="47">
        <v>1.41</v>
      </c>
      <c r="AZ2063" s="47">
        <v>100</v>
      </c>
      <c r="BM2063" s="47">
        <v>7.1</v>
      </c>
      <c r="BQ2063" s="47">
        <v>0</v>
      </c>
      <c r="BS2063" s="47">
        <v>14</v>
      </c>
      <c r="BT2063" s="47">
        <v>0.8</v>
      </c>
      <c r="DI2063" s="1">
        <f t="shared" si="160"/>
        <v>4</v>
      </c>
      <c r="DJ2063" s="9" t="str">
        <f t="shared" si="161"/>
        <v>NO BACTERIOLOGICO</v>
      </c>
      <c r="DK2063" s="10" t="str">
        <f t="shared" si="162"/>
        <v>-</v>
      </c>
      <c r="DL2063" s="11" t="str">
        <f t="shared" si="163"/>
        <v>0</v>
      </c>
    </row>
    <row r="2064" spans="1:116" ht="12" x14ac:dyDescent="0.2">
      <c r="A2064" s="47">
        <v>1004010025</v>
      </c>
      <c r="B2064" s="47" t="str">
        <f t="shared" si="164"/>
        <v>1004010025-QUICHIRRAGRA</v>
      </c>
      <c r="C2064" s="47" t="s">
        <v>1506</v>
      </c>
      <c r="D2064" s="47" t="s">
        <v>58</v>
      </c>
      <c r="E2064" s="47" t="s">
        <v>121</v>
      </c>
      <c r="F2064" s="47" t="s">
        <v>121</v>
      </c>
      <c r="G2064" s="47" t="s">
        <v>60</v>
      </c>
      <c r="H2064" s="47">
        <v>460</v>
      </c>
      <c r="I2064" s="47">
        <v>320</v>
      </c>
      <c r="J2064" s="47" t="s">
        <v>62</v>
      </c>
      <c r="K2064" s="47" t="s">
        <v>63</v>
      </c>
      <c r="L2064" s="47" t="s">
        <v>64</v>
      </c>
      <c r="M2064" s="47" t="s">
        <v>1507</v>
      </c>
      <c r="N2064" s="47" t="s">
        <v>1506</v>
      </c>
      <c r="O2064" s="47" t="s">
        <v>58</v>
      </c>
      <c r="P2064" s="47" t="s">
        <v>123</v>
      </c>
      <c r="Q2064" s="47" t="s">
        <v>121</v>
      </c>
      <c r="R2064" s="47">
        <v>103544</v>
      </c>
      <c r="S2064" s="47" t="s">
        <v>67</v>
      </c>
      <c r="T2064" s="47" t="s">
        <v>1508</v>
      </c>
      <c r="U2064" s="47">
        <v>19040</v>
      </c>
      <c r="V2064" s="47" t="s">
        <v>69</v>
      </c>
      <c r="W2064" s="47" t="s">
        <v>1509</v>
      </c>
      <c r="X2064" s="47">
        <v>1274019</v>
      </c>
      <c r="Y2064" s="47">
        <v>4198181</v>
      </c>
      <c r="Z2064" s="47">
        <v>279560</v>
      </c>
      <c r="AA2064" s="47">
        <v>9004150</v>
      </c>
      <c r="AB2064" s="47" t="s">
        <v>71</v>
      </c>
      <c r="AC2064" s="47">
        <v>3141</v>
      </c>
      <c r="AD2064" s="47" t="s">
        <v>126</v>
      </c>
      <c r="AE2064" s="47" t="s">
        <v>4886</v>
      </c>
      <c r="AF2064" s="47" t="s">
        <v>5495</v>
      </c>
      <c r="AG2064" s="47" t="s">
        <v>61</v>
      </c>
      <c r="AH2064" s="47" t="s">
        <v>75</v>
      </c>
      <c r="AI2064" s="47" t="s">
        <v>76</v>
      </c>
      <c r="AJ2064" s="47" t="s">
        <v>77</v>
      </c>
      <c r="AK2064" s="47" t="s">
        <v>78</v>
      </c>
      <c r="AV2064" s="47">
        <v>0.87</v>
      </c>
      <c r="AZ2064" s="47">
        <v>100</v>
      </c>
      <c r="BE2064" s="47">
        <v>0</v>
      </c>
      <c r="BM2064" s="47">
        <v>7.1</v>
      </c>
      <c r="BQ2064" s="47">
        <v>0</v>
      </c>
      <c r="BS2064" s="47">
        <v>14</v>
      </c>
      <c r="BT2064" s="47">
        <v>0.8</v>
      </c>
      <c r="DI2064" s="1">
        <f t="shared" si="160"/>
        <v>4</v>
      </c>
      <c r="DJ2064" s="9" t="str">
        <f t="shared" si="161"/>
        <v>NO BACTERIOLOGICO</v>
      </c>
      <c r="DK2064" s="10" t="str">
        <f t="shared" si="162"/>
        <v>-</v>
      </c>
      <c r="DL2064" s="11" t="str">
        <f t="shared" si="163"/>
        <v>1</v>
      </c>
    </row>
    <row r="2065" spans="1:116" ht="12" x14ac:dyDescent="0.2">
      <c r="A2065" s="47">
        <v>1004010025</v>
      </c>
      <c r="B2065" s="47" t="str">
        <f t="shared" si="164"/>
        <v>1004010025-QUICHIRRAGRA</v>
      </c>
      <c r="C2065" s="47" t="s">
        <v>1506</v>
      </c>
      <c r="D2065" s="47" t="s">
        <v>58</v>
      </c>
      <c r="E2065" s="47" t="s">
        <v>121</v>
      </c>
      <c r="F2065" s="47" t="s">
        <v>121</v>
      </c>
      <c r="G2065" s="47" t="s">
        <v>60</v>
      </c>
      <c r="H2065" s="47">
        <v>460</v>
      </c>
      <c r="I2065" s="47">
        <v>320</v>
      </c>
      <c r="J2065" s="47" t="s">
        <v>62</v>
      </c>
      <c r="K2065" s="47" t="s">
        <v>63</v>
      </c>
      <c r="L2065" s="47" t="s">
        <v>64</v>
      </c>
      <c r="M2065" s="47" t="s">
        <v>1507</v>
      </c>
      <c r="N2065" s="47" t="s">
        <v>1506</v>
      </c>
      <c r="O2065" s="47" t="s">
        <v>58</v>
      </c>
      <c r="P2065" s="47" t="s">
        <v>123</v>
      </c>
      <c r="Q2065" s="47" t="s">
        <v>121</v>
      </c>
      <c r="R2065" s="47">
        <v>103544</v>
      </c>
      <c r="S2065" s="47" t="s">
        <v>67</v>
      </c>
      <c r="T2065" s="47" t="s">
        <v>1508</v>
      </c>
      <c r="U2065" s="47">
        <v>19040</v>
      </c>
      <c r="V2065" s="47" t="s">
        <v>69</v>
      </c>
      <c r="W2065" s="47" t="s">
        <v>1509</v>
      </c>
      <c r="X2065" s="47">
        <v>1274019</v>
      </c>
      <c r="Y2065" s="47">
        <v>4198183</v>
      </c>
      <c r="Z2065" s="47">
        <v>279562</v>
      </c>
      <c r="AA2065" s="47">
        <v>9004825</v>
      </c>
      <c r="AB2065" s="47" t="s">
        <v>71</v>
      </c>
      <c r="AC2065" s="47">
        <v>3115</v>
      </c>
      <c r="AD2065" s="47" t="s">
        <v>126</v>
      </c>
      <c r="AE2065" s="47" t="s">
        <v>4886</v>
      </c>
      <c r="AF2065" s="47" t="s">
        <v>5495</v>
      </c>
      <c r="AG2065" s="47" t="s">
        <v>61</v>
      </c>
      <c r="AH2065" s="47" t="s">
        <v>75</v>
      </c>
      <c r="AI2065" s="47" t="s">
        <v>76</v>
      </c>
      <c r="AJ2065" s="47" t="s">
        <v>77</v>
      </c>
      <c r="AK2065" s="47" t="s">
        <v>78</v>
      </c>
      <c r="AV2065" s="47">
        <v>0.7</v>
      </c>
      <c r="AZ2065" s="47">
        <v>100</v>
      </c>
      <c r="BM2065" s="47">
        <v>7</v>
      </c>
      <c r="BQ2065" s="47">
        <v>0</v>
      </c>
      <c r="BS2065" s="47">
        <v>14</v>
      </c>
      <c r="BT2065" s="47">
        <v>0.7</v>
      </c>
      <c r="DI2065" s="1">
        <f t="shared" si="160"/>
        <v>4</v>
      </c>
      <c r="DJ2065" s="9" t="str">
        <f t="shared" si="161"/>
        <v>NO BACTERIOLOGICO</v>
      </c>
      <c r="DK2065" s="10" t="str">
        <f t="shared" si="162"/>
        <v>-</v>
      </c>
      <c r="DL2065" s="11" t="str">
        <f t="shared" si="163"/>
        <v>0</v>
      </c>
    </row>
    <row r="2066" spans="1:116" ht="12" x14ac:dyDescent="0.2">
      <c r="A2066" s="47">
        <v>1010070619</v>
      </c>
      <c r="B2066" s="47" t="str">
        <f t="shared" si="164"/>
        <v>1010070619-HUANCAN</v>
      </c>
      <c r="C2066" s="47" t="s">
        <v>2762</v>
      </c>
      <c r="D2066" s="47" t="s">
        <v>58</v>
      </c>
      <c r="E2066" s="47" t="s">
        <v>2155</v>
      </c>
      <c r="F2066" s="47" t="s">
        <v>3257</v>
      </c>
      <c r="G2066" s="47" t="s">
        <v>60</v>
      </c>
      <c r="H2066" s="47">
        <v>31</v>
      </c>
      <c r="I2066" s="47" t="s">
        <v>61</v>
      </c>
      <c r="J2066" s="47" t="s">
        <v>88</v>
      </c>
      <c r="K2066" s="47" t="s">
        <v>63</v>
      </c>
      <c r="L2066" s="47" t="s">
        <v>64</v>
      </c>
      <c r="M2066" s="47" t="s">
        <v>3258</v>
      </c>
      <c r="N2066" s="47" t="s">
        <v>3257</v>
      </c>
      <c r="O2066" s="47" t="s">
        <v>58</v>
      </c>
      <c r="P2066" s="47" t="s">
        <v>2158</v>
      </c>
      <c r="Q2066" s="47" t="s">
        <v>3257</v>
      </c>
      <c r="R2066" s="47">
        <v>152085</v>
      </c>
      <c r="S2066" s="47" t="s">
        <v>67</v>
      </c>
      <c r="T2066" s="47" t="s">
        <v>2762</v>
      </c>
      <c r="U2066" s="47">
        <v>17659</v>
      </c>
      <c r="V2066" s="47" t="s">
        <v>69</v>
      </c>
      <c r="W2066" s="47" t="s">
        <v>3259</v>
      </c>
      <c r="X2066" s="47">
        <v>1274032</v>
      </c>
      <c r="Y2066" s="47">
        <v>4198212</v>
      </c>
      <c r="Z2066" s="47">
        <v>0</v>
      </c>
      <c r="AA2066" s="47">
        <v>0</v>
      </c>
      <c r="AB2066" s="47" t="s">
        <v>61</v>
      </c>
      <c r="AC2066" s="47">
        <v>0</v>
      </c>
      <c r="AD2066" s="47" t="s">
        <v>86</v>
      </c>
      <c r="AE2066" s="47" t="s">
        <v>4913</v>
      </c>
      <c r="AF2066" s="47" t="s">
        <v>5496</v>
      </c>
      <c r="AG2066" s="47">
        <v>48695</v>
      </c>
      <c r="AH2066" s="47" t="s">
        <v>73</v>
      </c>
      <c r="AI2066" s="47" t="s">
        <v>2762</v>
      </c>
      <c r="AJ2066" s="47" t="s">
        <v>61</v>
      </c>
      <c r="AK2066" s="47" t="s">
        <v>61</v>
      </c>
      <c r="AV2066" s="47">
        <v>1</v>
      </c>
      <c r="AZ2066" s="47">
        <v>65</v>
      </c>
      <c r="BM2066" s="47">
        <v>8</v>
      </c>
      <c r="BS2066" s="47">
        <v>12.8</v>
      </c>
      <c r="BT2066" s="47">
        <v>0</v>
      </c>
      <c r="DI2066" s="1">
        <f t="shared" si="160"/>
        <v>4</v>
      </c>
      <c r="DJ2066" s="9" t="str">
        <f t="shared" si="161"/>
        <v>NO BACTERIOLOGICO</v>
      </c>
      <c r="DK2066" s="10" t="str">
        <f t="shared" si="162"/>
        <v>-</v>
      </c>
      <c r="DL2066" s="11" t="str">
        <f t="shared" si="163"/>
        <v>0</v>
      </c>
    </row>
    <row r="2067" spans="1:116" ht="12" x14ac:dyDescent="0.2">
      <c r="A2067" s="47">
        <v>1010070619</v>
      </c>
      <c r="B2067" s="47" t="str">
        <f t="shared" si="164"/>
        <v>1010070619-HUANCAN</v>
      </c>
      <c r="C2067" s="47" t="s">
        <v>2762</v>
      </c>
      <c r="D2067" s="47" t="s">
        <v>58</v>
      </c>
      <c r="E2067" s="47" t="s">
        <v>2155</v>
      </c>
      <c r="F2067" s="47" t="s">
        <v>3257</v>
      </c>
      <c r="G2067" s="47" t="s">
        <v>60</v>
      </c>
      <c r="H2067" s="47">
        <v>31</v>
      </c>
      <c r="I2067" s="47" t="s">
        <v>61</v>
      </c>
      <c r="J2067" s="47" t="s">
        <v>88</v>
      </c>
      <c r="K2067" s="47" t="s">
        <v>63</v>
      </c>
      <c r="L2067" s="47" t="s">
        <v>64</v>
      </c>
      <c r="M2067" s="47" t="s">
        <v>3258</v>
      </c>
      <c r="N2067" s="47" t="s">
        <v>3257</v>
      </c>
      <c r="O2067" s="47" t="s">
        <v>58</v>
      </c>
      <c r="P2067" s="47" t="s">
        <v>2158</v>
      </c>
      <c r="Q2067" s="47" t="s">
        <v>3257</v>
      </c>
      <c r="R2067" s="47">
        <v>152085</v>
      </c>
      <c r="S2067" s="47" t="s">
        <v>67</v>
      </c>
      <c r="T2067" s="47" t="s">
        <v>2762</v>
      </c>
      <c r="U2067" s="47">
        <v>17659</v>
      </c>
      <c r="V2067" s="47" t="s">
        <v>69</v>
      </c>
      <c r="W2067" s="47" t="s">
        <v>3259</v>
      </c>
      <c r="X2067" s="47">
        <v>1274032</v>
      </c>
      <c r="Y2067" s="47">
        <v>4198213</v>
      </c>
      <c r="Z2067" s="47">
        <v>0</v>
      </c>
      <c r="AA2067" s="47">
        <v>0</v>
      </c>
      <c r="AB2067" s="47" t="s">
        <v>61</v>
      </c>
      <c r="AC2067" s="47">
        <v>0</v>
      </c>
      <c r="AD2067" s="47" t="s">
        <v>86</v>
      </c>
      <c r="AE2067" s="47" t="s">
        <v>4913</v>
      </c>
      <c r="AF2067" s="47" t="s">
        <v>5496</v>
      </c>
      <c r="AG2067" s="47" t="s">
        <v>61</v>
      </c>
      <c r="AH2067" s="47" t="s">
        <v>75</v>
      </c>
      <c r="AI2067" s="47" t="s">
        <v>76</v>
      </c>
      <c r="AJ2067" s="47" t="s">
        <v>77</v>
      </c>
      <c r="AK2067" s="47" t="s">
        <v>78</v>
      </c>
      <c r="AV2067" s="47">
        <v>0.5</v>
      </c>
      <c r="AZ2067" s="47">
        <v>66</v>
      </c>
      <c r="BM2067" s="47">
        <v>8</v>
      </c>
      <c r="BS2067" s="47">
        <v>13</v>
      </c>
      <c r="BT2067" s="47">
        <v>0</v>
      </c>
      <c r="DI2067" s="1">
        <f t="shared" si="160"/>
        <v>4</v>
      </c>
      <c r="DJ2067" s="9" t="str">
        <f t="shared" si="161"/>
        <v>NO BACTERIOLOGICO</v>
      </c>
      <c r="DK2067" s="10" t="str">
        <f t="shared" si="162"/>
        <v>-</v>
      </c>
      <c r="DL2067" s="11" t="str">
        <f t="shared" si="163"/>
        <v>0</v>
      </c>
    </row>
    <row r="2068" spans="1:116" ht="12" x14ac:dyDescent="0.2">
      <c r="A2068" s="47">
        <v>1010070619</v>
      </c>
      <c r="B2068" s="47" t="str">
        <f t="shared" si="164"/>
        <v>1010070619-HUANCAN</v>
      </c>
      <c r="C2068" s="47" t="s">
        <v>2762</v>
      </c>
      <c r="D2068" s="47" t="s">
        <v>58</v>
      </c>
      <c r="E2068" s="47" t="s">
        <v>2155</v>
      </c>
      <c r="F2068" s="47" t="s">
        <v>3257</v>
      </c>
      <c r="G2068" s="47" t="s">
        <v>60</v>
      </c>
      <c r="H2068" s="47">
        <v>31</v>
      </c>
      <c r="I2068" s="47" t="s">
        <v>61</v>
      </c>
      <c r="J2068" s="47" t="s">
        <v>88</v>
      </c>
      <c r="K2068" s="47" t="s">
        <v>63</v>
      </c>
      <c r="L2068" s="47" t="s">
        <v>64</v>
      </c>
      <c r="M2068" s="47" t="s">
        <v>3258</v>
      </c>
      <c r="N2068" s="47" t="s">
        <v>3257</v>
      </c>
      <c r="O2068" s="47" t="s">
        <v>58</v>
      </c>
      <c r="P2068" s="47" t="s">
        <v>2158</v>
      </c>
      <c r="Q2068" s="47" t="s">
        <v>3257</v>
      </c>
      <c r="R2068" s="47">
        <v>152085</v>
      </c>
      <c r="S2068" s="47" t="s">
        <v>67</v>
      </c>
      <c r="T2068" s="47" t="s">
        <v>2762</v>
      </c>
      <c r="U2068" s="47">
        <v>17659</v>
      </c>
      <c r="V2068" s="47" t="s">
        <v>69</v>
      </c>
      <c r="W2068" s="47" t="s">
        <v>3259</v>
      </c>
      <c r="X2068" s="47">
        <v>1274032</v>
      </c>
      <c r="Y2068" s="47">
        <v>4198214</v>
      </c>
      <c r="Z2068" s="47">
        <v>0</v>
      </c>
      <c r="AA2068" s="47">
        <v>0</v>
      </c>
      <c r="AB2068" s="47" t="s">
        <v>61</v>
      </c>
      <c r="AC2068" s="47">
        <v>0</v>
      </c>
      <c r="AD2068" s="47" t="s">
        <v>86</v>
      </c>
      <c r="AE2068" s="47" t="s">
        <v>4913</v>
      </c>
      <c r="AF2068" s="47" t="s">
        <v>5496</v>
      </c>
      <c r="AG2068" s="47" t="s">
        <v>61</v>
      </c>
      <c r="AH2068" s="47" t="s">
        <v>75</v>
      </c>
      <c r="AI2068" s="47" t="s">
        <v>76</v>
      </c>
      <c r="AJ2068" s="47" t="s">
        <v>77</v>
      </c>
      <c r="AK2068" s="47" t="s">
        <v>78</v>
      </c>
      <c r="AV2068" s="47">
        <v>0.5</v>
      </c>
      <c r="AZ2068" s="47">
        <v>66</v>
      </c>
      <c r="BE2068" s="47">
        <v>0</v>
      </c>
      <c r="BM2068" s="47">
        <v>8</v>
      </c>
      <c r="BS2068" s="47">
        <v>13</v>
      </c>
      <c r="BT2068" s="47">
        <v>0</v>
      </c>
      <c r="DI2068" s="1">
        <f t="shared" si="160"/>
        <v>4</v>
      </c>
      <c r="DJ2068" s="9" t="str">
        <f t="shared" si="161"/>
        <v>NO BACTERIOLOGICO</v>
      </c>
      <c r="DK2068" s="10" t="str">
        <f t="shared" si="162"/>
        <v>-</v>
      </c>
      <c r="DL2068" s="11" t="str">
        <f t="shared" si="163"/>
        <v>1</v>
      </c>
    </row>
    <row r="2069" spans="1:116" ht="12" x14ac:dyDescent="0.2">
      <c r="A2069" s="47">
        <v>1005010047</v>
      </c>
      <c r="B2069" s="47" t="str">
        <f t="shared" si="164"/>
        <v>1005010047-CANCHAPAMPA</v>
      </c>
      <c r="C2069" s="47" t="s">
        <v>2312</v>
      </c>
      <c r="D2069" s="47" t="s">
        <v>58</v>
      </c>
      <c r="E2069" s="47" t="s">
        <v>542</v>
      </c>
      <c r="F2069" s="47" t="s">
        <v>2187</v>
      </c>
      <c r="G2069" s="47" t="s">
        <v>60</v>
      </c>
      <c r="H2069" s="47">
        <v>840</v>
      </c>
      <c r="I2069" s="47">
        <v>840</v>
      </c>
      <c r="J2069" s="47" t="s">
        <v>82</v>
      </c>
      <c r="K2069" s="47" t="s">
        <v>63</v>
      </c>
      <c r="L2069" s="47" t="s">
        <v>64</v>
      </c>
      <c r="M2069" s="47" t="s">
        <v>2188</v>
      </c>
      <c r="N2069" s="47" t="s">
        <v>2187</v>
      </c>
      <c r="O2069" s="47" t="s">
        <v>58</v>
      </c>
      <c r="P2069" s="47" t="s">
        <v>542</v>
      </c>
      <c r="Q2069" s="47" t="s">
        <v>2187</v>
      </c>
      <c r="R2069" s="47">
        <v>106055</v>
      </c>
      <c r="S2069" s="47" t="s">
        <v>67</v>
      </c>
      <c r="T2069" s="47" t="s">
        <v>2313</v>
      </c>
      <c r="U2069" s="47">
        <v>20399</v>
      </c>
      <c r="V2069" s="47" t="s">
        <v>69</v>
      </c>
      <c r="W2069" s="47" t="s">
        <v>2314</v>
      </c>
      <c r="X2069" s="47">
        <v>1274035</v>
      </c>
      <c r="Y2069" s="47">
        <v>4198242</v>
      </c>
      <c r="Z2069" s="47">
        <v>298342</v>
      </c>
      <c r="AA2069" s="47">
        <v>8943259</v>
      </c>
      <c r="AB2069" s="47" t="s">
        <v>71</v>
      </c>
      <c r="AC2069" s="47">
        <v>3592</v>
      </c>
      <c r="AD2069" s="47" t="s">
        <v>126</v>
      </c>
      <c r="AE2069" s="47" t="s">
        <v>4893</v>
      </c>
      <c r="AF2069" s="47" t="s">
        <v>5497</v>
      </c>
      <c r="AG2069" s="47">
        <v>9668</v>
      </c>
      <c r="AH2069" s="47" t="s">
        <v>73</v>
      </c>
      <c r="AI2069" s="47" t="s">
        <v>2312</v>
      </c>
      <c r="AJ2069" s="47" t="s">
        <v>61</v>
      </c>
      <c r="AK2069" s="47" t="s">
        <v>61</v>
      </c>
      <c r="AV2069" s="47">
        <v>0.03</v>
      </c>
      <c r="AZ2069" s="47">
        <v>271</v>
      </c>
      <c r="BM2069" s="47">
        <v>8.17</v>
      </c>
      <c r="BQ2069" s="47">
        <v>0</v>
      </c>
      <c r="BS2069" s="47">
        <v>11.8</v>
      </c>
      <c r="BT2069" s="47">
        <v>1.34</v>
      </c>
      <c r="DI2069" s="1">
        <f t="shared" si="160"/>
        <v>4</v>
      </c>
      <c r="DJ2069" s="9" t="str">
        <f t="shared" si="161"/>
        <v>BACTERIOLÓGICO</v>
      </c>
      <c r="DK2069" s="10" t="str">
        <f t="shared" si="162"/>
        <v>-</v>
      </c>
      <c r="DL2069" s="11" t="str">
        <f t="shared" si="163"/>
        <v>0</v>
      </c>
    </row>
    <row r="2070" spans="1:116" ht="12" x14ac:dyDescent="0.2">
      <c r="A2070" s="47">
        <v>1005010047</v>
      </c>
      <c r="B2070" s="47" t="str">
        <f t="shared" si="164"/>
        <v>1005010047-CANCHAPAMPA</v>
      </c>
      <c r="C2070" s="47" t="s">
        <v>2312</v>
      </c>
      <c r="D2070" s="47" t="s">
        <v>58</v>
      </c>
      <c r="E2070" s="47" t="s">
        <v>542</v>
      </c>
      <c r="F2070" s="47" t="s">
        <v>2187</v>
      </c>
      <c r="G2070" s="47" t="s">
        <v>60</v>
      </c>
      <c r="H2070" s="47">
        <v>840</v>
      </c>
      <c r="I2070" s="47">
        <v>840</v>
      </c>
      <c r="J2070" s="47" t="s">
        <v>82</v>
      </c>
      <c r="K2070" s="47" t="s">
        <v>63</v>
      </c>
      <c r="L2070" s="47" t="s">
        <v>64</v>
      </c>
      <c r="M2070" s="47" t="s">
        <v>2188</v>
      </c>
      <c r="N2070" s="47" t="s">
        <v>2187</v>
      </c>
      <c r="O2070" s="47" t="s">
        <v>58</v>
      </c>
      <c r="P2070" s="47" t="s">
        <v>542</v>
      </c>
      <c r="Q2070" s="47" t="s">
        <v>2187</v>
      </c>
      <c r="R2070" s="47">
        <v>106055</v>
      </c>
      <c r="S2070" s="47" t="s">
        <v>67</v>
      </c>
      <c r="T2070" s="47" t="s">
        <v>2313</v>
      </c>
      <c r="U2070" s="47">
        <v>20399</v>
      </c>
      <c r="V2070" s="47" t="s">
        <v>69</v>
      </c>
      <c r="W2070" s="47" t="s">
        <v>2314</v>
      </c>
      <c r="X2070" s="47">
        <v>1274035</v>
      </c>
      <c r="Y2070" s="47">
        <v>4198243</v>
      </c>
      <c r="Z2070" s="47">
        <v>298076</v>
      </c>
      <c r="AA2070" s="47">
        <v>8943214</v>
      </c>
      <c r="AB2070" s="47" t="s">
        <v>71</v>
      </c>
      <c r="AC2070" s="47">
        <v>3618</v>
      </c>
      <c r="AD2070" s="47" t="s">
        <v>126</v>
      </c>
      <c r="AE2070" s="47" t="s">
        <v>4893</v>
      </c>
      <c r="AF2070" s="47" t="s">
        <v>5497</v>
      </c>
      <c r="AG2070" s="47" t="s">
        <v>61</v>
      </c>
      <c r="AH2070" s="47" t="s">
        <v>75</v>
      </c>
      <c r="AI2070" s="47" t="s">
        <v>76</v>
      </c>
      <c r="AJ2070" s="47" t="s">
        <v>77</v>
      </c>
      <c r="AK2070" s="47" t="s">
        <v>78</v>
      </c>
      <c r="AO2070" s="47">
        <v>2</v>
      </c>
      <c r="AP2070" s="47">
        <v>9</v>
      </c>
      <c r="AQ2070" s="47">
        <v>0</v>
      </c>
      <c r="AV2070" s="47">
        <v>0</v>
      </c>
      <c r="AZ2070" s="47">
        <v>155</v>
      </c>
      <c r="BC2070" s="47">
        <v>0</v>
      </c>
      <c r="BM2070" s="47">
        <v>7.65</v>
      </c>
      <c r="BQ2070" s="47">
        <v>0</v>
      </c>
      <c r="BS2070" s="47">
        <v>14.2</v>
      </c>
      <c r="BT2070" s="47">
        <v>2.1</v>
      </c>
      <c r="DI2070" s="1">
        <f t="shared" si="160"/>
        <v>4</v>
      </c>
      <c r="DJ2070" s="9" t="str">
        <f t="shared" si="161"/>
        <v>BACTERIOLÓGICO</v>
      </c>
      <c r="DK2070" s="10" t="str">
        <f t="shared" si="162"/>
        <v>Realizado Bactereológico</v>
      </c>
      <c r="DL2070" s="11" t="str">
        <f t="shared" si="163"/>
        <v>0</v>
      </c>
    </row>
    <row r="2071" spans="1:116" ht="12" x14ac:dyDescent="0.2">
      <c r="A2071" s="47">
        <v>1005010047</v>
      </c>
      <c r="B2071" s="47" t="str">
        <f t="shared" si="164"/>
        <v>1005010047-CANCHAPAMPA</v>
      </c>
      <c r="C2071" s="47" t="s">
        <v>2312</v>
      </c>
      <c r="D2071" s="47" t="s">
        <v>58</v>
      </c>
      <c r="E2071" s="47" t="s">
        <v>542</v>
      </c>
      <c r="F2071" s="47" t="s">
        <v>2187</v>
      </c>
      <c r="G2071" s="47" t="s">
        <v>60</v>
      </c>
      <c r="H2071" s="47">
        <v>840</v>
      </c>
      <c r="I2071" s="47">
        <v>840</v>
      </c>
      <c r="J2071" s="47" t="s">
        <v>82</v>
      </c>
      <c r="K2071" s="47" t="s">
        <v>63</v>
      </c>
      <c r="L2071" s="47" t="s">
        <v>64</v>
      </c>
      <c r="M2071" s="47" t="s">
        <v>2188</v>
      </c>
      <c r="N2071" s="47" t="s">
        <v>2187</v>
      </c>
      <c r="O2071" s="47" t="s">
        <v>58</v>
      </c>
      <c r="P2071" s="47" t="s">
        <v>542</v>
      </c>
      <c r="Q2071" s="47" t="s">
        <v>2187</v>
      </c>
      <c r="R2071" s="47">
        <v>106055</v>
      </c>
      <c r="S2071" s="47" t="s">
        <v>67</v>
      </c>
      <c r="T2071" s="47" t="s">
        <v>2313</v>
      </c>
      <c r="U2071" s="47">
        <v>20399</v>
      </c>
      <c r="V2071" s="47" t="s">
        <v>69</v>
      </c>
      <c r="W2071" s="47" t="s">
        <v>2314</v>
      </c>
      <c r="X2071" s="47">
        <v>1274035</v>
      </c>
      <c r="Y2071" s="47">
        <v>4198244</v>
      </c>
      <c r="Z2071" s="47">
        <v>298844</v>
      </c>
      <c r="AA2071" s="47">
        <v>8942926</v>
      </c>
      <c r="AB2071" s="47" t="s">
        <v>71</v>
      </c>
      <c r="AC2071" s="47">
        <v>3546</v>
      </c>
      <c r="AD2071" s="47" t="s">
        <v>126</v>
      </c>
      <c r="AE2071" s="47" t="s">
        <v>4893</v>
      </c>
      <c r="AF2071" s="47" t="s">
        <v>5497</v>
      </c>
      <c r="AG2071" s="47" t="s">
        <v>61</v>
      </c>
      <c r="AH2071" s="47" t="s">
        <v>75</v>
      </c>
      <c r="AI2071" s="47" t="s">
        <v>76</v>
      </c>
      <c r="AJ2071" s="47" t="s">
        <v>77</v>
      </c>
      <c r="AK2071" s="47" t="s">
        <v>78</v>
      </c>
      <c r="AV2071" s="47">
        <v>0</v>
      </c>
      <c r="AZ2071" s="47">
        <v>269</v>
      </c>
      <c r="BM2071" s="47">
        <v>7.2</v>
      </c>
      <c r="BQ2071" s="47">
        <v>0</v>
      </c>
      <c r="BS2071" s="47">
        <v>15.1</v>
      </c>
      <c r="BT2071" s="47">
        <v>2</v>
      </c>
      <c r="DI2071" s="1">
        <f t="shared" si="160"/>
        <v>4</v>
      </c>
      <c r="DJ2071" s="9" t="str">
        <f t="shared" si="161"/>
        <v>BACTERIOLÓGICO</v>
      </c>
      <c r="DK2071" s="10" t="str">
        <f t="shared" si="162"/>
        <v>-</v>
      </c>
      <c r="DL2071" s="11" t="str">
        <f t="shared" si="163"/>
        <v>0</v>
      </c>
    </row>
    <row r="2072" spans="1:116" ht="12" x14ac:dyDescent="0.2">
      <c r="A2072" s="47">
        <v>1010070069</v>
      </c>
      <c r="B2072" s="47" t="str">
        <f t="shared" si="164"/>
        <v>1010070069-OROPUQUIO</v>
      </c>
      <c r="C2072" s="47" t="s">
        <v>3907</v>
      </c>
      <c r="D2072" s="47" t="s">
        <v>58</v>
      </c>
      <c r="E2072" s="47" t="s">
        <v>2155</v>
      </c>
      <c r="F2072" s="47" t="s">
        <v>3257</v>
      </c>
      <c r="G2072" s="47" t="s">
        <v>60</v>
      </c>
      <c r="H2072" s="47">
        <v>181</v>
      </c>
      <c r="I2072" s="47">
        <v>140</v>
      </c>
      <c r="J2072" s="47" t="s">
        <v>88</v>
      </c>
      <c r="K2072" s="47" t="s">
        <v>63</v>
      </c>
      <c r="L2072" s="47" t="s">
        <v>64</v>
      </c>
      <c r="M2072" s="47" t="s">
        <v>3258</v>
      </c>
      <c r="N2072" s="47" t="s">
        <v>3257</v>
      </c>
      <c r="O2072" s="47" t="s">
        <v>58</v>
      </c>
      <c r="P2072" s="47" t="s">
        <v>2158</v>
      </c>
      <c r="Q2072" s="47" t="s">
        <v>3257</v>
      </c>
      <c r="R2072" s="47">
        <v>91173</v>
      </c>
      <c r="S2072" s="47" t="s">
        <v>67</v>
      </c>
      <c r="T2072" s="47" t="s">
        <v>3908</v>
      </c>
      <c r="U2072" s="47">
        <v>14296</v>
      </c>
      <c r="V2072" s="47" t="s">
        <v>69</v>
      </c>
      <c r="W2072" s="47" t="s">
        <v>3909</v>
      </c>
      <c r="X2072" s="47">
        <v>1274046</v>
      </c>
      <c r="Y2072" s="47">
        <v>4198252</v>
      </c>
      <c r="Z2072" s="47">
        <v>324487</v>
      </c>
      <c r="AA2072" s="47">
        <v>8869845</v>
      </c>
      <c r="AB2072" s="47" t="s">
        <v>71</v>
      </c>
      <c r="AC2072" s="47">
        <v>3764</v>
      </c>
      <c r="AD2072" s="47" t="s">
        <v>86</v>
      </c>
      <c r="AE2072" s="47" t="s">
        <v>4886</v>
      </c>
      <c r="AF2072" s="47" t="s">
        <v>5498</v>
      </c>
      <c r="AG2072" s="47">
        <v>12256</v>
      </c>
      <c r="AH2072" s="47" t="s">
        <v>73</v>
      </c>
      <c r="AI2072" s="47" t="s">
        <v>3910</v>
      </c>
      <c r="AJ2072" s="47" t="s">
        <v>61</v>
      </c>
      <c r="AK2072" s="47" t="s">
        <v>61</v>
      </c>
      <c r="AV2072" s="47">
        <v>1</v>
      </c>
      <c r="AZ2072" s="47">
        <v>57</v>
      </c>
      <c r="BM2072" s="47">
        <v>8</v>
      </c>
      <c r="BS2072" s="47">
        <v>10.6</v>
      </c>
      <c r="BT2072" s="47">
        <v>0.1</v>
      </c>
      <c r="DI2072" s="1">
        <f t="shared" si="160"/>
        <v>4</v>
      </c>
      <c r="DJ2072" s="9" t="str">
        <f t="shared" si="161"/>
        <v>NO BACTERIOLOGICO</v>
      </c>
      <c r="DK2072" s="10" t="str">
        <f t="shared" si="162"/>
        <v>-</v>
      </c>
      <c r="DL2072" s="11" t="str">
        <f t="shared" si="163"/>
        <v>0</v>
      </c>
    </row>
    <row r="2073" spans="1:116" ht="12" x14ac:dyDescent="0.2">
      <c r="A2073" s="47">
        <v>1010070069</v>
      </c>
      <c r="B2073" s="47" t="str">
        <f t="shared" si="164"/>
        <v>1010070069-OROPUQUIO</v>
      </c>
      <c r="C2073" s="47" t="s">
        <v>3907</v>
      </c>
      <c r="D2073" s="47" t="s">
        <v>58</v>
      </c>
      <c r="E2073" s="47" t="s">
        <v>2155</v>
      </c>
      <c r="F2073" s="47" t="s">
        <v>3257</v>
      </c>
      <c r="G2073" s="47" t="s">
        <v>60</v>
      </c>
      <c r="H2073" s="47">
        <v>181</v>
      </c>
      <c r="I2073" s="47">
        <v>140</v>
      </c>
      <c r="J2073" s="47" t="s">
        <v>88</v>
      </c>
      <c r="K2073" s="47" t="s">
        <v>63</v>
      </c>
      <c r="L2073" s="47" t="s">
        <v>64</v>
      </c>
      <c r="M2073" s="47" t="s">
        <v>3258</v>
      </c>
      <c r="N2073" s="47" t="s">
        <v>3257</v>
      </c>
      <c r="O2073" s="47" t="s">
        <v>58</v>
      </c>
      <c r="P2073" s="47" t="s">
        <v>2158</v>
      </c>
      <c r="Q2073" s="47" t="s">
        <v>3257</v>
      </c>
      <c r="R2073" s="47">
        <v>91173</v>
      </c>
      <c r="S2073" s="47" t="s">
        <v>67</v>
      </c>
      <c r="T2073" s="47" t="s">
        <v>3908</v>
      </c>
      <c r="U2073" s="47">
        <v>14296</v>
      </c>
      <c r="V2073" s="47" t="s">
        <v>69</v>
      </c>
      <c r="W2073" s="47" t="s">
        <v>3909</v>
      </c>
      <c r="X2073" s="47">
        <v>1274046</v>
      </c>
      <c r="Y2073" s="47">
        <v>4198253</v>
      </c>
      <c r="Z2073" s="47">
        <v>0</v>
      </c>
      <c r="AA2073" s="47">
        <v>0</v>
      </c>
      <c r="AB2073" s="47" t="s">
        <v>61</v>
      </c>
      <c r="AC2073" s="47">
        <v>0</v>
      </c>
      <c r="AD2073" s="47" t="s">
        <v>86</v>
      </c>
      <c r="AE2073" s="47" t="s">
        <v>4886</v>
      </c>
      <c r="AF2073" s="47" t="s">
        <v>5498</v>
      </c>
      <c r="AG2073" s="47" t="s">
        <v>61</v>
      </c>
      <c r="AH2073" s="47" t="s">
        <v>75</v>
      </c>
      <c r="AI2073" s="47" t="s">
        <v>76</v>
      </c>
      <c r="AJ2073" s="47" t="s">
        <v>77</v>
      </c>
      <c r="AK2073" s="47" t="s">
        <v>78</v>
      </c>
      <c r="AV2073" s="47">
        <v>0.6</v>
      </c>
      <c r="AZ2073" s="47">
        <v>57</v>
      </c>
      <c r="BM2073" s="47">
        <v>8</v>
      </c>
      <c r="BS2073" s="47">
        <v>10.7</v>
      </c>
      <c r="BT2073" s="47">
        <v>0.1</v>
      </c>
      <c r="DI2073" s="1">
        <f t="shared" si="160"/>
        <v>4</v>
      </c>
      <c r="DJ2073" s="9" t="str">
        <f t="shared" si="161"/>
        <v>NO BACTERIOLOGICO</v>
      </c>
      <c r="DK2073" s="10" t="str">
        <f t="shared" si="162"/>
        <v>-</v>
      </c>
      <c r="DL2073" s="11" t="str">
        <f t="shared" si="163"/>
        <v>0</v>
      </c>
    </row>
    <row r="2074" spans="1:116" ht="12" x14ac:dyDescent="0.2">
      <c r="A2074" s="47">
        <v>1010070069</v>
      </c>
      <c r="B2074" s="47" t="str">
        <f t="shared" si="164"/>
        <v>1010070069-OROPUQUIO</v>
      </c>
      <c r="C2074" s="47" t="s">
        <v>3907</v>
      </c>
      <c r="D2074" s="47" t="s">
        <v>58</v>
      </c>
      <c r="E2074" s="47" t="s">
        <v>2155</v>
      </c>
      <c r="F2074" s="47" t="s">
        <v>3257</v>
      </c>
      <c r="G2074" s="47" t="s">
        <v>60</v>
      </c>
      <c r="H2074" s="47">
        <v>181</v>
      </c>
      <c r="I2074" s="47">
        <v>140</v>
      </c>
      <c r="J2074" s="47" t="s">
        <v>88</v>
      </c>
      <c r="K2074" s="47" t="s">
        <v>63</v>
      </c>
      <c r="L2074" s="47" t="s">
        <v>64</v>
      </c>
      <c r="M2074" s="47" t="s">
        <v>3258</v>
      </c>
      <c r="N2074" s="47" t="s">
        <v>3257</v>
      </c>
      <c r="O2074" s="47" t="s">
        <v>58</v>
      </c>
      <c r="P2074" s="47" t="s">
        <v>2158</v>
      </c>
      <c r="Q2074" s="47" t="s">
        <v>3257</v>
      </c>
      <c r="R2074" s="47">
        <v>91173</v>
      </c>
      <c r="S2074" s="47" t="s">
        <v>67</v>
      </c>
      <c r="T2074" s="47" t="s">
        <v>3908</v>
      </c>
      <c r="U2074" s="47">
        <v>14296</v>
      </c>
      <c r="V2074" s="47" t="s">
        <v>69</v>
      </c>
      <c r="W2074" s="47" t="s">
        <v>3909</v>
      </c>
      <c r="X2074" s="47">
        <v>1274046</v>
      </c>
      <c r="Y2074" s="47">
        <v>4198254</v>
      </c>
      <c r="Z2074" s="47">
        <v>0</v>
      </c>
      <c r="AA2074" s="47">
        <v>0</v>
      </c>
      <c r="AB2074" s="47" t="s">
        <v>61</v>
      </c>
      <c r="AC2074" s="47">
        <v>0</v>
      </c>
      <c r="AD2074" s="47" t="s">
        <v>86</v>
      </c>
      <c r="AE2074" s="47" t="s">
        <v>4886</v>
      </c>
      <c r="AF2074" s="47" t="s">
        <v>5498</v>
      </c>
      <c r="AG2074" s="47" t="s">
        <v>61</v>
      </c>
      <c r="AH2074" s="47" t="s">
        <v>75</v>
      </c>
      <c r="AI2074" s="47" t="s">
        <v>76</v>
      </c>
      <c r="AJ2074" s="47" t="s">
        <v>77</v>
      </c>
      <c r="AK2074" s="47" t="s">
        <v>78</v>
      </c>
      <c r="AV2074" s="47">
        <v>0.5</v>
      </c>
      <c r="AZ2074" s="47">
        <v>57</v>
      </c>
      <c r="BE2074" s="47">
        <v>0</v>
      </c>
      <c r="BM2074" s="47">
        <v>8.1</v>
      </c>
      <c r="BS2074" s="47">
        <v>10.7</v>
      </c>
      <c r="BT2074" s="47">
        <v>0</v>
      </c>
      <c r="DI2074" s="1">
        <f t="shared" si="160"/>
        <v>4</v>
      </c>
      <c r="DJ2074" s="9" t="str">
        <f t="shared" si="161"/>
        <v>NO BACTERIOLOGICO</v>
      </c>
      <c r="DK2074" s="10" t="str">
        <f t="shared" si="162"/>
        <v>-</v>
      </c>
      <c r="DL2074" s="11" t="str">
        <f t="shared" si="163"/>
        <v>1</v>
      </c>
    </row>
    <row r="2075" spans="1:116" ht="12" x14ac:dyDescent="0.2">
      <c r="A2075" s="47">
        <v>1007010022</v>
      </c>
      <c r="B2075" s="47" t="str">
        <f t="shared" si="164"/>
        <v>1007010022-MARCOPATA</v>
      </c>
      <c r="C2075" s="47" t="s">
        <v>1348</v>
      </c>
      <c r="D2075" s="47" t="s">
        <v>58</v>
      </c>
      <c r="E2075" s="47" t="s">
        <v>1117</v>
      </c>
      <c r="F2075" s="47" t="s">
        <v>1116</v>
      </c>
      <c r="G2075" s="47" t="s">
        <v>60</v>
      </c>
      <c r="H2075" s="47">
        <v>200</v>
      </c>
      <c r="I2075" s="47">
        <v>184</v>
      </c>
      <c r="J2075" s="47" t="s">
        <v>88</v>
      </c>
      <c r="K2075" s="47" t="s">
        <v>63</v>
      </c>
      <c r="L2075" s="47" t="s">
        <v>64</v>
      </c>
      <c r="M2075" s="47" t="s">
        <v>1118</v>
      </c>
      <c r="N2075" s="47" t="s">
        <v>1116</v>
      </c>
      <c r="O2075" s="47" t="s">
        <v>58</v>
      </c>
      <c r="P2075" s="47" t="s">
        <v>1117</v>
      </c>
      <c r="Q2075" s="47" t="s">
        <v>1116</v>
      </c>
      <c r="R2075" s="47">
        <v>172564</v>
      </c>
      <c r="S2075" s="47" t="s">
        <v>67</v>
      </c>
      <c r="T2075" s="47" t="s">
        <v>1349</v>
      </c>
      <c r="U2075" s="47">
        <v>23542</v>
      </c>
      <c r="V2075" s="47" t="s">
        <v>69</v>
      </c>
      <c r="W2075" s="47" t="s">
        <v>1350</v>
      </c>
      <c r="X2075" s="47">
        <v>1274042</v>
      </c>
      <c r="Y2075" s="47">
        <v>4198265</v>
      </c>
      <c r="Z2075" s="47">
        <v>262798</v>
      </c>
      <c r="AA2075" s="47">
        <v>9046855</v>
      </c>
      <c r="AB2075" s="47" t="s">
        <v>71</v>
      </c>
      <c r="AC2075" s="47">
        <v>343</v>
      </c>
      <c r="AD2075" s="47" t="s">
        <v>72</v>
      </c>
      <c r="AE2075" s="47" t="s">
        <v>4903</v>
      </c>
      <c r="AF2075" s="47" t="s">
        <v>5499</v>
      </c>
      <c r="AG2075" s="47">
        <v>65280</v>
      </c>
      <c r="AH2075" s="47" t="s">
        <v>73</v>
      </c>
      <c r="AI2075" s="47" t="s">
        <v>1351</v>
      </c>
      <c r="AJ2075" s="47" t="s">
        <v>61</v>
      </c>
      <c r="AK2075" s="47" t="s">
        <v>61</v>
      </c>
      <c r="AV2075" s="47">
        <v>1.24</v>
      </c>
      <c r="AZ2075" s="47">
        <v>37</v>
      </c>
      <c r="BM2075" s="47">
        <v>7.41</v>
      </c>
      <c r="BS2075" s="47">
        <v>15.9</v>
      </c>
      <c r="BT2075" s="47">
        <v>0.51</v>
      </c>
      <c r="DI2075" s="1">
        <f t="shared" si="160"/>
        <v>4</v>
      </c>
      <c r="DJ2075" s="9" t="str">
        <f t="shared" si="161"/>
        <v>NO BACTERIOLOGICO</v>
      </c>
      <c r="DK2075" s="10" t="str">
        <f t="shared" si="162"/>
        <v>-</v>
      </c>
      <c r="DL2075" s="11" t="str">
        <f t="shared" si="163"/>
        <v>0</v>
      </c>
    </row>
    <row r="2076" spans="1:116" ht="12" x14ac:dyDescent="0.2">
      <c r="A2076" s="47">
        <v>1007010022</v>
      </c>
      <c r="B2076" s="47" t="str">
        <f t="shared" si="164"/>
        <v>1007010022-MARCOPATA</v>
      </c>
      <c r="C2076" s="47" t="s">
        <v>1348</v>
      </c>
      <c r="D2076" s="47" t="s">
        <v>58</v>
      </c>
      <c r="E2076" s="47" t="s">
        <v>1117</v>
      </c>
      <c r="F2076" s="47" t="s">
        <v>1116</v>
      </c>
      <c r="G2076" s="47" t="s">
        <v>60</v>
      </c>
      <c r="H2076" s="47">
        <v>200</v>
      </c>
      <c r="I2076" s="47">
        <v>184</v>
      </c>
      <c r="J2076" s="47" t="s">
        <v>88</v>
      </c>
      <c r="K2076" s="47" t="s">
        <v>63</v>
      </c>
      <c r="L2076" s="47" t="s">
        <v>64</v>
      </c>
      <c r="M2076" s="47" t="s">
        <v>1118</v>
      </c>
      <c r="N2076" s="47" t="s">
        <v>1116</v>
      </c>
      <c r="O2076" s="47" t="s">
        <v>58</v>
      </c>
      <c r="P2076" s="47" t="s">
        <v>1117</v>
      </c>
      <c r="Q2076" s="47" t="s">
        <v>1116</v>
      </c>
      <c r="R2076" s="47">
        <v>172564</v>
      </c>
      <c r="S2076" s="47" t="s">
        <v>67</v>
      </c>
      <c r="T2076" s="47" t="s">
        <v>1349</v>
      </c>
      <c r="U2076" s="47">
        <v>23542</v>
      </c>
      <c r="V2076" s="47" t="s">
        <v>69</v>
      </c>
      <c r="W2076" s="47" t="s">
        <v>1350</v>
      </c>
      <c r="X2076" s="47">
        <v>1274042</v>
      </c>
      <c r="Y2076" s="47">
        <v>4198266</v>
      </c>
      <c r="Z2076" s="47">
        <v>262230</v>
      </c>
      <c r="AA2076" s="47">
        <v>9038560</v>
      </c>
      <c r="AB2076" s="47" t="s">
        <v>71</v>
      </c>
      <c r="AC2076" s="47">
        <v>3205</v>
      </c>
      <c r="AD2076" s="47" t="s">
        <v>72</v>
      </c>
      <c r="AE2076" s="47" t="s">
        <v>4903</v>
      </c>
      <c r="AF2076" s="47" t="s">
        <v>5499</v>
      </c>
      <c r="AG2076" s="47" t="s">
        <v>61</v>
      </c>
      <c r="AH2076" s="47" t="s">
        <v>75</v>
      </c>
      <c r="AI2076" s="47" t="s">
        <v>76</v>
      </c>
      <c r="AJ2076" s="47" t="s">
        <v>61</v>
      </c>
      <c r="AK2076" s="47" t="s">
        <v>61</v>
      </c>
      <c r="AV2076" s="47">
        <v>1.1200000000000001</v>
      </c>
      <c r="AZ2076" s="47">
        <v>36</v>
      </c>
      <c r="BM2076" s="47">
        <v>7.49</v>
      </c>
      <c r="BS2076" s="47">
        <v>15.9</v>
      </c>
      <c r="BT2076" s="47">
        <v>1.04</v>
      </c>
      <c r="DI2076" s="1">
        <f t="shared" si="160"/>
        <v>4</v>
      </c>
      <c r="DJ2076" s="9" t="str">
        <f t="shared" si="161"/>
        <v>NO BACTERIOLOGICO</v>
      </c>
      <c r="DK2076" s="10" t="str">
        <f t="shared" si="162"/>
        <v>-</v>
      </c>
      <c r="DL2076" s="11" t="str">
        <f t="shared" si="163"/>
        <v>0</v>
      </c>
    </row>
    <row r="2077" spans="1:116" ht="12" x14ac:dyDescent="0.2">
      <c r="A2077" s="47">
        <v>1007010022</v>
      </c>
      <c r="B2077" s="47" t="str">
        <f t="shared" si="164"/>
        <v>1007010022-MARCOPATA</v>
      </c>
      <c r="C2077" s="47" t="s">
        <v>1348</v>
      </c>
      <c r="D2077" s="47" t="s">
        <v>58</v>
      </c>
      <c r="E2077" s="47" t="s">
        <v>1117</v>
      </c>
      <c r="F2077" s="47" t="s">
        <v>1116</v>
      </c>
      <c r="G2077" s="47" t="s">
        <v>60</v>
      </c>
      <c r="H2077" s="47">
        <v>200</v>
      </c>
      <c r="I2077" s="47">
        <v>184</v>
      </c>
      <c r="J2077" s="47" t="s">
        <v>88</v>
      </c>
      <c r="K2077" s="47" t="s">
        <v>63</v>
      </c>
      <c r="L2077" s="47" t="s">
        <v>64</v>
      </c>
      <c r="M2077" s="47" t="s">
        <v>1118</v>
      </c>
      <c r="N2077" s="47" t="s">
        <v>1116</v>
      </c>
      <c r="O2077" s="47" t="s">
        <v>58</v>
      </c>
      <c r="P2077" s="47" t="s">
        <v>1117</v>
      </c>
      <c r="Q2077" s="47" t="s">
        <v>1116</v>
      </c>
      <c r="R2077" s="47">
        <v>172564</v>
      </c>
      <c r="S2077" s="47" t="s">
        <v>67</v>
      </c>
      <c r="T2077" s="47" t="s">
        <v>1349</v>
      </c>
      <c r="U2077" s="47">
        <v>23542</v>
      </c>
      <c r="V2077" s="47" t="s">
        <v>69</v>
      </c>
      <c r="W2077" s="47" t="s">
        <v>1350</v>
      </c>
      <c r="X2077" s="47">
        <v>1274042</v>
      </c>
      <c r="Y2077" s="47">
        <v>4198267</v>
      </c>
      <c r="Z2077" s="47">
        <v>262220</v>
      </c>
      <c r="AA2077" s="47">
        <v>9038100</v>
      </c>
      <c r="AB2077" s="47" t="s">
        <v>71</v>
      </c>
      <c r="AC2077" s="47">
        <v>3195</v>
      </c>
      <c r="AD2077" s="47" t="s">
        <v>72</v>
      </c>
      <c r="AE2077" s="47" t="s">
        <v>4903</v>
      </c>
      <c r="AF2077" s="47" t="s">
        <v>5499</v>
      </c>
      <c r="AG2077" s="47" t="s">
        <v>61</v>
      </c>
      <c r="AH2077" s="47" t="s">
        <v>75</v>
      </c>
      <c r="AI2077" s="47" t="s">
        <v>76</v>
      </c>
      <c r="AJ2077" s="47" t="s">
        <v>61</v>
      </c>
      <c r="AK2077" s="47" t="s">
        <v>61</v>
      </c>
      <c r="AV2077" s="47">
        <v>0.91</v>
      </c>
      <c r="AZ2077" s="47">
        <v>37</v>
      </c>
      <c r="BM2077" s="47">
        <v>7.31</v>
      </c>
      <c r="BS2077" s="47">
        <v>15.9</v>
      </c>
      <c r="BT2077" s="47">
        <v>0.5</v>
      </c>
      <c r="DI2077" s="1">
        <f t="shared" si="160"/>
        <v>4</v>
      </c>
      <c r="DJ2077" s="9" t="str">
        <f t="shared" si="161"/>
        <v>NO BACTERIOLOGICO</v>
      </c>
      <c r="DK2077" s="10" t="str">
        <f t="shared" si="162"/>
        <v>-</v>
      </c>
      <c r="DL2077" s="11" t="str">
        <f t="shared" si="163"/>
        <v>0</v>
      </c>
    </row>
    <row r="2078" spans="1:116" ht="12" x14ac:dyDescent="0.2">
      <c r="A2078" s="47">
        <v>1010070026</v>
      </c>
      <c r="B2078" s="47" t="str">
        <f t="shared" si="164"/>
        <v>1010070026-YACHASMARCA</v>
      </c>
      <c r="C2078" s="47" t="s">
        <v>3274</v>
      </c>
      <c r="D2078" s="47" t="s">
        <v>58</v>
      </c>
      <c r="E2078" s="47" t="s">
        <v>2155</v>
      </c>
      <c r="F2078" s="47" t="s">
        <v>3257</v>
      </c>
      <c r="G2078" s="47" t="s">
        <v>60</v>
      </c>
      <c r="H2078" s="47">
        <v>450</v>
      </c>
      <c r="I2078" s="47">
        <v>75</v>
      </c>
      <c r="J2078" s="47" t="s">
        <v>88</v>
      </c>
      <c r="K2078" s="47" t="s">
        <v>63</v>
      </c>
      <c r="L2078" s="47" t="s">
        <v>64</v>
      </c>
      <c r="M2078" s="47" t="s">
        <v>3258</v>
      </c>
      <c r="N2078" s="47" t="s">
        <v>3257</v>
      </c>
      <c r="O2078" s="47" t="s">
        <v>58</v>
      </c>
      <c r="P2078" s="47" t="s">
        <v>2158</v>
      </c>
      <c r="Q2078" s="47" t="s">
        <v>3257</v>
      </c>
      <c r="R2078" s="47">
        <v>109567</v>
      </c>
      <c r="S2078" s="47" t="s">
        <v>67</v>
      </c>
      <c r="T2078" s="47" t="s">
        <v>3275</v>
      </c>
      <c r="U2078" s="47">
        <v>14298</v>
      </c>
      <c r="V2078" s="47" t="s">
        <v>69</v>
      </c>
      <c r="W2078" s="47" t="s">
        <v>3276</v>
      </c>
      <c r="X2078" s="47">
        <v>1274056</v>
      </c>
      <c r="Y2078" s="47">
        <v>4198290</v>
      </c>
      <c r="Z2078" s="47">
        <v>0</v>
      </c>
      <c r="AA2078" s="47">
        <v>0</v>
      </c>
      <c r="AB2078" s="47" t="s">
        <v>61</v>
      </c>
      <c r="AC2078" s="47">
        <v>0</v>
      </c>
      <c r="AD2078" s="47" t="s">
        <v>86</v>
      </c>
      <c r="AE2078" s="47" t="s">
        <v>4978</v>
      </c>
      <c r="AF2078" s="47" t="s">
        <v>5500</v>
      </c>
      <c r="AG2078" s="47">
        <v>12259</v>
      </c>
      <c r="AH2078" s="47" t="s">
        <v>73</v>
      </c>
      <c r="AI2078" s="47" t="s">
        <v>3277</v>
      </c>
      <c r="AJ2078" s="47" t="s">
        <v>61</v>
      </c>
      <c r="AK2078" s="47" t="s">
        <v>61</v>
      </c>
      <c r="AV2078" s="47">
        <v>1.2</v>
      </c>
      <c r="AZ2078" s="47">
        <v>58</v>
      </c>
      <c r="BM2078" s="47">
        <v>8.1</v>
      </c>
      <c r="BS2078" s="47">
        <v>9</v>
      </c>
      <c r="BT2078" s="47">
        <v>0.1</v>
      </c>
      <c r="DI2078" s="1">
        <f t="shared" si="160"/>
        <v>4</v>
      </c>
      <c r="DJ2078" s="9" t="str">
        <f t="shared" si="161"/>
        <v>NO BACTERIOLOGICO</v>
      </c>
      <c r="DK2078" s="10" t="str">
        <f t="shared" si="162"/>
        <v>-</v>
      </c>
      <c r="DL2078" s="11" t="str">
        <f t="shared" si="163"/>
        <v>0</v>
      </c>
    </row>
    <row r="2079" spans="1:116" ht="12" x14ac:dyDescent="0.2">
      <c r="A2079" s="47">
        <v>1010070026</v>
      </c>
      <c r="B2079" s="47" t="str">
        <f t="shared" si="164"/>
        <v>1010070026-YACHASMARCA</v>
      </c>
      <c r="C2079" s="47" t="s">
        <v>3274</v>
      </c>
      <c r="D2079" s="47" t="s">
        <v>58</v>
      </c>
      <c r="E2079" s="47" t="s">
        <v>2155</v>
      </c>
      <c r="F2079" s="47" t="s">
        <v>3257</v>
      </c>
      <c r="G2079" s="47" t="s">
        <v>60</v>
      </c>
      <c r="H2079" s="47">
        <v>450</v>
      </c>
      <c r="I2079" s="47">
        <v>75</v>
      </c>
      <c r="J2079" s="47" t="s">
        <v>88</v>
      </c>
      <c r="K2079" s="47" t="s">
        <v>63</v>
      </c>
      <c r="L2079" s="47" t="s">
        <v>64</v>
      </c>
      <c r="M2079" s="47" t="s">
        <v>3258</v>
      </c>
      <c r="N2079" s="47" t="s">
        <v>3257</v>
      </c>
      <c r="O2079" s="47" t="s">
        <v>58</v>
      </c>
      <c r="P2079" s="47" t="s">
        <v>2158</v>
      </c>
      <c r="Q2079" s="47" t="s">
        <v>3257</v>
      </c>
      <c r="R2079" s="47">
        <v>109567</v>
      </c>
      <c r="S2079" s="47" t="s">
        <v>67</v>
      </c>
      <c r="T2079" s="47" t="s">
        <v>3275</v>
      </c>
      <c r="U2079" s="47">
        <v>14298</v>
      </c>
      <c r="V2079" s="47" t="s">
        <v>69</v>
      </c>
      <c r="W2079" s="47" t="s">
        <v>3276</v>
      </c>
      <c r="X2079" s="47">
        <v>1274056</v>
      </c>
      <c r="Y2079" s="47">
        <v>4198291</v>
      </c>
      <c r="Z2079" s="47">
        <v>0</v>
      </c>
      <c r="AA2079" s="47">
        <v>0</v>
      </c>
      <c r="AB2079" s="47" t="s">
        <v>61</v>
      </c>
      <c r="AC2079" s="47">
        <v>0</v>
      </c>
      <c r="AD2079" s="47" t="s">
        <v>86</v>
      </c>
      <c r="AE2079" s="47" t="s">
        <v>4978</v>
      </c>
      <c r="AF2079" s="47" t="s">
        <v>5500</v>
      </c>
      <c r="AG2079" s="47" t="s">
        <v>61</v>
      </c>
      <c r="AH2079" s="47" t="s">
        <v>75</v>
      </c>
      <c r="AI2079" s="47" t="s">
        <v>76</v>
      </c>
      <c r="AJ2079" s="47" t="s">
        <v>77</v>
      </c>
      <c r="AK2079" s="47" t="s">
        <v>78</v>
      </c>
      <c r="AV2079" s="47">
        <v>0.7</v>
      </c>
      <c r="AZ2079" s="47">
        <v>58</v>
      </c>
      <c r="BM2079" s="47">
        <v>8.1</v>
      </c>
      <c r="BS2079" s="47">
        <v>9.1</v>
      </c>
      <c r="BT2079" s="47">
        <v>0.2</v>
      </c>
      <c r="DI2079" s="1">
        <f t="shared" si="160"/>
        <v>4</v>
      </c>
      <c r="DJ2079" s="9" t="str">
        <f t="shared" si="161"/>
        <v>NO BACTERIOLOGICO</v>
      </c>
      <c r="DK2079" s="10" t="str">
        <f t="shared" si="162"/>
        <v>-</v>
      </c>
      <c r="DL2079" s="11" t="str">
        <f t="shared" si="163"/>
        <v>0</v>
      </c>
    </row>
    <row r="2080" spans="1:116" ht="12" x14ac:dyDescent="0.2">
      <c r="A2080" s="47">
        <v>1010070026</v>
      </c>
      <c r="B2080" s="47" t="str">
        <f t="shared" si="164"/>
        <v>1010070026-YACHASMARCA</v>
      </c>
      <c r="C2080" s="47" t="s">
        <v>3274</v>
      </c>
      <c r="D2080" s="47" t="s">
        <v>58</v>
      </c>
      <c r="E2080" s="47" t="s">
        <v>2155</v>
      </c>
      <c r="F2080" s="47" t="s">
        <v>3257</v>
      </c>
      <c r="G2080" s="47" t="s">
        <v>60</v>
      </c>
      <c r="H2080" s="47">
        <v>450</v>
      </c>
      <c r="I2080" s="47">
        <v>75</v>
      </c>
      <c r="J2080" s="47" t="s">
        <v>88</v>
      </c>
      <c r="K2080" s="47" t="s">
        <v>63</v>
      </c>
      <c r="L2080" s="47" t="s">
        <v>64</v>
      </c>
      <c r="M2080" s="47" t="s">
        <v>3258</v>
      </c>
      <c r="N2080" s="47" t="s">
        <v>3257</v>
      </c>
      <c r="O2080" s="47" t="s">
        <v>58</v>
      </c>
      <c r="P2080" s="47" t="s">
        <v>2158</v>
      </c>
      <c r="Q2080" s="47" t="s">
        <v>3257</v>
      </c>
      <c r="R2080" s="47">
        <v>109567</v>
      </c>
      <c r="S2080" s="47" t="s">
        <v>67</v>
      </c>
      <c r="T2080" s="47" t="s">
        <v>3275</v>
      </c>
      <c r="U2080" s="47">
        <v>14298</v>
      </c>
      <c r="V2080" s="47" t="s">
        <v>69</v>
      </c>
      <c r="W2080" s="47" t="s">
        <v>3276</v>
      </c>
      <c r="X2080" s="47">
        <v>1274056</v>
      </c>
      <c r="Y2080" s="47">
        <v>4198292</v>
      </c>
      <c r="Z2080" s="47">
        <v>0</v>
      </c>
      <c r="AA2080" s="47">
        <v>0</v>
      </c>
      <c r="AB2080" s="47" t="s">
        <v>61</v>
      </c>
      <c r="AC2080" s="47">
        <v>0</v>
      </c>
      <c r="AD2080" s="47" t="s">
        <v>86</v>
      </c>
      <c r="AE2080" s="47" t="s">
        <v>4978</v>
      </c>
      <c r="AF2080" s="47" t="s">
        <v>5500</v>
      </c>
      <c r="AG2080" s="47" t="s">
        <v>61</v>
      </c>
      <c r="AH2080" s="47" t="s">
        <v>75</v>
      </c>
      <c r="AI2080" s="47" t="s">
        <v>76</v>
      </c>
      <c r="AJ2080" s="47" t="s">
        <v>77</v>
      </c>
      <c r="AK2080" s="47" t="s">
        <v>78</v>
      </c>
      <c r="AV2080" s="47">
        <v>0.6</v>
      </c>
      <c r="AZ2080" s="47">
        <v>58</v>
      </c>
      <c r="BE2080" s="47">
        <v>0</v>
      </c>
      <c r="BM2080" s="47">
        <v>8.1</v>
      </c>
      <c r="BS2080" s="47">
        <v>9.1</v>
      </c>
      <c r="BT2080" s="47">
        <v>0.2</v>
      </c>
      <c r="DI2080" s="1">
        <f t="shared" si="160"/>
        <v>4</v>
      </c>
      <c r="DJ2080" s="9" t="str">
        <f t="shared" si="161"/>
        <v>NO BACTERIOLOGICO</v>
      </c>
      <c r="DK2080" s="10" t="str">
        <f t="shared" si="162"/>
        <v>-</v>
      </c>
      <c r="DL2080" s="11" t="str">
        <f t="shared" si="163"/>
        <v>1</v>
      </c>
    </row>
    <row r="2081" spans="1:116" ht="12" x14ac:dyDescent="0.2">
      <c r="A2081" s="47">
        <v>1005010045</v>
      </c>
      <c r="B2081" s="47" t="str">
        <f t="shared" si="164"/>
        <v>1005010045-SHAGLAYA</v>
      </c>
      <c r="C2081" s="47" t="s">
        <v>2315</v>
      </c>
      <c r="D2081" s="47" t="s">
        <v>58</v>
      </c>
      <c r="E2081" s="47" t="s">
        <v>542</v>
      </c>
      <c r="F2081" s="47" t="s">
        <v>2187</v>
      </c>
      <c r="G2081" s="47" t="s">
        <v>60</v>
      </c>
      <c r="H2081" s="47">
        <v>25</v>
      </c>
      <c r="I2081" s="47">
        <v>25</v>
      </c>
      <c r="J2081" s="47" t="s">
        <v>82</v>
      </c>
      <c r="K2081" s="47" t="s">
        <v>63</v>
      </c>
      <c r="L2081" s="47" t="s">
        <v>64</v>
      </c>
      <c r="M2081" s="47" t="s">
        <v>2188</v>
      </c>
      <c r="N2081" s="47" t="s">
        <v>2187</v>
      </c>
      <c r="O2081" s="47" t="s">
        <v>58</v>
      </c>
      <c r="P2081" s="47" t="s">
        <v>542</v>
      </c>
      <c r="Q2081" s="47" t="s">
        <v>2187</v>
      </c>
      <c r="R2081" s="47">
        <v>106055</v>
      </c>
      <c r="S2081" s="47" t="s">
        <v>67</v>
      </c>
      <c r="T2081" s="47" t="s">
        <v>2313</v>
      </c>
      <c r="U2081" s="47">
        <v>20399</v>
      </c>
      <c r="V2081" s="47" t="s">
        <v>69</v>
      </c>
      <c r="W2081" s="47" t="s">
        <v>2314</v>
      </c>
      <c r="X2081" s="47">
        <v>1274049</v>
      </c>
      <c r="Y2081" s="47">
        <v>4198293</v>
      </c>
      <c r="Z2081" s="47">
        <v>298342</v>
      </c>
      <c r="AA2081" s="47">
        <v>8943259</v>
      </c>
      <c r="AB2081" s="47" t="s">
        <v>71</v>
      </c>
      <c r="AC2081" s="47">
        <v>3592</v>
      </c>
      <c r="AD2081" s="47" t="s">
        <v>126</v>
      </c>
      <c r="AE2081" s="47" t="s">
        <v>4893</v>
      </c>
      <c r="AF2081" s="47" t="s">
        <v>5500</v>
      </c>
      <c r="AG2081" s="47">
        <v>9668</v>
      </c>
      <c r="AH2081" s="47" t="s">
        <v>73</v>
      </c>
      <c r="AI2081" s="47" t="s">
        <v>2312</v>
      </c>
      <c r="AJ2081" s="47" t="s">
        <v>61</v>
      </c>
      <c r="AK2081" s="47" t="s">
        <v>61</v>
      </c>
      <c r="AV2081" s="47">
        <v>0</v>
      </c>
      <c r="AZ2081" s="47">
        <v>271</v>
      </c>
      <c r="BM2081" s="47">
        <v>8.17</v>
      </c>
      <c r="BQ2081" s="47">
        <v>0</v>
      </c>
      <c r="BS2081" s="47">
        <v>11.8</v>
      </c>
      <c r="BT2081" s="47">
        <v>1.34</v>
      </c>
      <c r="DI2081" s="1">
        <f t="shared" si="160"/>
        <v>4</v>
      </c>
      <c r="DJ2081" s="9" t="str">
        <f t="shared" si="161"/>
        <v>BACTERIOLÓGICO</v>
      </c>
      <c r="DK2081" s="10" t="str">
        <f t="shared" si="162"/>
        <v>-</v>
      </c>
      <c r="DL2081" s="11" t="str">
        <f t="shared" si="163"/>
        <v>0</v>
      </c>
    </row>
    <row r="2082" spans="1:116" ht="12" x14ac:dyDescent="0.2">
      <c r="A2082" s="47">
        <v>1005010045</v>
      </c>
      <c r="B2082" s="47" t="str">
        <f t="shared" si="164"/>
        <v>1005010045-SHAGLAYA</v>
      </c>
      <c r="C2082" s="47" t="s">
        <v>2315</v>
      </c>
      <c r="D2082" s="47" t="s">
        <v>58</v>
      </c>
      <c r="E2082" s="47" t="s">
        <v>542</v>
      </c>
      <c r="F2082" s="47" t="s">
        <v>2187</v>
      </c>
      <c r="G2082" s="47" t="s">
        <v>60</v>
      </c>
      <c r="H2082" s="47">
        <v>25</v>
      </c>
      <c r="I2082" s="47">
        <v>25</v>
      </c>
      <c r="J2082" s="47" t="s">
        <v>82</v>
      </c>
      <c r="K2082" s="47" t="s">
        <v>63</v>
      </c>
      <c r="L2082" s="47" t="s">
        <v>64</v>
      </c>
      <c r="M2082" s="47" t="s">
        <v>2188</v>
      </c>
      <c r="N2082" s="47" t="s">
        <v>2187</v>
      </c>
      <c r="O2082" s="47" t="s">
        <v>58</v>
      </c>
      <c r="P2082" s="47" t="s">
        <v>542</v>
      </c>
      <c r="Q2082" s="47" t="s">
        <v>2187</v>
      </c>
      <c r="R2082" s="47">
        <v>106055</v>
      </c>
      <c r="S2082" s="47" t="s">
        <v>67</v>
      </c>
      <c r="T2082" s="47" t="s">
        <v>2313</v>
      </c>
      <c r="U2082" s="47">
        <v>20399</v>
      </c>
      <c r="V2082" s="47" t="s">
        <v>69</v>
      </c>
      <c r="W2082" s="47" t="s">
        <v>2314</v>
      </c>
      <c r="X2082" s="47">
        <v>1274049</v>
      </c>
      <c r="Y2082" s="47">
        <v>4198294</v>
      </c>
      <c r="Z2082" s="47">
        <v>298723</v>
      </c>
      <c r="AA2082" s="47">
        <v>8942780</v>
      </c>
      <c r="AB2082" s="47" t="s">
        <v>71</v>
      </c>
      <c r="AC2082" s="47">
        <v>3567</v>
      </c>
      <c r="AD2082" s="47" t="s">
        <v>126</v>
      </c>
      <c r="AE2082" s="47" t="s">
        <v>4893</v>
      </c>
      <c r="AF2082" s="47" t="s">
        <v>5500</v>
      </c>
      <c r="AG2082" s="47" t="s">
        <v>61</v>
      </c>
      <c r="AH2082" s="47" t="s">
        <v>75</v>
      </c>
      <c r="AI2082" s="47" t="s">
        <v>76</v>
      </c>
      <c r="AJ2082" s="47" t="s">
        <v>77</v>
      </c>
      <c r="AK2082" s="47" t="s">
        <v>78</v>
      </c>
      <c r="AV2082" s="47">
        <v>0</v>
      </c>
      <c r="AZ2082" s="47">
        <v>364</v>
      </c>
      <c r="BM2082" s="47">
        <v>7.44</v>
      </c>
      <c r="BQ2082" s="47">
        <v>0</v>
      </c>
      <c r="BS2082" s="47">
        <v>17.3</v>
      </c>
      <c r="BT2082" s="47">
        <v>0.45</v>
      </c>
      <c r="DI2082" s="1">
        <f t="shared" si="160"/>
        <v>4</v>
      </c>
      <c r="DJ2082" s="9" t="str">
        <f t="shared" si="161"/>
        <v>BACTERIOLÓGICO</v>
      </c>
      <c r="DK2082" s="10" t="str">
        <f t="shared" si="162"/>
        <v>-</v>
      </c>
      <c r="DL2082" s="11" t="str">
        <f t="shared" si="163"/>
        <v>0</v>
      </c>
    </row>
    <row r="2083" spans="1:116" ht="12" x14ac:dyDescent="0.2">
      <c r="A2083" s="47">
        <v>1005010045</v>
      </c>
      <c r="B2083" s="47" t="str">
        <f t="shared" si="164"/>
        <v>1005010045-SHAGLAYA</v>
      </c>
      <c r="C2083" s="47" t="s">
        <v>2315</v>
      </c>
      <c r="D2083" s="47" t="s">
        <v>58</v>
      </c>
      <c r="E2083" s="47" t="s">
        <v>542</v>
      </c>
      <c r="F2083" s="47" t="s">
        <v>2187</v>
      </c>
      <c r="G2083" s="47" t="s">
        <v>60</v>
      </c>
      <c r="H2083" s="47">
        <v>25</v>
      </c>
      <c r="I2083" s="47">
        <v>25</v>
      </c>
      <c r="J2083" s="47" t="s">
        <v>82</v>
      </c>
      <c r="K2083" s="47" t="s">
        <v>63</v>
      </c>
      <c r="L2083" s="47" t="s">
        <v>64</v>
      </c>
      <c r="M2083" s="47" t="s">
        <v>2188</v>
      </c>
      <c r="N2083" s="47" t="s">
        <v>2187</v>
      </c>
      <c r="O2083" s="47" t="s">
        <v>58</v>
      </c>
      <c r="P2083" s="47" t="s">
        <v>542</v>
      </c>
      <c r="Q2083" s="47" t="s">
        <v>2187</v>
      </c>
      <c r="R2083" s="47">
        <v>106055</v>
      </c>
      <c r="S2083" s="47" t="s">
        <v>67</v>
      </c>
      <c r="T2083" s="47" t="s">
        <v>2313</v>
      </c>
      <c r="U2083" s="47">
        <v>20399</v>
      </c>
      <c r="V2083" s="47" t="s">
        <v>69</v>
      </c>
      <c r="W2083" s="47" t="s">
        <v>2314</v>
      </c>
      <c r="X2083" s="47">
        <v>1274049</v>
      </c>
      <c r="Y2083" s="47">
        <v>4198295</v>
      </c>
      <c r="Z2083" s="47">
        <v>298824</v>
      </c>
      <c r="AA2083" s="47">
        <v>8942902</v>
      </c>
      <c r="AB2083" s="47" t="s">
        <v>71</v>
      </c>
      <c r="AC2083" s="47">
        <v>3548</v>
      </c>
      <c r="AD2083" s="47" t="s">
        <v>126</v>
      </c>
      <c r="AE2083" s="47" t="s">
        <v>4893</v>
      </c>
      <c r="AF2083" s="47" t="s">
        <v>5500</v>
      </c>
      <c r="AG2083" s="47" t="s">
        <v>61</v>
      </c>
      <c r="AH2083" s="47" t="s">
        <v>75</v>
      </c>
      <c r="AI2083" s="47" t="s">
        <v>76</v>
      </c>
      <c r="AJ2083" s="47" t="s">
        <v>77</v>
      </c>
      <c r="AK2083" s="47" t="s">
        <v>78</v>
      </c>
      <c r="AV2083" s="47">
        <v>0</v>
      </c>
      <c r="AZ2083" s="47">
        <v>370</v>
      </c>
      <c r="BM2083" s="47">
        <v>7.4</v>
      </c>
      <c r="BQ2083" s="47">
        <v>0</v>
      </c>
      <c r="BS2083" s="47">
        <v>17.399999999999999</v>
      </c>
      <c r="BT2083" s="47">
        <v>0.5</v>
      </c>
      <c r="DI2083" s="1">
        <f t="shared" si="160"/>
        <v>4</v>
      </c>
      <c r="DJ2083" s="9" t="str">
        <f t="shared" si="161"/>
        <v>BACTERIOLÓGICO</v>
      </c>
      <c r="DK2083" s="10" t="str">
        <f t="shared" si="162"/>
        <v>-</v>
      </c>
      <c r="DL2083" s="11" t="str">
        <f t="shared" si="163"/>
        <v>0</v>
      </c>
    </row>
    <row r="2084" spans="1:116" ht="12" x14ac:dyDescent="0.2">
      <c r="A2084" s="47">
        <v>1004010015</v>
      </c>
      <c r="B2084" s="47" t="str">
        <f t="shared" si="164"/>
        <v>1004010015-BELLO PROGRESO</v>
      </c>
      <c r="C2084" s="47" t="s">
        <v>1510</v>
      </c>
      <c r="D2084" s="47" t="s">
        <v>58</v>
      </c>
      <c r="E2084" s="47" t="s">
        <v>121</v>
      </c>
      <c r="F2084" s="47" t="s">
        <v>121</v>
      </c>
      <c r="G2084" s="47" t="s">
        <v>60</v>
      </c>
      <c r="H2084" s="47">
        <v>371</v>
      </c>
      <c r="I2084" s="47">
        <v>258</v>
      </c>
      <c r="J2084" s="47" t="s">
        <v>62</v>
      </c>
      <c r="K2084" s="47" t="s">
        <v>63</v>
      </c>
      <c r="L2084" s="47" t="s">
        <v>64</v>
      </c>
      <c r="M2084" s="47" t="s">
        <v>1507</v>
      </c>
      <c r="N2084" s="47" t="s">
        <v>1506</v>
      </c>
      <c r="O2084" s="47" t="s">
        <v>58</v>
      </c>
      <c r="P2084" s="47" t="s">
        <v>123</v>
      </c>
      <c r="Q2084" s="47" t="s">
        <v>121</v>
      </c>
      <c r="R2084" s="47">
        <v>103546</v>
      </c>
      <c r="S2084" s="47" t="s">
        <v>67</v>
      </c>
      <c r="T2084" s="47" t="s">
        <v>1511</v>
      </c>
      <c r="U2084" s="47">
        <v>19060</v>
      </c>
      <c r="V2084" s="47" t="s">
        <v>69</v>
      </c>
      <c r="W2084" s="47" t="s">
        <v>1512</v>
      </c>
      <c r="X2084" s="47">
        <v>1274057</v>
      </c>
      <c r="Y2084" s="47">
        <v>4198304</v>
      </c>
      <c r="Z2084" s="47">
        <v>282637</v>
      </c>
      <c r="AA2084" s="47">
        <v>9004936</v>
      </c>
      <c r="AB2084" s="47" t="s">
        <v>71</v>
      </c>
      <c r="AC2084" s="47">
        <v>3707</v>
      </c>
      <c r="AD2084" s="47" t="s">
        <v>126</v>
      </c>
      <c r="AE2084" s="47" t="s">
        <v>5002</v>
      </c>
      <c r="AF2084" s="47" t="s">
        <v>5501</v>
      </c>
      <c r="AG2084" s="47">
        <v>4009</v>
      </c>
      <c r="AH2084" s="47" t="s">
        <v>73</v>
      </c>
      <c r="AI2084" s="47" t="s">
        <v>1510</v>
      </c>
      <c r="AJ2084" s="47" t="s">
        <v>61</v>
      </c>
      <c r="AK2084" s="47" t="s">
        <v>61</v>
      </c>
      <c r="AV2084" s="47">
        <v>1.45</v>
      </c>
      <c r="AZ2084" s="47">
        <v>100</v>
      </c>
      <c r="BM2084" s="47">
        <v>7</v>
      </c>
      <c r="BQ2084" s="47">
        <v>0</v>
      </c>
      <c r="BS2084" s="47">
        <v>14</v>
      </c>
      <c r="BT2084" s="47">
        <v>0.8</v>
      </c>
      <c r="DI2084" s="1">
        <f t="shared" si="160"/>
        <v>4</v>
      </c>
      <c r="DJ2084" s="9" t="str">
        <f t="shared" si="161"/>
        <v>NO BACTERIOLOGICO</v>
      </c>
      <c r="DK2084" s="10" t="str">
        <f t="shared" si="162"/>
        <v>-</v>
      </c>
      <c r="DL2084" s="11" t="str">
        <f t="shared" si="163"/>
        <v>0</v>
      </c>
    </row>
    <row r="2085" spans="1:116" ht="12" x14ac:dyDescent="0.2">
      <c r="A2085" s="47">
        <v>1004010015</v>
      </c>
      <c r="B2085" s="47" t="str">
        <f t="shared" si="164"/>
        <v>1004010015-BELLO PROGRESO</v>
      </c>
      <c r="C2085" s="47" t="s">
        <v>1510</v>
      </c>
      <c r="D2085" s="47" t="s">
        <v>58</v>
      </c>
      <c r="E2085" s="47" t="s">
        <v>121</v>
      </c>
      <c r="F2085" s="47" t="s">
        <v>121</v>
      </c>
      <c r="G2085" s="47" t="s">
        <v>60</v>
      </c>
      <c r="H2085" s="47">
        <v>371</v>
      </c>
      <c r="I2085" s="47">
        <v>258</v>
      </c>
      <c r="J2085" s="47" t="s">
        <v>62</v>
      </c>
      <c r="K2085" s="47" t="s">
        <v>63</v>
      </c>
      <c r="L2085" s="47" t="s">
        <v>64</v>
      </c>
      <c r="M2085" s="47" t="s">
        <v>1507</v>
      </c>
      <c r="N2085" s="47" t="s">
        <v>1506</v>
      </c>
      <c r="O2085" s="47" t="s">
        <v>58</v>
      </c>
      <c r="P2085" s="47" t="s">
        <v>123</v>
      </c>
      <c r="Q2085" s="47" t="s">
        <v>121</v>
      </c>
      <c r="R2085" s="47">
        <v>103546</v>
      </c>
      <c r="S2085" s="47" t="s">
        <v>67</v>
      </c>
      <c r="T2085" s="47" t="s">
        <v>1511</v>
      </c>
      <c r="U2085" s="47">
        <v>19060</v>
      </c>
      <c r="V2085" s="47" t="s">
        <v>69</v>
      </c>
      <c r="W2085" s="47" t="s">
        <v>1512</v>
      </c>
      <c r="X2085" s="47">
        <v>1274057</v>
      </c>
      <c r="Y2085" s="47">
        <v>4198305</v>
      </c>
      <c r="Z2085" s="47">
        <v>282323</v>
      </c>
      <c r="AA2085" s="47">
        <v>9005187</v>
      </c>
      <c r="AB2085" s="47" t="s">
        <v>71</v>
      </c>
      <c r="AC2085" s="47">
        <v>3650</v>
      </c>
      <c r="AD2085" s="47" t="s">
        <v>126</v>
      </c>
      <c r="AE2085" s="47" t="s">
        <v>5002</v>
      </c>
      <c r="AF2085" s="47" t="s">
        <v>5501</v>
      </c>
      <c r="AG2085" s="47" t="s">
        <v>61</v>
      </c>
      <c r="AH2085" s="47" t="s">
        <v>75</v>
      </c>
      <c r="AI2085" s="47" t="s">
        <v>76</v>
      </c>
      <c r="AJ2085" s="47" t="s">
        <v>77</v>
      </c>
      <c r="AK2085" s="47" t="s">
        <v>78</v>
      </c>
      <c r="AV2085" s="47">
        <v>0.85</v>
      </c>
      <c r="AZ2085" s="47">
        <v>100</v>
      </c>
      <c r="BM2085" s="47">
        <v>7</v>
      </c>
      <c r="BQ2085" s="47">
        <v>0</v>
      </c>
      <c r="BS2085" s="47">
        <v>14</v>
      </c>
      <c r="BT2085" s="47">
        <v>0.8</v>
      </c>
      <c r="DI2085" s="1">
        <f t="shared" si="160"/>
        <v>4</v>
      </c>
      <c r="DJ2085" s="9" t="str">
        <f t="shared" si="161"/>
        <v>NO BACTERIOLOGICO</v>
      </c>
      <c r="DK2085" s="10" t="str">
        <f t="shared" si="162"/>
        <v>-</v>
      </c>
      <c r="DL2085" s="11" t="str">
        <f t="shared" si="163"/>
        <v>0</v>
      </c>
    </row>
    <row r="2086" spans="1:116" ht="12" x14ac:dyDescent="0.2">
      <c r="A2086" s="47">
        <v>1004010015</v>
      </c>
      <c r="B2086" s="47" t="str">
        <f t="shared" si="164"/>
        <v>1004010015-BELLO PROGRESO</v>
      </c>
      <c r="C2086" s="47" t="s">
        <v>1510</v>
      </c>
      <c r="D2086" s="47" t="s">
        <v>58</v>
      </c>
      <c r="E2086" s="47" t="s">
        <v>121</v>
      </c>
      <c r="F2086" s="47" t="s">
        <v>121</v>
      </c>
      <c r="G2086" s="47" t="s">
        <v>60</v>
      </c>
      <c r="H2086" s="47">
        <v>371</v>
      </c>
      <c r="I2086" s="47">
        <v>258</v>
      </c>
      <c r="J2086" s="47" t="s">
        <v>62</v>
      </c>
      <c r="K2086" s="47" t="s">
        <v>63</v>
      </c>
      <c r="L2086" s="47" t="s">
        <v>64</v>
      </c>
      <c r="M2086" s="47" t="s">
        <v>1507</v>
      </c>
      <c r="N2086" s="47" t="s">
        <v>1506</v>
      </c>
      <c r="O2086" s="47" t="s">
        <v>58</v>
      </c>
      <c r="P2086" s="47" t="s">
        <v>123</v>
      </c>
      <c r="Q2086" s="47" t="s">
        <v>121</v>
      </c>
      <c r="R2086" s="47">
        <v>103546</v>
      </c>
      <c r="S2086" s="47" t="s">
        <v>67</v>
      </c>
      <c r="T2086" s="47" t="s">
        <v>1511</v>
      </c>
      <c r="U2086" s="47">
        <v>19060</v>
      </c>
      <c r="V2086" s="47" t="s">
        <v>69</v>
      </c>
      <c r="W2086" s="47" t="s">
        <v>1512</v>
      </c>
      <c r="X2086" s="47">
        <v>1274057</v>
      </c>
      <c r="Y2086" s="47">
        <v>4198306</v>
      </c>
      <c r="Z2086" s="47">
        <v>281225</v>
      </c>
      <c r="AA2086" s="47">
        <v>9005907</v>
      </c>
      <c r="AB2086" s="47" t="s">
        <v>71</v>
      </c>
      <c r="AC2086" s="47">
        <v>3220</v>
      </c>
      <c r="AD2086" s="47" t="s">
        <v>126</v>
      </c>
      <c r="AE2086" s="47" t="s">
        <v>5002</v>
      </c>
      <c r="AF2086" s="47" t="s">
        <v>5501</v>
      </c>
      <c r="AG2086" s="47" t="s">
        <v>61</v>
      </c>
      <c r="AH2086" s="47" t="s">
        <v>75</v>
      </c>
      <c r="AI2086" s="47" t="s">
        <v>76</v>
      </c>
      <c r="AJ2086" s="47" t="s">
        <v>77</v>
      </c>
      <c r="AK2086" s="47" t="s">
        <v>78</v>
      </c>
      <c r="AV2086" s="47">
        <v>0.7</v>
      </c>
      <c r="AZ2086" s="47">
        <v>100</v>
      </c>
      <c r="BM2086" s="47">
        <v>7</v>
      </c>
      <c r="BQ2086" s="47">
        <v>0</v>
      </c>
      <c r="BS2086" s="47">
        <v>14</v>
      </c>
      <c r="BT2086" s="47">
        <v>0.5</v>
      </c>
      <c r="DI2086" s="1">
        <f t="shared" si="160"/>
        <v>4</v>
      </c>
      <c r="DJ2086" s="9" t="str">
        <f t="shared" si="161"/>
        <v>NO BACTERIOLOGICO</v>
      </c>
      <c r="DK2086" s="10" t="str">
        <f t="shared" si="162"/>
        <v>-</v>
      </c>
      <c r="DL2086" s="11" t="str">
        <f t="shared" si="163"/>
        <v>0</v>
      </c>
    </row>
    <row r="2087" spans="1:116" ht="12" x14ac:dyDescent="0.2">
      <c r="A2087" s="47">
        <v>1007010010</v>
      </c>
      <c r="B2087" s="47" t="str">
        <f t="shared" si="164"/>
        <v>1007010010-QUILLABAMBA</v>
      </c>
      <c r="C2087" s="47" t="s">
        <v>1126</v>
      </c>
      <c r="D2087" s="47" t="s">
        <v>58</v>
      </c>
      <c r="E2087" s="47" t="s">
        <v>1117</v>
      </c>
      <c r="F2087" s="47" t="s">
        <v>1116</v>
      </c>
      <c r="G2087" s="47" t="s">
        <v>60</v>
      </c>
      <c r="H2087" s="47">
        <v>800</v>
      </c>
      <c r="I2087" s="47">
        <v>505</v>
      </c>
      <c r="J2087" s="47" t="s">
        <v>88</v>
      </c>
      <c r="K2087" s="47" t="s">
        <v>63</v>
      </c>
      <c r="L2087" s="47" t="s">
        <v>64</v>
      </c>
      <c r="M2087" s="47" t="s">
        <v>1118</v>
      </c>
      <c r="N2087" s="47" t="s">
        <v>1116</v>
      </c>
      <c r="O2087" s="47" t="s">
        <v>58</v>
      </c>
      <c r="P2087" s="47" t="s">
        <v>1117</v>
      </c>
      <c r="Q2087" s="47" t="s">
        <v>1116</v>
      </c>
      <c r="R2087" s="47">
        <v>139910</v>
      </c>
      <c r="S2087" s="47" t="s">
        <v>67</v>
      </c>
      <c r="T2087" s="47" t="s">
        <v>1127</v>
      </c>
      <c r="U2087" s="47">
        <v>23560</v>
      </c>
      <c r="V2087" s="47" t="s">
        <v>69</v>
      </c>
      <c r="W2087" s="47" t="s">
        <v>1128</v>
      </c>
      <c r="X2087" s="47">
        <v>1274059</v>
      </c>
      <c r="Y2087" s="47">
        <v>4198320</v>
      </c>
      <c r="Z2087" s="47">
        <v>262809</v>
      </c>
      <c r="AA2087" s="47">
        <v>9054180</v>
      </c>
      <c r="AB2087" s="47" t="s">
        <v>71</v>
      </c>
      <c r="AC2087" s="47">
        <v>3361</v>
      </c>
      <c r="AD2087" s="47" t="s">
        <v>72</v>
      </c>
      <c r="AE2087" s="47" t="s">
        <v>5022</v>
      </c>
      <c r="AF2087" s="47" t="s">
        <v>5502</v>
      </c>
      <c r="AG2087" s="47">
        <v>37883</v>
      </c>
      <c r="AH2087" s="47" t="s">
        <v>73</v>
      </c>
      <c r="AI2087" s="47" t="s">
        <v>1129</v>
      </c>
      <c r="AJ2087" s="47" t="s">
        <v>61</v>
      </c>
      <c r="AK2087" s="47" t="s">
        <v>61</v>
      </c>
      <c r="AV2087" s="47">
        <v>0.98</v>
      </c>
      <c r="AZ2087" s="47">
        <v>77.8</v>
      </c>
      <c r="BM2087" s="47">
        <v>7.4</v>
      </c>
      <c r="BS2087" s="47">
        <v>15.6</v>
      </c>
      <c r="BT2087" s="47">
        <v>0.8</v>
      </c>
      <c r="DI2087" s="1">
        <f t="shared" si="160"/>
        <v>4</v>
      </c>
      <c r="DJ2087" s="9" t="str">
        <f t="shared" si="161"/>
        <v>NO BACTERIOLOGICO</v>
      </c>
      <c r="DK2087" s="10" t="str">
        <f t="shared" si="162"/>
        <v>-</v>
      </c>
      <c r="DL2087" s="11" t="str">
        <f t="shared" si="163"/>
        <v>0</v>
      </c>
    </row>
    <row r="2088" spans="1:116" ht="12" x14ac:dyDescent="0.2">
      <c r="A2088" s="47">
        <v>1007010010</v>
      </c>
      <c r="B2088" s="47" t="str">
        <f t="shared" si="164"/>
        <v>1007010010-QUILLABAMBA</v>
      </c>
      <c r="C2088" s="47" t="s">
        <v>1126</v>
      </c>
      <c r="D2088" s="47" t="s">
        <v>58</v>
      </c>
      <c r="E2088" s="47" t="s">
        <v>1117</v>
      </c>
      <c r="F2088" s="47" t="s">
        <v>1116</v>
      </c>
      <c r="G2088" s="47" t="s">
        <v>60</v>
      </c>
      <c r="H2088" s="47">
        <v>800</v>
      </c>
      <c r="I2088" s="47">
        <v>505</v>
      </c>
      <c r="J2088" s="47" t="s">
        <v>88</v>
      </c>
      <c r="K2088" s="47" t="s">
        <v>63</v>
      </c>
      <c r="L2088" s="47" t="s">
        <v>64</v>
      </c>
      <c r="M2088" s="47" t="s">
        <v>1118</v>
      </c>
      <c r="N2088" s="47" t="s">
        <v>1116</v>
      </c>
      <c r="O2088" s="47" t="s">
        <v>58</v>
      </c>
      <c r="P2088" s="47" t="s">
        <v>1117</v>
      </c>
      <c r="Q2088" s="47" t="s">
        <v>1116</v>
      </c>
      <c r="R2088" s="47">
        <v>139910</v>
      </c>
      <c r="S2088" s="47" t="s">
        <v>67</v>
      </c>
      <c r="T2088" s="47" t="s">
        <v>1127</v>
      </c>
      <c r="U2088" s="47">
        <v>23560</v>
      </c>
      <c r="V2088" s="47" t="s">
        <v>69</v>
      </c>
      <c r="W2088" s="47" t="s">
        <v>1128</v>
      </c>
      <c r="X2088" s="47">
        <v>1274059</v>
      </c>
      <c r="Y2088" s="47">
        <v>4198321</v>
      </c>
      <c r="Z2088" s="47">
        <v>260880</v>
      </c>
      <c r="AA2088" s="47">
        <v>9054112</v>
      </c>
      <c r="AB2088" s="47" t="s">
        <v>71</v>
      </c>
      <c r="AC2088" s="47">
        <v>3250</v>
      </c>
      <c r="AD2088" s="47" t="s">
        <v>72</v>
      </c>
      <c r="AE2088" s="47" t="s">
        <v>5022</v>
      </c>
      <c r="AF2088" s="47" t="s">
        <v>5502</v>
      </c>
      <c r="AG2088" s="47" t="s">
        <v>61</v>
      </c>
      <c r="AH2088" s="47" t="s">
        <v>75</v>
      </c>
      <c r="AI2088" s="47" t="s">
        <v>76</v>
      </c>
      <c r="AJ2088" s="47" t="s">
        <v>61</v>
      </c>
      <c r="AK2088" s="47" t="s">
        <v>61</v>
      </c>
      <c r="AV2088" s="47">
        <v>0.54</v>
      </c>
      <c r="AZ2088" s="47">
        <v>74.2</v>
      </c>
      <c r="BM2088" s="47">
        <v>7.25</v>
      </c>
      <c r="BS2088" s="47">
        <v>15.6</v>
      </c>
      <c r="BT2088" s="47">
        <v>0.7</v>
      </c>
      <c r="DI2088" s="1">
        <f t="shared" si="160"/>
        <v>4</v>
      </c>
      <c r="DJ2088" s="9" t="str">
        <f t="shared" si="161"/>
        <v>NO BACTERIOLOGICO</v>
      </c>
      <c r="DK2088" s="10" t="str">
        <f t="shared" si="162"/>
        <v>-</v>
      </c>
      <c r="DL2088" s="11" t="str">
        <f t="shared" si="163"/>
        <v>0</v>
      </c>
    </row>
    <row r="2089" spans="1:116" ht="12" x14ac:dyDescent="0.2">
      <c r="A2089" s="47">
        <v>1007010010</v>
      </c>
      <c r="B2089" s="47" t="str">
        <f t="shared" si="164"/>
        <v>1007010010-QUILLABAMBA</v>
      </c>
      <c r="C2089" s="47" t="s">
        <v>1126</v>
      </c>
      <c r="D2089" s="47" t="s">
        <v>58</v>
      </c>
      <c r="E2089" s="47" t="s">
        <v>1117</v>
      </c>
      <c r="F2089" s="47" t="s">
        <v>1116</v>
      </c>
      <c r="G2089" s="47" t="s">
        <v>60</v>
      </c>
      <c r="H2089" s="47">
        <v>800</v>
      </c>
      <c r="I2089" s="47">
        <v>505</v>
      </c>
      <c r="J2089" s="47" t="s">
        <v>88</v>
      </c>
      <c r="K2089" s="47" t="s">
        <v>63</v>
      </c>
      <c r="L2089" s="47" t="s">
        <v>64</v>
      </c>
      <c r="M2089" s="47" t="s">
        <v>1118</v>
      </c>
      <c r="N2089" s="47" t="s">
        <v>1116</v>
      </c>
      <c r="O2089" s="47" t="s">
        <v>58</v>
      </c>
      <c r="P2089" s="47" t="s">
        <v>1117</v>
      </c>
      <c r="Q2089" s="47" t="s">
        <v>1116</v>
      </c>
      <c r="R2089" s="47">
        <v>139910</v>
      </c>
      <c r="S2089" s="47" t="s">
        <v>67</v>
      </c>
      <c r="T2089" s="47" t="s">
        <v>1127</v>
      </c>
      <c r="U2089" s="47">
        <v>23560</v>
      </c>
      <c r="V2089" s="47" t="s">
        <v>69</v>
      </c>
      <c r="W2089" s="47" t="s">
        <v>1128</v>
      </c>
      <c r="X2089" s="47">
        <v>1274059</v>
      </c>
      <c r="Y2089" s="47">
        <v>4198322</v>
      </c>
      <c r="Z2089" s="47">
        <v>260680</v>
      </c>
      <c r="AA2089" s="47">
        <v>9050100</v>
      </c>
      <c r="AB2089" s="47" t="s">
        <v>71</v>
      </c>
      <c r="AC2089" s="47">
        <v>3150</v>
      </c>
      <c r="AD2089" s="47" t="s">
        <v>72</v>
      </c>
      <c r="AE2089" s="47" t="s">
        <v>5022</v>
      </c>
      <c r="AF2089" s="47" t="s">
        <v>5502</v>
      </c>
      <c r="AG2089" s="47" t="s">
        <v>61</v>
      </c>
      <c r="AH2089" s="47" t="s">
        <v>75</v>
      </c>
      <c r="AI2089" s="47" t="s">
        <v>76</v>
      </c>
      <c r="AJ2089" s="47" t="s">
        <v>61</v>
      </c>
      <c r="AK2089" s="47" t="s">
        <v>61</v>
      </c>
      <c r="AV2089" s="47">
        <v>0.5</v>
      </c>
      <c r="AZ2089" s="47">
        <v>64</v>
      </c>
      <c r="BM2089" s="47">
        <v>7.1</v>
      </c>
      <c r="BS2089" s="47">
        <v>15.6</v>
      </c>
      <c r="BT2089" s="47">
        <v>0.28000000000000003</v>
      </c>
      <c r="DI2089" s="1">
        <f t="shared" si="160"/>
        <v>4</v>
      </c>
      <c r="DJ2089" s="9" t="str">
        <f t="shared" si="161"/>
        <v>NO BACTERIOLOGICO</v>
      </c>
      <c r="DK2089" s="10" t="str">
        <f t="shared" si="162"/>
        <v>-</v>
      </c>
      <c r="DL2089" s="11" t="str">
        <f t="shared" si="163"/>
        <v>0</v>
      </c>
    </row>
    <row r="2090" spans="1:116" ht="12" x14ac:dyDescent="0.2">
      <c r="A2090" s="47">
        <v>1005010048</v>
      </c>
      <c r="B2090" s="47" t="str">
        <f t="shared" si="164"/>
        <v>1005010048-IULA CORRAL</v>
      </c>
      <c r="C2090" s="47" t="s">
        <v>2320</v>
      </c>
      <c r="D2090" s="47" t="s">
        <v>58</v>
      </c>
      <c r="E2090" s="47" t="s">
        <v>542</v>
      </c>
      <c r="F2090" s="47" t="s">
        <v>2187</v>
      </c>
      <c r="G2090" s="47" t="s">
        <v>60</v>
      </c>
      <c r="H2090" s="47">
        <v>65</v>
      </c>
      <c r="I2090" s="47">
        <v>65</v>
      </c>
      <c r="J2090" s="47" t="s">
        <v>82</v>
      </c>
      <c r="K2090" s="47" t="s">
        <v>63</v>
      </c>
      <c r="L2090" s="47" t="s">
        <v>64</v>
      </c>
      <c r="M2090" s="47" t="s">
        <v>2188</v>
      </c>
      <c r="N2090" s="47" t="s">
        <v>2187</v>
      </c>
      <c r="O2090" s="47" t="s">
        <v>58</v>
      </c>
      <c r="P2090" s="47" t="s">
        <v>542</v>
      </c>
      <c r="Q2090" s="47" t="s">
        <v>2187</v>
      </c>
      <c r="R2090" s="47">
        <v>106055</v>
      </c>
      <c r="S2090" s="47" t="s">
        <v>67</v>
      </c>
      <c r="T2090" s="47" t="s">
        <v>2313</v>
      </c>
      <c r="U2090" s="47">
        <v>20399</v>
      </c>
      <c r="V2090" s="47" t="s">
        <v>69</v>
      </c>
      <c r="W2090" s="47" t="s">
        <v>2314</v>
      </c>
      <c r="X2090" s="47">
        <v>1274061</v>
      </c>
      <c r="Y2090" s="47">
        <v>4198337</v>
      </c>
      <c r="Z2090" s="47">
        <v>298342</v>
      </c>
      <c r="AA2090" s="47">
        <v>8943259</v>
      </c>
      <c r="AB2090" s="47" t="s">
        <v>71</v>
      </c>
      <c r="AC2090" s="47">
        <v>3592</v>
      </c>
      <c r="AD2090" s="47" t="s">
        <v>126</v>
      </c>
      <c r="AE2090" s="47" t="s">
        <v>4893</v>
      </c>
      <c r="AF2090" s="47" t="s">
        <v>5503</v>
      </c>
      <c r="AG2090" s="47">
        <v>9668</v>
      </c>
      <c r="AH2090" s="47" t="s">
        <v>73</v>
      </c>
      <c r="AI2090" s="47" t="s">
        <v>2312</v>
      </c>
      <c r="AJ2090" s="47" t="s">
        <v>61</v>
      </c>
      <c r="AK2090" s="47" t="s">
        <v>61</v>
      </c>
      <c r="AV2090" s="47">
        <v>0.03</v>
      </c>
      <c r="AZ2090" s="47">
        <v>271</v>
      </c>
      <c r="BM2090" s="47">
        <v>8.17</v>
      </c>
      <c r="BQ2090" s="47">
        <v>0</v>
      </c>
      <c r="BS2090" s="47">
        <v>11.8</v>
      </c>
      <c r="BT2090" s="47">
        <v>1.34</v>
      </c>
      <c r="DI2090" s="1">
        <f t="shared" si="160"/>
        <v>4</v>
      </c>
      <c r="DJ2090" s="9" t="str">
        <f t="shared" si="161"/>
        <v>BACTERIOLÓGICO</v>
      </c>
      <c r="DK2090" s="10" t="str">
        <f t="shared" si="162"/>
        <v>-</v>
      </c>
      <c r="DL2090" s="11" t="str">
        <f t="shared" si="163"/>
        <v>0</v>
      </c>
    </row>
    <row r="2091" spans="1:116" ht="12" x14ac:dyDescent="0.2">
      <c r="A2091" s="47">
        <v>1005010048</v>
      </c>
      <c r="B2091" s="47" t="str">
        <f t="shared" si="164"/>
        <v>1005010048-IULA CORRAL</v>
      </c>
      <c r="C2091" s="47" t="s">
        <v>2320</v>
      </c>
      <c r="D2091" s="47" t="s">
        <v>58</v>
      </c>
      <c r="E2091" s="47" t="s">
        <v>542</v>
      </c>
      <c r="F2091" s="47" t="s">
        <v>2187</v>
      </c>
      <c r="G2091" s="47" t="s">
        <v>60</v>
      </c>
      <c r="H2091" s="47">
        <v>65</v>
      </c>
      <c r="I2091" s="47">
        <v>65</v>
      </c>
      <c r="J2091" s="47" t="s">
        <v>82</v>
      </c>
      <c r="K2091" s="47" t="s">
        <v>63</v>
      </c>
      <c r="L2091" s="47" t="s">
        <v>64</v>
      </c>
      <c r="M2091" s="47" t="s">
        <v>2188</v>
      </c>
      <c r="N2091" s="47" t="s">
        <v>2187</v>
      </c>
      <c r="O2091" s="47" t="s">
        <v>58</v>
      </c>
      <c r="P2091" s="47" t="s">
        <v>542</v>
      </c>
      <c r="Q2091" s="47" t="s">
        <v>2187</v>
      </c>
      <c r="R2091" s="47">
        <v>106055</v>
      </c>
      <c r="S2091" s="47" t="s">
        <v>67</v>
      </c>
      <c r="T2091" s="47" t="s">
        <v>2313</v>
      </c>
      <c r="U2091" s="47">
        <v>20399</v>
      </c>
      <c r="V2091" s="47" t="s">
        <v>69</v>
      </c>
      <c r="W2091" s="47" t="s">
        <v>2314</v>
      </c>
      <c r="X2091" s="47">
        <v>1274061</v>
      </c>
      <c r="Y2091" s="47">
        <v>4198338</v>
      </c>
      <c r="Z2091" s="47">
        <v>298103</v>
      </c>
      <c r="AA2091" s="47">
        <v>8993224</v>
      </c>
      <c r="AB2091" s="47" t="s">
        <v>71</v>
      </c>
      <c r="AC2091" s="47">
        <v>3620</v>
      </c>
      <c r="AD2091" s="47" t="s">
        <v>126</v>
      </c>
      <c r="AE2091" s="47" t="s">
        <v>4893</v>
      </c>
      <c r="AF2091" s="47" t="s">
        <v>5503</v>
      </c>
      <c r="AG2091" s="47" t="s">
        <v>61</v>
      </c>
      <c r="AH2091" s="47" t="s">
        <v>75</v>
      </c>
      <c r="AI2091" s="47" t="s">
        <v>76</v>
      </c>
      <c r="AJ2091" s="47" t="s">
        <v>77</v>
      </c>
      <c r="AK2091" s="47" t="s">
        <v>78</v>
      </c>
      <c r="AV2091" s="47">
        <v>0</v>
      </c>
      <c r="AZ2091" s="47">
        <v>275</v>
      </c>
      <c r="BM2091" s="47">
        <v>8.1</v>
      </c>
      <c r="BQ2091" s="47">
        <v>0</v>
      </c>
      <c r="BS2091" s="47">
        <v>12.3</v>
      </c>
      <c r="BT2091" s="47">
        <v>1.2</v>
      </c>
      <c r="DI2091" s="1">
        <f t="shared" si="160"/>
        <v>4</v>
      </c>
      <c r="DJ2091" s="9" t="str">
        <f t="shared" si="161"/>
        <v>BACTERIOLÓGICO</v>
      </c>
      <c r="DK2091" s="10" t="str">
        <f t="shared" si="162"/>
        <v>-</v>
      </c>
      <c r="DL2091" s="11" t="str">
        <f t="shared" si="163"/>
        <v>0</v>
      </c>
    </row>
    <row r="2092" spans="1:116" ht="12" x14ac:dyDescent="0.2">
      <c r="A2092" s="47">
        <v>1005010048</v>
      </c>
      <c r="B2092" s="47" t="str">
        <f t="shared" si="164"/>
        <v>1005010048-IULA CORRAL</v>
      </c>
      <c r="C2092" s="47" t="s">
        <v>2320</v>
      </c>
      <c r="D2092" s="47" t="s">
        <v>58</v>
      </c>
      <c r="E2092" s="47" t="s">
        <v>542</v>
      </c>
      <c r="F2092" s="47" t="s">
        <v>2187</v>
      </c>
      <c r="G2092" s="47" t="s">
        <v>60</v>
      </c>
      <c r="H2092" s="47">
        <v>65</v>
      </c>
      <c r="I2092" s="47">
        <v>65</v>
      </c>
      <c r="J2092" s="47" t="s">
        <v>82</v>
      </c>
      <c r="K2092" s="47" t="s">
        <v>63</v>
      </c>
      <c r="L2092" s="47" t="s">
        <v>64</v>
      </c>
      <c r="M2092" s="47" t="s">
        <v>2188</v>
      </c>
      <c r="N2092" s="47" t="s">
        <v>2187</v>
      </c>
      <c r="O2092" s="47" t="s">
        <v>58</v>
      </c>
      <c r="P2092" s="47" t="s">
        <v>542</v>
      </c>
      <c r="Q2092" s="47" t="s">
        <v>2187</v>
      </c>
      <c r="R2092" s="47">
        <v>106055</v>
      </c>
      <c r="S2092" s="47" t="s">
        <v>67</v>
      </c>
      <c r="T2092" s="47" t="s">
        <v>2313</v>
      </c>
      <c r="U2092" s="47">
        <v>20399</v>
      </c>
      <c r="V2092" s="47" t="s">
        <v>69</v>
      </c>
      <c r="W2092" s="47" t="s">
        <v>2314</v>
      </c>
      <c r="X2092" s="47">
        <v>1274061</v>
      </c>
      <c r="Y2092" s="47">
        <v>4198339</v>
      </c>
      <c r="Z2092" s="47">
        <v>298386</v>
      </c>
      <c r="AA2092" s="47">
        <v>8942794</v>
      </c>
      <c r="AB2092" s="47" t="s">
        <v>71</v>
      </c>
      <c r="AC2092" s="47">
        <v>3581</v>
      </c>
      <c r="AD2092" s="47" t="s">
        <v>126</v>
      </c>
      <c r="AE2092" s="47" t="s">
        <v>4893</v>
      </c>
      <c r="AF2092" s="47" t="s">
        <v>5503</v>
      </c>
      <c r="AG2092" s="47" t="s">
        <v>61</v>
      </c>
      <c r="AH2092" s="47" t="s">
        <v>75</v>
      </c>
      <c r="AI2092" s="47" t="s">
        <v>76</v>
      </c>
      <c r="AJ2092" s="47" t="s">
        <v>77</v>
      </c>
      <c r="AK2092" s="47" t="s">
        <v>78</v>
      </c>
      <c r="AV2092" s="47">
        <v>0</v>
      </c>
      <c r="AZ2092" s="47">
        <v>274</v>
      </c>
      <c r="BM2092" s="47">
        <v>8.1</v>
      </c>
      <c r="BQ2092" s="47">
        <v>0</v>
      </c>
      <c r="BS2092" s="47">
        <v>13.6</v>
      </c>
      <c r="BT2092" s="47">
        <v>1.1499999999999999</v>
      </c>
      <c r="DI2092" s="1">
        <f t="shared" si="160"/>
        <v>4</v>
      </c>
      <c r="DJ2092" s="9" t="str">
        <f t="shared" si="161"/>
        <v>BACTERIOLÓGICO</v>
      </c>
      <c r="DK2092" s="10" t="str">
        <f t="shared" si="162"/>
        <v>-</v>
      </c>
      <c r="DL2092" s="11" t="str">
        <f t="shared" si="163"/>
        <v>0</v>
      </c>
    </row>
    <row r="2093" spans="1:116" ht="12" x14ac:dyDescent="0.2">
      <c r="A2093" s="47">
        <v>1005010049</v>
      </c>
      <c r="B2093" s="47" t="str">
        <f t="shared" si="164"/>
        <v>1005010049-YANAG</v>
      </c>
      <c r="C2093" s="47" t="s">
        <v>2306</v>
      </c>
      <c r="D2093" s="47" t="s">
        <v>58</v>
      </c>
      <c r="E2093" s="47" t="s">
        <v>542</v>
      </c>
      <c r="F2093" s="47" t="s">
        <v>2187</v>
      </c>
      <c r="G2093" s="47" t="s">
        <v>60</v>
      </c>
      <c r="H2093" s="47">
        <v>80</v>
      </c>
      <c r="I2093" s="47">
        <v>60</v>
      </c>
      <c r="J2093" s="47" t="s">
        <v>82</v>
      </c>
      <c r="K2093" s="47" t="s">
        <v>63</v>
      </c>
      <c r="L2093" s="47" t="s">
        <v>64</v>
      </c>
      <c r="M2093" s="47" t="s">
        <v>2188</v>
      </c>
      <c r="N2093" s="47" t="s">
        <v>2187</v>
      </c>
      <c r="O2093" s="47" t="s">
        <v>58</v>
      </c>
      <c r="P2093" s="47" t="s">
        <v>542</v>
      </c>
      <c r="Q2093" s="47" t="s">
        <v>2187</v>
      </c>
      <c r="R2093" s="47">
        <v>106109</v>
      </c>
      <c r="S2093" s="47" t="s">
        <v>67</v>
      </c>
      <c r="T2093" s="47" t="s">
        <v>2307</v>
      </c>
      <c r="U2093" s="47">
        <v>20400</v>
      </c>
      <c r="V2093" s="47" t="s">
        <v>69</v>
      </c>
      <c r="W2093" s="47" t="s">
        <v>2308</v>
      </c>
      <c r="X2093" s="47">
        <v>1274077</v>
      </c>
      <c r="Y2093" s="47">
        <v>4198384</v>
      </c>
      <c r="Z2093" s="47">
        <v>296403</v>
      </c>
      <c r="AA2093" s="47">
        <v>8943627</v>
      </c>
      <c r="AB2093" s="47" t="s">
        <v>71</v>
      </c>
      <c r="AC2093" s="47">
        <v>3304</v>
      </c>
      <c r="AD2093" s="47" t="s">
        <v>126</v>
      </c>
      <c r="AE2093" s="47" t="s">
        <v>4951</v>
      </c>
      <c r="AF2093" s="47" t="s">
        <v>5504</v>
      </c>
      <c r="AG2093" s="47">
        <v>9735</v>
      </c>
      <c r="AH2093" s="47" t="s">
        <v>73</v>
      </c>
      <c r="AI2093" s="47" t="s">
        <v>2306</v>
      </c>
      <c r="AJ2093" s="47" t="s">
        <v>61</v>
      </c>
      <c r="AK2093" s="47" t="s">
        <v>61</v>
      </c>
      <c r="AV2093" s="47">
        <v>1.1000000000000001</v>
      </c>
      <c r="AZ2093" s="47">
        <v>170</v>
      </c>
      <c r="BM2093" s="47">
        <v>8.1</v>
      </c>
      <c r="BQ2093" s="47">
        <v>0</v>
      </c>
      <c r="BS2093" s="47">
        <v>11</v>
      </c>
      <c r="BT2093" s="47">
        <v>4.8</v>
      </c>
      <c r="DI2093" s="1">
        <f t="shared" si="160"/>
        <v>4</v>
      </c>
      <c r="DJ2093" s="9" t="str">
        <f t="shared" si="161"/>
        <v>NO BACTERIOLOGICO</v>
      </c>
      <c r="DK2093" s="10" t="str">
        <f t="shared" si="162"/>
        <v>-</v>
      </c>
      <c r="DL2093" s="11" t="str">
        <f t="shared" si="163"/>
        <v>0</v>
      </c>
    </row>
    <row r="2094" spans="1:116" ht="12" x14ac:dyDescent="0.2">
      <c r="A2094" s="47">
        <v>1005010049</v>
      </c>
      <c r="B2094" s="47" t="str">
        <f t="shared" si="164"/>
        <v>1005010049-YANAG</v>
      </c>
      <c r="C2094" s="47" t="s">
        <v>2306</v>
      </c>
      <c r="D2094" s="47" t="s">
        <v>58</v>
      </c>
      <c r="E2094" s="47" t="s">
        <v>542</v>
      </c>
      <c r="F2094" s="47" t="s">
        <v>2187</v>
      </c>
      <c r="G2094" s="47" t="s">
        <v>60</v>
      </c>
      <c r="H2094" s="47">
        <v>80</v>
      </c>
      <c r="I2094" s="47">
        <v>60</v>
      </c>
      <c r="J2094" s="47" t="s">
        <v>82</v>
      </c>
      <c r="K2094" s="47" t="s">
        <v>63</v>
      </c>
      <c r="L2094" s="47" t="s">
        <v>64</v>
      </c>
      <c r="M2094" s="47" t="s">
        <v>2188</v>
      </c>
      <c r="N2094" s="47" t="s">
        <v>2187</v>
      </c>
      <c r="O2094" s="47" t="s">
        <v>58</v>
      </c>
      <c r="P2094" s="47" t="s">
        <v>542</v>
      </c>
      <c r="Q2094" s="47" t="s">
        <v>2187</v>
      </c>
      <c r="R2094" s="47">
        <v>106109</v>
      </c>
      <c r="S2094" s="47" t="s">
        <v>67</v>
      </c>
      <c r="T2094" s="47" t="s">
        <v>2307</v>
      </c>
      <c r="U2094" s="47">
        <v>20400</v>
      </c>
      <c r="V2094" s="47" t="s">
        <v>69</v>
      </c>
      <c r="W2094" s="47" t="s">
        <v>2308</v>
      </c>
      <c r="X2094" s="47">
        <v>1274077</v>
      </c>
      <c r="Y2094" s="47">
        <v>4198385</v>
      </c>
      <c r="Z2094" s="47">
        <v>297542</v>
      </c>
      <c r="AA2094" s="47">
        <v>8942735</v>
      </c>
      <c r="AB2094" s="47" t="s">
        <v>71</v>
      </c>
      <c r="AC2094" s="47">
        <v>3654</v>
      </c>
      <c r="AD2094" s="47" t="s">
        <v>126</v>
      </c>
      <c r="AE2094" s="47" t="s">
        <v>4951</v>
      </c>
      <c r="AF2094" s="47" t="s">
        <v>5504</v>
      </c>
      <c r="AG2094" s="47" t="s">
        <v>61</v>
      </c>
      <c r="AH2094" s="47" t="s">
        <v>75</v>
      </c>
      <c r="AI2094" s="47" t="s">
        <v>76</v>
      </c>
      <c r="AJ2094" s="47" t="s">
        <v>77</v>
      </c>
      <c r="AK2094" s="47" t="s">
        <v>78</v>
      </c>
      <c r="AV2094" s="47">
        <v>0.8</v>
      </c>
      <c r="AZ2094" s="47">
        <v>167</v>
      </c>
      <c r="BM2094" s="47">
        <v>8</v>
      </c>
      <c r="BQ2094" s="47">
        <v>0</v>
      </c>
      <c r="BS2094" s="47">
        <v>11.3</v>
      </c>
      <c r="BT2094" s="47">
        <v>4.5999999999999996</v>
      </c>
      <c r="DI2094" s="1">
        <f t="shared" si="160"/>
        <v>4</v>
      </c>
      <c r="DJ2094" s="9" t="str">
        <f t="shared" si="161"/>
        <v>NO BACTERIOLOGICO</v>
      </c>
      <c r="DK2094" s="10" t="str">
        <f t="shared" si="162"/>
        <v>-</v>
      </c>
      <c r="DL2094" s="11" t="str">
        <f t="shared" si="163"/>
        <v>0</v>
      </c>
    </row>
    <row r="2095" spans="1:116" ht="12" x14ac:dyDescent="0.2">
      <c r="A2095" s="47">
        <v>1005010049</v>
      </c>
      <c r="B2095" s="47" t="str">
        <f t="shared" si="164"/>
        <v>1005010049-YANAG</v>
      </c>
      <c r="C2095" s="47" t="s">
        <v>2306</v>
      </c>
      <c r="D2095" s="47" t="s">
        <v>58</v>
      </c>
      <c r="E2095" s="47" t="s">
        <v>542</v>
      </c>
      <c r="F2095" s="47" t="s">
        <v>2187</v>
      </c>
      <c r="G2095" s="47" t="s">
        <v>60</v>
      </c>
      <c r="H2095" s="47">
        <v>80</v>
      </c>
      <c r="I2095" s="47">
        <v>60</v>
      </c>
      <c r="J2095" s="47" t="s">
        <v>82</v>
      </c>
      <c r="K2095" s="47" t="s">
        <v>63</v>
      </c>
      <c r="L2095" s="47" t="s">
        <v>64</v>
      </c>
      <c r="M2095" s="47" t="s">
        <v>2188</v>
      </c>
      <c r="N2095" s="47" t="s">
        <v>2187</v>
      </c>
      <c r="O2095" s="47" t="s">
        <v>58</v>
      </c>
      <c r="P2095" s="47" t="s">
        <v>542</v>
      </c>
      <c r="Q2095" s="47" t="s">
        <v>2187</v>
      </c>
      <c r="R2095" s="47">
        <v>106109</v>
      </c>
      <c r="S2095" s="47" t="s">
        <v>67</v>
      </c>
      <c r="T2095" s="47" t="s">
        <v>2307</v>
      </c>
      <c r="U2095" s="47">
        <v>20400</v>
      </c>
      <c r="V2095" s="47" t="s">
        <v>69</v>
      </c>
      <c r="W2095" s="47" t="s">
        <v>2308</v>
      </c>
      <c r="X2095" s="47">
        <v>1274077</v>
      </c>
      <c r="Y2095" s="47">
        <v>4198386</v>
      </c>
      <c r="Z2095" s="47">
        <v>297676</v>
      </c>
      <c r="AA2095" s="47">
        <v>8942617</v>
      </c>
      <c r="AB2095" s="47" t="s">
        <v>71</v>
      </c>
      <c r="AC2095" s="47">
        <v>3650</v>
      </c>
      <c r="AD2095" s="47" t="s">
        <v>126</v>
      </c>
      <c r="AE2095" s="47" t="s">
        <v>4951</v>
      </c>
      <c r="AF2095" s="47" t="s">
        <v>5504</v>
      </c>
      <c r="AG2095" s="47" t="s">
        <v>61</v>
      </c>
      <c r="AH2095" s="47" t="s">
        <v>75</v>
      </c>
      <c r="AI2095" s="47" t="s">
        <v>76</v>
      </c>
      <c r="AJ2095" s="47" t="s">
        <v>77</v>
      </c>
      <c r="AK2095" s="47" t="s">
        <v>78</v>
      </c>
      <c r="AV2095" s="47">
        <v>0.7</v>
      </c>
      <c r="AZ2095" s="47">
        <v>164</v>
      </c>
      <c r="BM2095" s="47">
        <v>8.1</v>
      </c>
      <c r="BQ2095" s="47">
        <v>0</v>
      </c>
      <c r="BS2095" s="47">
        <v>11.4</v>
      </c>
      <c r="BT2095" s="47">
        <v>4</v>
      </c>
      <c r="DI2095" s="1">
        <f t="shared" si="160"/>
        <v>4</v>
      </c>
      <c r="DJ2095" s="9" t="str">
        <f t="shared" si="161"/>
        <v>NO BACTERIOLOGICO</v>
      </c>
      <c r="DK2095" s="10" t="str">
        <f t="shared" si="162"/>
        <v>-</v>
      </c>
      <c r="DL2095" s="11" t="str">
        <f t="shared" si="163"/>
        <v>0</v>
      </c>
    </row>
    <row r="2096" spans="1:116" ht="12" x14ac:dyDescent="0.2">
      <c r="A2096" s="47">
        <v>1002070032</v>
      </c>
      <c r="B2096" s="47" t="str">
        <f t="shared" si="164"/>
        <v>1002070032-CHACATAMA</v>
      </c>
      <c r="C2096" s="47" t="s">
        <v>849</v>
      </c>
      <c r="D2096" s="47" t="s">
        <v>58</v>
      </c>
      <c r="E2096" s="47" t="s">
        <v>1</v>
      </c>
      <c r="F2096" s="47" t="s">
        <v>9</v>
      </c>
      <c r="G2096" s="47" t="s">
        <v>60</v>
      </c>
      <c r="H2096" s="47">
        <v>322</v>
      </c>
      <c r="I2096" s="47">
        <v>322</v>
      </c>
      <c r="J2096" s="47" t="s">
        <v>62</v>
      </c>
      <c r="K2096" s="47" t="s">
        <v>63</v>
      </c>
      <c r="L2096" s="47" t="s">
        <v>64</v>
      </c>
      <c r="M2096" s="47" t="s">
        <v>811</v>
      </c>
      <c r="N2096" s="47" t="s">
        <v>9</v>
      </c>
      <c r="O2096" s="47" t="s">
        <v>58</v>
      </c>
      <c r="P2096" s="47" t="s">
        <v>1</v>
      </c>
      <c r="Q2096" s="47" t="s">
        <v>9</v>
      </c>
      <c r="R2096" s="47">
        <v>109998</v>
      </c>
      <c r="S2096" s="47" t="s">
        <v>67</v>
      </c>
      <c r="T2096" s="47" t="s">
        <v>850</v>
      </c>
      <c r="U2096" s="47">
        <v>14339</v>
      </c>
      <c r="V2096" s="47" t="s">
        <v>69</v>
      </c>
      <c r="W2096" s="47" t="s">
        <v>851</v>
      </c>
      <c r="X2096" s="47">
        <v>1273878</v>
      </c>
      <c r="Y2096" s="47">
        <v>4198387</v>
      </c>
      <c r="Z2096" s="47">
        <v>369628</v>
      </c>
      <c r="AA2096" s="47">
        <v>8857704</v>
      </c>
      <c r="AB2096" s="47" t="s">
        <v>71</v>
      </c>
      <c r="AC2096" s="47">
        <v>3059</v>
      </c>
      <c r="AD2096" s="47" t="s">
        <v>72</v>
      </c>
      <c r="AE2096" s="47" t="s">
        <v>5004</v>
      </c>
      <c r="AF2096" s="47" t="s">
        <v>5474</v>
      </c>
      <c r="AG2096" s="47" t="s">
        <v>61</v>
      </c>
      <c r="AH2096" s="47" t="s">
        <v>75</v>
      </c>
      <c r="AI2096" s="47" t="s">
        <v>76</v>
      </c>
      <c r="AJ2096" s="47" t="s">
        <v>77</v>
      </c>
      <c r="AK2096" s="47" t="s">
        <v>78</v>
      </c>
      <c r="AV2096" s="47">
        <v>0.53</v>
      </c>
      <c r="AZ2096" s="47">
        <v>780</v>
      </c>
      <c r="BM2096" s="47">
        <v>7.08</v>
      </c>
      <c r="BS2096" s="47">
        <v>16</v>
      </c>
      <c r="BT2096" s="47">
        <v>0</v>
      </c>
      <c r="DI2096" s="1">
        <f t="shared" si="160"/>
        <v>4</v>
      </c>
      <c r="DJ2096" s="9" t="str">
        <f t="shared" si="161"/>
        <v>NO BACTERIOLOGICO</v>
      </c>
      <c r="DK2096" s="10" t="str">
        <f t="shared" si="162"/>
        <v>-</v>
      </c>
      <c r="DL2096" s="11" t="str">
        <f t="shared" si="163"/>
        <v>0</v>
      </c>
    </row>
    <row r="2097" spans="1:116" ht="12" x14ac:dyDescent="0.2">
      <c r="A2097" s="47">
        <v>1005010089</v>
      </c>
      <c r="B2097" s="47" t="str">
        <f t="shared" si="164"/>
        <v>1005010089-PALANCA</v>
      </c>
      <c r="C2097" s="47" t="s">
        <v>2376</v>
      </c>
      <c r="D2097" s="47" t="s">
        <v>58</v>
      </c>
      <c r="E2097" s="47" t="s">
        <v>542</v>
      </c>
      <c r="F2097" s="47" t="s">
        <v>2187</v>
      </c>
      <c r="G2097" s="47" t="s">
        <v>60</v>
      </c>
      <c r="H2097" s="47">
        <v>180</v>
      </c>
      <c r="I2097" s="47">
        <v>180</v>
      </c>
      <c r="J2097" s="47" t="s">
        <v>82</v>
      </c>
      <c r="K2097" s="47" t="s">
        <v>63</v>
      </c>
      <c r="L2097" s="47" t="s">
        <v>64</v>
      </c>
      <c r="M2097" s="47" t="s">
        <v>2188</v>
      </c>
      <c r="N2097" s="47" t="s">
        <v>2187</v>
      </c>
      <c r="O2097" s="47" t="s">
        <v>58</v>
      </c>
      <c r="P2097" s="47" t="s">
        <v>542</v>
      </c>
      <c r="Q2097" s="47" t="s">
        <v>2187</v>
      </c>
      <c r="R2097" s="47">
        <v>106061</v>
      </c>
      <c r="S2097" s="47" t="s">
        <v>67</v>
      </c>
      <c r="T2097" s="47" t="s">
        <v>2377</v>
      </c>
      <c r="U2097" s="47">
        <v>18476</v>
      </c>
      <c r="V2097" s="47" t="s">
        <v>69</v>
      </c>
      <c r="W2097" s="47" t="s">
        <v>2378</v>
      </c>
      <c r="X2097" s="47">
        <v>1274081</v>
      </c>
      <c r="Y2097" s="47">
        <v>4198391</v>
      </c>
      <c r="Z2097" s="47">
        <v>308701</v>
      </c>
      <c r="AA2097" s="47">
        <v>8939051</v>
      </c>
      <c r="AB2097" s="47" t="s">
        <v>71</v>
      </c>
      <c r="AC2097" s="47">
        <v>3219</v>
      </c>
      <c r="AD2097" s="47" t="s">
        <v>126</v>
      </c>
      <c r="AE2097" s="47" t="s">
        <v>4898</v>
      </c>
      <c r="AF2097" s="47" t="s">
        <v>5505</v>
      </c>
      <c r="AG2097" s="47">
        <v>9674</v>
      </c>
      <c r="AH2097" s="47" t="s">
        <v>73</v>
      </c>
      <c r="AI2097" s="47" t="s">
        <v>2379</v>
      </c>
      <c r="AJ2097" s="47" t="s">
        <v>61</v>
      </c>
      <c r="AK2097" s="47" t="s">
        <v>61</v>
      </c>
      <c r="AV2097" s="47">
        <v>0.8</v>
      </c>
      <c r="AZ2097" s="47">
        <v>230</v>
      </c>
      <c r="BM2097" s="47">
        <v>7.8</v>
      </c>
      <c r="BQ2097" s="47">
        <v>0</v>
      </c>
      <c r="BS2097" s="47">
        <v>15.9</v>
      </c>
      <c r="BT2097" s="47">
        <v>1.35</v>
      </c>
      <c r="DI2097" s="1">
        <f t="shared" si="160"/>
        <v>4</v>
      </c>
      <c r="DJ2097" s="9" t="str">
        <f t="shared" si="161"/>
        <v>NO BACTERIOLOGICO</v>
      </c>
      <c r="DK2097" s="10" t="str">
        <f t="shared" si="162"/>
        <v>-</v>
      </c>
      <c r="DL2097" s="11" t="str">
        <f t="shared" si="163"/>
        <v>0</v>
      </c>
    </row>
    <row r="2098" spans="1:116" ht="12" x14ac:dyDescent="0.2">
      <c r="A2098" s="47">
        <v>1005010089</v>
      </c>
      <c r="B2098" s="47" t="str">
        <f t="shared" si="164"/>
        <v>1005010089-PALANCA</v>
      </c>
      <c r="C2098" s="47" t="s">
        <v>2376</v>
      </c>
      <c r="D2098" s="47" t="s">
        <v>58</v>
      </c>
      <c r="E2098" s="47" t="s">
        <v>542</v>
      </c>
      <c r="F2098" s="47" t="s">
        <v>2187</v>
      </c>
      <c r="G2098" s="47" t="s">
        <v>60</v>
      </c>
      <c r="H2098" s="47">
        <v>180</v>
      </c>
      <c r="I2098" s="47">
        <v>180</v>
      </c>
      <c r="J2098" s="47" t="s">
        <v>82</v>
      </c>
      <c r="K2098" s="47" t="s">
        <v>63</v>
      </c>
      <c r="L2098" s="47" t="s">
        <v>64</v>
      </c>
      <c r="M2098" s="47" t="s">
        <v>2188</v>
      </c>
      <c r="N2098" s="47" t="s">
        <v>2187</v>
      </c>
      <c r="O2098" s="47" t="s">
        <v>58</v>
      </c>
      <c r="P2098" s="47" t="s">
        <v>542</v>
      </c>
      <c r="Q2098" s="47" t="s">
        <v>2187</v>
      </c>
      <c r="R2098" s="47">
        <v>106061</v>
      </c>
      <c r="S2098" s="47" t="s">
        <v>67</v>
      </c>
      <c r="T2098" s="47" t="s">
        <v>2377</v>
      </c>
      <c r="U2098" s="47">
        <v>18476</v>
      </c>
      <c r="V2098" s="47" t="s">
        <v>69</v>
      </c>
      <c r="W2098" s="47" t="s">
        <v>2378</v>
      </c>
      <c r="X2098" s="47">
        <v>1274081</v>
      </c>
      <c r="Y2098" s="47">
        <v>4198392</v>
      </c>
      <c r="Z2098" s="47">
        <v>308809</v>
      </c>
      <c r="AA2098" s="47">
        <v>8939026</v>
      </c>
      <c r="AB2098" s="47" t="s">
        <v>71</v>
      </c>
      <c r="AC2098" s="47">
        <v>3212</v>
      </c>
      <c r="AD2098" s="47" t="s">
        <v>126</v>
      </c>
      <c r="AE2098" s="47" t="s">
        <v>4898</v>
      </c>
      <c r="AF2098" s="47" t="s">
        <v>5505</v>
      </c>
      <c r="AG2098" s="47" t="s">
        <v>61</v>
      </c>
      <c r="AH2098" s="47" t="s">
        <v>75</v>
      </c>
      <c r="AI2098" s="47" t="s">
        <v>76</v>
      </c>
      <c r="AJ2098" s="47" t="s">
        <v>77</v>
      </c>
      <c r="AK2098" s="47" t="s">
        <v>78</v>
      </c>
      <c r="AV2098" s="47">
        <v>0.61</v>
      </c>
      <c r="AZ2098" s="47">
        <v>226</v>
      </c>
      <c r="BM2098" s="47">
        <v>7.82</v>
      </c>
      <c r="BQ2098" s="47">
        <v>0</v>
      </c>
      <c r="BS2098" s="47">
        <v>16.399999999999999</v>
      </c>
      <c r="BT2098" s="47">
        <v>1.22</v>
      </c>
      <c r="DI2098" s="1">
        <f t="shared" si="160"/>
        <v>4</v>
      </c>
      <c r="DJ2098" s="9" t="str">
        <f t="shared" si="161"/>
        <v>NO BACTERIOLOGICO</v>
      </c>
      <c r="DK2098" s="10" t="str">
        <f t="shared" si="162"/>
        <v>-</v>
      </c>
      <c r="DL2098" s="11" t="str">
        <f t="shared" si="163"/>
        <v>0</v>
      </c>
    </row>
    <row r="2099" spans="1:116" ht="12" x14ac:dyDescent="0.2">
      <c r="A2099" s="47">
        <v>1005010089</v>
      </c>
      <c r="B2099" s="47" t="str">
        <f t="shared" si="164"/>
        <v>1005010089-PALANCA</v>
      </c>
      <c r="C2099" s="47" t="s">
        <v>2376</v>
      </c>
      <c r="D2099" s="47" t="s">
        <v>58</v>
      </c>
      <c r="E2099" s="47" t="s">
        <v>542</v>
      </c>
      <c r="F2099" s="47" t="s">
        <v>2187</v>
      </c>
      <c r="G2099" s="47" t="s">
        <v>60</v>
      </c>
      <c r="H2099" s="47">
        <v>180</v>
      </c>
      <c r="I2099" s="47">
        <v>180</v>
      </c>
      <c r="J2099" s="47" t="s">
        <v>82</v>
      </c>
      <c r="K2099" s="47" t="s">
        <v>63</v>
      </c>
      <c r="L2099" s="47" t="s">
        <v>64</v>
      </c>
      <c r="M2099" s="47" t="s">
        <v>2188</v>
      </c>
      <c r="N2099" s="47" t="s">
        <v>2187</v>
      </c>
      <c r="O2099" s="47" t="s">
        <v>58</v>
      </c>
      <c r="P2099" s="47" t="s">
        <v>542</v>
      </c>
      <c r="Q2099" s="47" t="s">
        <v>2187</v>
      </c>
      <c r="R2099" s="47">
        <v>106061</v>
      </c>
      <c r="S2099" s="47" t="s">
        <v>67</v>
      </c>
      <c r="T2099" s="47" t="s">
        <v>2377</v>
      </c>
      <c r="U2099" s="47">
        <v>18476</v>
      </c>
      <c r="V2099" s="47" t="s">
        <v>69</v>
      </c>
      <c r="W2099" s="47" t="s">
        <v>2378</v>
      </c>
      <c r="X2099" s="47">
        <v>1274081</v>
      </c>
      <c r="Y2099" s="47">
        <v>4198393</v>
      </c>
      <c r="Z2099" s="47">
        <v>300235</v>
      </c>
      <c r="AA2099" s="47">
        <v>8939131</v>
      </c>
      <c r="AB2099" s="47" t="s">
        <v>71</v>
      </c>
      <c r="AC2099" s="47">
        <v>3026</v>
      </c>
      <c r="AD2099" s="47" t="s">
        <v>126</v>
      </c>
      <c r="AE2099" s="47" t="s">
        <v>4898</v>
      </c>
      <c r="AF2099" s="47" t="s">
        <v>5505</v>
      </c>
      <c r="AG2099" s="47" t="s">
        <v>61</v>
      </c>
      <c r="AH2099" s="47" t="s">
        <v>75</v>
      </c>
      <c r="AI2099" s="47" t="s">
        <v>76</v>
      </c>
      <c r="AJ2099" s="47" t="s">
        <v>77</v>
      </c>
      <c r="AK2099" s="47" t="s">
        <v>78</v>
      </c>
      <c r="AV2099" s="47">
        <v>0.52</v>
      </c>
      <c r="AZ2099" s="47">
        <v>220</v>
      </c>
      <c r="BM2099" s="47">
        <v>7.6</v>
      </c>
      <c r="BQ2099" s="47">
        <v>0</v>
      </c>
      <c r="BS2099" s="47">
        <v>16</v>
      </c>
      <c r="BT2099" s="47">
        <v>1.18</v>
      </c>
      <c r="DI2099" s="1">
        <f t="shared" si="160"/>
        <v>4</v>
      </c>
      <c r="DJ2099" s="9" t="str">
        <f t="shared" si="161"/>
        <v>NO BACTERIOLOGICO</v>
      </c>
      <c r="DK2099" s="10" t="str">
        <f t="shared" si="162"/>
        <v>-</v>
      </c>
      <c r="DL2099" s="11" t="str">
        <f t="shared" si="163"/>
        <v>0</v>
      </c>
    </row>
    <row r="2100" spans="1:116" ht="12" x14ac:dyDescent="0.2">
      <c r="A2100" s="47">
        <v>1002070028</v>
      </c>
      <c r="B2100" s="47" t="str">
        <f t="shared" si="164"/>
        <v>1002070028-CASHAYOG</v>
      </c>
      <c r="C2100" s="47" t="s">
        <v>810</v>
      </c>
      <c r="D2100" s="47" t="s">
        <v>58</v>
      </c>
      <c r="E2100" s="47" t="s">
        <v>1</v>
      </c>
      <c r="F2100" s="47" t="s">
        <v>9</v>
      </c>
      <c r="G2100" s="47" t="s">
        <v>60</v>
      </c>
      <c r="H2100" s="47">
        <v>80</v>
      </c>
      <c r="I2100" s="47">
        <v>80</v>
      </c>
      <c r="J2100" s="47" t="s">
        <v>62</v>
      </c>
      <c r="K2100" s="47" t="s">
        <v>63</v>
      </c>
      <c r="L2100" s="47" t="s">
        <v>64</v>
      </c>
      <c r="M2100" s="47" t="s">
        <v>811</v>
      </c>
      <c r="N2100" s="47" t="s">
        <v>9</v>
      </c>
      <c r="O2100" s="47" t="s">
        <v>58</v>
      </c>
      <c r="P2100" s="47" t="s">
        <v>1</v>
      </c>
      <c r="Q2100" s="47" t="s">
        <v>9</v>
      </c>
      <c r="R2100" s="47">
        <v>109986</v>
      </c>
      <c r="S2100" s="47" t="s">
        <v>67</v>
      </c>
      <c r="T2100" s="47" t="s">
        <v>812</v>
      </c>
      <c r="U2100" s="47">
        <v>14337</v>
      </c>
      <c r="V2100" s="47" t="s">
        <v>69</v>
      </c>
      <c r="W2100" s="47" t="s">
        <v>813</v>
      </c>
      <c r="X2100" s="47">
        <v>1274083</v>
      </c>
      <c r="Y2100" s="47">
        <v>4198415</v>
      </c>
      <c r="Z2100" s="47">
        <v>369505</v>
      </c>
      <c r="AA2100" s="47">
        <v>8859092</v>
      </c>
      <c r="AB2100" s="47" t="s">
        <v>71</v>
      </c>
      <c r="AC2100" s="47">
        <v>3273</v>
      </c>
      <c r="AD2100" s="47" t="s">
        <v>72</v>
      </c>
      <c r="AE2100" s="47" t="s">
        <v>5069</v>
      </c>
      <c r="AF2100" s="47" t="s">
        <v>5506</v>
      </c>
      <c r="AG2100" s="47">
        <v>12826</v>
      </c>
      <c r="AH2100" s="47" t="s">
        <v>73</v>
      </c>
      <c r="AI2100" s="47" t="s">
        <v>814</v>
      </c>
      <c r="AJ2100" s="47" t="s">
        <v>61</v>
      </c>
      <c r="AK2100" s="47" t="s">
        <v>61</v>
      </c>
      <c r="AV2100" s="47">
        <v>0.97</v>
      </c>
      <c r="AZ2100" s="47">
        <v>142</v>
      </c>
      <c r="BM2100" s="47">
        <v>7</v>
      </c>
      <c r="BS2100" s="47">
        <v>14</v>
      </c>
      <c r="BT2100" s="47">
        <v>0</v>
      </c>
      <c r="DI2100" s="1">
        <f t="shared" si="160"/>
        <v>4</v>
      </c>
      <c r="DJ2100" s="9" t="str">
        <f t="shared" si="161"/>
        <v>NO BACTERIOLOGICO</v>
      </c>
      <c r="DK2100" s="10" t="str">
        <f t="shared" si="162"/>
        <v>-</v>
      </c>
      <c r="DL2100" s="11" t="str">
        <f t="shared" si="163"/>
        <v>0</v>
      </c>
    </row>
    <row r="2101" spans="1:116" ht="12" x14ac:dyDescent="0.2">
      <c r="A2101" s="47">
        <v>1002070028</v>
      </c>
      <c r="B2101" s="47" t="str">
        <f t="shared" si="164"/>
        <v>1002070028-CASHAYOG</v>
      </c>
      <c r="C2101" s="47" t="s">
        <v>810</v>
      </c>
      <c r="D2101" s="47" t="s">
        <v>58</v>
      </c>
      <c r="E2101" s="47" t="s">
        <v>1</v>
      </c>
      <c r="F2101" s="47" t="s">
        <v>9</v>
      </c>
      <c r="G2101" s="47" t="s">
        <v>60</v>
      </c>
      <c r="H2101" s="47">
        <v>80</v>
      </c>
      <c r="I2101" s="47">
        <v>80</v>
      </c>
      <c r="J2101" s="47" t="s">
        <v>62</v>
      </c>
      <c r="K2101" s="47" t="s">
        <v>63</v>
      </c>
      <c r="L2101" s="47" t="s">
        <v>64</v>
      </c>
      <c r="M2101" s="47" t="s">
        <v>811</v>
      </c>
      <c r="N2101" s="47" t="s">
        <v>9</v>
      </c>
      <c r="O2101" s="47" t="s">
        <v>58</v>
      </c>
      <c r="P2101" s="47" t="s">
        <v>1</v>
      </c>
      <c r="Q2101" s="47" t="s">
        <v>9</v>
      </c>
      <c r="R2101" s="47">
        <v>109986</v>
      </c>
      <c r="S2101" s="47" t="s">
        <v>67</v>
      </c>
      <c r="T2101" s="47" t="s">
        <v>812</v>
      </c>
      <c r="U2101" s="47">
        <v>14337</v>
      </c>
      <c r="V2101" s="47" t="s">
        <v>69</v>
      </c>
      <c r="W2101" s="47" t="s">
        <v>813</v>
      </c>
      <c r="X2101" s="47">
        <v>1274083</v>
      </c>
      <c r="Y2101" s="47">
        <v>4198416</v>
      </c>
      <c r="Z2101" s="47">
        <v>369500</v>
      </c>
      <c r="AA2101" s="47">
        <v>8854126</v>
      </c>
      <c r="AB2101" s="47" t="s">
        <v>71</v>
      </c>
      <c r="AC2101" s="47">
        <v>3291</v>
      </c>
      <c r="AD2101" s="47" t="s">
        <v>72</v>
      </c>
      <c r="AE2101" s="47" t="s">
        <v>5069</v>
      </c>
      <c r="AF2101" s="47" t="s">
        <v>5506</v>
      </c>
      <c r="AG2101" s="47" t="s">
        <v>61</v>
      </c>
      <c r="AH2101" s="47" t="s">
        <v>75</v>
      </c>
      <c r="AI2101" s="47" t="s">
        <v>76</v>
      </c>
      <c r="AJ2101" s="47" t="s">
        <v>77</v>
      </c>
      <c r="AK2101" s="47" t="s">
        <v>78</v>
      </c>
      <c r="AV2101" s="47">
        <v>0.8</v>
      </c>
      <c r="AZ2101" s="47">
        <v>161</v>
      </c>
      <c r="BM2101" s="47">
        <v>7.15</v>
      </c>
      <c r="BS2101" s="47">
        <v>15</v>
      </c>
      <c r="BT2101" s="47">
        <v>0</v>
      </c>
      <c r="DI2101" s="1">
        <f t="shared" si="160"/>
        <v>4</v>
      </c>
      <c r="DJ2101" s="9" t="str">
        <f t="shared" si="161"/>
        <v>NO BACTERIOLOGICO</v>
      </c>
      <c r="DK2101" s="10" t="str">
        <f t="shared" si="162"/>
        <v>-</v>
      </c>
      <c r="DL2101" s="11" t="str">
        <f t="shared" si="163"/>
        <v>0</v>
      </c>
    </row>
    <row r="2102" spans="1:116" ht="12" x14ac:dyDescent="0.2">
      <c r="A2102" s="47">
        <v>1002070028</v>
      </c>
      <c r="B2102" s="47" t="str">
        <f t="shared" si="164"/>
        <v>1002070028-CASHAYOG</v>
      </c>
      <c r="C2102" s="47" t="s">
        <v>810</v>
      </c>
      <c r="D2102" s="47" t="s">
        <v>58</v>
      </c>
      <c r="E2102" s="47" t="s">
        <v>1</v>
      </c>
      <c r="F2102" s="47" t="s">
        <v>9</v>
      </c>
      <c r="G2102" s="47" t="s">
        <v>60</v>
      </c>
      <c r="H2102" s="47">
        <v>80</v>
      </c>
      <c r="I2102" s="47">
        <v>80</v>
      </c>
      <c r="J2102" s="47" t="s">
        <v>62</v>
      </c>
      <c r="K2102" s="47" t="s">
        <v>63</v>
      </c>
      <c r="L2102" s="47" t="s">
        <v>64</v>
      </c>
      <c r="M2102" s="47" t="s">
        <v>811</v>
      </c>
      <c r="N2102" s="47" t="s">
        <v>9</v>
      </c>
      <c r="O2102" s="47" t="s">
        <v>58</v>
      </c>
      <c r="P2102" s="47" t="s">
        <v>1</v>
      </c>
      <c r="Q2102" s="47" t="s">
        <v>9</v>
      </c>
      <c r="R2102" s="47">
        <v>109986</v>
      </c>
      <c r="S2102" s="47" t="s">
        <v>67</v>
      </c>
      <c r="T2102" s="47" t="s">
        <v>812</v>
      </c>
      <c r="U2102" s="47">
        <v>14337</v>
      </c>
      <c r="V2102" s="47" t="s">
        <v>69</v>
      </c>
      <c r="W2102" s="47" t="s">
        <v>813</v>
      </c>
      <c r="X2102" s="47">
        <v>1274083</v>
      </c>
      <c r="Y2102" s="47">
        <v>4198417</v>
      </c>
      <c r="Z2102" s="47">
        <v>364563</v>
      </c>
      <c r="AA2102" s="47">
        <v>8859111</v>
      </c>
      <c r="AB2102" s="47" t="s">
        <v>71</v>
      </c>
      <c r="AC2102" s="47">
        <v>3282</v>
      </c>
      <c r="AD2102" s="47" t="s">
        <v>72</v>
      </c>
      <c r="AE2102" s="47" t="s">
        <v>5069</v>
      </c>
      <c r="AF2102" s="47" t="s">
        <v>5506</v>
      </c>
      <c r="AG2102" s="47" t="s">
        <v>61</v>
      </c>
      <c r="AH2102" s="47" t="s">
        <v>75</v>
      </c>
      <c r="AI2102" s="47" t="s">
        <v>76</v>
      </c>
      <c r="AJ2102" s="47" t="s">
        <v>77</v>
      </c>
      <c r="AK2102" s="47" t="s">
        <v>78</v>
      </c>
      <c r="AV2102" s="47">
        <v>0.7</v>
      </c>
      <c r="AZ2102" s="47">
        <v>154</v>
      </c>
      <c r="BM2102" s="47">
        <v>7</v>
      </c>
      <c r="BS2102" s="47">
        <v>14.5</v>
      </c>
      <c r="BT2102" s="47">
        <v>0</v>
      </c>
      <c r="DI2102" s="1">
        <f t="shared" si="160"/>
        <v>4</v>
      </c>
      <c r="DJ2102" s="9" t="str">
        <f t="shared" si="161"/>
        <v>NO BACTERIOLOGICO</v>
      </c>
      <c r="DK2102" s="10" t="str">
        <f t="shared" si="162"/>
        <v>-</v>
      </c>
      <c r="DL2102" s="11" t="str">
        <f t="shared" si="163"/>
        <v>0</v>
      </c>
    </row>
    <row r="2103" spans="1:116" ht="12" x14ac:dyDescent="0.2">
      <c r="A2103" s="47">
        <v>1002070028</v>
      </c>
      <c r="B2103" s="47" t="str">
        <f t="shared" si="164"/>
        <v>1002070028-CASHAYOG</v>
      </c>
      <c r="C2103" s="47" t="s">
        <v>810</v>
      </c>
      <c r="D2103" s="47" t="s">
        <v>58</v>
      </c>
      <c r="E2103" s="47" t="s">
        <v>1</v>
      </c>
      <c r="F2103" s="47" t="s">
        <v>9</v>
      </c>
      <c r="G2103" s="47" t="s">
        <v>60</v>
      </c>
      <c r="H2103" s="47">
        <v>80</v>
      </c>
      <c r="I2103" s="47">
        <v>80</v>
      </c>
      <c r="J2103" s="47" t="s">
        <v>62</v>
      </c>
      <c r="K2103" s="47" t="s">
        <v>63</v>
      </c>
      <c r="L2103" s="47" t="s">
        <v>64</v>
      </c>
      <c r="M2103" s="47" t="s">
        <v>811</v>
      </c>
      <c r="N2103" s="47" t="s">
        <v>9</v>
      </c>
      <c r="O2103" s="47" t="s">
        <v>58</v>
      </c>
      <c r="P2103" s="47" t="s">
        <v>1</v>
      </c>
      <c r="Q2103" s="47" t="s">
        <v>9</v>
      </c>
      <c r="R2103" s="47">
        <v>109986</v>
      </c>
      <c r="S2103" s="47" t="s">
        <v>67</v>
      </c>
      <c r="T2103" s="47" t="s">
        <v>812</v>
      </c>
      <c r="U2103" s="47">
        <v>14337</v>
      </c>
      <c r="V2103" s="47" t="s">
        <v>69</v>
      </c>
      <c r="W2103" s="47" t="s">
        <v>813</v>
      </c>
      <c r="X2103" s="47">
        <v>1274083</v>
      </c>
      <c r="Y2103" s="47">
        <v>4198418</v>
      </c>
      <c r="Z2103" s="47">
        <v>370100</v>
      </c>
      <c r="AA2103" s="47">
        <v>8858578</v>
      </c>
      <c r="AB2103" s="47" t="s">
        <v>71</v>
      </c>
      <c r="AC2103" s="47">
        <v>3231</v>
      </c>
      <c r="AD2103" s="47" t="s">
        <v>72</v>
      </c>
      <c r="AE2103" s="47" t="s">
        <v>5069</v>
      </c>
      <c r="AF2103" s="47" t="s">
        <v>5506</v>
      </c>
      <c r="AG2103" s="47" t="s">
        <v>61</v>
      </c>
      <c r="AH2103" s="47" t="s">
        <v>75</v>
      </c>
      <c r="AI2103" s="47" t="s">
        <v>76</v>
      </c>
      <c r="AJ2103" s="47" t="s">
        <v>77</v>
      </c>
      <c r="AK2103" s="47" t="s">
        <v>78</v>
      </c>
      <c r="AV2103" s="47">
        <v>0.5</v>
      </c>
      <c r="AZ2103" s="47">
        <v>147</v>
      </c>
      <c r="BM2103" s="47">
        <v>7.2</v>
      </c>
      <c r="BS2103" s="47">
        <v>15</v>
      </c>
      <c r="BT2103" s="47">
        <v>0</v>
      </c>
      <c r="DI2103" s="1">
        <f t="shared" si="160"/>
        <v>4</v>
      </c>
      <c r="DJ2103" s="9" t="str">
        <f t="shared" si="161"/>
        <v>NO BACTERIOLOGICO</v>
      </c>
      <c r="DK2103" s="10" t="str">
        <f t="shared" si="162"/>
        <v>-</v>
      </c>
      <c r="DL2103" s="11" t="str">
        <f t="shared" si="163"/>
        <v>0</v>
      </c>
    </row>
    <row r="2104" spans="1:116" ht="12" x14ac:dyDescent="0.2">
      <c r="A2104" s="47">
        <v>1002060001</v>
      </c>
      <c r="B2104" s="47" t="str">
        <f t="shared" si="164"/>
        <v>1002060001-MOSCA</v>
      </c>
      <c r="C2104" s="47" t="s">
        <v>770</v>
      </c>
      <c r="D2104" s="47" t="s">
        <v>58</v>
      </c>
      <c r="E2104" s="47" t="s">
        <v>1</v>
      </c>
      <c r="F2104" s="47" t="s">
        <v>8</v>
      </c>
      <c r="G2104" s="47" t="s">
        <v>60</v>
      </c>
      <c r="H2104" s="47">
        <v>387</v>
      </c>
      <c r="I2104" s="47">
        <v>380</v>
      </c>
      <c r="J2104" s="47" t="s">
        <v>62</v>
      </c>
      <c r="K2104" s="47" t="s">
        <v>63</v>
      </c>
      <c r="L2104" s="47" t="s">
        <v>64</v>
      </c>
      <c r="M2104" s="47" t="s">
        <v>705</v>
      </c>
      <c r="N2104" s="47" t="s">
        <v>625</v>
      </c>
      <c r="O2104" s="47" t="s">
        <v>58</v>
      </c>
      <c r="P2104" s="47" t="s">
        <v>1</v>
      </c>
      <c r="Q2104" s="47" t="s">
        <v>625</v>
      </c>
      <c r="R2104" s="47">
        <v>109498</v>
      </c>
      <c r="S2104" s="47" t="s">
        <v>67</v>
      </c>
      <c r="T2104" s="47" t="s">
        <v>771</v>
      </c>
      <c r="U2104" s="47">
        <v>14272</v>
      </c>
      <c r="V2104" s="47" t="s">
        <v>98</v>
      </c>
      <c r="W2104" s="47" t="s">
        <v>772</v>
      </c>
      <c r="X2104" s="47">
        <v>1274092</v>
      </c>
      <c r="Y2104" s="47">
        <v>4198441</v>
      </c>
      <c r="Z2104" s="47">
        <v>358549</v>
      </c>
      <c r="AA2104" s="47">
        <v>8856143</v>
      </c>
      <c r="AB2104" s="47" t="s">
        <v>71</v>
      </c>
      <c r="AC2104" s="47">
        <v>3595</v>
      </c>
      <c r="AD2104" s="47" t="s">
        <v>72</v>
      </c>
      <c r="AE2104" s="47" t="s">
        <v>4916</v>
      </c>
      <c r="AF2104" s="47" t="s">
        <v>5507</v>
      </c>
      <c r="AG2104" s="47">
        <v>12149</v>
      </c>
      <c r="AH2104" s="47" t="s">
        <v>73</v>
      </c>
      <c r="AI2104" s="47" t="s">
        <v>773</v>
      </c>
      <c r="AJ2104" s="47" t="s">
        <v>61</v>
      </c>
      <c r="AK2104" s="47" t="s">
        <v>61</v>
      </c>
      <c r="AV2104" s="47">
        <v>1.5</v>
      </c>
      <c r="AZ2104" s="47">
        <v>157</v>
      </c>
      <c r="BM2104" s="47">
        <v>7.69</v>
      </c>
      <c r="BS2104" s="47">
        <v>13</v>
      </c>
      <c r="BT2104" s="47">
        <v>0</v>
      </c>
      <c r="DI2104" s="1">
        <f t="shared" si="160"/>
        <v>4</v>
      </c>
      <c r="DJ2104" s="9" t="str">
        <f t="shared" si="161"/>
        <v>NO BACTERIOLOGICO</v>
      </c>
      <c r="DK2104" s="10" t="str">
        <f t="shared" si="162"/>
        <v>-</v>
      </c>
      <c r="DL2104" s="11" t="str">
        <f t="shared" si="163"/>
        <v>0</v>
      </c>
    </row>
    <row r="2105" spans="1:116" ht="12" x14ac:dyDescent="0.2">
      <c r="A2105" s="47">
        <v>1002060001</v>
      </c>
      <c r="B2105" s="47" t="str">
        <f t="shared" si="164"/>
        <v>1002060001-MOSCA</v>
      </c>
      <c r="C2105" s="47" t="s">
        <v>770</v>
      </c>
      <c r="D2105" s="47" t="s">
        <v>58</v>
      </c>
      <c r="E2105" s="47" t="s">
        <v>1</v>
      </c>
      <c r="F2105" s="47" t="s">
        <v>8</v>
      </c>
      <c r="G2105" s="47" t="s">
        <v>60</v>
      </c>
      <c r="H2105" s="47">
        <v>387</v>
      </c>
      <c r="I2105" s="47">
        <v>380</v>
      </c>
      <c r="J2105" s="47" t="s">
        <v>62</v>
      </c>
      <c r="K2105" s="47" t="s">
        <v>63</v>
      </c>
      <c r="L2105" s="47" t="s">
        <v>64</v>
      </c>
      <c r="M2105" s="47" t="s">
        <v>705</v>
      </c>
      <c r="N2105" s="47" t="s">
        <v>625</v>
      </c>
      <c r="O2105" s="47" t="s">
        <v>58</v>
      </c>
      <c r="P2105" s="47" t="s">
        <v>1</v>
      </c>
      <c r="Q2105" s="47" t="s">
        <v>625</v>
      </c>
      <c r="R2105" s="47">
        <v>109498</v>
      </c>
      <c r="S2105" s="47" t="s">
        <v>67</v>
      </c>
      <c r="T2105" s="47" t="s">
        <v>771</v>
      </c>
      <c r="U2105" s="47">
        <v>14272</v>
      </c>
      <c r="V2105" s="47" t="s">
        <v>98</v>
      </c>
      <c r="W2105" s="47" t="s">
        <v>772</v>
      </c>
      <c r="X2105" s="47">
        <v>1274092</v>
      </c>
      <c r="Y2105" s="47">
        <v>4198442</v>
      </c>
      <c r="Z2105" s="47">
        <v>358517</v>
      </c>
      <c r="AA2105" s="47">
        <v>8856232</v>
      </c>
      <c r="AB2105" s="47" t="s">
        <v>71</v>
      </c>
      <c r="AC2105" s="47">
        <v>3572</v>
      </c>
      <c r="AD2105" s="47" t="s">
        <v>72</v>
      </c>
      <c r="AE2105" s="47" t="s">
        <v>4916</v>
      </c>
      <c r="AF2105" s="47" t="s">
        <v>5507</v>
      </c>
      <c r="AG2105" s="47" t="s">
        <v>61</v>
      </c>
      <c r="AH2105" s="47" t="s">
        <v>75</v>
      </c>
      <c r="AI2105" s="47" t="s">
        <v>76</v>
      </c>
      <c r="AJ2105" s="47" t="s">
        <v>77</v>
      </c>
      <c r="AK2105" s="47" t="s">
        <v>78</v>
      </c>
      <c r="AV2105" s="47">
        <v>1.2</v>
      </c>
      <c r="AZ2105" s="47">
        <v>151</v>
      </c>
      <c r="BM2105" s="47">
        <v>7.63</v>
      </c>
      <c r="BS2105" s="47">
        <v>13.2</v>
      </c>
      <c r="BT2105" s="47">
        <v>0</v>
      </c>
      <c r="DI2105" s="1">
        <f t="shared" si="160"/>
        <v>4</v>
      </c>
      <c r="DJ2105" s="9" t="str">
        <f t="shared" si="161"/>
        <v>NO BACTERIOLOGICO</v>
      </c>
      <c r="DK2105" s="10" t="str">
        <f t="shared" si="162"/>
        <v>-</v>
      </c>
      <c r="DL2105" s="11" t="str">
        <f t="shared" si="163"/>
        <v>0</v>
      </c>
    </row>
    <row r="2106" spans="1:116" ht="12" x14ac:dyDescent="0.2">
      <c r="A2106" s="47">
        <v>1002060001</v>
      </c>
      <c r="B2106" s="47" t="str">
        <f t="shared" si="164"/>
        <v>1002060001-MOSCA</v>
      </c>
      <c r="C2106" s="47" t="s">
        <v>770</v>
      </c>
      <c r="D2106" s="47" t="s">
        <v>58</v>
      </c>
      <c r="E2106" s="47" t="s">
        <v>1</v>
      </c>
      <c r="F2106" s="47" t="s">
        <v>8</v>
      </c>
      <c r="G2106" s="47" t="s">
        <v>60</v>
      </c>
      <c r="H2106" s="47">
        <v>387</v>
      </c>
      <c r="I2106" s="47">
        <v>380</v>
      </c>
      <c r="J2106" s="47" t="s">
        <v>62</v>
      </c>
      <c r="K2106" s="47" t="s">
        <v>63</v>
      </c>
      <c r="L2106" s="47" t="s">
        <v>64</v>
      </c>
      <c r="M2106" s="47" t="s">
        <v>705</v>
      </c>
      <c r="N2106" s="47" t="s">
        <v>625</v>
      </c>
      <c r="O2106" s="47" t="s">
        <v>58</v>
      </c>
      <c r="P2106" s="47" t="s">
        <v>1</v>
      </c>
      <c r="Q2106" s="47" t="s">
        <v>625</v>
      </c>
      <c r="R2106" s="47">
        <v>109498</v>
      </c>
      <c r="S2106" s="47" t="s">
        <v>67</v>
      </c>
      <c r="T2106" s="47" t="s">
        <v>771</v>
      </c>
      <c r="U2106" s="47">
        <v>14272</v>
      </c>
      <c r="V2106" s="47" t="s">
        <v>98</v>
      </c>
      <c r="W2106" s="47" t="s">
        <v>772</v>
      </c>
      <c r="X2106" s="47">
        <v>1274092</v>
      </c>
      <c r="Y2106" s="47">
        <v>4198443</v>
      </c>
      <c r="Z2106" s="47">
        <v>358456</v>
      </c>
      <c r="AA2106" s="47">
        <v>8856128</v>
      </c>
      <c r="AB2106" s="47" t="s">
        <v>71</v>
      </c>
      <c r="AC2106" s="47">
        <v>3521</v>
      </c>
      <c r="AD2106" s="47" t="s">
        <v>72</v>
      </c>
      <c r="AE2106" s="47" t="s">
        <v>4916</v>
      </c>
      <c r="AF2106" s="47" t="s">
        <v>5507</v>
      </c>
      <c r="AG2106" s="47" t="s">
        <v>61</v>
      </c>
      <c r="AH2106" s="47" t="s">
        <v>75</v>
      </c>
      <c r="AI2106" s="47" t="s">
        <v>76</v>
      </c>
      <c r="AJ2106" s="47" t="s">
        <v>77</v>
      </c>
      <c r="AK2106" s="47" t="s">
        <v>78</v>
      </c>
      <c r="AV2106" s="47">
        <v>0.8</v>
      </c>
      <c r="AZ2106" s="47">
        <v>142</v>
      </c>
      <c r="BM2106" s="47">
        <v>7.6</v>
      </c>
      <c r="BS2106" s="47">
        <v>13.3</v>
      </c>
      <c r="BT2106" s="47">
        <v>0</v>
      </c>
      <c r="DI2106" s="1">
        <f t="shared" si="160"/>
        <v>4</v>
      </c>
      <c r="DJ2106" s="9" t="str">
        <f t="shared" si="161"/>
        <v>NO BACTERIOLOGICO</v>
      </c>
      <c r="DK2106" s="10" t="str">
        <f t="shared" si="162"/>
        <v>-</v>
      </c>
      <c r="DL2106" s="11" t="str">
        <f t="shared" si="163"/>
        <v>0</v>
      </c>
    </row>
    <row r="2107" spans="1:116" ht="12" x14ac:dyDescent="0.2">
      <c r="A2107" s="47">
        <v>1002060001</v>
      </c>
      <c r="B2107" s="47" t="str">
        <f t="shared" si="164"/>
        <v>1002060001-MOSCA</v>
      </c>
      <c r="C2107" s="47" t="s">
        <v>770</v>
      </c>
      <c r="D2107" s="47" t="s">
        <v>58</v>
      </c>
      <c r="E2107" s="47" t="s">
        <v>1</v>
      </c>
      <c r="F2107" s="47" t="s">
        <v>8</v>
      </c>
      <c r="G2107" s="47" t="s">
        <v>60</v>
      </c>
      <c r="H2107" s="47">
        <v>387</v>
      </c>
      <c r="I2107" s="47">
        <v>380</v>
      </c>
      <c r="J2107" s="47" t="s">
        <v>62</v>
      </c>
      <c r="K2107" s="47" t="s">
        <v>63</v>
      </c>
      <c r="L2107" s="47" t="s">
        <v>64</v>
      </c>
      <c r="M2107" s="47" t="s">
        <v>705</v>
      </c>
      <c r="N2107" s="47" t="s">
        <v>625</v>
      </c>
      <c r="O2107" s="47" t="s">
        <v>58</v>
      </c>
      <c r="P2107" s="47" t="s">
        <v>1</v>
      </c>
      <c r="Q2107" s="47" t="s">
        <v>625</v>
      </c>
      <c r="R2107" s="47">
        <v>109498</v>
      </c>
      <c r="S2107" s="47" t="s">
        <v>67</v>
      </c>
      <c r="T2107" s="47" t="s">
        <v>771</v>
      </c>
      <c r="U2107" s="47">
        <v>14272</v>
      </c>
      <c r="V2107" s="47" t="s">
        <v>98</v>
      </c>
      <c r="W2107" s="47" t="s">
        <v>772</v>
      </c>
      <c r="X2107" s="47">
        <v>1274092</v>
      </c>
      <c r="Y2107" s="47">
        <v>4198444</v>
      </c>
      <c r="Z2107" s="47">
        <v>358740</v>
      </c>
      <c r="AA2107" s="47">
        <v>8856369</v>
      </c>
      <c r="AB2107" s="47" t="s">
        <v>71</v>
      </c>
      <c r="AC2107" s="47">
        <v>3496</v>
      </c>
      <c r="AD2107" s="47" t="s">
        <v>72</v>
      </c>
      <c r="AE2107" s="47" t="s">
        <v>4916</v>
      </c>
      <c r="AF2107" s="47" t="s">
        <v>5507</v>
      </c>
      <c r="AG2107" s="47" t="s">
        <v>61</v>
      </c>
      <c r="AH2107" s="47" t="s">
        <v>75</v>
      </c>
      <c r="AI2107" s="47" t="s">
        <v>76</v>
      </c>
      <c r="AJ2107" s="47" t="s">
        <v>77</v>
      </c>
      <c r="AK2107" s="47" t="s">
        <v>78</v>
      </c>
      <c r="AV2107" s="47">
        <v>0.5</v>
      </c>
      <c r="AZ2107" s="47">
        <v>145</v>
      </c>
      <c r="BM2107" s="47">
        <v>7.61</v>
      </c>
      <c r="BS2107" s="47">
        <v>14.1</v>
      </c>
      <c r="BT2107" s="47">
        <v>0</v>
      </c>
      <c r="DI2107" s="1">
        <f t="shared" si="160"/>
        <v>4</v>
      </c>
      <c r="DJ2107" s="9" t="str">
        <f t="shared" si="161"/>
        <v>NO BACTERIOLOGICO</v>
      </c>
      <c r="DK2107" s="10" t="str">
        <f t="shared" si="162"/>
        <v>-</v>
      </c>
      <c r="DL2107" s="11" t="str">
        <f t="shared" si="163"/>
        <v>0</v>
      </c>
    </row>
    <row r="2108" spans="1:116" ht="12" x14ac:dyDescent="0.2">
      <c r="A2108" s="47">
        <v>1002070039</v>
      </c>
      <c r="B2108" s="47" t="str">
        <f t="shared" si="164"/>
        <v>1002070039-CONCHAS</v>
      </c>
      <c r="C2108" s="47" t="s">
        <v>867</v>
      </c>
      <c r="D2108" s="47" t="s">
        <v>58</v>
      </c>
      <c r="E2108" s="47" t="s">
        <v>1</v>
      </c>
      <c r="F2108" s="47" t="s">
        <v>9</v>
      </c>
      <c r="G2108" s="47" t="s">
        <v>60</v>
      </c>
      <c r="H2108" s="47">
        <v>300</v>
      </c>
      <c r="I2108" s="47">
        <v>62</v>
      </c>
      <c r="J2108" s="47" t="s">
        <v>62</v>
      </c>
      <c r="K2108" s="47" t="s">
        <v>63</v>
      </c>
      <c r="L2108" s="47" t="s">
        <v>64</v>
      </c>
      <c r="M2108" s="47" t="s">
        <v>811</v>
      </c>
      <c r="N2108" s="47" t="s">
        <v>9</v>
      </c>
      <c r="O2108" s="47" t="s">
        <v>58</v>
      </c>
      <c r="P2108" s="47" t="s">
        <v>1</v>
      </c>
      <c r="Q2108" s="47" t="s">
        <v>9</v>
      </c>
      <c r="R2108" s="47">
        <v>109953</v>
      </c>
      <c r="S2108" s="47" t="s">
        <v>67</v>
      </c>
      <c r="T2108" s="47" t="s">
        <v>868</v>
      </c>
      <c r="U2108" s="47">
        <v>14336</v>
      </c>
      <c r="V2108" s="47" t="s">
        <v>69</v>
      </c>
      <c r="W2108" s="47" t="s">
        <v>869</v>
      </c>
      <c r="X2108" s="47">
        <v>1274100</v>
      </c>
      <c r="Y2108" s="47">
        <v>4198487</v>
      </c>
      <c r="Z2108" s="47">
        <v>368955</v>
      </c>
      <c r="AA2108" s="47">
        <v>8856561</v>
      </c>
      <c r="AB2108" s="47" t="s">
        <v>71</v>
      </c>
      <c r="AC2108" s="47">
        <v>3199</v>
      </c>
      <c r="AD2108" s="47" t="s">
        <v>72</v>
      </c>
      <c r="AE2108" s="47" t="s">
        <v>5008</v>
      </c>
      <c r="AF2108" s="47" t="s">
        <v>5508</v>
      </c>
      <c r="AG2108" s="47">
        <v>12806</v>
      </c>
      <c r="AH2108" s="47" t="s">
        <v>73</v>
      </c>
      <c r="AI2108" s="47" t="s">
        <v>870</v>
      </c>
      <c r="AJ2108" s="47" t="s">
        <v>61</v>
      </c>
      <c r="AK2108" s="47" t="s">
        <v>61</v>
      </c>
      <c r="AV2108" s="47">
        <v>0.99</v>
      </c>
      <c r="AZ2108" s="47">
        <v>610</v>
      </c>
      <c r="BM2108" s="47">
        <v>7.15</v>
      </c>
      <c r="BS2108" s="47">
        <v>15</v>
      </c>
      <c r="BT2108" s="47">
        <v>0</v>
      </c>
      <c r="DI2108" s="1">
        <f t="shared" si="160"/>
        <v>4</v>
      </c>
      <c r="DJ2108" s="9" t="str">
        <f t="shared" si="161"/>
        <v>NO BACTERIOLOGICO</v>
      </c>
      <c r="DK2108" s="10" t="str">
        <f t="shared" si="162"/>
        <v>-</v>
      </c>
      <c r="DL2108" s="11" t="str">
        <f t="shared" si="163"/>
        <v>0</v>
      </c>
    </row>
    <row r="2109" spans="1:116" ht="12" x14ac:dyDescent="0.2">
      <c r="A2109" s="47">
        <v>1002070039</v>
      </c>
      <c r="B2109" s="47" t="str">
        <f t="shared" si="164"/>
        <v>1002070039-CONCHAS</v>
      </c>
      <c r="C2109" s="47" t="s">
        <v>867</v>
      </c>
      <c r="D2109" s="47" t="s">
        <v>58</v>
      </c>
      <c r="E2109" s="47" t="s">
        <v>1</v>
      </c>
      <c r="F2109" s="47" t="s">
        <v>9</v>
      </c>
      <c r="G2109" s="47" t="s">
        <v>60</v>
      </c>
      <c r="H2109" s="47">
        <v>300</v>
      </c>
      <c r="I2109" s="47">
        <v>62</v>
      </c>
      <c r="J2109" s="47" t="s">
        <v>62</v>
      </c>
      <c r="K2109" s="47" t="s">
        <v>63</v>
      </c>
      <c r="L2109" s="47" t="s">
        <v>64</v>
      </c>
      <c r="M2109" s="47" t="s">
        <v>811</v>
      </c>
      <c r="N2109" s="47" t="s">
        <v>9</v>
      </c>
      <c r="O2109" s="47" t="s">
        <v>58</v>
      </c>
      <c r="P2109" s="47" t="s">
        <v>1</v>
      </c>
      <c r="Q2109" s="47" t="s">
        <v>9</v>
      </c>
      <c r="R2109" s="47">
        <v>109953</v>
      </c>
      <c r="S2109" s="47" t="s">
        <v>67</v>
      </c>
      <c r="T2109" s="47" t="s">
        <v>868</v>
      </c>
      <c r="U2109" s="47">
        <v>14336</v>
      </c>
      <c r="V2109" s="47" t="s">
        <v>69</v>
      </c>
      <c r="W2109" s="47" t="s">
        <v>869</v>
      </c>
      <c r="X2109" s="47">
        <v>1274100</v>
      </c>
      <c r="Y2109" s="47">
        <v>4198488</v>
      </c>
      <c r="Z2109" s="47">
        <v>369098</v>
      </c>
      <c r="AA2109" s="47">
        <v>8856516</v>
      </c>
      <c r="AB2109" s="47" t="s">
        <v>71</v>
      </c>
      <c r="AC2109" s="47">
        <v>3172</v>
      </c>
      <c r="AD2109" s="47" t="s">
        <v>72</v>
      </c>
      <c r="AE2109" s="47" t="s">
        <v>5008</v>
      </c>
      <c r="AF2109" s="47" t="s">
        <v>5508</v>
      </c>
      <c r="AG2109" s="47" t="s">
        <v>61</v>
      </c>
      <c r="AH2109" s="47" t="s">
        <v>75</v>
      </c>
      <c r="AI2109" s="47" t="s">
        <v>76</v>
      </c>
      <c r="AJ2109" s="47" t="s">
        <v>77</v>
      </c>
      <c r="AK2109" s="47" t="s">
        <v>78</v>
      </c>
      <c r="AV2109" s="47">
        <v>0.89</v>
      </c>
      <c r="AZ2109" s="47">
        <v>592</v>
      </c>
      <c r="BM2109" s="47">
        <v>7.25</v>
      </c>
      <c r="BS2109" s="47">
        <v>14</v>
      </c>
      <c r="BT2109" s="47">
        <v>0</v>
      </c>
      <c r="DI2109" s="1">
        <f t="shared" si="160"/>
        <v>4</v>
      </c>
      <c r="DJ2109" s="9" t="str">
        <f t="shared" si="161"/>
        <v>NO BACTERIOLOGICO</v>
      </c>
      <c r="DK2109" s="10" t="str">
        <f t="shared" si="162"/>
        <v>-</v>
      </c>
      <c r="DL2109" s="11" t="str">
        <f t="shared" si="163"/>
        <v>0</v>
      </c>
    </row>
    <row r="2110" spans="1:116" ht="12" x14ac:dyDescent="0.2">
      <c r="A2110" s="47">
        <v>1002070039</v>
      </c>
      <c r="B2110" s="47" t="str">
        <f t="shared" si="164"/>
        <v>1002070039-CONCHAS</v>
      </c>
      <c r="C2110" s="47" t="s">
        <v>867</v>
      </c>
      <c r="D2110" s="47" t="s">
        <v>58</v>
      </c>
      <c r="E2110" s="47" t="s">
        <v>1</v>
      </c>
      <c r="F2110" s="47" t="s">
        <v>9</v>
      </c>
      <c r="G2110" s="47" t="s">
        <v>60</v>
      </c>
      <c r="H2110" s="47">
        <v>300</v>
      </c>
      <c r="I2110" s="47">
        <v>62</v>
      </c>
      <c r="J2110" s="47" t="s">
        <v>62</v>
      </c>
      <c r="K2110" s="47" t="s">
        <v>63</v>
      </c>
      <c r="L2110" s="47" t="s">
        <v>64</v>
      </c>
      <c r="M2110" s="47" t="s">
        <v>811</v>
      </c>
      <c r="N2110" s="47" t="s">
        <v>9</v>
      </c>
      <c r="O2110" s="47" t="s">
        <v>58</v>
      </c>
      <c r="P2110" s="47" t="s">
        <v>1</v>
      </c>
      <c r="Q2110" s="47" t="s">
        <v>9</v>
      </c>
      <c r="R2110" s="47">
        <v>109953</v>
      </c>
      <c r="S2110" s="47" t="s">
        <v>67</v>
      </c>
      <c r="T2110" s="47" t="s">
        <v>868</v>
      </c>
      <c r="U2110" s="47">
        <v>14336</v>
      </c>
      <c r="V2110" s="47" t="s">
        <v>69</v>
      </c>
      <c r="W2110" s="47" t="s">
        <v>869</v>
      </c>
      <c r="X2110" s="47">
        <v>1274100</v>
      </c>
      <c r="Y2110" s="47">
        <v>4198489</v>
      </c>
      <c r="Z2110" s="47">
        <v>369098</v>
      </c>
      <c r="AA2110" s="47">
        <v>8856547</v>
      </c>
      <c r="AB2110" s="47" t="s">
        <v>71</v>
      </c>
      <c r="AC2110" s="47">
        <v>3175</v>
      </c>
      <c r="AD2110" s="47" t="s">
        <v>72</v>
      </c>
      <c r="AE2110" s="47" t="s">
        <v>5008</v>
      </c>
      <c r="AF2110" s="47" t="s">
        <v>5508</v>
      </c>
      <c r="AG2110" s="47" t="s">
        <v>61</v>
      </c>
      <c r="AH2110" s="47" t="s">
        <v>75</v>
      </c>
      <c r="AI2110" s="47" t="s">
        <v>76</v>
      </c>
      <c r="AJ2110" s="47" t="s">
        <v>77</v>
      </c>
      <c r="AK2110" s="47" t="s">
        <v>78</v>
      </c>
      <c r="AV2110" s="47">
        <v>0.62</v>
      </c>
      <c r="AZ2110" s="47">
        <v>607</v>
      </c>
      <c r="BM2110" s="47">
        <v>7</v>
      </c>
      <c r="BS2110" s="47">
        <v>16</v>
      </c>
      <c r="BT2110" s="47">
        <v>0</v>
      </c>
      <c r="DI2110" s="1">
        <f t="shared" si="160"/>
        <v>4</v>
      </c>
      <c r="DJ2110" s="9" t="str">
        <f t="shared" si="161"/>
        <v>NO BACTERIOLOGICO</v>
      </c>
      <c r="DK2110" s="10" t="str">
        <f t="shared" si="162"/>
        <v>-</v>
      </c>
      <c r="DL2110" s="11" t="str">
        <f t="shared" si="163"/>
        <v>0</v>
      </c>
    </row>
    <row r="2111" spans="1:116" ht="12" x14ac:dyDescent="0.2">
      <c r="A2111" s="47">
        <v>1002070039</v>
      </c>
      <c r="B2111" s="47" t="str">
        <f t="shared" si="164"/>
        <v>1002070039-CONCHAS</v>
      </c>
      <c r="C2111" s="47" t="s">
        <v>867</v>
      </c>
      <c r="D2111" s="47" t="s">
        <v>58</v>
      </c>
      <c r="E2111" s="47" t="s">
        <v>1</v>
      </c>
      <c r="F2111" s="47" t="s">
        <v>9</v>
      </c>
      <c r="G2111" s="47" t="s">
        <v>60</v>
      </c>
      <c r="H2111" s="47">
        <v>300</v>
      </c>
      <c r="I2111" s="47">
        <v>62</v>
      </c>
      <c r="J2111" s="47" t="s">
        <v>62</v>
      </c>
      <c r="K2111" s="47" t="s">
        <v>63</v>
      </c>
      <c r="L2111" s="47" t="s">
        <v>64</v>
      </c>
      <c r="M2111" s="47" t="s">
        <v>811</v>
      </c>
      <c r="N2111" s="47" t="s">
        <v>9</v>
      </c>
      <c r="O2111" s="47" t="s">
        <v>58</v>
      </c>
      <c r="P2111" s="47" t="s">
        <v>1</v>
      </c>
      <c r="Q2111" s="47" t="s">
        <v>9</v>
      </c>
      <c r="R2111" s="47">
        <v>109953</v>
      </c>
      <c r="S2111" s="47" t="s">
        <v>67</v>
      </c>
      <c r="T2111" s="47" t="s">
        <v>868</v>
      </c>
      <c r="U2111" s="47">
        <v>14336</v>
      </c>
      <c r="V2111" s="47" t="s">
        <v>69</v>
      </c>
      <c r="W2111" s="47" t="s">
        <v>869</v>
      </c>
      <c r="X2111" s="47">
        <v>1274100</v>
      </c>
      <c r="Y2111" s="47">
        <v>4198490</v>
      </c>
      <c r="Z2111" s="47">
        <v>369130</v>
      </c>
      <c r="AA2111" s="47">
        <v>8856536</v>
      </c>
      <c r="AB2111" s="47" t="s">
        <v>71</v>
      </c>
      <c r="AC2111" s="47">
        <v>3173</v>
      </c>
      <c r="AD2111" s="47" t="s">
        <v>72</v>
      </c>
      <c r="AE2111" s="47" t="s">
        <v>5008</v>
      </c>
      <c r="AF2111" s="47" t="s">
        <v>5508</v>
      </c>
      <c r="AG2111" s="47" t="s">
        <v>61</v>
      </c>
      <c r="AH2111" s="47" t="s">
        <v>75</v>
      </c>
      <c r="AI2111" s="47" t="s">
        <v>76</v>
      </c>
      <c r="AJ2111" s="47" t="s">
        <v>77</v>
      </c>
      <c r="AK2111" s="47" t="s">
        <v>78</v>
      </c>
      <c r="AV2111" s="47">
        <v>0.51</v>
      </c>
      <c r="AZ2111" s="47">
        <v>600</v>
      </c>
      <c r="BM2111" s="47">
        <v>7</v>
      </c>
      <c r="BS2111" s="47">
        <v>15</v>
      </c>
      <c r="BT2111" s="47">
        <v>0</v>
      </c>
      <c r="DI2111" s="1">
        <f t="shared" si="160"/>
        <v>4</v>
      </c>
      <c r="DJ2111" s="9" t="str">
        <f t="shared" si="161"/>
        <v>NO BACTERIOLOGICO</v>
      </c>
      <c r="DK2111" s="10" t="str">
        <f t="shared" si="162"/>
        <v>-</v>
      </c>
      <c r="DL2111" s="11" t="str">
        <f t="shared" si="163"/>
        <v>0</v>
      </c>
    </row>
    <row r="2112" spans="1:116" ht="12" x14ac:dyDescent="0.2">
      <c r="A2112" s="47">
        <v>1002040017</v>
      </c>
      <c r="B2112" s="47" t="str">
        <f t="shared" si="164"/>
        <v>1002040017-HUANQUILLCA</v>
      </c>
      <c r="C2112" s="47" t="s">
        <v>1072</v>
      </c>
      <c r="D2112" s="47" t="s">
        <v>58</v>
      </c>
      <c r="E2112" s="47" t="s">
        <v>1</v>
      </c>
      <c r="F2112" s="47" t="s">
        <v>6</v>
      </c>
      <c r="G2112" s="47" t="s">
        <v>60</v>
      </c>
      <c r="H2112" s="47">
        <v>180</v>
      </c>
      <c r="I2112" s="47">
        <v>60</v>
      </c>
      <c r="J2112" s="47" t="s">
        <v>82</v>
      </c>
      <c r="K2112" s="47" t="s">
        <v>63</v>
      </c>
      <c r="L2112" s="47" t="s">
        <v>64</v>
      </c>
      <c r="M2112" s="47" t="s">
        <v>997</v>
      </c>
      <c r="N2112" s="47" t="s">
        <v>6</v>
      </c>
      <c r="O2112" s="47" t="s">
        <v>58</v>
      </c>
      <c r="P2112" s="47" t="s">
        <v>1</v>
      </c>
      <c r="Q2112" s="47" t="s">
        <v>6</v>
      </c>
      <c r="R2112" s="47">
        <v>109572</v>
      </c>
      <c r="S2112" s="47" t="s">
        <v>67</v>
      </c>
      <c r="T2112" s="47" t="s">
        <v>1073</v>
      </c>
      <c r="U2112" s="47">
        <v>14300</v>
      </c>
      <c r="V2112" s="47" t="s">
        <v>69</v>
      </c>
      <c r="W2112" s="47" t="s">
        <v>1074</v>
      </c>
      <c r="X2112" s="47">
        <v>1274114</v>
      </c>
      <c r="Y2112" s="47">
        <v>4198521</v>
      </c>
      <c r="Z2112" s="47">
        <v>366979</v>
      </c>
      <c r="AA2112" s="47">
        <v>8889495</v>
      </c>
      <c r="AB2112" s="47" t="s">
        <v>71</v>
      </c>
      <c r="AC2112" s="47">
        <v>2021</v>
      </c>
      <c r="AD2112" s="47" t="s">
        <v>72</v>
      </c>
      <c r="AE2112" s="47" t="s">
        <v>5123</v>
      </c>
      <c r="AF2112" s="47" t="s">
        <v>5509</v>
      </c>
      <c r="AG2112" s="47">
        <v>12286</v>
      </c>
      <c r="AH2112" s="47" t="s">
        <v>73</v>
      </c>
      <c r="AI2112" s="47" t="s">
        <v>1075</v>
      </c>
      <c r="AJ2112" s="47" t="s">
        <v>61</v>
      </c>
      <c r="AK2112" s="47" t="s">
        <v>61</v>
      </c>
      <c r="AV2112" s="47">
        <v>1.02</v>
      </c>
      <c r="AZ2112" s="47">
        <v>34</v>
      </c>
      <c r="BM2112" s="47">
        <v>7.42</v>
      </c>
      <c r="BS2112" s="47">
        <v>18</v>
      </c>
      <c r="BT2112" s="47">
        <v>0</v>
      </c>
      <c r="DI2112" s="1">
        <f t="shared" si="160"/>
        <v>4</v>
      </c>
      <c r="DJ2112" s="9" t="str">
        <f t="shared" si="161"/>
        <v>NO BACTERIOLOGICO</v>
      </c>
      <c r="DK2112" s="10" t="str">
        <f t="shared" si="162"/>
        <v>-</v>
      </c>
      <c r="DL2112" s="11" t="str">
        <f t="shared" si="163"/>
        <v>0</v>
      </c>
    </row>
    <row r="2113" spans="1:116" ht="12" x14ac:dyDescent="0.2">
      <c r="A2113" s="47">
        <v>1002040017</v>
      </c>
      <c r="B2113" s="47" t="str">
        <f t="shared" si="164"/>
        <v>1002040017-HUANQUILLCA</v>
      </c>
      <c r="C2113" s="47" t="s">
        <v>1072</v>
      </c>
      <c r="D2113" s="47" t="s">
        <v>58</v>
      </c>
      <c r="E2113" s="47" t="s">
        <v>1</v>
      </c>
      <c r="F2113" s="47" t="s">
        <v>6</v>
      </c>
      <c r="G2113" s="47" t="s">
        <v>60</v>
      </c>
      <c r="H2113" s="47">
        <v>180</v>
      </c>
      <c r="I2113" s="47">
        <v>60</v>
      </c>
      <c r="J2113" s="47" t="s">
        <v>82</v>
      </c>
      <c r="K2113" s="47" t="s">
        <v>63</v>
      </c>
      <c r="L2113" s="47" t="s">
        <v>64</v>
      </c>
      <c r="M2113" s="47" t="s">
        <v>997</v>
      </c>
      <c r="N2113" s="47" t="s">
        <v>6</v>
      </c>
      <c r="O2113" s="47" t="s">
        <v>58</v>
      </c>
      <c r="P2113" s="47" t="s">
        <v>1</v>
      </c>
      <c r="Q2113" s="47" t="s">
        <v>6</v>
      </c>
      <c r="R2113" s="47">
        <v>109572</v>
      </c>
      <c r="S2113" s="47" t="s">
        <v>67</v>
      </c>
      <c r="T2113" s="47" t="s">
        <v>1073</v>
      </c>
      <c r="U2113" s="47">
        <v>14300</v>
      </c>
      <c r="V2113" s="47" t="s">
        <v>69</v>
      </c>
      <c r="W2113" s="47" t="s">
        <v>1074</v>
      </c>
      <c r="X2113" s="47">
        <v>1274114</v>
      </c>
      <c r="Y2113" s="47">
        <v>4198522</v>
      </c>
      <c r="Z2113" s="47">
        <v>366528</v>
      </c>
      <c r="AA2113" s="47">
        <v>8887271</v>
      </c>
      <c r="AB2113" s="47" t="s">
        <v>71</v>
      </c>
      <c r="AC2113" s="47">
        <v>2035</v>
      </c>
      <c r="AD2113" s="47" t="s">
        <v>72</v>
      </c>
      <c r="AE2113" s="47" t="s">
        <v>5123</v>
      </c>
      <c r="AF2113" s="47" t="s">
        <v>5509</v>
      </c>
      <c r="AG2113" s="47" t="s">
        <v>61</v>
      </c>
      <c r="AH2113" s="47" t="s">
        <v>75</v>
      </c>
      <c r="AI2113" s="47" t="s">
        <v>76</v>
      </c>
      <c r="AJ2113" s="47" t="s">
        <v>77</v>
      </c>
      <c r="AK2113" s="47" t="s">
        <v>78</v>
      </c>
      <c r="AV2113" s="47">
        <v>0.78</v>
      </c>
      <c r="AZ2113" s="47">
        <v>34</v>
      </c>
      <c r="BM2113" s="47">
        <v>7.38</v>
      </c>
      <c r="BS2113" s="47">
        <v>18</v>
      </c>
      <c r="BT2113" s="47">
        <v>0</v>
      </c>
      <c r="DI2113" s="1">
        <f t="shared" si="160"/>
        <v>4</v>
      </c>
      <c r="DJ2113" s="9" t="str">
        <f t="shared" si="161"/>
        <v>NO BACTERIOLOGICO</v>
      </c>
      <c r="DK2113" s="10" t="str">
        <f t="shared" si="162"/>
        <v>-</v>
      </c>
      <c r="DL2113" s="11" t="str">
        <f t="shared" si="163"/>
        <v>0</v>
      </c>
    </row>
    <row r="2114" spans="1:116" ht="12" x14ac:dyDescent="0.2">
      <c r="A2114" s="47">
        <v>1002040017</v>
      </c>
      <c r="B2114" s="47" t="str">
        <f t="shared" si="164"/>
        <v>1002040017-HUANQUILLCA</v>
      </c>
      <c r="C2114" s="47" t="s">
        <v>1072</v>
      </c>
      <c r="D2114" s="47" t="s">
        <v>58</v>
      </c>
      <c r="E2114" s="47" t="s">
        <v>1</v>
      </c>
      <c r="F2114" s="47" t="s">
        <v>6</v>
      </c>
      <c r="G2114" s="47" t="s">
        <v>60</v>
      </c>
      <c r="H2114" s="47">
        <v>180</v>
      </c>
      <c r="I2114" s="47">
        <v>60</v>
      </c>
      <c r="J2114" s="47" t="s">
        <v>82</v>
      </c>
      <c r="K2114" s="47" t="s">
        <v>63</v>
      </c>
      <c r="L2114" s="47" t="s">
        <v>64</v>
      </c>
      <c r="M2114" s="47" t="s">
        <v>997</v>
      </c>
      <c r="N2114" s="47" t="s">
        <v>6</v>
      </c>
      <c r="O2114" s="47" t="s">
        <v>58</v>
      </c>
      <c r="P2114" s="47" t="s">
        <v>1</v>
      </c>
      <c r="Q2114" s="47" t="s">
        <v>6</v>
      </c>
      <c r="R2114" s="47">
        <v>109572</v>
      </c>
      <c r="S2114" s="47" t="s">
        <v>67</v>
      </c>
      <c r="T2114" s="47" t="s">
        <v>1073</v>
      </c>
      <c r="U2114" s="47">
        <v>14300</v>
      </c>
      <c r="V2114" s="47" t="s">
        <v>69</v>
      </c>
      <c r="W2114" s="47" t="s">
        <v>1074</v>
      </c>
      <c r="X2114" s="47">
        <v>1274114</v>
      </c>
      <c r="Y2114" s="47">
        <v>4198523</v>
      </c>
      <c r="Z2114" s="47">
        <v>367661</v>
      </c>
      <c r="AA2114" s="47">
        <v>8887765</v>
      </c>
      <c r="AB2114" s="47" t="s">
        <v>71</v>
      </c>
      <c r="AC2114" s="47">
        <v>2037</v>
      </c>
      <c r="AD2114" s="47" t="s">
        <v>72</v>
      </c>
      <c r="AE2114" s="47" t="s">
        <v>5123</v>
      </c>
      <c r="AF2114" s="47" t="s">
        <v>5509</v>
      </c>
      <c r="AG2114" s="47" t="s">
        <v>61</v>
      </c>
      <c r="AH2114" s="47" t="s">
        <v>75</v>
      </c>
      <c r="AI2114" s="47" t="s">
        <v>76</v>
      </c>
      <c r="AJ2114" s="47" t="s">
        <v>77</v>
      </c>
      <c r="AK2114" s="47" t="s">
        <v>78</v>
      </c>
      <c r="AV2114" s="47">
        <v>0.65</v>
      </c>
      <c r="AZ2114" s="47">
        <v>34</v>
      </c>
      <c r="BM2114" s="47">
        <v>7.36</v>
      </c>
      <c r="BS2114" s="47">
        <v>18</v>
      </c>
      <c r="BT2114" s="47">
        <v>0</v>
      </c>
      <c r="DI2114" s="1">
        <f t="shared" si="160"/>
        <v>4</v>
      </c>
      <c r="DJ2114" s="9" t="str">
        <f t="shared" si="161"/>
        <v>NO BACTERIOLOGICO</v>
      </c>
      <c r="DK2114" s="10" t="str">
        <f t="shared" si="162"/>
        <v>-</v>
      </c>
      <c r="DL2114" s="11" t="str">
        <f t="shared" si="163"/>
        <v>0</v>
      </c>
    </row>
    <row r="2115" spans="1:116" ht="12" x14ac:dyDescent="0.2">
      <c r="A2115" s="47">
        <v>1002040017</v>
      </c>
      <c r="B2115" s="47" t="str">
        <f t="shared" si="164"/>
        <v>1002040017-HUANQUILLCA</v>
      </c>
      <c r="C2115" s="47" t="s">
        <v>1072</v>
      </c>
      <c r="D2115" s="47" t="s">
        <v>58</v>
      </c>
      <c r="E2115" s="47" t="s">
        <v>1</v>
      </c>
      <c r="F2115" s="47" t="s">
        <v>6</v>
      </c>
      <c r="G2115" s="47" t="s">
        <v>60</v>
      </c>
      <c r="H2115" s="47">
        <v>180</v>
      </c>
      <c r="I2115" s="47">
        <v>60</v>
      </c>
      <c r="J2115" s="47" t="s">
        <v>82</v>
      </c>
      <c r="K2115" s="47" t="s">
        <v>63</v>
      </c>
      <c r="L2115" s="47" t="s">
        <v>64</v>
      </c>
      <c r="M2115" s="47" t="s">
        <v>997</v>
      </c>
      <c r="N2115" s="47" t="s">
        <v>6</v>
      </c>
      <c r="O2115" s="47" t="s">
        <v>58</v>
      </c>
      <c r="P2115" s="47" t="s">
        <v>1</v>
      </c>
      <c r="Q2115" s="47" t="s">
        <v>6</v>
      </c>
      <c r="R2115" s="47">
        <v>109572</v>
      </c>
      <c r="S2115" s="47" t="s">
        <v>67</v>
      </c>
      <c r="T2115" s="47" t="s">
        <v>1073</v>
      </c>
      <c r="U2115" s="47">
        <v>14300</v>
      </c>
      <c r="V2115" s="47" t="s">
        <v>69</v>
      </c>
      <c r="W2115" s="47" t="s">
        <v>1074</v>
      </c>
      <c r="X2115" s="47">
        <v>1274114</v>
      </c>
      <c r="Y2115" s="47">
        <v>4198524</v>
      </c>
      <c r="Z2115" s="47">
        <v>367051</v>
      </c>
      <c r="AA2115" s="47">
        <v>8887764</v>
      </c>
      <c r="AB2115" s="47" t="s">
        <v>71</v>
      </c>
      <c r="AC2115" s="47">
        <v>2034</v>
      </c>
      <c r="AD2115" s="47" t="s">
        <v>72</v>
      </c>
      <c r="AE2115" s="47" t="s">
        <v>5123</v>
      </c>
      <c r="AF2115" s="47" t="s">
        <v>5509</v>
      </c>
      <c r="AG2115" s="47" t="s">
        <v>61</v>
      </c>
      <c r="AH2115" s="47" t="s">
        <v>75</v>
      </c>
      <c r="AI2115" s="47" t="s">
        <v>76</v>
      </c>
      <c r="AJ2115" s="47" t="s">
        <v>77</v>
      </c>
      <c r="AK2115" s="47" t="s">
        <v>78</v>
      </c>
      <c r="AV2115" s="47">
        <v>0.53</v>
      </c>
      <c r="AZ2115" s="47">
        <v>34</v>
      </c>
      <c r="BM2115" s="47">
        <v>7.38</v>
      </c>
      <c r="BS2115" s="47">
        <v>18</v>
      </c>
      <c r="BT2115" s="47">
        <v>0</v>
      </c>
      <c r="DI2115" s="1">
        <f t="shared" ref="DI2115:DI2178" si="165">MONTH(AE2115)</f>
        <v>4</v>
      </c>
      <c r="DJ2115" s="9" t="str">
        <f t="shared" ref="DJ2115:DJ2178" si="166">IF(ISBLANK(AV2115),"-",IF(ISBLANK(BT2115),"-",IF(AND(AV2115&gt;=0.5,BT2115&gt;5),"BACTERIOLÓGICO",IF(AND(AV2115&lt;0.5,BT2115&lt;=5),"BACTERIOLÓGICO",IF(AND(AV2115&lt;0.5,BT2115&gt;5),"BACTERIOLÓGICO","NO BACTERIOLOGICO")))))</f>
        <v>NO BACTERIOLOGICO</v>
      </c>
      <c r="DK2115" s="10" t="str">
        <f t="shared" ref="DK2115:DK2178" si="167">IF(ISBLANK(AO2115),"-",IF(ISBLANK(AP2115),"-",IF(ISBLANK(AQ2115),"-",IF(AND(AO2115&gt;=0,AP2115&gt;=0,AQ2115&gt;=0),"Realizado Bactereológico","No realizado Bacteriológico"))))</f>
        <v>-</v>
      </c>
      <c r="DL2115" s="11" t="str">
        <f t="shared" ref="DL2115:DL2178" si="168">IF(ISBLANK(BE2115),"0",IF(BE2115&gt;=0,"1","0"))</f>
        <v>0</v>
      </c>
    </row>
    <row r="2116" spans="1:116" ht="12" x14ac:dyDescent="0.2">
      <c r="A2116" s="47">
        <v>1011020001</v>
      </c>
      <c r="B2116" s="47" t="str">
        <f t="shared" ref="B2116:B2179" si="169">CONCATENATE(A2116,"-",C2116)</f>
        <v>1011020001-CAHUAC</v>
      </c>
      <c r="C2116" s="47" t="s">
        <v>741</v>
      </c>
      <c r="D2116" s="47" t="s">
        <v>58</v>
      </c>
      <c r="E2116" s="47" t="s">
        <v>395</v>
      </c>
      <c r="F2116" s="47" t="s">
        <v>741</v>
      </c>
      <c r="G2116" s="47" t="s">
        <v>60</v>
      </c>
      <c r="H2116" s="47">
        <v>980</v>
      </c>
      <c r="I2116" s="47">
        <v>980</v>
      </c>
      <c r="J2116" s="47" t="s">
        <v>495</v>
      </c>
      <c r="K2116" s="47" t="s">
        <v>63</v>
      </c>
      <c r="L2116" s="47" t="s">
        <v>64</v>
      </c>
      <c r="M2116" s="47" t="s">
        <v>742</v>
      </c>
      <c r="N2116" s="47" t="s">
        <v>741</v>
      </c>
      <c r="O2116" s="47" t="s">
        <v>58</v>
      </c>
      <c r="P2116" s="47" t="s">
        <v>395</v>
      </c>
      <c r="Q2116" s="47" t="s">
        <v>741</v>
      </c>
      <c r="R2116" s="47">
        <v>91893</v>
      </c>
      <c r="S2116" s="47" t="s">
        <v>171</v>
      </c>
      <c r="T2116" s="47" t="s">
        <v>4594</v>
      </c>
      <c r="U2116" s="47">
        <v>13742</v>
      </c>
      <c r="V2116" s="47" t="s">
        <v>69</v>
      </c>
      <c r="W2116" s="47" t="s">
        <v>743</v>
      </c>
      <c r="X2116" s="47">
        <v>1274123</v>
      </c>
      <c r="Y2116" s="47">
        <v>4198560</v>
      </c>
      <c r="Z2116" s="47">
        <v>320858</v>
      </c>
      <c r="AA2116" s="47">
        <v>8910154</v>
      </c>
      <c r="AB2116" s="47" t="s">
        <v>71</v>
      </c>
      <c r="AC2116" s="47">
        <v>3484</v>
      </c>
      <c r="AD2116" s="47" t="s">
        <v>72</v>
      </c>
      <c r="AE2116" s="47" t="s">
        <v>4900</v>
      </c>
      <c r="AF2116" s="47" t="s">
        <v>5510</v>
      </c>
      <c r="AG2116" s="47">
        <v>3678</v>
      </c>
      <c r="AH2116" s="47" t="s">
        <v>73</v>
      </c>
      <c r="AI2116" s="47" t="s">
        <v>741</v>
      </c>
      <c r="AJ2116" s="47" t="s">
        <v>61</v>
      </c>
      <c r="AK2116" s="47" t="s">
        <v>61</v>
      </c>
      <c r="AV2116" s="47">
        <v>1.2</v>
      </c>
      <c r="AZ2116" s="47">
        <v>1.5</v>
      </c>
      <c r="BM2116" s="47">
        <v>6.8</v>
      </c>
      <c r="BS2116" s="47">
        <v>14</v>
      </c>
      <c r="BT2116" s="47">
        <v>1</v>
      </c>
      <c r="DI2116" s="1">
        <f t="shared" si="165"/>
        <v>4</v>
      </c>
      <c r="DJ2116" s="9" t="str">
        <f t="shared" si="166"/>
        <v>NO BACTERIOLOGICO</v>
      </c>
      <c r="DK2116" s="10" t="str">
        <f t="shared" si="167"/>
        <v>-</v>
      </c>
      <c r="DL2116" s="11" t="str">
        <f t="shared" si="168"/>
        <v>0</v>
      </c>
    </row>
    <row r="2117" spans="1:116" ht="12" x14ac:dyDescent="0.2">
      <c r="A2117" s="47">
        <v>1011020001</v>
      </c>
      <c r="B2117" s="47" t="str">
        <f t="shared" si="169"/>
        <v>1011020001-CAHUAC</v>
      </c>
      <c r="C2117" s="47" t="s">
        <v>741</v>
      </c>
      <c r="D2117" s="47" t="s">
        <v>58</v>
      </c>
      <c r="E2117" s="47" t="s">
        <v>395</v>
      </c>
      <c r="F2117" s="47" t="s">
        <v>741</v>
      </c>
      <c r="G2117" s="47" t="s">
        <v>60</v>
      </c>
      <c r="H2117" s="47">
        <v>980</v>
      </c>
      <c r="I2117" s="47">
        <v>980</v>
      </c>
      <c r="J2117" s="47" t="s">
        <v>495</v>
      </c>
      <c r="K2117" s="47" t="s">
        <v>63</v>
      </c>
      <c r="L2117" s="47" t="s">
        <v>64</v>
      </c>
      <c r="M2117" s="47" t="s">
        <v>742</v>
      </c>
      <c r="N2117" s="47" t="s">
        <v>741</v>
      </c>
      <c r="O2117" s="47" t="s">
        <v>58</v>
      </c>
      <c r="P2117" s="47" t="s">
        <v>395</v>
      </c>
      <c r="Q2117" s="47" t="s">
        <v>741</v>
      </c>
      <c r="R2117" s="47">
        <v>91893</v>
      </c>
      <c r="S2117" s="47" t="s">
        <v>171</v>
      </c>
      <c r="T2117" s="47" t="s">
        <v>4594</v>
      </c>
      <c r="U2117" s="47">
        <v>13742</v>
      </c>
      <c r="V2117" s="47" t="s">
        <v>69</v>
      </c>
      <c r="W2117" s="47" t="s">
        <v>743</v>
      </c>
      <c r="X2117" s="47">
        <v>1274123</v>
      </c>
      <c r="Y2117" s="47">
        <v>4198561</v>
      </c>
      <c r="Z2117" s="47">
        <v>320121</v>
      </c>
      <c r="AA2117" s="47">
        <v>8910395</v>
      </c>
      <c r="AB2117" s="47" t="s">
        <v>61</v>
      </c>
      <c r="AC2117" s="47">
        <v>3430</v>
      </c>
      <c r="AD2117" s="47" t="s">
        <v>72</v>
      </c>
      <c r="AE2117" s="47" t="s">
        <v>4900</v>
      </c>
      <c r="AF2117" s="47" t="s">
        <v>5510</v>
      </c>
      <c r="AG2117" s="47" t="s">
        <v>61</v>
      </c>
      <c r="AH2117" s="47" t="s">
        <v>75</v>
      </c>
      <c r="AI2117" s="47" t="s">
        <v>76</v>
      </c>
      <c r="AJ2117" s="47" t="s">
        <v>77</v>
      </c>
      <c r="AK2117" s="47" t="s">
        <v>78</v>
      </c>
      <c r="AV2117" s="47">
        <v>0.8</v>
      </c>
      <c r="AZ2117" s="47">
        <v>1.5</v>
      </c>
      <c r="BM2117" s="47">
        <v>6.8</v>
      </c>
      <c r="BS2117" s="47">
        <v>14</v>
      </c>
      <c r="BT2117" s="47">
        <v>1</v>
      </c>
      <c r="DI2117" s="1">
        <f t="shared" si="165"/>
        <v>4</v>
      </c>
      <c r="DJ2117" s="9" t="str">
        <f t="shared" si="166"/>
        <v>NO BACTERIOLOGICO</v>
      </c>
      <c r="DK2117" s="10" t="str">
        <f t="shared" si="167"/>
        <v>-</v>
      </c>
      <c r="DL2117" s="11" t="str">
        <f t="shared" si="168"/>
        <v>0</v>
      </c>
    </row>
    <row r="2118" spans="1:116" ht="12" x14ac:dyDescent="0.2">
      <c r="A2118" s="47">
        <v>1011020001</v>
      </c>
      <c r="B2118" s="47" t="str">
        <f t="shared" si="169"/>
        <v>1011020001-CAHUAC</v>
      </c>
      <c r="C2118" s="47" t="s">
        <v>741</v>
      </c>
      <c r="D2118" s="47" t="s">
        <v>58</v>
      </c>
      <c r="E2118" s="47" t="s">
        <v>395</v>
      </c>
      <c r="F2118" s="47" t="s">
        <v>741</v>
      </c>
      <c r="G2118" s="47" t="s">
        <v>60</v>
      </c>
      <c r="H2118" s="47">
        <v>980</v>
      </c>
      <c r="I2118" s="47">
        <v>980</v>
      </c>
      <c r="J2118" s="47" t="s">
        <v>495</v>
      </c>
      <c r="K2118" s="47" t="s">
        <v>63</v>
      </c>
      <c r="L2118" s="47" t="s">
        <v>64</v>
      </c>
      <c r="M2118" s="47" t="s">
        <v>742</v>
      </c>
      <c r="N2118" s="47" t="s">
        <v>741</v>
      </c>
      <c r="O2118" s="47" t="s">
        <v>58</v>
      </c>
      <c r="P2118" s="47" t="s">
        <v>395</v>
      </c>
      <c r="Q2118" s="47" t="s">
        <v>741</v>
      </c>
      <c r="R2118" s="47">
        <v>91893</v>
      </c>
      <c r="S2118" s="47" t="s">
        <v>171</v>
      </c>
      <c r="T2118" s="47" t="s">
        <v>4594</v>
      </c>
      <c r="U2118" s="47">
        <v>13742</v>
      </c>
      <c r="V2118" s="47" t="s">
        <v>69</v>
      </c>
      <c r="W2118" s="47" t="s">
        <v>743</v>
      </c>
      <c r="X2118" s="47">
        <v>1274123</v>
      </c>
      <c r="Y2118" s="47">
        <v>4198562</v>
      </c>
      <c r="Z2118" s="47">
        <v>321223</v>
      </c>
      <c r="AA2118" s="47">
        <v>8910461</v>
      </c>
      <c r="AB2118" s="47" t="s">
        <v>61</v>
      </c>
      <c r="AC2118" s="47">
        <v>3400</v>
      </c>
      <c r="AD2118" s="47" t="s">
        <v>72</v>
      </c>
      <c r="AE2118" s="47" t="s">
        <v>4900</v>
      </c>
      <c r="AF2118" s="47" t="s">
        <v>5510</v>
      </c>
      <c r="AG2118" s="47" t="s">
        <v>61</v>
      </c>
      <c r="AH2118" s="47" t="s">
        <v>75</v>
      </c>
      <c r="AI2118" s="47" t="s">
        <v>76</v>
      </c>
      <c r="AJ2118" s="47" t="s">
        <v>77</v>
      </c>
      <c r="AK2118" s="47" t="s">
        <v>78</v>
      </c>
      <c r="AV2118" s="47">
        <v>0.6</v>
      </c>
      <c r="AZ2118" s="47">
        <v>1.5</v>
      </c>
      <c r="BM2118" s="47">
        <v>6.8</v>
      </c>
      <c r="BS2118" s="47">
        <v>14</v>
      </c>
      <c r="BT2118" s="47">
        <v>1</v>
      </c>
      <c r="DI2118" s="1">
        <f t="shared" si="165"/>
        <v>4</v>
      </c>
      <c r="DJ2118" s="9" t="str">
        <f t="shared" si="166"/>
        <v>NO BACTERIOLOGICO</v>
      </c>
      <c r="DK2118" s="10" t="str">
        <f t="shared" si="167"/>
        <v>-</v>
      </c>
      <c r="DL2118" s="11" t="str">
        <f t="shared" si="168"/>
        <v>0</v>
      </c>
    </row>
    <row r="2119" spans="1:116" ht="12" x14ac:dyDescent="0.2">
      <c r="A2119" s="47">
        <v>1004010019</v>
      </c>
      <c r="B2119" s="47" t="str">
        <f t="shared" si="169"/>
        <v>1004010019-IZARA</v>
      </c>
      <c r="C2119" s="47" t="s">
        <v>1513</v>
      </c>
      <c r="D2119" s="47" t="s">
        <v>58</v>
      </c>
      <c r="E2119" s="47" t="s">
        <v>121</v>
      </c>
      <c r="F2119" s="47" t="s">
        <v>121</v>
      </c>
      <c r="G2119" s="47" t="s">
        <v>60</v>
      </c>
      <c r="H2119" s="47">
        <v>380</v>
      </c>
      <c r="I2119" s="47">
        <v>276</v>
      </c>
      <c r="J2119" s="47" t="s">
        <v>62</v>
      </c>
      <c r="K2119" s="47" t="s">
        <v>63</v>
      </c>
      <c r="L2119" s="47" t="s">
        <v>64</v>
      </c>
      <c r="M2119" s="47" t="s">
        <v>1507</v>
      </c>
      <c r="N2119" s="47" t="s">
        <v>1506</v>
      </c>
      <c r="O2119" s="47" t="s">
        <v>58</v>
      </c>
      <c r="P2119" s="47" t="s">
        <v>123</v>
      </c>
      <c r="Q2119" s="47" t="s">
        <v>121</v>
      </c>
      <c r="R2119" s="47">
        <v>103548</v>
      </c>
      <c r="S2119" s="47" t="s">
        <v>67</v>
      </c>
      <c r="T2119" s="47" t="s">
        <v>1514</v>
      </c>
      <c r="U2119" s="47">
        <v>19068</v>
      </c>
      <c r="V2119" s="47" t="s">
        <v>69</v>
      </c>
      <c r="W2119" s="47" t="s">
        <v>1515</v>
      </c>
      <c r="X2119" s="47">
        <v>1274065</v>
      </c>
      <c r="Y2119" s="47">
        <v>4198598</v>
      </c>
      <c r="Z2119" s="47">
        <v>282697</v>
      </c>
      <c r="AA2119" s="47">
        <v>9005958</v>
      </c>
      <c r="AB2119" s="47" t="s">
        <v>71</v>
      </c>
      <c r="AC2119" s="47">
        <v>3627</v>
      </c>
      <c r="AD2119" s="47" t="s">
        <v>126</v>
      </c>
      <c r="AE2119" s="47" t="s">
        <v>5002</v>
      </c>
      <c r="AF2119" s="47" t="s">
        <v>5511</v>
      </c>
      <c r="AG2119" s="47">
        <v>4010</v>
      </c>
      <c r="AH2119" s="47" t="s">
        <v>73</v>
      </c>
      <c r="AI2119" s="47" t="s">
        <v>1513</v>
      </c>
      <c r="AJ2119" s="47" t="s">
        <v>61</v>
      </c>
      <c r="AK2119" s="47" t="s">
        <v>61</v>
      </c>
      <c r="AV2119" s="47">
        <v>1.5</v>
      </c>
      <c r="AZ2119" s="47">
        <v>110</v>
      </c>
      <c r="BM2119" s="47">
        <v>7</v>
      </c>
      <c r="BQ2119" s="47">
        <v>0</v>
      </c>
      <c r="BS2119" s="47">
        <v>15</v>
      </c>
      <c r="BT2119" s="47">
        <v>0.8</v>
      </c>
      <c r="DI2119" s="1">
        <f t="shared" si="165"/>
        <v>4</v>
      </c>
      <c r="DJ2119" s="9" t="str">
        <f t="shared" si="166"/>
        <v>NO BACTERIOLOGICO</v>
      </c>
      <c r="DK2119" s="10" t="str">
        <f t="shared" si="167"/>
        <v>-</v>
      </c>
      <c r="DL2119" s="11" t="str">
        <f t="shared" si="168"/>
        <v>0</v>
      </c>
    </row>
    <row r="2120" spans="1:116" ht="12" x14ac:dyDescent="0.2">
      <c r="A2120" s="47">
        <v>1004010019</v>
      </c>
      <c r="B2120" s="47" t="str">
        <f t="shared" si="169"/>
        <v>1004010019-IZARA</v>
      </c>
      <c r="C2120" s="47" t="s">
        <v>1513</v>
      </c>
      <c r="D2120" s="47" t="s">
        <v>58</v>
      </c>
      <c r="E2120" s="47" t="s">
        <v>121</v>
      </c>
      <c r="F2120" s="47" t="s">
        <v>121</v>
      </c>
      <c r="G2120" s="47" t="s">
        <v>60</v>
      </c>
      <c r="H2120" s="47">
        <v>380</v>
      </c>
      <c r="I2120" s="47">
        <v>276</v>
      </c>
      <c r="J2120" s="47" t="s">
        <v>62</v>
      </c>
      <c r="K2120" s="47" t="s">
        <v>63</v>
      </c>
      <c r="L2120" s="47" t="s">
        <v>64</v>
      </c>
      <c r="M2120" s="47" t="s">
        <v>1507</v>
      </c>
      <c r="N2120" s="47" t="s">
        <v>1506</v>
      </c>
      <c r="O2120" s="47" t="s">
        <v>58</v>
      </c>
      <c r="P2120" s="47" t="s">
        <v>123</v>
      </c>
      <c r="Q2120" s="47" t="s">
        <v>121</v>
      </c>
      <c r="R2120" s="47">
        <v>103548</v>
      </c>
      <c r="S2120" s="47" t="s">
        <v>67</v>
      </c>
      <c r="T2120" s="47" t="s">
        <v>1514</v>
      </c>
      <c r="U2120" s="47">
        <v>19068</v>
      </c>
      <c r="V2120" s="47" t="s">
        <v>69</v>
      </c>
      <c r="W2120" s="47" t="s">
        <v>1515</v>
      </c>
      <c r="X2120" s="47">
        <v>1274065</v>
      </c>
      <c r="Y2120" s="47">
        <v>4198599</v>
      </c>
      <c r="Z2120" s="47">
        <v>282710</v>
      </c>
      <c r="AA2120" s="47">
        <v>9005998</v>
      </c>
      <c r="AB2120" s="47" t="s">
        <v>71</v>
      </c>
      <c r="AC2120" s="47">
        <v>3620</v>
      </c>
      <c r="AD2120" s="47" t="s">
        <v>126</v>
      </c>
      <c r="AE2120" s="47" t="s">
        <v>5002</v>
      </c>
      <c r="AF2120" s="47" t="s">
        <v>5511</v>
      </c>
      <c r="AG2120" s="47" t="s">
        <v>61</v>
      </c>
      <c r="AH2120" s="47" t="s">
        <v>75</v>
      </c>
      <c r="AI2120" s="47" t="s">
        <v>76</v>
      </c>
      <c r="AJ2120" s="47" t="s">
        <v>77</v>
      </c>
      <c r="AK2120" s="47" t="s">
        <v>78</v>
      </c>
      <c r="AV2120" s="47">
        <v>0.95</v>
      </c>
      <c r="AZ2120" s="47">
        <v>100</v>
      </c>
      <c r="BE2120" s="47">
        <v>0</v>
      </c>
      <c r="BM2120" s="47">
        <v>7</v>
      </c>
      <c r="BQ2120" s="47">
        <v>0</v>
      </c>
      <c r="BS2120" s="47">
        <v>15</v>
      </c>
      <c r="BT2120" s="47">
        <v>0.8</v>
      </c>
      <c r="DI2120" s="1">
        <f t="shared" si="165"/>
        <v>4</v>
      </c>
      <c r="DJ2120" s="9" t="str">
        <f t="shared" si="166"/>
        <v>NO BACTERIOLOGICO</v>
      </c>
      <c r="DK2120" s="10" t="str">
        <f t="shared" si="167"/>
        <v>-</v>
      </c>
      <c r="DL2120" s="11" t="str">
        <f t="shared" si="168"/>
        <v>1</v>
      </c>
    </row>
    <row r="2121" spans="1:116" ht="12" x14ac:dyDescent="0.2">
      <c r="A2121" s="47">
        <v>1004010019</v>
      </c>
      <c r="B2121" s="47" t="str">
        <f t="shared" si="169"/>
        <v>1004010019-IZARA</v>
      </c>
      <c r="C2121" s="47" t="s">
        <v>1513</v>
      </c>
      <c r="D2121" s="47" t="s">
        <v>58</v>
      </c>
      <c r="E2121" s="47" t="s">
        <v>121</v>
      </c>
      <c r="F2121" s="47" t="s">
        <v>121</v>
      </c>
      <c r="G2121" s="47" t="s">
        <v>60</v>
      </c>
      <c r="H2121" s="47">
        <v>380</v>
      </c>
      <c r="I2121" s="47">
        <v>276</v>
      </c>
      <c r="J2121" s="47" t="s">
        <v>62</v>
      </c>
      <c r="K2121" s="47" t="s">
        <v>63</v>
      </c>
      <c r="L2121" s="47" t="s">
        <v>64</v>
      </c>
      <c r="M2121" s="47" t="s">
        <v>1507</v>
      </c>
      <c r="N2121" s="47" t="s">
        <v>1506</v>
      </c>
      <c r="O2121" s="47" t="s">
        <v>58</v>
      </c>
      <c r="P2121" s="47" t="s">
        <v>123</v>
      </c>
      <c r="Q2121" s="47" t="s">
        <v>121</v>
      </c>
      <c r="R2121" s="47">
        <v>103548</v>
      </c>
      <c r="S2121" s="47" t="s">
        <v>67</v>
      </c>
      <c r="T2121" s="47" t="s">
        <v>1514</v>
      </c>
      <c r="U2121" s="47">
        <v>19068</v>
      </c>
      <c r="V2121" s="47" t="s">
        <v>69</v>
      </c>
      <c r="W2121" s="47" t="s">
        <v>1515</v>
      </c>
      <c r="X2121" s="47">
        <v>1274065</v>
      </c>
      <c r="Y2121" s="47">
        <v>4198600</v>
      </c>
      <c r="Z2121" s="47">
        <v>282252</v>
      </c>
      <c r="AA2121" s="47">
        <v>9006984</v>
      </c>
      <c r="AB2121" s="47" t="s">
        <v>71</v>
      </c>
      <c r="AC2121" s="47">
        <v>3306</v>
      </c>
      <c r="AD2121" s="47" t="s">
        <v>126</v>
      </c>
      <c r="AE2121" s="47" t="s">
        <v>5002</v>
      </c>
      <c r="AF2121" s="47" t="s">
        <v>5511</v>
      </c>
      <c r="AG2121" s="47" t="s">
        <v>61</v>
      </c>
      <c r="AH2121" s="47" t="s">
        <v>75</v>
      </c>
      <c r="AI2121" s="47" t="s">
        <v>76</v>
      </c>
      <c r="AJ2121" s="47" t="s">
        <v>77</v>
      </c>
      <c r="AK2121" s="47" t="s">
        <v>78</v>
      </c>
      <c r="AV2121" s="47">
        <v>0.9</v>
      </c>
      <c r="AZ2121" s="47">
        <v>100</v>
      </c>
      <c r="BM2121" s="47">
        <v>7</v>
      </c>
      <c r="BQ2121" s="47">
        <v>0</v>
      </c>
      <c r="BS2121" s="47">
        <v>15</v>
      </c>
      <c r="BT2121" s="47">
        <v>0.5</v>
      </c>
      <c r="DI2121" s="1">
        <f t="shared" si="165"/>
        <v>4</v>
      </c>
      <c r="DJ2121" s="9" t="str">
        <f t="shared" si="166"/>
        <v>NO BACTERIOLOGICO</v>
      </c>
      <c r="DK2121" s="10" t="str">
        <f t="shared" si="167"/>
        <v>-</v>
      </c>
      <c r="DL2121" s="11" t="str">
        <f t="shared" si="168"/>
        <v>0</v>
      </c>
    </row>
    <row r="2122" spans="1:116" ht="12" x14ac:dyDescent="0.2">
      <c r="A2122" s="47">
        <v>1011020031</v>
      </c>
      <c r="B2122" s="47" t="str">
        <f t="shared" si="169"/>
        <v>1011020031-SAN MARTIN</v>
      </c>
      <c r="C2122" s="47" t="s">
        <v>744</v>
      </c>
      <c r="D2122" s="47" t="s">
        <v>58</v>
      </c>
      <c r="E2122" s="47" t="s">
        <v>395</v>
      </c>
      <c r="F2122" s="47" t="s">
        <v>741</v>
      </c>
      <c r="G2122" s="47" t="s">
        <v>60</v>
      </c>
      <c r="H2122" s="47">
        <v>350</v>
      </c>
      <c r="I2122" s="47">
        <v>350</v>
      </c>
      <c r="J2122" s="47" t="s">
        <v>495</v>
      </c>
      <c r="K2122" s="47" t="s">
        <v>63</v>
      </c>
      <c r="L2122" s="47" t="s">
        <v>64</v>
      </c>
      <c r="M2122" s="47" t="s">
        <v>742</v>
      </c>
      <c r="N2122" s="47" t="s">
        <v>741</v>
      </c>
      <c r="O2122" s="47" t="s">
        <v>58</v>
      </c>
      <c r="P2122" s="47" t="s">
        <v>395</v>
      </c>
      <c r="Q2122" s="47" t="s">
        <v>741</v>
      </c>
      <c r="R2122" s="47">
        <v>91912</v>
      </c>
      <c r="S2122" s="47" t="s">
        <v>171</v>
      </c>
      <c r="T2122" s="47" t="s">
        <v>745</v>
      </c>
      <c r="U2122" s="47">
        <v>14557</v>
      </c>
      <c r="V2122" s="47" t="s">
        <v>69</v>
      </c>
      <c r="W2122" s="47" t="s">
        <v>746</v>
      </c>
      <c r="X2122" s="47">
        <v>1274136</v>
      </c>
      <c r="Y2122" s="47">
        <v>4198615</v>
      </c>
      <c r="Z2122" s="47">
        <v>322496</v>
      </c>
      <c r="AA2122" s="47">
        <v>8907334</v>
      </c>
      <c r="AB2122" s="47" t="s">
        <v>71</v>
      </c>
      <c r="AC2122" s="47">
        <v>3641</v>
      </c>
      <c r="AD2122" s="47" t="s">
        <v>72</v>
      </c>
      <c r="AE2122" s="47" t="s">
        <v>4913</v>
      </c>
      <c r="AF2122" s="47" t="s">
        <v>5512</v>
      </c>
      <c r="AG2122" s="47">
        <v>3679</v>
      </c>
      <c r="AH2122" s="47" t="s">
        <v>73</v>
      </c>
      <c r="AI2122" s="47" t="s">
        <v>744</v>
      </c>
      <c r="AJ2122" s="47" t="s">
        <v>61</v>
      </c>
      <c r="AK2122" s="47" t="s">
        <v>61</v>
      </c>
      <c r="AV2122" s="47">
        <v>0</v>
      </c>
      <c r="AZ2122" s="47">
        <v>1</v>
      </c>
      <c r="BM2122" s="47">
        <v>6.5</v>
      </c>
      <c r="BS2122" s="47">
        <v>15</v>
      </c>
      <c r="BT2122" s="47">
        <v>1</v>
      </c>
      <c r="DI2122" s="1">
        <f t="shared" si="165"/>
        <v>4</v>
      </c>
      <c r="DJ2122" s="9" t="str">
        <f t="shared" si="166"/>
        <v>BACTERIOLÓGICO</v>
      </c>
      <c r="DK2122" s="10" t="str">
        <f t="shared" si="167"/>
        <v>-</v>
      </c>
      <c r="DL2122" s="11" t="str">
        <f t="shared" si="168"/>
        <v>0</v>
      </c>
    </row>
    <row r="2123" spans="1:116" ht="12" x14ac:dyDescent="0.2">
      <c r="A2123" s="47">
        <v>1011020031</v>
      </c>
      <c r="B2123" s="47" t="str">
        <f t="shared" si="169"/>
        <v>1011020031-SAN MARTIN</v>
      </c>
      <c r="C2123" s="47" t="s">
        <v>744</v>
      </c>
      <c r="D2123" s="47" t="s">
        <v>58</v>
      </c>
      <c r="E2123" s="47" t="s">
        <v>395</v>
      </c>
      <c r="F2123" s="47" t="s">
        <v>741</v>
      </c>
      <c r="G2123" s="47" t="s">
        <v>60</v>
      </c>
      <c r="H2123" s="47">
        <v>350</v>
      </c>
      <c r="I2123" s="47">
        <v>350</v>
      </c>
      <c r="J2123" s="47" t="s">
        <v>495</v>
      </c>
      <c r="K2123" s="47" t="s">
        <v>63</v>
      </c>
      <c r="L2123" s="47" t="s">
        <v>64</v>
      </c>
      <c r="M2123" s="47" t="s">
        <v>742</v>
      </c>
      <c r="N2123" s="47" t="s">
        <v>741</v>
      </c>
      <c r="O2123" s="47" t="s">
        <v>58</v>
      </c>
      <c r="P2123" s="47" t="s">
        <v>395</v>
      </c>
      <c r="Q2123" s="47" t="s">
        <v>741</v>
      </c>
      <c r="R2123" s="47">
        <v>91912</v>
      </c>
      <c r="S2123" s="47" t="s">
        <v>171</v>
      </c>
      <c r="T2123" s="47" t="s">
        <v>745</v>
      </c>
      <c r="U2123" s="47">
        <v>14557</v>
      </c>
      <c r="V2123" s="47" t="s">
        <v>69</v>
      </c>
      <c r="W2123" s="47" t="s">
        <v>746</v>
      </c>
      <c r="X2123" s="47">
        <v>1274136</v>
      </c>
      <c r="Y2123" s="47">
        <v>4198616</v>
      </c>
      <c r="Z2123" s="47">
        <v>322786</v>
      </c>
      <c r="AA2123" s="47">
        <v>8907299</v>
      </c>
      <c r="AB2123" s="47" t="s">
        <v>61</v>
      </c>
      <c r="AC2123" s="47">
        <v>3571</v>
      </c>
      <c r="AD2123" s="47" t="s">
        <v>72</v>
      </c>
      <c r="AE2123" s="47" t="s">
        <v>4913</v>
      </c>
      <c r="AF2123" s="47" t="s">
        <v>5512</v>
      </c>
      <c r="AG2123" s="47" t="s">
        <v>61</v>
      </c>
      <c r="AH2123" s="47" t="s">
        <v>75</v>
      </c>
      <c r="AI2123" s="47" t="s">
        <v>76</v>
      </c>
      <c r="AJ2123" s="47" t="s">
        <v>77</v>
      </c>
      <c r="AK2123" s="47" t="s">
        <v>78</v>
      </c>
      <c r="AV2123" s="47">
        <v>0</v>
      </c>
      <c r="AZ2123" s="47">
        <v>1</v>
      </c>
      <c r="BM2123" s="47">
        <v>6.5</v>
      </c>
      <c r="BS2123" s="47">
        <v>15</v>
      </c>
      <c r="BT2123" s="47">
        <v>1</v>
      </c>
      <c r="DI2123" s="1">
        <f t="shared" si="165"/>
        <v>4</v>
      </c>
      <c r="DJ2123" s="9" t="str">
        <f t="shared" si="166"/>
        <v>BACTERIOLÓGICO</v>
      </c>
      <c r="DK2123" s="10" t="str">
        <f t="shared" si="167"/>
        <v>-</v>
      </c>
      <c r="DL2123" s="11" t="str">
        <f t="shared" si="168"/>
        <v>0</v>
      </c>
    </row>
    <row r="2124" spans="1:116" ht="12" x14ac:dyDescent="0.2">
      <c r="A2124" s="47">
        <v>1011020031</v>
      </c>
      <c r="B2124" s="47" t="str">
        <f t="shared" si="169"/>
        <v>1011020031-SAN MARTIN</v>
      </c>
      <c r="C2124" s="47" t="s">
        <v>744</v>
      </c>
      <c r="D2124" s="47" t="s">
        <v>58</v>
      </c>
      <c r="E2124" s="47" t="s">
        <v>395</v>
      </c>
      <c r="F2124" s="47" t="s">
        <v>741</v>
      </c>
      <c r="G2124" s="47" t="s">
        <v>60</v>
      </c>
      <c r="H2124" s="47">
        <v>350</v>
      </c>
      <c r="I2124" s="47">
        <v>350</v>
      </c>
      <c r="J2124" s="47" t="s">
        <v>495</v>
      </c>
      <c r="K2124" s="47" t="s">
        <v>63</v>
      </c>
      <c r="L2124" s="47" t="s">
        <v>64</v>
      </c>
      <c r="M2124" s="47" t="s">
        <v>742</v>
      </c>
      <c r="N2124" s="47" t="s">
        <v>741</v>
      </c>
      <c r="O2124" s="47" t="s">
        <v>58</v>
      </c>
      <c r="P2124" s="47" t="s">
        <v>395</v>
      </c>
      <c r="Q2124" s="47" t="s">
        <v>741</v>
      </c>
      <c r="R2124" s="47">
        <v>91912</v>
      </c>
      <c r="S2124" s="47" t="s">
        <v>171</v>
      </c>
      <c r="T2124" s="47" t="s">
        <v>745</v>
      </c>
      <c r="U2124" s="47">
        <v>14557</v>
      </c>
      <c r="V2124" s="47" t="s">
        <v>69</v>
      </c>
      <c r="W2124" s="47" t="s">
        <v>746</v>
      </c>
      <c r="X2124" s="47">
        <v>1274136</v>
      </c>
      <c r="Y2124" s="47">
        <v>4198617</v>
      </c>
      <c r="Z2124" s="47">
        <v>322486</v>
      </c>
      <c r="AA2124" s="47">
        <v>8907299</v>
      </c>
      <c r="AB2124" s="47" t="s">
        <v>61</v>
      </c>
      <c r="AC2124" s="47">
        <v>3571</v>
      </c>
      <c r="AD2124" s="47" t="s">
        <v>72</v>
      </c>
      <c r="AE2124" s="47" t="s">
        <v>4913</v>
      </c>
      <c r="AF2124" s="47" t="s">
        <v>5512</v>
      </c>
      <c r="AG2124" s="47" t="s">
        <v>61</v>
      </c>
      <c r="AH2124" s="47" t="s">
        <v>75</v>
      </c>
      <c r="AI2124" s="47" t="s">
        <v>76</v>
      </c>
      <c r="AJ2124" s="47" t="s">
        <v>77</v>
      </c>
      <c r="AK2124" s="47" t="s">
        <v>78</v>
      </c>
      <c r="AV2124" s="47">
        <v>0</v>
      </c>
      <c r="AZ2124" s="47">
        <v>1</v>
      </c>
      <c r="BM2124" s="47">
        <v>6.5</v>
      </c>
      <c r="BS2124" s="47">
        <v>15</v>
      </c>
      <c r="BT2124" s="47">
        <v>1</v>
      </c>
      <c r="DI2124" s="1">
        <f t="shared" si="165"/>
        <v>4</v>
      </c>
      <c r="DJ2124" s="9" t="str">
        <f t="shared" si="166"/>
        <v>BACTERIOLÓGICO</v>
      </c>
      <c r="DK2124" s="10" t="str">
        <f t="shared" si="167"/>
        <v>-</v>
      </c>
      <c r="DL2124" s="11" t="str">
        <f t="shared" si="168"/>
        <v>0</v>
      </c>
    </row>
    <row r="2125" spans="1:116" ht="12" x14ac:dyDescent="0.2">
      <c r="A2125" s="47">
        <v>1010070004</v>
      </c>
      <c r="B2125" s="47" t="str">
        <f t="shared" si="169"/>
        <v>1010070004-PALLCA</v>
      </c>
      <c r="C2125" s="47" t="s">
        <v>2476</v>
      </c>
      <c r="D2125" s="47" t="s">
        <v>58</v>
      </c>
      <c r="E2125" s="47" t="s">
        <v>2155</v>
      </c>
      <c r="F2125" s="47" t="s">
        <v>3257</v>
      </c>
      <c r="G2125" s="47" t="s">
        <v>60</v>
      </c>
      <c r="H2125" s="47">
        <v>34</v>
      </c>
      <c r="I2125" s="47" t="s">
        <v>61</v>
      </c>
      <c r="J2125" s="47" t="s">
        <v>88</v>
      </c>
      <c r="K2125" s="47" t="s">
        <v>63</v>
      </c>
      <c r="L2125" s="47" t="s">
        <v>64</v>
      </c>
      <c r="M2125" s="47" t="s">
        <v>3258</v>
      </c>
      <c r="N2125" s="47" t="s">
        <v>3257</v>
      </c>
      <c r="O2125" s="47" t="s">
        <v>58</v>
      </c>
      <c r="P2125" s="47" t="s">
        <v>2158</v>
      </c>
      <c r="Q2125" s="47" t="s">
        <v>3257</v>
      </c>
      <c r="R2125" s="47">
        <v>97443</v>
      </c>
      <c r="S2125" s="47" t="s">
        <v>67</v>
      </c>
      <c r="T2125" s="47" t="s">
        <v>3268</v>
      </c>
      <c r="U2125" s="47">
        <v>14285</v>
      </c>
      <c r="V2125" s="47" t="s">
        <v>69</v>
      </c>
      <c r="W2125" s="47" t="s">
        <v>3269</v>
      </c>
      <c r="X2125" s="47">
        <v>1274063</v>
      </c>
      <c r="Y2125" s="47">
        <v>4198618</v>
      </c>
      <c r="Z2125" s="47">
        <v>0</v>
      </c>
      <c r="AA2125" s="47">
        <v>0</v>
      </c>
      <c r="AB2125" s="47" t="s">
        <v>61</v>
      </c>
      <c r="AC2125" s="47">
        <v>0</v>
      </c>
      <c r="AD2125" s="47" t="s">
        <v>86</v>
      </c>
      <c r="AE2125" s="47" t="s">
        <v>4924</v>
      </c>
      <c r="AF2125" s="47" t="s">
        <v>5513</v>
      </c>
      <c r="AG2125" s="47">
        <v>3012</v>
      </c>
      <c r="AH2125" s="47" t="s">
        <v>73</v>
      </c>
      <c r="AI2125" s="47" t="s">
        <v>2476</v>
      </c>
      <c r="AJ2125" s="47" t="s">
        <v>61</v>
      </c>
      <c r="AK2125" s="47" t="s">
        <v>61</v>
      </c>
      <c r="AV2125" s="47">
        <v>1.1000000000000001</v>
      </c>
      <c r="AZ2125" s="47">
        <v>57</v>
      </c>
      <c r="BM2125" s="47">
        <v>8.1</v>
      </c>
      <c r="BS2125" s="47">
        <v>10.7</v>
      </c>
      <c r="BT2125" s="47">
        <v>0</v>
      </c>
      <c r="DI2125" s="1">
        <f t="shared" si="165"/>
        <v>4</v>
      </c>
      <c r="DJ2125" s="9" t="str">
        <f t="shared" si="166"/>
        <v>NO BACTERIOLOGICO</v>
      </c>
      <c r="DK2125" s="10" t="str">
        <f t="shared" si="167"/>
        <v>-</v>
      </c>
      <c r="DL2125" s="11" t="str">
        <f t="shared" si="168"/>
        <v>0</v>
      </c>
    </row>
    <row r="2126" spans="1:116" ht="12" x14ac:dyDescent="0.2">
      <c r="A2126" s="47">
        <v>1010070004</v>
      </c>
      <c r="B2126" s="47" t="str">
        <f t="shared" si="169"/>
        <v>1010070004-PALLCA</v>
      </c>
      <c r="C2126" s="47" t="s">
        <v>2476</v>
      </c>
      <c r="D2126" s="47" t="s">
        <v>58</v>
      </c>
      <c r="E2126" s="47" t="s">
        <v>2155</v>
      </c>
      <c r="F2126" s="47" t="s">
        <v>3257</v>
      </c>
      <c r="G2126" s="47" t="s">
        <v>60</v>
      </c>
      <c r="H2126" s="47">
        <v>34</v>
      </c>
      <c r="I2126" s="47" t="s">
        <v>61</v>
      </c>
      <c r="J2126" s="47" t="s">
        <v>88</v>
      </c>
      <c r="K2126" s="47" t="s">
        <v>63</v>
      </c>
      <c r="L2126" s="47" t="s">
        <v>64</v>
      </c>
      <c r="M2126" s="47" t="s">
        <v>3258</v>
      </c>
      <c r="N2126" s="47" t="s">
        <v>3257</v>
      </c>
      <c r="O2126" s="47" t="s">
        <v>58</v>
      </c>
      <c r="P2126" s="47" t="s">
        <v>2158</v>
      </c>
      <c r="Q2126" s="47" t="s">
        <v>3257</v>
      </c>
      <c r="R2126" s="47">
        <v>97443</v>
      </c>
      <c r="S2126" s="47" t="s">
        <v>67</v>
      </c>
      <c r="T2126" s="47" t="s">
        <v>3268</v>
      </c>
      <c r="U2126" s="47">
        <v>14285</v>
      </c>
      <c r="V2126" s="47" t="s">
        <v>69</v>
      </c>
      <c r="W2126" s="47" t="s">
        <v>3269</v>
      </c>
      <c r="X2126" s="47">
        <v>1274063</v>
      </c>
      <c r="Y2126" s="47">
        <v>4198619</v>
      </c>
      <c r="Z2126" s="47">
        <v>0</v>
      </c>
      <c r="AA2126" s="47">
        <v>0</v>
      </c>
      <c r="AB2126" s="47" t="s">
        <v>61</v>
      </c>
      <c r="AC2126" s="47">
        <v>0</v>
      </c>
      <c r="AD2126" s="47" t="s">
        <v>86</v>
      </c>
      <c r="AE2126" s="47" t="s">
        <v>4924</v>
      </c>
      <c r="AF2126" s="47" t="s">
        <v>5513</v>
      </c>
      <c r="AG2126" s="47" t="s">
        <v>61</v>
      </c>
      <c r="AH2126" s="47" t="s">
        <v>75</v>
      </c>
      <c r="AI2126" s="47" t="s">
        <v>76</v>
      </c>
      <c r="AJ2126" s="47" t="s">
        <v>77</v>
      </c>
      <c r="AK2126" s="47" t="s">
        <v>78</v>
      </c>
      <c r="AV2126" s="47">
        <v>0.6</v>
      </c>
      <c r="AZ2126" s="47">
        <v>57</v>
      </c>
      <c r="BM2126" s="47">
        <v>8.1</v>
      </c>
      <c r="BS2126" s="47">
        <v>10.8</v>
      </c>
      <c r="BT2126" s="47">
        <v>0</v>
      </c>
      <c r="DI2126" s="1">
        <f t="shared" si="165"/>
        <v>4</v>
      </c>
      <c r="DJ2126" s="9" t="str">
        <f t="shared" si="166"/>
        <v>NO BACTERIOLOGICO</v>
      </c>
      <c r="DK2126" s="10" t="str">
        <f t="shared" si="167"/>
        <v>-</v>
      </c>
      <c r="DL2126" s="11" t="str">
        <f t="shared" si="168"/>
        <v>0</v>
      </c>
    </row>
    <row r="2127" spans="1:116" ht="12" x14ac:dyDescent="0.2">
      <c r="A2127" s="47">
        <v>1010070004</v>
      </c>
      <c r="B2127" s="47" t="str">
        <f t="shared" si="169"/>
        <v>1010070004-PALLCA</v>
      </c>
      <c r="C2127" s="47" t="s">
        <v>2476</v>
      </c>
      <c r="D2127" s="47" t="s">
        <v>58</v>
      </c>
      <c r="E2127" s="47" t="s">
        <v>2155</v>
      </c>
      <c r="F2127" s="47" t="s">
        <v>3257</v>
      </c>
      <c r="G2127" s="47" t="s">
        <v>60</v>
      </c>
      <c r="H2127" s="47">
        <v>34</v>
      </c>
      <c r="I2127" s="47" t="s">
        <v>61</v>
      </c>
      <c r="J2127" s="47" t="s">
        <v>88</v>
      </c>
      <c r="K2127" s="47" t="s">
        <v>63</v>
      </c>
      <c r="L2127" s="47" t="s">
        <v>64</v>
      </c>
      <c r="M2127" s="47" t="s">
        <v>3258</v>
      </c>
      <c r="N2127" s="47" t="s">
        <v>3257</v>
      </c>
      <c r="O2127" s="47" t="s">
        <v>58</v>
      </c>
      <c r="P2127" s="47" t="s">
        <v>2158</v>
      </c>
      <c r="Q2127" s="47" t="s">
        <v>3257</v>
      </c>
      <c r="R2127" s="47">
        <v>97443</v>
      </c>
      <c r="S2127" s="47" t="s">
        <v>67</v>
      </c>
      <c r="T2127" s="47" t="s">
        <v>3268</v>
      </c>
      <c r="U2127" s="47">
        <v>14285</v>
      </c>
      <c r="V2127" s="47" t="s">
        <v>69</v>
      </c>
      <c r="W2127" s="47" t="s">
        <v>3269</v>
      </c>
      <c r="X2127" s="47">
        <v>1274063</v>
      </c>
      <c r="Y2127" s="47">
        <v>4198620</v>
      </c>
      <c r="Z2127" s="47">
        <v>0</v>
      </c>
      <c r="AA2127" s="47">
        <v>0</v>
      </c>
      <c r="AB2127" s="47" t="s">
        <v>61</v>
      </c>
      <c r="AC2127" s="47">
        <v>0</v>
      </c>
      <c r="AD2127" s="47" t="s">
        <v>86</v>
      </c>
      <c r="AE2127" s="47" t="s">
        <v>4924</v>
      </c>
      <c r="AF2127" s="47" t="s">
        <v>5513</v>
      </c>
      <c r="AG2127" s="47" t="s">
        <v>61</v>
      </c>
      <c r="AH2127" s="47" t="s">
        <v>75</v>
      </c>
      <c r="AI2127" s="47" t="s">
        <v>76</v>
      </c>
      <c r="AJ2127" s="47" t="s">
        <v>77</v>
      </c>
      <c r="AK2127" s="47" t="s">
        <v>78</v>
      </c>
      <c r="AV2127" s="47">
        <v>0.6</v>
      </c>
      <c r="AZ2127" s="47">
        <v>57</v>
      </c>
      <c r="BE2127" s="47">
        <v>0</v>
      </c>
      <c r="BM2127" s="47">
        <v>8.1</v>
      </c>
      <c r="BS2127" s="47">
        <v>10.8</v>
      </c>
      <c r="BT2127" s="47">
        <v>0</v>
      </c>
      <c r="DI2127" s="1">
        <f t="shared" si="165"/>
        <v>4</v>
      </c>
      <c r="DJ2127" s="9" t="str">
        <f t="shared" si="166"/>
        <v>NO BACTERIOLOGICO</v>
      </c>
      <c r="DK2127" s="10" t="str">
        <f t="shared" si="167"/>
        <v>-</v>
      </c>
      <c r="DL2127" s="11" t="str">
        <f t="shared" si="168"/>
        <v>1</v>
      </c>
    </row>
    <row r="2128" spans="1:116" ht="12" x14ac:dyDescent="0.2">
      <c r="A2128" s="47">
        <v>1004010019</v>
      </c>
      <c r="B2128" s="47" t="str">
        <f t="shared" si="169"/>
        <v>1004010019-IZARA</v>
      </c>
      <c r="C2128" s="47" t="s">
        <v>1513</v>
      </c>
      <c r="D2128" s="47" t="s">
        <v>58</v>
      </c>
      <c r="E2128" s="47" t="s">
        <v>121</v>
      </c>
      <c r="F2128" s="47" t="s">
        <v>121</v>
      </c>
      <c r="G2128" s="47" t="s">
        <v>60</v>
      </c>
      <c r="H2128" s="47">
        <v>380</v>
      </c>
      <c r="I2128" s="47">
        <v>276</v>
      </c>
      <c r="J2128" s="47" t="s">
        <v>62</v>
      </c>
      <c r="K2128" s="47" t="s">
        <v>63</v>
      </c>
      <c r="L2128" s="47" t="s">
        <v>64</v>
      </c>
      <c r="M2128" s="47" t="s">
        <v>1507</v>
      </c>
      <c r="N2128" s="47" t="s">
        <v>1506</v>
      </c>
      <c r="O2128" s="47" t="s">
        <v>58</v>
      </c>
      <c r="P2128" s="47" t="s">
        <v>123</v>
      </c>
      <c r="Q2128" s="47" t="s">
        <v>121</v>
      </c>
      <c r="R2128" s="47">
        <v>177072</v>
      </c>
      <c r="S2128" s="47" t="s">
        <v>67</v>
      </c>
      <c r="T2128" s="47" t="s">
        <v>4127</v>
      </c>
      <c r="U2128" s="47">
        <v>19068</v>
      </c>
      <c r="V2128" s="47" t="s">
        <v>69</v>
      </c>
      <c r="W2128" s="47" t="s">
        <v>1515</v>
      </c>
      <c r="X2128" s="47">
        <v>1274155</v>
      </c>
      <c r="Y2128" s="47">
        <v>4198636</v>
      </c>
      <c r="Z2128" s="47">
        <v>282414</v>
      </c>
      <c r="AA2128" s="47">
        <v>9004875</v>
      </c>
      <c r="AB2128" s="47" t="s">
        <v>71</v>
      </c>
      <c r="AC2128" s="47">
        <v>3614</v>
      </c>
      <c r="AD2128" s="47" t="s">
        <v>126</v>
      </c>
      <c r="AE2128" s="47" t="s">
        <v>5004</v>
      </c>
      <c r="AF2128" s="47" t="s">
        <v>5514</v>
      </c>
      <c r="AG2128" s="47">
        <v>73615</v>
      </c>
      <c r="AH2128" s="47" t="s">
        <v>73</v>
      </c>
      <c r="AI2128" s="47" t="s">
        <v>4128</v>
      </c>
      <c r="AJ2128" s="47" t="s">
        <v>61</v>
      </c>
      <c r="AK2128" s="47" t="s">
        <v>61</v>
      </c>
      <c r="AV2128" s="47">
        <v>1.2</v>
      </c>
      <c r="AZ2128" s="47">
        <v>110</v>
      </c>
      <c r="BM2128" s="47">
        <v>7</v>
      </c>
      <c r="BQ2128" s="47">
        <v>0</v>
      </c>
      <c r="BS2128" s="47">
        <v>15</v>
      </c>
      <c r="BT2128" s="47">
        <v>0.7</v>
      </c>
      <c r="DI2128" s="1">
        <f t="shared" si="165"/>
        <v>4</v>
      </c>
      <c r="DJ2128" s="9" t="str">
        <f t="shared" si="166"/>
        <v>NO BACTERIOLOGICO</v>
      </c>
      <c r="DK2128" s="10" t="str">
        <f t="shared" si="167"/>
        <v>-</v>
      </c>
      <c r="DL2128" s="11" t="str">
        <f t="shared" si="168"/>
        <v>0</v>
      </c>
    </row>
    <row r="2129" spans="1:116" ht="12" x14ac:dyDescent="0.2">
      <c r="A2129" s="47">
        <v>1004010019</v>
      </c>
      <c r="B2129" s="47" t="str">
        <f t="shared" si="169"/>
        <v>1004010019-IZARA</v>
      </c>
      <c r="C2129" s="47" t="s">
        <v>1513</v>
      </c>
      <c r="D2129" s="47" t="s">
        <v>58</v>
      </c>
      <c r="E2129" s="47" t="s">
        <v>121</v>
      </c>
      <c r="F2129" s="47" t="s">
        <v>121</v>
      </c>
      <c r="G2129" s="47" t="s">
        <v>60</v>
      </c>
      <c r="H2129" s="47">
        <v>380</v>
      </c>
      <c r="I2129" s="47">
        <v>276</v>
      </c>
      <c r="J2129" s="47" t="s">
        <v>62</v>
      </c>
      <c r="K2129" s="47" t="s">
        <v>63</v>
      </c>
      <c r="L2129" s="47" t="s">
        <v>64</v>
      </c>
      <c r="M2129" s="47" t="s">
        <v>1507</v>
      </c>
      <c r="N2129" s="47" t="s">
        <v>1506</v>
      </c>
      <c r="O2129" s="47" t="s">
        <v>58</v>
      </c>
      <c r="P2129" s="47" t="s">
        <v>123</v>
      </c>
      <c r="Q2129" s="47" t="s">
        <v>121</v>
      </c>
      <c r="R2129" s="47">
        <v>177072</v>
      </c>
      <c r="S2129" s="47" t="s">
        <v>67</v>
      </c>
      <c r="T2129" s="47" t="s">
        <v>4127</v>
      </c>
      <c r="U2129" s="47">
        <v>19068</v>
      </c>
      <c r="V2129" s="47" t="s">
        <v>69</v>
      </c>
      <c r="W2129" s="47" t="s">
        <v>1515</v>
      </c>
      <c r="X2129" s="47">
        <v>1274155</v>
      </c>
      <c r="Y2129" s="47">
        <v>4198637</v>
      </c>
      <c r="Z2129" s="47">
        <v>282710</v>
      </c>
      <c r="AA2129" s="47">
        <v>9005998</v>
      </c>
      <c r="AB2129" s="47" t="s">
        <v>71</v>
      </c>
      <c r="AC2129" s="47">
        <v>3620</v>
      </c>
      <c r="AD2129" s="47" t="s">
        <v>126</v>
      </c>
      <c r="AE2129" s="47" t="s">
        <v>5004</v>
      </c>
      <c r="AF2129" s="47" t="s">
        <v>5514</v>
      </c>
      <c r="AG2129" s="47" t="s">
        <v>61</v>
      </c>
      <c r="AH2129" s="47" t="s">
        <v>75</v>
      </c>
      <c r="AI2129" s="47" t="s">
        <v>76</v>
      </c>
      <c r="AJ2129" s="47" t="s">
        <v>77</v>
      </c>
      <c r="AK2129" s="47" t="s">
        <v>78</v>
      </c>
      <c r="AV2129" s="47">
        <v>0.75</v>
      </c>
      <c r="AZ2129" s="47">
        <v>100</v>
      </c>
      <c r="BE2129" s="47">
        <v>0</v>
      </c>
      <c r="BM2129" s="47">
        <v>7</v>
      </c>
      <c r="BQ2129" s="47">
        <v>0</v>
      </c>
      <c r="BS2129" s="47">
        <v>15</v>
      </c>
      <c r="BT2129" s="47">
        <v>0.5</v>
      </c>
      <c r="DI2129" s="1">
        <f t="shared" si="165"/>
        <v>4</v>
      </c>
      <c r="DJ2129" s="9" t="str">
        <f t="shared" si="166"/>
        <v>NO BACTERIOLOGICO</v>
      </c>
      <c r="DK2129" s="10" t="str">
        <f t="shared" si="167"/>
        <v>-</v>
      </c>
      <c r="DL2129" s="11" t="str">
        <f t="shared" si="168"/>
        <v>1</v>
      </c>
    </row>
    <row r="2130" spans="1:116" ht="12" x14ac:dyDescent="0.2">
      <c r="A2130" s="47">
        <v>1002080007</v>
      </c>
      <c r="B2130" s="47" t="str">
        <f t="shared" si="169"/>
        <v>1002080007-CHINCHOBAMBA</v>
      </c>
      <c r="C2130" s="47" t="s">
        <v>610</v>
      </c>
      <c r="D2130" s="47" t="s">
        <v>58</v>
      </c>
      <c r="E2130" s="47" t="s">
        <v>1</v>
      </c>
      <c r="F2130" s="47" t="s">
        <v>10</v>
      </c>
      <c r="G2130" s="47" t="s">
        <v>60</v>
      </c>
      <c r="H2130" s="47">
        <v>310</v>
      </c>
      <c r="I2130" s="47">
        <v>310</v>
      </c>
      <c r="J2130" s="47" t="s">
        <v>495</v>
      </c>
      <c r="K2130" s="47" t="s">
        <v>63</v>
      </c>
      <c r="L2130" s="47" t="s">
        <v>64</v>
      </c>
      <c r="M2130" s="47" t="s">
        <v>496</v>
      </c>
      <c r="N2130" s="47" t="s">
        <v>497</v>
      </c>
      <c r="O2130" s="47" t="s">
        <v>58</v>
      </c>
      <c r="P2130" s="47" t="s">
        <v>1</v>
      </c>
      <c r="Q2130" s="47" t="s">
        <v>497</v>
      </c>
      <c r="R2130" s="47">
        <v>110670</v>
      </c>
      <c r="S2130" s="47" t="s">
        <v>67</v>
      </c>
      <c r="T2130" s="47" t="s">
        <v>611</v>
      </c>
      <c r="U2130" s="47">
        <v>14433</v>
      </c>
      <c r="V2130" s="47" t="s">
        <v>69</v>
      </c>
      <c r="W2130" s="47" t="s">
        <v>612</v>
      </c>
      <c r="X2130" s="47">
        <v>1274146</v>
      </c>
      <c r="Y2130" s="47">
        <v>4198638</v>
      </c>
      <c r="Z2130" s="47">
        <v>375216</v>
      </c>
      <c r="AA2130" s="47">
        <v>8886717</v>
      </c>
      <c r="AB2130" s="47" t="s">
        <v>71</v>
      </c>
      <c r="AC2130" s="47">
        <v>4100</v>
      </c>
      <c r="AD2130" s="47" t="s">
        <v>72</v>
      </c>
      <c r="AE2130" s="47" t="s">
        <v>4924</v>
      </c>
      <c r="AF2130" s="47" t="s">
        <v>5514</v>
      </c>
      <c r="AG2130" s="47">
        <v>13693</v>
      </c>
      <c r="AH2130" s="47" t="s">
        <v>73</v>
      </c>
      <c r="AI2130" s="47" t="s">
        <v>613</v>
      </c>
      <c r="AJ2130" s="47" t="s">
        <v>61</v>
      </c>
      <c r="AK2130" s="47" t="s">
        <v>61</v>
      </c>
      <c r="AV2130" s="47">
        <v>1.8</v>
      </c>
      <c r="AZ2130" s="47">
        <v>98</v>
      </c>
      <c r="BM2130" s="47">
        <v>7.5</v>
      </c>
      <c r="BS2130" s="47">
        <v>22</v>
      </c>
      <c r="BT2130" s="47">
        <v>0</v>
      </c>
      <c r="DI2130" s="1">
        <f t="shared" si="165"/>
        <v>4</v>
      </c>
      <c r="DJ2130" s="9" t="str">
        <f t="shared" si="166"/>
        <v>NO BACTERIOLOGICO</v>
      </c>
      <c r="DK2130" s="10" t="str">
        <f t="shared" si="167"/>
        <v>-</v>
      </c>
      <c r="DL2130" s="11" t="str">
        <f t="shared" si="168"/>
        <v>0</v>
      </c>
    </row>
    <row r="2131" spans="1:116" ht="12" x14ac:dyDescent="0.2">
      <c r="A2131" s="47">
        <v>1004010019</v>
      </c>
      <c r="B2131" s="47" t="str">
        <f t="shared" si="169"/>
        <v>1004010019-IZARA</v>
      </c>
      <c r="C2131" s="47" t="s">
        <v>1513</v>
      </c>
      <c r="D2131" s="47" t="s">
        <v>58</v>
      </c>
      <c r="E2131" s="47" t="s">
        <v>121</v>
      </c>
      <c r="F2131" s="47" t="s">
        <v>121</v>
      </c>
      <c r="G2131" s="47" t="s">
        <v>60</v>
      </c>
      <c r="H2131" s="47">
        <v>380</v>
      </c>
      <c r="I2131" s="47">
        <v>276</v>
      </c>
      <c r="J2131" s="47" t="s">
        <v>62</v>
      </c>
      <c r="K2131" s="47" t="s">
        <v>63</v>
      </c>
      <c r="L2131" s="47" t="s">
        <v>64</v>
      </c>
      <c r="M2131" s="47" t="s">
        <v>1507</v>
      </c>
      <c r="N2131" s="47" t="s">
        <v>1506</v>
      </c>
      <c r="O2131" s="47" t="s">
        <v>58</v>
      </c>
      <c r="P2131" s="47" t="s">
        <v>123</v>
      </c>
      <c r="Q2131" s="47" t="s">
        <v>121</v>
      </c>
      <c r="R2131" s="47">
        <v>177072</v>
      </c>
      <c r="S2131" s="47" t="s">
        <v>67</v>
      </c>
      <c r="T2131" s="47" t="s">
        <v>4127</v>
      </c>
      <c r="U2131" s="47">
        <v>19068</v>
      </c>
      <c r="V2131" s="47" t="s">
        <v>69</v>
      </c>
      <c r="W2131" s="47" t="s">
        <v>1515</v>
      </c>
      <c r="X2131" s="47">
        <v>1274155</v>
      </c>
      <c r="Y2131" s="47">
        <v>4198639</v>
      </c>
      <c r="Z2131" s="47">
        <v>282252</v>
      </c>
      <c r="AA2131" s="47">
        <v>9006984</v>
      </c>
      <c r="AB2131" s="47" t="s">
        <v>71</v>
      </c>
      <c r="AC2131" s="47">
        <v>3306</v>
      </c>
      <c r="AD2131" s="47" t="s">
        <v>126</v>
      </c>
      <c r="AE2131" s="47" t="s">
        <v>5004</v>
      </c>
      <c r="AF2131" s="47" t="s">
        <v>5514</v>
      </c>
      <c r="AG2131" s="47" t="s">
        <v>61</v>
      </c>
      <c r="AH2131" s="47" t="s">
        <v>75</v>
      </c>
      <c r="AI2131" s="47" t="s">
        <v>76</v>
      </c>
      <c r="AJ2131" s="47" t="s">
        <v>77</v>
      </c>
      <c r="AK2131" s="47" t="s">
        <v>78</v>
      </c>
      <c r="AV2131" s="47">
        <v>0.5</v>
      </c>
      <c r="AZ2131" s="47">
        <v>80</v>
      </c>
      <c r="BM2131" s="47">
        <v>7</v>
      </c>
      <c r="BQ2131" s="47">
        <v>0</v>
      </c>
      <c r="BS2131" s="47">
        <v>15</v>
      </c>
      <c r="BT2131" s="47">
        <v>0.6</v>
      </c>
      <c r="DI2131" s="1">
        <f t="shared" si="165"/>
        <v>4</v>
      </c>
      <c r="DJ2131" s="9" t="str">
        <f t="shared" si="166"/>
        <v>NO BACTERIOLOGICO</v>
      </c>
      <c r="DK2131" s="10" t="str">
        <f t="shared" si="167"/>
        <v>-</v>
      </c>
      <c r="DL2131" s="11" t="str">
        <f t="shared" si="168"/>
        <v>0</v>
      </c>
    </row>
    <row r="2132" spans="1:116" ht="12" x14ac:dyDescent="0.2">
      <c r="A2132" s="47">
        <v>1002080007</v>
      </c>
      <c r="B2132" s="47" t="str">
        <f t="shared" si="169"/>
        <v>1002080007-CHINCHOBAMBA</v>
      </c>
      <c r="C2132" s="47" t="s">
        <v>610</v>
      </c>
      <c r="D2132" s="47" t="s">
        <v>58</v>
      </c>
      <c r="E2132" s="47" t="s">
        <v>1</v>
      </c>
      <c r="F2132" s="47" t="s">
        <v>10</v>
      </c>
      <c r="G2132" s="47" t="s">
        <v>60</v>
      </c>
      <c r="H2132" s="47">
        <v>310</v>
      </c>
      <c r="I2132" s="47">
        <v>310</v>
      </c>
      <c r="J2132" s="47" t="s">
        <v>495</v>
      </c>
      <c r="K2132" s="47" t="s">
        <v>63</v>
      </c>
      <c r="L2132" s="47" t="s">
        <v>64</v>
      </c>
      <c r="M2132" s="47" t="s">
        <v>496</v>
      </c>
      <c r="N2132" s="47" t="s">
        <v>497</v>
      </c>
      <c r="O2132" s="47" t="s">
        <v>58</v>
      </c>
      <c r="P2132" s="47" t="s">
        <v>1</v>
      </c>
      <c r="Q2132" s="47" t="s">
        <v>497</v>
      </c>
      <c r="R2132" s="47">
        <v>110670</v>
      </c>
      <c r="S2132" s="47" t="s">
        <v>67</v>
      </c>
      <c r="T2132" s="47" t="s">
        <v>611</v>
      </c>
      <c r="U2132" s="47">
        <v>14433</v>
      </c>
      <c r="V2132" s="47" t="s">
        <v>69</v>
      </c>
      <c r="W2132" s="47" t="s">
        <v>612</v>
      </c>
      <c r="X2132" s="47">
        <v>1274146</v>
      </c>
      <c r="Y2132" s="47">
        <v>4198640</v>
      </c>
      <c r="Z2132" s="47">
        <v>372215</v>
      </c>
      <c r="AA2132" s="47">
        <v>8885773</v>
      </c>
      <c r="AB2132" s="47" t="s">
        <v>71</v>
      </c>
      <c r="AC2132" s="47">
        <v>2500</v>
      </c>
      <c r="AD2132" s="47" t="s">
        <v>72</v>
      </c>
      <c r="AE2132" s="47" t="s">
        <v>4924</v>
      </c>
      <c r="AF2132" s="47" t="s">
        <v>5514</v>
      </c>
      <c r="AG2132" s="47" t="s">
        <v>61</v>
      </c>
      <c r="AH2132" s="47" t="s">
        <v>75</v>
      </c>
      <c r="AI2132" s="47" t="s">
        <v>76</v>
      </c>
      <c r="AJ2132" s="47" t="s">
        <v>77</v>
      </c>
      <c r="AK2132" s="47" t="s">
        <v>78</v>
      </c>
      <c r="AV2132" s="47">
        <v>1.1000000000000001</v>
      </c>
      <c r="AZ2132" s="47">
        <v>95</v>
      </c>
      <c r="BM2132" s="47">
        <v>7.5</v>
      </c>
      <c r="BS2132" s="47">
        <v>22</v>
      </c>
      <c r="BT2132" s="47">
        <v>0</v>
      </c>
      <c r="DI2132" s="1">
        <f t="shared" si="165"/>
        <v>4</v>
      </c>
      <c r="DJ2132" s="9" t="str">
        <f t="shared" si="166"/>
        <v>NO BACTERIOLOGICO</v>
      </c>
      <c r="DK2132" s="10" t="str">
        <f t="shared" si="167"/>
        <v>-</v>
      </c>
      <c r="DL2132" s="11" t="str">
        <f t="shared" si="168"/>
        <v>0</v>
      </c>
    </row>
    <row r="2133" spans="1:116" ht="12" x14ac:dyDescent="0.2">
      <c r="A2133" s="47">
        <v>1002080007</v>
      </c>
      <c r="B2133" s="47" t="str">
        <f t="shared" si="169"/>
        <v>1002080007-CHINCHOBAMBA</v>
      </c>
      <c r="C2133" s="47" t="s">
        <v>610</v>
      </c>
      <c r="D2133" s="47" t="s">
        <v>58</v>
      </c>
      <c r="E2133" s="47" t="s">
        <v>1</v>
      </c>
      <c r="F2133" s="47" t="s">
        <v>10</v>
      </c>
      <c r="G2133" s="47" t="s">
        <v>60</v>
      </c>
      <c r="H2133" s="47">
        <v>310</v>
      </c>
      <c r="I2133" s="47">
        <v>310</v>
      </c>
      <c r="J2133" s="47" t="s">
        <v>495</v>
      </c>
      <c r="K2133" s="47" t="s">
        <v>63</v>
      </c>
      <c r="L2133" s="47" t="s">
        <v>64</v>
      </c>
      <c r="M2133" s="47" t="s">
        <v>496</v>
      </c>
      <c r="N2133" s="47" t="s">
        <v>497</v>
      </c>
      <c r="O2133" s="47" t="s">
        <v>58</v>
      </c>
      <c r="P2133" s="47" t="s">
        <v>1</v>
      </c>
      <c r="Q2133" s="47" t="s">
        <v>497</v>
      </c>
      <c r="R2133" s="47">
        <v>110670</v>
      </c>
      <c r="S2133" s="47" t="s">
        <v>67</v>
      </c>
      <c r="T2133" s="47" t="s">
        <v>611</v>
      </c>
      <c r="U2133" s="47">
        <v>14433</v>
      </c>
      <c r="V2133" s="47" t="s">
        <v>69</v>
      </c>
      <c r="W2133" s="47" t="s">
        <v>612</v>
      </c>
      <c r="X2133" s="47">
        <v>1274146</v>
      </c>
      <c r="Y2133" s="47">
        <v>4198641</v>
      </c>
      <c r="Z2133" s="47">
        <v>371804</v>
      </c>
      <c r="AA2133" s="47">
        <v>8886442</v>
      </c>
      <c r="AB2133" s="47" t="s">
        <v>71</v>
      </c>
      <c r="AC2133" s="47">
        <v>2550</v>
      </c>
      <c r="AD2133" s="47" t="s">
        <v>72</v>
      </c>
      <c r="AE2133" s="47" t="s">
        <v>4924</v>
      </c>
      <c r="AF2133" s="47" t="s">
        <v>5514</v>
      </c>
      <c r="AG2133" s="47" t="s">
        <v>61</v>
      </c>
      <c r="AH2133" s="47" t="s">
        <v>75</v>
      </c>
      <c r="AI2133" s="47" t="s">
        <v>76</v>
      </c>
      <c r="AJ2133" s="47" t="s">
        <v>77</v>
      </c>
      <c r="AK2133" s="47" t="s">
        <v>78</v>
      </c>
      <c r="AV2133" s="47">
        <v>0.9</v>
      </c>
      <c r="AZ2133" s="47">
        <v>88</v>
      </c>
      <c r="BM2133" s="47">
        <v>7.2</v>
      </c>
      <c r="BS2133" s="47">
        <v>22</v>
      </c>
      <c r="BT2133" s="47">
        <v>0</v>
      </c>
      <c r="DI2133" s="1">
        <f t="shared" si="165"/>
        <v>4</v>
      </c>
      <c r="DJ2133" s="9" t="str">
        <f t="shared" si="166"/>
        <v>NO BACTERIOLOGICO</v>
      </c>
      <c r="DK2133" s="10" t="str">
        <f t="shared" si="167"/>
        <v>-</v>
      </c>
      <c r="DL2133" s="11" t="str">
        <f t="shared" si="168"/>
        <v>0</v>
      </c>
    </row>
    <row r="2134" spans="1:116" ht="12" x14ac:dyDescent="0.2">
      <c r="A2134" s="47">
        <v>1002080007</v>
      </c>
      <c r="B2134" s="47" t="str">
        <f t="shared" si="169"/>
        <v>1002080007-CHINCHOBAMBA</v>
      </c>
      <c r="C2134" s="47" t="s">
        <v>610</v>
      </c>
      <c r="D2134" s="47" t="s">
        <v>58</v>
      </c>
      <c r="E2134" s="47" t="s">
        <v>1</v>
      </c>
      <c r="F2134" s="47" t="s">
        <v>10</v>
      </c>
      <c r="G2134" s="47" t="s">
        <v>60</v>
      </c>
      <c r="H2134" s="47">
        <v>310</v>
      </c>
      <c r="I2134" s="47">
        <v>310</v>
      </c>
      <c r="J2134" s="47" t="s">
        <v>495</v>
      </c>
      <c r="K2134" s="47" t="s">
        <v>63</v>
      </c>
      <c r="L2134" s="47" t="s">
        <v>64</v>
      </c>
      <c r="M2134" s="47" t="s">
        <v>496</v>
      </c>
      <c r="N2134" s="47" t="s">
        <v>497</v>
      </c>
      <c r="O2134" s="47" t="s">
        <v>58</v>
      </c>
      <c r="P2134" s="47" t="s">
        <v>1</v>
      </c>
      <c r="Q2134" s="47" t="s">
        <v>497</v>
      </c>
      <c r="R2134" s="47">
        <v>110670</v>
      </c>
      <c r="S2134" s="47" t="s">
        <v>67</v>
      </c>
      <c r="T2134" s="47" t="s">
        <v>611</v>
      </c>
      <c r="U2134" s="47">
        <v>14433</v>
      </c>
      <c r="V2134" s="47" t="s">
        <v>69</v>
      </c>
      <c r="W2134" s="47" t="s">
        <v>612</v>
      </c>
      <c r="X2134" s="47">
        <v>1274146</v>
      </c>
      <c r="Y2134" s="47">
        <v>4198642</v>
      </c>
      <c r="Z2134" s="47">
        <v>371462</v>
      </c>
      <c r="AA2134" s="47">
        <v>8886858</v>
      </c>
      <c r="AB2134" s="47" t="s">
        <v>71</v>
      </c>
      <c r="AC2134" s="47">
        <v>2558</v>
      </c>
      <c r="AD2134" s="47" t="s">
        <v>72</v>
      </c>
      <c r="AE2134" s="47" t="s">
        <v>4924</v>
      </c>
      <c r="AF2134" s="47" t="s">
        <v>5514</v>
      </c>
      <c r="AG2134" s="47" t="s">
        <v>61</v>
      </c>
      <c r="AH2134" s="47" t="s">
        <v>75</v>
      </c>
      <c r="AI2134" s="47" t="s">
        <v>76</v>
      </c>
      <c r="AJ2134" s="47" t="s">
        <v>77</v>
      </c>
      <c r="AK2134" s="47" t="s">
        <v>78</v>
      </c>
      <c r="AV2134" s="47">
        <v>0.5</v>
      </c>
      <c r="AZ2134" s="47">
        <v>88</v>
      </c>
      <c r="BM2134" s="47">
        <v>7.2</v>
      </c>
      <c r="BS2134" s="47">
        <v>22</v>
      </c>
      <c r="BT2134" s="47">
        <v>0</v>
      </c>
      <c r="DI2134" s="1">
        <f t="shared" si="165"/>
        <v>4</v>
      </c>
      <c r="DJ2134" s="9" t="str">
        <f t="shared" si="166"/>
        <v>NO BACTERIOLOGICO</v>
      </c>
      <c r="DK2134" s="10" t="str">
        <f t="shared" si="167"/>
        <v>-</v>
      </c>
      <c r="DL2134" s="11" t="str">
        <f t="shared" si="168"/>
        <v>0</v>
      </c>
    </row>
    <row r="2135" spans="1:116" ht="12" x14ac:dyDescent="0.2">
      <c r="A2135" s="47">
        <v>1007010080</v>
      </c>
      <c r="B2135" s="47" t="str">
        <f t="shared" si="169"/>
        <v>1007010080-PUCARA</v>
      </c>
      <c r="C2135" s="47" t="s">
        <v>992</v>
      </c>
      <c r="D2135" s="47" t="s">
        <v>58</v>
      </c>
      <c r="E2135" s="47" t="s">
        <v>1117</v>
      </c>
      <c r="F2135" s="47" t="s">
        <v>1116</v>
      </c>
      <c r="G2135" s="47" t="s">
        <v>60</v>
      </c>
      <c r="H2135" s="47">
        <v>152</v>
      </c>
      <c r="I2135" s="47">
        <v>100</v>
      </c>
      <c r="J2135" s="47" t="s">
        <v>88</v>
      </c>
      <c r="K2135" s="47" t="s">
        <v>63</v>
      </c>
      <c r="L2135" s="47" t="s">
        <v>64</v>
      </c>
      <c r="M2135" s="47" t="s">
        <v>1118</v>
      </c>
      <c r="N2135" s="47" t="s">
        <v>1116</v>
      </c>
      <c r="O2135" s="47" t="s">
        <v>58</v>
      </c>
      <c r="P2135" s="47" t="s">
        <v>1117</v>
      </c>
      <c r="Q2135" s="47" t="s">
        <v>1116</v>
      </c>
      <c r="R2135" s="47">
        <v>92069</v>
      </c>
      <c r="S2135" s="47" t="s">
        <v>67</v>
      </c>
      <c r="T2135" s="47" t="s">
        <v>4058</v>
      </c>
      <c r="U2135" s="47">
        <v>23561</v>
      </c>
      <c r="V2135" s="47" t="s">
        <v>69</v>
      </c>
      <c r="W2135" s="47" t="s">
        <v>4059</v>
      </c>
      <c r="X2135" s="47">
        <v>1274067</v>
      </c>
      <c r="Y2135" s="47">
        <v>4198664</v>
      </c>
      <c r="Z2135" s="47">
        <v>260359</v>
      </c>
      <c r="AA2135" s="47">
        <v>9054727</v>
      </c>
      <c r="AB2135" s="47" t="s">
        <v>71</v>
      </c>
      <c r="AC2135" s="47">
        <v>3085</v>
      </c>
      <c r="AD2135" s="47" t="s">
        <v>72</v>
      </c>
      <c r="AE2135" s="47" t="s">
        <v>4913</v>
      </c>
      <c r="AF2135" s="47" t="s">
        <v>5515</v>
      </c>
      <c r="AG2135" s="47">
        <v>61771</v>
      </c>
      <c r="AH2135" s="47" t="s">
        <v>73</v>
      </c>
      <c r="AI2135" s="47" t="s">
        <v>4060</v>
      </c>
      <c r="AJ2135" s="47" t="s">
        <v>61</v>
      </c>
      <c r="AK2135" s="47" t="s">
        <v>61</v>
      </c>
      <c r="AV2135" s="47">
        <v>1.1100000000000001</v>
      </c>
      <c r="AZ2135" s="47">
        <v>287</v>
      </c>
      <c r="BM2135" s="47">
        <v>7.41</v>
      </c>
      <c r="BS2135" s="47">
        <v>16.100000000000001</v>
      </c>
      <c r="BT2135" s="47">
        <v>0.52</v>
      </c>
      <c r="DI2135" s="1">
        <f t="shared" si="165"/>
        <v>4</v>
      </c>
      <c r="DJ2135" s="9" t="str">
        <f t="shared" si="166"/>
        <v>NO BACTERIOLOGICO</v>
      </c>
      <c r="DK2135" s="10" t="str">
        <f t="shared" si="167"/>
        <v>-</v>
      </c>
      <c r="DL2135" s="11" t="str">
        <f t="shared" si="168"/>
        <v>0</v>
      </c>
    </row>
    <row r="2136" spans="1:116" ht="12" x14ac:dyDescent="0.2">
      <c r="A2136" s="47">
        <v>1007010080</v>
      </c>
      <c r="B2136" s="47" t="str">
        <f t="shared" si="169"/>
        <v>1007010080-PUCARA</v>
      </c>
      <c r="C2136" s="47" t="s">
        <v>992</v>
      </c>
      <c r="D2136" s="47" t="s">
        <v>58</v>
      </c>
      <c r="E2136" s="47" t="s">
        <v>1117</v>
      </c>
      <c r="F2136" s="47" t="s">
        <v>1116</v>
      </c>
      <c r="G2136" s="47" t="s">
        <v>60</v>
      </c>
      <c r="H2136" s="47">
        <v>152</v>
      </c>
      <c r="I2136" s="47">
        <v>100</v>
      </c>
      <c r="J2136" s="47" t="s">
        <v>88</v>
      </c>
      <c r="K2136" s="47" t="s">
        <v>63</v>
      </c>
      <c r="L2136" s="47" t="s">
        <v>64</v>
      </c>
      <c r="M2136" s="47" t="s">
        <v>1118</v>
      </c>
      <c r="N2136" s="47" t="s">
        <v>1116</v>
      </c>
      <c r="O2136" s="47" t="s">
        <v>58</v>
      </c>
      <c r="P2136" s="47" t="s">
        <v>1117</v>
      </c>
      <c r="Q2136" s="47" t="s">
        <v>1116</v>
      </c>
      <c r="R2136" s="47">
        <v>92069</v>
      </c>
      <c r="S2136" s="47" t="s">
        <v>67</v>
      </c>
      <c r="T2136" s="47" t="s">
        <v>4058</v>
      </c>
      <c r="U2136" s="47">
        <v>23561</v>
      </c>
      <c r="V2136" s="47" t="s">
        <v>69</v>
      </c>
      <c r="W2136" s="47" t="s">
        <v>4059</v>
      </c>
      <c r="X2136" s="47">
        <v>1274067</v>
      </c>
      <c r="Y2136" s="47">
        <v>4198665</v>
      </c>
      <c r="Z2136" s="47">
        <v>260340</v>
      </c>
      <c r="AA2136" s="47">
        <v>9054650</v>
      </c>
      <c r="AB2136" s="47" t="s">
        <v>71</v>
      </c>
      <c r="AC2136" s="47">
        <v>3050</v>
      </c>
      <c r="AD2136" s="47" t="s">
        <v>72</v>
      </c>
      <c r="AE2136" s="47" t="s">
        <v>4913</v>
      </c>
      <c r="AF2136" s="47" t="s">
        <v>5515</v>
      </c>
      <c r="AG2136" s="47" t="s">
        <v>61</v>
      </c>
      <c r="AH2136" s="47" t="s">
        <v>75</v>
      </c>
      <c r="AI2136" s="47" t="s">
        <v>76</v>
      </c>
      <c r="AJ2136" s="47" t="s">
        <v>61</v>
      </c>
      <c r="AK2136" s="47" t="s">
        <v>61</v>
      </c>
      <c r="AV2136" s="47">
        <v>0.81</v>
      </c>
      <c r="AZ2136" s="47">
        <v>279</v>
      </c>
      <c r="BM2136" s="47">
        <v>7.38</v>
      </c>
      <c r="BS2136" s="47">
        <v>16.100000000000001</v>
      </c>
      <c r="BT2136" s="47">
        <v>0.38</v>
      </c>
      <c r="DI2136" s="1">
        <f t="shared" si="165"/>
        <v>4</v>
      </c>
      <c r="DJ2136" s="9" t="str">
        <f t="shared" si="166"/>
        <v>NO BACTERIOLOGICO</v>
      </c>
      <c r="DK2136" s="10" t="str">
        <f t="shared" si="167"/>
        <v>-</v>
      </c>
      <c r="DL2136" s="11" t="str">
        <f t="shared" si="168"/>
        <v>0</v>
      </c>
    </row>
    <row r="2137" spans="1:116" ht="12" x14ac:dyDescent="0.2">
      <c r="A2137" s="47">
        <v>1007010080</v>
      </c>
      <c r="B2137" s="47" t="str">
        <f t="shared" si="169"/>
        <v>1007010080-PUCARA</v>
      </c>
      <c r="C2137" s="47" t="s">
        <v>992</v>
      </c>
      <c r="D2137" s="47" t="s">
        <v>58</v>
      </c>
      <c r="E2137" s="47" t="s">
        <v>1117</v>
      </c>
      <c r="F2137" s="47" t="s">
        <v>1116</v>
      </c>
      <c r="G2137" s="47" t="s">
        <v>60</v>
      </c>
      <c r="H2137" s="47">
        <v>152</v>
      </c>
      <c r="I2137" s="47">
        <v>100</v>
      </c>
      <c r="J2137" s="47" t="s">
        <v>88</v>
      </c>
      <c r="K2137" s="47" t="s">
        <v>63</v>
      </c>
      <c r="L2137" s="47" t="s">
        <v>64</v>
      </c>
      <c r="M2137" s="47" t="s">
        <v>1118</v>
      </c>
      <c r="N2137" s="47" t="s">
        <v>1116</v>
      </c>
      <c r="O2137" s="47" t="s">
        <v>58</v>
      </c>
      <c r="P2137" s="47" t="s">
        <v>1117</v>
      </c>
      <c r="Q2137" s="47" t="s">
        <v>1116</v>
      </c>
      <c r="R2137" s="47">
        <v>92069</v>
      </c>
      <c r="S2137" s="47" t="s">
        <v>67</v>
      </c>
      <c r="T2137" s="47" t="s">
        <v>4058</v>
      </c>
      <c r="U2137" s="47">
        <v>23561</v>
      </c>
      <c r="V2137" s="47" t="s">
        <v>69</v>
      </c>
      <c r="W2137" s="47" t="s">
        <v>4059</v>
      </c>
      <c r="X2137" s="47">
        <v>1274067</v>
      </c>
      <c r="Y2137" s="47">
        <v>4198666</v>
      </c>
      <c r="Z2137" s="47">
        <v>260330</v>
      </c>
      <c r="AA2137" s="47">
        <v>9054580</v>
      </c>
      <c r="AB2137" s="47" t="s">
        <v>71</v>
      </c>
      <c r="AC2137" s="47">
        <v>3046</v>
      </c>
      <c r="AD2137" s="47" t="s">
        <v>72</v>
      </c>
      <c r="AE2137" s="47" t="s">
        <v>4913</v>
      </c>
      <c r="AF2137" s="47" t="s">
        <v>5515</v>
      </c>
      <c r="AG2137" s="47" t="s">
        <v>61</v>
      </c>
      <c r="AH2137" s="47" t="s">
        <v>75</v>
      </c>
      <c r="AI2137" s="47" t="s">
        <v>76</v>
      </c>
      <c r="AJ2137" s="47" t="s">
        <v>61</v>
      </c>
      <c r="AK2137" s="47" t="s">
        <v>61</v>
      </c>
      <c r="AV2137" s="47">
        <v>0.63</v>
      </c>
      <c r="AZ2137" s="47">
        <v>296</v>
      </c>
      <c r="BM2137" s="47">
        <v>7.44</v>
      </c>
      <c r="BS2137" s="47">
        <v>16.100000000000001</v>
      </c>
      <c r="BT2137" s="47">
        <v>0.26</v>
      </c>
      <c r="DI2137" s="1">
        <f t="shared" si="165"/>
        <v>4</v>
      </c>
      <c r="DJ2137" s="9" t="str">
        <f t="shared" si="166"/>
        <v>NO BACTERIOLOGICO</v>
      </c>
      <c r="DK2137" s="10" t="str">
        <f t="shared" si="167"/>
        <v>-</v>
      </c>
      <c r="DL2137" s="11" t="str">
        <f t="shared" si="168"/>
        <v>0</v>
      </c>
    </row>
    <row r="2138" spans="1:116" ht="12" x14ac:dyDescent="0.2">
      <c r="A2138" s="47">
        <v>1011020026</v>
      </c>
      <c r="B2138" s="47" t="str">
        <f t="shared" si="169"/>
        <v>1011020026-SANTA ROSA</v>
      </c>
      <c r="C2138" s="47" t="s">
        <v>749</v>
      </c>
      <c r="D2138" s="47" t="s">
        <v>58</v>
      </c>
      <c r="E2138" s="47" t="s">
        <v>395</v>
      </c>
      <c r="F2138" s="47" t="s">
        <v>741</v>
      </c>
      <c r="G2138" s="47" t="s">
        <v>60</v>
      </c>
      <c r="H2138" s="47">
        <v>180</v>
      </c>
      <c r="I2138" s="47" t="s">
        <v>61</v>
      </c>
      <c r="J2138" s="47" t="s">
        <v>495</v>
      </c>
      <c r="K2138" s="47" t="s">
        <v>63</v>
      </c>
      <c r="L2138" s="47" t="s">
        <v>64</v>
      </c>
      <c r="M2138" s="47" t="s">
        <v>742</v>
      </c>
      <c r="N2138" s="47" t="s">
        <v>741</v>
      </c>
      <c r="O2138" s="47" t="s">
        <v>58</v>
      </c>
      <c r="P2138" s="47" t="s">
        <v>395</v>
      </c>
      <c r="Q2138" s="47" t="s">
        <v>741</v>
      </c>
      <c r="R2138" s="47">
        <v>91906</v>
      </c>
      <c r="S2138" s="47" t="s">
        <v>67</v>
      </c>
      <c r="T2138" s="47" t="s">
        <v>750</v>
      </c>
      <c r="U2138" s="47">
        <v>14584</v>
      </c>
      <c r="V2138" s="47" t="s">
        <v>69</v>
      </c>
      <c r="W2138" s="47" t="s">
        <v>751</v>
      </c>
      <c r="X2138" s="47">
        <v>1274168</v>
      </c>
      <c r="Y2138" s="47">
        <v>4198702</v>
      </c>
      <c r="Z2138" s="47">
        <v>321308</v>
      </c>
      <c r="AA2138" s="47">
        <v>8908156</v>
      </c>
      <c r="AB2138" s="47" t="s">
        <v>71</v>
      </c>
      <c r="AC2138" s="47">
        <v>3736</v>
      </c>
      <c r="AD2138" s="47" t="s">
        <v>72</v>
      </c>
      <c r="AE2138" s="47" t="s">
        <v>4935</v>
      </c>
      <c r="AF2138" s="47" t="s">
        <v>5516</v>
      </c>
      <c r="AG2138" s="47">
        <v>3680</v>
      </c>
      <c r="AH2138" s="47" t="s">
        <v>73</v>
      </c>
      <c r="AI2138" s="47" t="s">
        <v>749</v>
      </c>
      <c r="AJ2138" s="47" t="s">
        <v>61</v>
      </c>
      <c r="AK2138" s="47" t="s">
        <v>61</v>
      </c>
      <c r="AV2138" s="47">
        <v>0</v>
      </c>
      <c r="AZ2138" s="47">
        <v>1.2</v>
      </c>
      <c r="BM2138" s="47">
        <v>8</v>
      </c>
      <c r="BS2138" s="47">
        <v>15.9</v>
      </c>
      <c r="BT2138" s="47">
        <v>2</v>
      </c>
      <c r="DI2138" s="1">
        <f t="shared" si="165"/>
        <v>4</v>
      </c>
      <c r="DJ2138" s="9" t="str">
        <f t="shared" si="166"/>
        <v>BACTERIOLÓGICO</v>
      </c>
      <c r="DK2138" s="10" t="str">
        <f t="shared" si="167"/>
        <v>-</v>
      </c>
      <c r="DL2138" s="11" t="str">
        <f t="shared" si="168"/>
        <v>0</v>
      </c>
    </row>
    <row r="2139" spans="1:116" ht="12" x14ac:dyDescent="0.2">
      <c r="A2139" s="47">
        <v>1011020026</v>
      </c>
      <c r="B2139" s="47" t="str">
        <f t="shared" si="169"/>
        <v>1011020026-SANTA ROSA</v>
      </c>
      <c r="C2139" s="47" t="s">
        <v>749</v>
      </c>
      <c r="D2139" s="47" t="s">
        <v>58</v>
      </c>
      <c r="E2139" s="47" t="s">
        <v>395</v>
      </c>
      <c r="F2139" s="47" t="s">
        <v>741</v>
      </c>
      <c r="G2139" s="47" t="s">
        <v>60</v>
      </c>
      <c r="H2139" s="47">
        <v>180</v>
      </c>
      <c r="I2139" s="47" t="s">
        <v>61</v>
      </c>
      <c r="J2139" s="47" t="s">
        <v>495</v>
      </c>
      <c r="K2139" s="47" t="s">
        <v>63</v>
      </c>
      <c r="L2139" s="47" t="s">
        <v>64</v>
      </c>
      <c r="M2139" s="47" t="s">
        <v>742</v>
      </c>
      <c r="N2139" s="47" t="s">
        <v>741</v>
      </c>
      <c r="O2139" s="47" t="s">
        <v>58</v>
      </c>
      <c r="P2139" s="47" t="s">
        <v>395</v>
      </c>
      <c r="Q2139" s="47" t="s">
        <v>741</v>
      </c>
      <c r="R2139" s="47">
        <v>91906</v>
      </c>
      <c r="S2139" s="47" t="s">
        <v>67</v>
      </c>
      <c r="T2139" s="47" t="s">
        <v>750</v>
      </c>
      <c r="U2139" s="47">
        <v>14584</v>
      </c>
      <c r="V2139" s="47" t="s">
        <v>69</v>
      </c>
      <c r="W2139" s="47" t="s">
        <v>751</v>
      </c>
      <c r="X2139" s="47">
        <v>1274168</v>
      </c>
      <c r="Y2139" s="47">
        <v>4198703</v>
      </c>
      <c r="Z2139" s="47">
        <v>322443</v>
      </c>
      <c r="AA2139" s="47">
        <v>8908409</v>
      </c>
      <c r="AB2139" s="47" t="s">
        <v>61</v>
      </c>
      <c r="AC2139" s="47">
        <v>3497</v>
      </c>
      <c r="AD2139" s="47" t="s">
        <v>72</v>
      </c>
      <c r="AE2139" s="47" t="s">
        <v>4935</v>
      </c>
      <c r="AF2139" s="47" t="s">
        <v>5516</v>
      </c>
      <c r="AG2139" s="47" t="s">
        <v>61</v>
      </c>
      <c r="AH2139" s="47" t="s">
        <v>75</v>
      </c>
      <c r="AI2139" s="47" t="s">
        <v>76</v>
      </c>
      <c r="AJ2139" s="47" t="s">
        <v>77</v>
      </c>
      <c r="AK2139" s="47" t="s">
        <v>78</v>
      </c>
      <c r="AV2139" s="47">
        <v>0</v>
      </c>
      <c r="AZ2139" s="47">
        <v>1.2</v>
      </c>
      <c r="BM2139" s="47">
        <v>8</v>
      </c>
      <c r="BS2139" s="47">
        <v>15.7</v>
      </c>
      <c r="BT2139" s="47">
        <v>2</v>
      </c>
      <c r="DI2139" s="1">
        <f t="shared" si="165"/>
        <v>4</v>
      </c>
      <c r="DJ2139" s="9" t="str">
        <f t="shared" si="166"/>
        <v>BACTERIOLÓGICO</v>
      </c>
      <c r="DK2139" s="10" t="str">
        <f t="shared" si="167"/>
        <v>-</v>
      </c>
      <c r="DL2139" s="11" t="str">
        <f t="shared" si="168"/>
        <v>0</v>
      </c>
    </row>
    <row r="2140" spans="1:116" ht="12" x14ac:dyDescent="0.2">
      <c r="A2140" s="47">
        <v>1011020026</v>
      </c>
      <c r="B2140" s="47" t="str">
        <f t="shared" si="169"/>
        <v>1011020026-SANTA ROSA</v>
      </c>
      <c r="C2140" s="47" t="s">
        <v>749</v>
      </c>
      <c r="D2140" s="47" t="s">
        <v>58</v>
      </c>
      <c r="E2140" s="47" t="s">
        <v>395</v>
      </c>
      <c r="F2140" s="47" t="s">
        <v>741</v>
      </c>
      <c r="G2140" s="47" t="s">
        <v>60</v>
      </c>
      <c r="H2140" s="47">
        <v>180</v>
      </c>
      <c r="I2140" s="47" t="s">
        <v>61</v>
      </c>
      <c r="J2140" s="47" t="s">
        <v>495</v>
      </c>
      <c r="K2140" s="47" t="s">
        <v>63</v>
      </c>
      <c r="L2140" s="47" t="s">
        <v>64</v>
      </c>
      <c r="M2140" s="47" t="s">
        <v>742</v>
      </c>
      <c r="N2140" s="47" t="s">
        <v>741</v>
      </c>
      <c r="O2140" s="47" t="s">
        <v>58</v>
      </c>
      <c r="P2140" s="47" t="s">
        <v>395</v>
      </c>
      <c r="Q2140" s="47" t="s">
        <v>741</v>
      </c>
      <c r="R2140" s="47">
        <v>91906</v>
      </c>
      <c r="S2140" s="47" t="s">
        <v>67</v>
      </c>
      <c r="T2140" s="47" t="s">
        <v>750</v>
      </c>
      <c r="U2140" s="47">
        <v>14584</v>
      </c>
      <c r="V2140" s="47" t="s">
        <v>69</v>
      </c>
      <c r="W2140" s="47" t="s">
        <v>751</v>
      </c>
      <c r="X2140" s="47">
        <v>1274168</v>
      </c>
      <c r="Y2140" s="47">
        <v>4198705</v>
      </c>
      <c r="Z2140" s="47">
        <v>322245</v>
      </c>
      <c r="AA2140" s="47">
        <v>8908409</v>
      </c>
      <c r="AB2140" s="47" t="s">
        <v>61</v>
      </c>
      <c r="AC2140" s="47">
        <v>3465</v>
      </c>
      <c r="AD2140" s="47" t="s">
        <v>72</v>
      </c>
      <c r="AE2140" s="47" t="s">
        <v>4935</v>
      </c>
      <c r="AF2140" s="47" t="s">
        <v>5516</v>
      </c>
      <c r="AG2140" s="47" t="s">
        <v>61</v>
      </c>
      <c r="AH2140" s="47" t="s">
        <v>75</v>
      </c>
      <c r="AI2140" s="47" t="s">
        <v>76</v>
      </c>
      <c r="AJ2140" s="47" t="s">
        <v>77</v>
      </c>
      <c r="AK2140" s="47" t="s">
        <v>78</v>
      </c>
      <c r="AV2140" s="47">
        <v>0</v>
      </c>
      <c r="AZ2140" s="47">
        <v>1.2</v>
      </c>
      <c r="BM2140" s="47">
        <v>8</v>
      </c>
      <c r="BS2140" s="47">
        <v>15.4</v>
      </c>
      <c r="BT2140" s="47">
        <v>2</v>
      </c>
      <c r="DI2140" s="1">
        <f t="shared" si="165"/>
        <v>4</v>
      </c>
      <c r="DJ2140" s="9" t="str">
        <f t="shared" si="166"/>
        <v>BACTERIOLÓGICO</v>
      </c>
      <c r="DK2140" s="10" t="str">
        <f t="shared" si="167"/>
        <v>-</v>
      </c>
      <c r="DL2140" s="11" t="str">
        <f t="shared" si="168"/>
        <v>0</v>
      </c>
    </row>
    <row r="2141" spans="1:116" ht="12" x14ac:dyDescent="0.2">
      <c r="A2141" s="47">
        <v>1007010020</v>
      </c>
      <c r="B2141" s="47" t="str">
        <f t="shared" si="169"/>
        <v>1007010020-NUEVA ESPERANZA</v>
      </c>
      <c r="C2141" s="47" t="s">
        <v>1358</v>
      </c>
      <c r="D2141" s="47" t="s">
        <v>58</v>
      </c>
      <c r="E2141" s="47" t="s">
        <v>1117</v>
      </c>
      <c r="F2141" s="47" t="s">
        <v>1116</v>
      </c>
      <c r="G2141" s="47" t="s">
        <v>60</v>
      </c>
      <c r="H2141" s="47">
        <v>350</v>
      </c>
      <c r="I2141" s="47">
        <v>213</v>
      </c>
      <c r="J2141" s="47" t="s">
        <v>88</v>
      </c>
      <c r="K2141" s="47" t="s">
        <v>63</v>
      </c>
      <c r="L2141" s="47" t="s">
        <v>64</v>
      </c>
      <c r="M2141" s="47" t="s">
        <v>1118</v>
      </c>
      <c r="N2141" s="47" t="s">
        <v>1116</v>
      </c>
      <c r="O2141" s="47" t="s">
        <v>58</v>
      </c>
      <c r="P2141" s="47" t="s">
        <v>1117</v>
      </c>
      <c r="Q2141" s="47" t="s">
        <v>1116</v>
      </c>
      <c r="R2141" s="47">
        <v>92052</v>
      </c>
      <c r="S2141" s="47" t="s">
        <v>67</v>
      </c>
      <c r="T2141" s="47" t="s">
        <v>1359</v>
      </c>
      <c r="U2141" s="47">
        <v>23562</v>
      </c>
      <c r="V2141" s="47" t="s">
        <v>69</v>
      </c>
      <c r="W2141" s="47" t="s">
        <v>1360</v>
      </c>
      <c r="X2141" s="47">
        <v>1274179</v>
      </c>
      <c r="Y2141" s="47">
        <v>4198716</v>
      </c>
      <c r="Z2141" s="47">
        <v>259269</v>
      </c>
      <c r="AA2141" s="47">
        <v>9051720</v>
      </c>
      <c r="AB2141" s="47" t="s">
        <v>71</v>
      </c>
      <c r="AC2141" s="47">
        <v>2878</v>
      </c>
      <c r="AD2141" s="47" t="s">
        <v>72</v>
      </c>
      <c r="AE2141" s="47" t="s">
        <v>4921</v>
      </c>
      <c r="AF2141" s="47" t="s">
        <v>5517</v>
      </c>
      <c r="AG2141" s="47">
        <v>60183</v>
      </c>
      <c r="AH2141" s="47" t="s">
        <v>73</v>
      </c>
      <c r="AI2141" s="47" t="s">
        <v>1361</v>
      </c>
      <c r="AJ2141" s="47" t="s">
        <v>61</v>
      </c>
      <c r="AK2141" s="47" t="s">
        <v>61</v>
      </c>
      <c r="AV2141" s="47">
        <v>0.89</v>
      </c>
      <c r="AZ2141" s="47">
        <v>321</v>
      </c>
      <c r="BM2141" s="47">
        <v>7.31</v>
      </c>
      <c r="BS2141" s="47">
        <v>17.5</v>
      </c>
      <c r="BT2141" s="47">
        <v>1.77</v>
      </c>
      <c r="DI2141" s="1">
        <f t="shared" si="165"/>
        <v>4</v>
      </c>
      <c r="DJ2141" s="9" t="str">
        <f t="shared" si="166"/>
        <v>NO BACTERIOLOGICO</v>
      </c>
      <c r="DK2141" s="10" t="str">
        <f t="shared" si="167"/>
        <v>-</v>
      </c>
      <c r="DL2141" s="11" t="str">
        <f t="shared" si="168"/>
        <v>0</v>
      </c>
    </row>
    <row r="2142" spans="1:116" ht="12" x14ac:dyDescent="0.2">
      <c r="A2142" s="47">
        <v>1007010020</v>
      </c>
      <c r="B2142" s="47" t="str">
        <f t="shared" si="169"/>
        <v>1007010020-NUEVA ESPERANZA</v>
      </c>
      <c r="C2142" s="47" t="s">
        <v>1358</v>
      </c>
      <c r="D2142" s="47" t="s">
        <v>58</v>
      </c>
      <c r="E2142" s="47" t="s">
        <v>1117</v>
      </c>
      <c r="F2142" s="47" t="s">
        <v>1116</v>
      </c>
      <c r="G2142" s="47" t="s">
        <v>60</v>
      </c>
      <c r="H2142" s="47">
        <v>350</v>
      </c>
      <c r="I2142" s="47">
        <v>213</v>
      </c>
      <c r="J2142" s="47" t="s">
        <v>88</v>
      </c>
      <c r="K2142" s="47" t="s">
        <v>63</v>
      </c>
      <c r="L2142" s="47" t="s">
        <v>64</v>
      </c>
      <c r="M2142" s="47" t="s">
        <v>1118</v>
      </c>
      <c r="N2142" s="47" t="s">
        <v>1116</v>
      </c>
      <c r="O2142" s="47" t="s">
        <v>58</v>
      </c>
      <c r="P2142" s="47" t="s">
        <v>1117</v>
      </c>
      <c r="Q2142" s="47" t="s">
        <v>1116</v>
      </c>
      <c r="R2142" s="47">
        <v>92052</v>
      </c>
      <c r="S2142" s="47" t="s">
        <v>67</v>
      </c>
      <c r="T2142" s="47" t="s">
        <v>1359</v>
      </c>
      <c r="U2142" s="47">
        <v>23562</v>
      </c>
      <c r="V2142" s="47" t="s">
        <v>69</v>
      </c>
      <c r="W2142" s="47" t="s">
        <v>1360</v>
      </c>
      <c r="X2142" s="47">
        <v>1274179</v>
      </c>
      <c r="Y2142" s="47">
        <v>4198717</v>
      </c>
      <c r="Z2142" s="47">
        <v>251931</v>
      </c>
      <c r="AA2142" s="47">
        <v>9038210</v>
      </c>
      <c r="AB2142" s="47" t="s">
        <v>71</v>
      </c>
      <c r="AC2142" s="47">
        <v>2820</v>
      </c>
      <c r="AD2142" s="47" t="s">
        <v>72</v>
      </c>
      <c r="AE2142" s="47" t="s">
        <v>4921</v>
      </c>
      <c r="AF2142" s="47" t="s">
        <v>5517</v>
      </c>
      <c r="AG2142" s="47" t="s">
        <v>61</v>
      </c>
      <c r="AH2142" s="47" t="s">
        <v>75</v>
      </c>
      <c r="AI2142" s="47" t="s">
        <v>76</v>
      </c>
      <c r="AJ2142" s="47" t="s">
        <v>61</v>
      </c>
      <c r="AK2142" s="47" t="s">
        <v>61</v>
      </c>
      <c r="AV2142" s="47">
        <v>0.64</v>
      </c>
      <c r="AZ2142" s="47">
        <v>324</v>
      </c>
      <c r="BM2142" s="47">
        <v>7.28</v>
      </c>
      <c r="BS2142" s="47">
        <v>17.5</v>
      </c>
      <c r="BT2142" s="47">
        <v>4.08</v>
      </c>
      <c r="DI2142" s="1">
        <f t="shared" si="165"/>
        <v>4</v>
      </c>
      <c r="DJ2142" s="9" t="str">
        <f t="shared" si="166"/>
        <v>NO BACTERIOLOGICO</v>
      </c>
      <c r="DK2142" s="10" t="str">
        <f t="shared" si="167"/>
        <v>-</v>
      </c>
      <c r="DL2142" s="11" t="str">
        <f t="shared" si="168"/>
        <v>0</v>
      </c>
    </row>
    <row r="2143" spans="1:116" ht="12" x14ac:dyDescent="0.2">
      <c r="A2143" s="47">
        <v>1007010020</v>
      </c>
      <c r="B2143" s="47" t="str">
        <f t="shared" si="169"/>
        <v>1007010020-NUEVA ESPERANZA</v>
      </c>
      <c r="C2143" s="47" t="s">
        <v>1358</v>
      </c>
      <c r="D2143" s="47" t="s">
        <v>58</v>
      </c>
      <c r="E2143" s="47" t="s">
        <v>1117</v>
      </c>
      <c r="F2143" s="47" t="s">
        <v>1116</v>
      </c>
      <c r="G2143" s="47" t="s">
        <v>60</v>
      </c>
      <c r="H2143" s="47">
        <v>350</v>
      </c>
      <c r="I2143" s="47">
        <v>213</v>
      </c>
      <c r="J2143" s="47" t="s">
        <v>88</v>
      </c>
      <c r="K2143" s="47" t="s">
        <v>63</v>
      </c>
      <c r="L2143" s="47" t="s">
        <v>64</v>
      </c>
      <c r="M2143" s="47" t="s">
        <v>1118</v>
      </c>
      <c r="N2143" s="47" t="s">
        <v>1116</v>
      </c>
      <c r="O2143" s="47" t="s">
        <v>58</v>
      </c>
      <c r="P2143" s="47" t="s">
        <v>1117</v>
      </c>
      <c r="Q2143" s="47" t="s">
        <v>1116</v>
      </c>
      <c r="R2143" s="47">
        <v>92052</v>
      </c>
      <c r="S2143" s="47" t="s">
        <v>67</v>
      </c>
      <c r="T2143" s="47" t="s">
        <v>1359</v>
      </c>
      <c r="U2143" s="47">
        <v>23562</v>
      </c>
      <c r="V2143" s="47" t="s">
        <v>69</v>
      </c>
      <c r="W2143" s="47" t="s">
        <v>1360</v>
      </c>
      <c r="X2143" s="47">
        <v>1274179</v>
      </c>
      <c r="Y2143" s="47">
        <v>4198718</v>
      </c>
      <c r="Z2143" s="47">
        <v>251919</v>
      </c>
      <c r="AA2143" s="47">
        <v>9037430</v>
      </c>
      <c r="AB2143" s="47" t="s">
        <v>71</v>
      </c>
      <c r="AC2143" s="47">
        <v>2780</v>
      </c>
      <c r="AD2143" s="47" t="s">
        <v>72</v>
      </c>
      <c r="AE2143" s="47" t="s">
        <v>4921</v>
      </c>
      <c r="AF2143" s="47" t="s">
        <v>5517</v>
      </c>
      <c r="AG2143" s="47" t="s">
        <v>61</v>
      </c>
      <c r="AH2143" s="47" t="s">
        <v>75</v>
      </c>
      <c r="AI2143" s="47" t="s">
        <v>76</v>
      </c>
      <c r="AJ2143" s="47" t="s">
        <v>61</v>
      </c>
      <c r="AK2143" s="47" t="s">
        <v>61</v>
      </c>
      <c r="AV2143" s="47">
        <v>0.6</v>
      </c>
      <c r="AZ2143" s="47">
        <v>329</v>
      </c>
      <c r="BM2143" s="47">
        <v>7.18</v>
      </c>
      <c r="BS2143" s="47">
        <v>17.5</v>
      </c>
      <c r="BT2143" s="47">
        <v>4.5</v>
      </c>
      <c r="DI2143" s="1">
        <f t="shared" si="165"/>
        <v>4</v>
      </c>
      <c r="DJ2143" s="9" t="str">
        <f t="shared" si="166"/>
        <v>NO BACTERIOLOGICO</v>
      </c>
      <c r="DK2143" s="10" t="str">
        <f t="shared" si="167"/>
        <v>-</v>
      </c>
      <c r="DL2143" s="11" t="str">
        <f t="shared" si="168"/>
        <v>0</v>
      </c>
    </row>
    <row r="2144" spans="1:116" ht="12" x14ac:dyDescent="0.2">
      <c r="A2144" s="47">
        <v>1004010007</v>
      </c>
      <c r="B2144" s="47" t="str">
        <f t="shared" si="169"/>
        <v>1004010007-CUSHURO</v>
      </c>
      <c r="C2144" s="47" t="s">
        <v>1516</v>
      </c>
      <c r="D2144" s="47" t="s">
        <v>58</v>
      </c>
      <c r="E2144" s="47" t="s">
        <v>121</v>
      </c>
      <c r="F2144" s="47" t="s">
        <v>121</v>
      </c>
      <c r="G2144" s="47" t="s">
        <v>60</v>
      </c>
      <c r="H2144" s="47">
        <v>23</v>
      </c>
      <c r="I2144" s="47">
        <v>23</v>
      </c>
      <c r="J2144" s="47" t="s">
        <v>62</v>
      </c>
      <c r="K2144" s="47" t="s">
        <v>63</v>
      </c>
      <c r="L2144" s="47" t="s">
        <v>64</v>
      </c>
      <c r="M2144" s="47" t="s">
        <v>1507</v>
      </c>
      <c r="N2144" s="47" t="s">
        <v>1506</v>
      </c>
      <c r="O2144" s="47" t="s">
        <v>58</v>
      </c>
      <c r="P2144" s="47" t="s">
        <v>123</v>
      </c>
      <c r="Q2144" s="47" t="s">
        <v>121</v>
      </c>
      <c r="R2144" s="47">
        <v>103548</v>
      </c>
      <c r="S2144" s="47" t="s">
        <v>67</v>
      </c>
      <c r="T2144" s="47" t="s">
        <v>1514</v>
      </c>
      <c r="U2144" s="47">
        <v>19068</v>
      </c>
      <c r="V2144" s="47" t="s">
        <v>69</v>
      </c>
      <c r="W2144" s="47" t="s">
        <v>1515</v>
      </c>
      <c r="X2144" s="47">
        <v>1274165</v>
      </c>
      <c r="Y2144" s="47">
        <v>4198728</v>
      </c>
      <c r="Z2144" s="47">
        <v>282697</v>
      </c>
      <c r="AA2144" s="47">
        <v>9005958</v>
      </c>
      <c r="AB2144" s="47" t="s">
        <v>71</v>
      </c>
      <c r="AC2144" s="47">
        <v>3627</v>
      </c>
      <c r="AD2144" s="47" t="s">
        <v>126</v>
      </c>
      <c r="AE2144" s="47" t="s">
        <v>4921</v>
      </c>
      <c r="AF2144" s="47" t="s">
        <v>5518</v>
      </c>
      <c r="AG2144" s="47">
        <v>4010</v>
      </c>
      <c r="AH2144" s="47" t="s">
        <v>73</v>
      </c>
      <c r="AI2144" s="47" t="s">
        <v>1513</v>
      </c>
      <c r="AJ2144" s="47" t="s">
        <v>61</v>
      </c>
      <c r="AK2144" s="47" t="s">
        <v>61</v>
      </c>
      <c r="AV2144" s="47">
        <v>1.35</v>
      </c>
      <c r="AZ2144" s="47">
        <v>100</v>
      </c>
      <c r="BM2144" s="47">
        <v>7.1</v>
      </c>
      <c r="BQ2144" s="47">
        <v>0</v>
      </c>
      <c r="BS2144" s="47">
        <v>15</v>
      </c>
      <c r="BT2144" s="47">
        <v>0.8</v>
      </c>
      <c r="DI2144" s="1">
        <f t="shared" si="165"/>
        <v>4</v>
      </c>
      <c r="DJ2144" s="9" t="str">
        <f t="shared" si="166"/>
        <v>NO BACTERIOLOGICO</v>
      </c>
      <c r="DK2144" s="10" t="str">
        <f t="shared" si="167"/>
        <v>-</v>
      </c>
      <c r="DL2144" s="11" t="str">
        <f t="shared" si="168"/>
        <v>0</v>
      </c>
    </row>
    <row r="2145" spans="1:116" ht="12" x14ac:dyDescent="0.2">
      <c r="A2145" s="47">
        <v>1004010007</v>
      </c>
      <c r="B2145" s="47" t="str">
        <f t="shared" si="169"/>
        <v>1004010007-CUSHURO</v>
      </c>
      <c r="C2145" s="47" t="s">
        <v>1516</v>
      </c>
      <c r="D2145" s="47" t="s">
        <v>58</v>
      </c>
      <c r="E2145" s="47" t="s">
        <v>121</v>
      </c>
      <c r="F2145" s="47" t="s">
        <v>121</v>
      </c>
      <c r="G2145" s="47" t="s">
        <v>60</v>
      </c>
      <c r="H2145" s="47">
        <v>23</v>
      </c>
      <c r="I2145" s="47">
        <v>23</v>
      </c>
      <c r="J2145" s="47" t="s">
        <v>62</v>
      </c>
      <c r="K2145" s="47" t="s">
        <v>63</v>
      </c>
      <c r="L2145" s="47" t="s">
        <v>64</v>
      </c>
      <c r="M2145" s="47" t="s">
        <v>1507</v>
      </c>
      <c r="N2145" s="47" t="s">
        <v>1506</v>
      </c>
      <c r="O2145" s="47" t="s">
        <v>58</v>
      </c>
      <c r="P2145" s="47" t="s">
        <v>123</v>
      </c>
      <c r="Q2145" s="47" t="s">
        <v>121</v>
      </c>
      <c r="R2145" s="47">
        <v>103548</v>
      </c>
      <c r="S2145" s="47" t="s">
        <v>67</v>
      </c>
      <c r="T2145" s="47" t="s">
        <v>1514</v>
      </c>
      <c r="U2145" s="47">
        <v>19068</v>
      </c>
      <c r="V2145" s="47" t="s">
        <v>69</v>
      </c>
      <c r="W2145" s="47" t="s">
        <v>1515</v>
      </c>
      <c r="X2145" s="47">
        <v>1274165</v>
      </c>
      <c r="Y2145" s="47">
        <v>4198729</v>
      </c>
      <c r="Z2145" s="47">
        <v>288730</v>
      </c>
      <c r="AA2145" s="47">
        <v>9007106</v>
      </c>
      <c r="AB2145" s="47" t="s">
        <v>71</v>
      </c>
      <c r="AC2145" s="47">
        <v>3719</v>
      </c>
      <c r="AD2145" s="47" t="s">
        <v>126</v>
      </c>
      <c r="AE2145" s="47" t="s">
        <v>4921</v>
      </c>
      <c r="AF2145" s="47" t="s">
        <v>5518</v>
      </c>
      <c r="AG2145" s="47" t="s">
        <v>61</v>
      </c>
      <c r="AH2145" s="47" t="s">
        <v>75</v>
      </c>
      <c r="AI2145" s="47" t="s">
        <v>76</v>
      </c>
      <c r="AJ2145" s="47" t="s">
        <v>77</v>
      </c>
      <c r="AK2145" s="47" t="s">
        <v>78</v>
      </c>
      <c r="AV2145" s="47">
        <v>0.9</v>
      </c>
      <c r="AZ2145" s="47">
        <v>100</v>
      </c>
      <c r="BM2145" s="47">
        <v>7.1</v>
      </c>
      <c r="BQ2145" s="47">
        <v>0</v>
      </c>
      <c r="BS2145" s="47">
        <v>15</v>
      </c>
      <c r="BT2145" s="47">
        <v>0.8</v>
      </c>
      <c r="DI2145" s="1">
        <f t="shared" si="165"/>
        <v>4</v>
      </c>
      <c r="DJ2145" s="9" t="str">
        <f t="shared" si="166"/>
        <v>NO BACTERIOLOGICO</v>
      </c>
      <c r="DK2145" s="10" t="str">
        <f t="shared" si="167"/>
        <v>-</v>
      </c>
      <c r="DL2145" s="11" t="str">
        <f t="shared" si="168"/>
        <v>0</v>
      </c>
    </row>
    <row r="2146" spans="1:116" ht="12" x14ac:dyDescent="0.2">
      <c r="A2146" s="47">
        <v>1004010007</v>
      </c>
      <c r="B2146" s="47" t="str">
        <f t="shared" si="169"/>
        <v>1004010007-CUSHURO</v>
      </c>
      <c r="C2146" s="47" t="s">
        <v>1516</v>
      </c>
      <c r="D2146" s="47" t="s">
        <v>58</v>
      </c>
      <c r="E2146" s="47" t="s">
        <v>121</v>
      </c>
      <c r="F2146" s="47" t="s">
        <v>121</v>
      </c>
      <c r="G2146" s="47" t="s">
        <v>60</v>
      </c>
      <c r="H2146" s="47">
        <v>23</v>
      </c>
      <c r="I2146" s="47">
        <v>23</v>
      </c>
      <c r="J2146" s="47" t="s">
        <v>62</v>
      </c>
      <c r="K2146" s="47" t="s">
        <v>63</v>
      </c>
      <c r="L2146" s="47" t="s">
        <v>64</v>
      </c>
      <c r="M2146" s="47" t="s">
        <v>1507</v>
      </c>
      <c r="N2146" s="47" t="s">
        <v>1506</v>
      </c>
      <c r="O2146" s="47" t="s">
        <v>58</v>
      </c>
      <c r="P2146" s="47" t="s">
        <v>123</v>
      </c>
      <c r="Q2146" s="47" t="s">
        <v>121</v>
      </c>
      <c r="R2146" s="47">
        <v>103548</v>
      </c>
      <c r="S2146" s="47" t="s">
        <v>67</v>
      </c>
      <c r="T2146" s="47" t="s">
        <v>1514</v>
      </c>
      <c r="U2146" s="47">
        <v>19068</v>
      </c>
      <c r="V2146" s="47" t="s">
        <v>69</v>
      </c>
      <c r="W2146" s="47" t="s">
        <v>1515</v>
      </c>
      <c r="X2146" s="47">
        <v>1274165</v>
      </c>
      <c r="Y2146" s="47">
        <v>4198730</v>
      </c>
      <c r="Z2146" s="47">
        <v>288240</v>
      </c>
      <c r="AA2146" s="47">
        <v>9007129</v>
      </c>
      <c r="AB2146" s="47" t="s">
        <v>71</v>
      </c>
      <c r="AC2146" s="47">
        <v>3712</v>
      </c>
      <c r="AD2146" s="47" t="s">
        <v>126</v>
      </c>
      <c r="AE2146" s="47" t="s">
        <v>4921</v>
      </c>
      <c r="AF2146" s="47" t="s">
        <v>5518</v>
      </c>
      <c r="AG2146" s="47" t="s">
        <v>61</v>
      </c>
      <c r="AH2146" s="47" t="s">
        <v>75</v>
      </c>
      <c r="AI2146" s="47" t="s">
        <v>76</v>
      </c>
      <c r="AJ2146" s="47" t="s">
        <v>77</v>
      </c>
      <c r="AK2146" s="47" t="s">
        <v>78</v>
      </c>
      <c r="AV2146" s="47">
        <v>0.7</v>
      </c>
      <c r="AZ2146" s="47">
        <v>100</v>
      </c>
      <c r="BM2146" s="47">
        <v>7</v>
      </c>
      <c r="BQ2146" s="47">
        <v>0</v>
      </c>
      <c r="BS2146" s="47">
        <v>15</v>
      </c>
      <c r="BT2146" s="47">
        <v>0.7</v>
      </c>
      <c r="DI2146" s="1">
        <f t="shared" si="165"/>
        <v>4</v>
      </c>
      <c r="DJ2146" s="9" t="str">
        <f t="shared" si="166"/>
        <v>NO BACTERIOLOGICO</v>
      </c>
      <c r="DK2146" s="10" t="str">
        <f t="shared" si="167"/>
        <v>-</v>
      </c>
      <c r="DL2146" s="11" t="str">
        <f t="shared" si="168"/>
        <v>0</v>
      </c>
    </row>
    <row r="2147" spans="1:116" ht="12" x14ac:dyDescent="0.2">
      <c r="A2147" s="47">
        <v>1011020018</v>
      </c>
      <c r="B2147" s="47" t="str">
        <f t="shared" si="169"/>
        <v>1011020018-BOLOGNESI</v>
      </c>
      <c r="C2147" s="47" t="s">
        <v>752</v>
      </c>
      <c r="D2147" s="47" t="s">
        <v>58</v>
      </c>
      <c r="E2147" s="47" t="s">
        <v>395</v>
      </c>
      <c r="F2147" s="47" t="s">
        <v>741</v>
      </c>
      <c r="G2147" s="47" t="s">
        <v>60</v>
      </c>
      <c r="H2147" s="47">
        <v>60</v>
      </c>
      <c r="I2147" s="47" t="s">
        <v>61</v>
      </c>
      <c r="J2147" s="47" t="s">
        <v>495</v>
      </c>
      <c r="K2147" s="47" t="s">
        <v>63</v>
      </c>
      <c r="L2147" s="47" t="s">
        <v>64</v>
      </c>
      <c r="M2147" s="47" t="s">
        <v>742</v>
      </c>
      <c r="N2147" s="47" t="s">
        <v>741</v>
      </c>
      <c r="O2147" s="47" t="s">
        <v>58</v>
      </c>
      <c r="P2147" s="47" t="s">
        <v>395</v>
      </c>
      <c r="Q2147" s="47" t="s">
        <v>741</v>
      </c>
      <c r="R2147" s="47">
        <v>91899</v>
      </c>
      <c r="S2147" s="47" t="s">
        <v>171</v>
      </c>
      <c r="T2147" s="47" t="s">
        <v>753</v>
      </c>
      <c r="U2147" s="47">
        <v>14585</v>
      </c>
      <c r="V2147" s="47" t="s">
        <v>69</v>
      </c>
      <c r="W2147" s="47" t="s">
        <v>754</v>
      </c>
      <c r="X2147" s="47">
        <v>1274182</v>
      </c>
      <c r="Y2147" s="47">
        <v>4198731</v>
      </c>
      <c r="Z2147" s="47">
        <v>329902</v>
      </c>
      <c r="AA2147" s="47">
        <v>8909111</v>
      </c>
      <c r="AB2147" s="47" t="s">
        <v>71</v>
      </c>
      <c r="AC2147" s="47">
        <v>3819</v>
      </c>
      <c r="AD2147" s="47" t="s">
        <v>72</v>
      </c>
      <c r="AE2147" s="47" t="s">
        <v>4886</v>
      </c>
      <c r="AF2147" s="47" t="s">
        <v>5519</v>
      </c>
      <c r="AG2147" s="47">
        <v>3684</v>
      </c>
      <c r="AH2147" s="47" t="s">
        <v>73</v>
      </c>
      <c r="AI2147" s="47" t="s">
        <v>752</v>
      </c>
      <c r="AJ2147" s="47" t="s">
        <v>61</v>
      </c>
      <c r="AK2147" s="47" t="s">
        <v>61</v>
      </c>
      <c r="AV2147" s="47">
        <v>0.99</v>
      </c>
      <c r="AZ2147" s="47">
        <v>1.3</v>
      </c>
      <c r="BM2147" s="47">
        <v>6.7</v>
      </c>
      <c r="BS2147" s="47">
        <v>15.9</v>
      </c>
      <c r="BT2147" s="47">
        <v>3</v>
      </c>
      <c r="DI2147" s="1">
        <f t="shared" si="165"/>
        <v>4</v>
      </c>
      <c r="DJ2147" s="9" t="str">
        <f t="shared" si="166"/>
        <v>NO BACTERIOLOGICO</v>
      </c>
      <c r="DK2147" s="10" t="str">
        <f t="shared" si="167"/>
        <v>-</v>
      </c>
      <c r="DL2147" s="11" t="str">
        <f t="shared" si="168"/>
        <v>0</v>
      </c>
    </row>
    <row r="2148" spans="1:116" ht="12" x14ac:dyDescent="0.2">
      <c r="A2148" s="47">
        <v>1011020018</v>
      </c>
      <c r="B2148" s="47" t="str">
        <f t="shared" si="169"/>
        <v>1011020018-BOLOGNESI</v>
      </c>
      <c r="C2148" s="47" t="s">
        <v>752</v>
      </c>
      <c r="D2148" s="47" t="s">
        <v>58</v>
      </c>
      <c r="E2148" s="47" t="s">
        <v>395</v>
      </c>
      <c r="F2148" s="47" t="s">
        <v>741</v>
      </c>
      <c r="G2148" s="47" t="s">
        <v>60</v>
      </c>
      <c r="H2148" s="47">
        <v>60</v>
      </c>
      <c r="I2148" s="47" t="s">
        <v>61</v>
      </c>
      <c r="J2148" s="47" t="s">
        <v>495</v>
      </c>
      <c r="K2148" s="47" t="s">
        <v>63</v>
      </c>
      <c r="L2148" s="47" t="s">
        <v>64</v>
      </c>
      <c r="M2148" s="47" t="s">
        <v>742</v>
      </c>
      <c r="N2148" s="47" t="s">
        <v>741</v>
      </c>
      <c r="O2148" s="47" t="s">
        <v>58</v>
      </c>
      <c r="P2148" s="47" t="s">
        <v>395</v>
      </c>
      <c r="Q2148" s="47" t="s">
        <v>741</v>
      </c>
      <c r="R2148" s="47">
        <v>91899</v>
      </c>
      <c r="S2148" s="47" t="s">
        <v>171</v>
      </c>
      <c r="T2148" s="47" t="s">
        <v>753</v>
      </c>
      <c r="U2148" s="47">
        <v>14585</v>
      </c>
      <c r="V2148" s="47" t="s">
        <v>69</v>
      </c>
      <c r="W2148" s="47" t="s">
        <v>754</v>
      </c>
      <c r="X2148" s="47">
        <v>1274182</v>
      </c>
      <c r="Y2148" s="47">
        <v>4198732</v>
      </c>
      <c r="Z2148" s="47">
        <v>320039</v>
      </c>
      <c r="AA2148" s="47">
        <v>8909605</v>
      </c>
      <c r="AB2148" s="47" t="s">
        <v>61</v>
      </c>
      <c r="AC2148" s="47">
        <v>3682</v>
      </c>
      <c r="AD2148" s="47" t="s">
        <v>72</v>
      </c>
      <c r="AE2148" s="47" t="s">
        <v>4886</v>
      </c>
      <c r="AF2148" s="47" t="s">
        <v>5519</v>
      </c>
      <c r="AG2148" s="47" t="s">
        <v>61</v>
      </c>
      <c r="AH2148" s="47" t="s">
        <v>75</v>
      </c>
      <c r="AI2148" s="47" t="s">
        <v>76</v>
      </c>
      <c r="AJ2148" s="47" t="s">
        <v>77</v>
      </c>
      <c r="AK2148" s="47" t="s">
        <v>78</v>
      </c>
      <c r="AV2148" s="47">
        <v>0.86</v>
      </c>
      <c r="AZ2148" s="47">
        <v>1.3</v>
      </c>
      <c r="BM2148" s="47">
        <v>6.7</v>
      </c>
      <c r="BS2148" s="47">
        <v>15.7</v>
      </c>
      <c r="BT2148" s="47">
        <v>3</v>
      </c>
      <c r="DI2148" s="1">
        <f t="shared" si="165"/>
        <v>4</v>
      </c>
      <c r="DJ2148" s="9" t="str">
        <f t="shared" si="166"/>
        <v>NO BACTERIOLOGICO</v>
      </c>
      <c r="DK2148" s="10" t="str">
        <f t="shared" si="167"/>
        <v>-</v>
      </c>
      <c r="DL2148" s="11" t="str">
        <f t="shared" si="168"/>
        <v>0</v>
      </c>
    </row>
    <row r="2149" spans="1:116" ht="12" x14ac:dyDescent="0.2">
      <c r="A2149" s="47">
        <v>1011020018</v>
      </c>
      <c r="B2149" s="47" t="str">
        <f t="shared" si="169"/>
        <v>1011020018-BOLOGNESI</v>
      </c>
      <c r="C2149" s="47" t="s">
        <v>752</v>
      </c>
      <c r="D2149" s="47" t="s">
        <v>58</v>
      </c>
      <c r="E2149" s="47" t="s">
        <v>395</v>
      </c>
      <c r="F2149" s="47" t="s">
        <v>741</v>
      </c>
      <c r="G2149" s="47" t="s">
        <v>60</v>
      </c>
      <c r="H2149" s="47">
        <v>60</v>
      </c>
      <c r="I2149" s="47" t="s">
        <v>61</v>
      </c>
      <c r="J2149" s="47" t="s">
        <v>495</v>
      </c>
      <c r="K2149" s="47" t="s">
        <v>63</v>
      </c>
      <c r="L2149" s="47" t="s">
        <v>64</v>
      </c>
      <c r="M2149" s="47" t="s">
        <v>742</v>
      </c>
      <c r="N2149" s="47" t="s">
        <v>741</v>
      </c>
      <c r="O2149" s="47" t="s">
        <v>58</v>
      </c>
      <c r="P2149" s="47" t="s">
        <v>395</v>
      </c>
      <c r="Q2149" s="47" t="s">
        <v>741</v>
      </c>
      <c r="R2149" s="47">
        <v>91899</v>
      </c>
      <c r="S2149" s="47" t="s">
        <v>171</v>
      </c>
      <c r="T2149" s="47" t="s">
        <v>753</v>
      </c>
      <c r="U2149" s="47">
        <v>14585</v>
      </c>
      <c r="V2149" s="47" t="s">
        <v>69</v>
      </c>
      <c r="W2149" s="47" t="s">
        <v>754</v>
      </c>
      <c r="X2149" s="47">
        <v>1274182</v>
      </c>
      <c r="Y2149" s="47">
        <v>4198733</v>
      </c>
      <c r="Z2149" s="47">
        <v>320309</v>
      </c>
      <c r="AA2149" s="47">
        <v>8909605</v>
      </c>
      <c r="AB2149" s="47" t="s">
        <v>61</v>
      </c>
      <c r="AC2149" s="47">
        <v>3580</v>
      </c>
      <c r="AD2149" s="47" t="s">
        <v>72</v>
      </c>
      <c r="AE2149" s="47" t="s">
        <v>4886</v>
      </c>
      <c r="AF2149" s="47" t="s">
        <v>5519</v>
      </c>
      <c r="AG2149" s="47" t="s">
        <v>61</v>
      </c>
      <c r="AH2149" s="47" t="s">
        <v>75</v>
      </c>
      <c r="AI2149" s="47" t="s">
        <v>76</v>
      </c>
      <c r="AJ2149" s="47" t="s">
        <v>77</v>
      </c>
      <c r="AK2149" s="47" t="s">
        <v>78</v>
      </c>
      <c r="AV2149" s="47">
        <v>0.52</v>
      </c>
      <c r="AZ2149" s="47">
        <v>1.3</v>
      </c>
      <c r="BM2149" s="47">
        <v>6.7</v>
      </c>
      <c r="BS2149" s="47">
        <v>15.1</v>
      </c>
      <c r="BT2149" s="47">
        <v>3</v>
      </c>
      <c r="DI2149" s="1">
        <f t="shared" si="165"/>
        <v>4</v>
      </c>
      <c r="DJ2149" s="9" t="str">
        <f t="shared" si="166"/>
        <v>NO BACTERIOLOGICO</v>
      </c>
      <c r="DK2149" s="10" t="str">
        <f t="shared" si="167"/>
        <v>-</v>
      </c>
      <c r="DL2149" s="11" t="str">
        <f t="shared" si="168"/>
        <v>0</v>
      </c>
    </row>
    <row r="2150" spans="1:116" ht="12" x14ac:dyDescent="0.2">
      <c r="A2150" s="47">
        <v>1002070050</v>
      </c>
      <c r="B2150" s="47" t="str">
        <f t="shared" si="169"/>
        <v>1002070050-CHACOS</v>
      </c>
      <c r="C2150" s="47" t="s">
        <v>805</v>
      </c>
      <c r="D2150" s="47" t="s">
        <v>58</v>
      </c>
      <c r="E2150" s="47" t="s">
        <v>1</v>
      </c>
      <c r="F2150" s="47" t="s">
        <v>9</v>
      </c>
      <c r="G2150" s="47" t="s">
        <v>60</v>
      </c>
      <c r="H2150" s="47">
        <v>1560</v>
      </c>
      <c r="I2150" s="47">
        <v>150</v>
      </c>
      <c r="J2150" s="47" t="s">
        <v>62</v>
      </c>
      <c r="K2150" s="47" t="s">
        <v>63</v>
      </c>
      <c r="L2150" s="47" t="s">
        <v>64</v>
      </c>
      <c r="M2150" s="47" t="s">
        <v>806</v>
      </c>
      <c r="N2150" s="47" t="s">
        <v>805</v>
      </c>
      <c r="O2150" s="47" t="s">
        <v>58</v>
      </c>
      <c r="P2150" s="47" t="s">
        <v>1</v>
      </c>
      <c r="Q2150" s="47" t="s">
        <v>9</v>
      </c>
      <c r="R2150" s="47">
        <v>110068</v>
      </c>
      <c r="S2150" s="47" t="s">
        <v>67</v>
      </c>
      <c r="T2150" s="47" t="s">
        <v>807</v>
      </c>
      <c r="U2150" s="47">
        <v>14346</v>
      </c>
      <c r="V2150" s="47" t="s">
        <v>69</v>
      </c>
      <c r="W2150" s="47" t="s">
        <v>808</v>
      </c>
      <c r="X2150" s="47">
        <v>1274163</v>
      </c>
      <c r="Y2150" s="47">
        <v>4198743</v>
      </c>
      <c r="Z2150" s="47">
        <v>372274</v>
      </c>
      <c r="AA2150" s="47">
        <v>8854088</v>
      </c>
      <c r="AB2150" s="47" t="s">
        <v>71</v>
      </c>
      <c r="AC2150" s="47">
        <v>3477</v>
      </c>
      <c r="AD2150" s="47" t="s">
        <v>72</v>
      </c>
      <c r="AE2150" s="47" t="s">
        <v>4990</v>
      </c>
      <c r="AF2150" s="47" t="s">
        <v>5520</v>
      </c>
      <c r="AG2150" s="47">
        <v>12883</v>
      </c>
      <c r="AH2150" s="47" t="s">
        <v>73</v>
      </c>
      <c r="AI2150" s="47" t="s">
        <v>809</v>
      </c>
      <c r="AJ2150" s="47" t="s">
        <v>61</v>
      </c>
      <c r="AK2150" s="47" t="s">
        <v>61</v>
      </c>
      <c r="AV2150" s="47">
        <v>1.1000000000000001</v>
      </c>
      <c r="AZ2150" s="47">
        <v>134</v>
      </c>
      <c r="BM2150" s="47">
        <v>7.98</v>
      </c>
      <c r="BS2150" s="47">
        <v>18</v>
      </c>
      <c r="BT2150" s="47">
        <v>0</v>
      </c>
      <c r="DI2150" s="1">
        <f t="shared" si="165"/>
        <v>4</v>
      </c>
      <c r="DJ2150" s="9" t="str">
        <f t="shared" si="166"/>
        <v>NO BACTERIOLOGICO</v>
      </c>
      <c r="DK2150" s="10" t="str">
        <f t="shared" si="167"/>
        <v>-</v>
      </c>
      <c r="DL2150" s="11" t="str">
        <f t="shared" si="168"/>
        <v>0</v>
      </c>
    </row>
    <row r="2151" spans="1:116" ht="12" x14ac:dyDescent="0.2">
      <c r="A2151" s="47">
        <v>1002070050</v>
      </c>
      <c r="B2151" s="47" t="str">
        <f t="shared" si="169"/>
        <v>1002070050-CHACOS</v>
      </c>
      <c r="C2151" s="47" t="s">
        <v>805</v>
      </c>
      <c r="D2151" s="47" t="s">
        <v>58</v>
      </c>
      <c r="E2151" s="47" t="s">
        <v>1</v>
      </c>
      <c r="F2151" s="47" t="s">
        <v>9</v>
      </c>
      <c r="G2151" s="47" t="s">
        <v>60</v>
      </c>
      <c r="H2151" s="47">
        <v>1560</v>
      </c>
      <c r="I2151" s="47">
        <v>150</v>
      </c>
      <c r="J2151" s="47" t="s">
        <v>62</v>
      </c>
      <c r="K2151" s="47" t="s">
        <v>63</v>
      </c>
      <c r="L2151" s="47" t="s">
        <v>64</v>
      </c>
      <c r="M2151" s="47" t="s">
        <v>806</v>
      </c>
      <c r="N2151" s="47" t="s">
        <v>805</v>
      </c>
      <c r="O2151" s="47" t="s">
        <v>58</v>
      </c>
      <c r="P2151" s="47" t="s">
        <v>1</v>
      </c>
      <c r="Q2151" s="47" t="s">
        <v>9</v>
      </c>
      <c r="R2151" s="47">
        <v>110068</v>
      </c>
      <c r="S2151" s="47" t="s">
        <v>67</v>
      </c>
      <c r="T2151" s="47" t="s">
        <v>807</v>
      </c>
      <c r="U2151" s="47">
        <v>14346</v>
      </c>
      <c r="V2151" s="47" t="s">
        <v>69</v>
      </c>
      <c r="W2151" s="47" t="s">
        <v>808</v>
      </c>
      <c r="X2151" s="47">
        <v>1274163</v>
      </c>
      <c r="Y2151" s="47">
        <v>4198744</v>
      </c>
      <c r="Z2151" s="47">
        <v>373483</v>
      </c>
      <c r="AA2151" s="47">
        <v>8852258</v>
      </c>
      <c r="AB2151" s="47" t="s">
        <v>71</v>
      </c>
      <c r="AC2151" s="47">
        <v>3165</v>
      </c>
      <c r="AD2151" s="47" t="s">
        <v>72</v>
      </c>
      <c r="AE2151" s="47" t="s">
        <v>4990</v>
      </c>
      <c r="AF2151" s="47" t="s">
        <v>5520</v>
      </c>
      <c r="AG2151" s="47" t="s">
        <v>61</v>
      </c>
      <c r="AH2151" s="47" t="s">
        <v>75</v>
      </c>
      <c r="AI2151" s="47" t="s">
        <v>76</v>
      </c>
      <c r="AJ2151" s="47" t="s">
        <v>77</v>
      </c>
      <c r="AK2151" s="47" t="s">
        <v>78</v>
      </c>
      <c r="AV2151" s="47">
        <v>0.8</v>
      </c>
      <c r="AZ2151" s="47">
        <v>149</v>
      </c>
      <c r="BM2151" s="47">
        <v>7.87</v>
      </c>
      <c r="BS2151" s="47">
        <v>18.2</v>
      </c>
      <c r="BT2151" s="47">
        <v>0</v>
      </c>
      <c r="DI2151" s="1">
        <f t="shared" si="165"/>
        <v>4</v>
      </c>
      <c r="DJ2151" s="9" t="str">
        <f t="shared" si="166"/>
        <v>NO BACTERIOLOGICO</v>
      </c>
      <c r="DK2151" s="10" t="str">
        <f t="shared" si="167"/>
        <v>-</v>
      </c>
      <c r="DL2151" s="11" t="str">
        <f t="shared" si="168"/>
        <v>0</v>
      </c>
    </row>
    <row r="2152" spans="1:116" ht="12" x14ac:dyDescent="0.2">
      <c r="A2152" s="47">
        <v>1002070050</v>
      </c>
      <c r="B2152" s="47" t="str">
        <f t="shared" si="169"/>
        <v>1002070050-CHACOS</v>
      </c>
      <c r="C2152" s="47" t="s">
        <v>805</v>
      </c>
      <c r="D2152" s="47" t="s">
        <v>58</v>
      </c>
      <c r="E2152" s="47" t="s">
        <v>1</v>
      </c>
      <c r="F2152" s="47" t="s">
        <v>9</v>
      </c>
      <c r="G2152" s="47" t="s">
        <v>60</v>
      </c>
      <c r="H2152" s="47">
        <v>1560</v>
      </c>
      <c r="I2152" s="47">
        <v>150</v>
      </c>
      <c r="J2152" s="47" t="s">
        <v>62</v>
      </c>
      <c r="K2152" s="47" t="s">
        <v>63</v>
      </c>
      <c r="L2152" s="47" t="s">
        <v>64</v>
      </c>
      <c r="M2152" s="47" t="s">
        <v>806</v>
      </c>
      <c r="N2152" s="47" t="s">
        <v>805</v>
      </c>
      <c r="O2152" s="47" t="s">
        <v>58</v>
      </c>
      <c r="P2152" s="47" t="s">
        <v>1</v>
      </c>
      <c r="Q2152" s="47" t="s">
        <v>9</v>
      </c>
      <c r="R2152" s="47">
        <v>110068</v>
      </c>
      <c r="S2152" s="47" t="s">
        <v>67</v>
      </c>
      <c r="T2152" s="47" t="s">
        <v>807</v>
      </c>
      <c r="U2152" s="47">
        <v>14346</v>
      </c>
      <c r="V2152" s="47" t="s">
        <v>69</v>
      </c>
      <c r="W2152" s="47" t="s">
        <v>808</v>
      </c>
      <c r="X2152" s="47">
        <v>1274163</v>
      </c>
      <c r="Y2152" s="47">
        <v>4198745</v>
      </c>
      <c r="Z2152" s="47">
        <v>373475</v>
      </c>
      <c r="AA2152" s="47">
        <v>8852580</v>
      </c>
      <c r="AB2152" s="47" t="s">
        <v>71</v>
      </c>
      <c r="AC2152" s="47">
        <v>3161</v>
      </c>
      <c r="AD2152" s="47" t="s">
        <v>72</v>
      </c>
      <c r="AE2152" s="47" t="s">
        <v>4990</v>
      </c>
      <c r="AF2152" s="47" t="s">
        <v>5520</v>
      </c>
      <c r="AG2152" s="47" t="s">
        <v>61</v>
      </c>
      <c r="AH2152" s="47" t="s">
        <v>75</v>
      </c>
      <c r="AI2152" s="47" t="s">
        <v>76</v>
      </c>
      <c r="AJ2152" s="47" t="s">
        <v>77</v>
      </c>
      <c r="AK2152" s="47" t="s">
        <v>78</v>
      </c>
      <c r="AV2152" s="47">
        <v>0.55000000000000004</v>
      </c>
      <c r="AZ2152" s="47">
        <v>150.1</v>
      </c>
      <c r="BM2152" s="47">
        <v>7.8</v>
      </c>
      <c r="BS2152" s="47">
        <v>19</v>
      </c>
      <c r="BT2152" s="47">
        <v>0</v>
      </c>
      <c r="DI2152" s="1">
        <f t="shared" si="165"/>
        <v>4</v>
      </c>
      <c r="DJ2152" s="9" t="str">
        <f t="shared" si="166"/>
        <v>NO BACTERIOLOGICO</v>
      </c>
      <c r="DK2152" s="10" t="str">
        <f t="shared" si="167"/>
        <v>-</v>
      </c>
      <c r="DL2152" s="11" t="str">
        <f t="shared" si="168"/>
        <v>0</v>
      </c>
    </row>
    <row r="2153" spans="1:116" ht="12" x14ac:dyDescent="0.2">
      <c r="A2153" s="47">
        <v>1002070050</v>
      </c>
      <c r="B2153" s="47" t="str">
        <f t="shared" si="169"/>
        <v>1002070050-CHACOS</v>
      </c>
      <c r="C2153" s="47" t="s">
        <v>805</v>
      </c>
      <c r="D2153" s="47" t="s">
        <v>58</v>
      </c>
      <c r="E2153" s="47" t="s">
        <v>1</v>
      </c>
      <c r="F2153" s="47" t="s">
        <v>9</v>
      </c>
      <c r="G2153" s="47" t="s">
        <v>60</v>
      </c>
      <c r="H2153" s="47">
        <v>1560</v>
      </c>
      <c r="I2153" s="47">
        <v>150</v>
      </c>
      <c r="J2153" s="47" t="s">
        <v>62</v>
      </c>
      <c r="K2153" s="47" t="s">
        <v>63</v>
      </c>
      <c r="L2153" s="47" t="s">
        <v>64</v>
      </c>
      <c r="M2153" s="47" t="s">
        <v>806</v>
      </c>
      <c r="N2153" s="47" t="s">
        <v>805</v>
      </c>
      <c r="O2153" s="47" t="s">
        <v>58</v>
      </c>
      <c r="P2153" s="47" t="s">
        <v>1</v>
      </c>
      <c r="Q2153" s="47" t="s">
        <v>9</v>
      </c>
      <c r="R2153" s="47">
        <v>110068</v>
      </c>
      <c r="S2153" s="47" t="s">
        <v>67</v>
      </c>
      <c r="T2153" s="47" t="s">
        <v>807</v>
      </c>
      <c r="U2153" s="47">
        <v>14346</v>
      </c>
      <c r="V2153" s="47" t="s">
        <v>69</v>
      </c>
      <c r="W2153" s="47" t="s">
        <v>808</v>
      </c>
      <c r="X2153" s="47">
        <v>1274163</v>
      </c>
      <c r="Y2153" s="47">
        <v>4198746</v>
      </c>
      <c r="Z2153" s="47">
        <v>372840</v>
      </c>
      <c r="AA2153" s="47">
        <v>8852890</v>
      </c>
      <c r="AB2153" s="47" t="s">
        <v>71</v>
      </c>
      <c r="AC2153" s="47">
        <v>3150</v>
      </c>
      <c r="AD2153" s="47" t="s">
        <v>72</v>
      </c>
      <c r="AE2153" s="47" t="s">
        <v>4990</v>
      </c>
      <c r="AF2153" s="47" t="s">
        <v>5520</v>
      </c>
      <c r="AG2153" s="47" t="s">
        <v>61</v>
      </c>
      <c r="AH2153" s="47" t="s">
        <v>75</v>
      </c>
      <c r="AI2153" s="47" t="s">
        <v>76</v>
      </c>
      <c r="AJ2153" s="47" t="s">
        <v>77</v>
      </c>
      <c r="AK2153" s="47" t="s">
        <v>78</v>
      </c>
      <c r="AV2153" s="47">
        <v>0.5</v>
      </c>
      <c r="AZ2153" s="47">
        <v>172</v>
      </c>
      <c r="BM2153" s="47">
        <v>7.85</v>
      </c>
      <c r="BS2153" s="47">
        <v>19.2</v>
      </c>
      <c r="BT2153" s="47">
        <v>0</v>
      </c>
      <c r="DI2153" s="1">
        <f t="shared" si="165"/>
        <v>4</v>
      </c>
      <c r="DJ2153" s="9" t="str">
        <f t="shared" si="166"/>
        <v>NO BACTERIOLOGICO</v>
      </c>
      <c r="DK2153" s="10" t="str">
        <f t="shared" si="167"/>
        <v>-</v>
      </c>
      <c r="DL2153" s="11" t="str">
        <f t="shared" si="168"/>
        <v>0</v>
      </c>
    </row>
    <row r="2154" spans="1:116" ht="12" x14ac:dyDescent="0.2">
      <c r="A2154" s="47">
        <v>1011020005</v>
      </c>
      <c r="B2154" s="47" t="str">
        <f t="shared" si="169"/>
        <v>1011020005-BUENOS AIRES</v>
      </c>
      <c r="C2154" s="47" t="s">
        <v>755</v>
      </c>
      <c r="D2154" s="47" t="s">
        <v>58</v>
      </c>
      <c r="E2154" s="47" t="s">
        <v>395</v>
      </c>
      <c r="F2154" s="47" t="s">
        <v>741</v>
      </c>
      <c r="G2154" s="47" t="s">
        <v>60</v>
      </c>
      <c r="H2154" s="47">
        <v>80</v>
      </c>
      <c r="I2154" s="47" t="s">
        <v>61</v>
      </c>
      <c r="J2154" s="47" t="s">
        <v>495</v>
      </c>
      <c r="K2154" s="47" t="s">
        <v>63</v>
      </c>
      <c r="L2154" s="47" t="s">
        <v>64</v>
      </c>
      <c r="M2154" s="47" t="s">
        <v>742</v>
      </c>
      <c r="N2154" s="47" t="s">
        <v>741</v>
      </c>
      <c r="O2154" s="47" t="s">
        <v>58</v>
      </c>
      <c r="P2154" s="47" t="s">
        <v>395</v>
      </c>
      <c r="Q2154" s="47" t="s">
        <v>741</v>
      </c>
      <c r="R2154" s="47">
        <v>91904</v>
      </c>
      <c r="S2154" s="47" t="s">
        <v>171</v>
      </c>
      <c r="T2154" s="47" t="s">
        <v>756</v>
      </c>
      <c r="U2154" s="47">
        <v>14586</v>
      </c>
      <c r="V2154" s="47" t="s">
        <v>69</v>
      </c>
      <c r="W2154" s="47" t="s">
        <v>757</v>
      </c>
      <c r="X2154" s="47">
        <v>1274197</v>
      </c>
      <c r="Y2154" s="47">
        <v>4198776</v>
      </c>
      <c r="Z2154" s="47">
        <v>319098</v>
      </c>
      <c r="AA2154" s="47">
        <v>8910753</v>
      </c>
      <c r="AB2154" s="47" t="s">
        <v>71</v>
      </c>
      <c r="AC2154" s="47">
        <v>3853</v>
      </c>
      <c r="AD2154" s="47" t="s">
        <v>72</v>
      </c>
      <c r="AE2154" s="47" t="s">
        <v>4898</v>
      </c>
      <c r="AF2154" s="47" t="s">
        <v>5521</v>
      </c>
      <c r="AG2154" s="47">
        <v>3682</v>
      </c>
      <c r="AH2154" s="47" t="s">
        <v>73</v>
      </c>
      <c r="AI2154" s="47" t="s">
        <v>755</v>
      </c>
      <c r="AJ2154" s="47" t="s">
        <v>61</v>
      </c>
      <c r="AK2154" s="47" t="s">
        <v>61</v>
      </c>
      <c r="AV2154" s="47">
        <v>0.98</v>
      </c>
      <c r="AZ2154" s="47">
        <v>1.4</v>
      </c>
      <c r="BM2154" s="47">
        <v>6.9</v>
      </c>
      <c r="BS2154" s="47">
        <v>13.9</v>
      </c>
      <c r="BT2154" s="47">
        <v>1</v>
      </c>
      <c r="DI2154" s="1">
        <f t="shared" si="165"/>
        <v>4</v>
      </c>
      <c r="DJ2154" s="9" t="str">
        <f t="shared" si="166"/>
        <v>NO BACTERIOLOGICO</v>
      </c>
      <c r="DK2154" s="10" t="str">
        <f t="shared" si="167"/>
        <v>-</v>
      </c>
      <c r="DL2154" s="11" t="str">
        <f t="shared" si="168"/>
        <v>0</v>
      </c>
    </row>
    <row r="2155" spans="1:116" ht="12" x14ac:dyDescent="0.2">
      <c r="A2155" s="47">
        <v>1011020005</v>
      </c>
      <c r="B2155" s="47" t="str">
        <f t="shared" si="169"/>
        <v>1011020005-BUENOS AIRES</v>
      </c>
      <c r="C2155" s="47" t="s">
        <v>755</v>
      </c>
      <c r="D2155" s="47" t="s">
        <v>58</v>
      </c>
      <c r="E2155" s="47" t="s">
        <v>395</v>
      </c>
      <c r="F2155" s="47" t="s">
        <v>741</v>
      </c>
      <c r="G2155" s="47" t="s">
        <v>60</v>
      </c>
      <c r="H2155" s="47">
        <v>80</v>
      </c>
      <c r="I2155" s="47" t="s">
        <v>61</v>
      </c>
      <c r="J2155" s="47" t="s">
        <v>495</v>
      </c>
      <c r="K2155" s="47" t="s">
        <v>63</v>
      </c>
      <c r="L2155" s="47" t="s">
        <v>64</v>
      </c>
      <c r="M2155" s="47" t="s">
        <v>742</v>
      </c>
      <c r="N2155" s="47" t="s">
        <v>741</v>
      </c>
      <c r="O2155" s="47" t="s">
        <v>58</v>
      </c>
      <c r="P2155" s="47" t="s">
        <v>395</v>
      </c>
      <c r="Q2155" s="47" t="s">
        <v>741</v>
      </c>
      <c r="R2155" s="47">
        <v>91904</v>
      </c>
      <c r="S2155" s="47" t="s">
        <v>171</v>
      </c>
      <c r="T2155" s="47" t="s">
        <v>756</v>
      </c>
      <c r="U2155" s="47">
        <v>14586</v>
      </c>
      <c r="V2155" s="47" t="s">
        <v>69</v>
      </c>
      <c r="W2155" s="47" t="s">
        <v>757</v>
      </c>
      <c r="X2155" s="47">
        <v>1274197</v>
      </c>
      <c r="Y2155" s="47">
        <v>4198777</v>
      </c>
      <c r="Z2155" s="47">
        <v>319280</v>
      </c>
      <c r="AA2155" s="47">
        <v>8910706</v>
      </c>
      <c r="AB2155" s="47" t="s">
        <v>61</v>
      </c>
      <c r="AC2155" s="47">
        <v>3739</v>
      </c>
      <c r="AD2155" s="47" t="s">
        <v>72</v>
      </c>
      <c r="AE2155" s="47" t="s">
        <v>4898</v>
      </c>
      <c r="AF2155" s="47" t="s">
        <v>5521</v>
      </c>
      <c r="AG2155" s="47" t="s">
        <v>61</v>
      </c>
      <c r="AH2155" s="47" t="s">
        <v>75</v>
      </c>
      <c r="AI2155" s="47" t="s">
        <v>76</v>
      </c>
      <c r="AJ2155" s="47" t="s">
        <v>77</v>
      </c>
      <c r="AK2155" s="47" t="s">
        <v>78</v>
      </c>
      <c r="AV2155" s="47">
        <v>0.83</v>
      </c>
      <c r="AZ2155" s="47">
        <v>1.4</v>
      </c>
      <c r="BM2155" s="47">
        <v>6.9</v>
      </c>
      <c r="BS2155" s="47">
        <v>13.5</v>
      </c>
      <c r="BT2155" s="47">
        <v>2</v>
      </c>
      <c r="DI2155" s="1">
        <f t="shared" si="165"/>
        <v>4</v>
      </c>
      <c r="DJ2155" s="9" t="str">
        <f t="shared" si="166"/>
        <v>NO BACTERIOLOGICO</v>
      </c>
      <c r="DK2155" s="10" t="str">
        <f t="shared" si="167"/>
        <v>-</v>
      </c>
      <c r="DL2155" s="11" t="str">
        <f t="shared" si="168"/>
        <v>0</v>
      </c>
    </row>
    <row r="2156" spans="1:116" ht="12" x14ac:dyDescent="0.2">
      <c r="A2156" s="47">
        <v>1011020005</v>
      </c>
      <c r="B2156" s="47" t="str">
        <f t="shared" si="169"/>
        <v>1011020005-BUENOS AIRES</v>
      </c>
      <c r="C2156" s="47" t="s">
        <v>755</v>
      </c>
      <c r="D2156" s="47" t="s">
        <v>58</v>
      </c>
      <c r="E2156" s="47" t="s">
        <v>395</v>
      </c>
      <c r="F2156" s="47" t="s">
        <v>741</v>
      </c>
      <c r="G2156" s="47" t="s">
        <v>60</v>
      </c>
      <c r="H2156" s="47">
        <v>80</v>
      </c>
      <c r="I2156" s="47" t="s">
        <v>61</v>
      </c>
      <c r="J2156" s="47" t="s">
        <v>495</v>
      </c>
      <c r="K2156" s="47" t="s">
        <v>63</v>
      </c>
      <c r="L2156" s="47" t="s">
        <v>64</v>
      </c>
      <c r="M2156" s="47" t="s">
        <v>742</v>
      </c>
      <c r="N2156" s="47" t="s">
        <v>741</v>
      </c>
      <c r="O2156" s="47" t="s">
        <v>58</v>
      </c>
      <c r="P2156" s="47" t="s">
        <v>395</v>
      </c>
      <c r="Q2156" s="47" t="s">
        <v>741</v>
      </c>
      <c r="R2156" s="47">
        <v>91904</v>
      </c>
      <c r="S2156" s="47" t="s">
        <v>171</v>
      </c>
      <c r="T2156" s="47" t="s">
        <v>756</v>
      </c>
      <c r="U2156" s="47">
        <v>14586</v>
      </c>
      <c r="V2156" s="47" t="s">
        <v>69</v>
      </c>
      <c r="W2156" s="47" t="s">
        <v>757</v>
      </c>
      <c r="X2156" s="47">
        <v>1274197</v>
      </c>
      <c r="Y2156" s="47">
        <v>4198778</v>
      </c>
      <c r="Z2156" s="47">
        <v>318833</v>
      </c>
      <c r="AA2156" s="47">
        <v>8910940</v>
      </c>
      <c r="AB2156" s="47" t="s">
        <v>61</v>
      </c>
      <c r="AC2156" s="47">
        <v>3724</v>
      </c>
      <c r="AD2156" s="47" t="s">
        <v>72</v>
      </c>
      <c r="AE2156" s="47" t="s">
        <v>4898</v>
      </c>
      <c r="AF2156" s="47" t="s">
        <v>5521</v>
      </c>
      <c r="AG2156" s="47" t="s">
        <v>61</v>
      </c>
      <c r="AH2156" s="47" t="s">
        <v>75</v>
      </c>
      <c r="AI2156" s="47" t="s">
        <v>76</v>
      </c>
      <c r="AJ2156" s="47" t="s">
        <v>77</v>
      </c>
      <c r="AK2156" s="47" t="s">
        <v>78</v>
      </c>
      <c r="AV2156" s="47">
        <v>0.57999999999999996</v>
      </c>
      <c r="AZ2156" s="47">
        <v>1.4</v>
      </c>
      <c r="BM2156" s="47">
        <v>6.9</v>
      </c>
      <c r="BS2156" s="47">
        <v>13.1</v>
      </c>
      <c r="BT2156" s="47">
        <v>2</v>
      </c>
      <c r="DI2156" s="1">
        <f t="shared" si="165"/>
        <v>4</v>
      </c>
      <c r="DJ2156" s="9" t="str">
        <f t="shared" si="166"/>
        <v>NO BACTERIOLOGICO</v>
      </c>
      <c r="DK2156" s="10" t="str">
        <f t="shared" si="167"/>
        <v>-</v>
      </c>
      <c r="DL2156" s="11" t="str">
        <f t="shared" si="168"/>
        <v>0</v>
      </c>
    </row>
    <row r="2157" spans="1:116" ht="12" x14ac:dyDescent="0.2">
      <c r="A2157" s="47">
        <v>1004010086</v>
      </c>
      <c r="B2157" s="47" t="str">
        <f t="shared" si="169"/>
        <v>1004010086-CASHAPITEG</v>
      </c>
      <c r="C2157" s="47" t="s">
        <v>1517</v>
      </c>
      <c r="D2157" s="47" t="s">
        <v>58</v>
      </c>
      <c r="E2157" s="47" t="s">
        <v>121</v>
      </c>
      <c r="F2157" s="47" t="s">
        <v>121</v>
      </c>
      <c r="G2157" s="47" t="s">
        <v>60</v>
      </c>
      <c r="H2157" s="47">
        <v>32</v>
      </c>
      <c r="I2157" s="47">
        <v>32</v>
      </c>
      <c r="J2157" s="47" t="s">
        <v>62</v>
      </c>
      <c r="K2157" s="47" t="s">
        <v>63</v>
      </c>
      <c r="L2157" s="47" t="s">
        <v>64</v>
      </c>
      <c r="M2157" s="47" t="s">
        <v>1507</v>
      </c>
      <c r="N2157" s="47" t="s">
        <v>1506</v>
      </c>
      <c r="O2157" s="47" t="s">
        <v>58</v>
      </c>
      <c r="P2157" s="47" t="s">
        <v>123</v>
      </c>
      <c r="Q2157" s="47" t="s">
        <v>121</v>
      </c>
      <c r="R2157" s="47">
        <v>103548</v>
      </c>
      <c r="S2157" s="47" t="s">
        <v>67</v>
      </c>
      <c r="T2157" s="47" t="s">
        <v>1514</v>
      </c>
      <c r="U2157" s="47">
        <v>19068</v>
      </c>
      <c r="V2157" s="47" t="s">
        <v>69</v>
      </c>
      <c r="W2157" s="47" t="s">
        <v>1515</v>
      </c>
      <c r="X2157" s="47">
        <v>1274195</v>
      </c>
      <c r="Y2157" s="47">
        <v>4198794</v>
      </c>
      <c r="Z2157" s="47">
        <v>282697</v>
      </c>
      <c r="AA2157" s="47">
        <v>9005958</v>
      </c>
      <c r="AB2157" s="47" t="s">
        <v>71</v>
      </c>
      <c r="AC2157" s="47">
        <v>3627</v>
      </c>
      <c r="AD2157" s="47" t="s">
        <v>126</v>
      </c>
      <c r="AE2157" s="47" t="s">
        <v>4921</v>
      </c>
      <c r="AF2157" s="47" t="s">
        <v>5522</v>
      </c>
      <c r="AG2157" s="47">
        <v>4010</v>
      </c>
      <c r="AH2157" s="47" t="s">
        <v>73</v>
      </c>
      <c r="AI2157" s="47" t="s">
        <v>1513</v>
      </c>
      <c r="AJ2157" s="47" t="s">
        <v>61</v>
      </c>
      <c r="AK2157" s="47" t="s">
        <v>61</v>
      </c>
      <c r="AV2157" s="47">
        <v>1.4</v>
      </c>
      <c r="AZ2157" s="47">
        <v>100</v>
      </c>
      <c r="BM2157" s="47">
        <v>7.1</v>
      </c>
      <c r="BQ2157" s="47">
        <v>0</v>
      </c>
      <c r="BS2157" s="47">
        <v>15</v>
      </c>
      <c r="BT2157" s="47">
        <v>0.6</v>
      </c>
      <c r="DI2157" s="1">
        <f t="shared" si="165"/>
        <v>4</v>
      </c>
      <c r="DJ2157" s="9" t="str">
        <f t="shared" si="166"/>
        <v>NO BACTERIOLOGICO</v>
      </c>
      <c r="DK2157" s="10" t="str">
        <f t="shared" si="167"/>
        <v>-</v>
      </c>
      <c r="DL2157" s="11" t="str">
        <f t="shared" si="168"/>
        <v>0</v>
      </c>
    </row>
    <row r="2158" spans="1:116" ht="12" x14ac:dyDescent="0.2">
      <c r="A2158" s="47">
        <v>1004010086</v>
      </c>
      <c r="B2158" s="47" t="str">
        <f t="shared" si="169"/>
        <v>1004010086-CASHAPITEG</v>
      </c>
      <c r="C2158" s="47" t="s">
        <v>1517</v>
      </c>
      <c r="D2158" s="47" t="s">
        <v>58</v>
      </c>
      <c r="E2158" s="47" t="s">
        <v>121</v>
      </c>
      <c r="F2158" s="47" t="s">
        <v>121</v>
      </c>
      <c r="G2158" s="47" t="s">
        <v>60</v>
      </c>
      <c r="H2158" s="47">
        <v>32</v>
      </c>
      <c r="I2158" s="47">
        <v>32</v>
      </c>
      <c r="J2158" s="47" t="s">
        <v>62</v>
      </c>
      <c r="K2158" s="47" t="s">
        <v>63</v>
      </c>
      <c r="L2158" s="47" t="s">
        <v>64</v>
      </c>
      <c r="M2158" s="47" t="s">
        <v>1507</v>
      </c>
      <c r="N2158" s="47" t="s">
        <v>1506</v>
      </c>
      <c r="O2158" s="47" t="s">
        <v>58</v>
      </c>
      <c r="P2158" s="47" t="s">
        <v>123</v>
      </c>
      <c r="Q2158" s="47" t="s">
        <v>121</v>
      </c>
      <c r="R2158" s="47">
        <v>103548</v>
      </c>
      <c r="S2158" s="47" t="s">
        <v>67</v>
      </c>
      <c r="T2158" s="47" t="s">
        <v>1514</v>
      </c>
      <c r="U2158" s="47">
        <v>19068</v>
      </c>
      <c r="V2158" s="47" t="s">
        <v>69</v>
      </c>
      <c r="W2158" s="47" t="s">
        <v>1515</v>
      </c>
      <c r="X2158" s="47">
        <v>1274195</v>
      </c>
      <c r="Y2158" s="47">
        <v>4198795</v>
      </c>
      <c r="Z2158" s="47">
        <v>283240</v>
      </c>
      <c r="AA2158" s="47">
        <v>9007124</v>
      </c>
      <c r="AB2158" s="47" t="s">
        <v>71</v>
      </c>
      <c r="AC2158" s="47">
        <v>3719</v>
      </c>
      <c r="AD2158" s="47" t="s">
        <v>126</v>
      </c>
      <c r="AE2158" s="47" t="s">
        <v>4921</v>
      </c>
      <c r="AF2158" s="47" t="s">
        <v>5522</v>
      </c>
      <c r="AG2158" s="47" t="s">
        <v>61</v>
      </c>
      <c r="AH2158" s="47" t="s">
        <v>75</v>
      </c>
      <c r="AI2158" s="47" t="s">
        <v>76</v>
      </c>
      <c r="AJ2158" s="47" t="s">
        <v>77</v>
      </c>
      <c r="AK2158" s="47" t="s">
        <v>78</v>
      </c>
      <c r="AV2158" s="47">
        <v>0.75</v>
      </c>
      <c r="AZ2158" s="47">
        <v>100</v>
      </c>
      <c r="BM2158" s="47">
        <v>7.1</v>
      </c>
      <c r="BQ2158" s="47">
        <v>0</v>
      </c>
      <c r="BS2158" s="47">
        <v>15</v>
      </c>
      <c r="BT2158" s="47">
        <v>0.6</v>
      </c>
      <c r="DI2158" s="1">
        <f t="shared" si="165"/>
        <v>4</v>
      </c>
      <c r="DJ2158" s="9" t="str">
        <f t="shared" si="166"/>
        <v>NO BACTERIOLOGICO</v>
      </c>
      <c r="DK2158" s="10" t="str">
        <f t="shared" si="167"/>
        <v>-</v>
      </c>
      <c r="DL2158" s="11" t="str">
        <f t="shared" si="168"/>
        <v>0</v>
      </c>
    </row>
    <row r="2159" spans="1:116" ht="12" x14ac:dyDescent="0.2">
      <c r="A2159" s="47">
        <v>1004010086</v>
      </c>
      <c r="B2159" s="47" t="str">
        <f t="shared" si="169"/>
        <v>1004010086-CASHAPITEG</v>
      </c>
      <c r="C2159" s="47" t="s">
        <v>1517</v>
      </c>
      <c r="D2159" s="47" t="s">
        <v>58</v>
      </c>
      <c r="E2159" s="47" t="s">
        <v>121</v>
      </c>
      <c r="F2159" s="47" t="s">
        <v>121</v>
      </c>
      <c r="G2159" s="47" t="s">
        <v>60</v>
      </c>
      <c r="H2159" s="47">
        <v>32</v>
      </c>
      <c r="I2159" s="47">
        <v>32</v>
      </c>
      <c r="J2159" s="47" t="s">
        <v>62</v>
      </c>
      <c r="K2159" s="47" t="s">
        <v>63</v>
      </c>
      <c r="L2159" s="47" t="s">
        <v>64</v>
      </c>
      <c r="M2159" s="47" t="s">
        <v>1507</v>
      </c>
      <c r="N2159" s="47" t="s">
        <v>1506</v>
      </c>
      <c r="O2159" s="47" t="s">
        <v>58</v>
      </c>
      <c r="P2159" s="47" t="s">
        <v>123</v>
      </c>
      <c r="Q2159" s="47" t="s">
        <v>121</v>
      </c>
      <c r="R2159" s="47">
        <v>103548</v>
      </c>
      <c r="S2159" s="47" t="s">
        <v>67</v>
      </c>
      <c r="T2159" s="47" t="s">
        <v>1514</v>
      </c>
      <c r="U2159" s="47">
        <v>19068</v>
      </c>
      <c r="V2159" s="47" t="s">
        <v>69</v>
      </c>
      <c r="W2159" s="47" t="s">
        <v>1515</v>
      </c>
      <c r="X2159" s="47">
        <v>1274195</v>
      </c>
      <c r="Y2159" s="47">
        <v>4198796</v>
      </c>
      <c r="Z2159" s="47">
        <v>283240</v>
      </c>
      <c r="AA2159" s="47">
        <v>9007124</v>
      </c>
      <c r="AB2159" s="47" t="s">
        <v>71</v>
      </c>
      <c r="AC2159" s="47">
        <v>3712</v>
      </c>
      <c r="AD2159" s="47" t="s">
        <v>126</v>
      </c>
      <c r="AE2159" s="47" t="s">
        <v>4921</v>
      </c>
      <c r="AF2159" s="47" t="s">
        <v>5522</v>
      </c>
      <c r="AG2159" s="47" t="s">
        <v>61</v>
      </c>
      <c r="AH2159" s="47" t="s">
        <v>75</v>
      </c>
      <c r="AI2159" s="47" t="s">
        <v>76</v>
      </c>
      <c r="AJ2159" s="47" t="s">
        <v>77</v>
      </c>
      <c r="AK2159" s="47" t="s">
        <v>78</v>
      </c>
      <c r="AV2159" s="47">
        <v>0.5</v>
      </c>
      <c r="AZ2159" s="47">
        <v>100</v>
      </c>
      <c r="BM2159" s="47">
        <v>7.1</v>
      </c>
      <c r="BQ2159" s="47">
        <v>0</v>
      </c>
      <c r="BS2159" s="47">
        <v>15</v>
      </c>
      <c r="BT2159" s="47">
        <v>0.7</v>
      </c>
      <c r="DI2159" s="1">
        <f t="shared" si="165"/>
        <v>4</v>
      </c>
      <c r="DJ2159" s="9" t="str">
        <f t="shared" si="166"/>
        <v>NO BACTERIOLOGICO</v>
      </c>
      <c r="DK2159" s="10" t="str">
        <f t="shared" si="167"/>
        <v>-</v>
      </c>
      <c r="DL2159" s="11" t="str">
        <f t="shared" si="168"/>
        <v>0</v>
      </c>
    </row>
    <row r="2160" spans="1:116" ht="12" x14ac:dyDescent="0.2">
      <c r="A2160" s="47">
        <v>1010070001</v>
      </c>
      <c r="B2160" s="47" t="str">
        <f t="shared" si="169"/>
        <v>1010070001-CAURI</v>
      </c>
      <c r="C2160" s="47" t="s">
        <v>4686</v>
      </c>
      <c r="D2160" s="47" t="s">
        <v>58</v>
      </c>
      <c r="E2160" s="47" t="s">
        <v>2155</v>
      </c>
      <c r="F2160" s="47" t="s">
        <v>3257</v>
      </c>
      <c r="G2160" s="47" t="s">
        <v>60</v>
      </c>
      <c r="H2160" s="47">
        <v>1280</v>
      </c>
      <c r="I2160" s="47" t="s">
        <v>61</v>
      </c>
      <c r="J2160" s="47" t="s">
        <v>88</v>
      </c>
      <c r="K2160" s="47" t="s">
        <v>63</v>
      </c>
      <c r="L2160" s="47" t="s">
        <v>64</v>
      </c>
      <c r="M2160" s="47" t="s">
        <v>3258</v>
      </c>
      <c r="N2160" s="47" t="s">
        <v>3257</v>
      </c>
      <c r="O2160" s="47" t="s">
        <v>58</v>
      </c>
      <c r="P2160" s="47" t="s">
        <v>2158</v>
      </c>
      <c r="Q2160" s="47" t="s">
        <v>3257</v>
      </c>
      <c r="R2160" s="47">
        <v>136857</v>
      </c>
      <c r="S2160" s="47" t="s">
        <v>67</v>
      </c>
      <c r="T2160" s="47" t="s">
        <v>4688</v>
      </c>
      <c r="U2160" s="47">
        <v>14281</v>
      </c>
      <c r="V2160" s="47" t="s">
        <v>98</v>
      </c>
      <c r="W2160" s="47" t="s">
        <v>3267</v>
      </c>
      <c r="X2160" s="47">
        <v>1274219</v>
      </c>
      <c r="Y2160" s="47">
        <v>4198853</v>
      </c>
      <c r="Z2160" s="47">
        <v>0</v>
      </c>
      <c r="AA2160" s="47">
        <v>0</v>
      </c>
      <c r="AB2160" s="47" t="s">
        <v>61</v>
      </c>
      <c r="AC2160" s="47">
        <v>0</v>
      </c>
      <c r="AD2160" s="47" t="s">
        <v>86</v>
      </c>
      <c r="AE2160" s="47" t="s">
        <v>4916</v>
      </c>
      <c r="AF2160" s="47" t="s">
        <v>5523</v>
      </c>
      <c r="AG2160" s="47">
        <v>39402</v>
      </c>
      <c r="AH2160" s="47" t="s">
        <v>73</v>
      </c>
      <c r="AI2160" s="47" t="s">
        <v>4689</v>
      </c>
      <c r="AJ2160" s="47" t="s">
        <v>61</v>
      </c>
      <c r="AK2160" s="47" t="s">
        <v>61</v>
      </c>
      <c r="AV2160" s="47">
        <v>1.2</v>
      </c>
      <c r="AZ2160" s="47">
        <v>63</v>
      </c>
      <c r="BM2160" s="47">
        <v>8</v>
      </c>
      <c r="BS2160" s="47">
        <v>11.8</v>
      </c>
      <c r="BT2160" s="47">
        <v>0</v>
      </c>
      <c r="DI2160" s="1">
        <f t="shared" si="165"/>
        <v>4</v>
      </c>
      <c r="DJ2160" s="9" t="str">
        <f t="shared" si="166"/>
        <v>NO BACTERIOLOGICO</v>
      </c>
      <c r="DK2160" s="10" t="str">
        <f t="shared" si="167"/>
        <v>-</v>
      </c>
      <c r="DL2160" s="11" t="str">
        <f t="shared" si="168"/>
        <v>0</v>
      </c>
    </row>
    <row r="2161" spans="1:116" ht="12" x14ac:dyDescent="0.2">
      <c r="A2161" s="47">
        <v>1010070001</v>
      </c>
      <c r="B2161" s="47" t="str">
        <f t="shared" si="169"/>
        <v>1010070001-CAURI</v>
      </c>
      <c r="C2161" s="47" t="s">
        <v>4686</v>
      </c>
      <c r="D2161" s="47" t="s">
        <v>58</v>
      </c>
      <c r="E2161" s="47" t="s">
        <v>2155</v>
      </c>
      <c r="F2161" s="47" t="s">
        <v>3257</v>
      </c>
      <c r="G2161" s="47" t="s">
        <v>60</v>
      </c>
      <c r="H2161" s="47">
        <v>1280</v>
      </c>
      <c r="I2161" s="47" t="s">
        <v>61</v>
      </c>
      <c r="J2161" s="47" t="s">
        <v>88</v>
      </c>
      <c r="K2161" s="47" t="s">
        <v>63</v>
      </c>
      <c r="L2161" s="47" t="s">
        <v>64</v>
      </c>
      <c r="M2161" s="47" t="s">
        <v>3258</v>
      </c>
      <c r="N2161" s="47" t="s">
        <v>3257</v>
      </c>
      <c r="O2161" s="47" t="s">
        <v>58</v>
      </c>
      <c r="P2161" s="47" t="s">
        <v>2158</v>
      </c>
      <c r="Q2161" s="47" t="s">
        <v>3257</v>
      </c>
      <c r="R2161" s="47">
        <v>136857</v>
      </c>
      <c r="S2161" s="47" t="s">
        <v>67</v>
      </c>
      <c r="T2161" s="47" t="s">
        <v>4688</v>
      </c>
      <c r="U2161" s="47">
        <v>14281</v>
      </c>
      <c r="V2161" s="47" t="s">
        <v>98</v>
      </c>
      <c r="W2161" s="47" t="s">
        <v>3267</v>
      </c>
      <c r="X2161" s="47">
        <v>1274219</v>
      </c>
      <c r="Y2161" s="47">
        <v>4198854</v>
      </c>
      <c r="Z2161" s="47">
        <v>0</v>
      </c>
      <c r="AA2161" s="47">
        <v>0</v>
      </c>
      <c r="AB2161" s="47" t="s">
        <v>61</v>
      </c>
      <c r="AC2161" s="47">
        <v>0</v>
      </c>
      <c r="AD2161" s="47" t="s">
        <v>86</v>
      </c>
      <c r="AE2161" s="47" t="s">
        <v>4916</v>
      </c>
      <c r="AF2161" s="47" t="s">
        <v>5523</v>
      </c>
      <c r="AG2161" s="47" t="s">
        <v>61</v>
      </c>
      <c r="AH2161" s="47" t="s">
        <v>75</v>
      </c>
      <c r="AI2161" s="47" t="s">
        <v>76</v>
      </c>
      <c r="AJ2161" s="47" t="s">
        <v>77</v>
      </c>
      <c r="AK2161" s="47" t="s">
        <v>78</v>
      </c>
      <c r="AV2161" s="47">
        <v>0.7</v>
      </c>
      <c r="AZ2161" s="47">
        <v>63</v>
      </c>
      <c r="BM2161" s="47">
        <v>8</v>
      </c>
      <c r="BS2161" s="47">
        <v>11.9</v>
      </c>
      <c r="BT2161" s="47">
        <v>0</v>
      </c>
      <c r="DI2161" s="1">
        <f t="shared" si="165"/>
        <v>4</v>
      </c>
      <c r="DJ2161" s="9" t="str">
        <f t="shared" si="166"/>
        <v>NO BACTERIOLOGICO</v>
      </c>
      <c r="DK2161" s="10" t="str">
        <f t="shared" si="167"/>
        <v>-</v>
      </c>
      <c r="DL2161" s="11" t="str">
        <f t="shared" si="168"/>
        <v>0</v>
      </c>
    </row>
    <row r="2162" spans="1:116" ht="12" x14ac:dyDescent="0.2">
      <c r="A2162" s="47">
        <v>1010070001</v>
      </c>
      <c r="B2162" s="47" t="str">
        <f t="shared" si="169"/>
        <v>1010070001-CAURI</v>
      </c>
      <c r="C2162" s="47" t="s">
        <v>4686</v>
      </c>
      <c r="D2162" s="47" t="s">
        <v>58</v>
      </c>
      <c r="E2162" s="47" t="s">
        <v>2155</v>
      </c>
      <c r="F2162" s="47" t="s">
        <v>3257</v>
      </c>
      <c r="G2162" s="47" t="s">
        <v>60</v>
      </c>
      <c r="H2162" s="47">
        <v>1280</v>
      </c>
      <c r="I2162" s="47" t="s">
        <v>61</v>
      </c>
      <c r="J2162" s="47" t="s">
        <v>88</v>
      </c>
      <c r="K2162" s="47" t="s">
        <v>63</v>
      </c>
      <c r="L2162" s="47" t="s">
        <v>64</v>
      </c>
      <c r="M2162" s="47" t="s">
        <v>3258</v>
      </c>
      <c r="N2162" s="47" t="s">
        <v>3257</v>
      </c>
      <c r="O2162" s="47" t="s">
        <v>58</v>
      </c>
      <c r="P2162" s="47" t="s">
        <v>2158</v>
      </c>
      <c r="Q2162" s="47" t="s">
        <v>3257</v>
      </c>
      <c r="R2162" s="47">
        <v>136857</v>
      </c>
      <c r="S2162" s="47" t="s">
        <v>67</v>
      </c>
      <c r="T2162" s="47" t="s">
        <v>4688</v>
      </c>
      <c r="U2162" s="47">
        <v>14281</v>
      </c>
      <c r="V2162" s="47" t="s">
        <v>98</v>
      </c>
      <c r="W2162" s="47" t="s">
        <v>3267</v>
      </c>
      <c r="X2162" s="47">
        <v>1274219</v>
      </c>
      <c r="Y2162" s="47">
        <v>4198855</v>
      </c>
      <c r="Z2162" s="47">
        <v>0</v>
      </c>
      <c r="AA2162" s="47">
        <v>0</v>
      </c>
      <c r="AB2162" s="47" t="s">
        <v>61</v>
      </c>
      <c r="AC2162" s="47">
        <v>0</v>
      </c>
      <c r="AD2162" s="47" t="s">
        <v>86</v>
      </c>
      <c r="AE2162" s="47" t="s">
        <v>4916</v>
      </c>
      <c r="AF2162" s="47" t="s">
        <v>5523</v>
      </c>
      <c r="AG2162" s="47" t="s">
        <v>61</v>
      </c>
      <c r="AH2162" s="47" t="s">
        <v>75</v>
      </c>
      <c r="AI2162" s="47" t="s">
        <v>76</v>
      </c>
      <c r="AJ2162" s="47" t="s">
        <v>77</v>
      </c>
      <c r="AK2162" s="47" t="s">
        <v>78</v>
      </c>
      <c r="AV2162" s="47">
        <v>0.6</v>
      </c>
      <c r="AZ2162" s="47">
        <v>62</v>
      </c>
      <c r="BE2162" s="47">
        <v>0</v>
      </c>
      <c r="BM2162" s="47">
        <v>8</v>
      </c>
      <c r="BS2162" s="47">
        <v>11.9</v>
      </c>
      <c r="BT2162" s="47">
        <v>0</v>
      </c>
      <c r="DI2162" s="1">
        <f t="shared" si="165"/>
        <v>4</v>
      </c>
      <c r="DJ2162" s="9" t="str">
        <f t="shared" si="166"/>
        <v>NO BACTERIOLOGICO</v>
      </c>
      <c r="DK2162" s="10" t="str">
        <f t="shared" si="167"/>
        <v>-</v>
      </c>
      <c r="DL2162" s="11" t="str">
        <f t="shared" si="168"/>
        <v>1</v>
      </c>
    </row>
    <row r="2163" spans="1:116" ht="12" x14ac:dyDescent="0.2">
      <c r="A2163" s="47">
        <v>1007010011</v>
      </c>
      <c r="B2163" s="47" t="str">
        <f t="shared" si="169"/>
        <v>1007010011-HUAMBO</v>
      </c>
      <c r="C2163" s="47" t="s">
        <v>1362</v>
      </c>
      <c r="D2163" s="47" t="s">
        <v>58</v>
      </c>
      <c r="E2163" s="47" t="s">
        <v>1117</v>
      </c>
      <c r="F2163" s="47" t="s">
        <v>1116</v>
      </c>
      <c r="G2163" s="47" t="s">
        <v>60</v>
      </c>
      <c r="H2163" s="47">
        <v>200</v>
      </c>
      <c r="I2163" s="47">
        <v>153</v>
      </c>
      <c r="J2163" s="47" t="s">
        <v>88</v>
      </c>
      <c r="K2163" s="47" t="s">
        <v>63</v>
      </c>
      <c r="L2163" s="47" t="s">
        <v>64</v>
      </c>
      <c r="M2163" s="47" t="s">
        <v>1118</v>
      </c>
      <c r="N2163" s="47" t="s">
        <v>1116</v>
      </c>
      <c r="O2163" s="47" t="s">
        <v>58</v>
      </c>
      <c r="P2163" s="47" t="s">
        <v>1117</v>
      </c>
      <c r="Q2163" s="47" t="s">
        <v>1116</v>
      </c>
      <c r="R2163" s="47">
        <v>92065</v>
      </c>
      <c r="S2163" s="47" t="s">
        <v>67</v>
      </c>
      <c r="T2163" s="47" t="s">
        <v>1363</v>
      </c>
      <c r="U2163" s="47">
        <v>23563</v>
      </c>
      <c r="V2163" s="47" t="s">
        <v>69</v>
      </c>
      <c r="W2163" s="47" t="s">
        <v>1364</v>
      </c>
      <c r="X2163" s="47">
        <v>1274189</v>
      </c>
      <c r="Y2163" s="47">
        <v>4198857</v>
      </c>
      <c r="Z2163" s="47">
        <v>257881</v>
      </c>
      <c r="AA2163" s="47">
        <v>9052745</v>
      </c>
      <c r="AB2163" s="47" t="s">
        <v>71</v>
      </c>
      <c r="AC2163" s="47">
        <v>2806</v>
      </c>
      <c r="AD2163" s="47" t="s">
        <v>72</v>
      </c>
      <c r="AE2163" s="47" t="s">
        <v>4921</v>
      </c>
      <c r="AF2163" s="47" t="s">
        <v>5524</v>
      </c>
      <c r="AG2163" s="47">
        <v>61727</v>
      </c>
      <c r="AH2163" s="47" t="s">
        <v>73</v>
      </c>
      <c r="AI2163" s="47" t="s">
        <v>1365</v>
      </c>
      <c r="AJ2163" s="47" t="s">
        <v>61</v>
      </c>
      <c r="AK2163" s="47" t="s">
        <v>61</v>
      </c>
      <c r="AV2163" s="47">
        <v>0.98</v>
      </c>
      <c r="AZ2163" s="47">
        <v>780</v>
      </c>
      <c r="BM2163" s="47">
        <v>7.38</v>
      </c>
      <c r="BS2163" s="47">
        <v>15.1</v>
      </c>
      <c r="BT2163" s="47">
        <v>1.59</v>
      </c>
      <c r="DI2163" s="1">
        <f t="shared" si="165"/>
        <v>4</v>
      </c>
      <c r="DJ2163" s="9" t="str">
        <f t="shared" si="166"/>
        <v>NO BACTERIOLOGICO</v>
      </c>
      <c r="DK2163" s="10" t="str">
        <f t="shared" si="167"/>
        <v>-</v>
      </c>
      <c r="DL2163" s="11" t="str">
        <f t="shared" si="168"/>
        <v>0</v>
      </c>
    </row>
    <row r="2164" spans="1:116" ht="12" x14ac:dyDescent="0.2">
      <c r="A2164" s="47">
        <v>1007010011</v>
      </c>
      <c r="B2164" s="47" t="str">
        <f t="shared" si="169"/>
        <v>1007010011-HUAMBO</v>
      </c>
      <c r="C2164" s="47" t="s">
        <v>1362</v>
      </c>
      <c r="D2164" s="47" t="s">
        <v>58</v>
      </c>
      <c r="E2164" s="47" t="s">
        <v>1117</v>
      </c>
      <c r="F2164" s="47" t="s">
        <v>1116</v>
      </c>
      <c r="G2164" s="47" t="s">
        <v>60</v>
      </c>
      <c r="H2164" s="47">
        <v>200</v>
      </c>
      <c r="I2164" s="47">
        <v>153</v>
      </c>
      <c r="J2164" s="47" t="s">
        <v>88</v>
      </c>
      <c r="K2164" s="47" t="s">
        <v>63</v>
      </c>
      <c r="L2164" s="47" t="s">
        <v>64</v>
      </c>
      <c r="M2164" s="47" t="s">
        <v>1118</v>
      </c>
      <c r="N2164" s="47" t="s">
        <v>1116</v>
      </c>
      <c r="O2164" s="47" t="s">
        <v>58</v>
      </c>
      <c r="P2164" s="47" t="s">
        <v>1117</v>
      </c>
      <c r="Q2164" s="47" t="s">
        <v>1116</v>
      </c>
      <c r="R2164" s="47">
        <v>92065</v>
      </c>
      <c r="S2164" s="47" t="s">
        <v>67</v>
      </c>
      <c r="T2164" s="47" t="s">
        <v>1363</v>
      </c>
      <c r="U2164" s="47">
        <v>23563</v>
      </c>
      <c r="V2164" s="47" t="s">
        <v>69</v>
      </c>
      <c r="W2164" s="47" t="s">
        <v>1364</v>
      </c>
      <c r="X2164" s="47">
        <v>1274189</v>
      </c>
      <c r="Y2164" s="47">
        <v>4198858</v>
      </c>
      <c r="Z2164" s="47">
        <v>250580</v>
      </c>
      <c r="AA2164" s="47">
        <v>9053100</v>
      </c>
      <c r="AB2164" s="47" t="s">
        <v>71</v>
      </c>
      <c r="AC2164" s="47">
        <v>2747</v>
      </c>
      <c r="AD2164" s="47" t="s">
        <v>72</v>
      </c>
      <c r="AE2164" s="47" t="s">
        <v>4921</v>
      </c>
      <c r="AF2164" s="47" t="s">
        <v>5524</v>
      </c>
      <c r="AG2164" s="47" t="s">
        <v>61</v>
      </c>
      <c r="AH2164" s="47" t="s">
        <v>75</v>
      </c>
      <c r="AI2164" s="47" t="s">
        <v>76</v>
      </c>
      <c r="AJ2164" s="47" t="s">
        <v>61</v>
      </c>
      <c r="AK2164" s="47" t="s">
        <v>61</v>
      </c>
      <c r="AV2164" s="47">
        <v>0.7</v>
      </c>
      <c r="AZ2164" s="47">
        <v>436</v>
      </c>
      <c r="BM2164" s="47">
        <v>7.41</v>
      </c>
      <c r="BS2164" s="47">
        <v>15.1</v>
      </c>
      <c r="BT2164" s="47">
        <v>0.59</v>
      </c>
      <c r="DI2164" s="1">
        <f t="shared" si="165"/>
        <v>4</v>
      </c>
      <c r="DJ2164" s="9" t="str">
        <f t="shared" si="166"/>
        <v>NO BACTERIOLOGICO</v>
      </c>
      <c r="DK2164" s="10" t="str">
        <f t="shared" si="167"/>
        <v>-</v>
      </c>
      <c r="DL2164" s="11" t="str">
        <f t="shared" si="168"/>
        <v>0</v>
      </c>
    </row>
    <row r="2165" spans="1:116" ht="12" x14ac:dyDescent="0.2">
      <c r="A2165" s="47">
        <v>1007010011</v>
      </c>
      <c r="B2165" s="47" t="str">
        <f t="shared" si="169"/>
        <v>1007010011-HUAMBO</v>
      </c>
      <c r="C2165" s="47" t="s">
        <v>1362</v>
      </c>
      <c r="D2165" s="47" t="s">
        <v>58</v>
      </c>
      <c r="E2165" s="47" t="s">
        <v>1117</v>
      </c>
      <c r="F2165" s="47" t="s">
        <v>1116</v>
      </c>
      <c r="G2165" s="47" t="s">
        <v>60</v>
      </c>
      <c r="H2165" s="47">
        <v>200</v>
      </c>
      <c r="I2165" s="47">
        <v>153</v>
      </c>
      <c r="J2165" s="47" t="s">
        <v>88</v>
      </c>
      <c r="K2165" s="47" t="s">
        <v>63</v>
      </c>
      <c r="L2165" s="47" t="s">
        <v>64</v>
      </c>
      <c r="M2165" s="47" t="s">
        <v>1118</v>
      </c>
      <c r="N2165" s="47" t="s">
        <v>1116</v>
      </c>
      <c r="O2165" s="47" t="s">
        <v>58</v>
      </c>
      <c r="P2165" s="47" t="s">
        <v>1117</v>
      </c>
      <c r="Q2165" s="47" t="s">
        <v>1116</v>
      </c>
      <c r="R2165" s="47">
        <v>92065</v>
      </c>
      <c r="S2165" s="47" t="s">
        <v>67</v>
      </c>
      <c r="T2165" s="47" t="s">
        <v>1363</v>
      </c>
      <c r="U2165" s="47">
        <v>23563</v>
      </c>
      <c r="V2165" s="47" t="s">
        <v>69</v>
      </c>
      <c r="W2165" s="47" t="s">
        <v>1364</v>
      </c>
      <c r="X2165" s="47">
        <v>1274189</v>
      </c>
      <c r="Y2165" s="47">
        <v>4198859</v>
      </c>
      <c r="Z2165" s="47">
        <v>250220</v>
      </c>
      <c r="AA2165" s="47">
        <v>9053100</v>
      </c>
      <c r="AB2165" s="47" t="s">
        <v>71</v>
      </c>
      <c r="AC2165" s="47">
        <v>2747</v>
      </c>
      <c r="AD2165" s="47" t="s">
        <v>72</v>
      </c>
      <c r="AE2165" s="47" t="s">
        <v>4921</v>
      </c>
      <c r="AF2165" s="47" t="s">
        <v>5524</v>
      </c>
      <c r="AG2165" s="47" t="s">
        <v>61</v>
      </c>
      <c r="AH2165" s="47" t="s">
        <v>75</v>
      </c>
      <c r="AI2165" s="47" t="s">
        <v>76</v>
      </c>
      <c r="AJ2165" s="47" t="s">
        <v>61</v>
      </c>
      <c r="AK2165" s="47" t="s">
        <v>61</v>
      </c>
      <c r="AV2165" s="47">
        <v>0.55000000000000004</v>
      </c>
      <c r="AZ2165" s="47">
        <v>624</v>
      </c>
      <c r="BM2165" s="47">
        <v>7.52</v>
      </c>
      <c r="BS2165" s="47">
        <v>15.1</v>
      </c>
      <c r="BT2165" s="47">
        <v>0.41</v>
      </c>
      <c r="DI2165" s="1">
        <f t="shared" si="165"/>
        <v>4</v>
      </c>
      <c r="DJ2165" s="9" t="str">
        <f t="shared" si="166"/>
        <v>NO BACTERIOLOGICO</v>
      </c>
      <c r="DK2165" s="10" t="str">
        <f t="shared" si="167"/>
        <v>-</v>
      </c>
      <c r="DL2165" s="11" t="str">
        <f t="shared" si="168"/>
        <v>0</v>
      </c>
    </row>
    <row r="2166" spans="1:116" ht="12" x14ac:dyDescent="0.2">
      <c r="A2166" s="47">
        <v>1007010081</v>
      </c>
      <c r="B2166" s="47" t="str">
        <f t="shared" si="169"/>
        <v>1007010081-HUARGOPATA</v>
      </c>
      <c r="C2166" s="47" t="s">
        <v>1374</v>
      </c>
      <c r="D2166" s="47" t="s">
        <v>58</v>
      </c>
      <c r="E2166" s="47" t="s">
        <v>1117</v>
      </c>
      <c r="F2166" s="47" t="s">
        <v>1116</v>
      </c>
      <c r="G2166" s="47" t="s">
        <v>60</v>
      </c>
      <c r="H2166" s="47">
        <v>120</v>
      </c>
      <c r="I2166" s="47">
        <v>115</v>
      </c>
      <c r="J2166" s="47" t="s">
        <v>88</v>
      </c>
      <c r="K2166" s="47" t="s">
        <v>63</v>
      </c>
      <c r="L2166" s="47" t="s">
        <v>64</v>
      </c>
      <c r="M2166" s="47" t="s">
        <v>1118</v>
      </c>
      <c r="N2166" s="47" t="s">
        <v>1116</v>
      </c>
      <c r="O2166" s="47" t="s">
        <v>58</v>
      </c>
      <c r="P2166" s="47" t="s">
        <v>1117</v>
      </c>
      <c r="Q2166" s="47" t="s">
        <v>1116</v>
      </c>
      <c r="R2166" s="47">
        <v>172566</v>
      </c>
      <c r="S2166" s="47" t="s">
        <v>171</v>
      </c>
      <c r="T2166" s="47" t="s">
        <v>1375</v>
      </c>
      <c r="U2166" s="47">
        <v>23564</v>
      </c>
      <c r="V2166" s="47" t="s">
        <v>69</v>
      </c>
      <c r="W2166" s="47" t="s">
        <v>1376</v>
      </c>
      <c r="X2166" s="47">
        <v>1274233</v>
      </c>
      <c r="Y2166" s="47">
        <v>4198907</v>
      </c>
      <c r="Z2166" s="47">
        <v>262670</v>
      </c>
      <c r="AA2166" s="47">
        <v>9047427</v>
      </c>
      <c r="AB2166" s="47" t="s">
        <v>71</v>
      </c>
      <c r="AC2166" s="47">
        <v>2890</v>
      </c>
      <c r="AD2166" s="47" t="s">
        <v>72</v>
      </c>
      <c r="AE2166" s="47" t="s">
        <v>4903</v>
      </c>
      <c r="AF2166" s="47" t="s">
        <v>5525</v>
      </c>
      <c r="AG2166" s="47">
        <v>65290</v>
      </c>
      <c r="AH2166" s="47" t="s">
        <v>73</v>
      </c>
      <c r="AI2166" s="47" t="s">
        <v>1377</v>
      </c>
      <c r="AJ2166" s="47" t="s">
        <v>61</v>
      </c>
      <c r="AK2166" s="47" t="s">
        <v>61</v>
      </c>
      <c r="AV2166" s="47">
        <v>1.01</v>
      </c>
      <c r="AZ2166" s="47">
        <v>316</v>
      </c>
      <c r="BM2166" s="47">
        <v>7.43</v>
      </c>
      <c r="BS2166" s="47">
        <v>16.899999999999999</v>
      </c>
      <c r="BT2166" s="47">
        <v>2.86</v>
      </c>
      <c r="DI2166" s="1">
        <f t="shared" si="165"/>
        <v>4</v>
      </c>
      <c r="DJ2166" s="9" t="str">
        <f t="shared" si="166"/>
        <v>NO BACTERIOLOGICO</v>
      </c>
      <c r="DK2166" s="10" t="str">
        <f t="shared" si="167"/>
        <v>-</v>
      </c>
      <c r="DL2166" s="11" t="str">
        <f t="shared" si="168"/>
        <v>0</v>
      </c>
    </row>
    <row r="2167" spans="1:116" ht="12" x14ac:dyDescent="0.2">
      <c r="A2167" s="47">
        <v>1007010081</v>
      </c>
      <c r="B2167" s="47" t="str">
        <f t="shared" si="169"/>
        <v>1007010081-HUARGOPATA</v>
      </c>
      <c r="C2167" s="47" t="s">
        <v>1374</v>
      </c>
      <c r="D2167" s="47" t="s">
        <v>58</v>
      </c>
      <c r="E2167" s="47" t="s">
        <v>1117</v>
      </c>
      <c r="F2167" s="47" t="s">
        <v>1116</v>
      </c>
      <c r="G2167" s="47" t="s">
        <v>60</v>
      </c>
      <c r="H2167" s="47">
        <v>120</v>
      </c>
      <c r="I2167" s="47">
        <v>115</v>
      </c>
      <c r="J2167" s="47" t="s">
        <v>88</v>
      </c>
      <c r="K2167" s="47" t="s">
        <v>63</v>
      </c>
      <c r="L2167" s="47" t="s">
        <v>64</v>
      </c>
      <c r="M2167" s="47" t="s">
        <v>1118</v>
      </c>
      <c r="N2167" s="47" t="s">
        <v>1116</v>
      </c>
      <c r="O2167" s="47" t="s">
        <v>58</v>
      </c>
      <c r="P2167" s="47" t="s">
        <v>1117</v>
      </c>
      <c r="Q2167" s="47" t="s">
        <v>1116</v>
      </c>
      <c r="R2167" s="47">
        <v>172566</v>
      </c>
      <c r="S2167" s="47" t="s">
        <v>171</v>
      </c>
      <c r="T2167" s="47" t="s">
        <v>1375</v>
      </c>
      <c r="U2167" s="47">
        <v>23564</v>
      </c>
      <c r="V2167" s="47" t="s">
        <v>69</v>
      </c>
      <c r="W2167" s="47" t="s">
        <v>1376</v>
      </c>
      <c r="X2167" s="47">
        <v>1274233</v>
      </c>
      <c r="Y2167" s="47">
        <v>4198908</v>
      </c>
      <c r="Z2167" s="47">
        <v>262240</v>
      </c>
      <c r="AA2167" s="47">
        <v>9038120</v>
      </c>
      <c r="AB2167" s="47" t="s">
        <v>71</v>
      </c>
      <c r="AC2167" s="47">
        <v>2530</v>
      </c>
      <c r="AD2167" s="47" t="s">
        <v>72</v>
      </c>
      <c r="AE2167" s="47" t="s">
        <v>4903</v>
      </c>
      <c r="AF2167" s="47" t="s">
        <v>5525</v>
      </c>
      <c r="AG2167" s="47" t="s">
        <v>61</v>
      </c>
      <c r="AH2167" s="47" t="s">
        <v>75</v>
      </c>
      <c r="AI2167" s="47" t="s">
        <v>76</v>
      </c>
      <c r="AJ2167" s="47" t="s">
        <v>61</v>
      </c>
      <c r="AK2167" s="47" t="s">
        <v>61</v>
      </c>
      <c r="AV2167" s="47">
        <v>0.71</v>
      </c>
      <c r="AZ2167" s="47">
        <v>320</v>
      </c>
      <c r="BM2167" s="47">
        <v>7.49</v>
      </c>
      <c r="BS2167" s="47">
        <v>16.899999999999999</v>
      </c>
      <c r="BT2167" s="47">
        <v>1.37</v>
      </c>
      <c r="DI2167" s="1">
        <f t="shared" si="165"/>
        <v>4</v>
      </c>
      <c r="DJ2167" s="9" t="str">
        <f t="shared" si="166"/>
        <v>NO BACTERIOLOGICO</v>
      </c>
      <c r="DK2167" s="10" t="str">
        <f t="shared" si="167"/>
        <v>-</v>
      </c>
      <c r="DL2167" s="11" t="str">
        <f t="shared" si="168"/>
        <v>0</v>
      </c>
    </row>
    <row r="2168" spans="1:116" ht="12" x14ac:dyDescent="0.2">
      <c r="A2168" s="47">
        <v>1007010081</v>
      </c>
      <c r="B2168" s="47" t="str">
        <f t="shared" si="169"/>
        <v>1007010081-HUARGOPATA</v>
      </c>
      <c r="C2168" s="47" t="s">
        <v>1374</v>
      </c>
      <c r="D2168" s="47" t="s">
        <v>58</v>
      </c>
      <c r="E2168" s="47" t="s">
        <v>1117</v>
      </c>
      <c r="F2168" s="47" t="s">
        <v>1116</v>
      </c>
      <c r="G2168" s="47" t="s">
        <v>60</v>
      </c>
      <c r="H2168" s="47">
        <v>120</v>
      </c>
      <c r="I2168" s="47">
        <v>115</v>
      </c>
      <c r="J2168" s="47" t="s">
        <v>88</v>
      </c>
      <c r="K2168" s="47" t="s">
        <v>63</v>
      </c>
      <c r="L2168" s="47" t="s">
        <v>64</v>
      </c>
      <c r="M2168" s="47" t="s">
        <v>1118</v>
      </c>
      <c r="N2168" s="47" t="s">
        <v>1116</v>
      </c>
      <c r="O2168" s="47" t="s">
        <v>58</v>
      </c>
      <c r="P2168" s="47" t="s">
        <v>1117</v>
      </c>
      <c r="Q2168" s="47" t="s">
        <v>1116</v>
      </c>
      <c r="R2168" s="47">
        <v>172566</v>
      </c>
      <c r="S2168" s="47" t="s">
        <v>171</v>
      </c>
      <c r="T2168" s="47" t="s">
        <v>1375</v>
      </c>
      <c r="U2168" s="47">
        <v>23564</v>
      </c>
      <c r="V2168" s="47" t="s">
        <v>69</v>
      </c>
      <c r="W2168" s="47" t="s">
        <v>1376</v>
      </c>
      <c r="X2168" s="47">
        <v>1274233</v>
      </c>
      <c r="Y2168" s="47">
        <v>4198909</v>
      </c>
      <c r="Z2168" s="47">
        <v>262235</v>
      </c>
      <c r="AA2168" s="47">
        <v>9038115</v>
      </c>
      <c r="AB2168" s="47" t="s">
        <v>71</v>
      </c>
      <c r="AC2168" s="47">
        <v>2530</v>
      </c>
      <c r="AD2168" s="47" t="s">
        <v>72</v>
      </c>
      <c r="AE2168" s="47" t="s">
        <v>4903</v>
      </c>
      <c r="AF2168" s="47" t="s">
        <v>5525</v>
      </c>
      <c r="AG2168" s="47" t="s">
        <v>61</v>
      </c>
      <c r="AH2168" s="47" t="s">
        <v>75</v>
      </c>
      <c r="AI2168" s="47" t="s">
        <v>76</v>
      </c>
      <c r="AJ2168" s="47" t="s">
        <v>61</v>
      </c>
      <c r="AK2168" s="47" t="s">
        <v>61</v>
      </c>
      <c r="AV2168" s="47">
        <v>0.51</v>
      </c>
      <c r="AZ2168" s="47">
        <v>323</v>
      </c>
      <c r="BM2168" s="47">
        <v>7.56</v>
      </c>
      <c r="BS2168" s="47">
        <v>16.899999999999999</v>
      </c>
      <c r="BT2168" s="47">
        <v>4.9000000000000004</v>
      </c>
      <c r="DI2168" s="1">
        <f t="shared" si="165"/>
        <v>4</v>
      </c>
      <c r="DJ2168" s="9" t="str">
        <f t="shared" si="166"/>
        <v>NO BACTERIOLOGICO</v>
      </c>
      <c r="DK2168" s="10" t="str">
        <f t="shared" si="167"/>
        <v>-</v>
      </c>
      <c r="DL2168" s="11" t="str">
        <f t="shared" si="168"/>
        <v>0</v>
      </c>
    </row>
    <row r="2169" spans="1:116" ht="12" x14ac:dyDescent="0.2">
      <c r="A2169" s="47">
        <v>1010070001</v>
      </c>
      <c r="B2169" s="47" t="str">
        <f t="shared" si="169"/>
        <v>1010070001-CAURI</v>
      </c>
      <c r="C2169" s="47" t="s">
        <v>4686</v>
      </c>
      <c r="D2169" s="47" t="s">
        <v>58</v>
      </c>
      <c r="E2169" s="47" t="s">
        <v>2155</v>
      </c>
      <c r="F2169" s="47" t="s">
        <v>3257</v>
      </c>
      <c r="G2169" s="47" t="s">
        <v>60</v>
      </c>
      <c r="H2169" s="47">
        <v>1280</v>
      </c>
      <c r="I2169" s="47" t="s">
        <v>61</v>
      </c>
      <c r="J2169" s="47" t="s">
        <v>88</v>
      </c>
      <c r="K2169" s="47" t="s">
        <v>63</v>
      </c>
      <c r="L2169" s="47" t="s">
        <v>64</v>
      </c>
      <c r="M2169" s="47" t="s">
        <v>3258</v>
      </c>
      <c r="N2169" s="47" t="s">
        <v>3257</v>
      </c>
      <c r="O2169" s="47" t="s">
        <v>58</v>
      </c>
      <c r="P2169" s="47" t="s">
        <v>2158</v>
      </c>
      <c r="Q2169" s="47" t="s">
        <v>3257</v>
      </c>
      <c r="R2169" s="47">
        <v>85145</v>
      </c>
      <c r="S2169" s="47" t="s">
        <v>67</v>
      </c>
      <c r="T2169" s="47" t="s">
        <v>4536</v>
      </c>
      <c r="U2169" s="47">
        <v>14281</v>
      </c>
      <c r="V2169" s="47" t="s">
        <v>98</v>
      </c>
      <c r="W2169" s="47" t="s">
        <v>3267</v>
      </c>
      <c r="X2169" s="47">
        <v>1274248</v>
      </c>
      <c r="Y2169" s="47">
        <v>4198933</v>
      </c>
      <c r="Z2169" s="47">
        <v>0</v>
      </c>
      <c r="AA2169" s="47">
        <v>0</v>
      </c>
      <c r="AB2169" s="47" t="s">
        <v>61</v>
      </c>
      <c r="AC2169" s="47">
        <v>0</v>
      </c>
      <c r="AD2169" s="47" t="s">
        <v>86</v>
      </c>
      <c r="AE2169" s="47" t="s">
        <v>5123</v>
      </c>
      <c r="AF2169" s="47" t="s">
        <v>5526</v>
      </c>
      <c r="AG2169" s="47">
        <v>74976</v>
      </c>
      <c r="AH2169" s="47" t="s">
        <v>73</v>
      </c>
      <c r="AI2169" s="47" t="s">
        <v>4687</v>
      </c>
      <c r="AJ2169" s="47" t="s">
        <v>61</v>
      </c>
      <c r="AK2169" s="47" t="s">
        <v>61</v>
      </c>
      <c r="AV2169" s="47">
        <v>1</v>
      </c>
      <c r="AZ2169" s="47">
        <v>41</v>
      </c>
      <c r="BM2169" s="47">
        <v>8.1999999999999993</v>
      </c>
      <c r="BS2169" s="47">
        <v>12</v>
      </c>
      <c r="BT2169" s="47">
        <v>0.2</v>
      </c>
      <c r="DI2169" s="1">
        <f t="shared" si="165"/>
        <v>4</v>
      </c>
      <c r="DJ2169" s="9" t="str">
        <f t="shared" si="166"/>
        <v>NO BACTERIOLOGICO</v>
      </c>
      <c r="DK2169" s="10" t="str">
        <f t="shared" si="167"/>
        <v>-</v>
      </c>
      <c r="DL2169" s="11" t="str">
        <f t="shared" si="168"/>
        <v>0</v>
      </c>
    </row>
    <row r="2170" spans="1:116" ht="12" x14ac:dyDescent="0.2">
      <c r="A2170" s="47">
        <v>1010070001</v>
      </c>
      <c r="B2170" s="47" t="str">
        <f t="shared" si="169"/>
        <v>1010070001-CAURI</v>
      </c>
      <c r="C2170" s="47" t="s">
        <v>4686</v>
      </c>
      <c r="D2170" s="47" t="s">
        <v>58</v>
      </c>
      <c r="E2170" s="47" t="s">
        <v>2155</v>
      </c>
      <c r="F2170" s="47" t="s">
        <v>3257</v>
      </c>
      <c r="G2170" s="47" t="s">
        <v>60</v>
      </c>
      <c r="H2170" s="47">
        <v>1280</v>
      </c>
      <c r="I2170" s="47" t="s">
        <v>61</v>
      </c>
      <c r="J2170" s="47" t="s">
        <v>88</v>
      </c>
      <c r="K2170" s="47" t="s">
        <v>63</v>
      </c>
      <c r="L2170" s="47" t="s">
        <v>64</v>
      </c>
      <c r="M2170" s="47" t="s">
        <v>3258</v>
      </c>
      <c r="N2170" s="47" t="s">
        <v>3257</v>
      </c>
      <c r="O2170" s="47" t="s">
        <v>58</v>
      </c>
      <c r="P2170" s="47" t="s">
        <v>2158</v>
      </c>
      <c r="Q2170" s="47" t="s">
        <v>3257</v>
      </c>
      <c r="R2170" s="47">
        <v>85145</v>
      </c>
      <c r="S2170" s="47" t="s">
        <v>67</v>
      </c>
      <c r="T2170" s="47" t="s">
        <v>4536</v>
      </c>
      <c r="U2170" s="47">
        <v>14281</v>
      </c>
      <c r="V2170" s="47" t="s">
        <v>98</v>
      </c>
      <c r="W2170" s="47" t="s">
        <v>3267</v>
      </c>
      <c r="X2170" s="47">
        <v>1274248</v>
      </c>
      <c r="Y2170" s="47">
        <v>4198934</v>
      </c>
      <c r="Z2170" s="47">
        <v>0</v>
      </c>
      <c r="AA2170" s="47">
        <v>0</v>
      </c>
      <c r="AB2170" s="47" t="s">
        <v>61</v>
      </c>
      <c r="AC2170" s="47">
        <v>0</v>
      </c>
      <c r="AD2170" s="47" t="s">
        <v>86</v>
      </c>
      <c r="AE2170" s="47" t="s">
        <v>5123</v>
      </c>
      <c r="AF2170" s="47" t="s">
        <v>5526</v>
      </c>
      <c r="AG2170" s="47" t="s">
        <v>61</v>
      </c>
      <c r="AH2170" s="47" t="s">
        <v>75</v>
      </c>
      <c r="AI2170" s="47" t="s">
        <v>76</v>
      </c>
      <c r="AJ2170" s="47" t="s">
        <v>77</v>
      </c>
      <c r="AK2170" s="47" t="s">
        <v>78</v>
      </c>
      <c r="AV2170" s="47">
        <v>0.5</v>
      </c>
      <c r="AZ2170" s="47">
        <v>41</v>
      </c>
      <c r="BM2170" s="47">
        <v>8</v>
      </c>
      <c r="BS2170" s="47">
        <v>12</v>
      </c>
      <c r="BT2170" s="47">
        <v>0.2</v>
      </c>
      <c r="DI2170" s="1">
        <f t="shared" si="165"/>
        <v>4</v>
      </c>
      <c r="DJ2170" s="9" t="str">
        <f t="shared" si="166"/>
        <v>NO BACTERIOLOGICO</v>
      </c>
      <c r="DK2170" s="10" t="str">
        <f t="shared" si="167"/>
        <v>-</v>
      </c>
      <c r="DL2170" s="11" t="str">
        <f t="shared" si="168"/>
        <v>0</v>
      </c>
    </row>
    <row r="2171" spans="1:116" ht="12" x14ac:dyDescent="0.2">
      <c r="A2171" s="47">
        <v>1010070001</v>
      </c>
      <c r="B2171" s="47" t="str">
        <f t="shared" si="169"/>
        <v>1010070001-CAURI</v>
      </c>
      <c r="C2171" s="47" t="s">
        <v>4686</v>
      </c>
      <c r="D2171" s="47" t="s">
        <v>58</v>
      </c>
      <c r="E2171" s="47" t="s">
        <v>2155</v>
      </c>
      <c r="F2171" s="47" t="s">
        <v>3257</v>
      </c>
      <c r="G2171" s="47" t="s">
        <v>60</v>
      </c>
      <c r="H2171" s="47">
        <v>1280</v>
      </c>
      <c r="I2171" s="47" t="s">
        <v>61</v>
      </c>
      <c r="J2171" s="47" t="s">
        <v>88</v>
      </c>
      <c r="K2171" s="47" t="s">
        <v>63</v>
      </c>
      <c r="L2171" s="47" t="s">
        <v>64</v>
      </c>
      <c r="M2171" s="47" t="s">
        <v>3258</v>
      </c>
      <c r="N2171" s="47" t="s">
        <v>3257</v>
      </c>
      <c r="O2171" s="47" t="s">
        <v>58</v>
      </c>
      <c r="P2171" s="47" t="s">
        <v>2158</v>
      </c>
      <c r="Q2171" s="47" t="s">
        <v>3257</v>
      </c>
      <c r="R2171" s="47">
        <v>85145</v>
      </c>
      <c r="S2171" s="47" t="s">
        <v>67</v>
      </c>
      <c r="T2171" s="47" t="s">
        <v>4536</v>
      </c>
      <c r="U2171" s="47">
        <v>14281</v>
      </c>
      <c r="V2171" s="47" t="s">
        <v>98</v>
      </c>
      <c r="W2171" s="47" t="s">
        <v>3267</v>
      </c>
      <c r="X2171" s="47">
        <v>1274248</v>
      </c>
      <c r="Y2171" s="47">
        <v>4198935</v>
      </c>
      <c r="Z2171" s="47">
        <v>0</v>
      </c>
      <c r="AA2171" s="47">
        <v>0</v>
      </c>
      <c r="AB2171" s="47" t="s">
        <v>61</v>
      </c>
      <c r="AC2171" s="47">
        <v>0</v>
      </c>
      <c r="AD2171" s="47" t="s">
        <v>86</v>
      </c>
      <c r="AE2171" s="47" t="s">
        <v>5123</v>
      </c>
      <c r="AF2171" s="47" t="s">
        <v>5526</v>
      </c>
      <c r="AG2171" s="47" t="s">
        <v>61</v>
      </c>
      <c r="AH2171" s="47" t="s">
        <v>75</v>
      </c>
      <c r="AI2171" s="47" t="s">
        <v>76</v>
      </c>
      <c r="AJ2171" s="47" t="s">
        <v>77</v>
      </c>
      <c r="AK2171" s="47" t="s">
        <v>78</v>
      </c>
      <c r="AV2171" s="47">
        <v>0.5</v>
      </c>
      <c r="AZ2171" s="47">
        <v>41</v>
      </c>
      <c r="BE2171" s="47">
        <v>0</v>
      </c>
      <c r="BM2171" s="47">
        <v>8</v>
      </c>
      <c r="BS2171" s="47">
        <v>12</v>
      </c>
      <c r="BT2171" s="47">
        <v>0.3</v>
      </c>
      <c r="DI2171" s="1">
        <f t="shared" si="165"/>
        <v>4</v>
      </c>
      <c r="DJ2171" s="9" t="str">
        <f t="shared" si="166"/>
        <v>NO BACTERIOLOGICO</v>
      </c>
      <c r="DK2171" s="10" t="str">
        <f t="shared" si="167"/>
        <v>-</v>
      </c>
      <c r="DL2171" s="11" t="str">
        <f t="shared" si="168"/>
        <v>1</v>
      </c>
    </row>
    <row r="2172" spans="1:116" ht="12" x14ac:dyDescent="0.2">
      <c r="A2172" s="47">
        <v>1007010013</v>
      </c>
      <c r="B2172" s="47" t="str">
        <f t="shared" si="169"/>
        <v>1007010013-MAMAHUAJE</v>
      </c>
      <c r="C2172" s="47" t="s">
        <v>1382</v>
      </c>
      <c r="D2172" s="47" t="s">
        <v>58</v>
      </c>
      <c r="E2172" s="47" t="s">
        <v>1117</v>
      </c>
      <c r="F2172" s="47" t="s">
        <v>1116</v>
      </c>
      <c r="G2172" s="47" t="s">
        <v>60</v>
      </c>
      <c r="H2172" s="47">
        <v>120</v>
      </c>
      <c r="I2172" s="47">
        <v>81</v>
      </c>
      <c r="J2172" s="47" t="s">
        <v>88</v>
      </c>
      <c r="K2172" s="47" t="s">
        <v>63</v>
      </c>
      <c r="L2172" s="47" t="s">
        <v>64</v>
      </c>
      <c r="M2172" s="47" t="s">
        <v>1118</v>
      </c>
      <c r="N2172" s="47" t="s">
        <v>1116</v>
      </c>
      <c r="O2172" s="47" t="s">
        <v>58</v>
      </c>
      <c r="P2172" s="47" t="s">
        <v>1117</v>
      </c>
      <c r="Q2172" s="47" t="s">
        <v>1116</v>
      </c>
      <c r="R2172" s="47">
        <v>116247</v>
      </c>
      <c r="S2172" s="47" t="s">
        <v>67</v>
      </c>
      <c r="T2172" s="47" t="s">
        <v>1383</v>
      </c>
      <c r="U2172" s="47">
        <v>23565</v>
      </c>
      <c r="V2172" s="47" t="s">
        <v>69</v>
      </c>
      <c r="W2172" s="47" t="s">
        <v>1384</v>
      </c>
      <c r="X2172" s="47">
        <v>1274251</v>
      </c>
      <c r="Y2172" s="47">
        <v>4198950</v>
      </c>
      <c r="Z2172" s="47">
        <v>247332</v>
      </c>
      <c r="AA2172" s="47">
        <v>9057500</v>
      </c>
      <c r="AB2172" s="47" t="s">
        <v>71</v>
      </c>
      <c r="AC2172" s="47">
        <v>1954</v>
      </c>
      <c r="AD2172" s="47" t="s">
        <v>72</v>
      </c>
      <c r="AE2172" s="47" t="s">
        <v>5008</v>
      </c>
      <c r="AF2172" s="47" t="s">
        <v>5527</v>
      </c>
      <c r="AG2172" s="47">
        <v>18068</v>
      </c>
      <c r="AH2172" s="47" t="s">
        <v>73</v>
      </c>
      <c r="AI2172" s="47" t="s">
        <v>1385</v>
      </c>
      <c r="AJ2172" s="47" t="s">
        <v>61</v>
      </c>
      <c r="AK2172" s="47" t="s">
        <v>61</v>
      </c>
      <c r="AV2172" s="47">
        <v>1.35</v>
      </c>
      <c r="AZ2172" s="47">
        <v>510</v>
      </c>
      <c r="BM2172" s="47">
        <v>7.41</v>
      </c>
      <c r="BS2172" s="47">
        <v>17.600000000000001</v>
      </c>
      <c r="BT2172" s="47">
        <v>0.03</v>
      </c>
      <c r="DI2172" s="1">
        <f t="shared" si="165"/>
        <v>4</v>
      </c>
      <c r="DJ2172" s="9" t="str">
        <f t="shared" si="166"/>
        <v>NO BACTERIOLOGICO</v>
      </c>
      <c r="DK2172" s="10" t="str">
        <f t="shared" si="167"/>
        <v>-</v>
      </c>
      <c r="DL2172" s="11" t="str">
        <f t="shared" si="168"/>
        <v>0</v>
      </c>
    </row>
    <row r="2173" spans="1:116" ht="12" x14ac:dyDescent="0.2">
      <c r="A2173" s="47">
        <v>1007010013</v>
      </c>
      <c r="B2173" s="47" t="str">
        <f t="shared" si="169"/>
        <v>1007010013-MAMAHUAJE</v>
      </c>
      <c r="C2173" s="47" t="s">
        <v>1382</v>
      </c>
      <c r="D2173" s="47" t="s">
        <v>58</v>
      </c>
      <c r="E2173" s="47" t="s">
        <v>1117</v>
      </c>
      <c r="F2173" s="47" t="s">
        <v>1116</v>
      </c>
      <c r="G2173" s="47" t="s">
        <v>60</v>
      </c>
      <c r="H2173" s="47">
        <v>120</v>
      </c>
      <c r="I2173" s="47">
        <v>81</v>
      </c>
      <c r="J2173" s="47" t="s">
        <v>88</v>
      </c>
      <c r="K2173" s="47" t="s">
        <v>63</v>
      </c>
      <c r="L2173" s="47" t="s">
        <v>64</v>
      </c>
      <c r="M2173" s="47" t="s">
        <v>1118</v>
      </c>
      <c r="N2173" s="47" t="s">
        <v>1116</v>
      </c>
      <c r="O2173" s="47" t="s">
        <v>58</v>
      </c>
      <c r="P2173" s="47" t="s">
        <v>1117</v>
      </c>
      <c r="Q2173" s="47" t="s">
        <v>1116</v>
      </c>
      <c r="R2173" s="47">
        <v>116247</v>
      </c>
      <c r="S2173" s="47" t="s">
        <v>67</v>
      </c>
      <c r="T2173" s="47" t="s">
        <v>1383</v>
      </c>
      <c r="U2173" s="47">
        <v>23565</v>
      </c>
      <c r="V2173" s="47" t="s">
        <v>69</v>
      </c>
      <c r="W2173" s="47" t="s">
        <v>1384</v>
      </c>
      <c r="X2173" s="47">
        <v>1274251</v>
      </c>
      <c r="Y2173" s="47">
        <v>4198952</v>
      </c>
      <c r="Z2173" s="47">
        <v>247230</v>
      </c>
      <c r="AA2173" s="47">
        <v>9057616</v>
      </c>
      <c r="AB2173" s="47" t="s">
        <v>71</v>
      </c>
      <c r="AC2173" s="47">
        <v>1898</v>
      </c>
      <c r="AD2173" s="47" t="s">
        <v>72</v>
      </c>
      <c r="AE2173" s="47" t="s">
        <v>5008</v>
      </c>
      <c r="AF2173" s="47" t="s">
        <v>5527</v>
      </c>
      <c r="AG2173" s="47" t="s">
        <v>61</v>
      </c>
      <c r="AH2173" s="47" t="s">
        <v>75</v>
      </c>
      <c r="AI2173" s="47" t="s">
        <v>76</v>
      </c>
      <c r="AJ2173" s="47" t="s">
        <v>61</v>
      </c>
      <c r="AK2173" s="47" t="s">
        <v>61</v>
      </c>
      <c r="AV2173" s="47">
        <v>1.1100000000000001</v>
      </c>
      <c r="AZ2173" s="47">
        <v>452</v>
      </c>
      <c r="BM2173" s="47">
        <v>7.51</v>
      </c>
      <c r="BS2173" s="47">
        <v>17.600000000000001</v>
      </c>
      <c r="BT2173" s="47">
        <v>0.91</v>
      </c>
      <c r="DI2173" s="1">
        <f t="shared" si="165"/>
        <v>4</v>
      </c>
      <c r="DJ2173" s="9" t="str">
        <f t="shared" si="166"/>
        <v>NO BACTERIOLOGICO</v>
      </c>
      <c r="DK2173" s="10" t="str">
        <f t="shared" si="167"/>
        <v>-</v>
      </c>
      <c r="DL2173" s="11" t="str">
        <f t="shared" si="168"/>
        <v>0</v>
      </c>
    </row>
    <row r="2174" spans="1:116" ht="12" x14ac:dyDescent="0.2">
      <c r="A2174" s="47">
        <v>1007010013</v>
      </c>
      <c r="B2174" s="47" t="str">
        <f t="shared" si="169"/>
        <v>1007010013-MAMAHUAJE</v>
      </c>
      <c r="C2174" s="47" t="s">
        <v>1382</v>
      </c>
      <c r="D2174" s="47" t="s">
        <v>58</v>
      </c>
      <c r="E2174" s="47" t="s">
        <v>1117</v>
      </c>
      <c r="F2174" s="47" t="s">
        <v>1116</v>
      </c>
      <c r="G2174" s="47" t="s">
        <v>60</v>
      </c>
      <c r="H2174" s="47">
        <v>120</v>
      </c>
      <c r="I2174" s="47">
        <v>81</v>
      </c>
      <c r="J2174" s="47" t="s">
        <v>88</v>
      </c>
      <c r="K2174" s="47" t="s">
        <v>63</v>
      </c>
      <c r="L2174" s="47" t="s">
        <v>64</v>
      </c>
      <c r="M2174" s="47" t="s">
        <v>1118</v>
      </c>
      <c r="N2174" s="47" t="s">
        <v>1116</v>
      </c>
      <c r="O2174" s="47" t="s">
        <v>58</v>
      </c>
      <c r="P2174" s="47" t="s">
        <v>1117</v>
      </c>
      <c r="Q2174" s="47" t="s">
        <v>1116</v>
      </c>
      <c r="R2174" s="47">
        <v>116247</v>
      </c>
      <c r="S2174" s="47" t="s">
        <v>67</v>
      </c>
      <c r="T2174" s="47" t="s">
        <v>1383</v>
      </c>
      <c r="U2174" s="47">
        <v>23565</v>
      </c>
      <c r="V2174" s="47" t="s">
        <v>69</v>
      </c>
      <c r="W2174" s="47" t="s">
        <v>1384</v>
      </c>
      <c r="X2174" s="47">
        <v>1274251</v>
      </c>
      <c r="Y2174" s="47">
        <v>4198953</v>
      </c>
      <c r="Z2174" s="47">
        <v>246466</v>
      </c>
      <c r="AA2174" s="47">
        <v>9057397</v>
      </c>
      <c r="AB2174" s="47" t="s">
        <v>71</v>
      </c>
      <c r="AC2174" s="47">
        <v>1818</v>
      </c>
      <c r="AD2174" s="47" t="s">
        <v>72</v>
      </c>
      <c r="AE2174" s="47" t="s">
        <v>5008</v>
      </c>
      <c r="AF2174" s="47" t="s">
        <v>5527</v>
      </c>
      <c r="AG2174" s="47" t="s">
        <v>61</v>
      </c>
      <c r="AH2174" s="47" t="s">
        <v>75</v>
      </c>
      <c r="AI2174" s="47" t="s">
        <v>76</v>
      </c>
      <c r="AJ2174" s="47" t="s">
        <v>61</v>
      </c>
      <c r="AK2174" s="47" t="s">
        <v>61</v>
      </c>
      <c r="AV2174" s="47">
        <v>0.81</v>
      </c>
      <c r="AZ2174" s="47">
        <v>429</v>
      </c>
      <c r="BM2174" s="47">
        <v>7.45</v>
      </c>
      <c r="BS2174" s="47">
        <v>17.600000000000001</v>
      </c>
      <c r="BT2174" s="47">
        <v>0.28000000000000003</v>
      </c>
      <c r="DI2174" s="1">
        <f t="shared" si="165"/>
        <v>4</v>
      </c>
      <c r="DJ2174" s="9" t="str">
        <f t="shared" si="166"/>
        <v>NO BACTERIOLOGICO</v>
      </c>
      <c r="DK2174" s="10" t="str">
        <f t="shared" si="167"/>
        <v>-</v>
      </c>
      <c r="DL2174" s="11" t="str">
        <f t="shared" si="168"/>
        <v>0</v>
      </c>
    </row>
    <row r="2175" spans="1:116" ht="12" x14ac:dyDescent="0.2">
      <c r="A2175" s="47">
        <v>1010070011</v>
      </c>
      <c r="B2175" s="47" t="str">
        <f t="shared" si="169"/>
        <v>1010070011-QUINUASH</v>
      </c>
      <c r="C2175" s="47" t="s">
        <v>3270</v>
      </c>
      <c r="D2175" s="47" t="s">
        <v>58</v>
      </c>
      <c r="E2175" s="47" t="s">
        <v>2155</v>
      </c>
      <c r="F2175" s="47" t="s">
        <v>3257</v>
      </c>
      <c r="G2175" s="47" t="s">
        <v>60</v>
      </c>
      <c r="H2175" s="47">
        <v>28</v>
      </c>
      <c r="I2175" s="47" t="s">
        <v>61</v>
      </c>
      <c r="J2175" s="47" t="s">
        <v>88</v>
      </c>
      <c r="K2175" s="47" t="s">
        <v>63</v>
      </c>
      <c r="L2175" s="47" t="s">
        <v>64</v>
      </c>
      <c r="M2175" s="47" t="s">
        <v>3258</v>
      </c>
      <c r="N2175" s="47" t="s">
        <v>3257</v>
      </c>
      <c r="O2175" s="47" t="s">
        <v>58</v>
      </c>
      <c r="P2175" s="47" t="s">
        <v>2158</v>
      </c>
      <c r="Q2175" s="47" t="s">
        <v>3257</v>
      </c>
      <c r="R2175" s="47">
        <v>91230</v>
      </c>
      <c r="S2175" s="47" t="s">
        <v>67</v>
      </c>
      <c r="T2175" s="47" t="s">
        <v>3271</v>
      </c>
      <c r="U2175" s="47">
        <v>14282</v>
      </c>
      <c r="V2175" s="47" t="s">
        <v>69</v>
      </c>
      <c r="W2175" s="47" t="s">
        <v>3272</v>
      </c>
      <c r="X2175" s="47">
        <v>1274256</v>
      </c>
      <c r="Y2175" s="47">
        <v>4198971</v>
      </c>
      <c r="Z2175" s="47">
        <v>330046</v>
      </c>
      <c r="AA2175" s="47">
        <v>8881592</v>
      </c>
      <c r="AB2175" s="47" t="s">
        <v>61</v>
      </c>
      <c r="AC2175" s="47">
        <v>3827</v>
      </c>
      <c r="AD2175" s="47" t="s">
        <v>86</v>
      </c>
      <c r="AE2175" s="47" t="s">
        <v>5002</v>
      </c>
      <c r="AF2175" s="47" t="s">
        <v>5528</v>
      </c>
      <c r="AG2175" s="47">
        <v>12240</v>
      </c>
      <c r="AH2175" s="47" t="s">
        <v>73</v>
      </c>
      <c r="AI2175" s="47" t="s">
        <v>3273</v>
      </c>
      <c r="AJ2175" s="47" t="s">
        <v>61</v>
      </c>
      <c r="AK2175" s="47" t="s">
        <v>61</v>
      </c>
      <c r="AV2175" s="47">
        <v>1</v>
      </c>
      <c r="AZ2175" s="47">
        <v>58</v>
      </c>
      <c r="BM2175" s="47">
        <v>8</v>
      </c>
      <c r="BS2175" s="47">
        <v>10</v>
      </c>
      <c r="BT2175" s="47">
        <v>0.1</v>
      </c>
      <c r="DI2175" s="1">
        <f t="shared" si="165"/>
        <v>4</v>
      </c>
      <c r="DJ2175" s="9" t="str">
        <f t="shared" si="166"/>
        <v>NO BACTERIOLOGICO</v>
      </c>
      <c r="DK2175" s="10" t="str">
        <f t="shared" si="167"/>
        <v>-</v>
      </c>
      <c r="DL2175" s="11" t="str">
        <f t="shared" si="168"/>
        <v>0</v>
      </c>
    </row>
    <row r="2176" spans="1:116" ht="12" x14ac:dyDescent="0.2">
      <c r="A2176" s="47">
        <v>1010070011</v>
      </c>
      <c r="B2176" s="47" t="str">
        <f t="shared" si="169"/>
        <v>1010070011-QUINUASH</v>
      </c>
      <c r="C2176" s="47" t="s">
        <v>3270</v>
      </c>
      <c r="D2176" s="47" t="s">
        <v>58</v>
      </c>
      <c r="E2176" s="47" t="s">
        <v>2155</v>
      </c>
      <c r="F2176" s="47" t="s">
        <v>3257</v>
      </c>
      <c r="G2176" s="47" t="s">
        <v>60</v>
      </c>
      <c r="H2176" s="47">
        <v>28</v>
      </c>
      <c r="I2176" s="47" t="s">
        <v>61</v>
      </c>
      <c r="J2176" s="47" t="s">
        <v>88</v>
      </c>
      <c r="K2176" s="47" t="s">
        <v>63</v>
      </c>
      <c r="L2176" s="47" t="s">
        <v>64</v>
      </c>
      <c r="M2176" s="47" t="s">
        <v>3258</v>
      </c>
      <c r="N2176" s="47" t="s">
        <v>3257</v>
      </c>
      <c r="O2176" s="47" t="s">
        <v>58</v>
      </c>
      <c r="P2176" s="47" t="s">
        <v>2158</v>
      </c>
      <c r="Q2176" s="47" t="s">
        <v>3257</v>
      </c>
      <c r="R2176" s="47">
        <v>91230</v>
      </c>
      <c r="S2176" s="47" t="s">
        <v>67</v>
      </c>
      <c r="T2176" s="47" t="s">
        <v>3271</v>
      </c>
      <c r="U2176" s="47">
        <v>14282</v>
      </c>
      <c r="V2176" s="47" t="s">
        <v>69</v>
      </c>
      <c r="W2176" s="47" t="s">
        <v>3272</v>
      </c>
      <c r="X2176" s="47">
        <v>1274256</v>
      </c>
      <c r="Y2176" s="47">
        <v>4198972</v>
      </c>
      <c r="Z2176" s="47">
        <v>0</v>
      </c>
      <c r="AA2176" s="47">
        <v>0</v>
      </c>
      <c r="AB2176" s="47" t="s">
        <v>61</v>
      </c>
      <c r="AC2176" s="47">
        <v>0</v>
      </c>
      <c r="AD2176" s="47" t="s">
        <v>86</v>
      </c>
      <c r="AE2176" s="47" t="s">
        <v>5002</v>
      </c>
      <c r="AF2176" s="47" t="s">
        <v>5528</v>
      </c>
      <c r="AG2176" s="47" t="s">
        <v>61</v>
      </c>
      <c r="AH2176" s="47" t="s">
        <v>75</v>
      </c>
      <c r="AI2176" s="47" t="s">
        <v>76</v>
      </c>
      <c r="AJ2176" s="47" t="s">
        <v>77</v>
      </c>
      <c r="AK2176" s="47" t="s">
        <v>78</v>
      </c>
      <c r="AV2176" s="47">
        <v>0.5</v>
      </c>
      <c r="AZ2176" s="47">
        <v>58</v>
      </c>
      <c r="BM2176" s="47">
        <v>8</v>
      </c>
      <c r="BS2176" s="47">
        <v>10</v>
      </c>
      <c r="BT2176" s="47">
        <v>0</v>
      </c>
      <c r="DI2176" s="1">
        <f t="shared" si="165"/>
        <v>4</v>
      </c>
      <c r="DJ2176" s="9" t="str">
        <f t="shared" si="166"/>
        <v>NO BACTERIOLOGICO</v>
      </c>
      <c r="DK2176" s="10" t="str">
        <f t="shared" si="167"/>
        <v>-</v>
      </c>
      <c r="DL2176" s="11" t="str">
        <f t="shared" si="168"/>
        <v>0</v>
      </c>
    </row>
    <row r="2177" spans="1:116" ht="12" x14ac:dyDescent="0.2">
      <c r="A2177" s="47">
        <v>1010070011</v>
      </c>
      <c r="B2177" s="47" t="str">
        <f t="shared" si="169"/>
        <v>1010070011-QUINUASH</v>
      </c>
      <c r="C2177" s="47" t="s">
        <v>3270</v>
      </c>
      <c r="D2177" s="47" t="s">
        <v>58</v>
      </c>
      <c r="E2177" s="47" t="s">
        <v>2155</v>
      </c>
      <c r="F2177" s="47" t="s">
        <v>3257</v>
      </c>
      <c r="G2177" s="47" t="s">
        <v>60</v>
      </c>
      <c r="H2177" s="47">
        <v>28</v>
      </c>
      <c r="I2177" s="47" t="s">
        <v>61</v>
      </c>
      <c r="J2177" s="47" t="s">
        <v>88</v>
      </c>
      <c r="K2177" s="47" t="s">
        <v>63</v>
      </c>
      <c r="L2177" s="47" t="s">
        <v>64</v>
      </c>
      <c r="M2177" s="47" t="s">
        <v>3258</v>
      </c>
      <c r="N2177" s="47" t="s">
        <v>3257</v>
      </c>
      <c r="O2177" s="47" t="s">
        <v>58</v>
      </c>
      <c r="P2177" s="47" t="s">
        <v>2158</v>
      </c>
      <c r="Q2177" s="47" t="s">
        <v>3257</v>
      </c>
      <c r="R2177" s="47">
        <v>91230</v>
      </c>
      <c r="S2177" s="47" t="s">
        <v>67</v>
      </c>
      <c r="T2177" s="47" t="s">
        <v>3271</v>
      </c>
      <c r="U2177" s="47">
        <v>14282</v>
      </c>
      <c r="V2177" s="47" t="s">
        <v>69</v>
      </c>
      <c r="W2177" s="47" t="s">
        <v>3272</v>
      </c>
      <c r="X2177" s="47">
        <v>1274256</v>
      </c>
      <c r="Y2177" s="47">
        <v>4198975</v>
      </c>
      <c r="Z2177" s="47">
        <v>0</v>
      </c>
      <c r="AA2177" s="47">
        <v>0</v>
      </c>
      <c r="AB2177" s="47" t="s">
        <v>61</v>
      </c>
      <c r="AC2177" s="47">
        <v>0</v>
      </c>
      <c r="AD2177" s="47" t="s">
        <v>86</v>
      </c>
      <c r="AE2177" s="47" t="s">
        <v>5002</v>
      </c>
      <c r="AF2177" s="47" t="s">
        <v>5528</v>
      </c>
      <c r="AG2177" s="47" t="s">
        <v>61</v>
      </c>
      <c r="AH2177" s="47" t="s">
        <v>75</v>
      </c>
      <c r="AI2177" s="47" t="s">
        <v>76</v>
      </c>
      <c r="AJ2177" s="47" t="s">
        <v>77</v>
      </c>
      <c r="AK2177" s="47" t="s">
        <v>78</v>
      </c>
      <c r="AV2177" s="47">
        <v>0.5</v>
      </c>
      <c r="AZ2177" s="47">
        <v>58</v>
      </c>
      <c r="BE2177" s="47">
        <v>0</v>
      </c>
      <c r="BM2177" s="47">
        <v>8</v>
      </c>
      <c r="BS2177" s="47">
        <v>10</v>
      </c>
      <c r="BT2177" s="47">
        <v>0</v>
      </c>
      <c r="DI2177" s="1">
        <f t="shared" si="165"/>
        <v>4</v>
      </c>
      <c r="DJ2177" s="9" t="str">
        <f t="shared" si="166"/>
        <v>NO BACTERIOLOGICO</v>
      </c>
      <c r="DK2177" s="10" t="str">
        <f t="shared" si="167"/>
        <v>-</v>
      </c>
      <c r="DL2177" s="11" t="str">
        <f t="shared" si="168"/>
        <v>1</v>
      </c>
    </row>
    <row r="2178" spans="1:116" ht="12" x14ac:dyDescent="0.2">
      <c r="A2178" s="47">
        <v>1011020024</v>
      </c>
      <c r="B2178" s="47" t="str">
        <f t="shared" si="169"/>
        <v>1011020024-HUACACHI</v>
      </c>
      <c r="C2178" s="47" t="s">
        <v>111</v>
      </c>
      <c r="D2178" s="47" t="s">
        <v>58</v>
      </c>
      <c r="E2178" s="47" t="s">
        <v>395</v>
      </c>
      <c r="F2178" s="47" t="s">
        <v>741</v>
      </c>
      <c r="G2178" s="47" t="s">
        <v>60</v>
      </c>
      <c r="H2178" s="47">
        <v>40</v>
      </c>
      <c r="I2178" s="47" t="s">
        <v>61</v>
      </c>
      <c r="J2178" s="47" t="s">
        <v>495</v>
      </c>
      <c r="K2178" s="47" t="s">
        <v>63</v>
      </c>
      <c r="L2178" s="47" t="s">
        <v>64</v>
      </c>
      <c r="M2178" s="47" t="s">
        <v>742</v>
      </c>
      <c r="N2178" s="47" t="s">
        <v>741</v>
      </c>
      <c r="O2178" s="47" t="s">
        <v>58</v>
      </c>
      <c r="P2178" s="47" t="s">
        <v>395</v>
      </c>
      <c r="Q2178" s="47" t="s">
        <v>741</v>
      </c>
      <c r="R2178" s="47">
        <v>139662</v>
      </c>
      <c r="S2178" s="47" t="s">
        <v>67</v>
      </c>
      <c r="T2178" s="47" t="s">
        <v>747</v>
      </c>
      <c r="U2178" s="47">
        <v>16600</v>
      </c>
      <c r="V2178" s="47" t="s">
        <v>69</v>
      </c>
      <c r="W2178" s="47" t="s">
        <v>116</v>
      </c>
      <c r="X2178" s="47">
        <v>1274212</v>
      </c>
      <c r="Y2178" s="47">
        <v>4198994</v>
      </c>
      <c r="Z2178" s="47">
        <v>320962</v>
      </c>
      <c r="AA2178" s="47">
        <v>8908702</v>
      </c>
      <c r="AB2178" s="47" t="s">
        <v>71</v>
      </c>
      <c r="AC2178" s="47">
        <v>3728</v>
      </c>
      <c r="AD2178" s="47" t="s">
        <v>72</v>
      </c>
      <c r="AE2178" s="47" t="s">
        <v>4903</v>
      </c>
      <c r="AF2178" s="47" t="s">
        <v>5529</v>
      </c>
      <c r="AG2178" s="47">
        <v>37789</v>
      </c>
      <c r="AH2178" s="47" t="s">
        <v>73</v>
      </c>
      <c r="AI2178" s="47" t="s">
        <v>748</v>
      </c>
      <c r="AJ2178" s="47" t="s">
        <v>61</v>
      </c>
      <c r="AK2178" s="47" t="s">
        <v>61</v>
      </c>
      <c r="AV2178" s="47">
        <v>0.98</v>
      </c>
      <c r="AZ2178" s="47">
        <v>1.1000000000000001</v>
      </c>
      <c r="BM2178" s="47">
        <v>8.3000000000000007</v>
      </c>
      <c r="BS2178" s="47">
        <v>13.9</v>
      </c>
      <c r="BT2178" s="47">
        <v>3.5</v>
      </c>
      <c r="DI2178" s="1">
        <f t="shared" si="165"/>
        <v>4</v>
      </c>
      <c r="DJ2178" s="9" t="str">
        <f t="shared" si="166"/>
        <v>NO BACTERIOLOGICO</v>
      </c>
      <c r="DK2178" s="10" t="str">
        <f t="shared" si="167"/>
        <v>-</v>
      </c>
      <c r="DL2178" s="11" t="str">
        <f t="shared" si="168"/>
        <v>0</v>
      </c>
    </row>
    <row r="2179" spans="1:116" ht="12" x14ac:dyDescent="0.2">
      <c r="A2179" s="47">
        <v>1011020024</v>
      </c>
      <c r="B2179" s="47" t="str">
        <f t="shared" si="169"/>
        <v>1011020024-HUACACHI</v>
      </c>
      <c r="C2179" s="47" t="s">
        <v>111</v>
      </c>
      <c r="D2179" s="47" t="s">
        <v>58</v>
      </c>
      <c r="E2179" s="47" t="s">
        <v>395</v>
      </c>
      <c r="F2179" s="47" t="s">
        <v>741</v>
      </c>
      <c r="G2179" s="47" t="s">
        <v>60</v>
      </c>
      <c r="H2179" s="47">
        <v>40</v>
      </c>
      <c r="I2179" s="47" t="s">
        <v>61</v>
      </c>
      <c r="J2179" s="47" t="s">
        <v>495</v>
      </c>
      <c r="K2179" s="47" t="s">
        <v>63</v>
      </c>
      <c r="L2179" s="47" t="s">
        <v>64</v>
      </c>
      <c r="M2179" s="47" t="s">
        <v>742</v>
      </c>
      <c r="N2179" s="47" t="s">
        <v>741</v>
      </c>
      <c r="O2179" s="47" t="s">
        <v>58</v>
      </c>
      <c r="P2179" s="47" t="s">
        <v>395</v>
      </c>
      <c r="Q2179" s="47" t="s">
        <v>741</v>
      </c>
      <c r="R2179" s="47">
        <v>139662</v>
      </c>
      <c r="S2179" s="47" t="s">
        <v>67</v>
      </c>
      <c r="T2179" s="47" t="s">
        <v>747</v>
      </c>
      <c r="U2179" s="47">
        <v>16600</v>
      </c>
      <c r="V2179" s="47" t="s">
        <v>69</v>
      </c>
      <c r="W2179" s="47" t="s">
        <v>116</v>
      </c>
      <c r="X2179" s="47">
        <v>1274212</v>
      </c>
      <c r="Y2179" s="47">
        <v>4198995</v>
      </c>
      <c r="Z2179" s="47">
        <v>321076</v>
      </c>
      <c r="AA2179" s="47">
        <v>8908820</v>
      </c>
      <c r="AB2179" s="47" t="s">
        <v>61</v>
      </c>
      <c r="AC2179" s="47">
        <v>3681</v>
      </c>
      <c r="AD2179" s="47" t="s">
        <v>72</v>
      </c>
      <c r="AE2179" s="47" t="s">
        <v>4903</v>
      </c>
      <c r="AF2179" s="47" t="s">
        <v>5529</v>
      </c>
      <c r="AG2179" s="47" t="s">
        <v>61</v>
      </c>
      <c r="AH2179" s="47" t="s">
        <v>75</v>
      </c>
      <c r="AI2179" s="47" t="s">
        <v>76</v>
      </c>
      <c r="AJ2179" s="47" t="s">
        <v>77</v>
      </c>
      <c r="AK2179" s="47" t="s">
        <v>78</v>
      </c>
      <c r="AV2179" s="47">
        <v>0.75</v>
      </c>
      <c r="AZ2179" s="47">
        <v>1.1000000000000001</v>
      </c>
      <c r="BM2179" s="47">
        <v>8.3000000000000007</v>
      </c>
      <c r="BS2179" s="47">
        <v>13.7</v>
      </c>
      <c r="BT2179" s="47">
        <v>3.5</v>
      </c>
      <c r="DI2179" s="1">
        <f t="shared" ref="DI2179:DI2242" si="170">MONTH(AE2179)</f>
        <v>4</v>
      </c>
      <c r="DJ2179" s="9" t="str">
        <f t="shared" ref="DJ2179:DJ2242" si="171">IF(ISBLANK(AV2179),"-",IF(ISBLANK(BT2179),"-",IF(AND(AV2179&gt;=0.5,BT2179&gt;5),"BACTERIOLÓGICO",IF(AND(AV2179&lt;0.5,BT2179&lt;=5),"BACTERIOLÓGICO",IF(AND(AV2179&lt;0.5,BT2179&gt;5),"BACTERIOLÓGICO","NO BACTERIOLOGICO")))))</f>
        <v>NO BACTERIOLOGICO</v>
      </c>
      <c r="DK2179" s="10" t="str">
        <f t="shared" ref="DK2179:DK2242" si="172">IF(ISBLANK(AO2179),"-",IF(ISBLANK(AP2179),"-",IF(ISBLANK(AQ2179),"-",IF(AND(AO2179&gt;=0,AP2179&gt;=0,AQ2179&gt;=0),"Realizado Bactereológico","No realizado Bacteriológico"))))</f>
        <v>-</v>
      </c>
      <c r="DL2179" s="11" t="str">
        <f t="shared" ref="DL2179:DL2242" si="173">IF(ISBLANK(BE2179),"0",IF(BE2179&gt;=0,"1","0"))</f>
        <v>0</v>
      </c>
    </row>
    <row r="2180" spans="1:116" ht="12" x14ac:dyDescent="0.2">
      <c r="A2180" s="47">
        <v>1011020024</v>
      </c>
      <c r="B2180" s="47" t="str">
        <f t="shared" ref="B2180:B2243" si="174">CONCATENATE(A2180,"-",C2180)</f>
        <v>1011020024-HUACACHI</v>
      </c>
      <c r="C2180" s="47" t="s">
        <v>111</v>
      </c>
      <c r="D2180" s="47" t="s">
        <v>58</v>
      </c>
      <c r="E2180" s="47" t="s">
        <v>395</v>
      </c>
      <c r="F2180" s="47" t="s">
        <v>741</v>
      </c>
      <c r="G2180" s="47" t="s">
        <v>60</v>
      </c>
      <c r="H2180" s="47">
        <v>40</v>
      </c>
      <c r="I2180" s="47" t="s">
        <v>61</v>
      </c>
      <c r="J2180" s="47" t="s">
        <v>495</v>
      </c>
      <c r="K2180" s="47" t="s">
        <v>63</v>
      </c>
      <c r="L2180" s="47" t="s">
        <v>64</v>
      </c>
      <c r="M2180" s="47" t="s">
        <v>742</v>
      </c>
      <c r="N2180" s="47" t="s">
        <v>741</v>
      </c>
      <c r="O2180" s="47" t="s">
        <v>58</v>
      </c>
      <c r="P2180" s="47" t="s">
        <v>395</v>
      </c>
      <c r="Q2180" s="47" t="s">
        <v>741</v>
      </c>
      <c r="R2180" s="47">
        <v>139662</v>
      </c>
      <c r="S2180" s="47" t="s">
        <v>67</v>
      </c>
      <c r="T2180" s="47" t="s">
        <v>747</v>
      </c>
      <c r="U2180" s="47">
        <v>16600</v>
      </c>
      <c r="V2180" s="47" t="s">
        <v>69</v>
      </c>
      <c r="W2180" s="47" t="s">
        <v>116</v>
      </c>
      <c r="X2180" s="47">
        <v>1274212</v>
      </c>
      <c r="Y2180" s="47">
        <v>4198996</v>
      </c>
      <c r="Z2180" s="47">
        <v>321902</v>
      </c>
      <c r="AA2180" s="47">
        <v>8908943</v>
      </c>
      <c r="AB2180" s="47" t="s">
        <v>61</v>
      </c>
      <c r="AC2180" s="47">
        <v>3447</v>
      </c>
      <c r="AD2180" s="47" t="s">
        <v>72</v>
      </c>
      <c r="AE2180" s="47" t="s">
        <v>4903</v>
      </c>
      <c r="AF2180" s="47" t="s">
        <v>5529</v>
      </c>
      <c r="AG2180" s="47" t="s">
        <v>61</v>
      </c>
      <c r="AH2180" s="47" t="s">
        <v>75</v>
      </c>
      <c r="AI2180" s="47" t="s">
        <v>76</v>
      </c>
      <c r="AJ2180" s="47" t="s">
        <v>77</v>
      </c>
      <c r="AK2180" s="47" t="s">
        <v>78</v>
      </c>
      <c r="AV2180" s="47">
        <v>0.52</v>
      </c>
      <c r="AZ2180" s="47">
        <v>1.1000000000000001</v>
      </c>
      <c r="BM2180" s="47">
        <v>8.3000000000000007</v>
      </c>
      <c r="BS2180" s="47">
        <v>13.5</v>
      </c>
      <c r="BT2180" s="47">
        <v>3.5</v>
      </c>
      <c r="DI2180" s="1">
        <f t="shared" si="170"/>
        <v>4</v>
      </c>
      <c r="DJ2180" s="9" t="str">
        <f t="shared" si="171"/>
        <v>NO BACTERIOLOGICO</v>
      </c>
      <c r="DK2180" s="10" t="str">
        <f t="shared" si="172"/>
        <v>-</v>
      </c>
      <c r="DL2180" s="11" t="str">
        <f t="shared" si="173"/>
        <v>0</v>
      </c>
    </row>
    <row r="2181" spans="1:116" ht="12" x14ac:dyDescent="0.2">
      <c r="A2181" s="47">
        <v>1010070184</v>
      </c>
      <c r="B2181" s="47" t="str">
        <f t="shared" si="174"/>
        <v>1010070184-ANTACALLANCA</v>
      </c>
      <c r="C2181" s="47" t="s">
        <v>3325</v>
      </c>
      <c r="D2181" s="47" t="s">
        <v>58</v>
      </c>
      <c r="E2181" s="47" t="s">
        <v>2155</v>
      </c>
      <c r="F2181" s="47" t="s">
        <v>3257</v>
      </c>
      <c r="G2181" s="47" t="s">
        <v>60</v>
      </c>
      <c r="H2181" s="47">
        <v>29</v>
      </c>
      <c r="I2181" s="47" t="s">
        <v>61</v>
      </c>
      <c r="J2181" s="47" t="s">
        <v>88</v>
      </c>
      <c r="K2181" s="47" t="s">
        <v>63</v>
      </c>
      <c r="L2181" s="47" t="s">
        <v>64</v>
      </c>
      <c r="M2181" s="47" t="s">
        <v>3320</v>
      </c>
      <c r="N2181" s="47" t="s">
        <v>3321</v>
      </c>
      <c r="O2181" s="47" t="s">
        <v>58</v>
      </c>
      <c r="P2181" s="47" t="s">
        <v>2158</v>
      </c>
      <c r="Q2181" s="47" t="s">
        <v>3257</v>
      </c>
      <c r="R2181" s="47">
        <v>97466</v>
      </c>
      <c r="S2181" s="47" t="s">
        <v>67</v>
      </c>
      <c r="T2181" s="47" t="s">
        <v>3326</v>
      </c>
      <c r="U2181" s="47">
        <v>14292</v>
      </c>
      <c r="V2181" s="47" t="s">
        <v>69</v>
      </c>
      <c r="W2181" s="47" t="s">
        <v>3327</v>
      </c>
      <c r="X2181" s="47">
        <v>1274267</v>
      </c>
      <c r="Y2181" s="47">
        <v>4199031</v>
      </c>
      <c r="Z2181" s="47">
        <v>0</v>
      </c>
      <c r="AA2181" s="47">
        <v>0</v>
      </c>
      <c r="AB2181" s="47" t="s">
        <v>61</v>
      </c>
      <c r="AC2181" s="47">
        <v>4103</v>
      </c>
      <c r="AD2181" s="47" t="s">
        <v>86</v>
      </c>
      <c r="AE2181" s="47" t="s">
        <v>4916</v>
      </c>
      <c r="AF2181" s="47" t="s">
        <v>5530</v>
      </c>
      <c r="AG2181" s="47">
        <v>12253</v>
      </c>
      <c r="AH2181" s="47" t="s">
        <v>73</v>
      </c>
      <c r="AI2181" s="47" t="s">
        <v>3328</v>
      </c>
      <c r="AJ2181" s="47" t="s">
        <v>61</v>
      </c>
      <c r="AK2181" s="47" t="s">
        <v>61</v>
      </c>
      <c r="AV2181" s="47">
        <v>1.3</v>
      </c>
      <c r="AZ2181" s="47">
        <v>382</v>
      </c>
      <c r="BM2181" s="47">
        <v>8</v>
      </c>
      <c r="BS2181" s="47">
        <v>13</v>
      </c>
      <c r="BT2181" s="47">
        <v>0</v>
      </c>
      <c r="DI2181" s="1">
        <f t="shared" si="170"/>
        <v>4</v>
      </c>
      <c r="DJ2181" s="9" t="str">
        <f t="shared" si="171"/>
        <v>NO BACTERIOLOGICO</v>
      </c>
      <c r="DK2181" s="10" t="str">
        <f t="shared" si="172"/>
        <v>-</v>
      </c>
      <c r="DL2181" s="11" t="str">
        <f t="shared" si="173"/>
        <v>0</v>
      </c>
    </row>
    <row r="2182" spans="1:116" ht="12" x14ac:dyDescent="0.2">
      <c r="A2182" s="47">
        <v>1010070184</v>
      </c>
      <c r="B2182" s="47" t="str">
        <f t="shared" si="174"/>
        <v>1010070184-ANTACALLANCA</v>
      </c>
      <c r="C2182" s="47" t="s">
        <v>3325</v>
      </c>
      <c r="D2182" s="47" t="s">
        <v>58</v>
      </c>
      <c r="E2182" s="47" t="s">
        <v>2155</v>
      </c>
      <c r="F2182" s="47" t="s">
        <v>3257</v>
      </c>
      <c r="G2182" s="47" t="s">
        <v>60</v>
      </c>
      <c r="H2182" s="47">
        <v>29</v>
      </c>
      <c r="I2182" s="47" t="s">
        <v>61</v>
      </c>
      <c r="J2182" s="47" t="s">
        <v>88</v>
      </c>
      <c r="K2182" s="47" t="s">
        <v>63</v>
      </c>
      <c r="L2182" s="47" t="s">
        <v>64</v>
      </c>
      <c r="M2182" s="47" t="s">
        <v>3320</v>
      </c>
      <c r="N2182" s="47" t="s">
        <v>3321</v>
      </c>
      <c r="O2182" s="47" t="s">
        <v>58</v>
      </c>
      <c r="P2182" s="47" t="s">
        <v>2158</v>
      </c>
      <c r="Q2182" s="47" t="s">
        <v>3257</v>
      </c>
      <c r="R2182" s="47">
        <v>97466</v>
      </c>
      <c r="S2182" s="47" t="s">
        <v>67</v>
      </c>
      <c r="T2182" s="47" t="s">
        <v>3326</v>
      </c>
      <c r="U2182" s="47">
        <v>14292</v>
      </c>
      <c r="V2182" s="47" t="s">
        <v>69</v>
      </c>
      <c r="W2182" s="47" t="s">
        <v>3327</v>
      </c>
      <c r="X2182" s="47">
        <v>1274267</v>
      </c>
      <c r="Y2182" s="47">
        <v>4199032</v>
      </c>
      <c r="Z2182" s="47">
        <v>0</v>
      </c>
      <c r="AA2182" s="47">
        <v>0</v>
      </c>
      <c r="AB2182" s="47" t="s">
        <v>61</v>
      </c>
      <c r="AC2182" s="47">
        <v>0</v>
      </c>
      <c r="AD2182" s="47" t="s">
        <v>86</v>
      </c>
      <c r="AE2182" s="47" t="s">
        <v>4916</v>
      </c>
      <c r="AF2182" s="47" t="s">
        <v>5530</v>
      </c>
      <c r="AG2182" s="47" t="s">
        <v>61</v>
      </c>
      <c r="AH2182" s="47" t="s">
        <v>75</v>
      </c>
      <c r="AI2182" s="47" t="s">
        <v>76</v>
      </c>
      <c r="AJ2182" s="47" t="s">
        <v>77</v>
      </c>
      <c r="AK2182" s="47" t="s">
        <v>78</v>
      </c>
      <c r="AV2182" s="47">
        <v>0.9</v>
      </c>
      <c r="AZ2182" s="47">
        <v>382</v>
      </c>
      <c r="BM2182" s="47">
        <v>8</v>
      </c>
      <c r="BS2182" s="47">
        <v>14</v>
      </c>
      <c r="BT2182" s="47">
        <v>0</v>
      </c>
      <c r="DI2182" s="1">
        <f t="shared" si="170"/>
        <v>4</v>
      </c>
      <c r="DJ2182" s="9" t="str">
        <f t="shared" si="171"/>
        <v>NO BACTERIOLOGICO</v>
      </c>
      <c r="DK2182" s="10" t="str">
        <f t="shared" si="172"/>
        <v>-</v>
      </c>
      <c r="DL2182" s="11" t="str">
        <f t="shared" si="173"/>
        <v>0</v>
      </c>
    </row>
    <row r="2183" spans="1:116" ht="12" x14ac:dyDescent="0.2">
      <c r="A2183" s="47">
        <v>1010070184</v>
      </c>
      <c r="B2183" s="47" t="str">
        <f t="shared" si="174"/>
        <v>1010070184-ANTACALLANCA</v>
      </c>
      <c r="C2183" s="47" t="s">
        <v>3325</v>
      </c>
      <c r="D2183" s="47" t="s">
        <v>58</v>
      </c>
      <c r="E2183" s="47" t="s">
        <v>2155</v>
      </c>
      <c r="F2183" s="47" t="s">
        <v>3257</v>
      </c>
      <c r="G2183" s="47" t="s">
        <v>60</v>
      </c>
      <c r="H2183" s="47">
        <v>29</v>
      </c>
      <c r="I2183" s="47" t="s">
        <v>61</v>
      </c>
      <c r="J2183" s="47" t="s">
        <v>88</v>
      </c>
      <c r="K2183" s="47" t="s">
        <v>63</v>
      </c>
      <c r="L2183" s="47" t="s">
        <v>64</v>
      </c>
      <c r="M2183" s="47" t="s">
        <v>3320</v>
      </c>
      <c r="N2183" s="47" t="s">
        <v>3321</v>
      </c>
      <c r="O2183" s="47" t="s">
        <v>58</v>
      </c>
      <c r="P2183" s="47" t="s">
        <v>2158</v>
      </c>
      <c r="Q2183" s="47" t="s">
        <v>3257</v>
      </c>
      <c r="R2183" s="47">
        <v>97466</v>
      </c>
      <c r="S2183" s="47" t="s">
        <v>67</v>
      </c>
      <c r="T2183" s="47" t="s">
        <v>3326</v>
      </c>
      <c r="U2183" s="47">
        <v>14292</v>
      </c>
      <c r="V2183" s="47" t="s">
        <v>69</v>
      </c>
      <c r="W2183" s="47" t="s">
        <v>3327</v>
      </c>
      <c r="X2183" s="47">
        <v>1274267</v>
      </c>
      <c r="Y2183" s="47">
        <v>4199033</v>
      </c>
      <c r="Z2183" s="47">
        <v>0</v>
      </c>
      <c r="AA2183" s="47">
        <v>0</v>
      </c>
      <c r="AB2183" s="47" t="s">
        <v>61</v>
      </c>
      <c r="AC2183" s="47">
        <v>0</v>
      </c>
      <c r="AD2183" s="47" t="s">
        <v>86</v>
      </c>
      <c r="AE2183" s="47" t="s">
        <v>4916</v>
      </c>
      <c r="AF2183" s="47" t="s">
        <v>5530</v>
      </c>
      <c r="AG2183" s="47" t="s">
        <v>61</v>
      </c>
      <c r="AH2183" s="47" t="s">
        <v>75</v>
      </c>
      <c r="AI2183" s="47" t="s">
        <v>76</v>
      </c>
      <c r="AJ2183" s="47" t="s">
        <v>77</v>
      </c>
      <c r="AK2183" s="47" t="s">
        <v>78</v>
      </c>
      <c r="AV2183" s="47">
        <v>0.7</v>
      </c>
      <c r="AZ2183" s="47">
        <v>382</v>
      </c>
      <c r="BM2183" s="47">
        <v>8</v>
      </c>
      <c r="BS2183" s="47">
        <v>14</v>
      </c>
      <c r="BT2183" s="47">
        <v>0</v>
      </c>
      <c r="DI2183" s="1">
        <f t="shared" si="170"/>
        <v>4</v>
      </c>
      <c r="DJ2183" s="9" t="str">
        <f t="shared" si="171"/>
        <v>NO BACTERIOLOGICO</v>
      </c>
      <c r="DK2183" s="10" t="str">
        <f t="shared" si="172"/>
        <v>-</v>
      </c>
      <c r="DL2183" s="11" t="str">
        <f t="shared" si="173"/>
        <v>0</v>
      </c>
    </row>
    <row r="2184" spans="1:116" ht="12" x14ac:dyDescent="0.2">
      <c r="A2184" s="47">
        <v>1010070090</v>
      </c>
      <c r="B2184" s="47" t="str">
        <f t="shared" si="174"/>
        <v>1010070090-SAN ANTONIO DE PUQUIO</v>
      </c>
      <c r="C2184" s="47" t="s">
        <v>3329</v>
      </c>
      <c r="D2184" s="47" t="s">
        <v>58</v>
      </c>
      <c r="E2184" s="47" t="s">
        <v>2155</v>
      </c>
      <c r="F2184" s="47" t="s">
        <v>3257</v>
      </c>
      <c r="G2184" s="47" t="s">
        <v>60</v>
      </c>
      <c r="H2184" s="47">
        <v>36</v>
      </c>
      <c r="I2184" s="47" t="s">
        <v>61</v>
      </c>
      <c r="J2184" s="47" t="s">
        <v>88</v>
      </c>
      <c r="K2184" s="47" t="s">
        <v>63</v>
      </c>
      <c r="L2184" s="47" t="s">
        <v>64</v>
      </c>
      <c r="M2184" s="47" t="s">
        <v>3258</v>
      </c>
      <c r="N2184" s="47" t="s">
        <v>3257</v>
      </c>
      <c r="O2184" s="47" t="s">
        <v>58</v>
      </c>
      <c r="P2184" s="47" t="s">
        <v>2158</v>
      </c>
      <c r="Q2184" s="47" t="s">
        <v>3257</v>
      </c>
      <c r="R2184" s="47">
        <v>97460</v>
      </c>
      <c r="S2184" s="47" t="s">
        <v>67</v>
      </c>
      <c r="T2184" s="47" t="s">
        <v>3330</v>
      </c>
      <c r="U2184" s="47">
        <v>14291</v>
      </c>
      <c r="V2184" s="47" t="s">
        <v>69</v>
      </c>
      <c r="W2184" s="47" t="s">
        <v>3331</v>
      </c>
      <c r="X2184" s="47">
        <v>1274275</v>
      </c>
      <c r="Y2184" s="47">
        <v>4199046</v>
      </c>
      <c r="Z2184" s="47">
        <v>0</v>
      </c>
      <c r="AA2184" s="47">
        <v>0</v>
      </c>
      <c r="AB2184" s="47" t="s">
        <v>61</v>
      </c>
      <c r="AC2184" s="47">
        <v>4149</v>
      </c>
      <c r="AD2184" s="47" t="s">
        <v>86</v>
      </c>
      <c r="AE2184" s="47" t="s">
        <v>4990</v>
      </c>
      <c r="AF2184" s="47" t="s">
        <v>5531</v>
      </c>
      <c r="AG2184" s="47">
        <v>12251</v>
      </c>
      <c r="AH2184" s="47" t="s">
        <v>73</v>
      </c>
      <c r="AI2184" s="47" t="s">
        <v>3332</v>
      </c>
      <c r="AJ2184" s="47" t="s">
        <v>61</v>
      </c>
      <c r="AK2184" s="47" t="s">
        <v>61</v>
      </c>
      <c r="AV2184" s="47">
        <v>1.2</v>
      </c>
      <c r="AZ2184" s="47">
        <v>336</v>
      </c>
      <c r="BM2184" s="47">
        <v>7.8</v>
      </c>
      <c r="BS2184" s="47">
        <v>11</v>
      </c>
      <c r="BT2184" s="47">
        <v>0</v>
      </c>
      <c r="DI2184" s="1">
        <f t="shared" si="170"/>
        <v>4</v>
      </c>
      <c r="DJ2184" s="9" t="str">
        <f t="shared" si="171"/>
        <v>NO BACTERIOLOGICO</v>
      </c>
      <c r="DK2184" s="10" t="str">
        <f t="shared" si="172"/>
        <v>-</v>
      </c>
      <c r="DL2184" s="11" t="str">
        <f t="shared" si="173"/>
        <v>0</v>
      </c>
    </row>
    <row r="2185" spans="1:116" ht="12" x14ac:dyDescent="0.2">
      <c r="A2185" s="47">
        <v>1010070090</v>
      </c>
      <c r="B2185" s="47" t="str">
        <f t="shared" si="174"/>
        <v>1010070090-SAN ANTONIO DE PUQUIO</v>
      </c>
      <c r="C2185" s="47" t="s">
        <v>3329</v>
      </c>
      <c r="D2185" s="47" t="s">
        <v>58</v>
      </c>
      <c r="E2185" s="47" t="s">
        <v>2155</v>
      </c>
      <c r="F2185" s="47" t="s">
        <v>3257</v>
      </c>
      <c r="G2185" s="47" t="s">
        <v>60</v>
      </c>
      <c r="H2185" s="47">
        <v>36</v>
      </c>
      <c r="I2185" s="47" t="s">
        <v>61</v>
      </c>
      <c r="J2185" s="47" t="s">
        <v>88</v>
      </c>
      <c r="K2185" s="47" t="s">
        <v>63</v>
      </c>
      <c r="L2185" s="47" t="s">
        <v>64</v>
      </c>
      <c r="M2185" s="47" t="s">
        <v>3258</v>
      </c>
      <c r="N2185" s="47" t="s">
        <v>3257</v>
      </c>
      <c r="O2185" s="47" t="s">
        <v>58</v>
      </c>
      <c r="P2185" s="47" t="s">
        <v>2158</v>
      </c>
      <c r="Q2185" s="47" t="s">
        <v>3257</v>
      </c>
      <c r="R2185" s="47">
        <v>97460</v>
      </c>
      <c r="S2185" s="47" t="s">
        <v>67</v>
      </c>
      <c r="T2185" s="47" t="s">
        <v>3330</v>
      </c>
      <c r="U2185" s="47">
        <v>14291</v>
      </c>
      <c r="V2185" s="47" t="s">
        <v>69</v>
      </c>
      <c r="W2185" s="47" t="s">
        <v>3331</v>
      </c>
      <c r="X2185" s="47">
        <v>1274275</v>
      </c>
      <c r="Y2185" s="47">
        <v>4199047</v>
      </c>
      <c r="Z2185" s="47">
        <v>0</v>
      </c>
      <c r="AA2185" s="47">
        <v>0</v>
      </c>
      <c r="AB2185" s="47" t="s">
        <v>61</v>
      </c>
      <c r="AC2185" s="47">
        <v>0</v>
      </c>
      <c r="AD2185" s="47" t="s">
        <v>86</v>
      </c>
      <c r="AE2185" s="47" t="s">
        <v>4990</v>
      </c>
      <c r="AF2185" s="47" t="s">
        <v>5531</v>
      </c>
      <c r="AG2185" s="47" t="s">
        <v>61</v>
      </c>
      <c r="AH2185" s="47" t="s">
        <v>75</v>
      </c>
      <c r="AI2185" s="47" t="s">
        <v>76</v>
      </c>
      <c r="AJ2185" s="47" t="s">
        <v>77</v>
      </c>
      <c r="AK2185" s="47" t="s">
        <v>78</v>
      </c>
      <c r="AV2185" s="47">
        <v>0.9</v>
      </c>
      <c r="AZ2185" s="47">
        <v>320</v>
      </c>
      <c r="BM2185" s="47">
        <v>7.8</v>
      </c>
      <c r="BS2185" s="47">
        <v>12</v>
      </c>
      <c r="BT2185" s="47">
        <v>0</v>
      </c>
      <c r="DI2185" s="1">
        <f t="shared" si="170"/>
        <v>4</v>
      </c>
      <c r="DJ2185" s="9" t="str">
        <f t="shared" si="171"/>
        <v>NO BACTERIOLOGICO</v>
      </c>
      <c r="DK2185" s="10" t="str">
        <f t="shared" si="172"/>
        <v>-</v>
      </c>
      <c r="DL2185" s="11" t="str">
        <f t="shared" si="173"/>
        <v>0</v>
      </c>
    </row>
    <row r="2186" spans="1:116" ht="12" x14ac:dyDescent="0.2">
      <c r="A2186" s="47">
        <v>1010070090</v>
      </c>
      <c r="B2186" s="47" t="str">
        <f t="shared" si="174"/>
        <v>1010070090-SAN ANTONIO DE PUQUIO</v>
      </c>
      <c r="C2186" s="47" t="s">
        <v>3329</v>
      </c>
      <c r="D2186" s="47" t="s">
        <v>58</v>
      </c>
      <c r="E2186" s="47" t="s">
        <v>2155</v>
      </c>
      <c r="F2186" s="47" t="s">
        <v>3257</v>
      </c>
      <c r="G2186" s="47" t="s">
        <v>60</v>
      </c>
      <c r="H2186" s="47">
        <v>36</v>
      </c>
      <c r="I2186" s="47" t="s">
        <v>61</v>
      </c>
      <c r="J2186" s="47" t="s">
        <v>88</v>
      </c>
      <c r="K2186" s="47" t="s">
        <v>63</v>
      </c>
      <c r="L2186" s="47" t="s">
        <v>64</v>
      </c>
      <c r="M2186" s="47" t="s">
        <v>3258</v>
      </c>
      <c r="N2186" s="47" t="s">
        <v>3257</v>
      </c>
      <c r="O2186" s="47" t="s">
        <v>58</v>
      </c>
      <c r="P2186" s="47" t="s">
        <v>2158</v>
      </c>
      <c r="Q2186" s="47" t="s">
        <v>3257</v>
      </c>
      <c r="R2186" s="47">
        <v>97460</v>
      </c>
      <c r="S2186" s="47" t="s">
        <v>67</v>
      </c>
      <c r="T2186" s="47" t="s">
        <v>3330</v>
      </c>
      <c r="U2186" s="47">
        <v>14291</v>
      </c>
      <c r="V2186" s="47" t="s">
        <v>69</v>
      </c>
      <c r="W2186" s="47" t="s">
        <v>3331</v>
      </c>
      <c r="X2186" s="47">
        <v>1274275</v>
      </c>
      <c r="Y2186" s="47">
        <v>4199048</v>
      </c>
      <c r="Z2186" s="47">
        <v>0</v>
      </c>
      <c r="AA2186" s="47">
        <v>0</v>
      </c>
      <c r="AB2186" s="47" t="s">
        <v>61</v>
      </c>
      <c r="AC2186" s="47">
        <v>0</v>
      </c>
      <c r="AD2186" s="47" t="s">
        <v>86</v>
      </c>
      <c r="AE2186" s="47" t="s">
        <v>4990</v>
      </c>
      <c r="AF2186" s="47" t="s">
        <v>5531</v>
      </c>
      <c r="AG2186" s="47" t="s">
        <v>61</v>
      </c>
      <c r="AH2186" s="47" t="s">
        <v>75</v>
      </c>
      <c r="AI2186" s="47" t="s">
        <v>76</v>
      </c>
      <c r="AJ2186" s="47" t="s">
        <v>77</v>
      </c>
      <c r="AK2186" s="47" t="s">
        <v>78</v>
      </c>
      <c r="AV2186" s="47">
        <v>0.6</v>
      </c>
      <c r="AZ2186" s="47">
        <v>310</v>
      </c>
      <c r="BM2186" s="47">
        <v>7.8</v>
      </c>
      <c r="BS2186" s="47">
        <v>12</v>
      </c>
      <c r="BT2186" s="47">
        <v>0</v>
      </c>
      <c r="DI2186" s="1">
        <f t="shared" si="170"/>
        <v>4</v>
      </c>
      <c r="DJ2186" s="9" t="str">
        <f t="shared" si="171"/>
        <v>NO BACTERIOLOGICO</v>
      </c>
      <c r="DK2186" s="10" t="str">
        <f t="shared" si="172"/>
        <v>-</v>
      </c>
      <c r="DL2186" s="11" t="str">
        <f t="shared" si="173"/>
        <v>0</v>
      </c>
    </row>
    <row r="2187" spans="1:116" ht="12" x14ac:dyDescent="0.2">
      <c r="A2187" s="47">
        <v>1010070166</v>
      </c>
      <c r="B2187" s="47" t="str">
        <f t="shared" si="174"/>
        <v>1010070166-LAURICOCHA</v>
      </c>
      <c r="C2187" s="47" t="s">
        <v>2155</v>
      </c>
      <c r="D2187" s="47" t="s">
        <v>58</v>
      </c>
      <c r="E2187" s="47" t="s">
        <v>2155</v>
      </c>
      <c r="F2187" s="47" t="s">
        <v>3257</v>
      </c>
      <c r="G2187" s="47" t="s">
        <v>60</v>
      </c>
      <c r="H2187" s="47">
        <v>41</v>
      </c>
      <c r="I2187" s="47">
        <v>450</v>
      </c>
      <c r="J2187" s="47" t="s">
        <v>88</v>
      </c>
      <c r="K2187" s="47" t="s">
        <v>63</v>
      </c>
      <c r="L2187" s="47" t="s">
        <v>64</v>
      </c>
      <c r="M2187" s="47" t="s">
        <v>3320</v>
      </c>
      <c r="N2187" s="47" t="s">
        <v>3321</v>
      </c>
      <c r="O2187" s="47" t="s">
        <v>58</v>
      </c>
      <c r="P2187" s="47" t="s">
        <v>2158</v>
      </c>
      <c r="Q2187" s="47" t="s">
        <v>3257</v>
      </c>
      <c r="R2187" s="47">
        <v>17428</v>
      </c>
      <c r="S2187" s="47" t="s">
        <v>67</v>
      </c>
      <c r="T2187" s="47" t="s">
        <v>3322</v>
      </c>
      <c r="U2187" s="47">
        <v>14293</v>
      </c>
      <c r="V2187" s="47" t="s">
        <v>69</v>
      </c>
      <c r="W2187" s="47" t="s">
        <v>3323</v>
      </c>
      <c r="X2187" s="47">
        <v>1274281</v>
      </c>
      <c r="Y2187" s="47">
        <v>4199065</v>
      </c>
      <c r="Z2187" s="47">
        <v>0</v>
      </c>
      <c r="AA2187" s="47">
        <v>0</v>
      </c>
      <c r="AB2187" s="47" t="s">
        <v>61</v>
      </c>
      <c r="AC2187" s="47">
        <v>3884</v>
      </c>
      <c r="AD2187" s="47" t="s">
        <v>86</v>
      </c>
      <c r="AE2187" s="47" t="s">
        <v>4898</v>
      </c>
      <c r="AF2187" s="47" t="s">
        <v>5532</v>
      </c>
      <c r="AG2187" s="47">
        <v>12254</v>
      </c>
      <c r="AH2187" s="47" t="s">
        <v>73</v>
      </c>
      <c r="AI2187" s="47" t="s">
        <v>3324</v>
      </c>
      <c r="AJ2187" s="47" t="s">
        <v>61</v>
      </c>
      <c r="AK2187" s="47" t="s">
        <v>61</v>
      </c>
      <c r="AV2187" s="47">
        <v>1.2</v>
      </c>
      <c r="AZ2187" s="47">
        <v>266</v>
      </c>
      <c r="BM2187" s="47">
        <v>8</v>
      </c>
      <c r="BS2187" s="47">
        <v>8</v>
      </c>
      <c r="BT2187" s="47">
        <v>0</v>
      </c>
      <c r="DI2187" s="1">
        <f t="shared" si="170"/>
        <v>4</v>
      </c>
      <c r="DJ2187" s="9" t="str">
        <f t="shared" si="171"/>
        <v>NO BACTERIOLOGICO</v>
      </c>
      <c r="DK2187" s="10" t="str">
        <f t="shared" si="172"/>
        <v>-</v>
      </c>
      <c r="DL2187" s="11" t="str">
        <f t="shared" si="173"/>
        <v>0</v>
      </c>
    </row>
    <row r="2188" spans="1:116" ht="12" x14ac:dyDescent="0.2">
      <c r="A2188" s="47">
        <v>1010070166</v>
      </c>
      <c r="B2188" s="47" t="str">
        <f t="shared" si="174"/>
        <v>1010070166-LAURICOCHA</v>
      </c>
      <c r="C2188" s="47" t="s">
        <v>2155</v>
      </c>
      <c r="D2188" s="47" t="s">
        <v>58</v>
      </c>
      <c r="E2188" s="47" t="s">
        <v>2155</v>
      </c>
      <c r="F2188" s="47" t="s">
        <v>3257</v>
      </c>
      <c r="G2188" s="47" t="s">
        <v>60</v>
      </c>
      <c r="H2188" s="47">
        <v>41</v>
      </c>
      <c r="I2188" s="47">
        <v>450</v>
      </c>
      <c r="J2188" s="47" t="s">
        <v>88</v>
      </c>
      <c r="K2188" s="47" t="s">
        <v>63</v>
      </c>
      <c r="L2188" s="47" t="s">
        <v>64</v>
      </c>
      <c r="M2188" s="47" t="s">
        <v>3320</v>
      </c>
      <c r="N2188" s="47" t="s">
        <v>3321</v>
      </c>
      <c r="O2188" s="47" t="s">
        <v>58</v>
      </c>
      <c r="P2188" s="47" t="s">
        <v>2158</v>
      </c>
      <c r="Q2188" s="47" t="s">
        <v>3257</v>
      </c>
      <c r="R2188" s="47">
        <v>17428</v>
      </c>
      <c r="S2188" s="47" t="s">
        <v>67</v>
      </c>
      <c r="T2188" s="47" t="s">
        <v>3322</v>
      </c>
      <c r="U2188" s="47">
        <v>14293</v>
      </c>
      <c r="V2188" s="47" t="s">
        <v>69</v>
      </c>
      <c r="W2188" s="47" t="s">
        <v>3323</v>
      </c>
      <c r="X2188" s="47">
        <v>1274281</v>
      </c>
      <c r="Y2188" s="47">
        <v>4199066</v>
      </c>
      <c r="Z2188" s="47">
        <v>0</v>
      </c>
      <c r="AA2188" s="47">
        <v>0</v>
      </c>
      <c r="AB2188" s="47" t="s">
        <v>61</v>
      </c>
      <c r="AC2188" s="47">
        <v>0</v>
      </c>
      <c r="AD2188" s="47" t="s">
        <v>86</v>
      </c>
      <c r="AE2188" s="47" t="s">
        <v>4898</v>
      </c>
      <c r="AF2188" s="47" t="s">
        <v>5532</v>
      </c>
      <c r="AG2188" s="47" t="s">
        <v>61</v>
      </c>
      <c r="AH2188" s="47" t="s">
        <v>75</v>
      </c>
      <c r="AI2188" s="47" t="s">
        <v>76</v>
      </c>
      <c r="AJ2188" s="47" t="s">
        <v>77</v>
      </c>
      <c r="AK2188" s="47" t="s">
        <v>78</v>
      </c>
      <c r="AV2188" s="47">
        <v>0.9</v>
      </c>
      <c r="AZ2188" s="47">
        <v>266</v>
      </c>
      <c r="BM2188" s="47">
        <v>8</v>
      </c>
      <c r="BS2188" s="47">
        <v>8</v>
      </c>
      <c r="BT2188" s="47">
        <v>0</v>
      </c>
      <c r="DI2188" s="1">
        <f t="shared" si="170"/>
        <v>4</v>
      </c>
      <c r="DJ2188" s="9" t="str">
        <f t="shared" si="171"/>
        <v>NO BACTERIOLOGICO</v>
      </c>
      <c r="DK2188" s="10" t="str">
        <f t="shared" si="172"/>
        <v>-</v>
      </c>
      <c r="DL2188" s="11" t="str">
        <f t="shared" si="173"/>
        <v>0</v>
      </c>
    </row>
    <row r="2189" spans="1:116" ht="12" x14ac:dyDescent="0.2">
      <c r="A2189" s="47">
        <v>1010070166</v>
      </c>
      <c r="B2189" s="47" t="str">
        <f t="shared" si="174"/>
        <v>1010070166-LAURICOCHA</v>
      </c>
      <c r="C2189" s="47" t="s">
        <v>2155</v>
      </c>
      <c r="D2189" s="47" t="s">
        <v>58</v>
      </c>
      <c r="E2189" s="47" t="s">
        <v>2155</v>
      </c>
      <c r="F2189" s="47" t="s">
        <v>3257</v>
      </c>
      <c r="G2189" s="47" t="s">
        <v>60</v>
      </c>
      <c r="H2189" s="47">
        <v>41</v>
      </c>
      <c r="I2189" s="47">
        <v>450</v>
      </c>
      <c r="J2189" s="47" t="s">
        <v>88</v>
      </c>
      <c r="K2189" s="47" t="s">
        <v>63</v>
      </c>
      <c r="L2189" s="47" t="s">
        <v>64</v>
      </c>
      <c r="M2189" s="47" t="s">
        <v>3320</v>
      </c>
      <c r="N2189" s="47" t="s">
        <v>3321</v>
      </c>
      <c r="O2189" s="47" t="s">
        <v>58</v>
      </c>
      <c r="P2189" s="47" t="s">
        <v>2158</v>
      </c>
      <c r="Q2189" s="47" t="s">
        <v>3257</v>
      </c>
      <c r="R2189" s="47">
        <v>17428</v>
      </c>
      <c r="S2189" s="47" t="s">
        <v>67</v>
      </c>
      <c r="T2189" s="47" t="s">
        <v>3322</v>
      </c>
      <c r="U2189" s="47">
        <v>14293</v>
      </c>
      <c r="V2189" s="47" t="s">
        <v>69</v>
      </c>
      <c r="W2189" s="47" t="s">
        <v>3323</v>
      </c>
      <c r="X2189" s="47">
        <v>1274281</v>
      </c>
      <c r="Y2189" s="47">
        <v>4199067</v>
      </c>
      <c r="Z2189" s="47">
        <v>0</v>
      </c>
      <c r="AA2189" s="47">
        <v>0</v>
      </c>
      <c r="AB2189" s="47" t="s">
        <v>61</v>
      </c>
      <c r="AC2189" s="47">
        <v>0</v>
      </c>
      <c r="AD2189" s="47" t="s">
        <v>86</v>
      </c>
      <c r="AE2189" s="47" t="s">
        <v>4898</v>
      </c>
      <c r="AF2189" s="47" t="s">
        <v>5532</v>
      </c>
      <c r="AG2189" s="47" t="s">
        <v>61</v>
      </c>
      <c r="AH2189" s="47" t="s">
        <v>75</v>
      </c>
      <c r="AI2189" s="47" t="s">
        <v>76</v>
      </c>
      <c r="AJ2189" s="47" t="s">
        <v>77</v>
      </c>
      <c r="AK2189" s="47" t="s">
        <v>78</v>
      </c>
      <c r="AV2189" s="47">
        <v>0.6</v>
      </c>
      <c r="AZ2189" s="47">
        <v>266</v>
      </c>
      <c r="BM2189" s="47">
        <v>8</v>
      </c>
      <c r="BS2189" s="47">
        <v>8</v>
      </c>
      <c r="BT2189" s="47">
        <v>0</v>
      </c>
      <c r="DI2189" s="1">
        <f t="shared" si="170"/>
        <v>4</v>
      </c>
      <c r="DJ2189" s="9" t="str">
        <f t="shared" si="171"/>
        <v>NO BACTERIOLOGICO</v>
      </c>
      <c r="DK2189" s="10" t="str">
        <f t="shared" si="172"/>
        <v>-</v>
      </c>
      <c r="DL2189" s="11" t="str">
        <f t="shared" si="173"/>
        <v>0</v>
      </c>
    </row>
    <row r="2190" spans="1:116" ht="12" x14ac:dyDescent="0.2">
      <c r="A2190" s="47">
        <v>1004010101</v>
      </c>
      <c r="B2190" s="47" t="str">
        <f t="shared" si="174"/>
        <v>1004010101-HUARACUY</v>
      </c>
      <c r="C2190" s="47" t="s">
        <v>1518</v>
      </c>
      <c r="D2190" s="47" t="s">
        <v>58</v>
      </c>
      <c r="E2190" s="47" t="s">
        <v>121</v>
      </c>
      <c r="F2190" s="47" t="s">
        <v>121</v>
      </c>
      <c r="G2190" s="47" t="s">
        <v>60</v>
      </c>
      <c r="H2190" s="47">
        <v>51</v>
      </c>
      <c r="I2190" s="47">
        <v>51</v>
      </c>
      <c r="J2190" s="47" t="s">
        <v>62</v>
      </c>
      <c r="K2190" s="47" t="s">
        <v>63</v>
      </c>
      <c r="L2190" s="47" t="s">
        <v>64</v>
      </c>
      <c r="M2190" s="47" t="s">
        <v>1507</v>
      </c>
      <c r="N2190" s="47" t="s">
        <v>1506</v>
      </c>
      <c r="O2190" s="47" t="s">
        <v>58</v>
      </c>
      <c r="P2190" s="47" t="s">
        <v>123</v>
      </c>
      <c r="Q2190" s="47" t="s">
        <v>121</v>
      </c>
      <c r="R2190" s="47">
        <v>103548</v>
      </c>
      <c r="S2190" s="47" t="s">
        <v>67</v>
      </c>
      <c r="T2190" s="47" t="s">
        <v>1514</v>
      </c>
      <c r="U2190" s="47">
        <v>19068</v>
      </c>
      <c r="V2190" s="47" t="s">
        <v>69</v>
      </c>
      <c r="W2190" s="47" t="s">
        <v>1515</v>
      </c>
      <c r="X2190" s="47">
        <v>1274220</v>
      </c>
      <c r="Y2190" s="47">
        <v>4199084</v>
      </c>
      <c r="Z2190" s="47">
        <v>282697</v>
      </c>
      <c r="AA2190" s="47">
        <v>9005958</v>
      </c>
      <c r="AB2190" s="47" t="s">
        <v>71</v>
      </c>
      <c r="AC2190" s="47">
        <v>3627</v>
      </c>
      <c r="AD2190" s="47" t="s">
        <v>126</v>
      </c>
      <c r="AE2190" s="47" t="s">
        <v>5004</v>
      </c>
      <c r="AF2190" s="47" t="s">
        <v>5533</v>
      </c>
      <c r="AG2190" s="47">
        <v>4010</v>
      </c>
      <c r="AH2190" s="47" t="s">
        <v>73</v>
      </c>
      <c r="AI2190" s="47" t="s">
        <v>1513</v>
      </c>
      <c r="AJ2190" s="47" t="s">
        <v>61</v>
      </c>
      <c r="AK2190" s="47" t="s">
        <v>61</v>
      </c>
      <c r="AV2190" s="47">
        <v>1.35</v>
      </c>
      <c r="AZ2190" s="47">
        <v>100</v>
      </c>
      <c r="BM2190" s="47">
        <v>7.2</v>
      </c>
      <c r="BQ2190" s="47">
        <v>0</v>
      </c>
      <c r="BS2190" s="47">
        <v>15</v>
      </c>
      <c r="BT2190" s="47">
        <v>0.8</v>
      </c>
      <c r="DI2190" s="1">
        <f t="shared" si="170"/>
        <v>4</v>
      </c>
      <c r="DJ2190" s="9" t="str">
        <f t="shared" si="171"/>
        <v>NO BACTERIOLOGICO</v>
      </c>
      <c r="DK2190" s="10" t="str">
        <f t="shared" si="172"/>
        <v>-</v>
      </c>
      <c r="DL2190" s="11" t="str">
        <f t="shared" si="173"/>
        <v>0</v>
      </c>
    </row>
    <row r="2191" spans="1:116" ht="12" x14ac:dyDescent="0.2">
      <c r="A2191" s="47">
        <v>1004010101</v>
      </c>
      <c r="B2191" s="47" t="str">
        <f t="shared" si="174"/>
        <v>1004010101-HUARACUY</v>
      </c>
      <c r="C2191" s="47" t="s">
        <v>1518</v>
      </c>
      <c r="D2191" s="47" t="s">
        <v>58</v>
      </c>
      <c r="E2191" s="47" t="s">
        <v>121</v>
      </c>
      <c r="F2191" s="47" t="s">
        <v>121</v>
      </c>
      <c r="G2191" s="47" t="s">
        <v>60</v>
      </c>
      <c r="H2191" s="47">
        <v>51</v>
      </c>
      <c r="I2191" s="47">
        <v>51</v>
      </c>
      <c r="J2191" s="47" t="s">
        <v>62</v>
      </c>
      <c r="K2191" s="47" t="s">
        <v>63</v>
      </c>
      <c r="L2191" s="47" t="s">
        <v>64</v>
      </c>
      <c r="M2191" s="47" t="s">
        <v>1507</v>
      </c>
      <c r="N2191" s="47" t="s">
        <v>1506</v>
      </c>
      <c r="O2191" s="47" t="s">
        <v>58</v>
      </c>
      <c r="P2191" s="47" t="s">
        <v>123</v>
      </c>
      <c r="Q2191" s="47" t="s">
        <v>121</v>
      </c>
      <c r="R2191" s="47">
        <v>103548</v>
      </c>
      <c r="S2191" s="47" t="s">
        <v>67</v>
      </c>
      <c r="T2191" s="47" t="s">
        <v>1514</v>
      </c>
      <c r="U2191" s="47">
        <v>19068</v>
      </c>
      <c r="V2191" s="47" t="s">
        <v>69</v>
      </c>
      <c r="W2191" s="47" t="s">
        <v>1515</v>
      </c>
      <c r="X2191" s="47">
        <v>1274220</v>
      </c>
      <c r="Y2191" s="47">
        <v>4199086</v>
      </c>
      <c r="Z2191" s="47">
        <v>283183</v>
      </c>
      <c r="AA2191" s="47">
        <v>9007125</v>
      </c>
      <c r="AB2191" s="47" t="s">
        <v>71</v>
      </c>
      <c r="AC2191" s="47">
        <v>3403</v>
      </c>
      <c r="AD2191" s="47" t="s">
        <v>126</v>
      </c>
      <c r="AE2191" s="47" t="s">
        <v>5004</v>
      </c>
      <c r="AF2191" s="47" t="s">
        <v>5533</v>
      </c>
      <c r="AG2191" s="47" t="s">
        <v>61</v>
      </c>
      <c r="AH2191" s="47" t="s">
        <v>75</v>
      </c>
      <c r="AI2191" s="47" t="s">
        <v>76</v>
      </c>
      <c r="AJ2191" s="47" t="s">
        <v>77</v>
      </c>
      <c r="AK2191" s="47" t="s">
        <v>78</v>
      </c>
      <c r="AV2191" s="47">
        <v>0.8</v>
      </c>
      <c r="AZ2191" s="47">
        <v>100</v>
      </c>
      <c r="BM2191" s="47">
        <v>7.2</v>
      </c>
      <c r="BQ2191" s="47">
        <v>0</v>
      </c>
      <c r="BS2191" s="47">
        <v>15</v>
      </c>
      <c r="BT2191" s="47">
        <v>0.6</v>
      </c>
      <c r="DI2191" s="1">
        <f t="shared" si="170"/>
        <v>4</v>
      </c>
      <c r="DJ2191" s="9" t="str">
        <f t="shared" si="171"/>
        <v>NO BACTERIOLOGICO</v>
      </c>
      <c r="DK2191" s="10" t="str">
        <f t="shared" si="172"/>
        <v>-</v>
      </c>
      <c r="DL2191" s="11" t="str">
        <f t="shared" si="173"/>
        <v>0</v>
      </c>
    </row>
    <row r="2192" spans="1:116" ht="12" x14ac:dyDescent="0.2">
      <c r="A2192" s="47">
        <v>1004010101</v>
      </c>
      <c r="B2192" s="47" t="str">
        <f t="shared" si="174"/>
        <v>1004010101-HUARACUY</v>
      </c>
      <c r="C2192" s="47" t="s">
        <v>1518</v>
      </c>
      <c r="D2192" s="47" t="s">
        <v>58</v>
      </c>
      <c r="E2192" s="47" t="s">
        <v>121</v>
      </c>
      <c r="F2192" s="47" t="s">
        <v>121</v>
      </c>
      <c r="G2192" s="47" t="s">
        <v>60</v>
      </c>
      <c r="H2192" s="47">
        <v>51</v>
      </c>
      <c r="I2192" s="47">
        <v>51</v>
      </c>
      <c r="J2192" s="47" t="s">
        <v>62</v>
      </c>
      <c r="K2192" s="47" t="s">
        <v>63</v>
      </c>
      <c r="L2192" s="47" t="s">
        <v>64</v>
      </c>
      <c r="M2192" s="47" t="s">
        <v>1507</v>
      </c>
      <c r="N2192" s="47" t="s">
        <v>1506</v>
      </c>
      <c r="O2192" s="47" t="s">
        <v>58</v>
      </c>
      <c r="P2192" s="47" t="s">
        <v>123</v>
      </c>
      <c r="Q2192" s="47" t="s">
        <v>121</v>
      </c>
      <c r="R2192" s="47">
        <v>103548</v>
      </c>
      <c r="S2192" s="47" t="s">
        <v>67</v>
      </c>
      <c r="T2192" s="47" t="s">
        <v>1514</v>
      </c>
      <c r="U2192" s="47">
        <v>19068</v>
      </c>
      <c r="V2192" s="47" t="s">
        <v>69</v>
      </c>
      <c r="W2192" s="47" t="s">
        <v>1515</v>
      </c>
      <c r="X2192" s="47">
        <v>1274220</v>
      </c>
      <c r="Y2192" s="47">
        <v>4199087</v>
      </c>
      <c r="Z2192" s="47">
        <v>283388</v>
      </c>
      <c r="AA2192" s="47">
        <v>9006979</v>
      </c>
      <c r="AB2192" s="47" t="s">
        <v>71</v>
      </c>
      <c r="AC2192" s="47">
        <v>3281</v>
      </c>
      <c r="AD2192" s="47" t="s">
        <v>126</v>
      </c>
      <c r="AE2192" s="47" t="s">
        <v>5004</v>
      </c>
      <c r="AF2192" s="47" t="s">
        <v>5533</v>
      </c>
      <c r="AG2192" s="47" t="s">
        <v>61</v>
      </c>
      <c r="AH2192" s="47" t="s">
        <v>75</v>
      </c>
      <c r="AI2192" s="47" t="s">
        <v>76</v>
      </c>
      <c r="AJ2192" s="47" t="s">
        <v>77</v>
      </c>
      <c r="AK2192" s="47" t="s">
        <v>78</v>
      </c>
      <c r="AV2192" s="47">
        <v>0.7</v>
      </c>
      <c r="AZ2192" s="47">
        <v>100</v>
      </c>
      <c r="BM2192" s="47">
        <v>7.2</v>
      </c>
      <c r="BQ2192" s="47">
        <v>0</v>
      </c>
      <c r="BS2192" s="47">
        <v>15</v>
      </c>
      <c r="BT2192" s="47">
        <v>0.8</v>
      </c>
      <c r="DI2192" s="1">
        <f t="shared" si="170"/>
        <v>4</v>
      </c>
      <c r="DJ2192" s="9" t="str">
        <f t="shared" si="171"/>
        <v>NO BACTERIOLOGICO</v>
      </c>
      <c r="DK2192" s="10" t="str">
        <f t="shared" si="172"/>
        <v>-</v>
      </c>
      <c r="DL2192" s="11" t="str">
        <f t="shared" si="173"/>
        <v>0</v>
      </c>
    </row>
    <row r="2193" spans="1:116" ht="12" x14ac:dyDescent="0.2">
      <c r="A2193" s="47">
        <v>1010070036</v>
      </c>
      <c r="B2193" s="47" t="str">
        <f t="shared" si="174"/>
        <v>1010070036-DONSUCANCHA</v>
      </c>
      <c r="C2193" s="47" t="s">
        <v>3333</v>
      </c>
      <c r="D2193" s="47" t="s">
        <v>58</v>
      </c>
      <c r="E2193" s="47" t="s">
        <v>2155</v>
      </c>
      <c r="F2193" s="47" t="s">
        <v>3257</v>
      </c>
      <c r="G2193" s="47" t="s">
        <v>60</v>
      </c>
      <c r="H2193" s="47">
        <v>22</v>
      </c>
      <c r="I2193" s="47" t="s">
        <v>61</v>
      </c>
      <c r="J2193" s="47" t="s">
        <v>88</v>
      </c>
      <c r="K2193" s="47" t="s">
        <v>63</v>
      </c>
      <c r="L2193" s="47" t="s">
        <v>64</v>
      </c>
      <c r="M2193" s="47" t="s">
        <v>3320</v>
      </c>
      <c r="N2193" s="47" t="s">
        <v>3321</v>
      </c>
      <c r="O2193" s="47" t="s">
        <v>58</v>
      </c>
      <c r="P2193" s="47" t="s">
        <v>2158</v>
      </c>
      <c r="Q2193" s="47" t="s">
        <v>3257</v>
      </c>
      <c r="R2193" s="47">
        <v>109564</v>
      </c>
      <c r="S2193" s="47" t="s">
        <v>67</v>
      </c>
      <c r="T2193" s="47" t="s">
        <v>3334</v>
      </c>
      <c r="U2193" s="47">
        <v>14297</v>
      </c>
      <c r="V2193" s="47" t="s">
        <v>69</v>
      </c>
      <c r="W2193" s="47" t="s">
        <v>3335</v>
      </c>
      <c r="X2193" s="47">
        <v>1274289</v>
      </c>
      <c r="Y2193" s="47">
        <v>4199091</v>
      </c>
      <c r="Z2193" s="47">
        <v>0</v>
      </c>
      <c r="AA2193" s="47">
        <v>0</v>
      </c>
      <c r="AB2193" s="47" t="s">
        <v>61</v>
      </c>
      <c r="AC2193" s="47">
        <v>0</v>
      </c>
      <c r="AD2193" s="47" t="s">
        <v>86</v>
      </c>
      <c r="AE2193" s="47" t="s">
        <v>4964</v>
      </c>
      <c r="AF2193" s="47" t="s">
        <v>5534</v>
      </c>
      <c r="AG2193" s="47">
        <v>12257</v>
      </c>
      <c r="AH2193" s="47" t="s">
        <v>73</v>
      </c>
      <c r="AI2193" s="47" t="s">
        <v>3336</v>
      </c>
      <c r="AJ2193" s="47" t="s">
        <v>61</v>
      </c>
      <c r="AK2193" s="47" t="s">
        <v>61</v>
      </c>
      <c r="AV2193" s="47">
        <v>1.2</v>
      </c>
      <c r="AZ2193" s="47">
        <v>344</v>
      </c>
      <c r="BM2193" s="47">
        <v>8</v>
      </c>
      <c r="BS2193" s="47">
        <v>11</v>
      </c>
      <c r="BT2193" s="47">
        <v>0</v>
      </c>
      <c r="DI2193" s="1">
        <f t="shared" si="170"/>
        <v>4</v>
      </c>
      <c r="DJ2193" s="9" t="str">
        <f t="shared" si="171"/>
        <v>NO BACTERIOLOGICO</v>
      </c>
      <c r="DK2193" s="10" t="str">
        <f t="shared" si="172"/>
        <v>-</v>
      </c>
      <c r="DL2193" s="11" t="str">
        <f t="shared" si="173"/>
        <v>0</v>
      </c>
    </row>
    <row r="2194" spans="1:116" ht="12" x14ac:dyDescent="0.2">
      <c r="A2194" s="47">
        <v>1010070036</v>
      </c>
      <c r="B2194" s="47" t="str">
        <f t="shared" si="174"/>
        <v>1010070036-DONSUCANCHA</v>
      </c>
      <c r="C2194" s="47" t="s">
        <v>3333</v>
      </c>
      <c r="D2194" s="47" t="s">
        <v>58</v>
      </c>
      <c r="E2194" s="47" t="s">
        <v>2155</v>
      </c>
      <c r="F2194" s="47" t="s">
        <v>3257</v>
      </c>
      <c r="G2194" s="47" t="s">
        <v>60</v>
      </c>
      <c r="H2194" s="47">
        <v>22</v>
      </c>
      <c r="I2194" s="47" t="s">
        <v>61</v>
      </c>
      <c r="J2194" s="47" t="s">
        <v>88</v>
      </c>
      <c r="K2194" s="47" t="s">
        <v>63</v>
      </c>
      <c r="L2194" s="47" t="s">
        <v>64</v>
      </c>
      <c r="M2194" s="47" t="s">
        <v>3320</v>
      </c>
      <c r="N2194" s="47" t="s">
        <v>3321</v>
      </c>
      <c r="O2194" s="47" t="s">
        <v>58</v>
      </c>
      <c r="P2194" s="47" t="s">
        <v>2158</v>
      </c>
      <c r="Q2194" s="47" t="s">
        <v>3257</v>
      </c>
      <c r="R2194" s="47">
        <v>109564</v>
      </c>
      <c r="S2194" s="47" t="s">
        <v>67</v>
      </c>
      <c r="T2194" s="47" t="s">
        <v>3334</v>
      </c>
      <c r="U2194" s="47">
        <v>14297</v>
      </c>
      <c r="V2194" s="47" t="s">
        <v>69</v>
      </c>
      <c r="W2194" s="47" t="s">
        <v>3335</v>
      </c>
      <c r="X2194" s="47">
        <v>1274289</v>
      </c>
      <c r="Y2194" s="47">
        <v>4199092</v>
      </c>
      <c r="Z2194" s="47">
        <v>0</v>
      </c>
      <c r="AA2194" s="47">
        <v>0</v>
      </c>
      <c r="AB2194" s="47" t="s">
        <v>61</v>
      </c>
      <c r="AC2194" s="47">
        <v>0</v>
      </c>
      <c r="AD2194" s="47" t="s">
        <v>86</v>
      </c>
      <c r="AE2194" s="47" t="s">
        <v>4964</v>
      </c>
      <c r="AF2194" s="47" t="s">
        <v>5534</v>
      </c>
      <c r="AG2194" s="47" t="s">
        <v>61</v>
      </c>
      <c r="AH2194" s="47" t="s">
        <v>75</v>
      </c>
      <c r="AI2194" s="47" t="s">
        <v>76</v>
      </c>
      <c r="AJ2194" s="47" t="s">
        <v>77</v>
      </c>
      <c r="AK2194" s="47" t="s">
        <v>78</v>
      </c>
      <c r="AV2194" s="47">
        <v>0.8</v>
      </c>
      <c r="AZ2194" s="47">
        <v>332</v>
      </c>
      <c r="BM2194" s="47">
        <v>8</v>
      </c>
      <c r="BS2194" s="47">
        <v>11</v>
      </c>
      <c r="BT2194" s="47">
        <v>0</v>
      </c>
      <c r="DI2194" s="1">
        <f t="shared" si="170"/>
        <v>4</v>
      </c>
      <c r="DJ2194" s="9" t="str">
        <f t="shared" si="171"/>
        <v>NO BACTERIOLOGICO</v>
      </c>
      <c r="DK2194" s="10" t="str">
        <f t="shared" si="172"/>
        <v>-</v>
      </c>
      <c r="DL2194" s="11" t="str">
        <f t="shared" si="173"/>
        <v>0</v>
      </c>
    </row>
    <row r="2195" spans="1:116" ht="12" x14ac:dyDescent="0.2">
      <c r="A2195" s="47">
        <v>1010070036</v>
      </c>
      <c r="B2195" s="47" t="str">
        <f t="shared" si="174"/>
        <v>1010070036-DONSUCANCHA</v>
      </c>
      <c r="C2195" s="47" t="s">
        <v>3333</v>
      </c>
      <c r="D2195" s="47" t="s">
        <v>58</v>
      </c>
      <c r="E2195" s="47" t="s">
        <v>2155</v>
      </c>
      <c r="F2195" s="47" t="s">
        <v>3257</v>
      </c>
      <c r="G2195" s="47" t="s">
        <v>60</v>
      </c>
      <c r="H2195" s="47">
        <v>22</v>
      </c>
      <c r="I2195" s="47" t="s">
        <v>61</v>
      </c>
      <c r="J2195" s="47" t="s">
        <v>88</v>
      </c>
      <c r="K2195" s="47" t="s">
        <v>63</v>
      </c>
      <c r="L2195" s="47" t="s">
        <v>64</v>
      </c>
      <c r="M2195" s="47" t="s">
        <v>3320</v>
      </c>
      <c r="N2195" s="47" t="s">
        <v>3321</v>
      </c>
      <c r="O2195" s="47" t="s">
        <v>58</v>
      </c>
      <c r="P2195" s="47" t="s">
        <v>2158</v>
      </c>
      <c r="Q2195" s="47" t="s">
        <v>3257</v>
      </c>
      <c r="R2195" s="47">
        <v>109564</v>
      </c>
      <c r="S2195" s="47" t="s">
        <v>67</v>
      </c>
      <c r="T2195" s="47" t="s">
        <v>3334</v>
      </c>
      <c r="U2195" s="47">
        <v>14297</v>
      </c>
      <c r="V2195" s="47" t="s">
        <v>69</v>
      </c>
      <c r="W2195" s="47" t="s">
        <v>3335</v>
      </c>
      <c r="X2195" s="47">
        <v>1274289</v>
      </c>
      <c r="Y2195" s="47">
        <v>4199093</v>
      </c>
      <c r="Z2195" s="47">
        <v>0</v>
      </c>
      <c r="AA2195" s="47">
        <v>0</v>
      </c>
      <c r="AB2195" s="47" t="s">
        <v>61</v>
      </c>
      <c r="AC2195" s="47">
        <v>0</v>
      </c>
      <c r="AD2195" s="47" t="s">
        <v>86</v>
      </c>
      <c r="AE2195" s="47" t="s">
        <v>4964</v>
      </c>
      <c r="AF2195" s="47" t="s">
        <v>5534</v>
      </c>
      <c r="AG2195" s="47" t="s">
        <v>61</v>
      </c>
      <c r="AH2195" s="47" t="s">
        <v>75</v>
      </c>
      <c r="AI2195" s="47" t="s">
        <v>76</v>
      </c>
      <c r="AJ2195" s="47" t="s">
        <v>77</v>
      </c>
      <c r="AK2195" s="47" t="s">
        <v>78</v>
      </c>
      <c r="AV2195" s="47">
        <v>0.5</v>
      </c>
      <c r="AZ2195" s="47">
        <v>320</v>
      </c>
      <c r="BM2195" s="47">
        <v>8</v>
      </c>
      <c r="BS2195" s="47">
        <v>12</v>
      </c>
      <c r="BT2195" s="47">
        <v>0</v>
      </c>
      <c r="DI2195" s="1">
        <f t="shared" si="170"/>
        <v>4</v>
      </c>
      <c r="DJ2195" s="9" t="str">
        <f t="shared" si="171"/>
        <v>NO BACTERIOLOGICO</v>
      </c>
      <c r="DK2195" s="10" t="str">
        <f t="shared" si="172"/>
        <v>-</v>
      </c>
      <c r="DL2195" s="11" t="str">
        <f t="shared" si="173"/>
        <v>0</v>
      </c>
    </row>
    <row r="2196" spans="1:116" ht="12" x14ac:dyDescent="0.2">
      <c r="A2196" s="47">
        <v>1010070114</v>
      </c>
      <c r="B2196" s="47" t="str">
        <f t="shared" si="174"/>
        <v>1010070114-ANTACOLLPA</v>
      </c>
      <c r="C2196" s="47" t="s">
        <v>3337</v>
      </c>
      <c r="D2196" s="47" t="s">
        <v>58</v>
      </c>
      <c r="E2196" s="47" t="s">
        <v>2155</v>
      </c>
      <c r="F2196" s="47" t="s">
        <v>3257</v>
      </c>
      <c r="G2196" s="47" t="s">
        <v>60</v>
      </c>
      <c r="H2196" s="47">
        <v>85</v>
      </c>
      <c r="I2196" s="47" t="s">
        <v>61</v>
      </c>
      <c r="J2196" s="47" t="s">
        <v>88</v>
      </c>
      <c r="K2196" s="47" t="s">
        <v>63</v>
      </c>
      <c r="L2196" s="47" t="s">
        <v>64</v>
      </c>
      <c r="M2196" s="47" t="s">
        <v>3320</v>
      </c>
      <c r="N2196" s="47" t="s">
        <v>3321</v>
      </c>
      <c r="O2196" s="47" t="s">
        <v>58</v>
      </c>
      <c r="P2196" s="47" t="s">
        <v>2158</v>
      </c>
      <c r="Q2196" s="47" t="s">
        <v>3257</v>
      </c>
      <c r="R2196" s="47">
        <v>89393</v>
      </c>
      <c r="S2196" s="47" t="s">
        <v>67</v>
      </c>
      <c r="T2196" s="47" t="s">
        <v>3338</v>
      </c>
      <c r="U2196" s="47">
        <v>14733</v>
      </c>
      <c r="V2196" s="47" t="s">
        <v>69</v>
      </c>
      <c r="W2196" s="47" t="s">
        <v>3339</v>
      </c>
      <c r="X2196" s="47">
        <v>1274296</v>
      </c>
      <c r="Y2196" s="47">
        <v>4199128</v>
      </c>
      <c r="Z2196" s="47">
        <v>0</v>
      </c>
      <c r="AA2196" s="47">
        <v>0</v>
      </c>
      <c r="AB2196" s="47" t="s">
        <v>61</v>
      </c>
      <c r="AC2196" s="47">
        <v>4028</v>
      </c>
      <c r="AD2196" s="47" t="s">
        <v>86</v>
      </c>
      <c r="AE2196" s="47" t="s">
        <v>4921</v>
      </c>
      <c r="AF2196" s="47" t="s">
        <v>5535</v>
      </c>
      <c r="AG2196" s="47">
        <v>12250</v>
      </c>
      <c r="AH2196" s="47" t="s">
        <v>73</v>
      </c>
      <c r="AI2196" s="47" t="s">
        <v>3340</v>
      </c>
      <c r="AJ2196" s="47" t="s">
        <v>61</v>
      </c>
      <c r="AK2196" s="47" t="s">
        <v>61</v>
      </c>
      <c r="AV2196" s="47">
        <v>1.5</v>
      </c>
      <c r="AZ2196" s="47">
        <v>274</v>
      </c>
      <c r="BM2196" s="47">
        <v>8</v>
      </c>
      <c r="BS2196" s="47">
        <v>10</v>
      </c>
      <c r="BT2196" s="47">
        <v>0</v>
      </c>
      <c r="DI2196" s="1">
        <f t="shared" si="170"/>
        <v>4</v>
      </c>
      <c r="DJ2196" s="9" t="str">
        <f t="shared" si="171"/>
        <v>NO BACTERIOLOGICO</v>
      </c>
      <c r="DK2196" s="10" t="str">
        <f t="shared" si="172"/>
        <v>-</v>
      </c>
      <c r="DL2196" s="11" t="str">
        <f t="shared" si="173"/>
        <v>0</v>
      </c>
    </row>
    <row r="2197" spans="1:116" ht="12" x14ac:dyDescent="0.2">
      <c r="A2197" s="47">
        <v>1010070114</v>
      </c>
      <c r="B2197" s="47" t="str">
        <f t="shared" si="174"/>
        <v>1010070114-ANTACOLLPA</v>
      </c>
      <c r="C2197" s="47" t="s">
        <v>3337</v>
      </c>
      <c r="D2197" s="47" t="s">
        <v>58</v>
      </c>
      <c r="E2197" s="47" t="s">
        <v>2155</v>
      </c>
      <c r="F2197" s="47" t="s">
        <v>3257</v>
      </c>
      <c r="G2197" s="47" t="s">
        <v>60</v>
      </c>
      <c r="H2197" s="47">
        <v>85</v>
      </c>
      <c r="I2197" s="47" t="s">
        <v>61</v>
      </c>
      <c r="J2197" s="47" t="s">
        <v>88</v>
      </c>
      <c r="K2197" s="47" t="s">
        <v>63</v>
      </c>
      <c r="L2197" s="47" t="s">
        <v>64</v>
      </c>
      <c r="M2197" s="47" t="s">
        <v>3320</v>
      </c>
      <c r="N2197" s="47" t="s">
        <v>3321</v>
      </c>
      <c r="O2197" s="47" t="s">
        <v>58</v>
      </c>
      <c r="P2197" s="47" t="s">
        <v>2158</v>
      </c>
      <c r="Q2197" s="47" t="s">
        <v>3257</v>
      </c>
      <c r="R2197" s="47">
        <v>89393</v>
      </c>
      <c r="S2197" s="47" t="s">
        <v>67</v>
      </c>
      <c r="T2197" s="47" t="s">
        <v>3338</v>
      </c>
      <c r="U2197" s="47">
        <v>14733</v>
      </c>
      <c r="V2197" s="47" t="s">
        <v>69</v>
      </c>
      <c r="W2197" s="47" t="s">
        <v>3339</v>
      </c>
      <c r="X2197" s="47">
        <v>1274296</v>
      </c>
      <c r="Y2197" s="47">
        <v>4199129</v>
      </c>
      <c r="Z2197" s="47">
        <v>0</v>
      </c>
      <c r="AA2197" s="47">
        <v>0</v>
      </c>
      <c r="AB2197" s="47" t="s">
        <v>61</v>
      </c>
      <c r="AC2197" s="47">
        <v>0</v>
      </c>
      <c r="AD2197" s="47" t="s">
        <v>86</v>
      </c>
      <c r="AE2197" s="47" t="s">
        <v>4921</v>
      </c>
      <c r="AF2197" s="47" t="s">
        <v>5535</v>
      </c>
      <c r="AG2197" s="47" t="s">
        <v>61</v>
      </c>
      <c r="AH2197" s="47" t="s">
        <v>75</v>
      </c>
      <c r="AI2197" s="47" t="s">
        <v>76</v>
      </c>
      <c r="AJ2197" s="47" t="s">
        <v>77</v>
      </c>
      <c r="AK2197" s="47" t="s">
        <v>78</v>
      </c>
      <c r="AV2197" s="47">
        <v>0.8</v>
      </c>
      <c r="AZ2197" s="47">
        <v>262</v>
      </c>
      <c r="BM2197" s="47">
        <v>8</v>
      </c>
      <c r="BS2197" s="47">
        <v>10</v>
      </c>
      <c r="BT2197" s="47">
        <v>0</v>
      </c>
      <c r="DI2197" s="1">
        <f t="shared" si="170"/>
        <v>4</v>
      </c>
      <c r="DJ2197" s="9" t="str">
        <f t="shared" si="171"/>
        <v>NO BACTERIOLOGICO</v>
      </c>
      <c r="DK2197" s="10" t="str">
        <f t="shared" si="172"/>
        <v>-</v>
      </c>
      <c r="DL2197" s="11" t="str">
        <f t="shared" si="173"/>
        <v>0</v>
      </c>
    </row>
    <row r="2198" spans="1:116" ht="12" x14ac:dyDescent="0.2">
      <c r="A2198" s="47">
        <v>1010070114</v>
      </c>
      <c r="B2198" s="47" t="str">
        <f t="shared" si="174"/>
        <v>1010070114-ANTACOLLPA</v>
      </c>
      <c r="C2198" s="47" t="s">
        <v>3337</v>
      </c>
      <c r="D2198" s="47" t="s">
        <v>58</v>
      </c>
      <c r="E2198" s="47" t="s">
        <v>2155</v>
      </c>
      <c r="F2198" s="47" t="s">
        <v>3257</v>
      </c>
      <c r="G2198" s="47" t="s">
        <v>60</v>
      </c>
      <c r="H2198" s="47">
        <v>85</v>
      </c>
      <c r="I2198" s="47" t="s">
        <v>61</v>
      </c>
      <c r="J2198" s="47" t="s">
        <v>88</v>
      </c>
      <c r="K2198" s="47" t="s">
        <v>63</v>
      </c>
      <c r="L2198" s="47" t="s">
        <v>64</v>
      </c>
      <c r="M2198" s="47" t="s">
        <v>3320</v>
      </c>
      <c r="N2198" s="47" t="s">
        <v>3321</v>
      </c>
      <c r="O2198" s="47" t="s">
        <v>58</v>
      </c>
      <c r="P2198" s="47" t="s">
        <v>2158</v>
      </c>
      <c r="Q2198" s="47" t="s">
        <v>3257</v>
      </c>
      <c r="R2198" s="47">
        <v>89393</v>
      </c>
      <c r="S2198" s="47" t="s">
        <v>67</v>
      </c>
      <c r="T2198" s="47" t="s">
        <v>3338</v>
      </c>
      <c r="U2198" s="47">
        <v>14733</v>
      </c>
      <c r="V2198" s="47" t="s">
        <v>69</v>
      </c>
      <c r="W2198" s="47" t="s">
        <v>3339</v>
      </c>
      <c r="X2198" s="47">
        <v>1274296</v>
      </c>
      <c r="Y2198" s="47">
        <v>4199130</v>
      </c>
      <c r="Z2198" s="47">
        <v>0</v>
      </c>
      <c r="AA2198" s="47">
        <v>0</v>
      </c>
      <c r="AB2198" s="47" t="s">
        <v>61</v>
      </c>
      <c r="AC2198" s="47">
        <v>0</v>
      </c>
      <c r="AD2198" s="47" t="s">
        <v>86</v>
      </c>
      <c r="AE2198" s="47" t="s">
        <v>4921</v>
      </c>
      <c r="AF2198" s="47" t="s">
        <v>5535</v>
      </c>
      <c r="AG2198" s="47" t="s">
        <v>61</v>
      </c>
      <c r="AH2198" s="47" t="s">
        <v>75</v>
      </c>
      <c r="AI2198" s="47" t="s">
        <v>76</v>
      </c>
      <c r="AJ2198" s="47" t="s">
        <v>77</v>
      </c>
      <c r="AK2198" s="47" t="s">
        <v>78</v>
      </c>
      <c r="AV2198" s="47">
        <v>0.5</v>
      </c>
      <c r="AZ2198" s="47">
        <v>258</v>
      </c>
      <c r="BE2198" s="47">
        <v>0</v>
      </c>
      <c r="BM2198" s="47">
        <v>8</v>
      </c>
      <c r="BS2198" s="47">
        <v>11</v>
      </c>
      <c r="BT2198" s="47">
        <v>0</v>
      </c>
      <c r="DI2198" s="1">
        <f t="shared" si="170"/>
        <v>4</v>
      </c>
      <c r="DJ2198" s="9" t="str">
        <f t="shared" si="171"/>
        <v>NO BACTERIOLOGICO</v>
      </c>
      <c r="DK2198" s="10" t="str">
        <f t="shared" si="172"/>
        <v>-</v>
      </c>
      <c r="DL2198" s="11" t="str">
        <f t="shared" si="173"/>
        <v>1</v>
      </c>
    </row>
    <row r="2199" spans="1:116" ht="12" x14ac:dyDescent="0.2">
      <c r="A2199" s="47">
        <v>1004010109</v>
      </c>
      <c r="B2199" s="47" t="str">
        <f t="shared" si="174"/>
        <v>1004010109-RURARAGRA</v>
      </c>
      <c r="C2199" s="47" t="s">
        <v>1519</v>
      </c>
      <c r="D2199" s="47" t="s">
        <v>58</v>
      </c>
      <c r="E2199" s="47" t="s">
        <v>121</v>
      </c>
      <c r="F2199" s="47" t="s">
        <v>121</v>
      </c>
      <c r="G2199" s="47" t="s">
        <v>60</v>
      </c>
      <c r="H2199" s="47">
        <v>45</v>
      </c>
      <c r="I2199" s="47">
        <v>45</v>
      </c>
      <c r="J2199" s="47" t="s">
        <v>62</v>
      </c>
      <c r="K2199" s="47" t="s">
        <v>63</v>
      </c>
      <c r="L2199" s="47" t="s">
        <v>64</v>
      </c>
      <c r="M2199" s="47" t="s">
        <v>1507</v>
      </c>
      <c r="N2199" s="47" t="s">
        <v>1506</v>
      </c>
      <c r="O2199" s="47" t="s">
        <v>58</v>
      </c>
      <c r="P2199" s="47" t="s">
        <v>123</v>
      </c>
      <c r="Q2199" s="47" t="s">
        <v>121</v>
      </c>
      <c r="R2199" s="47">
        <v>103548</v>
      </c>
      <c r="S2199" s="47" t="s">
        <v>67</v>
      </c>
      <c r="T2199" s="47" t="s">
        <v>1514</v>
      </c>
      <c r="U2199" s="47">
        <v>19068</v>
      </c>
      <c r="V2199" s="47" t="s">
        <v>69</v>
      </c>
      <c r="W2199" s="47" t="s">
        <v>1515</v>
      </c>
      <c r="X2199" s="47">
        <v>1274294</v>
      </c>
      <c r="Y2199" s="47">
        <v>4199146</v>
      </c>
      <c r="Z2199" s="47">
        <v>282697</v>
      </c>
      <c r="AA2199" s="47">
        <v>9005958</v>
      </c>
      <c r="AB2199" s="47" t="s">
        <v>71</v>
      </c>
      <c r="AC2199" s="47">
        <v>3627</v>
      </c>
      <c r="AD2199" s="47" t="s">
        <v>126</v>
      </c>
      <c r="AE2199" s="47" t="s">
        <v>5002</v>
      </c>
      <c r="AF2199" s="47" t="s">
        <v>5536</v>
      </c>
      <c r="AG2199" s="47">
        <v>4010</v>
      </c>
      <c r="AH2199" s="47" t="s">
        <v>73</v>
      </c>
      <c r="AI2199" s="47" t="s">
        <v>1513</v>
      </c>
      <c r="AJ2199" s="47" t="s">
        <v>61</v>
      </c>
      <c r="AK2199" s="47" t="s">
        <v>61</v>
      </c>
      <c r="AV2199" s="47">
        <v>1.45</v>
      </c>
      <c r="AZ2199" s="47">
        <v>100</v>
      </c>
      <c r="BM2199" s="47">
        <v>7</v>
      </c>
      <c r="BQ2199" s="47">
        <v>0</v>
      </c>
      <c r="BS2199" s="47">
        <v>15</v>
      </c>
      <c r="BT2199" s="47">
        <v>0.8</v>
      </c>
      <c r="DI2199" s="1">
        <f t="shared" si="170"/>
        <v>4</v>
      </c>
      <c r="DJ2199" s="9" t="str">
        <f t="shared" si="171"/>
        <v>NO BACTERIOLOGICO</v>
      </c>
      <c r="DK2199" s="10" t="str">
        <f t="shared" si="172"/>
        <v>-</v>
      </c>
      <c r="DL2199" s="11" t="str">
        <f t="shared" si="173"/>
        <v>0</v>
      </c>
    </row>
    <row r="2200" spans="1:116" ht="12" x14ac:dyDescent="0.2">
      <c r="A2200" s="47">
        <v>1004010109</v>
      </c>
      <c r="B2200" s="47" t="str">
        <f t="shared" si="174"/>
        <v>1004010109-RURARAGRA</v>
      </c>
      <c r="C2200" s="47" t="s">
        <v>1519</v>
      </c>
      <c r="D2200" s="47" t="s">
        <v>58</v>
      </c>
      <c r="E2200" s="47" t="s">
        <v>121</v>
      </c>
      <c r="F2200" s="47" t="s">
        <v>121</v>
      </c>
      <c r="G2200" s="47" t="s">
        <v>60</v>
      </c>
      <c r="H2200" s="47">
        <v>45</v>
      </c>
      <c r="I2200" s="47">
        <v>45</v>
      </c>
      <c r="J2200" s="47" t="s">
        <v>62</v>
      </c>
      <c r="K2200" s="47" t="s">
        <v>63</v>
      </c>
      <c r="L2200" s="47" t="s">
        <v>64</v>
      </c>
      <c r="M2200" s="47" t="s">
        <v>1507</v>
      </c>
      <c r="N2200" s="47" t="s">
        <v>1506</v>
      </c>
      <c r="O2200" s="47" t="s">
        <v>58</v>
      </c>
      <c r="P2200" s="47" t="s">
        <v>123</v>
      </c>
      <c r="Q2200" s="47" t="s">
        <v>121</v>
      </c>
      <c r="R2200" s="47">
        <v>103548</v>
      </c>
      <c r="S2200" s="47" t="s">
        <v>67</v>
      </c>
      <c r="T2200" s="47" t="s">
        <v>1514</v>
      </c>
      <c r="U2200" s="47">
        <v>19068</v>
      </c>
      <c r="V2200" s="47" t="s">
        <v>69</v>
      </c>
      <c r="W2200" s="47" t="s">
        <v>1515</v>
      </c>
      <c r="X2200" s="47">
        <v>1274294</v>
      </c>
      <c r="Y2200" s="47">
        <v>4199147</v>
      </c>
      <c r="Z2200" s="47">
        <v>283548</v>
      </c>
      <c r="AA2200" s="47">
        <v>9005853</v>
      </c>
      <c r="AB2200" s="47" t="s">
        <v>71</v>
      </c>
      <c r="AC2200" s="47">
        <v>3755</v>
      </c>
      <c r="AD2200" s="47" t="s">
        <v>126</v>
      </c>
      <c r="AE2200" s="47" t="s">
        <v>5002</v>
      </c>
      <c r="AF2200" s="47" t="s">
        <v>5536</v>
      </c>
      <c r="AG2200" s="47" t="s">
        <v>61</v>
      </c>
      <c r="AH2200" s="47" t="s">
        <v>75</v>
      </c>
      <c r="AI2200" s="47" t="s">
        <v>76</v>
      </c>
      <c r="AJ2200" s="47" t="s">
        <v>77</v>
      </c>
      <c r="AK2200" s="47" t="s">
        <v>78</v>
      </c>
      <c r="AV2200" s="47">
        <v>0.8</v>
      </c>
      <c r="AZ2200" s="47">
        <v>100</v>
      </c>
      <c r="BM2200" s="47">
        <v>7</v>
      </c>
      <c r="BQ2200" s="47">
        <v>0</v>
      </c>
      <c r="BS2200" s="47">
        <v>15</v>
      </c>
      <c r="BT2200" s="47">
        <v>0.6</v>
      </c>
      <c r="DI2200" s="1">
        <f t="shared" si="170"/>
        <v>4</v>
      </c>
      <c r="DJ2200" s="9" t="str">
        <f t="shared" si="171"/>
        <v>NO BACTERIOLOGICO</v>
      </c>
      <c r="DK2200" s="10" t="str">
        <f t="shared" si="172"/>
        <v>-</v>
      </c>
      <c r="DL2200" s="11" t="str">
        <f t="shared" si="173"/>
        <v>0</v>
      </c>
    </row>
    <row r="2201" spans="1:116" ht="12" x14ac:dyDescent="0.2">
      <c r="A2201" s="47">
        <v>1004010109</v>
      </c>
      <c r="B2201" s="47" t="str">
        <f t="shared" si="174"/>
        <v>1004010109-RURARAGRA</v>
      </c>
      <c r="C2201" s="47" t="s">
        <v>1519</v>
      </c>
      <c r="D2201" s="47" t="s">
        <v>58</v>
      </c>
      <c r="E2201" s="47" t="s">
        <v>121</v>
      </c>
      <c r="F2201" s="47" t="s">
        <v>121</v>
      </c>
      <c r="G2201" s="47" t="s">
        <v>60</v>
      </c>
      <c r="H2201" s="47">
        <v>45</v>
      </c>
      <c r="I2201" s="47">
        <v>45</v>
      </c>
      <c r="J2201" s="47" t="s">
        <v>62</v>
      </c>
      <c r="K2201" s="47" t="s">
        <v>63</v>
      </c>
      <c r="L2201" s="47" t="s">
        <v>64</v>
      </c>
      <c r="M2201" s="47" t="s">
        <v>1507</v>
      </c>
      <c r="N2201" s="47" t="s">
        <v>1506</v>
      </c>
      <c r="O2201" s="47" t="s">
        <v>58</v>
      </c>
      <c r="P2201" s="47" t="s">
        <v>123</v>
      </c>
      <c r="Q2201" s="47" t="s">
        <v>121</v>
      </c>
      <c r="R2201" s="47">
        <v>103548</v>
      </c>
      <c r="S2201" s="47" t="s">
        <v>67</v>
      </c>
      <c r="T2201" s="47" t="s">
        <v>1514</v>
      </c>
      <c r="U2201" s="47">
        <v>19068</v>
      </c>
      <c r="V2201" s="47" t="s">
        <v>69</v>
      </c>
      <c r="W2201" s="47" t="s">
        <v>1515</v>
      </c>
      <c r="X2201" s="47">
        <v>1274294</v>
      </c>
      <c r="Y2201" s="47">
        <v>4199148</v>
      </c>
      <c r="Z2201" s="47">
        <v>283284</v>
      </c>
      <c r="AA2201" s="47">
        <v>9006828</v>
      </c>
      <c r="AB2201" s="47" t="s">
        <v>71</v>
      </c>
      <c r="AC2201" s="47">
        <v>3470</v>
      </c>
      <c r="AD2201" s="47" t="s">
        <v>126</v>
      </c>
      <c r="AE2201" s="47" t="s">
        <v>5002</v>
      </c>
      <c r="AF2201" s="47" t="s">
        <v>5536</v>
      </c>
      <c r="AG2201" s="47" t="s">
        <v>61</v>
      </c>
      <c r="AH2201" s="47" t="s">
        <v>75</v>
      </c>
      <c r="AI2201" s="47" t="s">
        <v>76</v>
      </c>
      <c r="AJ2201" s="47" t="s">
        <v>77</v>
      </c>
      <c r="AK2201" s="47" t="s">
        <v>78</v>
      </c>
      <c r="AV2201" s="47">
        <v>0.7</v>
      </c>
      <c r="AZ2201" s="47">
        <v>100</v>
      </c>
      <c r="BM2201" s="47">
        <v>7</v>
      </c>
      <c r="BQ2201" s="47">
        <v>0</v>
      </c>
      <c r="BS2201" s="47">
        <v>15</v>
      </c>
      <c r="BT2201" s="47">
        <v>0.6</v>
      </c>
      <c r="DI2201" s="1">
        <f t="shared" si="170"/>
        <v>4</v>
      </c>
      <c r="DJ2201" s="9" t="str">
        <f t="shared" si="171"/>
        <v>NO BACTERIOLOGICO</v>
      </c>
      <c r="DK2201" s="10" t="str">
        <f t="shared" si="172"/>
        <v>-</v>
      </c>
      <c r="DL2201" s="11" t="str">
        <f t="shared" si="173"/>
        <v>0</v>
      </c>
    </row>
    <row r="2202" spans="1:116" ht="12" x14ac:dyDescent="0.2">
      <c r="A2202" s="47">
        <v>1011020020</v>
      </c>
      <c r="B2202" s="47" t="str">
        <f t="shared" si="174"/>
        <v>1011020020-SINCHI ROCA</v>
      </c>
      <c r="C2202" s="47" t="s">
        <v>758</v>
      </c>
      <c r="D2202" s="47" t="s">
        <v>58</v>
      </c>
      <c r="E2202" s="47" t="s">
        <v>395</v>
      </c>
      <c r="F2202" s="47" t="s">
        <v>741</v>
      </c>
      <c r="G2202" s="47" t="s">
        <v>60</v>
      </c>
      <c r="H2202" s="47">
        <v>40</v>
      </c>
      <c r="I2202" s="47" t="s">
        <v>61</v>
      </c>
      <c r="J2202" s="47" t="s">
        <v>495</v>
      </c>
      <c r="K2202" s="47" t="s">
        <v>63</v>
      </c>
      <c r="L2202" s="47" t="s">
        <v>64</v>
      </c>
      <c r="M2202" s="47" t="s">
        <v>742</v>
      </c>
      <c r="N2202" s="47" t="s">
        <v>741</v>
      </c>
      <c r="O2202" s="47" t="s">
        <v>58</v>
      </c>
      <c r="P2202" s="47" t="s">
        <v>395</v>
      </c>
      <c r="Q2202" s="47" t="s">
        <v>741</v>
      </c>
      <c r="R2202" s="47">
        <v>152113</v>
      </c>
      <c r="S2202" s="47" t="s">
        <v>67</v>
      </c>
      <c r="T2202" s="47" t="s">
        <v>759</v>
      </c>
      <c r="U2202" s="47">
        <v>13742</v>
      </c>
      <c r="V2202" s="47" t="s">
        <v>69</v>
      </c>
      <c r="W2202" s="47" t="s">
        <v>743</v>
      </c>
      <c r="X2202" s="47">
        <v>1274269</v>
      </c>
      <c r="Y2202" s="47">
        <v>4199152</v>
      </c>
      <c r="Z2202" s="47">
        <v>322396</v>
      </c>
      <c r="AA2202" s="47">
        <v>8910235</v>
      </c>
      <c r="AB2202" s="47" t="s">
        <v>71</v>
      </c>
      <c r="AC2202" s="47">
        <v>3426</v>
      </c>
      <c r="AD2202" s="47" t="s">
        <v>72</v>
      </c>
      <c r="AE2202" s="47" t="s">
        <v>4968</v>
      </c>
      <c r="AF2202" s="47" t="s">
        <v>5536</v>
      </c>
      <c r="AG2202" s="47">
        <v>48706</v>
      </c>
      <c r="AH2202" s="47" t="s">
        <v>73</v>
      </c>
      <c r="AI2202" s="47" t="s">
        <v>758</v>
      </c>
      <c r="AJ2202" s="47" t="s">
        <v>61</v>
      </c>
      <c r="AK2202" s="47" t="s">
        <v>61</v>
      </c>
      <c r="AV2202" s="47">
        <v>0.97</v>
      </c>
      <c r="AZ2202" s="47">
        <v>1.4</v>
      </c>
      <c r="BM2202" s="47">
        <v>8.1</v>
      </c>
      <c r="BS2202" s="47">
        <v>15.2</v>
      </c>
      <c r="BT2202" s="47">
        <v>3</v>
      </c>
      <c r="DI2202" s="1">
        <f t="shared" si="170"/>
        <v>4</v>
      </c>
      <c r="DJ2202" s="9" t="str">
        <f t="shared" si="171"/>
        <v>NO BACTERIOLOGICO</v>
      </c>
      <c r="DK2202" s="10" t="str">
        <f t="shared" si="172"/>
        <v>-</v>
      </c>
      <c r="DL2202" s="11" t="str">
        <f t="shared" si="173"/>
        <v>0</v>
      </c>
    </row>
    <row r="2203" spans="1:116" ht="12" x14ac:dyDescent="0.2">
      <c r="A2203" s="47">
        <v>1011020020</v>
      </c>
      <c r="B2203" s="47" t="str">
        <f t="shared" si="174"/>
        <v>1011020020-SINCHI ROCA</v>
      </c>
      <c r="C2203" s="47" t="s">
        <v>758</v>
      </c>
      <c r="D2203" s="47" t="s">
        <v>58</v>
      </c>
      <c r="E2203" s="47" t="s">
        <v>395</v>
      </c>
      <c r="F2203" s="47" t="s">
        <v>741</v>
      </c>
      <c r="G2203" s="47" t="s">
        <v>60</v>
      </c>
      <c r="H2203" s="47">
        <v>40</v>
      </c>
      <c r="I2203" s="47" t="s">
        <v>61</v>
      </c>
      <c r="J2203" s="47" t="s">
        <v>495</v>
      </c>
      <c r="K2203" s="47" t="s">
        <v>63</v>
      </c>
      <c r="L2203" s="47" t="s">
        <v>64</v>
      </c>
      <c r="M2203" s="47" t="s">
        <v>742</v>
      </c>
      <c r="N2203" s="47" t="s">
        <v>741</v>
      </c>
      <c r="O2203" s="47" t="s">
        <v>58</v>
      </c>
      <c r="P2203" s="47" t="s">
        <v>395</v>
      </c>
      <c r="Q2203" s="47" t="s">
        <v>741</v>
      </c>
      <c r="R2203" s="47">
        <v>152113</v>
      </c>
      <c r="S2203" s="47" t="s">
        <v>67</v>
      </c>
      <c r="T2203" s="47" t="s">
        <v>759</v>
      </c>
      <c r="U2203" s="47">
        <v>13742</v>
      </c>
      <c r="V2203" s="47" t="s">
        <v>69</v>
      </c>
      <c r="W2203" s="47" t="s">
        <v>743</v>
      </c>
      <c r="X2203" s="47">
        <v>1274269</v>
      </c>
      <c r="Y2203" s="47">
        <v>4199153</v>
      </c>
      <c r="Z2203" s="47">
        <v>320716</v>
      </c>
      <c r="AA2203" s="47">
        <v>8909090</v>
      </c>
      <c r="AB2203" s="47" t="s">
        <v>61</v>
      </c>
      <c r="AC2203" s="47">
        <v>3687</v>
      </c>
      <c r="AD2203" s="47" t="s">
        <v>72</v>
      </c>
      <c r="AE2203" s="47" t="s">
        <v>4968</v>
      </c>
      <c r="AF2203" s="47" t="s">
        <v>5536</v>
      </c>
      <c r="AG2203" s="47" t="s">
        <v>61</v>
      </c>
      <c r="AH2203" s="47" t="s">
        <v>75</v>
      </c>
      <c r="AI2203" s="47" t="s">
        <v>76</v>
      </c>
      <c r="AJ2203" s="47" t="s">
        <v>77</v>
      </c>
      <c r="AK2203" s="47" t="s">
        <v>78</v>
      </c>
      <c r="AV2203" s="47">
        <v>0.71</v>
      </c>
      <c r="AZ2203" s="47">
        <v>1.4</v>
      </c>
      <c r="BM2203" s="47">
        <v>8.1</v>
      </c>
      <c r="BS2203" s="47">
        <v>14.8</v>
      </c>
      <c r="BT2203" s="47">
        <v>3</v>
      </c>
      <c r="DI2203" s="1">
        <f t="shared" si="170"/>
        <v>4</v>
      </c>
      <c r="DJ2203" s="9" t="str">
        <f t="shared" si="171"/>
        <v>NO BACTERIOLOGICO</v>
      </c>
      <c r="DK2203" s="10" t="str">
        <f t="shared" si="172"/>
        <v>-</v>
      </c>
      <c r="DL2203" s="11" t="str">
        <f t="shared" si="173"/>
        <v>0</v>
      </c>
    </row>
    <row r="2204" spans="1:116" ht="12" x14ac:dyDescent="0.2">
      <c r="A2204" s="47">
        <v>1011020020</v>
      </c>
      <c r="B2204" s="47" t="str">
        <f t="shared" si="174"/>
        <v>1011020020-SINCHI ROCA</v>
      </c>
      <c r="C2204" s="47" t="s">
        <v>758</v>
      </c>
      <c r="D2204" s="47" t="s">
        <v>58</v>
      </c>
      <c r="E2204" s="47" t="s">
        <v>395</v>
      </c>
      <c r="F2204" s="47" t="s">
        <v>741</v>
      </c>
      <c r="G2204" s="47" t="s">
        <v>60</v>
      </c>
      <c r="H2204" s="47">
        <v>40</v>
      </c>
      <c r="I2204" s="47" t="s">
        <v>61</v>
      </c>
      <c r="J2204" s="47" t="s">
        <v>495</v>
      </c>
      <c r="K2204" s="47" t="s">
        <v>63</v>
      </c>
      <c r="L2204" s="47" t="s">
        <v>64</v>
      </c>
      <c r="M2204" s="47" t="s">
        <v>742</v>
      </c>
      <c r="N2204" s="47" t="s">
        <v>741</v>
      </c>
      <c r="O2204" s="47" t="s">
        <v>58</v>
      </c>
      <c r="P2204" s="47" t="s">
        <v>395</v>
      </c>
      <c r="Q2204" s="47" t="s">
        <v>741</v>
      </c>
      <c r="R2204" s="47">
        <v>152113</v>
      </c>
      <c r="S2204" s="47" t="s">
        <v>67</v>
      </c>
      <c r="T2204" s="47" t="s">
        <v>759</v>
      </c>
      <c r="U2204" s="47">
        <v>13742</v>
      </c>
      <c r="V2204" s="47" t="s">
        <v>69</v>
      </c>
      <c r="W2204" s="47" t="s">
        <v>743</v>
      </c>
      <c r="X2204" s="47">
        <v>1274269</v>
      </c>
      <c r="Y2204" s="47">
        <v>4199154</v>
      </c>
      <c r="Z2204" s="47">
        <v>321369</v>
      </c>
      <c r="AA2204" s="47">
        <v>8909787</v>
      </c>
      <c r="AB2204" s="47" t="s">
        <v>61</v>
      </c>
      <c r="AC2204" s="47">
        <v>3427</v>
      </c>
      <c r="AD2204" s="47" t="s">
        <v>72</v>
      </c>
      <c r="AE2204" s="47" t="s">
        <v>4968</v>
      </c>
      <c r="AF2204" s="47" t="s">
        <v>5536</v>
      </c>
      <c r="AG2204" s="47" t="s">
        <v>61</v>
      </c>
      <c r="AH2204" s="47" t="s">
        <v>75</v>
      </c>
      <c r="AI2204" s="47" t="s">
        <v>76</v>
      </c>
      <c r="AJ2204" s="47" t="s">
        <v>77</v>
      </c>
      <c r="AK2204" s="47" t="s">
        <v>78</v>
      </c>
      <c r="AV2204" s="47">
        <v>0.55000000000000004</v>
      </c>
      <c r="AZ2204" s="47">
        <v>1.4</v>
      </c>
      <c r="BM2204" s="47">
        <v>8.1</v>
      </c>
      <c r="BS2204" s="47">
        <v>14.5</v>
      </c>
      <c r="BT2204" s="47">
        <v>3</v>
      </c>
      <c r="DI2204" s="1">
        <f t="shared" si="170"/>
        <v>4</v>
      </c>
      <c r="DJ2204" s="9" t="str">
        <f t="shared" si="171"/>
        <v>NO BACTERIOLOGICO</v>
      </c>
      <c r="DK2204" s="10" t="str">
        <f t="shared" si="172"/>
        <v>-</v>
      </c>
      <c r="DL2204" s="11" t="str">
        <f t="shared" si="173"/>
        <v>0</v>
      </c>
    </row>
    <row r="2205" spans="1:116" ht="12" x14ac:dyDescent="0.2">
      <c r="A2205" s="47">
        <v>1011020020</v>
      </c>
      <c r="B2205" s="47" t="str">
        <f t="shared" si="174"/>
        <v>1011020020-SINCHI ROCA</v>
      </c>
      <c r="C2205" s="47" t="s">
        <v>758</v>
      </c>
      <c r="D2205" s="47" t="s">
        <v>58</v>
      </c>
      <c r="E2205" s="47" t="s">
        <v>395</v>
      </c>
      <c r="F2205" s="47" t="s">
        <v>741</v>
      </c>
      <c r="G2205" s="47" t="s">
        <v>60</v>
      </c>
      <c r="H2205" s="47">
        <v>40</v>
      </c>
      <c r="I2205" s="47" t="s">
        <v>61</v>
      </c>
      <c r="J2205" s="47" t="s">
        <v>495</v>
      </c>
      <c r="K2205" s="47" t="s">
        <v>63</v>
      </c>
      <c r="L2205" s="47" t="s">
        <v>64</v>
      </c>
      <c r="M2205" s="47" t="s">
        <v>742</v>
      </c>
      <c r="N2205" s="47" t="s">
        <v>741</v>
      </c>
      <c r="O2205" s="47" t="s">
        <v>58</v>
      </c>
      <c r="P2205" s="47" t="s">
        <v>395</v>
      </c>
      <c r="Q2205" s="47" t="s">
        <v>741</v>
      </c>
      <c r="R2205" s="47">
        <v>152113</v>
      </c>
      <c r="S2205" s="47" t="s">
        <v>67</v>
      </c>
      <c r="T2205" s="47" t="s">
        <v>759</v>
      </c>
      <c r="U2205" s="47">
        <v>13742</v>
      </c>
      <c r="V2205" s="47" t="s">
        <v>69</v>
      </c>
      <c r="W2205" s="47" t="s">
        <v>743</v>
      </c>
      <c r="X2205" s="47">
        <v>1274269</v>
      </c>
      <c r="Y2205" s="47">
        <v>4199156</v>
      </c>
      <c r="Z2205" s="47">
        <v>322396</v>
      </c>
      <c r="AA2205" s="47">
        <v>8910235</v>
      </c>
      <c r="AB2205" s="47" t="s">
        <v>71</v>
      </c>
      <c r="AC2205" s="47">
        <v>3426</v>
      </c>
      <c r="AD2205" s="47" t="s">
        <v>72</v>
      </c>
      <c r="AE2205" s="47" t="s">
        <v>4968</v>
      </c>
      <c r="AF2205" s="47" t="s">
        <v>5536</v>
      </c>
      <c r="AG2205" s="47">
        <v>48706</v>
      </c>
      <c r="AH2205" s="47" t="s">
        <v>73</v>
      </c>
      <c r="AI2205" s="47" t="s">
        <v>758</v>
      </c>
      <c r="AJ2205" s="47" t="s">
        <v>61</v>
      </c>
      <c r="AK2205" s="47" t="s">
        <v>61</v>
      </c>
      <c r="AV2205" s="47">
        <v>0.97</v>
      </c>
      <c r="AZ2205" s="47">
        <v>1.4</v>
      </c>
      <c r="BM2205" s="47">
        <v>8.1</v>
      </c>
      <c r="BS2205" s="47">
        <v>15.2</v>
      </c>
      <c r="BT2205" s="47">
        <v>3</v>
      </c>
      <c r="DI2205" s="1">
        <f t="shared" si="170"/>
        <v>4</v>
      </c>
      <c r="DJ2205" s="9" t="str">
        <f t="shared" si="171"/>
        <v>NO BACTERIOLOGICO</v>
      </c>
      <c r="DK2205" s="10" t="str">
        <f t="shared" si="172"/>
        <v>-</v>
      </c>
      <c r="DL2205" s="11" t="str">
        <f t="shared" si="173"/>
        <v>0</v>
      </c>
    </row>
    <row r="2206" spans="1:116" ht="12" x14ac:dyDescent="0.2">
      <c r="A2206" s="47">
        <v>1011020020</v>
      </c>
      <c r="B2206" s="47" t="str">
        <f t="shared" si="174"/>
        <v>1011020020-SINCHI ROCA</v>
      </c>
      <c r="C2206" s="47" t="s">
        <v>758</v>
      </c>
      <c r="D2206" s="47" t="s">
        <v>58</v>
      </c>
      <c r="E2206" s="47" t="s">
        <v>395</v>
      </c>
      <c r="F2206" s="47" t="s">
        <v>741</v>
      </c>
      <c r="G2206" s="47" t="s">
        <v>60</v>
      </c>
      <c r="H2206" s="47">
        <v>40</v>
      </c>
      <c r="I2206" s="47" t="s">
        <v>61</v>
      </c>
      <c r="J2206" s="47" t="s">
        <v>495</v>
      </c>
      <c r="K2206" s="47" t="s">
        <v>63</v>
      </c>
      <c r="L2206" s="47" t="s">
        <v>64</v>
      </c>
      <c r="M2206" s="47" t="s">
        <v>742</v>
      </c>
      <c r="N2206" s="47" t="s">
        <v>741</v>
      </c>
      <c r="O2206" s="47" t="s">
        <v>58</v>
      </c>
      <c r="P2206" s="47" t="s">
        <v>395</v>
      </c>
      <c r="Q2206" s="47" t="s">
        <v>741</v>
      </c>
      <c r="R2206" s="47">
        <v>152113</v>
      </c>
      <c r="S2206" s="47" t="s">
        <v>67</v>
      </c>
      <c r="T2206" s="47" t="s">
        <v>759</v>
      </c>
      <c r="U2206" s="47">
        <v>13742</v>
      </c>
      <c r="V2206" s="47" t="s">
        <v>69</v>
      </c>
      <c r="W2206" s="47" t="s">
        <v>743</v>
      </c>
      <c r="X2206" s="47">
        <v>1274269</v>
      </c>
      <c r="Y2206" s="47">
        <v>4199158</v>
      </c>
      <c r="Z2206" s="47">
        <v>320716</v>
      </c>
      <c r="AA2206" s="47">
        <v>8909090</v>
      </c>
      <c r="AB2206" s="47" t="s">
        <v>61</v>
      </c>
      <c r="AC2206" s="47">
        <v>3687</v>
      </c>
      <c r="AD2206" s="47" t="s">
        <v>72</v>
      </c>
      <c r="AE2206" s="47" t="s">
        <v>4968</v>
      </c>
      <c r="AF2206" s="47" t="s">
        <v>5536</v>
      </c>
      <c r="AG2206" s="47" t="s">
        <v>61</v>
      </c>
      <c r="AH2206" s="47" t="s">
        <v>75</v>
      </c>
      <c r="AI2206" s="47" t="s">
        <v>76</v>
      </c>
      <c r="AJ2206" s="47" t="s">
        <v>77</v>
      </c>
      <c r="AK2206" s="47" t="s">
        <v>78</v>
      </c>
      <c r="AV2206" s="47">
        <v>0.71</v>
      </c>
      <c r="AZ2206" s="47">
        <v>1.4</v>
      </c>
      <c r="BM2206" s="47">
        <v>8.1</v>
      </c>
      <c r="BS2206" s="47">
        <v>14.8</v>
      </c>
      <c r="BT2206" s="47">
        <v>3</v>
      </c>
      <c r="DI2206" s="1">
        <f t="shared" si="170"/>
        <v>4</v>
      </c>
      <c r="DJ2206" s="9" t="str">
        <f t="shared" si="171"/>
        <v>NO BACTERIOLOGICO</v>
      </c>
      <c r="DK2206" s="10" t="str">
        <f t="shared" si="172"/>
        <v>-</v>
      </c>
      <c r="DL2206" s="11" t="str">
        <f t="shared" si="173"/>
        <v>0</v>
      </c>
    </row>
    <row r="2207" spans="1:116" ht="12" x14ac:dyDescent="0.2">
      <c r="A2207" s="47">
        <v>1011020020</v>
      </c>
      <c r="B2207" s="47" t="str">
        <f t="shared" si="174"/>
        <v>1011020020-SINCHI ROCA</v>
      </c>
      <c r="C2207" s="47" t="s">
        <v>758</v>
      </c>
      <c r="D2207" s="47" t="s">
        <v>58</v>
      </c>
      <c r="E2207" s="47" t="s">
        <v>395</v>
      </c>
      <c r="F2207" s="47" t="s">
        <v>741</v>
      </c>
      <c r="G2207" s="47" t="s">
        <v>60</v>
      </c>
      <c r="H2207" s="47">
        <v>40</v>
      </c>
      <c r="I2207" s="47" t="s">
        <v>61</v>
      </c>
      <c r="J2207" s="47" t="s">
        <v>495</v>
      </c>
      <c r="K2207" s="47" t="s">
        <v>63</v>
      </c>
      <c r="L2207" s="47" t="s">
        <v>64</v>
      </c>
      <c r="M2207" s="47" t="s">
        <v>742</v>
      </c>
      <c r="N2207" s="47" t="s">
        <v>741</v>
      </c>
      <c r="O2207" s="47" t="s">
        <v>58</v>
      </c>
      <c r="P2207" s="47" t="s">
        <v>395</v>
      </c>
      <c r="Q2207" s="47" t="s">
        <v>741</v>
      </c>
      <c r="R2207" s="47">
        <v>152113</v>
      </c>
      <c r="S2207" s="47" t="s">
        <v>67</v>
      </c>
      <c r="T2207" s="47" t="s">
        <v>759</v>
      </c>
      <c r="U2207" s="47">
        <v>13742</v>
      </c>
      <c r="V2207" s="47" t="s">
        <v>69</v>
      </c>
      <c r="W2207" s="47" t="s">
        <v>743</v>
      </c>
      <c r="X2207" s="47">
        <v>1274269</v>
      </c>
      <c r="Y2207" s="47">
        <v>4199160</v>
      </c>
      <c r="Z2207" s="47">
        <v>321369</v>
      </c>
      <c r="AA2207" s="47">
        <v>8909787</v>
      </c>
      <c r="AB2207" s="47" t="s">
        <v>61</v>
      </c>
      <c r="AC2207" s="47">
        <v>3427</v>
      </c>
      <c r="AD2207" s="47" t="s">
        <v>72</v>
      </c>
      <c r="AE2207" s="47" t="s">
        <v>4968</v>
      </c>
      <c r="AF2207" s="47" t="s">
        <v>5536</v>
      </c>
      <c r="AG2207" s="47" t="s">
        <v>61</v>
      </c>
      <c r="AH2207" s="47" t="s">
        <v>75</v>
      </c>
      <c r="AI2207" s="47" t="s">
        <v>76</v>
      </c>
      <c r="AJ2207" s="47" t="s">
        <v>77</v>
      </c>
      <c r="AK2207" s="47" t="s">
        <v>78</v>
      </c>
      <c r="AV2207" s="47">
        <v>0.55000000000000004</v>
      </c>
      <c r="AZ2207" s="47">
        <v>1.4</v>
      </c>
      <c r="BM2207" s="47">
        <v>8.1</v>
      </c>
      <c r="BS2207" s="47">
        <v>14.5</v>
      </c>
      <c r="BT2207" s="47">
        <v>3</v>
      </c>
      <c r="DI2207" s="1">
        <f t="shared" si="170"/>
        <v>4</v>
      </c>
      <c r="DJ2207" s="9" t="str">
        <f t="shared" si="171"/>
        <v>NO BACTERIOLOGICO</v>
      </c>
      <c r="DK2207" s="10" t="str">
        <f t="shared" si="172"/>
        <v>-</v>
      </c>
      <c r="DL2207" s="11" t="str">
        <f t="shared" si="173"/>
        <v>0</v>
      </c>
    </row>
    <row r="2208" spans="1:116" ht="12" x14ac:dyDescent="0.2">
      <c r="A2208" s="47">
        <v>1010070063</v>
      </c>
      <c r="B2208" s="47" t="str">
        <f t="shared" si="174"/>
        <v>1010070063-GASHAMPAMPA</v>
      </c>
      <c r="C2208" s="47" t="s">
        <v>3345</v>
      </c>
      <c r="D2208" s="47" t="s">
        <v>58</v>
      </c>
      <c r="E2208" s="47" t="s">
        <v>2155</v>
      </c>
      <c r="F2208" s="47" t="s">
        <v>3257</v>
      </c>
      <c r="G2208" s="47" t="s">
        <v>60</v>
      </c>
      <c r="H2208" s="47">
        <v>51</v>
      </c>
      <c r="I2208" s="47" t="s">
        <v>61</v>
      </c>
      <c r="J2208" s="47" t="s">
        <v>88</v>
      </c>
      <c r="K2208" s="47" t="s">
        <v>63</v>
      </c>
      <c r="L2208" s="47" t="s">
        <v>64</v>
      </c>
      <c r="M2208" s="47" t="s">
        <v>3320</v>
      </c>
      <c r="N2208" s="47" t="s">
        <v>3321</v>
      </c>
      <c r="O2208" s="47" t="s">
        <v>58</v>
      </c>
      <c r="P2208" s="47" t="s">
        <v>2158</v>
      </c>
      <c r="Q2208" s="47" t="s">
        <v>3257</v>
      </c>
      <c r="R2208" s="47">
        <v>97470</v>
      </c>
      <c r="S2208" s="47" t="s">
        <v>67</v>
      </c>
      <c r="T2208" s="47" t="s">
        <v>3346</v>
      </c>
      <c r="U2208" s="47">
        <v>14294</v>
      </c>
      <c r="V2208" s="47" t="s">
        <v>69</v>
      </c>
      <c r="W2208" s="47" t="s">
        <v>3347</v>
      </c>
      <c r="X2208" s="47">
        <v>1274304</v>
      </c>
      <c r="Y2208" s="47">
        <v>4199161</v>
      </c>
      <c r="Z2208" s="47">
        <v>0</v>
      </c>
      <c r="AA2208" s="47">
        <v>0</v>
      </c>
      <c r="AB2208" s="47" t="s">
        <v>61</v>
      </c>
      <c r="AC2208" s="47">
        <v>4134</v>
      </c>
      <c r="AD2208" s="47" t="s">
        <v>86</v>
      </c>
      <c r="AE2208" s="47" t="s">
        <v>5002</v>
      </c>
      <c r="AF2208" s="47" t="s">
        <v>5537</v>
      </c>
      <c r="AG2208" s="47">
        <v>12255</v>
      </c>
      <c r="AH2208" s="47" t="s">
        <v>73</v>
      </c>
      <c r="AI2208" s="47" t="s">
        <v>3348</v>
      </c>
      <c r="AJ2208" s="47" t="s">
        <v>61</v>
      </c>
      <c r="AK2208" s="47" t="s">
        <v>61</v>
      </c>
      <c r="AV2208" s="47">
        <v>1.5</v>
      </c>
      <c r="AZ2208" s="47">
        <v>270</v>
      </c>
      <c r="BM2208" s="47">
        <v>8</v>
      </c>
      <c r="BS2208" s="47">
        <v>11</v>
      </c>
      <c r="BT2208" s="47">
        <v>0</v>
      </c>
      <c r="DI2208" s="1">
        <f t="shared" si="170"/>
        <v>4</v>
      </c>
      <c r="DJ2208" s="9" t="str">
        <f t="shared" si="171"/>
        <v>NO BACTERIOLOGICO</v>
      </c>
      <c r="DK2208" s="10" t="str">
        <f t="shared" si="172"/>
        <v>-</v>
      </c>
      <c r="DL2208" s="11" t="str">
        <f t="shared" si="173"/>
        <v>0</v>
      </c>
    </row>
    <row r="2209" spans="1:116" ht="12" x14ac:dyDescent="0.2">
      <c r="A2209" s="47">
        <v>1010070063</v>
      </c>
      <c r="B2209" s="47" t="str">
        <f t="shared" si="174"/>
        <v>1010070063-GASHAMPAMPA</v>
      </c>
      <c r="C2209" s="47" t="s">
        <v>3345</v>
      </c>
      <c r="D2209" s="47" t="s">
        <v>58</v>
      </c>
      <c r="E2209" s="47" t="s">
        <v>2155</v>
      </c>
      <c r="F2209" s="47" t="s">
        <v>3257</v>
      </c>
      <c r="G2209" s="47" t="s">
        <v>60</v>
      </c>
      <c r="H2209" s="47">
        <v>51</v>
      </c>
      <c r="I2209" s="47" t="s">
        <v>61</v>
      </c>
      <c r="J2209" s="47" t="s">
        <v>88</v>
      </c>
      <c r="K2209" s="47" t="s">
        <v>63</v>
      </c>
      <c r="L2209" s="47" t="s">
        <v>64</v>
      </c>
      <c r="M2209" s="47" t="s">
        <v>3320</v>
      </c>
      <c r="N2209" s="47" t="s">
        <v>3321</v>
      </c>
      <c r="O2209" s="47" t="s">
        <v>58</v>
      </c>
      <c r="P2209" s="47" t="s">
        <v>2158</v>
      </c>
      <c r="Q2209" s="47" t="s">
        <v>3257</v>
      </c>
      <c r="R2209" s="47">
        <v>97470</v>
      </c>
      <c r="S2209" s="47" t="s">
        <v>67</v>
      </c>
      <c r="T2209" s="47" t="s">
        <v>3346</v>
      </c>
      <c r="U2209" s="47">
        <v>14294</v>
      </c>
      <c r="V2209" s="47" t="s">
        <v>69</v>
      </c>
      <c r="W2209" s="47" t="s">
        <v>3347</v>
      </c>
      <c r="X2209" s="47">
        <v>1274304</v>
      </c>
      <c r="Y2209" s="47">
        <v>4199162</v>
      </c>
      <c r="Z2209" s="47">
        <v>0</v>
      </c>
      <c r="AA2209" s="47">
        <v>0</v>
      </c>
      <c r="AB2209" s="47" t="s">
        <v>61</v>
      </c>
      <c r="AC2209" s="47">
        <v>0</v>
      </c>
      <c r="AD2209" s="47" t="s">
        <v>86</v>
      </c>
      <c r="AE2209" s="47" t="s">
        <v>5002</v>
      </c>
      <c r="AF2209" s="47" t="s">
        <v>5537</v>
      </c>
      <c r="AG2209" s="47" t="s">
        <v>61</v>
      </c>
      <c r="AH2209" s="47" t="s">
        <v>75</v>
      </c>
      <c r="AI2209" s="47" t="s">
        <v>76</v>
      </c>
      <c r="AJ2209" s="47" t="s">
        <v>77</v>
      </c>
      <c r="AK2209" s="47" t="s">
        <v>78</v>
      </c>
      <c r="AV2209" s="47">
        <v>0.9</v>
      </c>
      <c r="AZ2209" s="47">
        <v>266</v>
      </c>
      <c r="BM2209" s="47">
        <v>8</v>
      </c>
      <c r="BS2209" s="47">
        <v>11</v>
      </c>
      <c r="BT2209" s="47">
        <v>0</v>
      </c>
      <c r="DI2209" s="1">
        <f t="shared" si="170"/>
        <v>4</v>
      </c>
      <c r="DJ2209" s="9" t="str">
        <f t="shared" si="171"/>
        <v>NO BACTERIOLOGICO</v>
      </c>
      <c r="DK2209" s="10" t="str">
        <f t="shared" si="172"/>
        <v>-</v>
      </c>
      <c r="DL2209" s="11" t="str">
        <f t="shared" si="173"/>
        <v>0</v>
      </c>
    </row>
    <row r="2210" spans="1:116" ht="12" x14ac:dyDescent="0.2">
      <c r="A2210" s="47">
        <v>1010070063</v>
      </c>
      <c r="B2210" s="47" t="str">
        <f t="shared" si="174"/>
        <v>1010070063-GASHAMPAMPA</v>
      </c>
      <c r="C2210" s="47" t="s">
        <v>3345</v>
      </c>
      <c r="D2210" s="47" t="s">
        <v>58</v>
      </c>
      <c r="E2210" s="47" t="s">
        <v>2155</v>
      </c>
      <c r="F2210" s="47" t="s">
        <v>3257</v>
      </c>
      <c r="G2210" s="47" t="s">
        <v>60</v>
      </c>
      <c r="H2210" s="47">
        <v>51</v>
      </c>
      <c r="I2210" s="47" t="s">
        <v>61</v>
      </c>
      <c r="J2210" s="47" t="s">
        <v>88</v>
      </c>
      <c r="K2210" s="47" t="s">
        <v>63</v>
      </c>
      <c r="L2210" s="47" t="s">
        <v>64</v>
      </c>
      <c r="M2210" s="47" t="s">
        <v>3320</v>
      </c>
      <c r="N2210" s="47" t="s">
        <v>3321</v>
      </c>
      <c r="O2210" s="47" t="s">
        <v>58</v>
      </c>
      <c r="P2210" s="47" t="s">
        <v>2158</v>
      </c>
      <c r="Q2210" s="47" t="s">
        <v>3257</v>
      </c>
      <c r="R2210" s="47">
        <v>97470</v>
      </c>
      <c r="S2210" s="47" t="s">
        <v>67</v>
      </c>
      <c r="T2210" s="47" t="s">
        <v>3346</v>
      </c>
      <c r="U2210" s="47">
        <v>14294</v>
      </c>
      <c r="V2210" s="47" t="s">
        <v>69</v>
      </c>
      <c r="W2210" s="47" t="s">
        <v>3347</v>
      </c>
      <c r="X2210" s="47">
        <v>1274304</v>
      </c>
      <c r="Y2210" s="47">
        <v>4199163</v>
      </c>
      <c r="Z2210" s="47">
        <v>0</v>
      </c>
      <c r="AA2210" s="47">
        <v>0</v>
      </c>
      <c r="AB2210" s="47" t="s">
        <v>61</v>
      </c>
      <c r="AC2210" s="47">
        <v>0</v>
      </c>
      <c r="AD2210" s="47" t="s">
        <v>86</v>
      </c>
      <c r="AE2210" s="47" t="s">
        <v>5002</v>
      </c>
      <c r="AF2210" s="47" t="s">
        <v>5537</v>
      </c>
      <c r="AG2210" s="47" t="s">
        <v>61</v>
      </c>
      <c r="AH2210" s="47" t="s">
        <v>75</v>
      </c>
      <c r="AI2210" s="47" t="s">
        <v>76</v>
      </c>
      <c r="AJ2210" s="47" t="s">
        <v>77</v>
      </c>
      <c r="AK2210" s="47" t="s">
        <v>78</v>
      </c>
      <c r="AV2210" s="47">
        <v>0.5</v>
      </c>
      <c r="AZ2210" s="47">
        <v>254</v>
      </c>
      <c r="BE2210" s="47">
        <v>0</v>
      </c>
      <c r="BM2210" s="47">
        <v>8</v>
      </c>
      <c r="BS2210" s="47">
        <v>11</v>
      </c>
      <c r="BT2210" s="47">
        <v>0</v>
      </c>
      <c r="DI2210" s="1">
        <f t="shared" si="170"/>
        <v>4</v>
      </c>
      <c r="DJ2210" s="9" t="str">
        <f t="shared" si="171"/>
        <v>NO BACTERIOLOGICO</v>
      </c>
      <c r="DK2210" s="10" t="str">
        <f t="shared" si="172"/>
        <v>-</v>
      </c>
      <c r="DL2210" s="11" t="str">
        <f t="shared" si="173"/>
        <v>1</v>
      </c>
    </row>
    <row r="2211" spans="1:116" ht="12" x14ac:dyDescent="0.2">
      <c r="A2211" s="47">
        <v>1003070043</v>
      </c>
      <c r="B2211" s="47" t="str">
        <f t="shared" si="174"/>
        <v>1003070043-PUQUIO</v>
      </c>
      <c r="C2211" s="47" t="s">
        <v>109</v>
      </c>
      <c r="D2211" s="47" t="s">
        <v>58</v>
      </c>
      <c r="E2211" s="47" t="s">
        <v>80</v>
      </c>
      <c r="F2211" s="47" t="s">
        <v>4202</v>
      </c>
      <c r="G2211" s="47" t="s">
        <v>60</v>
      </c>
      <c r="H2211" s="47">
        <v>48</v>
      </c>
      <c r="I2211" s="47">
        <v>48</v>
      </c>
      <c r="J2211" s="47" t="s">
        <v>88</v>
      </c>
      <c r="K2211" s="47" t="s">
        <v>63</v>
      </c>
      <c r="L2211" s="47" t="s">
        <v>64</v>
      </c>
      <c r="M2211" s="47" t="s">
        <v>4218</v>
      </c>
      <c r="N2211" s="47" t="s">
        <v>4202</v>
      </c>
      <c r="O2211" s="47" t="s">
        <v>58</v>
      </c>
      <c r="P2211" s="47" t="s">
        <v>80</v>
      </c>
      <c r="Q2211" s="47" t="s">
        <v>4202</v>
      </c>
      <c r="R2211" s="47">
        <v>89129</v>
      </c>
      <c r="S2211" s="47" t="s">
        <v>67</v>
      </c>
      <c r="T2211" s="47" t="s">
        <v>110</v>
      </c>
      <c r="U2211" s="47">
        <v>14236</v>
      </c>
      <c r="V2211" s="47" t="s">
        <v>69</v>
      </c>
      <c r="W2211" s="47" t="s">
        <v>4329</v>
      </c>
      <c r="X2211" s="47">
        <v>1274319</v>
      </c>
      <c r="Y2211" s="47">
        <v>4199196</v>
      </c>
      <c r="Z2211" s="47">
        <v>314127</v>
      </c>
      <c r="AA2211" s="47">
        <v>8929437</v>
      </c>
      <c r="AB2211" s="47" t="s">
        <v>71</v>
      </c>
      <c r="AC2211" s="47">
        <v>3720</v>
      </c>
      <c r="AD2211" s="47" t="s">
        <v>86</v>
      </c>
      <c r="AE2211" s="47" t="s">
        <v>4949</v>
      </c>
      <c r="AF2211" s="47" t="s">
        <v>5538</v>
      </c>
      <c r="AG2211" s="47">
        <v>2908</v>
      </c>
      <c r="AH2211" s="47" t="s">
        <v>73</v>
      </c>
      <c r="AI2211" s="47" t="s">
        <v>109</v>
      </c>
      <c r="AJ2211" s="47" t="s">
        <v>61</v>
      </c>
      <c r="AK2211" s="47" t="s">
        <v>61</v>
      </c>
      <c r="AV2211" s="47">
        <v>0.66</v>
      </c>
      <c r="AZ2211" s="47">
        <v>241</v>
      </c>
      <c r="BM2211" s="47">
        <v>7.2</v>
      </c>
      <c r="BS2211" s="47">
        <v>13</v>
      </c>
      <c r="BT2211" s="47">
        <v>0.8</v>
      </c>
      <c r="DI2211" s="1">
        <f t="shared" si="170"/>
        <v>4</v>
      </c>
      <c r="DJ2211" s="9" t="str">
        <f t="shared" si="171"/>
        <v>NO BACTERIOLOGICO</v>
      </c>
      <c r="DK2211" s="10" t="str">
        <f t="shared" si="172"/>
        <v>-</v>
      </c>
      <c r="DL2211" s="11" t="str">
        <f t="shared" si="173"/>
        <v>0</v>
      </c>
    </row>
    <row r="2212" spans="1:116" ht="12" x14ac:dyDescent="0.2">
      <c r="A2212" s="47">
        <v>1003070043</v>
      </c>
      <c r="B2212" s="47" t="str">
        <f t="shared" si="174"/>
        <v>1003070043-PUQUIO</v>
      </c>
      <c r="C2212" s="47" t="s">
        <v>109</v>
      </c>
      <c r="D2212" s="47" t="s">
        <v>58</v>
      </c>
      <c r="E2212" s="47" t="s">
        <v>80</v>
      </c>
      <c r="F2212" s="47" t="s">
        <v>4202</v>
      </c>
      <c r="G2212" s="47" t="s">
        <v>60</v>
      </c>
      <c r="H2212" s="47">
        <v>48</v>
      </c>
      <c r="I2212" s="47">
        <v>48</v>
      </c>
      <c r="J2212" s="47" t="s">
        <v>88</v>
      </c>
      <c r="K2212" s="47" t="s">
        <v>63</v>
      </c>
      <c r="L2212" s="47" t="s">
        <v>64</v>
      </c>
      <c r="M2212" s="47" t="s">
        <v>4218</v>
      </c>
      <c r="N2212" s="47" t="s">
        <v>4202</v>
      </c>
      <c r="O2212" s="47" t="s">
        <v>58</v>
      </c>
      <c r="P2212" s="47" t="s">
        <v>80</v>
      </c>
      <c r="Q2212" s="47" t="s">
        <v>4202</v>
      </c>
      <c r="R2212" s="47">
        <v>89129</v>
      </c>
      <c r="S2212" s="47" t="s">
        <v>67</v>
      </c>
      <c r="T2212" s="47" t="s">
        <v>110</v>
      </c>
      <c r="U2212" s="47">
        <v>14236</v>
      </c>
      <c r="V2212" s="47" t="s">
        <v>69</v>
      </c>
      <c r="W2212" s="47" t="s">
        <v>4329</v>
      </c>
      <c r="X2212" s="47">
        <v>1274319</v>
      </c>
      <c r="Y2212" s="47">
        <v>4199198</v>
      </c>
      <c r="Z2212" s="47">
        <v>0</v>
      </c>
      <c r="AA2212" s="47">
        <v>0</v>
      </c>
      <c r="AB2212" s="47" t="s">
        <v>61</v>
      </c>
      <c r="AC2212" s="47">
        <v>0</v>
      </c>
      <c r="AD2212" s="47" t="s">
        <v>86</v>
      </c>
      <c r="AE2212" s="47" t="s">
        <v>4949</v>
      </c>
      <c r="AF2212" s="47" t="s">
        <v>5538</v>
      </c>
      <c r="AG2212" s="47" t="s">
        <v>61</v>
      </c>
      <c r="AH2212" s="47" t="s">
        <v>75</v>
      </c>
      <c r="AI2212" s="47" t="s">
        <v>76</v>
      </c>
      <c r="AJ2212" s="47" t="s">
        <v>77</v>
      </c>
      <c r="AK2212" s="47" t="s">
        <v>78</v>
      </c>
      <c r="AV2212" s="47">
        <v>0.6</v>
      </c>
      <c r="AZ2212" s="47">
        <v>210</v>
      </c>
      <c r="BM2212" s="47">
        <v>7</v>
      </c>
      <c r="BS2212" s="47">
        <v>13</v>
      </c>
      <c r="BT2212" s="47">
        <v>0.8</v>
      </c>
      <c r="DI2212" s="1">
        <f t="shared" si="170"/>
        <v>4</v>
      </c>
      <c r="DJ2212" s="9" t="str">
        <f t="shared" si="171"/>
        <v>NO BACTERIOLOGICO</v>
      </c>
      <c r="DK2212" s="10" t="str">
        <f t="shared" si="172"/>
        <v>-</v>
      </c>
      <c r="DL2212" s="11" t="str">
        <f t="shared" si="173"/>
        <v>0</v>
      </c>
    </row>
    <row r="2213" spans="1:116" ht="12" x14ac:dyDescent="0.2">
      <c r="A2213" s="47">
        <v>1003070043</v>
      </c>
      <c r="B2213" s="47" t="str">
        <f t="shared" si="174"/>
        <v>1003070043-PUQUIO</v>
      </c>
      <c r="C2213" s="47" t="s">
        <v>109</v>
      </c>
      <c r="D2213" s="47" t="s">
        <v>58</v>
      </c>
      <c r="E2213" s="47" t="s">
        <v>80</v>
      </c>
      <c r="F2213" s="47" t="s">
        <v>4202</v>
      </c>
      <c r="G2213" s="47" t="s">
        <v>60</v>
      </c>
      <c r="H2213" s="47">
        <v>48</v>
      </c>
      <c r="I2213" s="47">
        <v>48</v>
      </c>
      <c r="J2213" s="47" t="s">
        <v>88</v>
      </c>
      <c r="K2213" s="47" t="s">
        <v>63</v>
      </c>
      <c r="L2213" s="47" t="s">
        <v>64</v>
      </c>
      <c r="M2213" s="47" t="s">
        <v>4218</v>
      </c>
      <c r="N2213" s="47" t="s">
        <v>4202</v>
      </c>
      <c r="O2213" s="47" t="s">
        <v>58</v>
      </c>
      <c r="P2213" s="47" t="s">
        <v>80</v>
      </c>
      <c r="Q2213" s="47" t="s">
        <v>4202</v>
      </c>
      <c r="R2213" s="47">
        <v>89129</v>
      </c>
      <c r="S2213" s="47" t="s">
        <v>67</v>
      </c>
      <c r="T2213" s="47" t="s">
        <v>110</v>
      </c>
      <c r="U2213" s="47">
        <v>14236</v>
      </c>
      <c r="V2213" s="47" t="s">
        <v>69</v>
      </c>
      <c r="W2213" s="47" t="s">
        <v>4329</v>
      </c>
      <c r="X2213" s="47">
        <v>1274319</v>
      </c>
      <c r="Y2213" s="47">
        <v>4199199</v>
      </c>
      <c r="Z2213" s="47">
        <v>0</v>
      </c>
      <c r="AA2213" s="47">
        <v>0</v>
      </c>
      <c r="AB2213" s="47" t="s">
        <v>61</v>
      </c>
      <c r="AC2213" s="47">
        <v>0</v>
      </c>
      <c r="AD2213" s="47" t="s">
        <v>86</v>
      </c>
      <c r="AE2213" s="47" t="s">
        <v>4949</v>
      </c>
      <c r="AF2213" s="47" t="s">
        <v>5538</v>
      </c>
      <c r="AG2213" s="47" t="s">
        <v>61</v>
      </c>
      <c r="AH2213" s="47" t="s">
        <v>75</v>
      </c>
      <c r="AI2213" s="47" t="s">
        <v>76</v>
      </c>
      <c r="AJ2213" s="47" t="s">
        <v>77</v>
      </c>
      <c r="AK2213" s="47" t="s">
        <v>78</v>
      </c>
      <c r="AV2213" s="47">
        <v>0.6</v>
      </c>
      <c r="AZ2213" s="47">
        <v>198</v>
      </c>
      <c r="BM2213" s="47">
        <v>7</v>
      </c>
      <c r="BS2213" s="47">
        <v>14</v>
      </c>
      <c r="BT2213" s="47">
        <v>0.8</v>
      </c>
      <c r="DI2213" s="1">
        <f t="shared" si="170"/>
        <v>4</v>
      </c>
      <c r="DJ2213" s="9" t="str">
        <f t="shared" si="171"/>
        <v>NO BACTERIOLOGICO</v>
      </c>
      <c r="DK2213" s="10" t="str">
        <f t="shared" si="172"/>
        <v>-</v>
      </c>
      <c r="DL2213" s="11" t="str">
        <f t="shared" si="173"/>
        <v>0</v>
      </c>
    </row>
    <row r="2214" spans="1:116" ht="12" x14ac:dyDescent="0.2">
      <c r="A2214" s="47">
        <v>1004010014</v>
      </c>
      <c r="B2214" s="47" t="str">
        <f t="shared" si="174"/>
        <v>1004010014-GUESHGUIUCRO</v>
      </c>
      <c r="C2214" s="47" t="s">
        <v>1520</v>
      </c>
      <c r="D2214" s="47" t="s">
        <v>58</v>
      </c>
      <c r="E2214" s="47" t="s">
        <v>121</v>
      </c>
      <c r="F2214" s="47" t="s">
        <v>121</v>
      </c>
      <c r="G2214" s="47" t="s">
        <v>60</v>
      </c>
      <c r="H2214" s="47">
        <v>27</v>
      </c>
      <c r="I2214" s="47">
        <v>27</v>
      </c>
      <c r="J2214" s="47" t="s">
        <v>62</v>
      </c>
      <c r="K2214" s="47" t="s">
        <v>63</v>
      </c>
      <c r="L2214" s="47" t="s">
        <v>64</v>
      </c>
      <c r="M2214" s="47" t="s">
        <v>1507</v>
      </c>
      <c r="N2214" s="47" t="s">
        <v>1506</v>
      </c>
      <c r="O2214" s="47" t="s">
        <v>58</v>
      </c>
      <c r="P2214" s="47" t="s">
        <v>123</v>
      </c>
      <c r="Q2214" s="47" t="s">
        <v>121</v>
      </c>
      <c r="R2214" s="47">
        <v>103548</v>
      </c>
      <c r="S2214" s="47" t="s">
        <v>67</v>
      </c>
      <c r="T2214" s="47" t="s">
        <v>1514</v>
      </c>
      <c r="U2214" s="47">
        <v>19068</v>
      </c>
      <c r="V2214" s="47" t="s">
        <v>69</v>
      </c>
      <c r="W2214" s="47" t="s">
        <v>1515</v>
      </c>
      <c r="X2214" s="47">
        <v>1274314</v>
      </c>
      <c r="Y2214" s="47">
        <v>4199205</v>
      </c>
      <c r="Z2214" s="47">
        <v>282697</v>
      </c>
      <c r="AA2214" s="47">
        <v>9005958</v>
      </c>
      <c r="AB2214" s="47" t="s">
        <v>71</v>
      </c>
      <c r="AC2214" s="47">
        <v>3627</v>
      </c>
      <c r="AD2214" s="47" t="s">
        <v>126</v>
      </c>
      <c r="AE2214" s="47" t="s">
        <v>5002</v>
      </c>
      <c r="AF2214" s="47" t="s">
        <v>5539</v>
      </c>
      <c r="AG2214" s="47">
        <v>4010</v>
      </c>
      <c r="AH2214" s="47" t="s">
        <v>73</v>
      </c>
      <c r="AI2214" s="47" t="s">
        <v>1513</v>
      </c>
      <c r="AJ2214" s="47" t="s">
        <v>61</v>
      </c>
      <c r="AK2214" s="47" t="s">
        <v>61</v>
      </c>
      <c r="AV2214" s="47">
        <v>1.38</v>
      </c>
      <c r="AZ2214" s="47">
        <v>100</v>
      </c>
      <c r="BM2214" s="47">
        <v>7</v>
      </c>
      <c r="BQ2214" s="47">
        <v>0</v>
      </c>
      <c r="BS2214" s="47">
        <v>15</v>
      </c>
      <c r="BT2214" s="47">
        <v>0.8</v>
      </c>
      <c r="DI2214" s="1">
        <f t="shared" si="170"/>
        <v>4</v>
      </c>
      <c r="DJ2214" s="9" t="str">
        <f t="shared" si="171"/>
        <v>NO BACTERIOLOGICO</v>
      </c>
      <c r="DK2214" s="10" t="str">
        <f t="shared" si="172"/>
        <v>-</v>
      </c>
      <c r="DL2214" s="11" t="str">
        <f t="shared" si="173"/>
        <v>0</v>
      </c>
    </row>
    <row r="2215" spans="1:116" ht="12" x14ac:dyDescent="0.2">
      <c r="A2215" s="47">
        <v>1004010014</v>
      </c>
      <c r="B2215" s="47" t="str">
        <f t="shared" si="174"/>
        <v>1004010014-GUESHGUIUCRO</v>
      </c>
      <c r="C2215" s="47" t="s">
        <v>1520</v>
      </c>
      <c r="D2215" s="47" t="s">
        <v>58</v>
      </c>
      <c r="E2215" s="47" t="s">
        <v>121</v>
      </c>
      <c r="F2215" s="47" t="s">
        <v>121</v>
      </c>
      <c r="G2215" s="47" t="s">
        <v>60</v>
      </c>
      <c r="H2215" s="47">
        <v>27</v>
      </c>
      <c r="I2215" s="47">
        <v>27</v>
      </c>
      <c r="J2215" s="47" t="s">
        <v>62</v>
      </c>
      <c r="K2215" s="47" t="s">
        <v>63</v>
      </c>
      <c r="L2215" s="47" t="s">
        <v>64</v>
      </c>
      <c r="M2215" s="47" t="s">
        <v>1507</v>
      </c>
      <c r="N2215" s="47" t="s">
        <v>1506</v>
      </c>
      <c r="O2215" s="47" t="s">
        <v>58</v>
      </c>
      <c r="P2215" s="47" t="s">
        <v>123</v>
      </c>
      <c r="Q2215" s="47" t="s">
        <v>121</v>
      </c>
      <c r="R2215" s="47">
        <v>103548</v>
      </c>
      <c r="S2215" s="47" t="s">
        <v>67</v>
      </c>
      <c r="T2215" s="47" t="s">
        <v>1514</v>
      </c>
      <c r="U2215" s="47">
        <v>19068</v>
      </c>
      <c r="V2215" s="47" t="s">
        <v>69</v>
      </c>
      <c r="W2215" s="47" t="s">
        <v>1515</v>
      </c>
      <c r="X2215" s="47">
        <v>1274314</v>
      </c>
      <c r="Y2215" s="47">
        <v>4199206</v>
      </c>
      <c r="Z2215" s="47">
        <v>282442</v>
      </c>
      <c r="AA2215" s="47">
        <v>9006418</v>
      </c>
      <c r="AB2215" s="47" t="s">
        <v>71</v>
      </c>
      <c r="AC2215" s="47">
        <v>3501</v>
      </c>
      <c r="AD2215" s="47" t="s">
        <v>126</v>
      </c>
      <c r="AE2215" s="47" t="s">
        <v>5002</v>
      </c>
      <c r="AF2215" s="47" t="s">
        <v>5539</v>
      </c>
      <c r="AG2215" s="47" t="s">
        <v>61</v>
      </c>
      <c r="AH2215" s="47" t="s">
        <v>75</v>
      </c>
      <c r="AI2215" s="47" t="s">
        <v>76</v>
      </c>
      <c r="AJ2215" s="47" t="s">
        <v>77</v>
      </c>
      <c r="AK2215" s="47" t="s">
        <v>78</v>
      </c>
      <c r="AV2215" s="47">
        <v>0.79</v>
      </c>
      <c r="AZ2215" s="47">
        <v>100</v>
      </c>
      <c r="BM2215" s="47">
        <v>7</v>
      </c>
      <c r="BQ2215" s="47">
        <v>0</v>
      </c>
      <c r="BS2215" s="47">
        <v>15</v>
      </c>
      <c r="BT2215" s="47">
        <v>0.5</v>
      </c>
      <c r="DI2215" s="1">
        <f t="shared" si="170"/>
        <v>4</v>
      </c>
      <c r="DJ2215" s="9" t="str">
        <f t="shared" si="171"/>
        <v>NO BACTERIOLOGICO</v>
      </c>
      <c r="DK2215" s="10" t="str">
        <f t="shared" si="172"/>
        <v>-</v>
      </c>
      <c r="DL2215" s="11" t="str">
        <f t="shared" si="173"/>
        <v>0</v>
      </c>
    </row>
    <row r="2216" spans="1:116" ht="12" x14ac:dyDescent="0.2">
      <c r="A2216" s="47">
        <v>1004010014</v>
      </c>
      <c r="B2216" s="47" t="str">
        <f t="shared" si="174"/>
        <v>1004010014-GUESHGUIUCRO</v>
      </c>
      <c r="C2216" s="47" t="s">
        <v>1520</v>
      </c>
      <c r="D2216" s="47" t="s">
        <v>58</v>
      </c>
      <c r="E2216" s="47" t="s">
        <v>121</v>
      </c>
      <c r="F2216" s="47" t="s">
        <v>121</v>
      </c>
      <c r="G2216" s="47" t="s">
        <v>60</v>
      </c>
      <c r="H2216" s="47">
        <v>27</v>
      </c>
      <c r="I2216" s="47">
        <v>27</v>
      </c>
      <c r="J2216" s="47" t="s">
        <v>62</v>
      </c>
      <c r="K2216" s="47" t="s">
        <v>63</v>
      </c>
      <c r="L2216" s="47" t="s">
        <v>64</v>
      </c>
      <c r="M2216" s="47" t="s">
        <v>1507</v>
      </c>
      <c r="N2216" s="47" t="s">
        <v>1506</v>
      </c>
      <c r="O2216" s="47" t="s">
        <v>58</v>
      </c>
      <c r="P2216" s="47" t="s">
        <v>123</v>
      </c>
      <c r="Q2216" s="47" t="s">
        <v>121</v>
      </c>
      <c r="R2216" s="47">
        <v>103548</v>
      </c>
      <c r="S2216" s="47" t="s">
        <v>67</v>
      </c>
      <c r="T2216" s="47" t="s">
        <v>1514</v>
      </c>
      <c r="U2216" s="47">
        <v>19068</v>
      </c>
      <c r="V2216" s="47" t="s">
        <v>69</v>
      </c>
      <c r="W2216" s="47" t="s">
        <v>1515</v>
      </c>
      <c r="X2216" s="47">
        <v>1274314</v>
      </c>
      <c r="Y2216" s="47">
        <v>4199207</v>
      </c>
      <c r="Z2216" s="47">
        <v>282334</v>
      </c>
      <c r="AA2216" s="47">
        <v>9007188</v>
      </c>
      <c r="AB2216" s="47" t="s">
        <v>71</v>
      </c>
      <c r="AC2216" s="47">
        <v>3232</v>
      </c>
      <c r="AD2216" s="47" t="s">
        <v>126</v>
      </c>
      <c r="AE2216" s="47" t="s">
        <v>5002</v>
      </c>
      <c r="AF2216" s="47" t="s">
        <v>5539</v>
      </c>
      <c r="AG2216" s="47" t="s">
        <v>61</v>
      </c>
      <c r="AH2216" s="47" t="s">
        <v>75</v>
      </c>
      <c r="AI2216" s="47" t="s">
        <v>76</v>
      </c>
      <c r="AJ2216" s="47" t="s">
        <v>77</v>
      </c>
      <c r="AK2216" s="47" t="s">
        <v>78</v>
      </c>
      <c r="AV2216" s="47">
        <v>0.5</v>
      </c>
      <c r="AZ2216" s="47">
        <v>100</v>
      </c>
      <c r="BM2216" s="47">
        <v>7</v>
      </c>
      <c r="BQ2216" s="47">
        <v>0</v>
      </c>
      <c r="BS2216" s="47">
        <v>15</v>
      </c>
      <c r="BT2216" s="47">
        <v>0.8</v>
      </c>
      <c r="DI2216" s="1">
        <f t="shared" si="170"/>
        <v>4</v>
      </c>
      <c r="DJ2216" s="9" t="str">
        <f t="shared" si="171"/>
        <v>NO BACTERIOLOGICO</v>
      </c>
      <c r="DK2216" s="10" t="str">
        <f t="shared" si="172"/>
        <v>-</v>
      </c>
      <c r="DL2216" s="11" t="str">
        <f t="shared" si="173"/>
        <v>0</v>
      </c>
    </row>
    <row r="2217" spans="1:116" ht="12" x14ac:dyDescent="0.2">
      <c r="A2217" s="47">
        <v>1007010003</v>
      </c>
      <c r="B2217" s="47" t="str">
        <f t="shared" si="174"/>
        <v>1007010003-PISO</v>
      </c>
      <c r="C2217" s="47" t="s">
        <v>1386</v>
      </c>
      <c r="D2217" s="47" t="s">
        <v>58</v>
      </c>
      <c r="E2217" s="47" t="s">
        <v>1117</v>
      </c>
      <c r="F2217" s="47" t="s">
        <v>1116</v>
      </c>
      <c r="G2217" s="47" t="s">
        <v>60</v>
      </c>
      <c r="H2217" s="47">
        <v>402</v>
      </c>
      <c r="I2217" s="47">
        <v>319</v>
      </c>
      <c r="J2217" s="47" t="s">
        <v>88</v>
      </c>
      <c r="K2217" s="47" t="s">
        <v>63</v>
      </c>
      <c r="L2217" s="47" t="s">
        <v>64</v>
      </c>
      <c r="M2217" s="47" t="s">
        <v>1387</v>
      </c>
      <c r="N2217" s="47" t="s">
        <v>1386</v>
      </c>
      <c r="O2217" s="47" t="s">
        <v>58</v>
      </c>
      <c r="P2217" s="47" t="s">
        <v>1117</v>
      </c>
      <c r="Q2217" s="47" t="s">
        <v>1116</v>
      </c>
      <c r="R2217" s="47">
        <v>103662</v>
      </c>
      <c r="S2217" s="47" t="s">
        <v>67</v>
      </c>
      <c r="T2217" s="47" t="s">
        <v>1388</v>
      </c>
      <c r="U2217" s="47">
        <v>23566</v>
      </c>
      <c r="V2217" s="47" t="s">
        <v>69</v>
      </c>
      <c r="W2217" s="47" t="s">
        <v>1389</v>
      </c>
      <c r="X2217" s="47">
        <v>1274263</v>
      </c>
      <c r="Y2217" s="47">
        <v>4199214</v>
      </c>
      <c r="Z2217" s="47">
        <v>251976</v>
      </c>
      <c r="AA2217" s="47">
        <v>9059284</v>
      </c>
      <c r="AB2217" s="47" t="s">
        <v>71</v>
      </c>
      <c r="AC2217" s="47">
        <v>3164</v>
      </c>
      <c r="AD2217" s="47" t="s">
        <v>72</v>
      </c>
      <c r="AE2217" s="47" t="s">
        <v>4905</v>
      </c>
      <c r="AF2217" s="47" t="s">
        <v>5540</v>
      </c>
      <c r="AG2217" s="47">
        <v>4040</v>
      </c>
      <c r="AH2217" s="47" t="s">
        <v>73</v>
      </c>
      <c r="AI2217" s="47" t="s">
        <v>1386</v>
      </c>
      <c r="AJ2217" s="47" t="s">
        <v>61</v>
      </c>
      <c r="AK2217" s="47" t="s">
        <v>61</v>
      </c>
      <c r="AV2217" s="47">
        <v>0.69</v>
      </c>
      <c r="AZ2217" s="47">
        <v>63</v>
      </c>
      <c r="BM2217" s="47">
        <v>7.36</v>
      </c>
      <c r="BS2217" s="47">
        <v>16.5</v>
      </c>
      <c r="BT2217" s="47">
        <v>0</v>
      </c>
      <c r="DI2217" s="1">
        <f t="shared" si="170"/>
        <v>4</v>
      </c>
      <c r="DJ2217" s="9" t="str">
        <f t="shared" si="171"/>
        <v>NO BACTERIOLOGICO</v>
      </c>
      <c r="DK2217" s="10" t="str">
        <f t="shared" si="172"/>
        <v>-</v>
      </c>
      <c r="DL2217" s="11" t="str">
        <f t="shared" si="173"/>
        <v>0</v>
      </c>
    </row>
    <row r="2218" spans="1:116" ht="12" x14ac:dyDescent="0.2">
      <c r="A2218" s="47">
        <v>1007010003</v>
      </c>
      <c r="B2218" s="47" t="str">
        <f t="shared" si="174"/>
        <v>1007010003-PISO</v>
      </c>
      <c r="C2218" s="47" t="s">
        <v>1386</v>
      </c>
      <c r="D2218" s="47" t="s">
        <v>58</v>
      </c>
      <c r="E2218" s="47" t="s">
        <v>1117</v>
      </c>
      <c r="F2218" s="47" t="s">
        <v>1116</v>
      </c>
      <c r="G2218" s="47" t="s">
        <v>60</v>
      </c>
      <c r="H2218" s="47">
        <v>402</v>
      </c>
      <c r="I2218" s="47">
        <v>319</v>
      </c>
      <c r="J2218" s="47" t="s">
        <v>88</v>
      </c>
      <c r="K2218" s="47" t="s">
        <v>63</v>
      </c>
      <c r="L2218" s="47" t="s">
        <v>64</v>
      </c>
      <c r="M2218" s="47" t="s">
        <v>1387</v>
      </c>
      <c r="N2218" s="47" t="s">
        <v>1386</v>
      </c>
      <c r="O2218" s="47" t="s">
        <v>58</v>
      </c>
      <c r="P2218" s="47" t="s">
        <v>1117</v>
      </c>
      <c r="Q2218" s="47" t="s">
        <v>1116</v>
      </c>
      <c r="R2218" s="47">
        <v>103662</v>
      </c>
      <c r="S2218" s="47" t="s">
        <v>67</v>
      </c>
      <c r="T2218" s="47" t="s">
        <v>1388</v>
      </c>
      <c r="U2218" s="47">
        <v>23566</v>
      </c>
      <c r="V2218" s="47" t="s">
        <v>69</v>
      </c>
      <c r="W2218" s="47" t="s">
        <v>1389</v>
      </c>
      <c r="X2218" s="47">
        <v>1274263</v>
      </c>
      <c r="Y2218" s="47">
        <v>4199215</v>
      </c>
      <c r="Z2218" s="47">
        <v>251470</v>
      </c>
      <c r="AA2218" s="47">
        <v>9059413</v>
      </c>
      <c r="AB2218" s="47" t="s">
        <v>71</v>
      </c>
      <c r="AC2218" s="47">
        <v>3069</v>
      </c>
      <c r="AD2218" s="47" t="s">
        <v>72</v>
      </c>
      <c r="AE2218" s="47" t="s">
        <v>4905</v>
      </c>
      <c r="AF2218" s="47" t="s">
        <v>5540</v>
      </c>
      <c r="AG2218" s="47" t="s">
        <v>61</v>
      </c>
      <c r="AH2218" s="47" t="s">
        <v>75</v>
      </c>
      <c r="AI2218" s="47" t="s">
        <v>76</v>
      </c>
      <c r="AJ2218" s="47" t="s">
        <v>61</v>
      </c>
      <c r="AK2218" s="47" t="s">
        <v>61</v>
      </c>
      <c r="AV2218" s="47">
        <v>0.7</v>
      </c>
      <c r="AZ2218" s="47">
        <v>69</v>
      </c>
      <c r="BM2218" s="47">
        <v>7.28</v>
      </c>
      <c r="BS2218" s="47">
        <v>16.5</v>
      </c>
      <c r="BT2218" s="47">
        <v>0</v>
      </c>
      <c r="DI2218" s="1">
        <f t="shared" si="170"/>
        <v>4</v>
      </c>
      <c r="DJ2218" s="9" t="str">
        <f t="shared" si="171"/>
        <v>NO BACTERIOLOGICO</v>
      </c>
      <c r="DK2218" s="10" t="str">
        <f t="shared" si="172"/>
        <v>-</v>
      </c>
      <c r="DL2218" s="11" t="str">
        <f t="shared" si="173"/>
        <v>0</v>
      </c>
    </row>
    <row r="2219" spans="1:116" ht="12" x14ac:dyDescent="0.2">
      <c r="A2219" s="47">
        <v>1007010003</v>
      </c>
      <c r="B2219" s="47" t="str">
        <f t="shared" si="174"/>
        <v>1007010003-PISO</v>
      </c>
      <c r="C2219" s="47" t="s">
        <v>1386</v>
      </c>
      <c r="D2219" s="47" t="s">
        <v>58</v>
      </c>
      <c r="E2219" s="47" t="s">
        <v>1117</v>
      </c>
      <c r="F2219" s="47" t="s">
        <v>1116</v>
      </c>
      <c r="G2219" s="47" t="s">
        <v>60</v>
      </c>
      <c r="H2219" s="47">
        <v>402</v>
      </c>
      <c r="I2219" s="47">
        <v>319</v>
      </c>
      <c r="J2219" s="47" t="s">
        <v>88</v>
      </c>
      <c r="K2219" s="47" t="s">
        <v>63</v>
      </c>
      <c r="L2219" s="47" t="s">
        <v>64</v>
      </c>
      <c r="M2219" s="47" t="s">
        <v>1387</v>
      </c>
      <c r="N2219" s="47" t="s">
        <v>1386</v>
      </c>
      <c r="O2219" s="47" t="s">
        <v>58</v>
      </c>
      <c r="P2219" s="47" t="s">
        <v>1117</v>
      </c>
      <c r="Q2219" s="47" t="s">
        <v>1116</v>
      </c>
      <c r="R2219" s="47">
        <v>103662</v>
      </c>
      <c r="S2219" s="47" t="s">
        <v>67</v>
      </c>
      <c r="T2219" s="47" t="s">
        <v>1388</v>
      </c>
      <c r="U2219" s="47">
        <v>23566</v>
      </c>
      <c r="V2219" s="47" t="s">
        <v>69</v>
      </c>
      <c r="W2219" s="47" t="s">
        <v>1389</v>
      </c>
      <c r="X2219" s="47">
        <v>1274263</v>
      </c>
      <c r="Y2219" s="47">
        <v>4199216</v>
      </c>
      <c r="Z2219" s="47">
        <v>251394</v>
      </c>
      <c r="AA2219" s="47">
        <v>9059484</v>
      </c>
      <c r="AB2219" s="47" t="s">
        <v>71</v>
      </c>
      <c r="AC2219" s="47">
        <v>3044</v>
      </c>
      <c r="AD2219" s="47" t="s">
        <v>72</v>
      </c>
      <c r="AE2219" s="47" t="s">
        <v>4905</v>
      </c>
      <c r="AF2219" s="47" t="s">
        <v>5540</v>
      </c>
      <c r="AG2219" s="47" t="s">
        <v>61</v>
      </c>
      <c r="AH2219" s="47" t="s">
        <v>75</v>
      </c>
      <c r="AI2219" s="47" t="s">
        <v>76</v>
      </c>
      <c r="AJ2219" s="47" t="s">
        <v>61</v>
      </c>
      <c r="AK2219" s="47" t="s">
        <v>61</v>
      </c>
      <c r="AV2219" s="47">
        <v>0.62</v>
      </c>
      <c r="AZ2219" s="47">
        <v>69</v>
      </c>
      <c r="BM2219" s="47">
        <v>7.16</v>
      </c>
      <c r="BS2219" s="47">
        <v>16.5</v>
      </c>
      <c r="BT2219" s="47">
        <v>0</v>
      </c>
      <c r="DI2219" s="1">
        <f t="shared" si="170"/>
        <v>4</v>
      </c>
      <c r="DJ2219" s="9" t="str">
        <f t="shared" si="171"/>
        <v>NO BACTERIOLOGICO</v>
      </c>
      <c r="DK2219" s="10" t="str">
        <f t="shared" si="172"/>
        <v>-</v>
      </c>
      <c r="DL2219" s="11" t="str">
        <f t="shared" si="173"/>
        <v>0</v>
      </c>
    </row>
    <row r="2220" spans="1:116" ht="12" x14ac:dyDescent="0.2">
      <c r="A2220" s="47">
        <v>1003070053</v>
      </c>
      <c r="B2220" s="47" t="str">
        <f t="shared" si="174"/>
        <v>1003070053-WISHLAJ</v>
      </c>
      <c r="C2220" s="47" t="s">
        <v>4325</v>
      </c>
      <c r="D2220" s="47" t="s">
        <v>58</v>
      </c>
      <c r="E2220" s="47" t="s">
        <v>80</v>
      </c>
      <c r="F2220" s="47" t="s">
        <v>4202</v>
      </c>
      <c r="G2220" s="47" t="s">
        <v>60</v>
      </c>
      <c r="H2220" s="47">
        <v>68</v>
      </c>
      <c r="I2220" s="47">
        <v>24</v>
      </c>
      <c r="J2220" s="47" t="s">
        <v>88</v>
      </c>
      <c r="K2220" s="47" t="s">
        <v>63</v>
      </c>
      <c r="L2220" s="47" t="s">
        <v>64</v>
      </c>
      <c r="M2220" s="47" t="s">
        <v>4218</v>
      </c>
      <c r="N2220" s="47" t="s">
        <v>4202</v>
      </c>
      <c r="O2220" s="47" t="s">
        <v>58</v>
      </c>
      <c r="P2220" s="47" t="s">
        <v>80</v>
      </c>
      <c r="Q2220" s="47" t="s">
        <v>4202</v>
      </c>
      <c r="R2220" s="47">
        <v>89084</v>
      </c>
      <c r="S2220" s="47" t="s">
        <v>67</v>
      </c>
      <c r="T2220" s="47" t="s">
        <v>4326</v>
      </c>
      <c r="U2220" s="47">
        <v>14234</v>
      </c>
      <c r="V2220" s="47" t="s">
        <v>69</v>
      </c>
      <c r="W2220" s="47" t="s">
        <v>4327</v>
      </c>
      <c r="X2220" s="47">
        <v>1274327</v>
      </c>
      <c r="Y2220" s="47">
        <v>4199221</v>
      </c>
      <c r="Z2220" s="47">
        <v>314629</v>
      </c>
      <c r="AA2220" s="47">
        <v>8929446</v>
      </c>
      <c r="AB2220" s="47" t="s">
        <v>71</v>
      </c>
      <c r="AC2220" s="47">
        <v>3409</v>
      </c>
      <c r="AD2220" s="47" t="s">
        <v>86</v>
      </c>
      <c r="AE2220" s="47" t="s">
        <v>4951</v>
      </c>
      <c r="AF2220" s="47" t="s">
        <v>5541</v>
      </c>
      <c r="AG2220" s="47">
        <v>2910</v>
      </c>
      <c r="AH2220" s="47" t="s">
        <v>73</v>
      </c>
      <c r="AI2220" s="47" t="s">
        <v>4328</v>
      </c>
      <c r="AJ2220" s="47" t="s">
        <v>61</v>
      </c>
      <c r="AK2220" s="47" t="s">
        <v>61</v>
      </c>
      <c r="AV2220" s="47">
        <v>1</v>
      </c>
      <c r="AZ2220" s="47">
        <v>185</v>
      </c>
      <c r="BM2220" s="47">
        <v>8</v>
      </c>
      <c r="BS2220" s="47">
        <v>14</v>
      </c>
      <c r="BT2220" s="47">
        <v>0.9</v>
      </c>
      <c r="DI2220" s="1">
        <f t="shared" si="170"/>
        <v>4</v>
      </c>
      <c r="DJ2220" s="9" t="str">
        <f t="shared" si="171"/>
        <v>NO BACTERIOLOGICO</v>
      </c>
      <c r="DK2220" s="10" t="str">
        <f t="shared" si="172"/>
        <v>-</v>
      </c>
      <c r="DL2220" s="11" t="str">
        <f t="shared" si="173"/>
        <v>0</v>
      </c>
    </row>
    <row r="2221" spans="1:116" ht="12" x14ac:dyDescent="0.2">
      <c r="A2221" s="47">
        <v>1003070053</v>
      </c>
      <c r="B2221" s="47" t="str">
        <f t="shared" si="174"/>
        <v>1003070053-WISHLAJ</v>
      </c>
      <c r="C2221" s="47" t="s">
        <v>4325</v>
      </c>
      <c r="D2221" s="47" t="s">
        <v>58</v>
      </c>
      <c r="E2221" s="47" t="s">
        <v>80</v>
      </c>
      <c r="F2221" s="47" t="s">
        <v>4202</v>
      </c>
      <c r="G2221" s="47" t="s">
        <v>60</v>
      </c>
      <c r="H2221" s="47">
        <v>68</v>
      </c>
      <c r="I2221" s="47">
        <v>24</v>
      </c>
      <c r="J2221" s="47" t="s">
        <v>88</v>
      </c>
      <c r="K2221" s="47" t="s">
        <v>63</v>
      </c>
      <c r="L2221" s="47" t="s">
        <v>64</v>
      </c>
      <c r="M2221" s="47" t="s">
        <v>4218</v>
      </c>
      <c r="N2221" s="47" t="s">
        <v>4202</v>
      </c>
      <c r="O2221" s="47" t="s">
        <v>58</v>
      </c>
      <c r="P2221" s="47" t="s">
        <v>80</v>
      </c>
      <c r="Q2221" s="47" t="s">
        <v>4202</v>
      </c>
      <c r="R2221" s="47">
        <v>89084</v>
      </c>
      <c r="S2221" s="47" t="s">
        <v>67</v>
      </c>
      <c r="T2221" s="47" t="s">
        <v>4326</v>
      </c>
      <c r="U2221" s="47">
        <v>14234</v>
      </c>
      <c r="V2221" s="47" t="s">
        <v>69</v>
      </c>
      <c r="W2221" s="47" t="s">
        <v>4327</v>
      </c>
      <c r="X2221" s="47">
        <v>1274327</v>
      </c>
      <c r="Y2221" s="47">
        <v>4199222</v>
      </c>
      <c r="Z2221" s="47">
        <v>0</v>
      </c>
      <c r="AA2221" s="47">
        <v>0</v>
      </c>
      <c r="AB2221" s="47" t="s">
        <v>61</v>
      </c>
      <c r="AC2221" s="47">
        <v>0</v>
      </c>
      <c r="AD2221" s="47" t="s">
        <v>86</v>
      </c>
      <c r="AE2221" s="47" t="s">
        <v>4951</v>
      </c>
      <c r="AF2221" s="47" t="s">
        <v>5541</v>
      </c>
      <c r="AG2221" s="47" t="s">
        <v>61</v>
      </c>
      <c r="AH2221" s="47" t="s">
        <v>75</v>
      </c>
      <c r="AI2221" s="47" t="s">
        <v>76</v>
      </c>
      <c r="AJ2221" s="47" t="s">
        <v>77</v>
      </c>
      <c r="AK2221" s="47" t="s">
        <v>78</v>
      </c>
      <c r="AV2221" s="47">
        <v>0.5</v>
      </c>
      <c r="AZ2221" s="47">
        <v>166</v>
      </c>
      <c r="BM2221" s="47">
        <v>8</v>
      </c>
      <c r="BS2221" s="47">
        <v>14</v>
      </c>
      <c r="BT2221" s="47">
        <v>0.8</v>
      </c>
      <c r="DI2221" s="1">
        <f t="shared" si="170"/>
        <v>4</v>
      </c>
      <c r="DJ2221" s="9" t="str">
        <f t="shared" si="171"/>
        <v>NO BACTERIOLOGICO</v>
      </c>
      <c r="DK2221" s="10" t="str">
        <f t="shared" si="172"/>
        <v>-</v>
      </c>
      <c r="DL2221" s="11" t="str">
        <f t="shared" si="173"/>
        <v>0</v>
      </c>
    </row>
    <row r="2222" spans="1:116" ht="12" x14ac:dyDescent="0.2">
      <c r="A2222" s="47">
        <v>1003070053</v>
      </c>
      <c r="B2222" s="47" t="str">
        <f t="shared" si="174"/>
        <v>1003070053-WISHLAJ</v>
      </c>
      <c r="C2222" s="47" t="s">
        <v>4325</v>
      </c>
      <c r="D2222" s="47" t="s">
        <v>58</v>
      </c>
      <c r="E2222" s="47" t="s">
        <v>80</v>
      </c>
      <c r="F2222" s="47" t="s">
        <v>4202</v>
      </c>
      <c r="G2222" s="47" t="s">
        <v>60</v>
      </c>
      <c r="H2222" s="47">
        <v>68</v>
      </c>
      <c r="I2222" s="47">
        <v>24</v>
      </c>
      <c r="J2222" s="47" t="s">
        <v>88</v>
      </c>
      <c r="K2222" s="47" t="s">
        <v>63</v>
      </c>
      <c r="L2222" s="47" t="s">
        <v>64</v>
      </c>
      <c r="M2222" s="47" t="s">
        <v>4218</v>
      </c>
      <c r="N2222" s="47" t="s">
        <v>4202</v>
      </c>
      <c r="O2222" s="47" t="s">
        <v>58</v>
      </c>
      <c r="P2222" s="47" t="s">
        <v>80</v>
      </c>
      <c r="Q2222" s="47" t="s">
        <v>4202</v>
      </c>
      <c r="R2222" s="47">
        <v>89084</v>
      </c>
      <c r="S2222" s="47" t="s">
        <v>67</v>
      </c>
      <c r="T2222" s="47" t="s">
        <v>4326</v>
      </c>
      <c r="U2222" s="47">
        <v>14234</v>
      </c>
      <c r="V2222" s="47" t="s">
        <v>69</v>
      </c>
      <c r="W2222" s="47" t="s">
        <v>4327</v>
      </c>
      <c r="X2222" s="47">
        <v>1274327</v>
      </c>
      <c r="Y2222" s="47">
        <v>4199223</v>
      </c>
      <c r="Z2222" s="47">
        <v>0</v>
      </c>
      <c r="AA2222" s="47">
        <v>0</v>
      </c>
      <c r="AB2222" s="47" t="s">
        <v>61</v>
      </c>
      <c r="AC2222" s="47">
        <v>0</v>
      </c>
      <c r="AD2222" s="47" t="s">
        <v>86</v>
      </c>
      <c r="AE2222" s="47" t="s">
        <v>4951</v>
      </c>
      <c r="AF2222" s="47" t="s">
        <v>5541</v>
      </c>
      <c r="AG2222" s="47" t="s">
        <v>61</v>
      </c>
      <c r="AH2222" s="47" t="s">
        <v>75</v>
      </c>
      <c r="AI2222" s="47" t="s">
        <v>76</v>
      </c>
      <c r="AJ2222" s="47" t="s">
        <v>77</v>
      </c>
      <c r="AK2222" s="47" t="s">
        <v>78</v>
      </c>
      <c r="AV2222" s="47">
        <v>0.5</v>
      </c>
      <c r="AZ2222" s="47">
        <v>158</v>
      </c>
      <c r="BM2222" s="47">
        <v>8</v>
      </c>
      <c r="BS2222" s="47">
        <v>14</v>
      </c>
      <c r="BT2222" s="47">
        <v>0.8</v>
      </c>
      <c r="DI2222" s="1">
        <f t="shared" si="170"/>
        <v>4</v>
      </c>
      <c r="DJ2222" s="9" t="str">
        <f t="shared" si="171"/>
        <v>NO BACTERIOLOGICO</v>
      </c>
      <c r="DK2222" s="10" t="str">
        <f t="shared" si="172"/>
        <v>-</v>
      </c>
      <c r="DL2222" s="11" t="str">
        <f t="shared" si="173"/>
        <v>0</v>
      </c>
    </row>
    <row r="2223" spans="1:116" ht="12" x14ac:dyDescent="0.2">
      <c r="A2223" s="47">
        <v>1004010009</v>
      </c>
      <c r="B2223" s="47" t="str">
        <f t="shared" si="174"/>
        <v>1004010009-CULLCUY</v>
      </c>
      <c r="C2223" s="47" t="s">
        <v>1521</v>
      </c>
      <c r="D2223" s="47" t="s">
        <v>58</v>
      </c>
      <c r="E2223" s="47" t="s">
        <v>121</v>
      </c>
      <c r="F2223" s="47" t="s">
        <v>121</v>
      </c>
      <c r="G2223" s="47" t="s">
        <v>60</v>
      </c>
      <c r="H2223" s="47">
        <v>125</v>
      </c>
      <c r="I2223" s="47">
        <v>120</v>
      </c>
      <c r="J2223" s="47" t="s">
        <v>62</v>
      </c>
      <c r="K2223" s="47" t="s">
        <v>63</v>
      </c>
      <c r="L2223" s="47" t="s">
        <v>64</v>
      </c>
      <c r="M2223" s="47" t="s">
        <v>1507</v>
      </c>
      <c r="N2223" s="47" t="s">
        <v>1506</v>
      </c>
      <c r="O2223" s="47" t="s">
        <v>58</v>
      </c>
      <c r="P2223" s="47" t="s">
        <v>123</v>
      </c>
      <c r="Q2223" s="47" t="s">
        <v>121</v>
      </c>
      <c r="R2223" s="47">
        <v>103550</v>
      </c>
      <c r="S2223" s="47" t="s">
        <v>67</v>
      </c>
      <c r="T2223" s="47" t="s">
        <v>1522</v>
      </c>
      <c r="U2223" s="47">
        <v>19056</v>
      </c>
      <c r="V2223" s="47" t="s">
        <v>69</v>
      </c>
      <c r="W2223" s="47" t="s">
        <v>1523</v>
      </c>
      <c r="X2223" s="47">
        <v>1274329</v>
      </c>
      <c r="Y2223" s="47">
        <v>4199236</v>
      </c>
      <c r="Z2223" s="47">
        <v>286104</v>
      </c>
      <c r="AA2223" s="47">
        <v>9006911</v>
      </c>
      <c r="AB2223" s="47" t="s">
        <v>71</v>
      </c>
      <c r="AC2223" s="47">
        <v>3798</v>
      </c>
      <c r="AD2223" s="47" t="s">
        <v>126</v>
      </c>
      <c r="AE2223" s="47" t="s">
        <v>4951</v>
      </c>
      <c r="AF2223" s="47" t="s">
        <v>5542</v>
      </c>
      <c r="AG2223" s="47">
        <v>4011</v>
      </c>
      <c r="AH2223" s="47" t="s">
        <v>73</v>
      </c>
      <c r="AI2223" s="47" t="s">
        <v>1521</v>
      </c>
      <c r="AJ2223" s="47" t="s">
        <v>61</v>
      </c>
      <c r="AK2223" s="47" t="s">
        <v>61</v>
      </c>
      <c r="AV2223" s="47">
        <v>1.34</v>
      </c>
      <c r="AZ2223" s="47">
        <v>100</v>
      </c>
      <c r="BM2223" s="47">
        <v>7</v>
      </c>
      <c r="BQ2223" s="47">
        <v>0</v>
      </c>
      <c r="BS2223" s="47">
        <v>15</v>
      </c>
      <c r="BT2223" s="47">
        <v>0</v>
      </c>
      <c r="DI2223" s="1">
        <f t="shared" si="170"/>
        <v>4</v>
      </c>
      <c r="DJ2223" s="9" t="str">
        <f t="shared" si="171"/>
        <v>NO BACTERIOLOGICO</v>
      </c>
      <c r="DK2223" s="10" t="str">
        <f t="shared" si="172"/>
        <v>-</v>
      </c>
      <c r="DL2223" s="11" t="str">
        <f t="shared" si="173"/>
        <v>0</v>
      </c>
    </row>
    <row r="2224" spans="1:116" ht="12" x14ac:dyDescent="0.2">
      <c r="A2224" s="47">
        <v>1004010009</v>
      </c>
      <c r="B2224" s="47" t="str">
        <f t="shared" si="174"/>
        <v>1004010009-CULLCUY</v>
      </c>
      <c r="C2224" s="47" t="s">
        <v>1521</v>
      </c>
      <c r="D2224" s="47" t="s">
        <v>58</v>
      </c>
      <c r="E2224" s="47" t="s">
        <v>121</v>
      </c>
      <c r="F2224" s="47" t="s">
        <v>121</v>
      </c>
      <c r="G2224" s="47" t="s">
        <v>60</v>
      </c>
      <c r="H2224" s="47">
        <v>125</v>
      </c>
      <c r="I2224" s="47">
        <v>120</v>
      </c>
      <c r="J2224" s="47" t="s">
        <v>62</v>
      </c>
      <c r="K2224" s="47" t="s">
        <v>63</v>
      </c>
      <c r="L2224" s="47" t="s">
        <v>64</v>
      </c>
      <c r="M2224" s="47" t="s">
        <v>1507</v>
      </c>
      <c r="N2224" s="47" t="s">
        <v>1506</v>
      </c>
      <c r="O2224" s="47" t="s">
        <v>58</v>
      </c>
      <c r="P2224" s="47" t="s">
        <v>123</v>
      </c>
      <c r="Q2224" s="47" t="s">
        <v>121</v>
      </c>
      <c r="R2224" s="47">
        <v>103550</v>
      </c>
      <c r="S2224" s="47" t="s">
        <v>67</v>
      </c>
      <c r="T2224" s="47" t="s">
        <v>1522</v>
      </c>
      <c r="U2224" s="47">
        <v>19056</v>
      </c>
      <c r="V2224" s="47" t="s">
        <v>69</v>
      </c>
      <c r="W2224" s="47" t="s">
        <v>1523</v>
      </c>
      <c r="X2224" s="47">
        <v>1274329</v>
      </c>
      <c r="Y2224" s="47">
        <v>4199237</v>
      </c>
      <c r="Z2224" s="47">
        <v>286285</v>
      </c>
      <c r="AA2224" s="47">
        <v>9006553</v>
      </c>
      <c r="AB2224" s="47" t="s">
        <v>71</v>
      </c>
      <c r="AC2224" s="47">
        <v>3781</v>
      </c>
      <c r="AD2224" s="47" t="s">
        <v>126</v>
      </c>
      <c r="AE2224" s="47" t="s">
        <v>4951</v>
      </c>
      <c r="AF2224" s="47" t="s">
        <v>5542</v>
      </c>
      <c r="AG2224" s="47" t="s">
        <v>61</v>
      </c>
      <c r="AH2224" s="47" t="s">
        <v>75</v>
      </c>
      <c r="AI2224" s="47" t="s">
        <v>76</v>
      </c>
      <c r="AJ2224" s="47" t="s">
        <v>77</v>
      </c>
      <c r="AK2224" s="47" t="s">
        <v>78</v>
      </c>
      <c r="AV2224" s="47">
        <v>0.8</v>
      </c>
      <c r="AZ2224" s="47">
        <v>100</v>
      </c>
      <c r="BE2224" s="47">
        <v>0</v>
      </c>
      <c r="BM2224" s="47">
        <v>7</v>
      </c>
      <c r="BQ2224" s="47">
        <v>0</v>
      </c>
      <c r="BS2224" s="47">
        <v>15</v>
      </c>
      <c r="BT2224" s="47">
        <v>0</v>
      </c>
      <c r="DI2224" s="1">
        <f t="shared" si="170"/>
        <v>4</v>
      </c>
      <c r="DJ2224" s="9" t="str">
        <f t="shared" si="171"/>
        <v>NO BACTERIOLOGICO</v>
      </c>
      <c r="DK2224" s="10" t="str">
        <f t="shared" si="172"/>
        <v>-</v>
      </c>
      <c r="DL2224" s="11" t="str">
        <f t="shared" si="173"/>
        <v>1</v>
      </c>
    </row>
    <row r="2225" spans="1:116" ht="12" x14ac:dyDescent="0.2">
      <c r="A2225" s="47">
        <v>1004010009</v>
      </c>
      <c r="B2225" s="47" t="str">
        <f t="shared" si="174"/>
        <v>1004010009-CULLCUY</v>
      </c>
      <c r="C2225" s="47" t="s">
        <v>1521</v>
      </c>
      <c r="D2225" s="47" t="s">
        <v>58</v>
      </c>
      <c r="E2225" s="47" t="s">
        <v>121</v>
      </c>
      <c r="F2225" s="47" t="s">
        <v>121</v>
      </c>
      <c r="G2225" s="47" t="s">
        <v>60</v>
      </c>
      <c r="H2225" s="47">
        <v>125</v>
      </c>
      <c r="I2225" s="47">
        <v>120</v>
      </c>
      <c r="J2225" s="47" t="s">
        <v>62</v>
      </c>
      <c r="K2225" s="47" t="s">
        <v>63</v>
      </c>
      <c r="L2225" s="47" t="s">
        <v>64</v>
      </c>
      <c r="M2225" s="47" t="s">
        <v>1507</v>
      </c>
      <c r="N2225" s="47" t="s">
        <v>1506</v>
      </c>
      <c r="O2225" s="47" t="s">
        <v>58</v>
      </c>
      <c r="P2225" s="47" t="s">
        <v>123</v>
      </c>
      <c r="Q2225" s="47" t="s">
        <v>121</v>
      </c>
      <c r="R2225" s="47">
        <v>103550</v>
      </c>
      <c r="S2225" s="47" t="s">
        <v>67</v>
      </c>
      <c r="T2225" s="47" t="s">
        <v>1522</v>
      </c>
      <c r="U2225" s="47">
        <v>19056</v>
      </c>
      <c r="V2225" s="47" t="s">
        <v>69</v>
      </c>
      <c r="W2225" s="47" t="s">
        <v>1523</v>
      </c>
      <c r="X2225" s="47">
        <v>1274329</v>
      </c>
      <c r="Y2225" s="47">
        <v>4199238</v>
      </c>
      <c r="Z2225" s="47">
        <v>286231</v>
      </c>
      <c r="AA2225" s="47">
        <v>9006556</v>
      </c>
      <c r="AB2225" s="47" t="s">
        <v>71</v>
      </c>
      <c r="AC2225" s="47">
        <v>3733</v>
      </c>
      <c r="AD2225" s="47" t="s">
        <v>126</v>
      </c>
      <c r="AE2225" s="47" t="s">
        <v>4951</v>
      </c>
      <c r="AF2225" s="47" t="s">
        <v>5542</v>
      </c>
      <c r="AG2225" s="47" t="s">
        <v>61</v>
      </c>
      <c r="AH2225" s="47" t="s">
        <v>75</v>
      </c>
      <c r="AI2225" s="47" t="s">
        <v>76</v>
      </c>
      <c r="AJ2225" s="47" t="s">
        <v>77</v>
      </c>
      <c r="AK2225" s="47" t="s">
        <v>78</v>
      </c>
      <c r="AV2225" s="47">
        <v>0.6</v>
      </c>
      <c r="AZ2225" s="47">
        <v>100</v>
      </c>
      <c r="BM2225" s="47">
        <v>7</v>
      </c>
      <c r="BQ2225" s="47">
        <v>0</v>
      </c>
      <c r="BS2225" s="47">
        <v>15</v>
      </c>
      <c r="BT2225" s="47">
        <v>0</v>
      </c>
      <c r="DI2225" s="1">
        <f t="shared" si="170"/>
        <v>4</v>
      </c>
      <c r="DJ2225" s="9" t="str">
        <f t="shared" si="171"/>
        <v>NO BACTERIOLOGICO</v>
      </c>
      <c r="DK2225" s="10" t="str">
        <f t="shared" si="172"/>
        <v>-</v>
      </c>
      <c r="DL2225" s="11" t="str">
        <f t="shared" si="173"/>
        <v>0</v>
      </c>
    </row>
    <row r="2226" spans="1:116" ht="12" x14ac:dyDescent="0.2">
      <c r="A2226" s="47">
        <v>1004010073</v>
      </c>
      <c r="B2226" s="47" t="str">
        <f t="shared" si="174"/>
        <v>1004010073-PRIMAVERA</v>
      </c>
      <c r="C2226" s="47" t="s">
        <v>1524</v>
      </c>
      <c r="D2226" s="47" t="s">
        <v>58</v>
      </c>
      <c r="E2226" s="47" t="s">
        <v>121</v>
      </c>
      <c r="F2226" s="47" t="s">
        <v>121</v>
      </c>
      <c r="G2226" s="47" t="s">
        <v>60</v>
      </c>
      <c r="H2226" s="47">
        <v>168</v>
      </c>
      <c r="I2226" s="47">
        <v>124</v>
      </c>
      <c r="J2226" s="47" t="s">
        <v>62</v>
      </c>
      <c r="K2226" s="47" t="s">
        <v>63</v>
      </c>
      <c r="L2226" s="47" t="s">
        <v>64</v>
      </c>
      <c r="M2226" s="47" t="s">
        <v>1507</v>
      </c>
      <c r="N2226" s="47" t="s">
        <v>1506</v>
      </c>
      <c r="O2226" s="47" t="s">
        <v>58</v>
      </c>
      <c r="P2226" s="47" t="s">
        <v>123</v>
      </c>
      <c r="Q2226" s="47" t="s">
        <v>121</v>
      </c>
      <c r="R2226" s="47">
        <v>103552</v>
      </c>
      <c r="S2226" s="47" t="s">
        <v>67</v>
      </c>
      <c r="T2226" s="47" t="s">
        <v>1525</v>
      </c>
      <c r="U2226" s="47">
        <v>19072</v>
      </c>
      <c r="V2226" s="47" t="s">
        <v>69</v>
      </c>
      <c r="W2226" s="47" t="s">
        <v>1526</v>
      </c>
      <c r="X2226" s="47">
        <v>1274336</v>
      </c>
      <c r="Y2226" s="47">
        <v>4199271</v>
      </c>
      <c r="Z2226" s="47">
        <v>283921</v>
      </c>
      <c r="AA2226" s="47">
        <v>9007124</v>
      </c>
      <c r="AB2226" s="47" t="s">
        <v>71</v>
      </c>
      <c r="AC2226" s="47">
        <v>3681</v>
      </c>
      <c r="AD2226" s="47" t="s">
        <v>126</v>
      </c>
      <c r="AE2226" s="47" t="s">
        <v>5008</v>
      </c>
      <c r="AF2226" s="47" t="s">
        <v>5543</v>
      </c>
      <c r="AG2226" s="47">
        <v>4012</v>
      </c>
      <c r="AH2226" s="47" t="s">
        <v>73</v>
      </c>
      <c r="AI2226" s="47" t="s">
        <v>1524</v>
      </c>
      <c r="AJ2226" s="47" t="s">
        <v>61</v>
      </c>
      <c r="AK2226" s="47" t="s">
        <v>61</v>
      </c>
      <c r="AV2226" s="47">
        <v>1.33</v>
      </c>
      <c r="AZ2226" s="47">
        <v>100</v>
      </c>
      <c r="BM2226" s="47">
        <v>7</v>
      </c>
      <c r="BQ2226" s="47">
        <v>0</v>
      </c>
      <c r="BS2226" s="47">
        <v>15</v>
      </c>
      <c r="BT2226" s="47">
        <v>0</v>
      </c>
      <c r="DI2226" s="1">
        <f t="shared" si="170"/>
        <v>4</v>
      </c>
      <c r="DJ2226" s="9" t="str">
        <f t="shared" si="171"/>
        <v>NO BACTERIOLOGICO</v>
      </c>
      <c r="DK2226" s="10" t="str">
        <f t="shared" si="172"/>
        <v>-</v>
      </c>
      <c r="DL2226" s="11" t="str">
        <f t="shared" si="173"/>
        <v>0</v>
      </c>
    </row>
    <row r="2227" spans="1:116" ht="12" x14ac:dyDescent="0.2">
      <c r="A2227" s="47">
        <v>1004010073</v>
      </c>
      <c r="B2227" s="47" t="str">
        <f t="shared" si="174"/>
        <v>1004010073-PRIMAVERA</v>
      </c>
      <c r="C2227" s="47" t="s">
        <v>1524</v>
      </c>
      <c r="D2227" s="47" t="s">
        <v>58</v>
      </c>
      <c r="E2227" s="47" t="s">
        <v>121</v>
      </c>
      <c r="F2227" s="47" t="s">
        <v>121</v>
      </c>
      <c r="G2227" s="47" t="s">
        <v>60</v>
      </c>
      <c r="H2227" s="47">
        <v>168</v>
      </c>
      <c r="I2227" s="47">
        <v>124</v>
      </c>
      <c r="J2227" s="47" t="s">
        <v>62</v>
      </c>
      <c r="K2227" s="47" t="s">
        <v>63</v>
      </c>
      <c r="L2227" s="47" t="s">
        <v>64</v>
      </c>
      <c r="M2227" s="47" t="s">
        <v>1507</v>
      </c>
      <c r="N2227" s="47" t="s">
        <v>1506</v>
      </c>
      <c r="O2227" s="47" t="s">
        <v>58</v>
      </c>
      <c r="P2227" s="47" t="s">
        <v>123</v>
      </c>
      <c r="Q2227" s="47" t="s">
        <v>121</v>
      </c>
      <c r="R2227" s="47">
        <v>103552</v>
      </c>
      <c r="S2227" s="47" t="s">
        <v>67</v>
      </c>
      <c r="T2227" s="47" t="s">
        <v>1525</v>
      </c>
      <c r="U2227" s="47">
        <v>19072</v>
      </c>
      <c r="V2227" s="47" t="s">
        <v>69</v>
      </c>
      <c r="W2227" s="47" t="s">
        <v>1526</v>
      </c>
      <c r="X2227" s="47">
        <v>1274336</v>
      </c>
      <c r="Y2227" s="47">
        <v>4199272</v>
      </c>
      <c r="Z2227" s="47">
        <v>286265</v>
      </c>
      <c r="AA2227" s="47">
        <v>9007495</v>
      </c>
      <c r="AB2227" s="47" t="s">
        <v>71</v>
      </c>
      <c r="AC2227" s="47">
        <v>3781</v>
      </c>
      <c r="AD2227" s="47" t="s">
        <v>126</v>
      </c>
      <c r="AE2227" s="47" t="s">
        <v>5008</v>
      </c>
      <c r="AF2227" s="47" t="s">
        <v>5543</v>
      </c>
      <c r="AG2227" s="47" t="s">
        <v>61</v>
      </c>
      <c r="AH2227" s="47" t="s">
        <v>75</v>
      </c>
      <c r="AI2227" s="47" t="s">
        <v>76</v>
      </c>
      <c r="AJ2227" s="47" t="s">
        <v>77</v>
      </c>
      <c r="AK2227" s="47" t="s">
        <v>78</v>
      </c>
      <c r="AV2227" s="47">
        <v>0.94</v>
      </c>
      <c r="AZ2227" s="47">
        <v>100</v>
      </c>
      <c r="BE2227" s="47">
        <v>0</v>
      </c>
      <c r="BM2227" s="47">
        <v>7</v>
      </c>
      <c r="BQ2227" s="47">
        <v>0</v>
      </c>
      <c r="BS2227" s="47">
        <v>15</v>
      </c>
      <c r="BT2227" s="47">
        <v>0</v>
      </c>
      <c r="DI2227" s="1">
        <f t="shared" si="170"/>
        <v>4</v>
      </c>
      <c r="DJ2227" s="9" t="str">
        <f t="shared" si="171"/>
        <v>NO BACTERIOLOGICO</v>
      </c>
      <c r="DK2227" s="10" t="str">
        <f t="shared" si="172"/>
        <v>-</v>
      </c>
      <c r="DL2227" s="11" t="str">
        <f t="shared" si="173"/>
        <v>1</v>
      </c>
    </row>
    <row r="2228" spans="1:116" ht="12" x14ac:dyDescent="0.2">
      <c r="A2228" s="47">
        <v>1004010073</v>
      </c>
      <c r="B2228" s="47" t="str">
        <f t="shared" si="174"/>
        <v>1004010073-PRIMAVERA</v>
      </c>
      <c r="C2228" s="47" t="s">
        <v>1524</v>
      </c>
      <c r="D2228" s="47" t="s">
        <v>58</v>
      </c>
      <c r="E2228" s="47" t="s">
        <v>121</v>
      </c>
      <c r="F2228" s="47" t="s">
        <v>121</v>
      </c>
      <c r="G2228" s="47" t="s">
        <v>60</v>
      </c>
      <c r="H2228" s="47">
        <v>168</v>
      </c>
      <c r="I2228" s="47">
        <v>124</v>
      </c>
      <c r="J2228" s="47" t="s">
        <v>62</v>
      </c>
      <c r="K2228" s="47" t="s">
        <v>63</v>
      </c>
      <c r="L2228" s="47" t="s">
        <v>64</v>
      </c>
      <c r="M2228" s="47" t="s">
        <v>1507</v>
      </c>
      <c r="N2228" s="47" t="s">
        <v>1506</v>
      </c>
      <c r="O2228" s="47" t="s">
        <v>58</v>
      </c>
      <c r="P2228" s="47" t="s">
        <v>123</v>
      </c>
      <c r="Q2228" s="47" t="s">
        <v>121</v>
      </c>
      <c r="R2228" s="47">
        <v>103552</v>
      </c>
      <c r="S2228" s="47" t="s">
        <v>67</v>
      </c>
      <c r="T2228" s="47" t="s">
        <v>1525</v>
      </c>
      <c r="U2228" s="47">
        <v>19072</v>
      </c>
      <c r="V2228" s="47" t="s">
        <v>69</v>
      </c>
      <c r="W2228" s="47" t="s">
        <v>1526</v>
      </c>
      <c r="X2228" s="47">
        <v>1274336</v>
      </c>
      <c r="Y2228" s="47">
        <v>4199273</v>
      </c>
      <c r="Z2228" s="47">
        <v>286252</v>
      </c>
      <c r="AA2228" s="47">
        <v>9007761</v>
      </c>
      <c r="AB2228" s="47" t="s">
        <v>71</v>
      </c>
      <c r="AC2228" s="47">
        <v>3733</v>
      </c>
      <c r="AD2228" s="47" t="s">
        <v>126</v>
      </c>
      <c r="AE2228" s="47" t="s">
        <v>5008</v>
      </c>
      <c r="AF2228" s="47" t="s">
        <v>5543</v>
      </c>
      <c r="AG2228" s="47" t="s">
        <v>61</v>
      </c>
      <c r="AH2228" s="47" t="s">
        <v>75</v>
      </c>
      <c r="AI2228" s="47" t="s">
        <v>76</v>
      </c>
      <c r="AJ2228" s="47" t="s">
        <v>77</v>
      </c>
      <c r="AK2228" s="47" t="s">
        <v>78</v>
      </c>
      <c r="AV2228" s="47">
        <v>0.8</v>
      </c>
      <c r="AZ2228" s="47">
        <v>100</v>
      </c>
      <c r="BM2228" s="47">
        <v>7</v>
      </c>
      <c r="BQ2228" s="47">
        <v>0</v>
      </c>
      <c r="BS2228" s="47">
        <v>15</v>
      </c>
      <c r="BT2228" s="47">
        <v>0</v>
      </c>
      <c r="DI2228" s="1">
        <f t="shared" si="170"/>
        <v>4</v>
      </c>
      <c r="DJ2228" s="9" t="str">
        <f t="shared" si="171"/>
        <v>NO BACTERIOLOGICO</v>
      </c>
      <c r="DK2228" s="10" t="str">
        <f t="shared" si="172"/>
        <v>-</v>
      </c>
      <c r="DL2228" s="11" t="str">
        <f t="shared" si="173"/>
        <v>0</v>
      </c>
    </row>
    <row r="2229" spans="1:116" ht="12" x14ac:dyDescent="0.2">
      <c r="A2229" s="47">
        <v>1003070049</v>
      </c>
      <c r="B2229" s="47" t="str">
        <f t="shared" si="174"/>
        <v>1003070049-TANCUY</v>
      </c>
      <c r="C2229" s="47" t="s">
        <v>4324</v>
      </c>
      <c r="D2229" s="47" t="s">
        <v>58</v>
      </c>
      <c r="E2229" s="47" t="s">
        <v>80</v>
      </c>
      <c r="F2229" s="47" t="s">
        <v>4202</v>
      </c>
      <c r="G2229" s="47" t="s">
        <v>60</v>
      </c>
      <c r="H2229" s="47">
        <v>140</v>
      </c>
      <c r="I2229" s="47">
        <v>140</v>
      </c>
      <c r="J2229" s="47" t="s">
        <v>88</v>
      </c>
      <c r="K2229" s="47" t="s">
        <v>63</v>
      </c>
      <c r="L2229" s="47" t="s">
        <v>64</v>
      </c>
      <c r="M2229" s="47" t="s">
        <v>4218</v>
      </c>
      <c r="N2229" s="47" t="s">
        <v>4202</v>
      </c>
      <c r="O2229" s="47" t="s">
        <v>58</v>
      </c>
      <c r="P2229" s="47" t="s">
        <v>80</v>
      </c>
      <c r="Q2229" s="47" t="s">
        <v>4202</v>
      </c>
      <c r="R2229" s="47">
        <v>89080</v>
      </c>
      <c r="S2229" s="47" t="s">
        <v>67</v>
      </c>
      <c r="T2229" s="47" t="s">
        <v>4318</v>
      </c>
      <c r="U2229" s="47">
        <v>14231</v>
      </c>
      <c r="V2229" s="47" t="s">
        <v>69</v>
      </c>
      <c r="W2229" s="47" t="s">
        <v>4319</v>
      </c>
      <c r="X2229" s="47">
        <v>1274331</v>
      </c>
      <c r="Y2229" s="47">
        <v>4199276</v>
      </c>
      <c r="Z2229" s="47">
        <v>314046</v>
      </c>
      <c r="AA2229" s="47">
        <v>8928976</v>
      </c>
      <c r="AB2229" s="47" t="s">
        <v>71</v>
      </c>
      <c r="AC2229" s="47">
        <v>3486</v>
      </c>
      <c r="AD2229" s="47" t="s">
        <v>86</v>
      </c>
      <c r="AE2229" s="47" t="s">
        <v>4921</v>
      </c>
      <c r="AF2229" s="47" t="s">
        <v>5544</v>
      </c>
      <c r="AG2229" s="47">
        <v>2897</v>
      </c>
      <c r="AH2229" s="47" t="s">
        <v>73</v>
      </c>
      <c r="AI2229" s="47" t="s">
        <v>4324</v>
      </c>
      <c r="AJ2229" s="47" t="s">
        <v>61</v>
      </c>
      <c r="AK2229" s="47" t="s">
        <v>61</v>
      </c>
      <c r="AV2229" s="47">
        <v>0.5</v>
      </c>
      <c r="AZ2229" s="47">
        <v>159</v>
      </c>
      <c r="BM2229" s="47">
        <v>7</v>
      </c>
      <c r="BS2229" s="47">
        <v>13</v>
      </c>
      <c r="BT2229" s="47">
        <v>0.7</v>
      </c>
      <c r="DI2229" s="1">
        <f t="shared" si="170"/>
        <v>4</v>
      </c>
      <c r="DJ2229" s="9" t="str">
        <f t="shared" si="171"/>
        <v>NO BACTERIOLOGICO</v>
      </c>
      <c r="DK2229" s="10" t="str">
        <f t="shared" si="172"/>
        <v>-</v>
      </c>
      <c r="DL2229" s="11" t="str">
        <f t="shared" si="173"/>
        <v>0</v>
      </c>
    </row>
    <row r="2230" spans="1:116" ht="12" x14ac:dyDescent="0.2">
      <c r="A2230" s="47">
        <v>1003070049</v>
      </c>
      <c r="B2230" s="47" t="str">
        <f t="shared" si="174"/>
        <v>1003070049-TANCUY</v>
      </c>
      <c r="C2230" s="47" t="s">
        <v>4324</v>
      </c>
      <c r="D2230" s="47" t="s">
        <v>58</v>
      </c>
      <c r="E2230" s="47" t="s">
        <v>80</v>
      </c>
      <c r="F2230" s="47" t="s">
        <v>4202</v>
      </c>
      <c r="G2230" s="47" t="s">
        <v>60</v>
      </c>
      <c r="H2230" s="47">
        <v>140</v>
      </c>
      <c r="I2230" s="47">
        <v>140</v>
      </c>
      <c r="J2230" s="47" t="s">
        <v>88</v>
      </c>
      <c r="K2230" s="47" t="s">
        <v>63</v>
      </c>
      <c r="L2230" s="47" t="s">
        <v>64</v>
      </c>
      <c r="M2230" s="47" t="s">
        <v>4218</v>
      </c>
      <c r="N2230" s="47" t="s">
        <v>4202</v>
      </c>
      <c r="O2230" s="47" t="s">
        <v>58</v>
      </c>
      <c r="P2230" s="47" t="s">
        <v>80</v>
      </c>
      <c r="Q2230" s="47" t="s">
        <v>4202</v>
      </c>
      <c r="R2230" s="47">
        <v>89080</v>
      </c>
      <c r="S2230" s="47" t="s">
        <v>67</v>
      </c>
      <c r="T2230" s="47" t="s">
        <v>4318</v>
      </c>
      <c r="U2230" s="47">
        <v>14231</v>
      </c>
      <c r="V2230" s="47" t="s">
        <v>69</v>
      </c>
      <c r="W2230" s="47" t="s">
        <v>4319</v>
      </c>
      <c r="X2230" s="47">
        <v>1274331</v>
      </c>
      <c r="Y2230" s="47">
        <v>4199277</v>
      </c>
      <c r="Z2230" s="47">
        <v>0</v>
      </c>
      <c r="AA2230" s="47">
        <v>0</v>
      </c>
      <c r="AB2230" s="47" t="s">
        <v>61</v>
      </c>
      <c r="AC2230" s="47">
        <v>0</v>
      </c>
      <c r="AD2230" s="47" t="s">
        <v>86</v>
      </c>
      <c r="AE2230" s="47" t="s">
        <v>4921</v>
      </c>
      <c r="AF2230" s="47" t="s">
        <v>5544</v>
      </c>
      <c r="AG2230" s="47" t="s">
        <v>61</v>
      </c>
      <c r="AH2230" s="47" t="s">
        <v>75</v>
      </c>
      <c r="AI2230" s="47" t="s">
        <v>76</v>
      </c>
      <c r="AJ2230" s="47" t="s">
        <v>77</v>
      </c>
      <c r="AK2230" s="47" t="s">
        <v>78</v>
      </c>
      <c r="AV2230" s="47">
        <v>0.5</v>
      </c>
      <c r="AZ2230" s="47">
        <v>149</v>
      </c>
      <c r="BM2230" s="47">
        <v>7</v>
      </c>
      <c r="BS2230" s="47">
        <v>13</v>
      </c>
      <c r="BT2230" s="47">
        <v>0.7</v>
      </c>
      <c r="DI2230" s="1">
        <f t="shared" si="170"/>
        <v>4</v>
      </c>
      <c r="DJ2230" s="9" t="str">
        <f t="shared" si="171"/>
        <v>NO BACTERIOLOGICO</v>
      </c>
      <c r="DK2230" s="10" t="str">
        <f t="shared" si="172"/>
        <v>-</v>
      </c>
      <c r="DL2230" s="11" t="str">
        <f t="shared" si="173"/>
        <v>0</v>
      </c>
    </row>
    <row r="2231" spans="1:116" ht="12" x14ac:dyDescent="0.2">
      <c r="A2231" s="47">
        <v>1003070049</v>
      </c>
      <c r="B2231" s="47" t="str">
        <f t="shared" si="174"/>
        <v>1003070049-TANCUY</v>
      </c>
      <c r="C2231" s="47" t="s">
        <v>4324</v>
      </c>
      <c r="D2231" s="47" t="s">
        <v>58</v>
      </c>
      <c r="E2231" s="47" t="s">
        <v>80</v>
      </c>
      <c r="F2231" s="47" t="s">
        <v>4202</v>
      </c>
      <c r="G2231" s="47" t="s">
        <v>60</v>
      </c>
      <c r="H2231" s="47">
        <v>140</v>
      </c>
      <c r="I2231" s="47">
        <v>140</v>
      </c>
      <c r="J2231" s="47" t="s">
        <v>88</v>
      </c>
      <c r="K2231" s="47" t="s">
        <v>63</v>
      </c>
      <c r="L2231" s="47" t="s">
        <v>64</v>
      </c>
      <c r="M2231" s="47" t="s">
        <v>4218</v>
      </c>
      <c r="N2231" s="47" t="s">
        <v>4202</v>
      </c>
      <c r="O2231" s="47" t="s">
        <v>58</v>
      </c>
      <c r="P2231" s="47" t="s">
        <v>80</v>
      </c>
      <c r="Q2231" s="47" t="s">
        <v>4202</v>
      </c>
      <c r="R2231" s="47">
        <v>89080</v>
      </c>
      <c r="S2231" s="47" t="s">
        <v>67</v>
      </c>
      <c r="T2231" s="47" t="s">
        <v>4318</v>
      </c>
      <c r="U2231" s="47">
        <v>14231</v>
      </c>
      <c r="V2231" s="47" t="s">
        <v>69</v>
      </c>
      <c r="W2231" s="47" t="s">
        <v>4319</v>
      </c>
      <c r="X2231" s="47">
        <v>1274331</v>
      </c>
      <c r="Y2231" s="47">
        <v>4199278</v>
      </c>
      <c r="Z2231" s="47">
        <v>0</v>
      </c>
      <c r="AA2231" s="47">
        <v>0</v>
      </c>
      <c r="AB2231" s="47" t="s">
        <v>61</v>
      </c>
      <c r="AC2231" s="47">
        <v>0</v>
      </c>
      <c r="AD2231" s="47" t="s">
        <v>86</v>
      </c>
      <c r="AE2231" s="47" t="s">
        <v>4921</v>
      </c>
      <c r="AF2231" s="47" t="s">
        <v>5544</v>
      </c>
      <c r="AG2231" s="47" t="s">
        <v>61</v>
      </c>
      <c r="AH2231" s="47" t="s">
        <v>75</v>
      </c>
      <c r="AI2231" s="47" t="s">
        <v>76</v>
      </c>
      <c r="AJ2231" s="47" t="s">
        <v>77</v>
      </c>
      <c r="AK2231" s="47" t="s">
        <v>78</v>
      </c>
      <c r="AV2231" s="47">
        <v>0.5</v>
      </c>
      <c r="AZ2231" s="47">
        <v>145</v>
      </c>
      <c r="BM2231" s="47">
        <v>7</v>
      </c>
      <c r="BS2231" s="47">
        <v>13</v>
      </c>
      <c r="BT2231" s="47">
        <v>0.7</v>
      </c>
      <c r="DI2231" s="1">
        <f t="shared" si="170"/>
        <v>4</v>
      </c>
      <c r="DJ2231" s="9" t="str">
        <f t="shared" si="171"/>
        <v>NO BACTERIOLOGICO</v>
      </c>
      <c r="DK2231" s="10" t="str">
        <f t="shared" si="172"/>
        <v>-</v>
      </c>
      <c r="DL2231" s="11" t="str">
        <f t="shared" si="173"/>
        <v>0</v>
      </c>
    </row>
    <row r="2232" spans="1:116" ht="12" x14ac:dyDescent="0.2">
      <c r="A2232" s="47">
        <v>1003070030</v>
      </c>
      <c r="B2232" s="47" t="str">
        <f t="shared" si="174"/>
        <v>1003070030-NINASH</v>
      </c>
      <c r="C2232" s="47" t="s">
        <v>4321</v>
      </c>
      <c r="D2232" s="47" t="s">
        <v>58</v>
      </c>
      <c r="E2232" s="47" t="s">
        <v>80</v>
      </c>
      <c r="F2232" s="47" t="s">
        <v>4202</v>
      </c>
      <c r="G2232" s="47" t="s">
        <v>60</v>
      </c>
      <c r="H2232" s="47">
        <v>180</v>
      </c>
      <c r="I2232" s="47">
        <v>180</v>
      </c>
      <c r="J2232" s="47" t="s">
        <v>88</v>
      </c>
      <c r="K2232" s="47" t="s">
        <v>63</v>
      </c>
      <c r="L2232" s="47" t="s">
        <v>64</v>
      </c>
      <c r="M2232" s="47" t="s">
        <v>4218</v>
      </c>
      <c r="N2232" s="47" t="s">
        <v>4202</v>
      </c>
      <c r="O2232" s="47" t="s">
        <v>58</v>
      </c>
      <c r="P2232" s="47" t="s">
        <v>80</v>
      </c>
      <c r="Q2232" s="47" t="s">
        <v>4202</v>
      </c>
      <c r="R2232" s="47">
        <v>89068</v>
      </c>
      <c r="S2232" s="47" t="s">
        <v>67</v>
      </c>
      <c r="T2232" s="47" t="s">
        <v>4322</v>
      </c>
      <c r="U2232" s="47">
        <v>14233</v>
      </c>
      <c r="V2232" s="47" t="s">
        <v>69</v>
      </c>
      <c r="W2232" s="47" t="s">
        <v>4323</v>
      </c>
      <c r="X2232" s="47">
        <v>1274349</v>
      </c>
      <c r="Y2232" s="47">
        <v>4199296</v>
      </c>
      <c r="Z2232" s="47">
        <v>312800</v>
      </c>
      <c r="AA2232" s="47">
        <v>8432473</v>
      </c>
      <c r="AB2232" s="47" t="s">
        <v>71</v>
      </c>
      <c r="AC2232" s="47">
        <v>3588</v>
      </c>
      <c r="AD2232" s="47" t="s">
        <v>86</v>
      </c>
      <c r="AE2232" s="47" t="s">
        <v>4916</v>
      </c>
      <c r="AF2232" s="47" t="s">
        <v>5545</v>
      </c>
      <c r="AG2232" s="47">
        <v>2907</v>
      </c>
      <c r="AH2232" s="47" t="s">
        <v>73</v>
      </c>
      <c r="AI2232" s="47" t="s">
        <v>4321</v>
      </c>
      <c r="AJ2232" s="47" t="s">
        <v>61</v>
      </c>
      <c r="AK2232" s="47" t="s">
        <v>61</v>
      </c>
      <c r="AV2232" s="47">
        <v>0.52</v>
      </c>
      <c r="AZ2232" s="47">
        <v>164</v>
      </c>
      <c r="BM2232" s="47">
        <v>7</v>
      </c>
      <c r="BS2232" s="47">
        <v>12</v>
      </c>
      <c r="BT2232" s="47">
        <v>0.8</v>
      </c>
      <c r="DI2232" s="1">
        <f t="shared" si="170"/>
        <v>4</v>
      </c>
      <c r="DJ2232" s="9" t="str">
        <f t="shared" si="171"/>
        <v>NO BACTERIOLOGICO</v>
      </c>
      <c r="DK2232" s="10" t="str">
        <f t="shared" si="172"/>
        <v>-</v>
      </c>
      <c r="DL2232" s="11" t="str">
        <f t="shared" si="173"/>
        <v>0</v>
      </c>
    </row>
    <row r="2233" spans="1:116" ht="12" x14ac:dyDescent="0.2">
      <c r="A2233" s="47">
        <v>1003070030</v>
      </c>
      <c r="B2233" s="47" t="str">
        <f t="shared" si="174"/>
        <v>1003070030-NINASH</v>
      </c>
      <c r="C2233" s="47" t="s">
        <v>4321</v>
      </c>
      <c r="D2233" s="47" t="s">
        <v>58</v>
      </c>
      <c r="E2233" s="47" t="s">
        <v>80</v>
      </c>
      <c r="F2233" s="47" t="s">
        <v>4202</v>
      </c>
      <c r="G2233" s="47" t="s">
        <v>60</v>
      </c>
      <c r="H2233" s="47">
        <v>180</v>
      </c>
      <c r="I2233" s="47">
        <v>180</v>
      </c>
      <c r="J2233" s="47" t="s">
        <v>88</v>
      </c>
      <c r="K2233" s="47" t="s">
        <v>63</v>
      </c>
      <c r="L2233" s="47" t="s">
        <v>64</v>
      </c>
      <c r="M2233" s="47" t="s">
        <v>4218</v>
      </c>
      <c r="N2233" s="47" t="s">
        <v>4202</v>
      </c>
      <c r="O2233" s="47" t="s">
        <v>58</v>
      </c>
      <c r="P2233" s="47" t="s">
        <v>80</v>
      </c>
      <c r="Q2233" s="47" t="s">
        <v>4202</v>
      </c>
      <c r="R2233" s="47">
        <v>89068</v>
      </c>
      <c r="S2233" s="47" t="s">
        <v>67</v>
      </c>
      <c r="T2233" s="47" t="s">
        <v>4322</v>
      </c>
      <c r="U2233" s="47">
        <v>14233</v>
      </c>
      <c r="V2233" s="47" t="s">
        <v>69</v>
      </c>
      <c r="W2233" s="47" t="s">
        <v>4323</v>
      </c>
      <c r="X2233" s="47">
        <v>1274349</v>
      </c>
      <c r="Y2233" s="47">
        <v>4199297</v>
      </c>
      <c r="Z2233" s="47">
        <v>0</v>
      </c>
      <c r="AA2233" s="47">
        <v>0</v>
      </c>
      <c r="AB2233" s="47" t="s">
        <v>61</v>
      </c>
      <c r="AC2233" s="47">
        <v>0</v>
      </c>
      <c r="AD2233" s="47" t="s">
        <v>86</v>
      </c>
      <c r="AE2233" s="47" t="s">
        <v>4916</v>
      </c>
      <c r="AF2233" s="47" t="s">
        <v>5545</v>
      </c>
      <c r="AG2233" s="47" t="s">
        <v>61</v>
      </c>
      <c r="AH2233" s="47" t="s">
        <v>75</v>
      </c>
      <c r="AI2233" s="47" t="s">
        <v>76</v>
      </c>
      <c r="AJ2233" s="47" t="s">
        <v>77</v>
      </c>
      <c r="AK2233" s="47" t="s">
        <v>78</v>
      </c>
      <c r="AV2233" s="47">
        <v>0.51</v>
      </c>
      <c r="AZ2233" s="47">
        <v>159</v>
      </c>
      <c r="BM2233" s="47">
        <v>7</v>
      </c>
      <c r="BS2233" s="47">
        <v>12</v>
      </c>
      <c r="BT2233" s="47">
        <v>0.8</v>
      </c>
      <c r="DI2233" s="1">
        <f t="shared" si="170"/>
        <v>4</v>
      </c>
      <c r="DJ2233" s="9" t="str">
        <f t="shared" si="171"/>
        <v>NO BACTERIOLOGICO</v>
      </c>
      <c r="DK2233" s="10" t="str">
        <f t="shared" si="172"/>
        <v>-</v>
      </c>
      <c r="DL2233" s="11" t="str">
        <f t="shared" si="173"/>
        <v>0</v>
      </c>
    </row>
    <row r="2234" spans="1:116" ht="12" x14ac:dyDescent="0.2">
      <c r="A2234" s="47">
        <v>1003070030</v>
      </c>
      <c r="B2234" s="47" t="str">
        <f t="shared" si="174"/>
        <v>1003070030-NINASH</v>
      </c>
      <c r="C2234" s="47" t="s">
        <v>4321</v>
      </c>
      <c r="D2234" s="47" t="s">
        <v>58</v>
      </c>
      <c r="E2234" s="47" t="s">
        <v>80</v>
      </c>
      <c r="F2234" s="47" t="s">
        <v>4202</v>
      </c>
      <c r="G2234" s="47" t="s">
        <v>60</v>
      </c>
      <c r="H2234" s="47">
        <v>180</v>
      </c>
      <c r="I2234" s="47">
        <v>180</v>
      </c>
      <c r="J2234" s="47" t="s">
        <v>88</v>
      </c>
      <c r="K2234" s="47" t="s">
        <v>63</v>
      </c>
      <c r="L2234" s="47" t="s">
        <v>64</v>
      </c>
      <c r="M2234" s="47" t="s">
        <v>4218</v>
      </c>
      <c r="N2234" s="47" t="s">
        <v>4202</v>
      </c>
      <c r="O2234" s="47" t="s">
        <v>58</v>
      </c>
      <c r="P2234" s="47" t="s">
        <v>80</v>
      </c>
      <c r="Q2234" s="47" t="s">
        <v>4202</v>
      </c>
      <c r="R2234" s="47">
        <v>89068</v>
      </c>
      <c r="S2234" s="47" t="s">
        <v>67</v>
      </c>
      <c r="T2234" s="47" t="s">
        <v>4322</v>
      </c>
      <c r="U2234" s="47">
        <v>14233</v>
      </c>
      <c r="V2234" s="47" t="s">
        <v>69</v>
      </c>
      <c r="W2234" s="47" t="s">
        <v>4323</v>
      </c>
      <c r="X2234" s="47">
        <v>1274349</v>
      </c>
      <c r="Y2234" s="47">
        <v>4199298</v>
      </c>
      <c r="Z2234" s="47">
        <v>0</v>
      </c>
      <c r="AA2234" s="47">
        <v>0</v>
      </c>
      <c r="AB2234" s="47" t="s">
        <v>61</v>
      </c>
      <c r="AC2234" s="47">
        <v>0</v>
      </c>
      <c r="AD2234" s="47" t="s">
        <v>86</v>
      </c>
      <c r="AE2234" s="47" t="s">
        <v>4916</v>
      </c>
      <c r="AF2234" s="47" t="s">
        <v>5545</v>
      </c>
      <c r="AG2234" s="47" t="s">
        <v>61</v>
      </c>
      <c r="AH2234" s="47" t="s">
        <v>75</v>
      </c>
      <c r="AI2234" s="47" t="s">
        <v>76</v>
      </c>
      <c r="AJ2234" s="47" t="s">
        <v>77</v>
      </c>
      <c r="AK2234" s="47" t="s">
        <v>78</v>
      </c>
      <c r="AV2234" s="47">
        <v>0.5</v>
      </c>
      <c r="AZ2234" s="47">
        <v>122</v>
      </c>
      <c r="BM2234" s="47">
        <v>7</v>
      </c>
      <c r="BS2234" s="47">
        <v>11</v>
      </c>
      <c r="BT2234" s="47">
        <v>0.8</v>
      </c>
      <c r="DI2234" s="1">
        <f t="shared" si="170"/>
        <v>4</v>
      </c>
      <c r="DJ2234" s="9" t="str">
        <f t="shared" si="171"/>
        <v>NO BACTERIOLOGICO</v>
      </c>
      <c r="DK2234" s="10" t="str">
        <f t="shared" si="172"/>
        <v>-</v>
      </c>
      <c r="DL2234" s="11" t="str">
        <f t="shared" si="173"/>
        <v>0</v>
      </c>
    </row>
    <row r="2235" spans="1:116" ht="12" x14ac:dyDescent="0.2">
      <c r="A2235" s="47">
        <v>1004010024</v>
      </c>
      <c r="B2235" s="47" t="str">
        <f t="shared" si="174"/>
        <v>1004010024-HUALLANCA</v>
      </c>
      <c r="C2235" s="47" t="s">
        <v>1527</v>
      </c>
      <c r="D2235" s="47" t="s">
        <v>58</v>
      </c>
      <c r="E2235" s="47" t="s">
        <v>121</v>
      </c>
      <c r="F2235" s="47" t="s">
        <v>121</v>
      </c>
      <c r="G2235" s="47" t="s">
        <v>60</v>
      </c>
      <c r="H2235" s="47">
        <v>125</v>
      </c>
      <c r="I2235" s="47">
        <v>108</v>
      </c>
      <c r="J2235" s="47" t="s">
        <v>62</v>
      </c>
      <c r="K2235" s="47" t="s">
        <v>63</v>
      </c>
      <c r="L2235" s="47" t="s">
        <v>64</v>
      </c>
      <c r="M2235" s="47" t="s">
        <v>1507</v>
      </c>
      <c r="N2235" s="47" t="s">
        <v>1506</v>
      </c>
      <c r="O2235" s="47" t="s">
        <v>58</v>
      </c>
      <c r="P2235" s="47" t="s">
        <v>123</v>
      </c>
      <c r="Q2235" s="47" t="s">
        <v>121</v>
      </c>
      <c r="R2235" s="47">
        <v>103554</v>
      </c>
      <c r="S2235" s="47" t="s">
        <v>67</v>
      </c>
      <c r="T2235" s="47" t="s">
        <v>1528</v>
      </c>
      <c r="U2235" s="47">
        <v>19065</v>
      </c>
      <c r="V2235" s="47" t="s">
        <v>69</v>
      </c>
      <c r="W2235" s="47" t="s">
        <v>1529</v>
      </c>
      <c r="X2235" s="47">
        <v>1274346</v>
      </c>
      <c r="Y2235" s="47">
        <v>4199299</v>
      </c>
      <c r="Z2235" s="47">
        <v>281358</v>
      </c>
      <c r="AA2235" s="47">
        <v>9005420</v>
      </c>
      <c r="AB2235" s="47" t="s">
        <v>71</v>
      </c>
      <c r="AC2235" s="47">
        <v>3303</v>
      </c>
      <c r="AD2235" s="47" t="s">
        <v>126</v>
      </c>
      <c r="AE2235" s="47" t="s">
        <v>5002</v>
      </c>
      <c r="AF2235" s="47" t="s">
        <v>5545</v>
      </c>
      <c r="AG2235" s="47">
        <v>4013</v>
      </c>
      <c r="AH2235" s="47" t="s">
        <v>73</v>
      </c>
      <c r="AI2235" s="47" t="s">
        <v>1527</v>
      </c>
      <c r="AJ2235" s="47" t="s">
        <v>61</v>
      </c>
      <c r="AK2235" s="47" t="s">
        <v>61</v>
      </c>
      <c r="AV2235" s="47">
        <v>1.47</v>
      </c>
      <c r="AZ2235" s="47">
        <v>110</v>
      </c>
      <c r="BM2235" s="47">
        <v>7</v>
      </c>
      <c r="BQ2235" s="47">
        <v>0</v>
      </c>
      <c r="BS2235" s="47">
        <v>15</v>
      </c>
      <c r="BT2235" s="47">
        <v>0.8</v>
      </c>
      <c r="DI2235" s="1">
        <f t="shared" si="170"/>
        <v>4</v>
      </c>
      <c r="DJ2235" s="9" t="str">
        <f t="shared" si="171"/>
        <v>NO BACTERIOLOGICO</v>
      </c>
      <c r="DK2235" s="10" t="str">
        <f t="shared" si="172"/>
        <v>-</v>
      </c>
      <c r="DL2235" s="11" t="str">
        <f t="shared" si="173"/>
        <v>0</v>
      </c>
    </row>
    <row r="2236" spans="1:116" ht="12" x14ac:dyDescent="0.2">
      <c r="A2236" s="47">
        <v>1004010024</v>
      </c>
      <c r="B2236" s="47" t="str">
        <f t="shared" si="174"/>
        <v>1004010024-HUALLANCA</v>
      </c>
      <c r="C2236" s="47" t="s">
        <v>1527</v>
      </c>
      <c r="D2236" s="47" t="s">
        <v>58</v>
      </c>
      <c r="E2236" s="47" t="s">
        <v>121</v>
      </c>
      <c r="F2236" s="47" t="s">
        <v>121</v>
      </c>
      <c r="G2236" s="47" t="s">
        <v>60</v>
      </c>
      <c r="H2236" s="47">
        <v>125</v>
      </c>
      <c r="I2236" s="47">
        <v>108</v>
      </c>
      <c r="J2236" s="47" t="s">
        <v>62</v>
      </c>
      <c r="K2236" s="47" t="s">
        <v>63</v>
      </c>
      <c r="L2236" s="47" t="s">
        <v>64</v>
      </c>
      <c r="M2236" s="47" t="s">
        <v>1507</v>
      </c>
      <c r="N2236" s="47" t="s">
        <v>1506</v>
      </c>
      <c r="O2236" s="47" t="s">
        <v>58</v>
      </c>
      <c r="P2236" s="47" t="s">
        <v>123</v>
      </c>
      <c r="Q2236" s="47" t="s">
        <v>121</v>
      </c>
      <c r="R2236" s="47">
        <v>103554</v>
      </c>
      <c r="S2236" s="47" t="s">
        <v>67</v>
      </c>
      <c r="T2236" s="47" t="s">
        <v>1528</v>
      </c>
      <c r="U2236" s="47">
        <v>19065</v>
      </c>
      <c r="V2236" s="47" t="s">
        <v>69</v>
      </c>
      <c r="W2236" s="47" t="s">
        <v>1529</v>
      </c>
      <c r="X2236" s="47">
        <v>1274346</v>
      </c>
      <c r="Y2236" s="47">
        <v>4199300</v>
      </c>
      <c r="Z2236" s="47">
        <v>281743</v>
      </c>
      <c r="AA2236" s="47">
        <v>9008102</v>
      </c>
      <c r="AB2236" s="47" t="s">
        <v>71</v>
      </c>
      <c r="AC2236" s="47">
        <v>3208</v>
      </c>
      <c r="AD2236" s="47" t="s">
        <v>126</v>
      </c>
      <c r="AE2236" s="47" t="s">
        <v>5002</v>
      </c>
      <c r="AF2236" s="47" t="s">
        <v>5545</v>
      </c>
      <c r="AG2236" s="47" t="s">
        <v>61</v>
      </c>
      <c r="AH2236" s="47" t="s">
        <v>75</v>
      </c>
      <c r="AI2236" s="47" t="s">
        <v>76</v>
      </c>
      <c r="AJ2236" s="47" t="s">
        <v>77</v>
      </c>
      <c r="AK2236" s="47" t="s">
        <v>78</v>
      </c>
      <c r="AV2236" s="47">
        <v>0.9</v>
      </c>
      <c r="AZ2236" s="47">
        <v>110</v>
      </c>
      <c r="BM2236" s="47">
        <v>7</v>
      </c>
      <c r="BQ2236" s="47">
        <v>0</v>
      </c>
      <c r="BS2236" s="47">
        <v>15</v>
      </c>
      <c r="BT2236" s="47">
        <v>0.8</v>
      </c>
      <c r="DI2236" s="1">
        <f t="shared" si="170"/>
        <v>4</v>
      </c>
      <c r="DJ2236" s="9" t="str">
        <f t="shared" si="171"/>
        <v>NO BACTERIOLOGICO</v>
      </c>
      <c r="DK2236" s="10" t="str">
        <f t="shared" si="172"/>
        <v>-</v>
      </c>
      <c r="DL2236" s="11" t="str">
        <f t="shared" si="173"/>
        <v>0</v>
      </c>
    </row>
    <row r="2237" spans="1:116" ht="12" x14ac:dyDescent="0.2">
      <c r="A2237" s="47">
        <v>1004010024</v>
      </c>
      <c r="B2237" s="47" t="str">
        <f t="shared" si="174"/>
        <v>1004010024-HUALLANCA</v>
      </c>
      <c r="C2237" s="47" t="s">
        <v>1527</v>
      </c>
      <c r="D2237" s="47" t="s">
        <v>58</v>
      </c>
      <c r="E2237" s="47" t="s">
        <v>121</v>
      </c>
      <c r="F2237" s="47" t="s">
        <v>121</v>
      </c>
      <c r="G2237" s="47" t="s">
        <v>60</v>
      </c>
      <c r="H2237" s="47">
        <v>125</v>
      </c>
      <c r="I2237" s="47">
        <v>108</v>
      </c>
      <c r="J2237" s="47" t="s">
        <v>62</v>
      </c>
      <c r="K2237" s="47" t="s">
        <v>63</v>
      </c>
      <c r="L2237" s="47" t="s">
        <v>64</v>
      </c>
      <c r="M2237" s="47" t="s">
        <v>1507</v>
      </c>
      <c r="N2237" s="47" t="s">
        <v>1506</v>
      </c>
      <c r="O2237" s="47" t="s">
        <v>58</v>
      </c>
      <c r="P2237" s="47" t="s">
        <v>123</v>
      </c>
      <c r="Q2237" s="47" t="s">
        <v>121</v>
      </c>
      <c r="R2237" s="47">
        <v>103554</v>
      </c>
      <c r="S2237" s="47" t="s">
        <v>67</v>
      </c>
      <c r="T2237" s="47" t="s">
        <v>1528</v>
      </c>
      <c r="U2237" s="47">
        <v>19065</v>
      </c>
      <c r="V2237" s="47" t="s">
        <v>69</v>
      </c>
      <c r="W2237" s="47" t="s">
        <v>1529</v>
      </c>
      <c r="X2237" s="47">
        <v>1274346</v>
      </c>
      <c r="Y2237" s="47">
        <v>4199303</v>
      </c>
      <c r="Z2237" s="47">
        <v>281187</v>
      </c>
      <c r="AA2237" s="47">
        <v>9005920</v>
      </c>
      <c r="AB2237" s="47" t="s">
        <v>71</v>
      </c>
      <c r="AC2237" s="47">
        <v>3778</v>
      </c>
      <c r="AD2237" s="47" t="s">
        <v>126</v>
      </c>
      <c r="AE2237" s="47" t="s">
        <v>5002</v>
      </c>
      <c r="AF2237" s="47" t="s">
        <v>5545</v>
      </c>
      <c r="AG2237" s="47" t="s">
        <v>61</v>
      </c>
      <c r="AH2237" s="47" t="s">
        <v>75</v>
      </c>
      <c r="AI2237" s="47" t="s">
        <v>76</v>
      </c>
      <c r="AJ2237" s="47" t="s">
        <v>77</v>
      </c>
      <c r="AK2237" s="47" t="s">
        <v>78</v>
      </c>
      <c r="AV2237" s="47">
        <v>0.8</v>
      </c>
      <c r="AZ2237" s="47">
        <v>110</v>
      </c>
      <c r="BM2237" s="47">
        <v>7</v>
      </c>
      <c r="BQ2237" s="47">
        <v>0</v>
      </c>
      <c r="BS2237" s="47">
        <v>15</v>
      </c>
      <c r="BT2237" s="47">
        <v>0.8</v>
      </c>
      <c r="DI2237" s="1">
        <f t="shared" si="170"/>
        <v>4</v>
      </c>
      <c r="DJ2237" s="9" t="str">
        <f t="shared" si="171"/>
        <v>NO BACTERIOLOGICO</v>
      </c>
      <c r="DK2237" s="10" t="str">
        <f t="shared" si="172"/>
        <v>-</v>
      </c>
      <c r="DL2237" s="11" t="str">
        <f t="shared" si="173"/>
        <v>0</v>
      </c>
    </row>
    <row r="2238" spans="1:116" ht="12" x14ac:dyDescent="0.2">
      <c r="A2238" s="47">
        <v>1003070059</v>
      </c>
      <c r="B2238" s="47" t="str">
        <f t="shared" si="174"/>
        <v>1003070059-OGOPAMPA</v>
      </c>
      <c r="C2238" s="47" t="s">
        <v>2659</v>
      </c>
      <c r="D2238" s="47" t="s">
        <v>58</v>
      </c>
      <c r="E2238" s="47" t="s">
        <v>80</v>
      </c>
      <c r="F2238" s="47" t="s">
        <v>4202</v>
      </c>
      <c r="G2238" s="47" t="s">
        <v>60</v>
      </c>
      <c r="H2238" s="47">
        <v>45</v>
      </c>
      <c r="I2238" s="47">
        <v>40</v>
      </c>
      <c r="J2238" s="47" t="s">
        <v>88</v>
      </c>
      <c r="K2238" s="47" t="s">
        <v>63</v>
      </c>
      <c r="L2238" s="47" t="s">
        <v>64</v>
      </c>
      <c r="M2238" s="47" t="s">
        <v>4218</v>
      </c>
      <c r="N2238" s="47" t="s">
        <v>4202</v>
      </c>
      <c r="O2238" s="47" t="s">
        <v>58</v>
      </c>
      <c r="P2238" s="47" t="s">
        <v>80</v>
      </c>
      <c r="Q2238" s="47" t="s">
        <v>4202</v>
      </c>
      <c r="R2238" s="47">
        <v>89131</v>
      </c>
      <c r="S2238" s="47" t="s">
        <v>67</v>
      </c>
      <c r="T2238" s="47" t="s">
        <v>4290</v>
      </c>
      <c r="U2238" s="47">
        <v>14232</v>
      </c>
      <c r="V2238" s="47" t="s">
        <v>69</v>
      </c>
      <c r="W2238" s="47" t="s">
        <v>4291</v>
      </c>
      <c r="X2238" s="47">
        <v>1274355</v>
      </c>
      <c r="Y2238" s="47">
        <v>4199315</v>
      </c>
      <c r="Z2238" s="47">
        <v>314437</v>
      </c>
      <c r="AA2238" s="47">
        <v>8934178</v>
      </c>
      <c r="AB2238" s="47" t="s">
        <v>71</v>
      </c>
      <c r="AC2238" s="47">
        <v>3720</v>
      </c>
      <c r="AD2238" s="47" t="s">
        <v>86</v>
      </c>
      <c r="AE2238" s="47" t="s">
        <v>5008</v>
      </c>
      <c r="AF2238" s="47" t="s">
        <v>5546</v>
      </c>
      <c r="AG2238" s="47">
        <v>2894</v>
      </c>
      <c r="AH2238" s="47" t="s">
        <v>73</v>
      </c>
      <c r="AI2238" s="47" t="s">
        <v>4292</v>
      </c>
      <c r="AJ2238" s="47" t="s">
        <v>61</v>
      </c>
      <c r="AK2238" s="47" t="s">
        <v>61</v>
      </c>
      <c r="AV2238" s="47">
        <v>0.5</v>
      </c>
      <c r="AZ2238" s="47">
        <v>98</v>
      </c>
      <c r="BM2238" s="47">
        <v>7</v>
      </c>
      <c r="BS2238" s="47">
        <v>12</v>
      </c>
      <c r="BT2238" s="47">
        <v>0.8</v>
      </c>
      <c r="DI2238" s="1">
        <f t="shared" si="170"/>
        <v>4</v>
      </c>
      <c r="DJ2238" s="9" t="str">
        <f t="shared" si="171"/>
        <v>NO BACTERIOLOGICO</v>
      </c>
      <c r="DK2238" s="10" t="str">
        <f t="shared" si="172"/>
        <v>-</v>
      </c>
      <c r="DL2238" s="11" t="str">
        <f t="shared" si="173"/>
        <v>0</v>
      </c>
    </row>
    <row r="2239" spans="1:116" ht="12" x14ac:dyDescent="0.2">
      <c r="A2239" s="47">
        <v>1003070059</v>
      </c>
      <c r="B2239" s="47" t="str">
        <f t="shared" si="174"/>
        <v>1003070059-OGOPAMPA</v>
      </c>
      <c r="C2239" s="47" t="s">
        <v>2659</v>
      </c>
      <c r="D2239" s="47" t="s">
        <v>58</v>
      </c>
      <c r="E2239" s="47" t="s">
        <v>80</v>
      </c>
      <c r="F2239" s="47" t="s">
        <v>4202</v>
      </c>
      <c r="G2239" s="47" t="s">
        <v>60</v>
      </c>
      <c r="H2239" s="47">
        <v>45</v>
      </c>
      <c r="I2239" s="47">
        <v>40</v>
      </c>
      <c r="J2239" s="47" t="s">
        <v>88</v>
      </c>
      <c r="K2239" s="47" t="s">
        <v>63</v>
      </c>
      <c r="L2239" s="47" t="s">
        <v>64</v>
      </c>
      <c r="M2239" s="47" t="s">
        <v>4218</v>
      </c>
      <c r="N2239" s="47" t="s">
        <v>4202</v>
      </c>
      <c r="O2239" s="47" t="s">
        <v>58</v>
      </c>
      <c r="P2239" s="47" t="s">
        <v>80</v>
      </c>
      <c r="Q2239" s="47" t="s">
        <v>4202</v>
      </c>
      <c r="R2239" s="47">
        <v>89131</v>
      </c>
      <c r="S2239" s="47" t="s">
        <v>67</v>
      </c>
      <c r="T2239" s="47" t="s">
        <v>4290</v>
      </c>
      <c r="U2239" s="47">
        <v>14232</v>
      </c>
      <c r="V2239" s="47" t="s">
        <v>69</v>
      </c>
      <c r="W2239" s="47" t="s">
        <v>4291</v>
      </c>
      <c r="X2239" s="47">
        <v>1274355</v>
      </c>
      <c r="Y2239" s="47">
        <v>4199316</v>
      </c>
      <c r="Z2239" s="47">
        <v>0</v>
      </c>
      <c r="AA2239" s="47">
        <v>0</v>
      </c>
      <c r="AB2239" s="47" t="s">
        <v>61</v>
      </c>
      <c r="AC2239" s="47">
        <v>0</v>
      </c>
      <c r="AD2239" s="47" t="s">
        <v>86</v>
      </c>
      <c r="AE2239" s="47" t="s">
        <v>5008</v>
      </c>
      <c r="AF2239" s="47" t="s">
        <v>5546</v>
      </c>
      <c r="AG2239" s="47" t="s">
        <v>61</v>
      </c>
      <c r="AH2239" s="47" t="s">
        <v>75</v>
      </c>
      <c r="AI2239" s="47" t="s">
        <v>76</v>
      </c>
      <c r="AJ2239" s="47" t="s">
        <v>77</v>
      </c>
      <c r="AK2239" s="47" t="s">
        <v>78</v>
      </c>
      <c r="AV2239" s="47">
        <v>0.5</v>
      </c>
      <c r="AZ2239" s="47">
        <v>85</v>
      </c>
      <c r="BM2239" s="47">
        <v>7</v>
      </c>
      <c r="BS2239" s="47">
        <v>12</v>
      </c>
      <c r="BT2239" s="47">
        <v>0.8</v>
      </c>
      <c r="DI2239" s="1">
        <f t="shared" si="170"/>
        <v>4</v>
      </c>
      <c r="DJ2239" s="9" t="str">
        <f t="shared" si="171"/>
        <v>NO BACTERIOLOGICO</v>
      </c>
      <c r="DK2239" s="10" t="str">
        <f t="shared" si="172"/>
        <v>-</v>
      </c>
      <c r="DL2239" s="11" t="str">
        <f t="shared" si="173"/>
        <v>0</v>
      </c>
    </row>
    <row r="2240" spans="1:116" ht="12" x14ac:dyDescent="0.2">
      <c r="A2240" s="47">
        <v>1003070059</v>
      </c>
      <c r="B2240" s="47" t="str">
        <f t="shared" si="174"/>
        <v>1003070059-OGOPAMPA</v>
      </c>
      <c r="C2240" s="47" t="s">
        <v>2659</v>
      </c>
      <c r="D2240" s="47" t="s">
        <v>58</v>
      </c>
      <c r="E2240" s="47" t="s">
        <v>80</v>
      </c>
      <c r="F2240" s="47" t="s">
        <v>4202</v>
      </c>
      <c r="G2240" s="47" t="s">
        <v>60</v>
      </c>
      <c r="H2240" s="47">
        <v>45</v>
      </c>
      <c r="I2240" s="47">
        <v>40</v>
      </c>
      <c r="J2240" s="47" t="s">
        <v>88</v>
      </c>
      <c r="K2240" s="47" t="s">
        <v>63</v>
      </c>
      <c r="L2240" s="47" t="s">
        <v>64</v>
      </c>
      <c r="M2240" s="47" t="s">
        <v>4218</v>
      </c>
      <c r="N2240" s="47" t="s">
        <v>4202</v>
      </c>
      <c r="O2240" s="47" t="s">
        <v>58</v>
      </c>
      <c r="P2240" s="47" t="s">
        <v>80</v>
      </c>
      <c r="Q2240" s="47" t="s">
        <v>4202</v>
      </c>
      <c r="R2240" s="47">
        <v>89131</v>
      </c>
      <c r="S2240" s="47" t="s">
        <v>67</v>
      </c>
      <c r="T2240" s="47" t="s">
        <v>4290</v>
      </c>
      <c r="U2240" s="47">
        <v>14232</v>
      </c>
      <c r="V2240" s="47" t="s">
        <v>69</v>
      </c>
      <c r="W2240" s="47" t="s">
        <v>4291</v>
      </c>
      <c r="X2240" s="47">
        <v>1274355</v>
      </c>
      <c r="Y2240" s="47">
        <v>4199317</v>
      </c>
      <c r="Z2240" s="47">
        <v>0</v>
      </c>
      <c r="AA2240" s="47">
        <v>0</v>
      </c>
      <c r="AB2240" s="47" t="s">
        <v>61</v>
      </c>
      <c r="AC2240" s="47">
        <v>0</v>
      </c>
      <c r="AD2240" s="47" t="s">
        <v>86</v>
      </c>
      <c r="AE2240" s="47" t="s">
        <v>5008</v>
      </c>
      <c r="AF2240" s="47" t="s">
        <v>5546</v>
      </c>
      <c r="AG2240" s="47" t="s">
        <v>61</v>
      </c>
      <c r="AH2240" s="47" t="s">
        <v>75</v>
      </c>
      <c r="AI2240" s="47" t="s">
        <v>76</v>
      </c>
      <c r="AJ2240" s="47" t="s">
        <v>77</v>
      </c>
      <c r="AK2240" s="47" t="s">
        <v>78</v>
      </c>
      <c r="AV2240" s="47">
        <v>0.5</v>
      </c>
      <c r="AZ2240" s="47">
        <v>76</v>
      </c>
      <c r="BM2240" s="47">
        <v>7</v>
      </c>
      <c r="BS2240" s="47">
        <v>12</v>
      </c>
      <c r="BT2240" s="47">
        <v>0.8</v>
      </c>
      <c r="DI2240" s="1">
        <f t="shared" si="170"/>
        <v>4</v>
      </c>
      <c r="DJ2240" s="9" t="str">
        <f t="shared" si="171"/>
        <v>NO BACTERIOLOGICO</v>
      </c>
      <c r="DK2240" s="10" t="str">
        <f t="shared" si="172"/>
        <v>-</v>
      </c>
      <c r="DL2240" s="11" t="str">
        <f t="shared" si="173"/>
        <v>0</v>
      </c>
    </row>
    <row r="2241" spans="1:116" ht="12" x14ac:dyDescent="0.2">
      <c r="A2241" s="47">
        <v>1003070001</v>
      </c>
      <c r="B2241" s="47" t="str">
        <f t="shared" si="174"/>
        <v>1003070001-CHUQUIS</v>
      </c>
      <c r="C2241" s="47" t="s">
        <v>4202</v>
      </c>
      <c r="D2241" s="47" t="s">
        <v>58</v>
      </c>
      <c r="E2241" s="47" t="s">
        <v>80</v>
      </c>
      <c r="F2241" s="47" t="s">
        <v>4202</v>
      </c>
      <c r="G2241" s="47" t="s">
        <v>265</v>
      </c>
      <c r="H2241" s="47">
        <v>2200</v>
      </c>
      <c r="I2241" s="47">
        <v>2200</v>
      </c>
      <c r="J2241" s="47" t="s">
        <v>88</v>
      </c>
      <c r="K2241" s="47" t="s">
        <v>63</v>
      </c>
      <c r="L2241" s="47" t="s">
        <v>64</v>
      </c>
      <c r="M2241" s="47" t="s">
        <v>4218</v>
      </c>
      <c r="N2241" s="47" t="s">
        <v>4202</v>
      </c>
      <c r="O2241" s="47" t="s">
        <v>58</v>
      </c>
      <c r="P2241" s="47" t="s">
        <v>80</v>
      </c>
      <c r="Q2241" s="47" t="s">
        <v>4202</v>
      </c>
      <c r="R2241" s="47">
        <v>17277</v>
      </c>
      <c r="S2241" s="47" t="s">
        <v>171</v>
      </c>
      <c r="T2241" s="47" t="s">
        <v>4296</v>
      </c>
      <c r="U2241" s="47">
        <v>14235</v>
      </c>
      <c r="V2241" s="47" t="s">
        <v>69</v>
      </c>
      <c r="W2241" s="47" t="s">
        <v>4297</v>
      </c>
      <c r="X2241" s="47">
        <v>1274361</v>
      </c>
      <c r="Y2241" s="47">
        <v>4199352</v>
      </c>
      <c r="Z2241" s="47">
        <v>313302</v>
      </c>
      <c r="AA2241" s="47">
        <v>8929849</v>
      </c>
      <c r="AB2241" s="47" t="s">
        <v>71</v>
      </c>
      <c r="AC2241" s="47">
        <v>3471</v>
      </c>
      <c r="AD2241" s="47" t="s">
        <v>86</v>
      </c>
      <c r="AE2241" s="47" t="s">
        <v>5069</v>
      </c>
      <c r="AF2241" s="47" t="s">
        <v>5547</v>
      </c>
      <c r="AG2241" s="47">
        <v>2890</v>
      </c>
      <c r="AH2241" s="47" t="s">
        <v>73</v>
      </c>
      <c r="AI2241" s="47" t="s">
        <v>4202</v>
      </c>
      <c r="AJ2241" s="47" t="s">
        <v>61</v>
      </c>
      <c r="AK2241" s="47" t="s">
        <v>61</v>
      </c>
      <c r="AV2241" s="47">
        <v>0.5</v>
      </c>
      <c r="AZ2241" s="47">
        <v>158</v>
      </c>
      <c r="BM2241" s="47">
        <v>7</v>
      </c>
      <c r="BS2241" s="47">
        <v>13</v>
      </c>
      <c r="BT2241" s="47">
        <v>0.7</v>
      </c>
      <c r="DI2241" s="1">
        <f t="shared" si="170"/>
        <v>4</v>
      </c>
      <c r="DJ2241" s="9" t="str">
        <f t="shared" si="171"/>
        <v>NO BACTERIOLOGICO</v>
      </c>
      <c r="DK2241" s="10" t="str">
        <f t="shared" si="172"/>
        <v>-</v>
      </c>
      <c r="DL2241" s="11" t="str">
        <f t="shared" si="173"/>
        <v>0</v>
      </c>
    </row>
    <row r="2242" spans="1:116" ht="12" x14ac:dyDescent="0.2">
      <c r="A2242" s="47">
        <v>1003070001</v>
      </c>
      <c r="B2242" s="47" t="str">
        <f t="shared" si="174"/>
        <v>1003070001-CHUQUIS</v>
      </c>
      <c r="C2242" s="47" t="s">
        <v>4202</v>
      </c>
      <c r="D2242" s="47" t="s">
        <v>58</v>
      </c>
      <c r="E2242" s="47" t="s">
        <v>80</v>
      </c>
      <c r="F2242" s="47" t="s">
        <v>4202</v>
      </c>
      <c r="G2242" s="47" t="s">
        <v>265</v>
      </c>
      <c r="H2242" s="47">
        <v>2200</v>
      </c>
      <c r="I2242" s="47">
        <v>2200</v>
      </c>
      <c r="J2242" s="47" t="s">
        <v>88</v>
      </c>
      <c r="K2242" s="47" t="s">
        <v>63</v>
      </c>
      <c r="L2242" s="47" t="s">
        <v>64</v>
      </c>
      <c r="M2242" s="47" t="s">
        <v>4218</v>
      </c>
      <c r="N2242" s="47" t="s">
        <v>4202</v>
      </c>
      <c r="O2242" s="47" t="s">
        <v>58</v>
      </c>
      <c r="P2242" s="47" t="s">
        <v>80</v>
      </c>
      <c r="Q2242" s="47" t="s">
        <v>4202</v>
      </c>
      <c r="R2242" s="47">
        <v>17277</v>
      </c>
      <c r="S2242" s="47" t="s">
        <v>171</v>
      </c>
      <c r="T2242" s="47" t="s">
        <v>4296</v>
      </c>
      <c r="U2242" s="47">
        <v>14235</v>
      </c>
      <c r="V2242" s="47" t="s">
        <v>69</v>
      </c>
      <c r="W2242" s="47" t="s">
        <v>4297</v>
      </c>
      <c r="X2242" s="47">
        <v>1274361</v>
      </c>
      <c r="Y2242" s="47">
        <v>4199353</v>
      </c>
      <c r="Z2242" s="47">
        <v>0</v>
      </c>
      <c r="AA2242" s="47">
        <v>0</v>
      </c>
      <c r="AB2242" s="47" t="s">
        <v>61</v>
      </c>
      <c r="AC2242" s="47">
        <v>0</v>
      </c>
      <c r="AD2242" s="47" t="s">
        <v>86</v>
      </c>
      <c r="AE2242" s="47" t="s">
        <v>5069</v>
      </c>
      <c r="AF2242" s="47" t="s">
        <v>5547</v>
      </c>
      <c r="AG2242" s="47" t="s">
        <v>61</v>
      </c>
      <c r="AH2242" s="47" t="s">
        <v>75</v>
      </c>
      <c r="AI2242" s="47" t="s">
        <v>4515</v>
      </c>
      <c r="AJ2242" s="47" t="s">
        <v>77</v>
      </c>
      <c r="AK2242" s="47" t="s">
        <v>78</v>
      </c>
      <c r="AV2242" s="47">
        <v>0.5</v>
      </c>
      <c r="AZ2242" s="47">
        <v>139</v>
      </c>
      <c r="BM2242" s="47">
        <v>7</v>
      </c>
      <c r="BS2242" s="47">
        <v>13</v>
      </c>
      <c r="BT2242" s="47">
        <v>0.7</v>
      </c>
      <c r="DI2242" s="1">
        <f t="shared" si="170"/>
        <v>4</v>
      </c>
      <c r="DJ2242" s="9" t="str">
        <f t="shared" si="171"/>
        <v>NO BACTERIOLOGICO</v>
      </c>
      <c r="DK2242" s="10" t="str">
        <f t="shared" si="172"/>
        <v>-</v>
      </c>
      <c r="DL2242" s="11" t="str">
        <f t="shared" si="173"/>
        <v>0</v>
      </c>
    </row>
    <row r="2243" spans="1:116" ht="12" x14ac:dyDescent="0.2">
      <c r="A2243" s="47">
        <v>1003070001</v>
      </c>
      <c r="B2243" s="47" t="str">
        <f t="shared" si="174"/>
        <v>1003070001-CHUQUIS</v>
      </c>
      <c r="C2243" s="47" t="s">
        <v>4202</v>
      </c>
      <c r="D2243" s="47" t="s">
        <v>58</v>
      </c>
      <c r="E2243" s="47" t="s">
        <v>80</v>
      </c>
      <c r="F2243" s="47" t="s">
        <v>4202</v>
      </c>
      <c r="G2243" s="47" t="s">
        <v>265</v>
      </c>
      <c r="H2243" s="47">
        <v>2200</v>
      </c>
      <c r="I2243" s="47">
        <v>2200</v>
      </c>
      <c r="J2243" s="47" t="s">
        <v>88</v>
      </c>
      <c r="K2243" s="47" t="s">
        <v>63</v>
      </c>
      <c r="L2243" s="47" t="s">
        <v>64</v>
      </c>
      <c r="M2243" s="47" t="s">
        <v>4218</v>
      </c>
      <c r="N2243" s="47" t="s">
        <v>4202</v>
      </c>
      <c r="O2243" s="47" t="s">
        <v>58</v>
      </c>
      <c r="P2243" s="47" t="s">
        <v>80</v>
      </c>
      <c r="Q2243" s="47" t="s">
        <v>4202</v>
      </c>
      <c r="R2243" s="47">
        <v>17277</v>
      </c>
      <c r="S2243" s="47" t="s">
        <v>171</v>
      </c>
      <c r="T2243" s="47" t="s">
        <v>4296</v>
      </c>
      <c r="U2243" s="47">
        <v>14235</v>
      </c>
      <c r="V2243" s="47" t="s">
        <v>69</v>
      </c>
      <c r="W2243" s="47" t="s">
        <v>4297</v>
      </c>
      <c r="X2243" s="47">
        <v>1274361</v>
      </c>
      <c r="Y2243" s="47">
        <v>4199354</v>
      </c>
      <c r="Z2243" s="47">
        <v>0</v>
      </c>
      <c r="AA2243" s="47">
        <v>0</v>
      </c>
      <c r="AB2243" s="47" t="s">
        <v>61</v>
      </c>
      <c r="AC2243" s="47">
        <v>0</v>
      </c>
      <c r="AD2243" s="47" t="s">
        <v>86</v>
      </c>
      <c r="AE2243" s="47" t="s">
        <v>5069</v>
      </c>
      <c r="AF2243" s="47" t="s">
        <v>5547</v>
      </c>
      <c r="AG2243" s="47" t="s">
        <v>61</v>
      </c>
      <c r="AH2243" s="47" t="s">
        <v>75</v>
      </c>
      <c r="AI2243" s="47" t="s">
        <v>76</v>
      </c>
      <c r="AJ2243" s="47" t="s">
        <v>77</v>
      </c>
      <c r="AK2243" s="47" t="s">
        <v>78</v>
      </c>
      <c r="AV2243" s="47">
        <v>0.5</v>
      </c>
      <c r="AZ2243" s="47">
        <v>126</v>
      </c>
      <c r="BM2243" s="47">
        <v>7</v>
      </c>
      <c r="BS2243" s="47">
        <v>13</v>
      </c>
      <c r="BT2243" s="47">
        <v>0.7</v>
      </c>
      <c r="DI2243" s="1">
        <f t="shared" ref="DI2243:DI2306" si="175">MONTH(AE2243)</f>
        <v>4</v>
      </c>
      <c r="DJ2243" s="9" t="str">
        <f t="shared" ref="DJ2243:DJ2306" si="176">IF(ISBLANK(AV2243),"-",IF(ISBLANK(BT2243),"-",IF(AND(AV2243&gt;=0.5,BT2243&gt;5),"BACTERIOLÓGICO",IF(AND(AV2243&lt;0.5,BT2243&lt;=5),"BACTERIOLÓGICO",IF(AND(AV2243&lt;0.5,BT2243&gt;5),"BACTERIOLÓGICO","NO BACTERIOLOGICO")))))</f>
        <v>NO BACTERIOLOGICO</v>
      </c>
      <c r="DK2243" s="10" t="str">
        <f t="shared" ref="DK2243:DK2306" si="177">IF(ISBLANK(AO2243),"-",IF(ISBLANK(AP2243),"-",IF(ISBLANK(AQ2243),"-",IF(AND(AO2243&gt;=0,AP2243&gt;=0,AQ2243&gt;=0),"Realizado Bactereológico","No realizado Bacteriológico"))))</f>
        <v>-</v>
      </c>
      <c r="DL2243" s="11" t="str">
        <f t="shared" ref="DL2243:DL2306" si="178">IF(ISBLANK(BE2243),"0",IF(BE2243&gt;=0,"1","0"))</f>
        <v>0</v>
      </c>
    </row>
    <row r="2244" spans="1:116" ht="12" x14ac:dyDescent="0.2">
      <c r="A2244" s="47">
        <v>1004010006</v>
      </c>
      <c r="B2244" s="47" t="str">
        <f t="shared" ref="B2244:B2307" si="179">CONCATENATE(A2244,"-",C2244)</f>
        <v>1004010006-JAUJIN</v>
      </c>
      <c r="C2244" s="47" t="s">
        <v>1530</v>
      </c>
      <c r="D2244" s="47" t="s">
        <v>58</v>
      </c>
      <c r="E2244" s="47" t="s">
        <v>121</v>
      </c>
      <c r="F2244" s="47" t="s">
        <v>121</v>
      </c>
      <c r="G2244" s="47" t="s">
        <v>60</v>
      </c>
      <c r="H2244" s="47">
        <v>97</v>
      </c>
      <c r="I2244" s="47">
        <v>97</v>
      </c>
      <c r="J2244" s="47" t="s">
        <v>62</v>
      </c>
      <c r="K2244" s="47" t="s">
        <v>63</v>
      </c>
      <c r="L2244" s="47" t="s">
        <v>64</v>
      </c>
      <c r="M2244" s="47" t="s">
        <v>1507</v>
      </c>
      <c r="N2244" s="47" t="s">
        <v>1506</v>
      </c>
      <c r="O2244" s="47" t="s">
        <v>58</v>
      </c>
      <c r="P2244" s="47" t="s">
        <v>123</v>
      </c>
      <c r="Q2244" s="47" t="s">
        <v>121</v>
      </c>
      <c r="R2244" s="47">
        <v>103556</v>
      </c>
      <c r="S2244" s="47" t="s">
        <v>67</v>
      </c>
      <c r="T2244" s="47" t="s">
        <v>1531</v>
      </c>
      <c r="U2244" s="47">
        <v>20448</v>
      </c>
      <c r="V2244" s="47" t="s">
        <v>69</v>
      </c>
      <c r="W2244" s="47" t="s">
        <v>1532</v>
      </c>
      <c r="X2244" s="47">
        <v>1274356</v>
      </c>
      <c r="Y2244" s="47">
        <v>4199360</v>
      </c>
      <c r="Z2244" s="47">
        <v>289739</v>
      </c>
      <c r="AA2244" s="47">
        <v>9007733</v>
      </c>
      <c r="AB2244" s="47" t="s">
        <v>71</v>
      </c>
      <c r="AC2244" s="47">
        <v>3780</v>
      </c>
      <c r="AD2244" s="47" t="s">
        <v>126</v>
      </c>
      <c r="AE2244" s="47" t="s">
        <v>4924</v>
      </c>
      <c r="AF2244" s="47" t="s">
        <v>5548</v>
      </c>
      <c r="AG2244" s="47">
        <v>4014</v>
      </c>
      <c r="AH2244" s="47" t="s">
        <v>73</v>
      </c>
      <c r="AI2244" s="47" t="s">
        <v>1530</v>
      </c>
      <c r="AJ2244" s="47" t="s">
        <v>61</v>
      </c>
      <c r="AK2244" s="47" t="s">
        <v>61</v>
      </c>
      <c r="AV2244" s="47">
        <v>1.29</v>
      </c>
      <c r="AZ2244" s="47">
        <v>110</v>
      </c>
      <c r="BM2244" s="47">
        <v>7.1</v>
      </c>
      <c r="BQ2244" s="47">
        <v>0</v>
      </c>
      <c r="BS2244" s="47">
        <v>15</v>
      </c>
      <c r="BT2244" s="47">
        <v>0.9</v>
      </c>
      <c r="DI2244" s="1">
        <f t="shared" si="175"/>
        <v>4</v>
      </c>
      <c r="DJ2244" s="9" t="str">
        <f t="shared" si="176"/>
        <v>NO BACTERIOLOGICO</v>
      </c>
      <c r="DK2244" s="10" t="str">
        <f t="shared" si="177"/>
        <v>-</v>
      </c>
      <c r="DL2244" s="11" t="str">
        <f t="shared" si="178"/>
        <v>0</v>
      </c>
    </row>
    <row r="2245" spans="1:116" ht="12" x14ac:dyDescent="0.2">
      <c r="A2245" s="47">
        <v>1004010006</v>
      </c>
      <c r="B2245" s="47" t="str">
        <f t="shared" si="179"/>
        <v>1004010006-JAUJIN</v>
      </c>
      <c r="C2245" s="47" t="s">
        <v>1530</v>
      </c>
      <c r="D2245" s="47" t="s">
        <v>58</v>
      </c>
      <c r="E2245" s="47" t="s">
        <v>121</v>
      </c>
      <c r="F2245" s="47" t="s">
        <v>121</v>
      </c>
      <c r="G2245" s="47" t="s">
        <v>60</v>
      </c>
      <c r="H2245" s="47">
        <v>97</v>
      </c>
      <c r="I2245" s="47">
        <v>97</v>
      </c>
      <c r="J2245" s="47" t="s">
        <v>62</v>
      </c>
      <c r="K2245" s="47" t="s">
        <v>63</v>
      </c>
      <c r="L2245" s="47" t="s">
        <v>64</v>
      </c>
      <c r="M2245" s="47" t="s">
        <v>1507</v>
      </c>
      <c r="N2245" s="47" t="s">
        <v>1506</v>
      </c>
      <c r="O2245" s="47" t="s">
        <v>58</v>
      </c>
      <c r="P2245" s="47" t="s">
        <v>123</v>
      </c>
      <c r="Q2245" s="47" t="s">
        <v>121</v>
      </c>
      <c r="R2245" s="47">
        <v>103556</v>
      </c>
      <c r="S2245" s="47" t="s">
        <v>67</v>
      </c>
      <c r="T2245" s="47" t="s">
        <v>1531</v>
      </c>
      <c r="U2245" s="47">
        <v>20448</v>
      </c>
      <c r="V2245" s="47" t="s">
        <v>69</v>
      </c>
      <c r="W2245" s="47" t="s">
        <v>1532</v>
      </c>
      <c r="X2245" s="47">
        <v>1274356</v>
      </c>
      <c r="Y2245" s="47">
        <v>4199361</v>
      </c>
      <c r="Z2245" s="47">
        <v>289515</v>
      </c>
      <c r="AA2245" s="47">
        <v>9007791</v>
      </c>
      <c r="AB2245" s="47" t="s">
        <v>71</v>
      </c>
      <c r="AC2245" s="47">
        <v>3729</v>
      </c>
      <c r="AD2245" s="47" t="s">
        <v>126</v>
      </c>
      <c r="AE2245" s="47" t="s">
        <v>4924</v>
      </c>
      <c r="AF2245" s="47" t="s">
        <v>5548</v>
      </c>
      <c r="AG2245" s="47" t="s">
        <v>61</v>
      </c>
      <c r="AH2245" s="47" t="s">
        <v>75</v>
      </c>
      <c r="AI2245" s="47" t="s">
        <v>76</v>
      </c>
      <c r="AJ2245" s="47" t="s">
        <v>77</v>
      </c>
      <c r="AK2245" s="47" t="s">
        <v>78</v>
      </c>
      <c r="AV2245" s="47">
        <v>0.9</v>
      </c>
      <c r="AZ2245" s="47">
        <v>110</v>
      </c>
      <c r="BM2245" s="47">
        <v>7.1</v>
      </c>
      <c r="BQ2245" s="47">
        <v>0</v>
      </c>
      <c r="BS2245" s="47">
        <v>15</v>
      </c>
      <c r="BT2245" s="47">
        <v>0.9</v>
      </c>
      <c r="DI2245" s="1">
        <f t="shared" si="175"/>
        <v>4</v>
      </c>
      <c r="DJ2245" s="9" t="str">
        <f t="shared" si="176"/>
        <v>NO BACTERIOLOGICO</v>
      </c>
      <c r="DK2245" s="10" t="str">
        <f t="shared" si="177"/>
        <v>-</v>
      </c>
      <c r="DL2245" s="11" t="str">
        <f t="shared" si="178"/>
        <v>0</v>
      </c>
    </row>
    <row r="2246" spans="1:116" ht="12" x14ac:dyDescent="0.2">
      <c r="A2246" s="47">
        <v>1004010006</v>
      </c>
      <c r="B2246" s="47" t="str">
        <f t="shared" si="179"/>
        <v>1004010006-JAUJIN</v>
      </c>
      <c r="C2246" s="47" t="s">
        <v>1530</v>
      </c>
      <c r="D2246" s="47" t="s">
        <v>58</v>
      </c>
      <c r="E2246" s="47" t="s">
        <v>121</v>
      </c>
      <c r="F2246" s="47" t="s">
        <v>121</v>
      </c>
      <c r="G2246" s="47" t="s">
        <v>60</v>
      </c>
      <c r="H2246" s="47">
        <v>97</v>
      </c>
      <c r="I2246" s="47">
        <v>97</v>
      </c>
      <c r="J2246" s="47" t="s">
        <v>62</v>
      </c>
      <c r="K2246" s="47" t="s">
        <v>63</v>
      </c>
      <c r="L2246" s="47" t="s">
        <v>64</v>
      </c>
      <c r="M2246" s="47" t="s">
        <v>1507</v>
      </c>
      <c r="N2246" s="47" t="s">
        <v>1506</v>
      </c>
      <c r="O2246" s="47" t="s">
        <v>58</v>
      </c>
      <c r="P2246" s="47" t="s">
        <v>123</v>
      </c>
      <c r="Q2246" s="47" t="s">
        <v>121</v>
      </c>
      <c r="R2246" s="47">
        <v>103556</v>
      </c>
      <c r="S2246" s="47" t="s">
        <v>67</v>
      </c>
      <c r="T2246" s="47" t="s">
        <v>1531</v>
      </c>
      <c r="U2246" s="47">
        <v>20448</v>
      </c>
      <c r="V2246" s="47" t="s">
        <v>69</v>
      </c>
      <c r="W2246" s="47" t="s">
        <v>1532</v>
      </c>
      <c r="X2246" s="47">
        <v>1274356</v>
      </c>
      <c r="Y2246" s="47">
        <v>4199362</v>
      </c>
      <c r="Z2246" s="47">
        <v>288431</v>
      </c>
      <c r="AA2246" s="47">
        <v>9007822</v>
      </c>
      <c r="AB2246" s="47" t="s">
        <v>71</v>
      </c>
      <c r="AC2246" s="47">
        <v>3507</v>
      </c>
      <c r="AD2246" s="47" t="s">
        <v>126</v>
      </c>
      <c r="AE2246" s="47" t="s">
        <v>4924</v>
      </c>
      <c r="AF2246" s="47" t="s">
        <v>5548</v>
      </c>
      <c r="AG2246" s="47" t="s">
        <v>61</v>
      </c>
      <c r="AH2246" s="47" t="s">
        <v>75</v>
      </c>
      <c r="AI2246" s="47" t="s">
        <v>76</v>
      </c>
      <c r="AJ2246" s="47" t="s">
        <v>77</v>
      </c>
      <c r="AK2246" s="47" t="s">
        <v>78</v>
      </c>
      <c r="AV2246" s="47">
        <v>0.6</v>
      </c>
      <c r="AZ2246" s="47">
        <v>110</v>
      </c>
      <c r="BM2246" s="47">
        <v>7.1</v>
      </c>
      <c r="BQ2246" s="47">
        <v>0</v>
      </c>
      <c r="BS2246" s="47">
        <v>15</v>
      </c>
      <c r="BT2246" s="47">
        <v>0.9</v>
      </c>
      <c r="DI2246" s="1">
        <f t="shared" si="175"/>
        <v>4</v>
      </c>
      <c r="DJ2246" s="9" t="str">
        <f t="shared" si="176"/>
        <v>NO BACTERIOLOGICO</v>
      </c>
      <c r="DK2246" s="10" t="str">
        <f t="shared" si="177"/>
        <v>-</v>
      </c>
      <c r="DL2246" s="11" t="str">
        <f t="shared" si="178"/>
        <v>0</v>
      </c>
    </row>
    <row r="2247" spans="1:116" ht="12" x14ac:dyDescent="0.2">
      <c r="A2247" s="47">
        <v>1003070038</v>
      </c>
      <c r="B2247" s="47" t="str">
        <f t="shared" si="179"/>
        <v>1003070038-MAYHUAY</v>
      </c>
      <c r="C2247" s="47" t="s">
        <v>4302</v>
      </c>
      <c r="D2247" s="47" t="s">
        <v>58</v>
      </c>
      <c r="E2247" s="47" t="s">
        <v>80</v>
      </c>
      <c r="F2247" s="47" t="s">
        <v>4202</v>
      </c>
      <c r="G2247" s="47" t="s">
        <v>60</v>
      </c>
      <c r="H2247" s="47">
        <v>34</v>
      </c>
      <c r="I2247" s="47">
        <v>34</v>
      </c>
      <c r="J2247" s="47" t="s">
        <v>88</v>
      </c>
      <c r="K2247" s="47" t="s">
        <v>63</v>
      </c>
      <c r="L2247" s="47" t="s">
        <v>64</v>
      </c>
      <c r="M2247" s="47" t="s">
        <v>4218</v>
      </c>
      <c r="N2247" s="47" t="s">
        <v>4202</v>
      </c>
      <c r="O2247" s="47" t="s">
        <v>58</v>
      </c>
      <c r="P2247" s="47" t="s">
        <v>80</v>
      </c>
      <c r="Q2247" s="47" t="s">
        <v>4202</v>
      </c>
      <c r="R2247" s="47">
        <v>89124</v>
      </c>
      <c r="S2247" s="47" t="s">
        <v>67</v>
      </c>
      <c r="T2247" s="47" t="s">
        <v>4303</v>
      </c>
      <c r="U2247" s="47">
        <v>14230</v>
      </c>
      <c r="V2247" s="47" t="s">
        <v>69</v>
      </c>
      <c r="W2247" s="47" t="s">
        <v>4304</v>
      </c>
      <c r="X2247" s="47">
        <v>1274367</v>
      </c>
      <c r="Y2247" s="47">
        <v>4199373</v>
      </c>
      <c r="Z2247" s="47">
        <v>312819</v>
      </c>
      <c r="AA2247" s="47">
        <v>8930360</v>
      </c>
      <c r="AB2247" s="47" t="s">
        <v>71</v>
      </c>
      <c r="AC2247" s="47">
        <v>3572</v>
      </c>
      <c r="AD2247" s="47" t="s">
        <v>86</v>
      </c>
      <c r="AE2247" s="47" t="s">
        <v>5002</v>
      </c>
      <c r="AF2247" s="47" t="s">
        <v>5549</v>
      </c>
      <c r="AG2247" s="47">
        <v>2913</v>
      </c>
      <c r="AH2247" s="47" t="s">
        <v>73</v>
      </c>
      <c r="AI2247" s="47" t="s">
        <v>4302</v>
      </c>
      <c r="AJ2247" s="47" t="s">
        <v>61</v>
      </c>
      <c r="AK2247" s="47" t="s">
        <v>61</v>
      </c>
      <c r="AV2247" s="47">
        <v>0.3</v>
      </c>
      <c r="AZ2247" s="47">
        <v>165</v>
      </c>
      <c r="BM2247" s="47">
        <v>7</v>
      </c>
      <c r="BS2247" s="47">
        <v>13</v>
      </c>
      <c r="BT2247" s="47">
        <v>0.7</v>
      </c>
      <c r="DI2247" s="1">
        <f t="shared" si="175"/>
        <v>4</v>
      </c>
      <c r="DJ2247" s="9" t="str">
        <f t="shared" si="176"/>
        <v>BACTERIOLÓGICO</v>
      </c>
      <c r="DK2247" s="10" t="str">
        <f t="shared" si="177"/>
        <v>-</v>
      </c>
      <c r="DL2247" s="11" t="str">
        <f t="shared" si="178"/>
        <v>0</v>
      </c>
    </row>
    <row r="2248" spans="1:116" ht="12" x14ac:dyDescent="0.2">
      <c r="A2248" s="47">
        <v>1003070038</v>
      </c>
      <c r="B2248" s="47" t="str">
        <f t="shared" si="179"/>
        <v>1003070038-MAYHUAY</v>
      </c>
      <c r="C2248" s="47" t="s">
        <v>4302</v>
      </c>
      <c r="D2248" s="47" t="s">
        <v>58</v>
      </c>
      <c r="E2248" s="47" t="s">
        <v>80</v>
      </c>
      <c r="F2248" s="47" t="s">
        <v>4202</v>
      </c>
      <c r="G2248" s="47" t="s">
        <v>60</v>
      </c>
      <c r="H2248" s="47">
        <v>34</v>
      </c>
      <c r="I2248" s="47">
        <v>34</v>
      </c>
      <c r="J2248" s="47" t="s">
        <v>88</v>
      </c>
      <c r="K2248" s="47" t="s">
        <v>63</v>
      </c>
      <c r="L2248" s="47" t="s">
        <v>64</v>
      </c>
      <c r="M2248" s="47" t="s">
        <v>4218</v>
      </c>
      <c r="N2248" s="47" t="s">
        <v>4202</v>
      </c>
      <c r="O2248" s="47" t="s">
        <v>58</v>
      </c>
      <c r="P2248" s="47" t="s">
        <v>80</v>
      </c>
      <c r="Q2248" s="47" t="s">
        <v>4202</v>
      </c>
      <c r="R2248" s="47">
        <v>89124</v>
      </c>
      <c r="S2248" s="47" t="s">
        <v>67</v>
      </c>
      <c r="T2248" s="47" t="s">
        <v>4303</v>
      </c>
      <c r="U2248" s="47">
        <v>14230</v>
      </c>
      <c r="V2248" s="47" t="s">
        <v>69</v>
      </c>
      <c r="W2248" s="47" t="s">
        <v>4304</v>
      </c>
      <c r="X2248" s="47">
        <v>1274367</v>
      </c>
      <c r="Y2248" s="47">
        <v>4199374</v>
      </c>
      <c r="Z2248" s="47">
        <v>0</v>
      </c>
      <c r="AA2248" s="47">
        <v>0</v>
      </c>
      <c r="AB2248" s="47" t="s">
        <v>61</v>
      </c>
      <c r="AC2248" s="47">
        <v>0</v>
      </c>
      <c r="AD2248" s="47" t="s">
        <v>86</v>
      </c>
      <c r="AE2248" s="47" t="s">
        <v>5002</v>
      </c>
      <c r="AF2248" s="47" t="s">
        <v>5549</v>
      </c>
      <c r="AG2248" s="47" t="s">
        <v>61</v>
      </c>
      <c r="AH2248" s="47" t="s">
        <v>75</v>
      </c>
      <c r="AI2248" s="47" t="s">
        <v>76</v>
      </c>
      <c r="AJ2248" s="47" t="s">
        <v>77</v>
      </c>
      <c r="AK2248" s="47" t="s">
        <v>78</v>
      </c>
      <c r="AV2248" s="47">
        <v>0.3</v>
      </c>
      <c r="AZ2248" s="47">
        <v>144</v>
      </c>
      <c r="BM2248" s="47">
        <v>7</v>
      </c>
      <c r="BS2248" s="47">
        <v>13</v>
      </c>
      <c r="BT2248" s="47">
        <v>0.7</v>
      </c>
      <c r="DI2248" s="1">
        <f t="shared" si="175"/>
        <v>4</v>
      </c>
      <c r="DJ2248" s="9" t="str">
        <f t="shared" si="176"/>
        <v>BACTERIOLÓGICO</v>
      </c>
      <c r="DK2248" s="10" t="str">
        <f t="shared" si="177"/>
        <v>-</v>
      </c>
      <c r="DL2248" s="11" t="str">
        <f t="shared" si="178"/>
        <v>0</v>
      </c>
    </row>
    <row r="2249" spans="1:116" ht="12" x14ac:dyDescent="0.2">
      <c r="A2249" s="47">
        <v>1003070038</v>
      </c>
      <c r="B2249" s="47" t="str">
        <f t="shared" si="179"/>
        <v>1003070038-MAYHUAY</v>
      </c>
      <c r="C2249" s="47" t="s">
        <v>4302</v>
      </c>
      <c r="D2249" s="47" t="s">
        <v>58</v>
      </c>
      <c r="E2249" s="47" t="s">
        <v>80</v>
      </c>
      <c r="F2249" s="47" t="s">
        <v>4202</v>
      </c>
      <c r="G2249" s="47" t="s">
        <v>60</v>
      </c>
      <c r="H2249" s="47">
        <v>34</v>
      </c>
      <c r="I2249" s="47">
        <v>34</v>
      </c>
      <c r="J2249" s="47" t="s">
        <v>88</v>
      </c>
      <c r="K2249" s="47" t="s">
        <v>63</v>
      </c>
      <c r="L2249" s="47" t="s">
        <v>64</v>
      </c>
      <c r="M2249" s="47" t="s">
        <v>4218</v>
      </c>
      <c r="N2249" s="47" t="s">
        <v>4202</v>
      </c>
      <c r="O2249" s="47" t="s">
        <v>58</v>
      </c>
      <c r="P2249" s="47" t="s">
        <v>80</v>
      </c>
      <c r="Q2249" s="47" t="s">
        <v>4202</v>
      </c>
      <c r="R2249" s="47">
        <v>89124</v>
      </c>
      <c r="S2249" s="47" t="s">
        <v>67</v>
      </c>
      <c r="T2249" s="47" t="s">
        <v>4303</v>
      </c>
      <c r="U2249" s="47">
        <v>14230</v>
      </c>
      <c r="V2249" s="47" t="s">
        <v>69</v>
      </c>
      <c r="W2249" s="47" t="s">
        <v>4304</v>
      </c>
      <c r="X2249" s="47">
        <v>1274367</v>
      </c>
      <c r="Y2249" s="47">
        <v>4199375</v>
      </c>
      <c r="Z2249" s="47">
        <v>0</v>
      </c>
      <c r="AA2249" s="47">
        <v>0</v>
      </c>
      <c r="AB2249" s="47" t="s">
        <v>61</v>
      </c>
      <c r="AC2249" s="47">
        <v>0</v>
      </c>
      <c r="AD2249" s="47" t="s">
        <v>86</v>
      </c>
      <c r="AE2249" s="47" t="s">
        <v>5002</v>
      </c>
      <c r="AF2249" s="47" t="s">
        <v>5549</v>
      </c>
      <c r="AG2249" s="47" t="s">
        <v>61</v>
      </c>
      <c r="AH2249" s="47" t="s">
        <v>75</v>
      </c>
      <c r="AI2249" s="47" t="s">
        <v>76</v>
      </c>
      <c r="AJ2249" s="47" t="s">
        <v>77</v>
      </c>
      <c r="AK2249" s="47" t="s">
        <v>78</v>
      </c>
      <c r="AV2249" s="47">
        <v>0.3</v>
      </c>
      <c r="AZ2249" s="47">
        <v>112</v>
      </c>
      <c r="BM2249" s="47">
        <v>7</v>
      </c>
      <c r="BS2249" s="47">
        <v>13</v>
      </c>
      <c r="BT2249" s="47">
        <v>0.7</v>
      </c>
      <c r="DI2249" s="1">
        <f t="shared" si="175"/>
        <v>4</v>
      </c>
      <c r="DJ2249" s="9" t="str">
        <f t="shared" si="176"/>
        <v>BACTERIOLÓGICO</v>
      </c>
      <c r="DK2249" s="10" t="str">
        <f t="shared" si="177"/>
        <v>-</v>
      </c>
      <c r="DL2249" s="11" t="str">
        <f t="shared" si="178"/>
        <v>0</v>
      </c>
    </row>
    <row r="2250" spans="1:116" ht="12" x14ac:dyDescent="0.2">
      <c r="A2250" s="47">
        <v>1003070050</v>
      </c>
      <c r="B2250" s="47" t="str">
        <f t="shared" si="179"/>
        <v>1003070050-PACHACAMAC</v>
      </c>
      <c r="C2250" s="47" t="s">
        <v>4317</v>
      </c>
      <c r="D2250" s="47" t="s">
        <v>58</v>
      </c>
      <c r="E2250" s="47" t="s">
        <v>80</v>
      </c>
      <c r="F2250" s="47" t="s">
        <v>4202</v>
      </c>
      <c r="G2250" s="47" t="s">
        <v>60</v>
      </c>
      <c r="H2250" s="47">
        <v>20</v>
      </c>
      <c r="I2250" s="47">
        <v>20</v>
      </c>
      <c r="J2250" s="47" t="s">
        <v>88</v>
      </c>
      <c r="K2250" s="47" t="s">
        <v>63</v>
      </c>
      <c r="L2250" s="47" t="s">
        <v>64</v>
      </c>
      <c r="M2250" s="47" t="s">
        <v>4218</v>
      </c>
      <c r="N2250" s="47" t="s">
        <v>4202</v>
      </c>
      <c r="O2250" s="47" t="s">
        <v>58</v>
      </c>
      <c r="P2250" s="47" t="s">
        <v>80</v>
      </c>
      <c r="Q2250" s="47" t="s">
        <v>4202</v>
      </c>
      <c r="R2250" s="47">
        <v>89080</v>
      </c>
      <c r="S2250" s="47" t="s">
        <v>67</v>
      </c>
      <c r="T2250" s="47" t="s">
        <v>4318</v>
      </c>
      <c r="U2250" s="47">
        <v>14231</v>
      </c>
      <c r="V2250" s="47" t="s">
        <v>69</v>
      </c>
      <c r="W2250" s="47" t="s">
        <v>4319</v>
      </c>
      <c r="X2250" s="47">
        <v>1274374</v>
      </c>
      <c r="Y2250" s="47">
        <v>4199383</v>
      </c>
      <c r="Z2250" s="47">
        <v>0</v>
      </c>
      <c r="AA2250" s="47">
        <v>0</v>
      </c>
      <c r="AB2250" s="47" t="s">
        <v>61</v>
      </c>
      <c r="AC2250" s="47">
        <v>0</v>
      </c>
      <c r="AD2250" s="47" t="s">
        <v>86</v>
      </c>
      <c r="AE2250" s="47" t="s">
        <v>4921</v>
      </c>
      <c r="AF2250" s="47" t="s">
        <v>5550</v>
      </c>
      <c r="AG2250" s="47">
        <v>63489</v>
      </c>
      <c r="AH2250" s="47" t="s">
        <v>73</v>
      </c>
      <c r="AI2250" s="47" t="s">
        <v>4317</v>
      </c>
      <c r="AJ2250" s="47" t="s">
        <v>61</v>
      </c>
      <c r="AK2250" s="47" t="s">
        <v>61</v>
      </c>
      <c r="AV2250" s="47">
        <v>0.5</v>
      </c>
      <c r="AZ2250" s="47">
        <v>159</v>
      </c>
      <c r="BM2250" s="47">
        <v>7</v>
      </c>
      <c r="BS2250" s="47">
        <v>13</v>
      </c>
      <c r="BT2250" s="47">
        <v>0.7</v>
      </c>
      <c r="DI2250" s="1">
        <f t="shared" si="175"/>
        <v>4</v>
      </c>
      <c r="DJ2250" s="9" t="str">
        <f t="shared" si="176"/>
        <v>NO BACTERIOLOGICO</v>
      </c>
      <c r="DK2250" s="10" t="str">
        <f t="shared" si="177"/>
        <v>-</v>
      </c>
      <c r="DL2250" s="11" t="str">
        <f t="shared" si="178"/>
        <v>0</v>
      </c>
    </row>
    <row r="2251" spans="1:116" ht="12" x14ac:dyDescent="0.2">
      <c r="A2251" s="47">
        <v>1003070050</v>
      </c>
      <c r="B2251" s="47" t="str">
        <f t="shared" si="179"/>
        <v>1003070050-PACHACAMAC</v>
      </c>
      <c r="C2251" s="47" t="s">
        <v>4317</v>
      </c>
      <c r="D2251" s="47" t="s">
        <v>58</v>
      </c>
      <c r="E2251" s="47" t="s">
        <v>80</v>
      </c>
      <c r="F2251" s="47" t="s">
        <v>4202</v>
      </c>
      <c r="G2251" s="47" t="s">
        <v>60</v>
      </c>
      <c r="H2251" s="47">
        <v>20</v>
      </c>
      <c r="I2251" s="47">
        <v>20</v>
      </c>
      <c r="J2251" s="47" t="s">
        <v>88</v>
      </c>
      <c r="K2251" s="47" t="s">
        <v>63</v>
      </c>
      <c r="L2251" s="47" t="s">
        <v>64</v>
      </c>
      <c r="M2251" s="47" t="s">
        <v>4218</v>
      </c>
      <c r="N2251" s="47" t="s">
        <v>4202</v>
      </c>
      <c r="O2251" s="47" t="s">
        <v>58</v>
      </c>
      <c r="P2251" s="47" t="s">
        <v>80</v>
      </c>
      <c r="Q2251" s="47" t="s">
        <v>4202</v>
      </c>
      <c r="R2251" s="47">
        <v>89080</v>
      </c>
      <c r="S2251" s="47" t="s">
        <v>67</v>
      </c>
      <c r="T2251" s="47" t="s">
        <v>4318</v>
      </c>
      <c r="U2251" s="47">
        <v>14231</v>
      </c>
      <c r="V2251" s="47" t="s">
        <v>69</v>
      </c>
      <c r="W2251" s="47" t="s">
        <v>4319</v>
      </c>
      <c r="X2251" s="47">
        <v>1274374</v>
      </c>
      <c r="Y2251" s="47">
        <v>4199384</v>
      </c>
      <c r="Z2251" s="47">
        <v>0</v>
      </c>
      <c r="AA2251" s="47">
        <v>0</v>
      </c>
      <c r="AB2251" s="47" t="s">
        <v>61</v>
      </c>
      <c r="AC2251" s="47">
        <v>0</v>
      </c>
      <c r="AD2251" s="47" t="s">
        <v>86</v>
      </c>
      <c r="AE2251" s="47" t="s">
        <v>4921</v>
      </c>
      <c r="AF2251" s="47" t="s">
        <v>5550</v>
      </c>
      <c r="AG2251" s="47" t="s">
        <v>61</v>
      </c>
      <c r="AH2251" s="47" t="s">
        <v>75</v>
      </c>
      <c r="AI2251" s="47" t="s">
        <v>76</v>
      </c>
      <c r="AJ2251" s="47" t="s">
        <v>77</v>
      </c>
      <c r="AK2251" s="47" t="s">
        <v>78</v>
      </c>
      <c r="AV2251" s="47">
        <v>0.5</v>
      </c>
      <c r="AZ2251" s="47">
        <v>90</v>
      </c>
      <c r="BM2251" s="47">
        <v>7</v>
      </c>
      <c r="BS2251" s="47">
        <v>12</v>
      </c>
      <c r="BT2251" s="47">
        <v>0.7</v>
      </c>
      <c r="DI2251" s="1">
        <f t="shared" si="175"/>
        <v>4</v>
      </c>
      <c r="DJ2251" s="9" t="str">
        <f t="shared" si="176"/>
        <v>NO BACTERIOLOGICO</v>
      </c>
      <c r="DK2251" s="10" t="str">
        <f t="shared" si="177"/>
        <v>-</v>
      </c>
      <c r="DL2251" s="11" t="str">
        <f t="shared" si="178"/>
        <v>0</v>
      </c>
    </row>
    <row r="2252" spans="1:116" ht="12" x14ac:dyDescent="0.2">
      <c r="A2252" s="47">
        <v>1003070050</v>
      </c>
      <c r="B2252" s="47" t="str">
        <f t="shared" si="179"/>
        <v>1003070050-PACHACAMAC</v>
      </c>
      <c r="C2252" s="47" t="s">
        <v>4317</v>
      </c>
      <c r="D2252" s="47" t="s">
        <v>58</v>
      </c>
      <c r="E2252" s="47" t="s">
        <v>80</v>
      </c>
      <c r="F2252" s="47" t="s">
        <v>4202</v>
      </c>
      <c r="G2252" s="47" t="s">
        <v>60</v>
      </c>
      <c r="H2252" s="47">
        <v>20</v>
      </c>
      <c r="I2252" s="47">
        <v>20</v>
      </c>
      <c r="J2252" s="47" t="s">
        <v>88</v>
      </c>
      <c r="K2252" s="47" t="s">
        <v>63</v>
      </c>
      <c r="L2252" s="47" t="s">
        <v>64</v>
      </c>
      <c r="M2252" s="47" t="s">
        <v>4218</v>
      </c>
      <c r="N2252" s="47" t="s">
        <v>4202</v>
      </c>
      <c r="O2252" s="47" t="s">
        <v>58</v>
      </c>
      <c r="P2252" s="47" t="s">
        <v>80</v>
      </c>
      <c r="Q2252" s="47" t="s">
        <v>4202</v>
      </c>
      <c r="R2252" s="47">
        <v>89080</v>
      </c>
      <c r="S2252" s="47" t="s">
        <v>67</v>
      </c>
      <c r="T2252" s="47" t="s">
        <v>4318</v>
      </c>
      <c r="U2252" s="47">
        <v>14231</v>
      </c>
      <c r="V2252" s="47" t="s">
        <v>69</v>
      </c>
      <c r="W2252" s="47" t="s">
        <v>4319</v>
      </c>
      <c r="X2252" s="47">
        <v>1274374</v>
      </c>
      <c r="Y2252" s="47">
        <v>4199385</v>
      </c>
      <c r="Z2252" s="47">
        <v>0</v>
      </c>
      <c r="AA2252" s="47">
        <v>0</v>
      </c>
      <c r="AB2252" s="47" t="s">
        <v>61</v>
      </c>
      <c r="AC2252" s="47">
        <v>0</v>
      </c>
      <c r="AD2252" s="47" t="s">
        <v>86</v>
      </c>
      <c r="AE2252" s="47" t="s">
        <v>4921</v>
      </c>
      <c r="AF2252" s="47" t="s">
        <v>5550</v>
      </c>
      <c r="AG2252" s="47" t="s">
        <v>61</v>
      </c>
      <c r="AH2252" s="47" t="s">
        <v>75</v>
      </c>
      <c r="AI2252" s="47" t="s">
        <v>76</v>
      </c>
      <c r="AJ2252" s="47" t="s">
        <v>77</v>
      </c>
      <c r="AK2252" s="47" t="s">
        <v>78</v>
      </c>
      <c r="AV2252" s="47">
        <v>0.5</v>
      </c>
      <c r="AZ2252" s="47">
        <v>84</v>
      </c>
      <c r="BM2252" s="47">
        <v>7</v>
      </c>
      <c r="BS2252" s="47">
        <v>12</v>
      </c>
      <c r="BT2252" s="47">
        <v>0.7</v>
      </c>
      <c r="DI2252" s="1">
        <f t="shared" si="175"/>
        <v>4</v>
      </c>
      <c r="DJ2252" s="9" t="str">
        <f t="shared" si="176"/>
        <v>NO BACTERIOLOGICO</v>
      </c>
      <c r="DK2252" s="10" t="str">
        <f t="shared" si="177"/>
        <v>-</v>
      </c>
      <c r="DL2252" s="11" t="str">
        <f t="shared" si="178"/>
        <v>0</v>
      </c>
    </row>
    <row r="2253" spans="1:116" ht="12" x14ac:dyDescent="0.2">
      <c r="A2253" s="47">
        <v>1004010008</v>
      </c>
      <c r="B2253" s="47" t="str">
        <f t="shared" si="179"/>
        <v>1004010008-LEONCIO PRADO</v>
      </c>
      <c r="C2253" s="47" t="s">
        <v>1533</v>
      </c>
      <c r="D2253" s="47" t="s">
        <v>58</v>
      </c>
      <c r="E2253" s="47" t="s">
        <v>121</v>
      </c>
      <c r="F2253" s="47" t="s">
        <v>121</v>
      </c>
      <c r="G2253" s="47" t="s">
        <v>60</v>
      </c>
      <c r="H2253" s="47">
        <v>74</v>
      </c>
      <c r="I2253" s="47">
        <v>74</v>
      </c>
      <c r="J2253" s="47" t="s">
        <v>62</v>
      </c>
      <c r="K2253" s="47" t="s">
        <v>63</v>
      </c>
      <c r="L2253" s="47" t="s">
        <v>64</v>
      </c>
      <c r="M2253" s="47" t="s">
        <v>1507</v>
      </c>
      <c r="N2253" s="47" t="s">
        <v>1506</v>
      </c>
      <c r="O2253" s="47" t="s">
        <v>58</v>
      </c>
      <c r="P2253" s="47" t="s">
        <v>123</v>
      </c>
      <c r="Q2253" s="47" t="s">
        <v>121</v>
      </c>
      <c r="R2253" s="47">
        <v>103560</v>
      </c>
      <c r="S2253" s="47" t="s">
        <v>67</v>
      </c>
      <c r="T2253" s="47" t="s">
        <v>1534</v>
      </c>
      <c r="U2253" s="47">
        <v>19050</v>
      </c>
      <c r="V2253" s="47" t="s">
        <v>69</v>
      </c>
      <c r="W2253" s="47" t="s">
        <v>1535</v>
      </c>
      <c r="X2253" s="47">
        <v>1274373</v>
      </c>
      <c r="Y2253" s="47">
        <v>4199393</v>
      </c>
      <c r="Z2253" s="47">
        <v>288267</v>
      </c>
      <c r="AA2253" s="47">
        <v>9006725</v>
      </c>
      <c r="AB2253" s="47" t="s">
        <v>71</v>
      </c>
      <c r="AC2253" s="47">
        <v>3890</v>
      </c>
      <c r="AD2253" s="47" t="s">
        <v>126</v>
      </c>
      <c r="AE2253" s="47" t="s">
        <v>4921</v>
      </c>
      <c r="AF2253" s="47" t="s">
        <v>5551</v>
      </c>
      <c r="AG2253" s="47">
        <v>4020</v>
      </c>
      <c r="AH2253" s="47" t="s">
        <v>73</v>
      </c>
      <c r="AI2253" s="47" t="s">
        <v>1533</v>
      </c>
      <c r="AJ2253" s="47" t="s">
        <v>61</v>
      </c>
      <c r="AK2253" s="47" t="s">
        <v>61</v>
      </c>
      <c r="AV2253" s="47">
        <v>1.33</v>
      </c>
      <c r="AZ2253" s="47">
        <v>100</v>
      </c>
      <c r="BM2253" s="47">
        <v>7.1</v>
      </c>
      <c r="BQ2253" s="47">
        <v>0</v>
      </c>
      <c r="BS2253" s="47">
        <v>15</v>
      </c>
      <c r="BT2253" s="47">
        <v>0.8</v>
      </c>
      <c r="DI2253" s="1">
        <f t="shared" si="175"/>
        <v>4</v>
      </c>
      <c r="DJ2253" s="9" t="str">
        <f t="shared" si="176"/>
        <v>NO BACTERIOLOGICO</v>
      </c>
      <c r="DK2253" s="10" t="str">
        <f t="shared" si="177"/>
        <v>-</v>
      </c>
      <c r="DL2253" s="11" t="str">
        <f t="shared" si="178"/>
        <v>0</v>
      </c>
    </row>
    <row r="2254" spans="1:116" ht="12" x14ac:dyDescent="0.2">
      <c r="A2254" s="47">
        <v>1004010008</v>
      </c>
      <c r="B2254" s="47" t="str">
        <f t="shared" si="179"/>
        <v>1004010008-LEONCIO PRADO</v>
      </c>
      <c r="C2254" s="47" t="s">
        <v>1533</v>
      </c>
      <c r="D2254" s="47" t="s">
        <v>58</v>
      </c>
      <c r="E2254" s="47" t="s">
        <v>121</v>
      </c>
      <c r="F2254" s="47" t="s">
        <v>121</v>
      </c>
      <c r="G2254" s="47" t="s">
        <v>60</v>
      </c>
      <c r="H2254" s="47">
        <v>74</v>
      </c>
      <c r="I2254" s="47">
        <v>74</v>
      </c>
      <c r="J2254" s="47" t="s">
        <v>62</v>
      </c>
      <c r="K2254" s="47" t="s">
        <v>63</v>
      </c>
      <c r="L2254" s="47" t="s">
        <v>64</v>
      </c>
      <c r="M2254" s="47" t="s">
        <v>1507</v>
      </c>
      <c r="N2254" s="47" t="s">
        <v>1506</v>
      </c>
      <c r="O2254" s="47" t="s">
        <v>58</v>
      </c>
      <c r="P2254" s="47" t="s">
        <v>123</v>
      </c>
      <c r="Q2254" s="47" t="s">
        <v>121</v>
      </c>
      <c r="R2254" s="47">
        <v>103560</v>
      </c>
      <c r="S2254" s="47" t="s">
        <v>67</v>
      </c>
      <c r="T2254" s="47" t="s">
        <v>1534</v>
      </c>
      <c r="U2254" s="47">
        <v>19050</v>
      </c>
      <c r="V2254" s="47" t="s">
        <v>69</v>
      </c>
      <c r="W2254" s="47" t="s">
        <v>1535</v>
      </c>
      <c r="X2254" s="47">
        <v>1274373</v>
      </c>
      <c r="Y2254" s="47">
        <v>4199394</v>
      </c>
      <c r="Z2254" s="47">
        <v>286240</v>
      </c>
      <c r="AA2254" s="47">
        <v>9007028</v>
      </c>
      <c r="AB2254" s="47" t="s">
        <v>71</v>
      </c>
      <c r="AC2254" s="47">
        <v>3719</v>
      </c>
      <c r="AD2254" s="47" t="s">
        <v>126</v>
      </c>
      <c r="AE2254" s="47" t="s">
        <v>4921</v>
      </c>
      <c r="AF2254" s="47" t="s">
        <v>5551</v>
      </c>
      <c r="AG2254" s="47" t="s">
        <v>61</v>
      </c>
      <c r="AH2254" s="47" t="s">
        <v>75</v>
      </c>
      <c r="AI2254" s="47" t="s">
        <v>76</v>
      </c>
      <c r="AJ2254" s="47" t="s">
        <v>77</v>
      </c>
      <c r="AK2254" s="47" t="s">
        <v>78</v>
      </c>
      <c r="AV2254" s="47">
        <v>0.7</v>
      </c>
      <c r="AZ2254" s="47">
        <v>100</v>
      </c>
      <c r="BM2254" s="47">
        <v>7.1</v>
      </c>
      <c r="BQ2254" s="47">
        <v>0</v>
      </c>
      <c r="BS2254" s="47">
        <v>15</v>
      </c>
      <c r="BT2254" s="47">
        <v>0.8</v>
      </c>
      <c r="DI2254" s="1">
        <f t="shared" si="175"/>
        <v>4</v>
      </c>
      <c r="DJ2254" s="9" t="str">
        <f t="shared" si="176"/>
        <v>NO BACTERIOLOGICO</v>
      </c>
      <c r="DK2254" s="10" t="str">
        <f t="shared" si="177"/>
        <v>-</v>
      </c>
      <c r="DL2254" s="11" t="str">
        <f t="shared" si="178"/>
        <v>0</v>
      </c>
    </row>
    <row r="2255" spans="1:116" ht="12" x14ac:dyDescent="0.2">
      <c r="A2255" s="47">
        <v>1004010008</v>
      </c>
      <c r="B2255" s="47" t="str">
        <f t="shared" si="179"/>
        <v>1004010008-LEONCIO PRADO</v>
      </c>
      <c r="C2255" s="47" t="s">
        <v>1533</v>
      </c>
      <c r="D2255" s="47" t="s">
        <v>58</v>
      </c>
      <c r="E2255" s="47" t="s">
        <v>121</v>
      </c>
      <c r="F2255" s="47" t="s">
        <v>121</v>
      </c>
      <c r="G2255" s="47" t="s">
        <v>60</v>
      </c>
      <c r="H2255" s="47">
        <v>74</v>
      </c>
      <c r="I2255" s="47">
        <v>74</v>
      </c>
      <c r="J2255" s="47" t="s">
        <v>62</v>
      </c>
      <c r="K2255" s="47" t="s">
        <v>63</v>
      </c>
      <c r="L2255" s="47" t="s">
        <v>64</v>
      </c>
      <c r="M2255" s="47" t="s">
        <v>1507</v>
      </c>
      <c r="N2255" s="47" t="s">
        <v>1506</v>
      </c>
      <c r="O2255" s="47" t="s">
        <v>58</v>
      </c>
      <c r="P2255" s="47" t="s">
        <v>123</v>
      </c>
      <c r="Q2255" s="47" t="s">
        <v>121</v>
      </c>
      <c r="R2255" s="47">
        <v>103560</v>
      </c>
      <c r="S2255" s="47" t="s">
        <v>67</v>
      </c>
      <c r="T2255" s="47" t="s">
        <v>1534</v>
      </c>
      <c r="U2255" s="47">
        <v>19050</v>
      </c>
      <c r="V2255" s="47" t="s">
        <v>69</v>
      </c>
      <c r="W2255" s="47" t="s">
        <v>1535</v>
      </c>
      <c r="X2255" s="47">
        <v>1274373</v>
      </c>
      <c r="Y2255" s="47">
        <v>4199395</v>
      </c>
      <c r="Z2255" s="47">
        <v>286240</v>
      </c>
      <c r="AA2255" s="47">
        <v>9007028</v>
      </c>
      <c r="AB2255" s="47" t="s">
        <v>71</v>
      </c>
      <c r="AC2255" s="47">
        <v>3712</v>
      </c>
      <c r="AD2255" s="47" t="s">
        <v>126</v>
      </c>
      <c r="AE2255" s="47" t="s">
        <v>4921</v>
      </c>
      <c r="AF2255" s="47" t="s">
        <v>5551</v>
      </c>
      <c r="AG2255" s="47" t="s">
        <v>61</v>
      </c>
      <c r="AH2255" s="47" t="s">
        <v>75</v>
      </c>
      <c r="AI2255" s="47" t="s">
        <v>76</v>
      </c>
      <c r="AJ2255" s="47" t="s">
        <v>77</v>
      </c>
      <c r="AK2255" s="47" t="s">
        <v>78</v>
      </c>
      <c r="AV2255" s="47">
        <v>0.5</v>
      </c>
      <c r="AZ2255" s="47">
        <v>100</v>
      </c>
      <c r="BM2255" s="47">
        <v>7</v>
      </c>
      <c r="BQ2255" s="47">
        <v>0</v>
      </c>
      <c r="BS2255" s="47">
        <v>15</v>
      </c>
      <c r="BT2255" s="47">
        <v>0.8</v>
      </c>
      <c r="DI2255" s="1">
        <f t="shared" si="175"/>
        <v>4</v>
      </c>
      <c r="DJ2255" s="9" t="str">
        <f t="shared" si="176"/>
        <v>NO BACTERIOLOGICO</v>
      </c>
      <c r="DK2255" s="10" t="str">
        <f t="shared" si="177"/>
        <v>-</v>
      </c>
      <c r="DL2255" s="11" t="str">
        <f t="shared" si="178"/>
        <v>0</v>
      </c>
    </row>
    <row r="2256" spans="1:116" ht="12" x14ac:dyDescent="0.2">
      <c r="A2256" s="47">
        <v>1011020011</v>
      </c>
      <c r="B2256" s="47" t="str">
        <f t="shared" si="179"/>
        <v>1011020011-PULPULIAG</v>
      </c>
      <c r="C2256" s="47" t="s">
        <v>760</v>
      </c>
      <c r="D2256" s="47" t="s">
        <v>58</v>
      </c>
      <c r="E2256" s="47" t="s">
        <v>395</v>
      </c>
      <c r="F2256" s="47" t="s">
        <v>741</v>
      </c>
      <c r="G2256" s="47" t="s">
        <v>60</v>
      </c>
      <c r="H2256" s="47">
        <v>65</v>
      </c>
      <c r="I2256" s="47" t="s">
        <v>61</v>
      </c>
      <c r="J2256" s="47" t="s">
        <v>495</v>
      </c>
      <c r="K2256" s="47" t="s">
        <v>63</v>
      </c>
      <c r="L2256" s="47" t="s">
        <v>64</v>
      </c>
      <c r="M2256" s="47" t="s">
        <v>742</v>
      </c>
      <c r="N2256" s="47" t="s">
        <v>741</v>
      </c>
      <c r="O2256" s="47" t="s">
        <v>58</v>
      </c>
      <c r="P2256" s="47" t="s">
        <v>395</v>
      </c>
      <c r="Q2256" s="47" t="s">
        <v>741</v>
      </c>
      <c r="R2256" s="47">
        <v>152115</v>
      </c>
      <c r="S2256" s="47" t="s">
        <v>67</v>
      </c>
      <c r="T2256" s="47" t="s">
        <v>761</v>
      </c>
      <c r="U2256" s="47">
        <v>13742</v>
      </c>
      <c r="V2256" s="47" t="s">
        <v>69</v>
      </c>
      <c r="W2256" s="47" t="s">
        <v>743</v>
      </c>
      <c r="X2256" s="47">
        <v>1274310</v>
      </c>
      <c r="Y2256" s="47">
        <v>4199405</v>
      </c>
      <c r="Z2256" s="47">
        <v>320214</v>
      </c>
      <c r="AA2256" s="47">
        <v>8907330</v>
      </c>
      <c r="AB2256" s="47" t="s">
        <v>71</v>
      </c>
      <c r="AC2256" s="47">
        <v>363</v>
      </c>
      <c r="AD2256" s="47" t="s">
        <v>72</v>
      </c>
      <c r="AE2256" s="47" t="s">
        <v>5022</v>
      </c>
      <c r="AF2256" s="47" t="s">
        <v>5552</v>
      </c>
      <c r="AG2256" s="47">
        <v>48707</v>
      </c>
      <c r="AH2256" s="47" t="s">
        <v>73</v>
      </c>
      <c r="AI2256" s="47" t="s">
        <v>762</v>
      </c>
      <c r="AJ2256" s="47" t="s">
        <v>61</v>
      </c>
      <c r="AK2256" s="47" t="s">
        <v>61</v>
      </c>
      <c r="AV2256" s="47">
        <v>0.99</v>
      </c>
      <c r="AZ2256" s="47">
        <v>1.4</v>
      </c>
      <c r="BM2256" s="47">
        <v>6.5</v>
      </c>
      <c r="BS2256" s="47">
        <v>15.9</v>
      </c>
      <c r="BT2256" s="47">
        <v>3.1</v>
      </c>
      <c r="DI2256" s="1">
        <f t="shared" si="175"/>
        <v>4</v>
      </c>
      <c r="DJ2256" s="9" t="str">
        <f t="shared" si="176"/>
        <v>NO BACTERIOLOGICO</v>
      </c>
      <c r="DK2256" s="10" t="str">
        <f t="shared" si="177"/>
        <v>-</v>
      </c>
      <c r="DL2256" s="11" t="str">
        <f t="shared" si="178"/>
        <v>0</v>
      </c>
    </row>
    <row r="2257" spans="1:116" ht="12" x14ac:dyDescent="0.2">
      <c r="A2257" s="47">
        <v>1011020011</v>
      </c>
      <c r="B2257" s="47" t="str">
        <f t="shared" si="179"/>
        <v>1011020011-PULPULIAG</v>
      </c>
      <c r="C2257" s="47" t="s">
        <v>760</v>
      </c>
      <c r="D2257" s="47" t="s">
        <v>58</v>
      </c>
      <c r="E2257" s="47" t="s">
        <v>395</v>
      </c>
      <c r="F2257" s="47" t="s">
        <v>741</v>
      </c>
      <c r="G2257" s="47" t="s">
        <v>60</v>
      </c>
      <c r="H2257" s="47">
        <v>65</v>
      </c>
      <c r="I2257" s="47" t="s">
        <v>61</v>
      </c>
      <c r="J2257" s="47" t="s">
        <v>495</v>
      </c>
      <c r="K2257" s="47" t="s">
        <v>63</v>
      </c>
      <c r="L2257" s="47" t="s">
        <v>64</v>
      </c>
      <c r="M2257" s="47" t="s">
        <v>742</v>
      </c>
      <c r="N2257" s="47" t="s">
        <v>741</v>
      </c>
      <c r="O2257" s="47" t="s">
        <v>58</v>
      </c>
      <c r="P2257" s="47" t="s">
        <v>395</v>
      </c>
      <c r="Q2257" s="47" t="s">
        <v>741</v>
      </c>
      <c r="R2257" s="47">
        <v>152115</v>
      </c>
      <c r="S2257" s="47" t="s">
        <v>67</v>
      </c>
      <c r="T2257" s="47" t="s">
        <v>761</v>
      </c>
      <c r="U2257" s="47">
        <v>13742</v>
      </c>
      <c r="V2257" s="47" t="s">
        <v>69</v>
      </c>
      <c r="W2257" s="47" t="s">
        <v>743</v>
      </c>
      <c r="X2257" s="47">
        <v>1274310</v>
      </c>
      <c r="Y2257" s="47">
        <v>4199406</v>
      </c>
      <c r="Z2257" s="47">
        <v>320123</v>
      </c>
      <c r="AA2257" s="47">
        <v>8910109</v>
      </c>
      <c r="AB2257" s="47" t="s">
        <v>61</v>
      </c>
      <c r="AC2257" s="47">
        <v>3328</v>
      </c>
      <c r="AD2257" s="47" t="s">
        <v>72</v>
      </c>
      <c r="AE2257" s="47" t="s">
        <v>5022</v>
      </c>
      <c r="AF2257" s="47" t="s">
        <v>5552</v>
      </c>
      <c r="AG2257" s="47" t="s">
        <v>61</v>
      </c>
      <c r="AH2257" s="47" t="s">
        <v>75</v>
      </c>
      <c r="AI2257" s="47" t="s">
        <v>76</v>
      </c>
      <c r="AJ2257" s="47" t="s">
        <v>77</v>
      </c>
      <c r="AK2257" s="47" t="s">
        <v>78</v>
      </c>
      <c r="AV2257" s="47">
        <v>0.81</v>
      </c>
      <c r="AZ2257" s="47">
        <v>1.4</v>
      </c>
      <c r="BM2257" s="47">
        <v>6.5</v>
      </c>
      <c r="BS2257" s="47">
        <v>15.5</v>
      </c>
      <c r="BT2257" s="47">
        <v>3.1</v>
      </c>
      <c r="DI2257" s="1">
        <f t="shared" si="175"/>
        <v>4</v>
      </c>
      <c r="DJ2257" s="9" t="str">
        <f t="shared" si="176"/>
        <v>NO BACTERIOLOGICO</v>
      </c>
      <c r="DK2257" s="10" t="str">
        <f t="shared" si="177"/>
        <v>-</v>
      </c>
      <c r="DL2257" s="11" t="str">
        <f t="shared" si="178"/>
        <v>0</v>
      </c>
    </row>
    <row r="2258" spans="1:116" ht="12" x14ac:dyDescent="0.2">
      <c r="A2258" s="47">
        <v>1011020011</v>
      </c>
      <c r="B2258" s="47" t="str">
        <f t="shared" si="179"/>
        <v>1011020011-PULPULIAG</v>
      </c>
      <c r="C2258" s="47" t="s">
        <v>760</v>
      </c>
      <c r="D2258" s="47" t="s">
        <v>58</v>
      </c>
      <c r="E2258" s="47" t="s">
        <v>395</v>
      </c>
      <c r="F2258" s="47" t="s">
        <v>741</v>
      </c>
      <c r="G2258" s="47" t="s">
        <v>60</v>
      </c>
      <c r="H2258" s="47">
        <v>65</v>
      </c>
      <c r="I2258" s="47" t="s">
        <v>61</v>
      </c>
      <c r="J2258" s="47" t="s">
        <v>495</v>
      </c>
      <c r="K2258" s="47" t="s">
        <v>63</v>
      </c>
      <c r="L2258" s="47" t="s">
        <v>64</v>
      </c>
      <c r="M2258" s="47" t="s">
        <v>742</v>
      </c>
      <c r="N2258" s="47" t="s">
        <v>741</v>
      </c>
      <c r="O2258" s="47" t="s">
        <v>58</v>
      </c>
      <c r="P2258" s="47" t="s">
        <v>395</v>
      </c>
      <c r="Q2258" s="47" t="s">
        <v>741</v>
      </c>
      <c r="R2258" s="47">
        <v>152115</v>
      </c>
      <c r="S2258" s="47" t="s">
        <v>67</v>
      </c>
      <c r="T2258" s="47" t="s">
        <v>761</v>
      </c>
      <c r="U2258" s="47">
        <v>13742</v>
      </c>
      <c r="V2258" s="47" t="s">
        <v>69</v>
      </c>
      <c r="W2258" s="47" t="s">
        <v>743</v>
      </c>
      <c r="X2258" s="47">
        <v>1274310</v>
      </c>
      <c r="Y2258" s="47">
        <v>4199407</v>
      </c>
      <c r="Z2258" s="47">
        <v>320016</v>
      </c>
      <c r="AA2258" s="47">
        <v>8910101</v>
      </c>
      <c r="AB2258" s="47" t="s">
        <v>61</v>
      </c>
      <c r="AC2258" s="47">
        <v>3280</v>
      </c>
      <c r="AD2258" s="47" t="s">
        <v>72</v>
      </c>
      <c r="AE2258" s="47" t="s">
        <v>5022</v>
      </c>
      <c r="AF2258" s="47" t="s">
        <v>5552</v>
      </c>
      <c r="AG2258" s="47" t="s">
        <v>61</v>
      </c>
      <c r="AH2258" s="47" t="s">
        <v>75</v>
      </c>
      <c r="AI2258" s="47" t="s">
        <v>76</v>
      </c>
      <c r="AJ2258" s="47" t="s">
        <v>77</v>
      </c>
      <c r="AK2258" s="47" t="s">
        <v>78</v>
      </c>
      <c r="AV2258" s="47">
        <v>0.52</v>
      </c>
      <c r="AZ2258" s="47">
        <v>1.4</v>
      </c>
      <c r="BM2258" s="47">
        <v>6.5</v>
      </c>
      <c r="BS2258" s="47">
        <v>15.1</v>
      </c>
      <c r="BT2258" s="47">
        <v>3.1</v>
      </c>
      <c r="DI2258" s="1">
        <f t="shared" si="175"/>
        <v>4</v>
      </c>
      <c r="DJ2258" s="9" t="str">
        <f t="shared" si="176"/>
        <v>NO BACTERIOLOGICO</v>
      </c>
      <c r="DK2258" s="10" t="str">
        <f t="shared" si="177"/>
        <v>-</v>
      </c>
      <c r="DL2258" s="11" t="str">
        <f t="shared" si="178"/>
        <v>0</v>
      </c>
    </row>
    <row r="2259" spans="1:116" ht="12" x14ac:dyDescent="0.2">
      <c r="A2259" s="47">
        <v>1004010018</v>
      </c>
      <c r="B2259" s="47" t="str">
        <f t="shared" si="179"/>
        <v>1004010018-HUISHCASH</v>
      </c>
      <c r="C2259" s="47" t="s">
        <v>1536</v>
      </c>
      <c r="D2259" s="47" t="s">
        <v>58</v>
      </c>
      <c r="E2259" s="47" t="s">
        <v>121</v>
      </c>
      <c r="F2259" s="47" t="s">
        <v>121</v>
      </c>
      <c r="G2259" s="47" t="s">
        <v>60</v>
      </c>
      <c r="H2259" s="47">
        <v>10</v>
      </c>
      <c r="I2259" s="47">
        <v>10</v>
      </c>
      <c r="J2259" s="47" t="s">
        <v>62</v>
      </c>
      <c r="K2259" s="47" t="s">
        <v>63</v>
      </c>
      <c r="L2259" s="47" t="s">
        <v>64</v>
      </c>
      <c r="M2259" s="47" t="s">
        <v>1507</v>
      </c>
      <c r="N2259" s="47" t="s">
        <v>1506</v>
      </c>
      <c r="O2259" s="47" t="s">
        <v>58</v>
      </c>
      <c r="P2259" s="47" t="s">
        <v>123</v>
      </c>
      <c r="Q2259" s="47" t="s">
        <v>121</v>
      </c>
      <c r="R2259" s="47">
        <v>170865</v>
      </c>
      <c r="S2259" s="47" t="s">
        <v>67</v>
      </c>
      <c r="T2259" s="47" t="s">
        <v>1537</v>
      </c>
      <c r="U2259" s="47">
        <v>20946</v>
      </c>
      <c r="V2259" s="47" t="s">
        <v>69</v>
      </c>
      <c r="W2259" s="47" t="s">
        <v>1538</v>
      </c>
      <c r="X2259" s="47">
        <v>1274381</v>
      </c>
      <c r="Y2259" s="47">
        <v>4199416</v>
      </c>
      <c r="Z2259" s="47">
        <v>281114</v>
      </c>
      <c r="AA2259" s="47">
        <v>9005092</v>
      </c>
      <c r="AB2259" s="47" t="s">
        <v>71</v>
      </c>
      <c r="AC2259" s="47">
        <v>3833</v>
      </c>
      <c r="AD2259" s="47" t="s">
        <v>126</v>
      </c>
      <c r="AE2259" s="47" t="s">
        <v>4921</v>
      </c>
      <c r="AF2259" s="47" t="s">
        <v>5553</v>
      </c>
      <c r="AG2259" s="47">
        <v>62014</v>
      </c>
      <c r="AH2259" s="47" t="s">
        <v>73</v>
      </c>
      <c r="AI2259" s="47" t="s">
        <v>1536</v>
      </c>
      <c r="AJ2259" s="47" t="s">
        <v>61</v>
      </c>
      <c r="AK2259" s="47" t="s">
        <v>61</v>
      </c>
      <c r="AV2259" s="47">
        <v>1.4</v>
      </c>
      <c r="AZ2259" s="47">
        <v>100</v>
      </c>
      <c r="BM2259" s="47">
        <v>7</v>
      </c>
      <c r="BQ2259" s="47">
        <v>0</v>
      </c>
      <c r="BS2259" s="47">
        <v>15</v>
      </c>
      <c r="BT2259" s="47">
        <v>0</v>
      </c>
      <c r="DI2259" s="1">
        <f t="shared" si="175"/>
        <v>4</v>
      </c>
      <c r="DJ2259" s="9" t="str">
        <f t="shared" si="176"/>
        <v>NO BACTERIOLOGICO</v>
      </c>
      <c r="DK2259" s="10" t="str">
        <f t="shared" si="177"/>
        <v>-</v>
      </c>
      <c r="DL2259" s="11" t="str">
        <f t="shared" si="178"/>
        <v>0</v>
      </c>
    </row>
    <row r="2260" spans="1:116" ht="12" x14ac:dyDescent="0.2">
      <c r="A2260" s="47">
        <v>1004010018</v>
      </c>
      <c r="B2260" s="47" t="str">
        <f t="shared" si="179"/>
        <v>1004010018-HUISHCASH</v>
      </c>
      <c r="C2260" s="47" t="s">
        <v>1536</v>
      </c>
      <c r="D2260" s="47" t="s">
        <v>58</v>
      </c>
      <c r="E2260" s="47" t="s">
        <v>121</v>
      </c>
      <c r="F2260" s="47" t="s">
        <v>121</v>
      </c>
      <c r="G2260" s="47" t="s">
        <v>60</v>
      </c>
      <c r="H2260" s="47">
        <v>10</v>
      </c>
      <c r="I2260" s="47">
        <v>10</v>
      </c>
      <c r="J2260" s="47" t="s">
        <v>62</v>
      </c>
      <c r="K2260" s="47" t="s">
        <v>63</v>
      </c>
      <c r="L2260" s="47" t="s">
        <v>64</v>
      </c>
      <c r="M2260" s="47" t="s">
        <v>1507</v>
      </c>
      <c r="N2260" s="47" t="s">
        <v>1506</v>
      </c>
      <c r="O2260" s="47" t="s">
        <v>58</v>
      </c>
      <c r="P2260" s="47" t="s">
        <v>123</v>
      </c>
      <c r="Q2260" s="47" t="s">
        <v>121</v>
      </c>
      <c r="R2260" s="47">
        <v>170865</v>
      </c>
      <c r="S2260" s="47" t="s">
        <v>67</v>
      </c>
      <c r="T2260" s="47" t="s">
        <v>1537</v>
      </c>
      <c r="U2260" s="47">
        <v>20946</v>
      </c>
      <c r="V2260" s="47" t="s">
        <v>69</v>
      </c>
      <c r="W2260" s="47" t="s">
        <v>1538</v>
      </c>
      <c r="X2260" s="47">
        <v>1274381</v>
      </c>
      <c r="Y2260" s="47">
        <v>4199417</v>
      </c>
      <c r="Z2260" s="47">
        <v>289244</v>
      </c>
      <c r="AA2260" s="47">
        <v>9006622</v>
      </c>
      <c r="AB2260" s="47" t="s">
        <v>71</v>
      </c>
      <c r="AC2260" s="47">
        <v>3861</v>
      </c>
      <c r="AD2260" s="47" t="s">
        <v>126</v>
      </c>
      <c r="AE2260" s="47" t="s">
        <v>4921</v>
      </c>
      <c r="AF2260" s="47" t="s">
        <v>5553</v>
      </c>
      <c r="AG2260" s="47" t="s">
        <v>61</v>
      </c>
      <c r="AH2260" s="47" t="s">
        <v>75</v>
      </c>
      <c r="AI2260" s="47" t="s">
        <v>76</v>
      </c>
      <c r="AJ2260" s="47" t="s">
        <v>77</v>
      </c>
      <c r="AK2260" s="47" t="s">
        <v>78</v>
      </c>
      <c r="AV2260" s="47">
        <v>0.61</v>
      </c>
      <c r="AZ2260" s="47">
        <v>100</v>
      </c>
      <c r="BM2260" s="47">
        <v>7</v>
      </c>
      <c r="BQ2260" s="47">
        <v>0</v>
      </c>
      <c r="BS2260" s="47">
        <v>15</v>
      </c>
      <c r="BT2260" s="47">
        <v>0</v>
      </c>
      <c r="DI2260" s="1">
        <f t="shared" si="175"/>
        <v>4</v>
      </c>
      <c r="DJ2260" s="9" t="str">
        <f t="shared" si="176"/>
        <v>NO BACTERIOLOGICO</v>
      </c>
      <c r="DK2260" s="10" t="str">
        <f t="shared" si="177"/>
        <v>-</v>
      </c>
      <c r="DL2260" s="11" t="str">
        <f t="shared" si="178"/>
        <v>0</v>
      </c>
    </row>
    <row r="2261" spans="1:116" ht="12" x14ac:dyDescent="0.2">
      <c r="A2261" s="47">
        <v>1004010018</v>
      </c>
      <c r="B2261" s="47" t="str">
        <f t="shared" si="179"/>
        <v>1004010018-HUISHCASH</v>
      </c>
      <c r="C2261" s="47" t="s">
        <v>1536</v>
      </c>
      <c r="D2261" s="47" t="s">
        <v>58</v>
      </c>
      <c r="E2261" s="47" t="s">
        <v>121</v>
      </c>
      <c r="F2261" s="47" t="s">
        <v>121</v>
      </c>
      <c r="G2261" s="47" t="s">
        <v>60</v>
      </c>
      <c r="H2261" s="47">
        <v>10</v>
      </c>
      <c r="I2261" s="47">
        <v>10</v>
      </c>
      <c r="J2261" s="47" t="s">
        <v>62</v>
      </c>
      <c r="K2261" s="47" t="s">
        <v>63</v>
      </c>
      <c r="L2261" s="47" t="s">
        <v>64</v>
      </c>
      <c r="M2261" s="47" t="s">
        <v>1507</v>
      </c>
      <c r="N2261" s="47" t="s">
        <v>1506</v>
      </c>
      <c r="O2261" s="47" t="s">
        <v>58</v>
      </c>
      <c r="P2261" s="47" t="s">
        <v>123</v>
      </c>
      <c r="Q2261" s="47" t="s">
        <v>121</v>
      </c>
      <c r="R2261" s="47">
        <v>170865</v>
      </c>
      <c r="S2261" s="47" t="s">
        <v>67</v>
      </c>
      <c r="T2261" s="47" t="s">
        <v>1537</v>
      </c>
      <c r="U2261" s="47">
        <v>20946</v>
      </c>
      <c r="V2261" s="47" t="s">
        <v>69</v>
      </c>
      <c r="W2261" s="47" t="s">
        <v>1538</v>
      </c>
      <c r="X2261" s="47">
        <v>1274381</v>
      </c>
      <c r="Y2261" s="47">
        <v>4199418</v>
      </c>
      <c r="Z2261" s="47">
        <v>299279</v>
      </c>
      <c r="AA2261" s="47">
        <v>9006867</v>
      </c>
      <c r="AB2261" s="47" t="s">
        <v>71</v>
      </c>
      <c r="AC2261" s="47">
        <v>3222</v>
      </c>
      <c r="AD2261" s="47" t="s">
        <v>126</v>
      </c>
      <c r="AE2261" s="47" t="s">
        <v>4921</v>
      </c>
      <c r="AF2261" s="47" t="s">
        <v>5553</v>
      </c>
      <c r="AG2261" s="47" t="s">
        <v>61</v>
      </c>
      <c r="AH2261" s="47" t="s">
        <v>75</v>
      </c>
      <c r="AI2261" s="47" t="s">
        <v>76</v>
      </c>
      <c r="AJ2261" s="47" t="s">
        <v>77</v>
      </c>
      <c r="AK2261" s="47" t="s">
        <v>78</v>
      </c>
      <c r="AV2261" s="47">
        <v>0.5</v>
      </c>
      <c r="AZ2261" s="47">
        <v>100</v>
      </c>
      <c r="BM2261" s="47">
        <v>7</v>
      </c>
      <c r="BQ2261" s="47">
        <v>0</v>
      </c>
      <c r="BS2261" s="47">
        <v>15</v>
      </c>
      <c r="BT2261" s="47">
        <v>0</v>
      </c>
      <c r="DI2261" s="1">
        <f t="shared" si="175"/>
        <v>4</v>
      </c>
      <c r="DJ2261" s="9" t="str">
        <f t="shared" si="176"/>
        <v>NO BACTERIOLOGICO</v>
      </c>
      <c r="DK2261" s="10" t="str">
        <f t="shared" si="177"/>
        <v>-</v>
      </c>
      <c r="DL2261" s="11" t="str">
        <f t="shared" si="178"/>
        <v>0</v>
      </c>
    </row>
    <row r="2262" spans="1:116" ht="12" x14ac:dyDescent="0.2">
      <c r="A2262" s="47">
        <v>1003070012</v>
      </c>
      <c r="B2262" s="47" t="str">
        <f t="shared" si="179"/>
        <v>1003070012-TUNAHUAIN</v>
      </c>
      <c r="C2262" s="47" t="s">
        <v>4217</v>
      </c>
      <c r="D2262" s="47" t="s">
        <v>58</v>
      </c>
      <c r="E2262" s="47" t="s">
        <v>80</v>
      </c>
      <c r="F2262" s="47" t="s">
        <v>4202</v>
      </c>
      <c r="G2262" s="47" t="s">
        <v>60</v>
      </c>
      <c r="H2262" s="47">
        <v>46</v>
      </c>
      <c r="I2262" s="47" t="s">
        <v>61</v>
      </c>
      <c r="J2262" s="47" t="s">
        <v>88</v>
      </c>
      <c r="K2262" s="47" t="s">
        <v>63</v>
      </c>
      <c r="L2262" s="47" t="s">
        <v>64</v>
      </c>
      <c r="M2262" s="47" t="s">
        <v>4218</v>
      </c>
      <c r="N2262" s="47" t="s">
        <v>4202</v>
      </c>
      <c r="O2262" s="47" t="s">
        <v>58</v>
      </c>
      <c r="P2262" s="47" t="s">
        <v>80</v>
      </c>
      <c r="Q2262" s="47" t="s">
        <v>4202</v>
      </c>
      <c r="R2262" s="47">
        <v>177417</v>
      </c>
      <c r="S2262" s="47" t="s">
        <v>67</v>
      </c>
      <c r="T2262" s="47" t="s">
        <v>4219</v>
      </c>
      <c r="U2262" s="47">
        <v>26132</v>
      </c>
      <c r="V2262" s="47" t="s">
        <v>69</v>
      </c>
      <c r="W2262" s="47" t="s">
        <v>4220</v>
      </c>
      <c r="X2262" s="47">
        <v>1274384</v>
      </c>
      <c r="Y2262" s="47">
        <v>4199427</v>
      </c>
      <c r="Z2262" s="47">
        <v>0</v>
      </c>
      <c r="AA2262" s="47">
        <v>0</v>
      </c>
      <c r="AB2262" s="47" t="s">
        <v>61</v>
      </c>
      <c r="AC2262" s="47">
        <v>0</v>
      </c>
      <c r="AD2262" s="47" t="s">
        <v>86</v>
      </c>
      <c r="AE2262" s="47" t="s">
        <v>4903</v>
      </c>
      <c r="AF2262" s="47" t="s">
        <v>5554</v>
      </c>
      <c r="AG2262" s="47">
        <v>74177</v>
      </c>
      <c r="AH2262" s="47" t="s">
        <v>73</v>
      </c>
      <c r="AI2262" s="47" t="s">
        <v>954</v>
      </c>
      <c r="AJ2262" s="47" t="s">
        <v>61</v>
      </c>
      <c r="AK2262" s="47" t="s">
        <v>61</v>
      </c>
      <c r="AV2262" s="47">
        <v>0.5</v>
      </c>
      <c r="AZ2262" s="47">
        <v>290</v>
      </c>
      <c r="BM2262" s="47">
        <v>8.4</v>
      </c>
      <c r="BS2262" s="47">
        <v>10</v>
      </c>
      <c r="BT2262" s="47">
        <v>4</v>
      </c>
      <c r="DI2262" s="1">
        <f t="shared" si="175"/>
        <v>4</v>
      </c>
      <c r="DJ2262" s="9" t="str">
        <f t="shared" si="176"/>
        <v>NO BACTERIOLOGICO</v>
      </c>
      <c r="DK2262" s="10" t="str">
        <f t="shared" si="177"/>
        <v>-</v>
      </c>
      <c r="DL2262" s="11" t="str">
        <f t="shared" si="178"/>
        <v>0</v>
      </c>
    </row>
    <row r="2263" spans="1:116" ht="12" x14ac:dyDescent="0.2">
      <c r="A2263" s="47">
        <v>1003070012</v>
      </c>
      <c r="B2263" s="47" t="str">
        <f t="shared" si="179"/>
        <v>1003070012-TUNAHUAIN</v>
      </c>
      <c r="C2263" s="47" t="s">
        <v>4217</v>
      </c>
      <c r="D2263" s="47" t="s">
        <v>58</v>
      </c>
      <c r="E2263" s="47" t="s">
        <v>80</v>
      </c>
      <c r="F2263" s="47" t="s">
        <v>4202</v>
      </c>
      <c r="G2263" s="47" t="s">
        <v>60</v>
      </c>
      <c r="H2263" s="47">
        <v>46</v>
      </c>
      <c r="I2263" s="47" t="s">
        <v>61</v>
      </c>
      <c r="J2263" s="47" t="s">
        <v>88</v>
      </c>
      <c r="K2263" s="47" t="s">
        <v>63</v>
      </c>
      <c r="L2263" s="47" t="s">
        <v>64</v>
      </c>
      <c r="M2263" s="47" t="s">
        <v>4218</v>
      </c>
      <c r="N2263" s="47" t="s">
        <v>4202</v>
      </c>
      <c r="O2263" s="47" t="s">
        <v>58</v>
      </c>
      <c r="P2263" s="47" t="s">
        <v>80</v>
      </c>
      <c r="Q2263" s="47" t="s">
        <v>4202</v>
      </c>
      <c r="R2263" s="47">
        <v>177417</v>
      </c>
      <c r="S2263" s="47" t="s">
        <v>67</v>
      </c>
      <c r="T2263" s="47" t="s">
        <v>4219</v>
      </c>
      <c r="U2263" s="47">
        <v>26132</v>
      </c>
      <c r="V2263" s="47" t="s">
        <v>69</v>
      </c>
      <c r="W2263" s="47" t="s">
        <v>4220</v>
      </c>
      <c r="X2263" s="47">
        <v>1274384</v>
      </c>
      <c r="Y2263" s="47">
        <v>4199428</v>
      </c>
      <c r="Z2263" s="47">
        <v>0</v>
      </c>
      <c r="AA2263" s="47">
        <v>0</v>
      </c>
      <c r="AB2263" s="47" t="s">
        <v>61</v>
      </c>
      <c r="AC2263" s="47">
        <v>0</v>
      </c>
      <c r="AD2263" s="47" t="s">
        <v>86</v>
      </c>
      <c r="AE2263" s="47" t="s">
        <v>4903</v>
      </c>
      <c r="AF2263" s="47" t="s">
        <v>5554</v>
      </c>
      <c r="AG2263" s="47" t="s">
        <v>61</v>
      </c>
      <c r="AH2263" s="47" t="s">
        <v>75</v>
      </c>
      <c r="AI2263" s="47" t="s">
        <v>76</v>
      </c>
      <c r="AJ2263" s="47" t="s">
        <v>77</v>
      </c>
      <c r="AK2263" s="47" t="s">
        <v>78</v>
      </c>
      <c r="AV2263" s="47">
        <v>0.5</v>
      </c>
      <c r="AZ2263" s="47">
        <v>289</v>
      </c>
      <c r="BM2263" s="47">
        <v>8.4</v>
      </c>
      <c r="BS2263" s="47">
        <v>10</v>
      </c>
      <c r="BT2263" s="47">
        <v>4</v>
      </c>
      <c r="DI2263" s="1">
        <f t="shared" si="175"/>
        <v>4</v>
      </c>
      <c r="DJ2263" s="9" t="str">
        <f t="shared" si="176"/>
        <v>NO BACTERIOLOGICO</v>
      </c>
      <c r="DK2263" s="10" t="str">
        <f t="shared" si="177"/>
        <v>-</v>
      </c>
      <c r="DL2263" s="11" t="str">
        <f t="shared" si="178"/>
        <v>0</v>
      </c>
    </row>
    <row r="2264" spans="1:116" ht="12" x14ac:dyDescent="0.2">
      <c r="A2264" s="47">
        <v>1003070012</v>
      </c>
      <c r="B2264" s="47" t="str">
        <f t="shared" si="179"/>
        <v>1003070012-TUNAHUAIN</v>
      </c>
      <c r="C2264" s="47" t="s">
        <v>4217</v>
      </c>
      <c r="D2264" s="47" t="s">
        <v>58</v>
      </c>
      <c r="E2264" s="47" t="s">
        <v>80</v>
      </c>
      <c r="F2264" s="47" t="s">
        <v>4202</v>
      </c>
      <c r="G2264" s="47" t="s">
        <v>60</v>
      </c>
      <c r="H2264" s="47">
        <v>46</v>
      </c>
      <c r="I2264" s="47" t="s">
        <v>61</v>
      </c>
      <c r="J2264" s="47" t="s">
        <v>88</v>
      </c>
      <c r="K2264" s="47" t="s">
        <v>63</v>
      </c>
      <c r="L2264" s="47" t="s">
        <v>64</v>
      </c>
      <c r="M2264" s="47" t="s">
        <v>4218</v>
      </c>
      <c r="N2264" s="47" t="s">
        <v>4202</v>
      </c>
      <c r="O2264" s="47" t="s">
        <v>58</v>
      </c>
      <c r="P2264" s="47" t="s">
        <v>80</v>
      </c>
      <c r="Q2264" s="47" t="s">
        <v>4202</v>
      </c>
      <c r="R2264" s="47">
        <v>177417</v>
      </c>
      <c r="S2264" s="47" t="s">
        <v>67</v>
      </c>
      <c r="T2264" s="47" t="s">
        <v>4219</v>
      </c>
      <c r="U2264" s="47">
        <v>26132</v>
      </c>
      <c r="V2264" s="47" t="s">
        <v>69</v>
      </c>
      <c r="W2264" s="47" t="s">
        <v>4220</v>
      </c>
      <c r="X2264" s="47">
        <v>1274384</v>
      </c>
      <c r="Y2264" s="47">
        <v>4199429</v>
      </c>
      <c r="Z2264" s="47">
        <v>0</v>
      </c>
      <c r="AA2264" s="47">
        <v>0</v>
      </c>
      <c r="AB2264" s="47" t="s">
        <v>61</v>
      </c>
      <c r="AC2264" s="47">
        <v>0</v>
      </c>
      <c r="AD2264" s="47" t="s">
        <v>86</v>
      </c>
      <c r="AE2264" s="47" t="s">
        <v>4903</v>
      </c>
      <c r="AF2264" s="47" t="s">
        <v>5554</v>
      </c>
      <c r="AG2264" s="47" t="s">
        <v>61</v>
      </c>
      <c r="AH2264" s="47" t="s">
        <v>75</v>
      </c>
      <c r="AI2264" s="47" t="s">
        <v>76</v>
      </c>
      <c r="AJ2264" s="47" t="s">
        <v>77</v>
      </c>
      <c r="AK2264" s="47" t="s">
        <v>78</v>
      </c>
      <c r="AV2264" s="47">
        <v>0.3</v>
      </c>
      <c r="AZ2264" s="47">
        <v>310</v>
      </c>
      <c r="BM2264" s="47">
        <v>8.4</v>
      </c>
      <c r="BS2264" s="47">
        <v>10</v>
      </c>
      <c r="BT2264" s="47">
        <v>4</v>
      </c>
      <c r="DI2264" s="1">
        <f t="shared" si="175"/>
        <v>4</v>
      </c>
      <c r="DJ2264" s="9" t="str">
        <f t="shared" si="176"/>
        <v>BACTERIOLÓGICO</v>
      </c>
      <c r="DK2264" s="10" t="str">
        <f t="shared" si="177"/>
        <v>-</v>
      </c>
      <c r="DL2264" s="11" t="str">
        <f t="shared" si="178"/>
        <v>0</v>
      </c>
    </row>
    <row r="2265" spans="1:116" ht="12" x14ac:dyDescent="0.2">
      <c r="A2265" s="47">
        <v>1011020007</v>
      </c>
      <c r="B2265" s="47" t="str">
        <f t="shared" si="179"/>
        <v>1011020007-VELACASHA</v>
      </c>
      <c r="C2265" s="47" t="s">
        <v>763</v>
      </c>
      <c r="D2265" s="47" t="s">
        <v>58</v>
      </c>
      <c r="E2265" s="47" t="s">
        <v>395</v>
      </c>
      <c r="F2265" s="47" t="s">
        <v>741</v>
      </c>
      <c r="G2265" s="47" t="s">
        <v>60</v>
      </c>
      <c r="H2265" s="47">
        <v>22</v>
      </c>
      <c r="I2265" s="47" t="s">
        <v>61</v>
      </c>
      <c r="J2265" s="47" t="s">
        <v>495</v>
      </c>
      <c r="K2265" s="47" t="s">
        <v>63</v>
      </c>
      <c r="L2265" s="47" t="s">
        <v>64</v>
      </c>
      <c r="M2265" s="47" t="s">
        <v>742</v>
      </c>
      <c r="N2265" s="47" t="s">
        <v>741</v>
      </c>
      <c r="O2265" s="47" t="s">
        <v>58</v>
      </c>
      <c r="P2265" s="47" t="s">
        <v>395</v>
      </c>
      <c r="Q2265" s="47" t="s">
        <v>741</v>
      </c>
      <c r="R2265" s="47">
        <v>152119</v>
      </c>
      <c r="S2265" s="47" t="s">
        <v>67</v>
      </c>
      <c r="T2265" s="47" t="s">
        <v>764</v>
      </c>
      <c r="U2265" s="47">
        <v>13742</v>
      </c>
      <c r="V2265" s="47" t="s">
        <v>69</v>
      </c>
      <c r="W2265" s="47" t="s">
        <v>743</v>
      </c>
      <c r="X2265" s="47">
        <v>1274385</v>
      </c>
      <c r="Y2265" s="47">
        <v>4199444</v>
      </c>
      <c r="Z2265" s="47">
        <v>321148</v>
      </c>
      <c r="AA2265" s="47">
        <v>8910753</v>
      </c>
      <c r="AB2265" s="47" t="s">
        <v>71</v>
      </c>
      <c r="AC2265" s="47">
        <v>3853</v>
      </c>
      <c r="AD2265" s="47" t="s">
        <v>72</v>
      </c>
      <c r="AE2265" s="47" t="s">
        <v>5002</v>
      </c>
      <c r="AF2265" s="47" t="s">
        <v>5555</v>
      </c>
      <c r="AG2265" s="47">
        <v>48708</v>
      </c>
      <c r="AH2265" s="47" t="s">
        <v>73</v>
      </c>
      <c r="AI2265" s="47" t="s">
        <v>763</v>
      </c>
      <c r="AJ2265" s="47" t="s">
        <v>61</v>
      </c>
      <c r="AK2265" s="47" t="s">
        <v>61</v>
      </c>
      <c r="AV2265" s="47">
        <v>0.98</v>
      </c>
      <c r="AZ2265" s="47">
        <v>1.5</v>
      </c>
      <c r="BM2265" s="47">
        <v>7.8</v>
      </c>
      <c r="BS2265" s="47">
        <v>16</v>
      </c>
      <c r="BT2265" s="47">
        <v>4</v>
      </c>
      <c r="DI2265" s="1">
        <f t="shared" si="175"/>
        <v>4</v>
      </c>
      <c r="DJ2265" s="9" t="str">
        <f t="shared" si="176"/>
        <v>NO BACTERIOLOGICO</v>
      </c>
      <c r="DK2265" s="10" t="str">
        <f t="shared" si="177"/>
        <v>-</v>
      </c>
      <c r="DL2265" s="11" t="str">
        <f t="shared" si="178"/>
        <v>0</v>
      </c>
    </row>
    <row r="2266" spans="1:116" ht="12" x14ac:dyDescent="0.2">
      <c r="A2266" s="47">
        <v>1011020007</v>
      </c>
      <c r="B2266" s="47" t="str">
        <f t="shared" si="179"/>
        <v>1011020007-VELACASHA</v>
      </c>
      <c r="C2266" s="47" t="s">
        <v>763</v>
      </c>
      <c r="D2266" s="47" t="s">
        <v>58</v>
      </c>
      <c r="E2266" s="47" t="s">
        <v>395</v>
      </c>
      <c r="F2266" s="47" t="s">
        <v>741</v>
      </c>
      <c r="G2266" s="47" t="s">
        <v>60</v>
      </c>
      <c r="H2266" s="47">
        <v>22</v>
      </c>
      <c r="I2266" s="47" t="s">
        <v>61</v>
      </c>
      <c r="J2266" s="47" t="s">
        <v>495</v>
      </c>
      <c r="K2266" s="47" t="s">
        <v>63</v>
      </c>
      <c r="L2266" s="47" t="s">
        <v>64</v>
      </c>
      <c r="M2266" s="47" t="s">
        <v>742</v>
      </c>
      <c r="N2266" s="47" t="s">
        <v>741</v>
      </c>
      <c r="O2266" s="47" t="s">
        <v>58</v>
      </c>
      <c r="P2266" s="47" t="s">
        <v>395</v>
      </c>
      <c r="Q2266" s="47" t="s">
        <v>741</v>
      </c>
      <c r="R2266" s="47">
        <v>152119</v>
      </c>
      <c r="S2266" s="47" t="s">
        <v>67</v>
      </c>
      <c r="T2266" s="47" t="s">
        <v>764</v>
      </c>
      <c r="U2266" s="47">
        <v>13742</v>
      </c>
      <c r="V2266" s="47" t="s">
        <v>69</v>
      </c>
      <c r="W2266" s="47" t="s">
        <v>743</v>
      </c>
      <c r="X2266" s="47">
        <v>1274385</v>
      </c>
      <c r="Y2266" s="47">
        <v>4199445</v>
      </c>
      <c r="Z2266" s="47">
        <v>321291</v>
      </c>
      <c r="AA2266" s="47">
        <v>8910111</v>
      </c>
      <c r="AB2266" s="47" t="s">
        <v>61</v>
      </c>
      <c r="AC2266" s="47">
        <v>3788</v>
      </c>
      <c r="AD2266" s="47" t="s">
        <v>72</v>
      </c>
      <c r="AE2266" s="47" t="s">
        <v>5002</v>
      </c>
      <c r="AF2266" s="47" t="s">
        <v>5555</v>
      </c>
      <c r="AG2266" s="47" t="s">
        <v>61</v>
      </c>
      <c r="AH2266" s="47" t="s">
        <v>75</v>
      </c>
      <c r="AI2266" s="47" t="s">
        <v>76</v>
      </c>
      <c r="AJ2266" s="47" t="s">
        <v>77</v>
      </c>
      <c r="AK2266" s="47" t="s">
        <v>78</v>
      </c>
      <c r="AV2266" s="47">
        <v>0.79</v>
      </c>
      <c r="AZ2266" s="47">
        <v>1.5</v>
      </c>
      <c r="BM2266" s="47">
        <v>7.8</v>
      </c>
      <c r="BS2266" s="47">
        <v>16</v>
      </c>
      <c r="BT2266" s="47">
        <v>4</v>
      </c>
      <c r="DI2266" s="1">
        <f t="shared" si="175"/>
        <v>4</v>
      </c>
      <c r="DJ2266" s="9" t="str">
        <f t="shared" si="176"/>
        <v>NO BACTERIOLOGICO</v>
      </c>
      <c r="DK2266" s="10" t="str">
        <f t="shared" si="177"/>
        <v>-</v>
      </c>
      <c r="DL2266" s="11" t="str">
        <f t="shared" si="178"/>
        <v>0</v>
      </c>
    </row>
    <row r="2267" spans="1:116" ht="12" x14ac:dyDescent="0.2">
      <c r="A2267" s="47">
        <v>1011020007</v>
      </c>
      <c r="B2267" s="47" t="str">
        <f t="shared" si="179"/>
        <v>1011020007-VELACASHA</v>
      </c>
      <c r="C2267" s="47" t="s">
        <v>763</v>
      </c>
      <c r="D2267" s="47" t="s">
        <v>58</v>
      </c>
      <c r="E2267" s="47" t="s">
        <v>395</v>
      </c>
      <c r="F2267" s="47" t="s">
        <v>741</v>
      </c>
      <c r="G2267" s="47" t="s">
        <v>60</v>
      </c>
      <c r="H2267" s="47">
        <v>22</v>
      </c>
      <c r="I2267" s="47" t="s">
        <v>61</v>
      </c>
      <c r="J2267" s="47" t="s">
        <v>495</v>
      </c>
      <c r="K2267" s="47" t="s">
        <v>63</v>
      </c>
      <c r="L2267" s="47" t="s">
        <v>64</v>
      </c>
      <c r="M2267" s="47" t="s">
        <v>742</v>
      </c>
      <c r="N2267" s="47" t="s">
        <v>741</v>
      </c>
      <c r="O2267" s="47" t="s">
        <v>58</v>
      </c>
      <c r="P2267" s="47" t="s">
        <v>395</v>
      </c>
      <c r="Q2267" s="47" t="s">
        <v>741</v>
      </c>
      <c r="R2267" s="47">
        <v>152119</v>
      </c>
      <c r="S2267" s="47" t="s">
        <v>67</v>
      </c>
      <c r="T2267" s="47" t="s">
        <v>764</v>
      </c>
      <c r="U2267" s="47">
        <v>13742</v>
      </c>
      <c r="V2267" s="47" t="s">
        <v>69</v>
      </c>
      <c r="W2267" s="47" t="s">
        <v>743</v>
      </c>
      <c r="X2267" s="47">
        <v>1274385</v>
      </c>
      <c r="Y2267" s="47">
        <v>4199446</v>
      </c>
      <c r="Z2267" s="47">
        <v>319365</v>
      </c>
      <c r="AA2267" s="47">
        <v>8910390</v>
      </c>
      <c r="AB2267" s="47" t="s">
        <v>61</v>
      </c>
      <c r="AC2267" s="47">
        <v>3744</v>
      </c>
      <c r="AD2267" s="47" t="s">
        <v>72</v>
      </c>
      <c r="AE2267" s="47" t="s">
        <v>5002</v>
      </c>
      <c r="AF2267" s="47" t="s">
        <v>5555</v>
      </c>
      <c r="AG2267" s="47" t="s">
        <v>61</v>
      </c>
      <c r="AH2267" s="47" t="s">
        <v>75</v>
      </c>
      <c r="AI2267" s="47" t="s">
        <v>76</v>
      </c>
      <c r="AJ2267" s="47" t="s">
        <v>77</v>
      </c>
      <c r="AK2267" s="47" t="s">
        <v>78</v>
      </c>
      <c r="AV2267" s="47">
        <v>0.54</v>
      </c>
      <c r="AZ2267" s="47">
        <v>1.5</v>
      </c>
      <c r="BM2267" s="47">
        <v>7.8</v>
      </c>
      <c r="BS2267" s="47">
        <v>16</v>
      </c>
      <c r="BT2267" s="47">
        <v>4</v>
      </c>
      <c r="DI2267" s="1">
        <f t="shared" si="175"/>
        <v>4</v>
      </c>
      <c r="DJ2267" s="9" t="str">
        <f t="shared" si="176"/>
        <v>NO BACTERIOLOGICO</v>
      </c>
      <c r="DK2267" s="10" t="str">
        <f t="shared" si="177"/>
        <v>-</v>
      </c>
      <c r="DL2267" s="11" t="str">
        <f t="shared" si="178"/>
        <v>0</v>
      </c>
    </row>
    <row r="2268" spans="1:116" ht="12" x14ac:dyDescent="0.2">
      <c r="A2268" s="47">
        <v>1004010002</v>
      </c>
      <c r="B2268" s="47" t="str">
        <f t="shared" si="179"/>
        <v>1004010002-RONDOBAMBA</v>
      </c>
      <c r="C2268" s="47" t="s">
        <v>937</v>
      </c>
      <c r="D2268" s="47" t="s">
        <v>58</v>
      </c>
      <c r="E2268" s="47" t="s">
        <v>121</v>
      </c>
      <c r="F2268" s="47" t="s">
        <v>121</v>
      </c>
      <c r="G2268" s="47" t="s">
        <v>60</v>
      </c>
      <c r="H2268" s="47">
        <v>360</v>
      </c>
      <c r="I2268" s="47">
        <v>360</v>
      </c>
      <c r="J2268" s="47" t="s">
        <v>62</v>
      </c>
      <c r="K2268" s="47" t="s">
        <v>63</v>
      </c>
      <c r="L2268" s="47" t="s">
        <v>64</v>
      </c>
      <c r="M2268" s="47" t="s">
        <v>1440</v>
      </c>
      <c r="N2268" s="47" t="s">
        <v>1441</v>
      </c>
      <c r="O2268" s="47" t="s">
        <v>58</v>
      </c>
      <c r="P2268" s="47" t="s">
        <v>123</v>
      </c>
      <c r="Q2268" s="47" t="s">
        <v>121</v>
      </c>
      <c r="R2268" s="47">
        <v>18224</v>
      </c>
      <c r="S2268" s="47" t="s">
        <v>67</v>
      </c>
      <c r="T2268" s="47" t="s">
        <v>1442</v>
      </c>
      <c r="U2268" s="47">
        <v>13470</v>
      </c>
      <c r="V2268" s="47" t="s">
        <v>69</v>
      </c>
      <c r="W2268" s="47" t="s">
        <v>1443</v>
      </c>
      <c r="X2268" s="47">
        <v>1274386</v>
      </c>
      <c r="Y2268" s="47">
        <v>4199452</v>
      </c>
      <c r="Z2268" s="47">
        <v>282814</v>
      </c>
      <c r="AA2268" s="47">
        <v>9002501</v>
      </c>
      <c r="AB2268" s="47" t="s">
        <v>71</v>
      </c>
      <c r="AC2268" s="47">
        <v>3408</v>
      </c>
      <c r="AD2268" s="47" t="s">
        <v>126</v>
      </c>
      <c r="AE2268" s="47" t="s">
        <v>4900</v>
      </c>
      <c r="AF2268" s="47" t="s">
        <v>5556</v>
      </c>
      <c r="AG2268" s="47">
        <v>4015</v>
      </c>
      <c r="AH2268" s="47" t="s">
        <v>73</v>
      </c>
      <c r="AI2268" s="47" t="s">
        <v>1444</v>
      </c>
      <c r="AJ2268" s="47" t="s">
        <v>61</v>
      </c>
      <c r="AK2268" s="47" t="s">
        <v>61</v>
      </c>
      <c r="AV2268" s="47">
        <v>0.9</v>
      </c>
      <c r="AZ2268" s="47">
        <v>300</v>
      </c>
      <c r="BM2268" s="47">
        <v>7</v>
      </c>
      <c r="BQ2268" s="47">
        <v>0</v>
      </c>
      <c r="BS2268" s="47">
        <v>16</v>
      </c>
      <c r="BT2268" s="47">
        <v>0.3</v>
      </c>
      <c r="DI2268" s="1">
        <f t="shared" si="175"/>
        <v>4</v>
      </c>
      <c r="DJ2268" s="9" t="str">
        <f t="shared" si="176"/>
        <v>NO BACTERIOLOGICO</v>
      </c>
      <c r="DK2268" s="10" t="str">
        <f t="shared" si="177"/>
        <v>-</v>
      </c>
      <c r="DL2268" s="11" t="str">
        <f t="shared" si="178"/>
        <v>0</v>
      </c>
    </row>
    <row r="2269" spans="1:116" ht="12" x14ac:dyDescent="0.2">
      <c r="A2269" s="47">
        <v>1004010002</v>
      </c>
      <c r="B2269" s="47" t="str">
        <f t="shared" si="179"/>
        <v>1004010002-RONDOBAMBA</v>
      </c>
      <c r="C2269" s="47" t="s">
        <v>937</v>
      </c>
      <c r="D2269" s="47" t="s">
        <v>58</v>
      </c>
      <c r="E2269" s="47" t="s">
        <v>121</v>
      </c>
      <c r="F2269" s="47" t="s">
        <v>121</v>
      </c>
      <c r="G2269" s="47" t="s">
        <v>60</v>
      </c>
      <c r="H2269" s="47">
        <v>360</v>
      </c>
      <c r="I2269" s="47">
        <v>360</v>
      </c>
      <c r="J2269" s="47" t="s">
        <v>62</v>
      </c>
      <c r="K2269" s="47" t="s">
        <v>63</v>
      </c>
      <c r="L2269" s="47" t="s">
        <v>64</v>
      </c>
      <c r="M2269" s="47" t="s">
        <v>1440</v>
      </c>
      <c r="N2269" s="47" t="s">
        <v>1441</v>
      </c>
      <c r="O2269" s="47" t="s">
        <v>58</v>
      </c>
      <c r="P2269" s="47" t="s">
        <v>123</v>
      </c>
      <c r="Q2269" s="47" t="s">
        <v>121</v>
      </c>
      <c r="R2269" s="47">
        <v>18224</v>
      </c>
      <c r="S2269" s="47" t="s">
        <v>67</v>
      </c>
      <c r="T2269" s="47" t="s">
        <v>1442</v>
      </c>
      <c r="U2269" s="47">
        <v>13470</v>
      </c>
      <c r="V2269" s="47" t="s">
        <v>69</v>
      </c>
      <c r="W2269" s="47" t="s">
        <v>1443</v>
      </c>
      <c r="X2269" s="47">
        <v>1274386</v>
      </c>
      <c r="Y2269" s="47">
        <v>4199453</v>
      </c>
      <c r="Z2269" s="47">
        <v>282630</v>
      </c>
      <c r="AA2269" s="47">
        <v>9002372</v>
      </c>
      <c r="AB2269" s="47" t="s">
        <v>71</v>
      </c>
      <c r="AC2269" s="47">
        <v>3337</v>
      </c>
      <c r="AD2269" s="47" t="s">
        <v>126</v>
      </c>
      <c r="AE2269" s="47" t="s">
        <v>4900</v>
      </c>
      <c r="AF2269" s="47" t="s">
        <v>5556</v>
      </c>
      <c r="AG2269" s="47" t="s">
        <v>61</v>
      </c>
      <c r="AH2269" s="47" t="s">
        <v>75</v>
      </c>
      <c r="AI2269" s="47" t="s">
        <v>76</v>
      </c>
      <c r="AJ2269" s="47" t="s">
        <v>77</v>
      </c>
      <c r="AK2269" s="47" t="s">
        <v>78</v>
      </c>
      <c r="AV2269" s="47">
        <v>0.61</v>
      </c>
      <c r="AZ2269" s="47">
        <v>180</v>
      </c>
      <c r="BE2269" s="47">
        <v>0</v>
      </c>
      <c r="BM2269" s="47">
        <v>7</v>
      </c>
      <c r="BQ2269" s="47">
        <v>0</v>
      </c>
      <c r="BS2269" s="47">
        <v>16</v>
      </c>
      <c r="BT2269" s="47">
        <v>0.8</v>
      </c>
      <c r="DI2269" s="1">
        <f t="shared" si="175"/>
        <v>4</v>
      </c>
      <c r="DJ2269" s="9" t="str">
        <f t="shared" si="176"/>
        <v>NO BACTERIOLOGICO</v>
      </c>
      <c r="DK2269" s="10" t="str">
        <f t="shared" si="177"/>
        <v>-</v>
      </c>
      <c r="DL2269" s="11" t="str">
        <f t="shared" si="178"/>
        <v>1</v>
      </c>
    </row>
    <row r="2270" spans="1:116" ht="12" x14ac:dyDescent="0.2">
      <c r="A2270" s="47">
        <v>1004010002</v>
      </c>
      <c r="B2270" s="47" t="str">
        <f t="shared" si="179"/>
        <v>1004010002-RONDOBAMBA</v>
      </c>
      <c r="C2270" s="47" t="s">
        <v>937</v>
      </c>
      <c r="D2270" s="47" t="s">
        <v>58</v>
      </c>
      <c r="E2270" s="47" t="s">
        <v>121</v>
      </c>
      <c r="F2270" s="47" t="s">
        <v>121</v>
      </c>
      <c r="G2270" s="47" t="s">
        <v>60</v>
      </c>
      <c r="H2270" s="47">
        <v>360</v>
      </c>
      <c r="I2270" s="47">
        <v>360</v>
      </c>
      <c r="J2270" s="47" t="s">
        <v>62</v>
      </c>
      <c r="K2270" s="47" t="s">
        <v>63</v>
      </c>
      <c r="L2270" s="47" t="s">
        <v>64</v>
      </c>
      <c r="M2270" s="47" t="s">
        <v>1440</v>
      </c>
      <c r="N2270" s="47" t="s">
        <v>1441</v>
      </c>
      <c r="O2270" s="47" t="s">
        <v>58</v>
      </c>
      <c r="P2270" s="47" t="s">
        <v>123</v>
      </c>
      <c r="Q2270" s="47" t="s">
        <v>121</v>
      </c>
      <c r="R2270" s="47">
        <v>18224</v>
      </c>
      <c r="S2270" s="47" t="s">
        <v>67</v>
      </c>
      <c r="T2270" s="47" t="s">
        <v>1442</v>
      </c>
      <c r="U2270" s="47">
        <v>13470</v>
      </c>
      <c r="V2270" s="47" t="s">
        <v>69</v>
      </c>
      <c r="W2270" s="47" t="s">
        <v>1443</v>
      </c>
      <c r="X2270" s="47">
        <v>1274386</v>
      </c>
      <c r="Y2270" s="47">
        <v>4199454</v>
      </c>
      <c r="Z2270" s="47">
        <v>282317</v>
      </c>
      <c r="AA2270" s="47">
        <v>9002372</v>
      </c>
      <c r="AB2270" s="47" t="s">
        <v>71</v>
      </c>
      <c r="AC2270" s="47">
        <v>3190</v>
      </c>
      <c r="AD2270" s="47" t="s">
        <v>126</v>
      </c>
      <c r="AE2270" s="47" t="s">
        <v>4900</v>
      </c>
      <c r="AF2270" s="47" t="s">
        <v>5556</v>
      </c>
      <c r="AG2270" s="47" t="s">
        <v>61</v>
      </c>
      <c r="AH2270" s="47" t="s">
        <v>75</v>
      </c>
      <c r="AI2270" s="47" t="s">
        <v>76</v>
      </c>
      <c r="AJ2270" s="47" t="s">
        <v>77</v>
      </c>
      <c r="AK2270" s="47" t="s">
        <v>78</v>
      </c>
      <c r="AV2270" s="47">
        <v>0.51</v>
      </c>
      <c r="AZ2270" s="47">
        <v>130</v>
      </c>
      <c r="BM2270" s="47">
        <v>7.1</v>
      </c>
      <c r="BQ2270" s="47">
        <v>0</v>
      </c>
      <c r="BS2270" s="47">
        <v>16</v>
      </c>
      <c r="BT2270" s="47">
        <v>0.5</v>
      </c>
      <c r="DI2270" s="1">
        <f t="shared" si="175"/>
        <v>4</v>
      </c>
      <c r="DJ2270" s="9" t="str">
        <f t="shared" si="176"/>
        <v>NO BACTERIOLOGICO</v>
      </c>
      <c r="DK2270" s="10" t="str">
        <f t="shared" si="177"/>
        <v>-</v>
      </c>
      <c r="DL2270" s="11" t="str">
        <f t="shared" si="178"/>
        <v>0</v>
      </c>
    </row>
    <row r="2271" spans="1:116" ht="12" x14ac:dyDescent="0.2">
      <c r="A2271" s="47">
        <v>1003070011</v>
      </c>
      <c r="B2271" s="47" t="str">
        <f t="shared" si="179"/>
        <v>1003070011-MUNANYA</v>
      </c>
      <c r="C2271" s="47" t="s">
        <v>4523</v>
      </c>
      <c r="D2271" s="47" t="s">
        <v>58</v>
      </c>
      <c r="E2271" s="47" t="s">
        <v>80</v>
      </c>
      <c r="F2271" s="47" t="s">
        <v>4202</v>
      </c>
      <c r="G2271" s="47" t="s">
        <v>60</v>
      </c>
      <c r="H2271" s="47">
        <v>58</v>
      </c>
      <c r="I2271" s="47">
        <v>25</v>
      </c>
      <c r="J2271" s="47" t="s">
        <v>88</v>
      </c>
      <c r="K2271" s="47" t="s">
        <v>63</v>
      </c>
      <c r="L2271" s="47" t="s">
        <v>64</v>
      </c>
      <c r="M2271" s="47" t="s">
        <v>4221</v>
      </c>
      <c r="N2271" s="47" t="s">
        <v>2762</v>
      </c>
      <c r="O2271" s="47" t="s">
        <v>58</v>
      </c>
      <c r="P2271" s="47" t="s">
        <v>80</v>
      </c>
      <c r="Q2271" s="47" t="s">
        <v>4202</v>
      </c>
      <c r="R2271" s="47">
        <v>89323</v>
      </c>
      <c r="S2271" s="47" t="s">
        <v>67</v>
      </c>
      <c r="T2271" s="47" t="s">
        <v>4524</v>
      </c>
      <c r="U2271" s="47">
        <v>14594</v>
      </c>
      <c r="V2271" s="47" t="s">
        <v>69</v>
      </c>
      <c r="W2271" s="47" t="s">
        <v>4525</v>
      </c>
      <c r="X2271" s="47">
        <v>1274387</v>
      </c>
      <c r="Y2271" s="47">
        <v>4199467</v>
      </c>
      <c r="Z2271" s="47">
        <v>315188</v>
      </c>
      <c r="AA2271" s="47">
        <v>8935977</v>
      </c>
      <c r="AB2271" s="47" t="s">
        <v>71</v>
      </c>
      <c r="AC2271" s="47">
        <v>3732</v>
      </c>
      <c r="AD2271" s="47" t="s">
        <v>86</v>
      </c>
      <c r="AE2271" s="47" t="s">
        <v>4921</v>
      </c>
      <c r="AF2271" s="47" t="s">
        <v>5557</v>
      </c>
      <c r="AG2271" s="47">
        <v>1286</v>
      </c>
      <c r="AH2271" s="47" t="s">
        <v>73</v>
      </c>
      <c r="AI2271" s="47" t="s">
        <v>4523</v>
      </c>
      <c r="AJ2271" s="47" t="s">
        <v>61</v>
      </c>
      <c r="AK2271" s="47" t="s">
        <v>61</v>
      </c>
      <c r="AV2271" s="47">
        <v>0.6</v>
      </c>
      <c r="AZ2271" s="47">
        <v>410</v>
      </c>
      <c r="BM2271" s="47">
        <v>6.8</v>
      </c>
      <c r="BS2271" s="47">
        <v>10</v>
      </c>
      <c r="BT2271" s="47">
        <v>0.6</v>
      </c>
      <c r="DI2271" s="1">
        <f t="shared" si="175"/>
        <v>4</v>
      </c>
      <c r="DJ2271" s="9" t="str">
        <f t="shared" si="176"/>
        <v>NO BACTERIOLOGICO</v>
      </c>
      <c r="DK2271" s="10" t="str">
        <f t="shared" si="177"/>
        <v>-</v>
      </c>
      <c r="DL2271" s="11" t="str">
        <f t="shared" si="178"/>
        <v>0</v>
      </c>
    </row>
    <row r="2272" spans="1:116" ht="12" x14ac:dyDescent="0.2">
      <c r="A2272" s="47">
        <v>1003070011</v>
      </c>
      <c r="B2272" s="47" t="str">
        <f t="shared" si="179"/>
        <v>1003070011-MUNANYA</v>
      </c>
      <c r="C2272" s="47" t="s">
        <v>4523</v>
      </c>
      <c r="D2272" s="47" t="s">
        <v>58</v>
      </c>
      <c r="E2272" s="47" t="s">
        <v>80</v>
      </c>
      <c r="F2272" s="47" t="s">
        <v>4202</v>
      </c>
      <c r="G2272" s="47" t="s">
        <v>60</v>
      </c>
      <c r="H2272" s="47">
        <v>58</v>
      </c>
      <c r="I2272" s="47">
        <v>25</v>
      </c>
      <c r="J2272" s="47" t="s">
        <v>88</v>
      </c>
      <c r="K2272" s="47" t="s">
        <v>63</v>
      </c>
      <c r="L2272" s="47" t="s">
        <v>64</v>
      </c>
      <c r="M2272" s="47" t="s">
        <v>4221</v>
      </c>
      <c r="N2272" s="47" t="s">
        <v>2762</v>
      </c>
      <c r="O2272" s="47" t="s">
        <v>58</v>
      </c>
      <c r="P2272" s="47" t="s">
        <v>80</v>
      </c>
      <c r="Q2272" s="47" t="s">
        <v>4202</v>
      </c>
      <c r="R2272" s="47">
        <v>89323</v>
      </c>
      <c r="S2272" s="47" t="s">
        <v>67</v>
      </c>
      <c r="T2272" s="47" t="s">
        <v>4524</v>
      </c>
      <c r="U2272" s="47">
        <v>14594</v>
      </c>
      <c r="V2272" s="47" t="s">
        <v>69</v>
      </c>
      <c r="W2272" s="47" t="s">
        <v>4525</v>
      </c>
      <c r="X2272" s="47">
        <v>1274387</v>
      </c>
      <c r="Y2272" s="47">
        <v>4199468</v>
      </c>
      <c r="Z2272" s="47">
        <v>0</v>
      </c>
      <c r="AA2272" s="47">
        <v>0</v>
      </c>
      <c r="AB2272" s="47" t="s">
        <v>61</v>
      </c>
      <c r="AC2272" s="47">
        <v>0</v>
      </c>
      <c r="AD2272" s="47" t="s">
        <v>86</v>
      </c>
      <c r="AE2272" s="47" t="s">
        <v>4921</v>
      </c>
      <c r="AF2272" s="47" t="s">
        <v>5557</v>
      </c>
      <c r="AG2272" s="47" t="s">
        <v>61</v>
      </c>
      <c r="AH2272" s="47" t="s">
        <v>75</v>
      </c>
      <c r="AI2272" s="47" t="s">
        <v>76</v>
      </c>
      <c r="AJ2272" s="47" t="s">
        <v>77</v>
      </c>
      <c r="AK2272" s="47" t="s">
        <v>78</v>
      </c>
      <c r="AV2272" s="47">
        <v>0.6</v>
      </c>
      <c r="AZ2272" s="47">
        <v>409</v>
      </c>
      <c r="BM2272" s="47">
        <v>6.8</v>
      </c>
      <c r="BS2272" s="47">
        <v>10</v>
      </c>
      <c r="BT2272" s="47">
        <v>0.6</v>
      </c>
      <c r="DI2272" s="1">
        <f t="shared" si="175"/>
        <v>4</v>
      </c>
      <c r="DJ2272" s="9" t="str">
        <f t="shared" si="176"/>
        <v>NO BACTERIOLOGICO</v>
      </c>
      <c r="DK2272" s="10" t="str">
        <f t="shared" si="177"/>
        <v>-</v>
      </c>
      <c r="DL2272" s="11" t="str">
        <f t="shared" si="178"/>
        <v>0</v>
      </c>
    </row>
    <row r="2273" spans="1:116" ht="12" x14ac:dyDescent="0.2">
      <c r="A2273" s="47">
        <v>1003070011</v>
      </c>
      <c r="B2273" s="47" t="str">
        <f t="shared" si="179"/>
        <v>1003070011-MUNANYA</v>
      </c>
      <c r="C2273" s="47" t="s">
        <v>4523</v>
      </c>
      <c r="D2273" s="47" t="s">
        <v>58</v>
      </c>
      <c r="E2273" s="47" t="s">
        <v>80</v>
      </c>
      <c r="F2273" s="47" t="s">
        <v>4202</v>
      </c>
      <c r="G2273" s="47" t="s">
        <v>60</v>
      </c>
      <c r="H2273" s="47">
        <v>58</v>
      </c>
      <c r="I2273" s="47">
        <v>25</v>
      </c>
      <c r="J2273" s="47" t="s">
        <v>88</v>
      </c>
      <c r="K2273" s="47" t="s">
        <v>63</v>
      </c>
      <c r="L2273" s="47" t="s">
        <v>64</v>
      </c>
      <c r="M2273" s="47" t="s">
        <v>4221</v>
      </c>
      <c r="N2273" s="47" t="s">
        <v>2762</v>
      </c>
      <c r="O2273" s="47" t="s">
        <v>58</v>
      </c>
      <c r="P2273" s="47" t="s">
        <v>80</v>
      </c>
      <c r="Q2273" s="47" t="s">
        <v>4202</v>
      </c>
      <c r="R2273" s="47">
        <v>89323</v>
      </c>
      <c r="S2273" s="47" t="s">
        <v>67</v>
      </c>
      <c r="T2273" s="47" t="s">
        <v>4524</v>
      </c>
      <c r="U2273" s="47">
        <v>14594</v>
      </c>
      <c r="V2273" s="47" t="s">
        <v>69</v>
      </c>
      <c r="W2273" s="47" t="s">
        <v>4525</v>
      </c>
      <c r="X2273" s="47">
        <v>1274387</v>
      </c>
      <c r="Y2273" s="47">
        <v>4199469</v>
      </c>
      <c r="Z2273" s="47">
        <v>0</v>
      </c>
      <c r="AA2273" s="47">
        <v>0</v>
      </c>
      <c r="AB2273" s="47" t="s">
        <v>61</v>
      </c>
      <c r="AC2273" s="47">
        <v>0</v>
      </c>
      <c r="AD2273" s="47" t="s">
        <v>86</v>
      </c>
      <c r="AE2273" s="47" t="s">
        <v>4921</v>
      </c>
      <c r="AF2273" s="47" t="s">
        <v>5557</v>
      </c>
      <c r="AG2273" s="47" t="s">
        <v>61</v>
      </c>
      <c r="AH2273" s="47" t="s">
        <v>75</v>
      </c>
      <c r="AI2273" s="47" t="s">
        <v>76</v>
      </c>
      <c r="AJ2273" s="47" t="s">
        <v>77</v>
      </c>
      <c r="AK2273" s="47" t="s">
        <v>78</v>
      </c>
      <c r="AV2273" s="47">
        <v>0.5</v>
      </c>
      <c r="AZ2273" s="47">
        <v>420</v>
      </c>
      <c r="BM2273" s="47">
        <v>6.8</v>
      </c>
      <c r="BS2273" s="47">
        <v>10</v>
      </c>
      <c r="BT2273" s="47">
        <v>0.6</v>
      </c>
      <c r="DI2273" s="1">
        <f t="shared" si="175"/>
        <v>4</v>
      </c>
      <c r="DJ2273" s="9" t="str">
        <f t="shared" si="176"/>
        <v>NO BACTERIOLOGICO</v>
      </c>
      <c r="DK2273" s="10" t="str">
        <f t="shared" si="177"/>
        <v>-</v>
      </c>
      <c r="DL2273" s="11" t="str">
        <f t="shared" si="178"/>
        <v>0</v>
      </c>
    </row>
    <row r="2274" spans="1:116" ht="12" x14ac:dyDescent="0.2">
      <c r="A2274" s="47">
        <v>1011020008</v>
      </c>
      <c r="B2274" s="47" t="str">
        <f t="shared" si="179"/>
        <v>1011020008-PUMAUCRO</v>
      </c>
      <c r="C2274" s="47" t="s">
        <v>765</v>
      </c>
      <c r="D2274" s="47" t="s">
        <v>58</v>
      </c>
      <c r="E2274" s="47" t="s">
        <v>395</v>
      </c>
      <c r="F2274" s="47" t="s">
        <v>741</v>
      </c>
      <c r="G2274" s="47" t="s">
        <v>60</v>
      </c>
      <c r="H2274" s="47">
        <v>42</v>
      </c>
      <c r="I2274" s="47" t="s">
        <v>61</v>
      </c>
      <c r="J2274" s="47" t="s">
        <v>495</v>
      </c>
      <c r="K2274" s="47" t="s">
        <v>63</v>
      </c>
      <c r="L2274" s="47" t="s">
        <v>64</v>
      </c>
      <c r="M2274" s="47" t="s">
        <v>742</v>
      </c>
      <c r="N2274" s="47" t="s">
        <v>741</v>
      </c>
      <c r="O2274" s="47" t="s">
        <v>58</v>
      </c>
      <c r="P2274" s="47" t="s">
        <v>395</v>
      </c>
      <c r="Q2274" s="47" t="s">
        <v>741</v>
      </c>
      <c r="R2274" s="47">
        <v>152123</v>
      </c>
      <c r="S2274" s="47" t="s">
        <v>67</v>
      </c>
      <c r="T2274" s="47" t="s">
        <v>765</v>
      </c>
      <c r="U2274" s="47">
        <v>3822</v>
      </c>
      <c r="V2274" s="47" t="s">
        <v>69</v>
      </c>
      <c r="W2274" s="47" t="s">
        <v>766</v>
      </c>
      <c r="X2274" s="47">
        <v>1274391</v>
      </c>
      <c r="Y2274" s="47">
        <v>4199475</v>
      </c>
      <c r="Z2274" s="47">
        <v>321196</v>
      </c>
      <c r="AA2274" s="47">
        <v>8910154</v>
      </c>
      <c r="AB2274" s="47" t="s">
        <v>71</v>
      </c>
      <c r="AC2274" s="47">
        <v>3862</v>
      </c>
      <c r="AD2274" s="47" t="s">
        <v>72</v>
      </c>
      <c r="AE2274" s="47" t="s">
        <v>5063</v>
      </c>
      <c r="AF2274" s="47" t="s">
        <v>5558</v>
      </c>
      <c r="AG2274" s="47">
        <v>48709</v>
      </c>
      <c r="AH2274" s="47" t="s">
        <v>73</v>
      </c>
      <c r="AI2274" s="47" t="s">
        <v>765</v>
      </c>
      <c r="AJ2274" s="47" t="s">
        <v>61</v>
      </c>
      <c r="AK2274" s="47" t="s">
        <v>61</v>
      </c>
      <c r="AV2274" s="47">
        <v>0.95</v>
      </c>
      <c r="AZ2274" s="47">
        <v>1.4</v>
      </c>
      <c r="BM2274" s="47">
        <v>6.5</v>
      </c>
      <c r="BS2274" s="47">
        <v>14.9</v>
      </c>
      <c r="BT2274" s="47">
        <v>0.5</v>
      </c>
      <c r="DI2274" s="1">
        <f t="shared" si="175"/>
        <v>4</v>
      </c>
      <c r="DJ2274" s="9" t="str">
        <f t="shared" si="176"/>
        <v>NO BACTERIOLOGICO</v>
      </c>
      <c r="DK2274" s="10" t="str">
        <f t="shared" si="177"/>
        <v>-</v>
      </c>
      <c r="DL2274" s="11" t="str">
        <f t="shared" si="178"/>
        <v>0</v>
      </c>
    </row>
    <row r="2275" spans="1:116" ht="12" x14ac:dyDescent="0.2">
      <c r="A2275" s="47">
        <v>1011020008</v>
      </c>
      <c r="B2275" s="47" t="str">
        <f t="shared" si="179"/>
        <v>1011020008-PUMAUCRO</v>
      </c>
      <c r="C2275" s="47" t="s">
        <v>765</v>
      </c>
      <c r="D2275" s="47" t="s">
        <v>58</v>
      </c>
      <c r="E2275" s="47" t="s">
        <v>395</v>
      </c>
      <c r="F2275" s="47" t="s">
        <v>741</v>
      </c>
      <c r="G2275" s="47" t="s">
        <v>60</v>
      </c>
      <c r="H2275" s="47">
        <v>42</v>
      </c>
      <c r="I2275" s="47" t="s">
        <v>61</v>
      </c>
      <c r="J2275" s="47" t="s">
        <v>495</v>
      </c>
      <c r="K2275" s="47" t="s">
        <v>63</v>
      </c>
      <c r="L2275" s="47" t="s">
        <v>64</v>
      </c>
      <c r="M2275" s="47" t="s">
        <v>742</v>
      </c>
      <c r="N2275" s="47" t="s">
        <v>741</v>
      </c>
      <c r="O2275" s="47" t="s">
        <v>58</v>
      </c>
      <c r="P2275" s="47" t="s">
        <v>395</v>
      </c>
      <c r="Q2275" s="47" t="s">
        <v>741</v>
      </c>
      <c r="R2275" s="47">
        <v>152123</v>
      </c>
      <c r="S2275" s="47" t="s">
        <v>67</v>
      </c>
      <c r="T2275" s="47" t="s">
        <v>765</v>
      </c>
      <c r="U2275" s="47">
        <v>3822</v>
      </c>
      <c r="V2275" s="47" t="s">
        <v>69</v>
      </c>
      <c r="W2275" s="47" t="s">
        <v>766</v>
      </c>
      <c r="X2275" s="47">
        <v>1274391</v>
      </c>
      <c r="Y2275" s="47">
        <v>4199476</v>
      </c>
      <c r="Z2275" s="47">
        <v>320984</v>
      </c>
      <c r="AA2275" s="47">
        <v>8910109</v>
      </c>
      <c r="AB2275" s="47" t="s">
        <v>61</v>
      </c>
      <c r="AC2275" s="47">
        <v>3712</v>
      </c>
      <c r="AD2275" s="47" t="s">
        <v>72</v>
      </c>
      <c r="AE2275" s="47" t="s">
        <v>5063</v>
      </c>
      <c r="AF2275" s="47" t="s">
        <v>5558</v>
      </c>
      <c r="AG2275" s="47" t="s">
        <v>61</v>
      </c>
      <c r="AH2275" s="47" t="s">
        <v>75</v>
      </c>
      <c r="AI2275" s="47" t="s">
        <v>76</v>
      </c>
      <c r="AJ2275" s="47" t="s">
        <v>77</v>
      </c>
      <c r="AK2275" s="47" t="s">
        <v>78</v>
      </c>
      <c r="AV2275" s="47">
        <v>0.77</v>
      </c>
      <c r="AZ2275" s="47">
        <v>1.4</v>
      </c>
      <c r="BM2275" s="47">
        <v>6.7</v>
      </c>
      <c r="BS2275" s="47">
        <v>14.9</v>
      </c>
      <c r="BT2275" s="47">
        <v>0.5</v>
      </c>
      <c r="DI2275" s="1">
        <f t="shared" si="175"/>
        <v>4</v>
      </c>
      <c r="DJ2275" s="9" t="str">
        <f t="shared" si="176"/>
        <v>NO BACTERIOLOGICO</v>
      </c>
      <c r="DK2275" s="10" t="str">
        <f t="shared" si="177"/>
        <v>-</v>
      </c>
      <c r="DL2275" s="11" t="str">
        <f t="shared" si="178"/>
        <v>0</v>
      </c>
    </row>
    <row r="2276" spans="1:116" ht="12" x14ac:dyDescent="0.2">
      <c r="A2276" s="47">
        <v>1011020008</v>
      </c>
      <c r="B2276" s="47" t="str">
        <f t="shared" si="179"/>
        <v>1011020008-PUMAUCRO</v>
      </c>
      <c r="C2276" s="47" t="s">
        <v>765</v>
      </c>
      <c r="D2276" s="47" t="s">
        <v>58</v>
      </c>
      <c r="E2276" s="47" t="s">
        <v>395</v>
      </c>
      <c r="F2276" s="47" t="s">
        <v>741</v>
      </c>
      <c r="G2276" s="47" t="s">
        <v>60</v>
      </c>
      <c r="H2276" s="47">
        <v>42</v>
      </c>
      <c r="I2276" s="47" t="s">
        <v>61</v>
      </c>
      <c r="J2276" s="47" t="s">
        <v>495</v>
      </c>
      <c r="K2276" s="47" t="s">
        <v>63</v>
      </c>
      <c r="L2276" s="47" t="s">
        <v>64</v>
      </c>
      <c r="M2276" s="47" t="s">
        <v>742</v>
      </c>
      <c r="N2276" s="47" t="s">
        <v>741</v>
      </c>
      <c r="O2276" s="47" t="s">
        <v>58</v>
      </c>
      <c r="P2276" s="47" t="s">
        <v>395</v>
      </c>
      <c r="Q2276" s="47" t="s">
        <v>741</v>
      </c>
      <c r="R2276" s="47">
        <v>152123</v>
      </c>
      <c r="S2276" s="47" t="s">
        <v>67</v>
      </c>
      <c r="T2276" s="47" t="s">
        <v>765</v>
      </c>
      <c r="U2276" s="47">
        <v>3822</v>
      </c>
      <c r="V2276" s="47" t="s">
        <v>69</v>
      </c>
      <c r="W2276" s="47" t="s">
        <v>766</v>
      </c>
      <c r="X2276" s="47">
        <v>1274391</v>
      </c>
      <c r="Y2276" s="47">
        <v>4199477</v>
      </c>
      <c r="Z2276" s="47">
        <v>319786</v>
      </c>
      <c r="AA2276" s="47">
        <v>8910372</v>
      </c>
      <c r="AB2276" s="47" t="s">
        <v>61</v>
      </c>
      <c r="AC2276" s="47">
        <v>3684</v>
      </c>
      <c r="AD2276" s="47" t="s">
        <v>72</v>
      </c>
      <c r="AE2276" s="47" t="s">
        <v>5063</v>
      </c>
      <c r="AF2276" s="47" t="s">
        <v>5558</v>
      </c>
      <c r="AG2276" s="47" t="s">
        <v>61</v>
      </c>
      <c r="AH2276" s="47" t="s">
        <v>75</v>
      </c>
      <c r="AI2276" s="47" t="s">
        <v>76</v>
      </c>
      <c r="AJ2276" s="47" t="s">
        <v>77</v>
      </c>
      <c r="AK2276" s="47" t="s">
        <v>78</v>
      </c>
      <c r="AV2276" s="47">
        <v>0.52</v>
      </c>
      <c r="AZ2276" s="47">
        <v>1.4</v>
      </c>
      <c r="BM2276" s="47">
        <v>6.7</v>
      </c>
      <c r="BS2276" s="47">
        <v>14.1</v>
      </c>
      <c r="BT2276" s="47">
        <v>0.5</v>
      </c>
      <c r="DI2276" s="1">
        <f t="shared" si="175"/>
        <v>4</v>
      </c>
      <c r="DJ2276" s="9" t="str">
        <f t="shared" si="176"/>
        <v>NO BACTERIOLOGICO</v>
      </c>
      <c r="DK2276" s="10" t="str">
        <f t="shared" si="177"/>
        <v>-</v>
      </c>
      <c r="DL2276" s="11" t="str">
        <f t="shared" si="178"/>
        <v>0</v>
      </c>
    </row>
    <row r="2277" spans="1:116" ht="12" x14ac:dyDescent="0.2">
      <c r="A2277" s="47">
        <v>1004010031</v>
      </c>
      <c r="B2277" s="47" t="str">
        <f t="shared" si="179"/>
        <v>1004010031-SAN JUAN DE RONDOBAMBA</v>
      </c>
      <c r="C2277" s="47" t="s">
        <v>1453</v>
      </c>
      <c r="D2277" s="47" t="s">
        <v>58</v>
      </c>
      <c r="E2277" s="47" t="s">
        <v>121</v>
      </c>
      <c r="F2277" s="47" t="s">
        <v>121</v>
      </c>
      <c r="G2277" s="47" t="s">
        <v>60</v>
      </c>
      <c r="H2277" s="47">
        <v>180</v>
      </c>
      <c r="I2277" s="47">
        <v>180</v>
      </c>
      <c r="J2277" s="47" t="s">
        <v>62</v>
      </c>
      <c r="K2277" s="47" t="s">
        <v>63</v>
      </c>
      <c r="L2277" s="47" t="s">
        <v>64</v>
      </c>
      <c r="M2277" s="47" t="s">
        <v>1440</v>
      </c>
      <c r="N2277" s="47" t="s">
        <v>1441</v>
      </c>
      <c r="O2277" s="47" t="s">
        <v>58</v>
      </c>
      <c r="P2277" s="47" t="s">
        <v>123</v>
      </c>
      <c r="Q2277" s="47" t="s">
        <v>121</v>
      </c>
      <c r="R2277" s="47">
        <v>18233</v>
      </c>
      <c r="S2277" s="47" t="s">
        <v>67</v>
      </c>
      <c r="T2277" s="47" t="s">
        <v>1454</v>
      </c>
      <c r="U2277" s="47">
        <v>18543</v>
      </c>
      <c r="V2277" s="47" t="s">
        <v>69</v>
      </c>
      <c r="W2277" s="47" t="s">
        <v>1455</v>
      </c>
      <c r="X2277" s="47">
        <v>1274394</v>
      </c>
      <c r="Y2277" s="47">
        <v>4199481</v>
      </c>
      <c r="Z2277" s="47">
        <v>282101</v>
      </c>
      <c r="AA2277" s="47">
        <v>9003376</v>
      </c>
      <c r="AB2277" s="47" t="s">
        <v>71</v>
      </c>
      <c r="AC2277" s="47">
        <v>3419</v>
      </c>
      <c r="AD2277" s="47" t="s">
        <v>126</v>
      </c>
      <c r="AE2277" s="47" t="s">
        <v>4909</v>
      </c>
      <c r="AF2277" s="47" t="s">
        <v>5559</v>
      </c>
      <c r="AG2277" s="47">
        <v>4016</v>
      </c>
      <c r="AH2277" s="47" t="s">
        <v>73</v>
      </c>
      <c r="AI2277" s="47" t="s">
        <v>833</v>
      </c>
      <c r="AJ2277" s="47" t="s">
        <v>61</v>
      </c>
      <c r="AK2277" s="47" t="s">
        <v>61</v>
      </c>
      <c r="AV2277" s="47">
        <v>0.89</v>
      </c>
      <c r="AZ2277" s="47">
        <v>230</v>
      </c>
      <c r="BM2277" s="47">
        <v>7</v>
      </c>
      <c r="BQ2277" s="47">
        <v>0</v>
      </c>
      <c r="BS2277" s="47">
        <v>16</v>
      </c>
      <c r="BT2277" s="47">
        <v>1.8</v>
      </c>
      <c r="DI2277" s="1">
        <f t="shared" si="175"/>
        <v>4</v>
      </c>
      <c r="DJ2277" s="9" t="str">
        <f t="shared" si="176"/>
        <v>NO BACTERIOLOGICO</v>
      </c>
      <c r="DK2277" s="10" t="str">
        <f t="shared" si="177"/>
        <v>-</v>
      </c>
      <c r="DL2277" s="11" t="str">
        <f t="shared" si="178"/>
        <v>0</v>
      </c>
    </row>
    <row r="2278" spans="1:116" ht="12" x14ac:dyDescent="0.2">
      <c r="A2278" s="47">
        <v>1004010031</v>
      </c>
      <c r="B2278" s="47" t="str">
        <f t="shared" si="179"/>
        <v>1004010031-SAN JUAN DE RONDOBAMBA</v>
      </c>
      <c r="C2278" s="47" t="s">
        <v>1453</v>
      </c>
      <c r="D2278" s="47" t="s">
        <v>58</v>
      </c>
      <c r="E2278" s="47" t="s">
        <v>121</v>
      </c>
      <c r="F2278" s="47" t="s">
        <v>121</v>
      </c>
      <c r="G2278" s="47" t="s">
        <v>60</v>
      </c>
      <c r="H2278" s="47">
        <v>180</v>
      </c>
      <c r="I2278" s="47">
        <v>180</v>
      </c>
      <c r="J2278" s="47" t="s">
        <v>62</v>
      </c>
      <c r="K2278" s="47" t="s">
        <v>63</v>
      </c>
      <c r="L2278" s="47" t="s">
        <v>64</v>
      </c>
      <c r="M2278" s="47" t="s">
        <v>1440</v>
      </c>
      <c r="N2278" s="47" t="s">
        <v>1441</v>
      </c>
      <c r="O2278" s="47" t="s">
        <v>58</v>
      </c>
      <c r="P2278" s="47" t="s">
        <v>123</v>
      </c>
      <c r="Q2278" s="47" t="s">
        <v>121</v>
      </c>
      <c r="R2278" s="47">
        <v>18233</v>
      </c>
      <c r="S2278" s="47" t="s">
        <v>67</v>
      </c>
      <c r="T2278" s="47" t="s">
        <v>1454</v>
      </c>
      <c r="U2278" s="47">
        <v>18543</v>
      </c>
      <c r="V2278" s="47" t="s">
        <v>69</v>
      </c>
      <c r="W2278" s="47" t="s">
        <v>1455</v>
      </c>
      <c r="X2278" s="47">
        <v>1274394</v>
      </c>
      <c r="Y2278" s="47">
        <v>4199482</v>
      </c>
      <c r="Z2278" s="47">
        <v>281830</v>
      </c>
      <c r="AA2278" s="47">
        <v>9002570</v>
      </c>
      <c r="AB2278" s="47" t="s">
        <v>71</v>
      </c>
      <c r="AC2278" s="47">
        <v>3280</v>
      </c>
      <c r="AD2278" s="47" t="s">
        <v>126</v>
      </c>
      <c r="AE2278" s="47" t="s">
        <v>4909</v>
      </c>
      <c r="AF2278" s="47" t="s">
        <v>5559</v>
      </c>
      <c r="AG2278" s="47" t="s">
        <v>61</v>
      </c>
      <c r="AH2278" s="47" t="s">
        <v>75</v>
      </c>
      <c r="AI2278" s="47" t="s">
        <v>76</v>
      </c>
      <c r="AJ2278" s="47" t="s">
        <v>77</v>
      </c>
      <c r="AK2278" s="47" t="s">
        <v>78</v>
      </c>
      <c r="AV2278" s="47">
        <v>0.7</v>
      </c>
      <c r="AZ2278" s="47">
        <v>130</v>
      </c>
      <c r="BM2278" s="47">
        <v>7</v>
      </c>
      <c r="BQ2278" s="47">
        <v>0</v>
      </c>
      <c r="BS2278" s="47">
        <v>16</v>
      </c>
      <c r="BT2278" s="47">
        <v>1.3</v>
      </c>
      <c r="DI2278" s="1">
        <f t="shared" si="175"/>
        <v>4</v>
      </c>
      <c r="DJ2278" s="9" t="str">
        <f t="shared" si="176"/>
        <v>NO BACTERIOLOGICO</v>
      </c>
      <c r="DK2278" s="10" t="str">
        <f t="shared" si="177"/>
        <v>-</v>
      </c>
      <c r="DL2278" s="11" t="str">
        <f t="shared" si="178"/>
        <v>0</v>
      </c>
    </row>
    <row r="2279" spans="1:116" ht="12" x14ac:dyDescent="0.2">
      <c r="A2279" s="47">
        <v>1004010031</v>
      </c>
      <c r="B2279" s="47" t="str">
        <f t="shared" si="179"/>
        <v>1004010031-SAN JUAN DE RONDOBAMBA</v>
      </c>
      <c r="C2279" s="47" t="s">
        <v>1453</v>
      </c>
      <c r="D2279" s="47" t="s">
        <v>58</v>
      </c>
      <c r="E2279" s="47" t="s">
        <v>121</v>
      </c>
      <c r="F2279" s="47" t="s">
        <v>121</v>
      </c>
      <c r="G2279" s="47" t="s">
        <v>60</v>
      </c>
      <c r="H2279" s="47">
        <v>180</v>
      </c>
      <c r="I2279" s="47">
        <v>180</v>
      </c>
      <c r="J2279" s="47" t="s">
        <v>62</v>
      </c>
      <c r="K2279" s="47" t="s">
        <v>63</v>
      </c>
      <c r="L2279" s="47" t="s">
        <v>64</v>
      </c>
      <c r="M2279" s="47" t="s">
        <v>1440</v>
      </c>
      <c r="N2279" s="47" t="s">
        <v>1441</v>
      </c>
      <c r="O2279" s="47" t="s">
        <v>58</v>
      </c>
      <c r="P2279" s="47" t="s">
        <v>123</v>
      </c>
      <c r="Q2279" s="47" t="s">
        <v>121</v>
      </c>
      <c r="R2279" s="47">
        <v>18233</v>
      </c>
      <c r="S2279" s="47" t="s">
        <v>67</v>
      </c>
      <c r="T2279" s="47" t="s">
        <v>1454</v>
      </c>
      <c r="U2279" s="47">
        <v>18543</v>
      </c>
      <c r="V2279" s="47" t="s">
        <v>69</v>
      </c>
      <c r="W2279" s="47" t="s">
        <v>1455</v>
      </c>
      <c r="X2279" s="47">
        <v>1274394</v>
      </c>
      <c r="Y2279" s="47">
        <v>4199483</v>
      </c>
      <c r="Z2279" s="47">
        <v>291628</v>
      </c>
      <c r="AA2279" s="47">
        <v>9001470</v>
      </c>
      <c r="AB2279" s="47" t="s">
        <v>71</v>
      </c>
      <c r="AC2279" s="47">
        <v>3275</v>
      </c>
      <c r="AD2279" s="47" t="s">
        <v>126</v>
      </c>
      <c r="AE2279" s="47" t="s">
        <v>4909</v>
      </c>
      <c r="AF2279" s="47" t="s">
        <v>5559</v>
      </c>
      <c r="AG2279" s="47" t="s">
        <v>61</v>
      </c>
      <c r="AH2279" s="47" t="s">
        <v>75</v>
      </c>
      <c r="AI2279" s="47" t="s">
        <v>76</v>
      </c>
      <c r="AJ2279" s="47" t="s">
        <v>77</v>
      </c>
      <c r="AK2279" s="47" t="s">
        <v>78</v>
      </c>
      <c r="AV2279" s="47">
        <v>0.5</v>
      </c>
      <c r="AZ2279" s="47">
        <v>110</v>
      </c>
      <c r="BM2279" s="47">
        <v>7.1</v>
      </c>
      <c r="BQ2279" s="47">
        <v>0</v>
      </c>
      <c r="BS2279" s="47">
        <v>16</v>
      </c>
      <c r="BT2279" s="47">
        <v>1</v>
      </c>
      <c r="DI2279" s="1">
        <f t="shared" si="175"/>
        <v>4</v>
      </c>
      <c r="DJ2279" s="9" t="str">
        <f t="shared" si="176"/>
        <v>NO BACTERIOLOGICO</v>
      </c>
      <c r="DK2279" s="10" t="str">
        <f t="shared" si="177"/>
        <v>-</v>
      </c>
      <c r="DL2279" s="11" t="str">
        <f t="shared" si="178"/>
        <v>0</v>
      </c>
    </row>
    <row r="2280" spans="1:116" ht="12" x14ac:dyDescent="0.2">
      <c r="A2280" s="47">
        <v>1001020020</v>
      </c>
      <c r="B2280" s="47" t="str">
        <f t="shared" si="179"/>
        <v>1001020020-SAN JOSE DE PAUCAR</v>
      </c>
      <c r="C2280" s="47" t="s">
        <v>1725</v>
      </c>
      <c r="D2280" s="47" t="s">
        <v>58</v>
      </c>
      <c r="E2280" s="47" t="s">
        <v>58</v>
      </c>
      <c r="F2280" s="47" t="s">
        <v>2540</v>
      </c>
      <c r="G2280" s="47" t="s">
        <v>60</v>
      </c>
      <c r="H2280" s="47">
        <v>311</v>
      </c>
      <c r="I2280" s="47" t="s">
        <v>61</v>
      </c>
      <c r="J2280" s="47" t="s">
        <v>895</v>
      </c>
      <c r="K2280" s="47" t="s">
        <v>63</v>
      </c>
      <c r="L2280" s="47" t="s">
        <v>64</v>
      </c>
      <c r="M2280" s="47" t="s">
        <v>2541</v>
      </c>
      <c r="N2280" s="47" t="s">
        <v>2542</v>
      </c>
      <c r="O2280" s="47" t="s">
        <v>58</v>
      </c>
      <c r="P2280" s="47" t="s">
        <v>58</v>
      </c>
      <c r="Q2280" s="47" t="s">
        <v>2540</v>
      </c>
      <c r="R2280" s="47">
        <v>121263</v>
      </c>
      <c r="S2280" s="47" t="s">
        <v>67</v>
      </c>
      <c r="T2280" s="47" t="s">
        <v>2561</v>
      </c>
      <c r="U2280" s="47">
        <v>15322</v>
      </c>
      <c r="V2280" s="47" t="s">
        <v>69</v>
      </c>
      <c r="W2280" s="47" t="s">
        <v>2562</v>
      </c>
      <c r="X2280" s="47">
        <v>1274324</v>
      </c>
      <c r="Y2280" s="47">
        <v>4199484</v>
      </c>
      <c r="Z2280" s="47">
        <v>370636</v>
      </c>
      <c r="AA2280" s="47">
        <v>8900397</v>
      </c>
      <c r="AB2280" s="47" t="s">
        <v>71</v>
      </c>
      <c r="AC2280" s="47">
        <v>2935</v>
      </c>
      <c r="AD2280" s="47" t="s">
        <v>86</v>
      </c>
      <c r="AE2280" s="47" t="s">
        <v>4903</v>
      </c>
      <c r="AF2280" s="47" t="s">
        <v>5560</v>
      </c>
      <c r="AG2280" s="47">
        <v>21387</v>
      </c>
      <c r="AH2280" s="47" t="s">
        <v>73</v>
      </c>
      <c r="AI2280" s="47" t="s">
        <v>2563</v>
      </c>
      <c r="AJ2280" s="47" t="s">
        <v>61</v>
      </c>
      <c r="AK2280" s="47" t="s">
        <v>61</v>
      </c>
      <c r="AV2280" s="47">
        <v>1.6</v>
      </c>
      <c r="AZ2280" s="47">
        <v>75</v>
      </c>
      <c r="BM2280" s="47">
        <v>8.1</v>
      </c>
      <c r="BS2280" s="47">
        <v>14.2</v>
      </c>
      <c r="BT2280" s="47">
        <v>0.85</v>
      </c>
      <c r="DI2280" s="1">
        <f t="shared" si="175"/>
        <v>4</v>
      </c>
      <c r="DJ2280" s="9" t="str">
        <f t="shared" si="176"/>
        <v>NO BACTERIOLOGICO</v>
      </c>
      <c r="DK2280" s="10" t="str">
        <f t="shared" si="177"/>
        <v>-</v>
      </c>
      <c r="DL2280" s="11" t="str">
        <f t="shared" si="178"/>
        <v>0</v>
      </c>
    </row>
    <row r="2281" spans="1:116" ht="12" x14ac:dyDescent="0.2">
      <c r="A2281" s="47">
        <v>1001020020</v>
      </c>
      <c r="B2281" s="47" t="str">
        <f t="shared" si="179"/>
        <v>1001020020-SAN JOSE DE PAUCAR</v>
      </c>
      <c r="C2281" s="47" t="s">
        <v>1725</v>
      </c>
      <c r="D2281" s="47" t="s">
        <v>58</v>
      </c>
      <c r="E2281" s="47" t="s">
        <v>58</v>
      </c>
      <c r="F2281" s="47" t="s">
        <v>2540</v>
      </c>
      <c r="G2281" s="47" t="s">
        <v>60</v>
      </c>
      <c r="H2281" s="47">
        <v>311</v>
      </c>
      <c r="I2281" s="47" t="s">
        <v>61</v>
      </c>
      <c r="J2281" s="47" t="s">
        <v>895</v>
      </c>
      <c r="K2281" s="47" t="s">
        <v>63</v>
      </c>
      <c r="L2281" s="47" t="s">
        <v>64</v>
      </c>
      <c r="M2281" s="47" t="s">
        <v>2541</v>
      </c>
      <c r="N2281" s="47" t="s">
        <v>2542</v>
      </c>
      <c r="O2281" s="47" t="s">
        <v>58</v>
      </c>
      <c r="P2281" s="47" t="s">
        <v>58</v>
      </c>
      <c r="Q2281" s="47" t="s">
        <v>2540</v>
      </c>
      <c r="R2281" s="47">
        <v>121263</v>
      </c>
      <c r="S2281" s="47" t="s">
        <v>67</v>
      </c>
      <c r="T2281" s="47" t="s">
        <v>2561</v>
      </c>
      <c r="U2281" s="47">
        <v>15322</v>
      </c>
      <c r="V2281" s="47" t="s">
        <v>69</v>
      </c>
      <c r="W2281" s="47" t="s">
        <v>2562</v>
      </c>
      <c r="X2281" s="47">
        <v>1274324</v>
      </c>
      <c r="Y2281" s="47">
        <v>4199485</v>
      </c>
      <c r="Z2281" s="47">
        <v>371223</v>
      </c>
      <c r="AA2281" s="47">
        <v>8900636</v>
      </c>
      <c r="AB2281" s="47" t="s">
        <v>71</v>
      </c>
      <c r="AC2281" s="47">
        <v>2813</v>
      </c>
      <c r="AD2281" s="47" t="s">
        <v>86</v>
      </c>
      <c r="AE2281" s="47" t="s">
        <v>4903</v>
      </c>
      <c r="AF2281" s="47" t="s">
        <v>5560</v>
      </c>
      <c r="AG2281" s="47" t="s">
        <v>61</v>
      </c>
      <c r="AH2281" s="47" t="s">
        <v>75</v>
      </c>
      <c r="AI2281" s="47" t="s">
        <v>76</v>
      </c>
      <c r="AJ2281" s="47" t="s">
        <v>77</v>
      </c>
      <c r="AK2281" s="47" t="s">
        <v>78</v>
      </c>
      <c r="AV2281" s="47">
        <v>0.7</v>
      </c>
      <c r="AZ2281" s="47">
        <v>68</v>
      </c>
      <c r="BM2281" s="47">
        <v>7.4</v>
      </c>
      <c r="BS2281" s="47">
        <v>14.1</v>
      </c>
      <c r="BT2281" s="47">
        <v>0.72</v>
      </c>
      <c r="DI2281" s="1">
        <f t="shared" si="175"/>
        <v>4</v>
      </c>
      <c r="DJ2281" s="9" t="str">
        <f t="shared" si="176"/>
        <v>NO BACTERIOLOGICO</v>
      </c>
      <c r="DK2281" s="10" t="str">
        <f t="shared" si="177"/>
        <v>-</v>
      </c>
      <c r="DL2281" s="11" t="str">
        <f t="shared" si="178"/>
        <v>0</v>
      </c>
    </row>
    <row r="2282" spans="1:116" ht="12" x14ac:dyDescent="0.2">
      <c r="A2282" s="47">
        <v>1001020020</v>
      </c>
      <c r="B2282" s="47" t="str">
        <f t="shared" si="179"/>
        <v>1001020020-SAN JOSE DE PAUCAR</v>
      </c>
      <c r="C2282" s="47" t="s">
        <v>1725</v>
      </c>
      <c r="D2282" s="47" t="s">
        <v>58</v>
      </c>
      <c r="E2282" s="47" t="s">
        <v>58</v>
      </c>
      <c r="F2282" s="47" t="s">
        <v>2540</v>
      </c>
      <c r="G2282" s="47" t="s">
        <v>60</v>
      </c>
      <c r="H2282" s="47">
        <v>311</v>
      </c>
      <c r="I2282" s="47" t="s">
        <v>61</v>
      </c>
      <c r="J2282" s="47" t="s">
        <v>895</v>
      </c>
      <c r="K2282" s="47" t="s">
        <v>63</v>
      </c>
      <c r="L2282" s="47" t="s">
        <v>64</v>
      </c>
      <c r="M2282" s="47" t="s">
        <v>2541</v>
      </c>
      <c r="N2282" s="47" t="s">
        <v>2542</v>
      </c>
      <c r="O2282" s="47" t="s">
        <v>58</v>
      </c>
      <c r="P2282" s="47" t="s">
        <v>58</v>
      </c>
      <c r="Q2282" s="47" t="s">
        <v>2540</v>
      </c>
      <c r="R2282" s="47">
        <v>121263</v>
      </c>
      <c r="S2282" s="47" t="s">
        <v>67</v>
      </c>
      <c r="T2282" s="47" t="s">
        <v>2561</v>
      </c>
      <c r="U2282" s="47">
        <v>15322</v>
      </c>
      <c r="V2282" s="47" t="s">
        <v>69</v>
      </c>
      <c r="W2282" s="47" t="s">
        <v>2562</v>
      </c>
      <c r="X2282" s="47">
        <v>1274324</v>
      </c>
      <c r="Y2282" s="47">
        <v>4199486</v>
      </c>
      <c r="Z2282" s="47">
        <v>371399</v>
      </c>
      <c r="AA2282" s="47">
        <v>8900871</v>
      </c>
      <c r="AB2282" s="47" t="s">
        <v>71</v>
      </c>
      <c r="AC2282" s="47">
        <v>2790</v>
      </c>
      <c r="AD2282" s="47" t="s">
        <v>86</v>
      </c>
      <c r="AE2282" s="47" t="s">
        <v>4903</v>
      </c>
      <c r="AF2282" s="47" t="s">
        <v>5560</v>
      </c>
      <c r="AG2282" s="47" t="s">
        <v>61</v>
      </c>
      <c r="AH2282" s="47" t="s">
        <v>75</v>
      </c>
      <c r="AI2282" s="47" t="s">
        <v>76</v>
      </c>
      <c r="AJ2282" s="47" t="s">
        <v>77</v>
      </c>
      <c r="AK2282" s="47" t="s">
        <v>78</v>
      </c>
      <c r="AV2282" s="47">
        <v>0.5</v>
      </c>
      <c r="AZ2282" s="47">
        <v>57</v>
      </c>
      <c r="BM2282" s="47">
        <v>6.8</v>
      </c>
      <c r="BS2282" s="47">
        <v>14</v>
      </c>
      <c r="BT2282" s="47">
        <v>0.62</v>
      </c>
      <c r="DI2282" s="1">
        <f t="shared" si="175"/>
        <v>4</v>
      </c>
      <c r="DJ2282" s="9" t="str">
        <f t="shared" si="176"/>
        <v>NO BACTERIOLOGICO</v>
      </c>
      <c r="DK2282" s="10" t="str">
        <f t="shared" si="177"/>
        <v>-</v>
      </c>
      <c r="DL2282" s="11" t="str">
        <f t="shared" si="178"/>
        <v>0</v>
      </c>
    </row>
    <row r="2283" spans="1:116" ht="12" x14ac:dyDescent="0.2">
      <c r="A2283" s="47">
        <v>1011020013</v>
      </c>
      <c r="B2283" s="47" t="str">
        <f t="shared" si="179"/>
        <v>1011020013-TOLDO RUMI</v>
      </c>
      <c r="C2283" s="47" t="s">
        <v>767</v>
      </c>
      <c r="D2283" s="47" t="s">
        <v>58</v>
      </c>
      <c r="E2283" s="47" t="s">
        <v>395</v>
      </c>
      <c r="F2283" s="47" t="s">
        <v>741</v>
      </c>
      <c r="G2283" s="47" t="s">
        <v>60</v>
      </c>
      <c r="H2283" s="47">
        <v>120</v>
      </c>
      <c r="I2283" s="47" t="s">
        <v>61</v>
      </c>
      <c r="J2283" s="47" t="s">
        <v>495</v>
      </c>
      <c r="K2283" s="47" t="s">
        <v>63</v>
      </c>
      <c r="L2283" s="47" t="s">
        <v>64</v>
      </c>
      <c r="M2283" s="47" t="s">
        <v>742</v>
      </c>
      <c r="N2283" s="47" t="s">
        <v>741</v>
      </c>
      <c r="O2283" s="47" t="s">
        <v>58</v>
      </c>
      <c r="P2283" s="47" t="s">
        <v>395</v>
      </c>
      <c r="Q2283" s="47" t="s">
        <v>741</v>
      </c>
      <c r="R2283" s="47">
        <v>153508</v>
      </c>
      <c r="S2283" s="47" t="s">
        <v>67</v>
      </c>
      <c r="T2283" s="47" t="s">
        <v>768</v>
      </c>
      <c r="U2283" s="47">
        <v>17707</v>
      </c>
      <c r="V2283" s="47" t="s">
        <v>69</v>
      </c>
      <c r="W2283" s="47" t="s">
        <v>769</v>
      </c>
      <c r="X2283" s="47">
        <v>1274396</v>
      </c>
      <c r="Y2283" s="47">
        <v>4199493</v>
      </c>
      <c r="Z2283" s="47">
        <v>321196</v>
      </c>
      <c r="AA2283" s="47">
        <v>8910154</v>
      </c>
      <c r="AB2283" s="47" t="s">
        <v>71</v>
      </c>
      <c r="AC2283" s="47">
        <v>3510</v>
      </c>
      <c r="AD2283" s="47" t="s">
        <v>72</v>
      </c>
      <c r="AE2283" s="47" t="s">
        <v>5184</v>
      </c>
      <c r="AF2283" s="47" t="s">
        <v>5561</v>
      </c>
      <c r="AG2283" s="47">
        <v>49770</v>
      </c>
      <c r="AH2283" s="47" t="s">
        <v>73</v>
      </c>
      <c r="AI2283" s="47" t="s">
        <v>767</v>
      </c>
      <c r="AJ2283" s="47" t="s">
        <v>61</v>
      </c>
      <c r="AK2283" s="47" t="s">
        <v>61</v>
      </c>
      <c r="AV2283" s="47">
        <v>1.1000000000000001</v>
      </c>
      <c r="AZ2283" s="47">
        <v>1.1000000000000001</v>
      </c>
      <c r="BM2283" s="47">
        <v>8.3000000000000007</v>
      </c>
      <c r="BS2283" s="47">
        <v>15.8</v>
      </c>
      <c r="BT2283" s="47">
        <v>2</v>
      </c>
      <c r="DI2283" s="1">
        <f t="shared" si="175"/>
        <v>4</v>
      </c>
      <c r="DJ2283" s="9" t="str">
        <f t="shared" si="176"/>
        <v>NO BACTERIOLOGICO</v>
      </c>
      <c r="DK2283" s="10" t="str">
        <f t="shared" si="177"/>
        <v>-</v>
      </c>
      <c r="DL2283" s="11" t="str">
        <f t="shared" si="178"/>
        <v>0</v>
      </c>
    </row>
    <row r="2284" spans="1:116" ht="12" x14ac:dyDescent="0.2">
      <c r="A2284" s="47">
        <v>1011020013</v>
      </c>
      <c r="B2284" s="47" t="str">
        <f t="shared" si="179"/>
        <v>1011020013-TOLDO RUMI</v>
      </c>
      <c r="C2284" s="47" t="s">
        <v>767</v>
      </c>
      <c r="D2284" s="47" t="s">
        <v>58</v>
      </c>
      <c r="E2284" s="47" t="s">
        <v>395</v>
      </c>
      <c r="F2284" s="47" t="s">
        <v>741</v>
      </c>
      <c r="G2284" s="47" t="s">
        <v>60</v>
      </c>
      <c r="H2284" s="47">
        <v>120</v>
      </c>
      <c r="I2284" s="47" t="s">
        <v>61</v>
      </c>
      <c r="J2284" s="47" t="s">
        <v>495</v>
      </c>
      <c r="K2284" s="47" t="s">
        <v>63</v>
      </c>
      <c r="L2284" s="47" t="s">
        <v>64</v>
      </c>
      <c r="M2284" s="47" t="s">
        <v>742</v>
      </c>
      <c r="N2284" s="47" t="s">
        <v>741</v>
      </c>
      <c r="O2284" s="47" t="s">
        <v>58</v>
      </c>
      <c r="P2284" s="47" t="s">
        <v>395</v>
      </c>
      <c r="Q2284" s="47" t="s">
        <v>741</v>
      </c>
      <c r="R2284" s="47">
        <v>153508</v>
      </c>
      <c r="S2284" s="47" t="s">
        <v>67</v>
      </c>
      <c r="T2284" s="47" t="s">
        <v>768</v>
      </c>
      <c r="U2284" s="47">
        <v>17707</v>
      </c>
      <c r="V2284" s="47" t="s">
        <v>69</v>
      </c>
      <c r="W2284" s="47" t="s">
        <v>769</v>
      </c>
      <c r="X2284" s="47">
        <v>1274396</v>
      </c>
      <c r="Y2284" s="47">
        <v>4199495</v>
      </c>
      <c r="Z2284" s="47">
        <v>320984</v>
      </c>
      <c r="AA2284" s="47">
        <v>8910109</v>
      </c>
      <c r="AB2284" s="47" t="s">
        <v>61</v>
      </c>
      <c r="AC2284" s="47">
        <v>3483</v>
      </c>
      <c r="AD2284" s="47" t="s">
        <v>72</v>
      </c>
      <c r="AE2284" s="47" t="s">
        <v>5184</v>
      </c>
      <c r="AF2284" s="47" t="s">
        <v>5561</v>
      </c>
      <c r="AG2284" s="47" t="s">
        <v>61</v>
      </c>
      <c r="AH2284" s="47" t="s">
        <v>75</v>
      </c>
      <c r="AI2284" s="47" t="s">
        <v>76</v>
      </c>
      <c r="AJ2284" s="47" t="s">
        <v>77</v>
      </c>
      <c r="AK2284" s="47" t="s">
        <v>78</v>
      </c>
      <c r="AV2284" s="47">
        <v>0.98</v>
      </c>
      <c r="AZ2284" s="47">
        <v>1.1000000000000001</v>
      </c>
      <c r="BM2284" s="47">
        <v>8.3000000000000007</v>
      </c>
      <c r="BS2284" s="47">
        <v>15.6</v>
      </c>
      <c r="BT2284" s="47">
        <v>2</v>
      </c>
      <c r="DI2284" s="1">
        <f t="shared" si="175"/>
        <v>4</v>
      </c>
      <c r="DJ2284" s="9" t="str">
        <f t="shared" si="176"/>
        <v>NO BACTERIOLOGICO</v>
      </c>
      <c r="DK2284" s="10" t="str">
        <f t="shared" si="177"/>
        <v>-</v>
      </c>
      <c r="DL2284" s="11" t="str">
        <f t="shared" si="178"/>
        <v>0</v>
      </c>
    </row>
    <row r="2285" spans="1:116" ht="12" x14ac:dyDescent="0.2">
      <c r="A2285" s="47">
        <v>1011020013</v>
      </c>
      <c r="B2285" s="47" t="str">
        <f t="shared" si="179"/>
        <v>1011020013-TOLDO RUMI</v>
      </c>
      <c r="C2285" s="47" t="s">
        <v>767</v>
      </c>
      <c r="D2285" s="47" t="s">
        <v>58</v>
      </c>
      <c r="E2285" s="47" t="s">
        <v>395</v>
      </c>
      <c r="F2285" s="47" t="s">
        <v>741</v>
      </c>
      <c r="G2285" s="47" t="s">
        <v>60</v>
      </c>
      <c r="H2285" s="47">
        <v>120</v>
      </c>
      <c r="I2285" s="47" t="s">
        <v>61</v>
      </c>
      <c r="J2285" s="47" t="s">
        <v>495</v>
      </c>
      <c r="K2285" s="47" t="s">
        <v>63</v>
      </c>
      <c r="L2285" s="47" t="s">
        <v>64</v>
      </c>
      <c r="M2285" s="47" t="s">
        <v>742</v>
      </c>
      <c r="N2285" s="47" t="s">
        <v>741</v>
      </c>
      <c r="O2285" s="47" t="s">
        <v>58</v>
      </c>
      <c r="P2285" s="47" t="s">
        <v>395</v>
      </c>
      <c r="Q2285" s="47" t="s">
        <v>741</v>
      </c>
      <c r="R2285" s="47">
        <v>153508</v>
      </c>
      <c r="S2285" s="47" t="s">
        <v>67</v>
      </c>
      <c r="T2285" s="47" t="s">
        <v>768</v>
      </c>
      <c r="U2285" s="47">
        <v>17707</v>
      </c>
      <c r="V2285" s="47" t="s">
        <v>69</v>
      </c>
      <c r="W2285" s="47" t="s">
        <v>769</v>
      </c>
      <c r="X2285" s="47">
        <v>1274396</v>
      </c>
      <c r="Y2285" s="47">
        <v>4199497</v>
      </c>
      <c r="Z2285" s="47">
        <v>320861</v>
      </c>
      <c r="AA2285" s="47">
        <v>8910561</v>
      </c>
      <c r="AB2285" s="47" t="s">
        <v>61</v>
      </c>
      <c r="AC2285" s="47">
        <v>3481</v>
      </c>
      <c r="AD2285" s="47" t="s">
        <v>72</v>
      </c>
      <c r="AE2285" s="47" t="s">
        <v>5184</v>
      </c>
      <c r="AF2285" s="47" t="s">
        <v>5561</v>
      </c>
      <c r="AG2285" s="47" t="s">
        <v>61</v>
      </c>
      <c r="AH2285" s="47" t="s">
        <v>75</v>
      </c>
      <c r="AI2285" s="47" t="s">
        <v>76</v>
      </c>
      <c r="AJ2285" s="47" t="s">
        <v>77</v>
      </c>
      <c r="AK2285" s="47" t="s">
        <v>78</v>
      </c>
      <c r="AV2285" s="47">
        <v>0.56000000000000005</v>
      </c>
      <c r="AZ2285" s="47">
        <v>1.1000000000000001</v>
      </c>
      <c r="BM2285" s="47">
        <v>8.3000000000000007</v>
      </c>
      <c r="BS2285" s="47">
        <v>15.4</v>
      </c>
      <c r="BT2285" s="47">
        <v>2</v>
      </c>
      <c r="DI2285" s="1">
        <f t="shared" si="175"/>
        <v>4</v>
      </c>
      <c r="DJ2285" s="9" t="str">
        <f t="shared" si="176"/>
        <v>NO BACTERIOLOGICO</v>
      </c>
      <c r="DK2285" s="10" t="str">
        <f t="shared" si="177"/>
        <v>-</v>
      </c>
      <c r="DL2285" s="11" t="str">
        <f t="shared" si="178"/>
        <v>0</v>
      </c>
    </row>
    <row r="2286" spans="1:116" ht="12" x14ac:dyDescent="0.2">
      <c r="A2286" s="47">
        <v>1004010035</v>
      </c>
      <c r="B2286" s="47" t="str">
        <f t="shared" si="179"/>
        <v>1004010035-MIRAFLORES</v>
      </c>
      <c r="C2286" s="47" t="s">
        <v>1038</v>
      </c>
      <c r="D2286" s="47" t="s">
        <v>58</v>
      </c>
      <c r="E2286" s="47" t="s">
        <v>121</v>
      </c>
      <c r="F2286" s="47" t="s">
        <v>121</v>
      </c>
      <c r="G2286" s="47" t="s">
        <v>60</v>
      </c>
      <c r="H2286" s="47">
        <v>190</v>
      </c>
      <c r="I2286" s="47">
        <v>190</v>
      </c>
      <c r="J2286" s="47" t="s">
        <v>62</v>
      </c>
      <c r="K2286" s="47" t="s">
        <v>63</v>
      </c>
      <c r="L2286" s="47" t="s">
        <v>64</v>
      </c>
      <c r="M2286" s="47" t="s">
        <v>1440</v>
      </c>
      <c r="N2286" s="47" t="s">
        <v>1441</v>
      </c>
      <c r="O2286" s="47" t="s">
        <v>58</v>
      </c>
      <c r="P2286" s="47" t="s">
        <v>123</v>
      </c>
      <c r="Q2286" s="47" t="s">
        <v>121</v>
      </c>
      <c r="R2286" s="47">
        <v>103558</v>
      </c>
      <c r="S2286" s="47" t="s">
        <v>67</v>
      </c>
      <c r="T2286" s="47" t="s">
        <v>1456</v>
      </c>
      <c r="U2286" s="47">
        <v>3803</v>
      </c>
      <c r="V2286" s="47" t="s">
        <v>69</v>
      </c>
      <c r="W2286" s="47" t="s">
        <v>1457</v>
      </c>
      <c r="X2286" s="47">
        <v>1274398</v>
      </c>
      <c r="Y2286" s="47">
        <v>4199499</v>
      </c>
      <c r="Z2286" s="47">
        <v>282856</v>
      </c>
      <c r="AA2286" s="47">
        <v>9002365</v>
      </c>
      <c r="AB2286" s="47" t="s">
        <v>71</v>
      </c>
      <c r="AC2286" s="47">
        <v>3419</v>
      </c>
      <c r="AD2286" s="47" t="s">
        <v>126</v>
      </c>
      <c r="AE2286" s="47" t="s">
        <v>4880</v>
      </c>
      <c r="AF2286" s="47" t="s">
        <v>5562</v>
      </c>
      <c r="AG2286" s="47">
        <v>4018</v>
      </c>
      <c r="AH2286" s="47" t="s">
        <v>73</v>
      </c>
      <c r="AI2286" s="47" t="s">
        <v>1458</v>
      </c>
      <c r="AJ2286" s="47" t="s">
        <v>61</v>
      </c>
      <c r="AK2286" s="47" t="s">
        <v>61</v>
      </c>
      <c r="AV2286" s="47">
        <v>0.9</v>
      </c>
      <c r="AZ2286" s="47">
        <v>280</v>
      </c>
      <c r="BM2286" s="47">
        <v>7</v>
      </c>
      <c r="BQ2286" s="47">
        <v>0</v>
      </c>
      <c r="BS2286" s="47">
        <v>17</v>
      </c>
      <c r="BT2286" s="47">
        <v>2</v>
      </c>
      <c r="DI2286" s="1">
        <f t="shared" si="175"/>
        <v>4</v>
      </c>
      <c r="DJ2286" s="9" t="str">
        <f t="shared" si="176"/>
        <v>NO BACTERIOLOGICO</v>
      </c>
      <c r="DK2286" s="10" t="str">
        <f t="shared" si="177"/>
        <v>-</v>
      </c>
      <c r="DL2286" s="11" t="str">
        <f t="shared" si="178"/>
        <v>0</v>
      </c>
    </row>
    <row r="2287" spans="1:116" ht="12" x14ac:dyDescent="0.2">
      <c r="A2287" s="47">
        <v>1004010035</v>
      </c>
      <c r="B2287" s="47" t="str">
        <f t="shared" si="179"/>
        <v>1004010035-MIRAFLORES</v>
      </c>
      <c r="C2287" s="47" t="s">
        <v>1038</v>
      </c>
      <c r="D2287" s="47" t="s">
        <v>58</v>
      </c>
      <c r="E2287" s="47" t="s">
        <v>121</v>
      </c>
      <c r="F2287" s="47" t="s">
        <v>121</v>
      </c>
      <c r="G2287" s="47" t="s">
        <v>60</v>
      </c>
      <c r="H2287" s="47">
        <v>190</v>
      </c>
      <c r="I2287" s="47">
        <v>190</v>
      </c>
      <c r="J2287" s="47" t="s">
        <v>62</v>
      </c>
      <c r="K2287" s="47" t="s">
        <v>63</v>
      </c>
      <c r="L2287" s="47" t="s">
        <v>64</v>
      </c>
      <c r="M2287" s="47" t="s">
        <v>1440</v>
      </c>
      <c r="N2287" s="47" t="s">
        <v>1441</v>
      </c>
      <c r="O2287" s="47" t="s">
        <v>58</v>
      </c>
      <c r="P2287" s="47" t="s">
        <v>123</v>
      </c>
      <c r="Q2287" s="47" t="s">
        <v>121</v>
      </c>
      <c r="R2287" s="47">
        <v>103558</v>
      </c>
      <c r="S2287" s="47" t="s">
        <v>67</v>
      </c>
      <c r="T2287" s="47" t="s">
        <v>1456</v>
      </c>
      <c r="U2287" s="47">
        <v>3803</v>
      </c>
      <c r="V2287" s="47" t="s">
        <v>69</v>
      </c>
      <c r="W2287" s="47" t="s">
        <v>1457</v>
      </c>
      <c r="X2287" s="47">
        <v>1274398</v>
      </c>
      <c r="Y2287" s="47">
        <v>4199500</v>
      </c>
      <c r="Z2287" s="47">
        <v>283459</v>
      </c>
      <c r="AA2287" s="47">
        <v>9001872</v>
      </c>
      <c r="AB2287" s="47" t="s">
        <v>71</v>
      </c>
      <c r="AC2287" s="47">
        <v>3128</v>
      </c>
      <c r="AD2287" s="47" t="s">
        <v>126</v>
      </c>
      <c r="AE2287" s="47" t="s">
        <v>4880</v>
      </c>
      <c r="AF2287" s="47" t="s">
        <v>5562</v>
      </c>
      <c r="AG2287" s="47" t="s">
        <v>61</v>
      </c>
      <c r="AH2287" s="47" t="s">
        <v>75</v>
      </c>
      <c r="AI2287" s="47" t="s">
        <v>76</v>
      </c>
      <c r="AJ2287" s="47" t="s">
        <v>77</v>
      </c>
      <c r="AK2287" s="47" t="s">
        <v>78</v>
      </c>
      <c r="AV2287" s="47">
        <v>0.81</v>
      </c>
      <c r="AZ2287" s="47">
        <v>250</v>
      </c>
      <c r="BM2287" s="47">
        <v>7.1</v>
      </c>
      <c r="BQ2287" s="47">
        <v>0</v>
      </c>
      <c r="BS2287" s="47">
        <v>17</v>
      </c>
      <c r="BT2287" s="47">
        <v>1</v>
      </c>
      <c r="DI2287" s="1">
        <f t="shared" si="175"/>
        <v>4</v>
      </c>
      <c r="DJ2287" s="9" t="str">
        <f t="shared" si="176"/>
        <v>NO BACTERIOLOGICO</v>
      </c>
      <c r="DK2287" s="10" t="str">
        <f t="shared" si="177"/>
        <v>-</v>
      </c>
      <c r="DL2287" s="11" t="str">
        <f t="shared" si="178"/>
        <v>0</v>
      </c>
    </row>
    <row r="2288" spans="1:116" ht="12" x14ac:dyDescent="0.2">
      <c r="A2288" s="47">
        <v>1004010035</v>
      </c>
      <c r="B2288" s="47" t="str">
        <f t="shared" si="179"/>
        <v>1004010035-MIRAFLORES</v>
      </c>
      <c r="C2288" s="47" t="s">
        <v>1038</v>
      </c>
      <c r="D2288" s="47" t="s">
        <v>58</v>
      </c>
      <c r="E2288" s="47" t="s">
        <v>121</v>
      </c>
      <c r="F2288" s="47" t="s">
        <v>121</v>
      </c>
      <c r="G2288" s="47" t="s">
        <v>60</v>
      </c>
      <c r="H2288" s="47">
        <v>190</v>
      </c>
      <c r="I2288" s="47">
        <v>190</v>
      </c>
      <c r="J2288" s="47" t="s">
        <v>62</v>
      </c>
      <c r="K2288" s="47" t="s">
        <v>63</v>
      </c>
      <c r="L2288" s="47" t="s">
        <v>64</v>
      </c>
      <c r="M2288" s="47" t="s">
        <v>1440</v>
      </c>
      <c r="N2288" s="47" t="s">
        <v>1441</v>
      </c>
      <c r="O2288" s="47" t="s">
        <v>58</v>
      </c>
      <c r="P2288" s="47" t="s">
        <v>123</v>
      </c>
      <c r="Q2288" s="47" t="s">
        <v>121</v>
      </c>
      <c r="R2288" s="47">
        <v>103558</v>
      </c>
      <c r="S2288" s="47" t="s">
        <v>67</v>
      </c>
      <c r="T2288" s="47" t="s">
        <v>1456</v>
      </c>
      <c r="U2288" s="47">
        <v>3803</v>
      </c>
      <c r="V2288" s="47" t="s">
        <v>69</v>
      </c>
      <c r="W2288" s="47" t="s">
        <v>1457</v>
      </c>
      <c r="X2288" s="47">
        <v>1274398</v>
      </c>
      <c r="Y2288" s="47">
        <v>4199501</v>
      </c>
      <c r="Z2288" s="47">
        <v>282123</v>
      </c>
      <c r="AA2288" s="47">
        <v>9001755</v>
      </c>
      <c r="AB2288" s="47" t="s">
        <v>71</v>
      </c>
      <c r="AC2288" s="47">
        <v>3068</v>
      </c>
      <c r="AD2288" s="47" t="s">
        <v>126</v>
      </c>
      <c r="AE2288" s="47" t="s">
        <v>4880</v>
      </c>
      <c r="AF2288" s="47" t="s">
        <v>5562</v>
      </c>
      <c r="AG2288" s="47" t="s">
        <v>61</v>
      </c>
      <c r="AH2288" s="47" t="s">
        <v>75</v>
      </c>
      <c r="AI2288" s="47" t="s">
        <v>76</v>
      </c>
      <c r="AJ2288" s="47" t="s">
        <v>77</v>
      </c>
      <c r="AK2288" s="47" t="s">
        <v>78</v>
      </c>
      <c r="AV2288" s="47">
        <v>0.78</v>
      </c>
      <c r="AZ2288" s="47">
        <v>250</v>
      </c>
      <c r="BM2288" s="47">
        <v>7.1</v>
      </c>
      <c r="BQ2288" s="47">
        <v>0</v>
      </c>
      <c r="BS2288" s="47">
        <v>17</v>
      </c>
      <c r="BT2288" s="47">
        <v>1</v>
      </c>
      <c r="DI2288" s="1">
        <f t="shared" si="175"/>
        <v>4</v>
      </c>
      <c r="DJ2288" s="9" t="str">
        <f t="shared" si="176"/>
        <v>NO BACTERIOLOGICO</v>
      </c>
      <c r="DK2288" s="10" t="str">
        <f t="shared" si="177"/>
        <v>-</v>
      </c>
      <c r="DL2288" s="11" t="str">
        <f t="shared" si="178"/>
        <v>0</v>
      </c>
    </row>
    <row r="2289" spans="1:116" ht="12" x14ac:dyDescent="0.2">
      <c r="A2289" s="47">
        <v>1001130034</v>
      </c>
      <c r="B2289" s="47" t="str">
        <f t="shared" si="179"/>
        <v>1001130034-CHINCHINGA</v>
      </c>
      <c r="C2289" s="47" t="s">
        <v>3779</v>
      </c>
      <c r="D2289" s="47" t="s">
        <v>58</v>
      </c>
      <c r="E2289" s="47" t="s">
        <v>58</v>
      </c>
      <c r="F2289" s="47" t="s">
        <v>3294</v>
      </c>
      <c r="G2289" s="47" t="s">
        <v>63</v>
      </c>
      <c r="H2289" s="47">
        <v>0</v>
      </c>
      <c r="I2289" s="47" t="s">
        <v>61</v>
      </c>
      <c r="J2289" s="47" t="s">
        <v>88</v>
      </c>
      <c r="K2289" s="47" t="s">
        <v>63</v>
      </c>
      <c r="L2289" s="47" t="s">
        <v>64</v>
      </c>
      <c r="M2289" s="47" t="s">
        <v>3780</v>
      </c>
      <c r="N2289" s="47" t="s">
        <v>3779</v>
      </c>
      <c r="O2289" s="47" t="s">
        <v>58</v>
      </c>
      <c r="P2289" s="47" t="s">
        <v>58</v>
      </c>
      <c r="Q2289" s="47" t="s">
        <v>3294</v>
      </c>
      <c r="R2289" s="47">
        <v>104668</v>
      </c>
      <c r="S2289" s="47" t="s">
        <v>67</v>
      </c>
      <c r="T2289" s="47" t="s">
        <v>3781</v>
      </c>
      <c r="U2289" s="47">
        <v>14938</v>
      </c>
      <c r="V2289" s="47" t="s">
        <v>69</v>
      </c>
      <c r="W2289" s="47" t="s">
        <v>3782</v>
      </c>
      <c r="X2289" s="47">
        <v>1274395</v>
      </c>
      <c r="Y2289" s="47">
        <v>4199510</v>
      </c>
      <c r="Z2289" s="47">
        <v>386765</v>
      </c>
      <c r="AA2289" s="47">
        <v>8918497</v>
      </c>
      <c r="AB2289" s="47" t="s">
        <v>71</v>
      </c>
      <c r="AC2289" s="47">
        <v>2792</v>
      </c>
      <c r="AD2289" s="47" t="s">
        <v>86</v>
      </c>
      <c r="AE2289" s="47" t="s">
        <v>4905</v>
      </c>
      <c r="AF2289" s="47" t="s">
        <v>5563</v>
      </c>
      <c r="AG2289" s="47">
        <v>18384</v>
      </c>
      <c r="AH2289" s="47" t="s">
        <v>73</v>
      </c>
      <c r="AI2289" s="47" t="s">
        <v>3783</v>
      </c>
      <c r="AJ2289" s="47" t="s">
        <v>61</v>
      </c>
      <c r="AK2289" s="47" t="s">
        <v>61</v>
      </c>
      <c r="AV2289" s="47">
        <v>1.1000000000000001</v>
      </c>
      <c r="AZ2289" s="47">
        <v>169</v>
      </c>
      <c r="BM2289" s="47">
        <v>7.4</v>
      </c>
      <c r="BS2289" s="47">
        <v>18</v>
      </c>
      <c r="BT2289" s="47">
        <v>0</v>
      </c>
      <c r="DI2289" s="1">
        <f t="shared" si="175"/>
        <v>4</v>
      </c>
      <c r="DJ2289" s="9" t="str">
        <f t="shared" si="176"/>
        <v>NO BACTERIOLOGICO</v>
      </c>
      <c r="DK2289" s="10" t="str">
        <f t="shared" si="177"/>
        <v>-</v>
      </c>
      <c r="DL2289" s="11" t="str">
        <f t="shared" si="178"/>
        <v>0</v>
      </c>
    </row>
    <row r="2290" spans="1:116" ht="12" x14ac:dyDescent="0.2">
      <c r="A2290" s="47">
        <v>1001130034</v>
      </c>
      <c r="B2290" s="47" t="str">
        <f t="shared" si="179"/>
        <v>1001130034-CHINCHINGA</v>
      </c>
      <c r="C2290" s="47" t="s">
        <v>3779</v>
      </c>
      <c r="D2290" s="47" t="s">
        <v>58</v>
      </c>
      <c r="E2290" s="47" t="s">
        <v>58</v>
      </c>
      <c r="F2290" s="47" t="s">
        <v>3294</v>
      </c>
      <c r="G2290" s="47" t="s">
        <v>63</v>
      </c>
      <c r="H2290" s="47">
        <v>0</v>
      </c>
      <c r="I2290" s="47" t="s">
        <v>61</v>
      </c>
      <c r="J2290" s="47" t="s">
        <v>88</v>
      </c>
      <c r="K2290" s="47" t="s">
        <v>63</v>
      </c>
      <c r="L2290" s="47" t="s">
        <v>64</v>
      </c>
      <c r="M2290" s="47" t="s">
        <v>3780</v>
      </c>
      <c r="N2290" s="47" t="s">
        <v>3779</v>
      </c>
      <c r="O2290" s="47" t="s">
        <v>58</v>
      </c>
      <c r="P2290" s="47" t="s">
        <v>58</v>
      </c>
      <c r="Q2290" s="47" t="s">
        <v>3294</v>
      </c>
      <c r="R2290" s="47">
        <v>104668</v>
      </c>
      <c r="S2290" s="47" t="s">
        <v>67</v>
      </c>
      <c r="T2290" s="47" t="s">
        <v>3781</v>
      </c>
      <c r="U2290" s="47">
        <v>14938</v>
      </c>
      <c r="V2290" s="47" t="s">
        <v>69</v>
      </c>
      <c r="W2290" s="47" t="s">
        <v>3782</v>
      </c>
      <c r="X2290" s="47">
        <v>1274395</v>
      </c>
      <c r="Y2290" s="47">
        <v>4199511</v>
      </c>
      <c r="Z2290" s="47">
        <v>386680</v>
      </c>
      <c r="AA2290" s="47">
        <v>8917932</v>
      </c>
      <c r="AB2290" s="47" t="s">
        <v>71</v>
      </c>
      <c r="AC2290" s="47">
        <v>2664</v>
      </c>
      <c r="AD2290" s="47" t="s">
        <v>86</v>
      </c>
      <c r="AE2290" s="47" t="s">
        <v>4905</v>
      </c>
      <c r="AF2290" s="47" t="s">
        <v>5563</v>
      </c>
      <c r="AG2290" s="47" t="s">
        <v>61</v>
      </c>
      <c r="AH2290" s="47" t="s">
        <v>75</v>
      </c>
      <c r="AI2290" s="47" t="s">
        <v>76</v>
      </c>
      <c r="AJ2290" s="47" t="s">
        <v>77</v>
      </c>
      <c r="AK2290" s="47" t="s">
        <v>78</v>
      </c>
      <c r="AV2290" s="47">
        <v>0.7</v>
      </c>
      <c r="AZ2290" s="47">
        <v>164</v>
      </c>
      <c r="BM2290" s="47">
        <v>7</v>
      </c>
      <c r="BS2290" s="47">
        <v>18</v>
      </c>
      <c r="BT2290" s="47">
        <v>0</v>
      </c>
      <c r="DI2290" s="1">
        <f t="shared" si="175"/>
        <v>4</v>
      </c>
      <c r="DJ2290" s="9" t="str">
        <f t="shared" si="176"/>
        <v>NO BACTERIOLOGICO</v>
      </c>
      <c r="DK2290" s="10" t="str">
        <f t="shared" si="177"/>
        <v>-</v>
      </c>
      <c r="DL2290" s="11" t="str">
        <f t="shared" si="178"/>
        <v>0</v>
      </c>
    </row>
    <row r="2291" spans="1:116" ht="12" x14ac:dyDescent="0.2">
      <c r="A2291" s="47">
        <v>1001130034</v>
      </c>
      <c r="B2291" s="47" t="str">
        <f t="shared" si="179"/>
        <v>1001130034-CHINCHINGA</v>
      </c>
      <c r="C2291" s="47" t="s">
        <v>3779</v>
      </c>
      <c r="D2291" s="47" t="s">
        <v>58</v>
      </c>
      <c r="E2291" s="47" t="s">
        <v>58</v>
      </c>
      <c r="F2291" s="47" t="s">
        <v>3294</v>
      </c>
      <c r="G2291" s="47" t="s">
        <v>63</v>
      </c>
      <c r="H2291" s="47">
        <v>0</v>
      </c>
      <c r="I2291" s="47" t="s">
        <v>61</v>
      </c>
      <c r="J2291" s="47" t="s">
        <v>88</v>
      </c>
      <c r="K2291" s="47" t="s">
        <v>63</v>
      </c>
      <c r="L2291" s="47" t="s">
        <v>64</v>
      </c>
      <c r="M2291" s="47" t="s">
        <v>3780</v>
      </c>
      <c r="N2291" s="47" t="s">
        <v>3779</v>
      </c>
      <c r="O2291" s="47" t="s">
        <v>58</v>
      </c>
      <c r="P2291" s="47" t="s">
        <v>58</v>
      </c>
      <c r="Q2291" s="47" t="s">
        <v>3294</v>
      </c>
      <c r="R2291" s="47">
        <v>104668</v>
      </c>
      <c r="S2291" s="47" t="s">
        <v>67</v>
      </c>
      <c r="T2291" s="47" t="s">
        <v>3781</v>
      </c>
      <c r="U2291" s="47">
        <v>14938</v>
      </c>
      <c r="V2291" s="47" t="s">
        <v>69</v>
      </c>
      <c r="W2291" s="47" t="s">
        <v>3782</v>
      </c>
      <c r="X2291" s="47">
        <v>1274395</v>
      </c>
      <c r="Y2291" s="47">
        <v>4199512</v>
      </c>
      <c r="Z2291" s="47">
        <v>386347</v>
      </c>
      <c r="AA2291" s="47">
        <v>8917640</v>
      </c>
      <c r="AB2291" s="47" t="s">
        <v>71</v>
      </c>
      <c r="AC2291" s="47">
        <v>2566</v>
      </c>
      <c r="AD2291" s="47" t="s">
        <v>86</v>
      </c>
      <c r="AE2291" s="47" t="s">
        <v>4905</v>
      </c>
      <c r="AF2291" s="47" t="s">
        <v>5563</v>
      </c>
      <c r="AG2291" s="47" t="s">
        <v>61</v>
      </c>
      <c r="AH2291" s="47" t="s">
        <v>75</v>
      </c>
      <c r="AI2291" s="47" t="s">
        <v>76</v>
      </c>
      <c r="AJ2291" s="47" t="s">
        <v>77</v>
      </c>
      <c r="AK2291" s="47" t="s">
        <v>78</v>
      </c>
      <c r="AV2291" s="47">
        <v>0.5</v>
      </c>
      <c r="AZ2291" s="47">
        <v>163</v>
      </c>
      <c r="BM2291" s="47">
        <v>7</v>
      </c>
      <c r="BS2291" s="47">
        <v>18</v>
      </c>
      <c r="BT2291" s="47">
        <v>0</v>
      </c>
      <c r="DI2291" s="1">
        <f t="shared" si="175"/>
        <v>4</v>
      </c>
      <c r="DJ2291" s="9" t="str">
        <f t="shared" si="176"/>
        <v>NO BACTERIOLOGICO</v>
      </c>
      <c r="DK2291" s="10" t="str">
        <f t="shared" si="177"/>
        <v>-</v>
      </c>
      <c r="DL2291" s="11" t="str">
        <f t="shared" si="178"/>
        <v>0</v>
      </c>
    </row>
    <row r="2292" spans="1:116" ht="12" x14ac:dyDescent="0.2">
      <c r="A2292" s="47">
        <v>1003070025</v>
      </c>
      <c r="B2292" s="47" t="str">
        <f t="shared" si="179"/>
        <v>1003070025-HUANCA PAMPA</v>
      </c>
      <c r="C2292" s="47" t="s">
        <v>4237</v>
      </c>
      <c r="D2292" s="47" t="s">
        <v>58</v>
      </c>
      <c r="E2292" s="47" t="s">
        <v>80</v>
      </c>
      <c r="F2292" s="47" t="s">
        <v>4202</v>
      </c>
      <c r="G2292" s="47" t="s">
        <v>60</v>
      </c>
      <c r="H2292" s="47">
        <v>157</v>
      </c>
      <c r="I2292" s="47">
        <v>157</v>
      </c>
      <c r="J2292" s="47" t="s">
        <v>88</v>
      </c>
      <c r="K2292" s="47" t="s">
        <v>63</v>
      </c>
      <c r="L2292" s="47" t="s">
        <v>64</v>
      </c>
      <c r="M2292" s="47" t="s">
        <v>4221</v>
      </c>
      <c r="N2292" s="47" t="s">
        <v>2762</v>
      </c>
      <c r="O2292" s="47" t="s">
        <v>58</v>
      </c>
      <c r="P2292" s="47" t="s">
        <v>80</v>
      </c>
      <c r="Q2292" s="47" t="s">
        <v>4202</v>
      </c>
      <c r="R2292" s="47">
        <v>89316</v>
      </c>
      <c r="S2292" s="47" t="s">
        <v>67</v>
      </c>
      <c r="T2292" s="47" t="s">
        <v>4222</v>
      </c>
      <c r="U2292" s="47">
        <v>14603</v>
      </c>
      <c r="V2292" s="47" t="s">
        <v>69</v>
      </c>
      <c r="W2292" s="47" t="s">
        <v>4223</v>
      </c>
      <c r="X2292" s="47">
        <v>1274409</v>
      </c>
      <c r="Y2292" s="47">
        <v>4199518</v>
      </c>
      <c r="Z2292" s="47">
        <v>312932</v>
      </c>
      <c r="AA2292" s="47">
        <v>8933129</v>
      </c>
      <c r="AB2292" s="47" t="s">
        <v>71</v>
      </c>
      <c r="AC2292" s="47">
        <v>3724</v>
      </c>
      <c r="AD2292" s="47" t="s">
        <v>86</v>
      </c>
      <c r="AE2292" s="47" t="s">
        <v>4909</v>
      </c>
      <c r="AF2292" s="47" t="s">
        <v>5564</v>
      </c>
      <c r="AG2292" s="47">
        <v>1329</v>
      </c>
      <c r="AH2292" s="47" t="s">
        <v>73</v>
      </c>
      <c r="AI2292" s="47" t="s">
        <v>4237</v>
      </c>
      <c r="AJ2292" s="47" t="s">
        <v>61</v>
      </c>
      <c r="AK2292" s="47" t="s">
        <v>61</v>
      </c>
      <c r="AV2292" s="47">
        <v>0.6</v>
      </c>
      <c r="AZ2292" s="47">
        <v>308</v>
      </c>
      <c r="BM2292" s="47">
        <v>7</v>
      </c>
      <c r="BS2292" s="47">
        <v>10</v>
      </c>
      <c r="BT2292" s="47">
        <v>0.6</v>
      </c>
      <c r="DI2292" s="1">
        <f t="shared" si="175"/>
        <v>4</v>
      </c>
      <c r="DJ2292" s="9" t="str">
        <f t="shared" si="176"/>
        <v>NO BACTERIOLOGICO</v>
      </c>
      <c r="DK2292" s="10" t="str">
        <f t="shared" si="177"/>
        <v>-</v>
      </c>
      <c r="DL2292" s="11" t="str">
        <f t="shared" si="178"/>
        <v>0</v>
      </c>
    </row>
    <row r="2293" spans="1:116" ht="12" x14ac:dyDescent="0.2">
      <c r="A2293" s="47">
        <v>1003070025</v>
      </c>
      <c r="B2293" s="47" t="str">
        <f t="shared" si="179"/>
        <v>1003070025-HUANCA PAMPA</v>
      </c>
      <c r="C2293" s="47" t="s">
        <v>4237</v>
      </c>
      <c r="D2293" s="47" t="s">
        <v>58</v>
      </c>
      <c r="E2293" s="47" t="s">
        <v>80</v>
      </c>
      <c r="F2293" s="47" t="s">
        <v>4202</v>
      </c>
      <c r="G2293" s="47" t="s">
        <v>60</v>
      </c>
      <c r="H2293" s="47">
        <v>157</v>
      </c>
      <c r="I2293" s="47">
        <v>157</v>
      </c>
      <c r="J2293" s="47" t="s">
        <v>88</v>
      </c>
      <c r="K2293" s="47" t="s">
        <v>63</v>
      </c>
      <c r="L2293" s="47" t="s">
        <v>64</v>
      </c>
      <c r="M2293" s="47" t="s">
        <v>4221</v>
      </c>
      <c r="N2293" s="47" t="s">
        <v>2762</v>
      </c>
      <c r="O2293" s="47" t="s">
        <v>58</v>
      </c>
      <c r="P2293" s="47" t="s">
        <v>80</v>
      </c>
      <c r="Q2293" s="47" t="s">
        <v>4202</v>
      </c>
      <c r="R2293" s="47">
        <v>89316</v>
      </c>
      <c r="S2293" s="47" t="s">
        <v>67</v>
      </c>
      <c r="T2293" s="47" t="s">
        <v>4222</v>
      </c>
      <c r="U2293" s="47">
        <v>14603</v>
      </c>
      <c r="V2293" s="47" t="s">
        <v>69</v>
      </c>
      <c r="W2293" s="47" t="s">
        <v>4223</v>
      </c>
      <c r="X2293" s="47">
        <v>1274409</v>
      </c>
      <c r="Y2293" s="47">
        <v>4199519</v>
      </c>
      <c r="Z2293" s="47">
        <v>0</v>
      </c>
      <c r="AA2293" s="47">
        <v>0</v>
      </c>
      <c r="AB2293" s="47" t="s">
        <v>61</v>
      </c>
      <c r="AC2293" s="47">
        <v>0</v>
      </c>
      <c r="AD2293" s="47" t="s">
        <v>86</v>
      </c>
      <c r="AE2293" s="47" t="s">
        <v>4909</v>
      </c>
      <c r="AF2293" s="47" t="s">
        <v>5564</v>
      </c>
      <c r="AG2293" s="47" t="s">
        <v>61</v>
      </c>
      <c r="AH2293" s="47" t="s">
        <v>75</v>
      </c>
      <c r="AI2293" s="47" t="s">
        <v>76</v>
      </c>
      <c r="AJ2293" s="47" t="s">
        <v>77</v>
      </c>
      <c r="AK2293" s="47" t="s">
        <v>78</v>
      </c>
      <c r="AV2293" s="47">
        <v>0.5</v>
      </c>
      <c r="AZ2293" s="47">
        <v>306</v>
      </c>
      <c r="BM2293" s="47">
        <v>6.5</v>
      </c>
      <c r="BS2293" s="47">
        <v>10</v>
      </c>
      <c r="BT2293" s="47">
        <v>0.6</v>
      </c>
      <c r="DI2293" s="1">
        <f t="shared" si="175"/>
        <v>4</v>
      </c>
      <c r="DJ2293" s="9" t="str">
        <f t="shared" si="176"/>
        <v>NO BACTERIOLOGICO</v>
      </c>
      <c r="DK2293" s="10" t="str">
        <f t="shared" si="177"/>
        <v>-</v>
      </c>
      <c r="DL2293" s="11" t="str">
        <f t="shared" si="178"/>
        <v>0</v>
      </c>
    </row>
    <row r="2294" spans="1:116" ht="12" x14ac:dyDescent="0.2">
      <c r="A2294" s="47">
        <v>1003070025</v>
      </c>
      <c r="B2294" s="47" t="str">
        <f t="shared" si="179"/>
        <v>1003070025-HUANCA PAMPA</v>
      </c>
      <c r="C2294" s="47" t="s">
        <v>4237</v>
      </c>
      <c r="D2294" s="47" t="s">
        <v>58</v>
      </c>
      <c r="E2294" s="47" t="s">
        <v>80</v>
      </c>
      <c r="F2294" s="47" t="s">
        <v>4202</v>
      </c>
      <c r="G2294" s="47" t="s">
        <v>60</v>
      </c>
      <c r="H2294" s="47">
        <v>157</v>
      </c>
      <c r="I2294" s="47">
        <v>157</v>
      </c>
      <c r="J2294" s="47" t="s">
        <v>88</v>
      </c>
      <c r="K2294" s="47" t="s">
        <v>63</v>
      </c>
      <c r="L2294" s="47" t="s">
        <v>64</v>
      </c>
      <c r="M2294" s="47" t="s">
        <v>4221</v>
      </c>
      <c r="N2294" s="47" t="s">
        <v>2762</v>
      </c>
      <c r="O2294" s="47" t="s">
        <v>58</v>
      </c>
      <c r="P2294" s="47" t="s">
        <v>80</v>
      </c>
      <c r="Q2294" s="47" t="s">
        <v>4202</v>
      </c>
      <c r="R2294" s="47">
        <v>89316</v>
      </c>
      <c r="S2294" s="47" t="s">
        <v>67</v>
      </c>
      <c r="T2294" s="47" t="s">
        <v>4222</v>
      </c>
      <c r="U2294" s="47">
        <v>14603</v>
      </c>
      <c r="V2294" s="47" t="s">
        <v>69</v>
      </c>
      <c r="W2294" s="47" t="s">
        <v>4223</v>
      </c>
      <c r="X2294" s="47">
        <v>1274409</v>
      </c>
      <c r="Y2294" s="47">
        <v>4199520</v>
      </c>
      <c r="Z2294" s="47">
        <v>0</v>
      </c>
      <c r="AA2294" s="47">
        <v>0</v>
      </c>
      <c r="AB2294" s="47" t="s">
        <v>61</v>
      </c>
      <c r="AC2294" s="47">
        <v>0</v>
      </c>
      <c r="AD2294" s="47" t="s">
        <v>86</v>
      </c>
      <c r="AE2294" s="47" t="s">
        <v>4909</v>
      </c>
      <c r="AF2294" s="47" t="s">
        <v>5564</v>
      </c>
      <c r="AG2294" s="47" t="s">
        <v>61</v>
      </c>
      <c r="AH2294" s="47" t="s">
        <v>75</v>
      </c>
      <c r="AI2294" s="47" t="s">
        <v>76</v>
      </c>
      <c r="AJ2294" s="47" t="s">
        <v>77</v>
      </c>
      <c r="AK2294" s="47" t="s">
        <v>78</v>
      </c>
      <c r="AV2294" s="47">
        <v>0.5</v>
      </c>
      <c r="AZ2294" s="47">
        <v>309</v>
      </c>
      <c r="BM2294" s="47">
        <v>6.5</v>
      </c>
      <c r="BS2294" s="47">
        <v>10</v>
      </c>
      <c r="BT2294" s="47">
        <v>0.6</v>
      </c>
      <c r="DI2294" s="1">
        <f t="shared" si="175"/>
        <v>4</v>
      </c>
      <c r="DJ2294" s="9" t="str">
        <f t="shared" si="176"/>
        <v>NO BACTERIOLOGICO</v>
      </c>
      <c r="DK2294" s="10" t="str">
        <f t="shared" si="177"/>
        <v>-</v>
      </c>
      <c r="DL2294" s="11" t="str">
        <f t="shared" si="178"/>
        <v>0</v>
      </c>
    </row>
    <row r="2295" spans="1:116" ht="12" x14ac:dyDescent="0.2">
      <c r="A2295" s="47">
        <v>1003070008</v>
      </c>
      <c r="B2295" s="47" t="str">
        <f t="shared" si="179"/>
        <v>1003070008-SAN FRANCISCO DE CASHA</v>
      </c>
      <c r="C2295" s="47" t="s">
        <v>4232</v>
      </c>
      <c r="D2295" s="47" t="s">
        <v>58</v>
      </c>
      <c r="E2295" s="47" t="s">
        <v>80</v>
      </c>
      <c r="F2295" s="47" t="s">
        <v>4202</v>
      </c>
      <c r="G2295" s="47" t="s">
        <v>60</v>
      </c>
      <c r="H2295" s="47">
        <v>140</v>
      </c>
      <c r="I2295" s="47">
        <v>120</v>
      </c>
      <c r="J2295" s="47" t="s">
        <v>88</v>
      </c>
      <c r="K2295" s="47" t="s">
        <v>63</v>
      </c>
      <c r="L2295" s="47" t="s">
        <v>64</v>
      </c>
      <c r="M2295" s="47" t="s">
        <v>4221</v>
      </c>
      <c r="N2295" s="47" t="s">
        <v>2762</v>
      </c>
      <c r="O2295" s="47" t="s">
        <v>58</v>
      </c>
      <c r="P2295" s="47" t="s">
        <v>80</v>
      </c>
      <c r="Q2295" s="47" t="s">
        <v>4202</v>
      </c>
      <c r="R2295" s="47">
        <v>89295</v>
      </c>
      <c r="S2295" s="47" t="s">
        <v>67</v>
      </c>
      <c r="T2295" s="47" t="s">
        <v>4233</v>
      </c>
      <c r="U2295" s="47">
        <v>14596</v>
      </c>
      <c r="V2295" s="47" t="s">
        <v>69</v>
      </c>
      <c r="W2295" s="47" t="s">
        <v>4234</v>
      </c>
      <c r="X2295" s="47">
        <v>1274414</v>
      </c>
      <c r="Y2295" s="47">
        <v>4199534</v>
      </c>
      <c r="Z2295" s="47">
        <v>318279</v>
      </c>
      <c r="AA2295" s="47">
        <v>8936635</v>
      </c>
      <c r="AB2295" s="47" t="s">
        <v>71</v>
      </c>
      <c r="AC2295" s="47">
        <v>3806</v>
      </c>
      <c r="AD2295" s="47" t="s">
        <v>86</v>
      </c>
      <c r="AE2295" s="47" t="s">
        <v>4990</v>
      </c>
      <c r="AF2295" s="47" t="s">
        <v>5565</v>
      </c>
      <c r="AG2295" s="47">
        <v>1264</v>
      </c>
      <c r="AH2295" s="47" t="s">
        <v>73</v>
      </c>
      <c r="AI2295" s="47" t="s">
        <v>4084</v>
      </c>
      <c r="AJ2295" s="47" t="s">
        <v>61</v>
      </c>
      <c r="AK2295" s="47" t="s">
        <v>61</v>
      </c>
      <c r="AV2295" s="47">
        <v>0.6</v>
      </c>
      <c r="AZ2295" s="47">
        <v>380</v>
      </c>
      <c r="BM2295" s="47">
        <v>6</v>
      </c>
      <c r="BS2295" s="47">
        <v>13</v>
      </c>
      <c r="BT2295" s="47">
        <v>0.4</v>
      </c>
      <c r="DI2295" s="1">
        <f t="shared" si="175"/>
        <v>4</v>
      </c>
      <c r="DJ2295" s="9" t="str">
        <f t="shared" si="176"/>
        <v>NO BACTERIOLOGICO</v>
      </c>
      <c r="DK2295" s="10" t="str">
        <f t="shared" si="177"/>
        <v>-</v>
      </c>
      <c r="DL2295" s="11" t="str">
        <f t="shared" si="178"/>
        <v>0</v>
      </c>
    </row>
    <row r="2296" spans="1:116" ht="12" x14ac:dyDescent="0.2">
      <c r="A2296" s="47">
        <v>1003070008</v>
      </c>
      <c r="B2296" s="47" t="str">
        <f t="shared" si="179"/>
        <v>1003070008-SAN FRANCISCO DE CASHA</v>
      </c>
      <c r="C2296" s="47" t="s">
        <v>4232</v>
      </c>
      <c r="D2296" s="47" t="s">
        <v>58</v>
      </c>
      <c r="E2296" s="47" t="s">
        <v>80</v>
      </c>
      <c r="F2296" s="47" t="s">
        <v>4202</v>
      </c>
      <c r="G2296" s="47" t="s">
        <v>60</v>
      </c>
      <c r="H2296" s="47">
        <v>140</v>
      </c>
      <c r="I2296" s="47">
        <v>120</v>
      </c>
      <c r="J2296" s="47" t="s">
        <v>88</v>
      </c>
      <c r="K2296" s="47" t="s">
        <v>63</v>
      </c>
      <c r="L2296" s="47" t="s">
        <v>64</v>
      </c>
      <c r="M2296" s="47" t="s">
        <v>4221</v>
      </c>
      <c r="N2296" s="47" t="s">
        <v>2762</v>
      </c>
      <c r="O2296" s="47" t="s">
        <v>58</v>
      </c>
      <c r="P2296" s="47" t="s">
        <v>80</v>
      </c>
      <c r="Q2296" s="47" t="s">
        <v>4202</v>
      </c>
      <c r="R2296" s="47">
        <v>89295</v>
      </c>
      <c r="S2296" s="47" t="s">
        <v>67</v>
      </c>
      <c r="T2296" s="47" t="s">
        <v>4233</v>
      </c>
      <c r="U2296" s="47">
        <v>14596</v>
      </c>
      <c r="V2296" s="47" t="s">
        <v>69</v>
      </c>
      <c r="W2296" s="47" t="s">
        <v>4234</v>
      </c>
      <c r="X2296" s="47">
        <v>1274414</v>
      </c>
      <c r="Y2296" s="47">
        <v>4199535</v>
      </c>
      <c r="Z2296" s="47">
        <v>0</v>
      </c>
      <c r="AA2296" s="47">
        <v>0</v>
      </c>
      <c r="AB2296" s="47" t="s">
        <v>61</v>
      </c>
      <c r="AC2296" s="47">
        <v>0</v>
      </c>
      <c r="AD2296" s="47" t="s">
        <v>86</v>
      </c>
      <c r="AE2296" s="47" t="s">
        <v>4990</v>
      </c>
      <c r="AF2296" s="47" t="s">
        <v>5565</v>
      </c>
      <c r="AG2296" s="47" t="s">
        <v>61</v>
      </c>
      <c r="AH2296" s="47" t="s">
        <v>75</v>
      </c>
      <c r="AI2296" s="47" t="s">
        <v>76</v>
      </c>
      <c r="AJ2296" s="47" t="s">
        <v>77</v>
      </c>
      <c r="AK2296" s="47" t="s">
        <v>78</v>
      </c>
      <c r="AV2296" s="47">
        <v>0.5</v>
      </c>
      <c r="AZ2296" s="47">
        <v>388</v>
      </c>
      <c r="BM2296" s="47">
        <v>6</v>
      </c>
      <c r="BS2296" s="47">
        <v>13</v>
      </c>
      <c r="BT2296" s="47">
        <v>0.4</v>
      </c>
      <c r="DI2296" s="1">
        <f t="shared" si="175"/>
        <v>4</v>
      </c>
      <c r="DJ2296" s="9" t="str">
        <f t="shared" si="176"/>
        <v>NO BACTERIOLOGICO</v>
      </c>
      <c r="DK2296" s="10" t="str">
        <f t="shared" si="177"/>
        <v>-</v>
      </c>
      <c r="DL2296" s="11" t="str">
        <f t="shared" si="178"/>
        <v>0</v>
      </c>
    </row>
    <row r="2297" spans="1:116" ht="12" x14ac:dyDescent="0.2">
      <c r="A2297" s="47">
        <v>1003070008</v>
      </c>
      <c r="B2297" s="47" t="str">
        <f t="shared" si="179"/>
        <v>1003070008-SAN FRANCISCO DE CASHA</v>
      </c>
      <c r="C2297" s="47" t="s">
        <v>4232</v>
      </c>
      <c r="D2297" s="47" t="s">
        <v>58</v>
      </c>
      <c r="E2297" s="47" t="s">
        <v>80</v>
      </c>
      <c r="F2297" s="47" t="s">
        <v>4202</v>
      </c>
      <c r="G2297" s="47" t="s">
        <v>60</v>
      </c>
      <c r="H2297" s="47">
        <v>140</v>
      </c>
      <c r="I2297" s="47">
        <v>120</v>
      </c>
      <c r="J2297" s="47" t="s">
        <v>88</v>
      </c>
      <c r="K2297" s="47" t="s">
        <v>63</v>
      </c>
      <c r="L2297" s="47" t="s">
        <v>64</v>
      </c>
      <c r="M2297" s="47" t="s">
        <v>4221</v>
      </c>
      <c r="N2297" s="47" t="s">
        <v>2762</v>
      </c>
      <c r="O2297" s="47" t="s">
        <v>58</v>
      </c>
      <c r="P2297" s="47" t="s">
        <v>80</v>
      </c>
      <c r="Q2297" s="47" t="s">
        <v>4202</v>
      </c>
      <c r="R2297" s="47">
        <v>89295</v>
      </c>
      <c r="S2297" s="47" t="s">
        <v>67</v>
      </c>
      <c r="T2297" s="47" t="s">
        <v>4233</v>
      </c>
      <c r="U2297" s="47">
        <v>14596</v>
      </c>
      <c r="V2297" s="47" t="s">
        <v>69</v>
      </c>
      <c r="W2297" s="47" t="s">
        <v>4234</v>
      </c>
      <c r="X2297" s="47">
        <v>1274414</v>
      </c>
      <c r="Y2297" s="47">
        <v>4199536</v>
      </c>
      <c r="Z2297" s="47">
        <v>0</v>
      </c>
      <c r="AA2297" s="47">
        <v>0</v>
      </c>
      <c r="AB2297" s="47" t="s">
        <v>61</v>
      </c>
      <c r="AC2297" s="47">
        <v>0</v>
      </c>
      <c r="AD2297" s="47" t="s">
        <v>86</v>
      </c>
      <c r="AE2297" s="47" t="s">
        <v>4990</v>
      </c>
      <c r="AF2297" s="47" t="s">
        <v>5565</v>
      </c>
      <c r="AG2297" s="47" t="s">
        <v>61</v>
      </c>
      <c r="AH2297" s="47" t="s">
        <v>75</v>
      </c>
      <c r="AI2297" s="47" t="s">
        <v>76</v>
      </c>
      <c r="AJ2297" s="47" t="s">
        <v>77</v>
      </c>
      <c r="AK2297" s="47" t="s">
        <v>78</v>
      </c>
      <c r="AV2297" s="47">
        <v>0.5</v>
      </c>
      <c r="AZ2297" s="47">
        <v>398</v>
      </c>
      <c r="BM2297" s="47">
        <v>6</v>
      </c>
      <c r="BS2297" s="47">
        <v>13</v>
      </c>
      <c r="BT2297" s="47">
        <v>0.4</v>
      </c>
      <c r="DI2297" s="1">
        <f t="shared" si="175"/>
        <v>4</v>
      </c>
      <c r="DJ2297" s="9" t="str">
        <f t="shared" si="176"/>
        <v>NO BACTERIOLOGICO</v>
      </c>
      <c r="DK2297" s="10" t="str">
        <f t="shared" si="177"/>
        <v>-</v>
      </c>
      <c r="DL2297" s="11" t="str">
        <f t="shared" si="178"/>
        <v>0</v>
      </c>
    </row>
    <row r="2298" spans="1:116" ht="12" x14ac:dyDescent="0.2">
      <c r="A2298" s="47">
        <v>1003070027</v>
      </c>
      <c r="B2298" s="47" t="str">
        <f t="shared" si="179"/>
        <v>1003070027-ROSAPAMPA</v>
      </c>
      <c r="C2298" s="47" t="s">
        <v>732</v>
      </c>
      <c r="D2298" s="47" t="s">
        <v>58</v>
      </c>
      <c r="E2298" s="47" t="s">
        <v>80</v>
      </c>
      <c r="F2298" s="47" t="s">
        <v>4202</v>
      </c>
      <c r="G2298" s="47" t="s">
        <v>60</v>
      </c>
      <c r="H2298" s="47">
        <v>100</v>
      </c>
      <c r="I2298" s="47" t="s">
        <v>61</v>
      </c>
      <c r="J2298" s="47" t="s">
        <v>88</v>
      </c>
      <c r="K2298" s="47" t="s">
        <v>63</v>
      </c>
      <c r="L2298" s="47" t="s">
        <v>64</v>
      </c>
      <c r="M2298" s="47" t="s">
        <v>4221</v>
      </c>
      <c r="N2298" s="47" t="s">
        <v>2762</v>
      </c>
      <c r="O2298" s="47" t="s">
        <v>58</v>
      </c>
      <c r="P2298" s="47" t="s">
        <v>80</v>
      </c>
      <c r="Q2298" s="47" t="s">
        <v>4202</v>
      </c>
      <c r="R2298" s="47">
        <v>89316</v>
      </c>
      <c r="S2298" s="47" t="s">
        <v>67</v>
      </c>
      <c r="T2298" s="47" t="s">
        <v>4222</v>
      </c>
      <c r="U2298" s="47">
        <v>14603</v>
      </c>
      <c r="V2298" s="47" t="s">
        <v>69</v>
      </c>
      <c r="W2298" s="47" t="s">
        <v>4223</v>
      </c>
      <c r="X2298" s="47">
        <v>1274419</v>
      </c>
      <c r="Y2298" s="47">
        <v>4199553</v>
      </c>
      <c r="Z2298" s="47">
        <v>0</v>
      </c>
      <c r="AA2298" s="47">
        <v>0</v>
      </c>
      <c r="AB2298" s="47" t="s">
        <v>61</v>
      </c>
      <c r="AC2298" s="47">
        <v>0</v>
      </c>
      <c r="AD2298" s="47" t="s">
        <v>86</v>
      </c>
      <c r="AE2298" s="47" t="s">
        <v>4903</v>
      </c>
      <c r="AF2298" s="47" t="s">
        <v>5566</v>
      </c>
      <c r="AG2298" s="47">
        <v>63481</v>
      </c>
      <c r="AH2298" s="47" t="s">
        <v>73</v>
      </c>
      <c r="AI2298" s="47" t="s">
        <v>732</v>
      </c>
      <c r="AJ2298" s="47" t="s">
        <v>61</v>
      </c>
      <c r="AK2298" s="47" t="s">
        <v>61</v>
      </c>
      <c r="AV2298" s="47">
        <v>0.6</v>
      </c>
      <c r="AZ2298" s="47">
        <v>400</v>
      </c>
      <c r="BM2298" s="47">
        <v>6</v>
      </c>
      <c r="BS2298" s="47">
        <v>10</v>
      </c>
      <c r="BT2298" s="47">
        <v>0.6</v>
      </c>
      <c r="DI2298" s="1">
        <f t="shared" si="175"/>
        <v>4</v>
      </c>
      <c r="DJ2298" s="9" t="str">
        <f t="shared" si="176"/>
        <v>NO BACTERIOLOGICO</v>
      </c>
      <c r="DK2298" s="10" t="str">
        <f t="shared" si="177"/>
        <v>-</v>
      </c>
      <c r="DL2298" s="11" t="str">
        <f t="shared" si="178"/>
        <v>0</v>
      </c>
    </row>
    <row r="2299" spans="1:116" ht="12" x14ac:dyDescent="0.2">
      <c r="A2299" s="47">
        <v>1003070027</v>
      </c>
      <c r="B2299" s="47" t="str">
        <f t="shared" si="179"/>
        <v>1003070027-ROSAPAMPA</v>
      </c>
      <c r="C2299" s="47" t="s">
        <v>732</v>
      </c>
      <c r="D2299" s="47" t="s">
        <v>58</v>
      </c>
      <c r="E2299" s="47" t="s">
        <v>80</v>
      </c>
      <c r="F2299" s="47" t="s">
        <v>4202</v>
      </c>
      <c r="G2299" s="47" t="s">
        <v>60</v>
      </c>
      <c r="H2299" s="47">
        <v>100</v>
      </c>
      <c r="I2299" s="47" t="s">
        <v>61</v>
      </c>
      <c r="J2299" s="47" t="s">
        <v>88</v>
      </c>
      <c r="K2299" s="47" t="s">
        <v>63</v>
      </c>
      <c r="L2299" s="47" t="s">
        <v>64</v>
      </c>
      <c r="M2299" s="47" t="s">
        <v>4221</v>
      </c>
      <c r="N2299" s="47" t="s">
        <v>2762</v>
      </c>
      <c r="O2299" s="47" t="s">
        <v>58</v>
      </c>
      <c r="P2299" s="47" t="s">
        <v>80</v>
      </c>
      <c r="Q2299" s="47" t="s">
        <v>4202</v>
      </c>
      <c r="R2299" s="47">
        <v>89316</v>
      </c>
      <c r="S2299" s="47" t="s">
        <v>67</v>
      </c>
      <c r="T2299" s="47" t="s">
        <v>4222</v>
      </c>
      <c r="U2299" s="47">
        <v>14603</v>
      </c>
      <c r="V2299" s="47" t="s">
        <v>69</v>
      </c>
      <c r="W2299" s="47" t="s">
        <v>4223</v>
      </c>
      <c r="X2299" s="47">
        <v>1274419</v>
      </c>
      <c r="Y2299" s="47">
        <v>4199554</v>
      </c>
      <c r="Z2299" s="47">
        <v>0</v>
      </c>
      <c r="AA2299" s="47">
        <v>0</v>
      </c>
      <c r="AB2299" s="47" t="s">
        <v>61</v>
      </c>
      <c r="AC2299" s="47">
        <v>0</v>
      </c>
      <c r="AD2299" s="47" t="s">
        <v>86</v>
      </c>
      <c r="AE2299" s="47" t="s">
        <v>4903</v>
      </c>
      <c r="AF2299" s="47" t="s">
        <v>5566</v>
      </c>
      <c r="AG2299" s="47" t="s">
        <v>61</v>
      </c>
      <c r="AH2299" s="47" t="s">
        <v>75</v>
      </c>
      <c r="AI2299" s="47" t="s">
        <v>76</v>
      </c>
      <c r="AJ2299" s="47" t="s">
        <v>77</v>
      </c>
      <c r="AK2299" s="47" t="s">
        <v>78</v>
      </c>
      <c r="AV2299" s="47">
        <v>0.5</v>
      </c>
      <c r="AZ2299" s="47">
        <v>410</v>
      </c>
      <c r="BM2299" s="47">
        <v>6</v>
      </c>
      <c r="BS2299" s="47">
        <v>10</v>
      </c>
      <c r="BT2299" s="47">
        <v>0.5</v>
      </c>
      <c r="DI2299" s="1">
        <f t="shared" si="175"/>
        <v>4</v>
      </c>
      <c r="DJ2299" s="9" t="str">
        <f t="shared" si="176"/>
        <v>NO BACTERIOLOGICO</v>
      </c>
      <c r="DK2299" s="10" t="str">
        <f t="shared" si="177"/>
        <v>-</v>
      </c>
      <c r="DL2299" s="11" t="str">
        <f t="shared" si="178"/>
        <v>0</v>
      </c>
    </row>
    <row r="2300" spans="1:116" ht="12" x14ac:dyDescent="0.2">
      <c r="A2300" s="47">
        <v>1003070027</v>
      </c>
      <c r="B2300" s="47" t="str">
        <f t="shared" si="179"/>
        <v>1003070027-ROSAPAMPA</v>
      </c>
      <c r="C2300" s="47" t="s">
        <v>732</v>
      </c>
      <c r="D2300" s="47" t="s">
        <v>58</v>
      </c>
      <c r="E2300" s="47" t="s">
        <v>80</v>
      </c>
      <c r="F2300" s="47" t="s">
        <v>4202</v>
      </c>
      <c r="G2300" s="47" t="s">
        <v>60</v>
      </c>
      <c r="H2300" s="47">
        <v>100</v>
      </c>
      <c r="I2300" s="47" t="s">
        <v>61</v>
      </c>
      <c r="J2300" s="47" t="s">
        <v>88</v>
      </c>
      <c r="K2300" s="47" t="s">
        <v>63</v>
      </c>
      <c r="L2300" s="47" t="s">
        <v>64</v>
      </c>
      <c r="M2300" s="47" t="s">
        <v>4221</v>
      </c>
      <c r="N2300" s="47" t="s">
        <v>2762</v>
      </c>
      <c r="O2300" s="47" t="s">
        <v>58</v>
      </c>
      <c r="P2300" s="47" t="s">
        <v>80</v>
      </c>
      <c r="Q2300" s="47" t="s">
        <v>4202</v>
      </c>
      <c r="R2300" s="47">
        <v>89316</v>
      </c>
      <c r="S2300" s="47" t="s">
        <v>67</v>
      </c>
      <c r="T2300" s="47" t="s">
        <v>4222</v>
      </c>
      <c r="U2300" s="47">
        <v>14603</v>
      </c>
      <c r="V2300" s="47" t="s">
        <v>69</v>
      </c>
      <c r="W2300" s="47" t="s">
        <v>4223</v>
      </c>
      <c r="X2300" s="47">
        <v>1274419</v>
      </c>
      <c r="Y2300" s="47">
        <v>4199555</v>
      </c>
      <c r="Z2300" s="47">
        <v>0</v>
      </c>
      <c r="AA2300" s="47">
        <v>0</v>
      </c>
      <c r="AB2300" s="47" t="s">
        <v>61</v>
      </c>
      <c r="AC2300" s="47">
        <v>0</v>
      </c>
      <c r="AD2300" s="47" t="s">
        <v>86</v>
      </c>
      <c r="AE2300" s="47" t="s">
        <v>4903</v>
      </c>
      <c r="AF2300" s="47" t="s">
        <v>5566</v>
      </c>
      <c r="AG2300" s="47" t="s">
        <v>61</v>
      </c>
      <c r="AH2300" s="47" t="s">
        <v>75</v>
      </c>
      <c r="AI2300" s="47" t="s">
        <v>76</v>
      </c>
      <c r="AJ2300" s="47" t="s">
        <v>77</v>
      </c>
      <c r="AK2300" s="47" t="s">
        <v>78</v>
      </c>
      <c r="AV2300" s="47">
        <v>0.5</v>
      </c>
      <c r="AZ2300" s="47">
        <v>420</v>
      </c>
      <c r="BE2300" s="47">
        <v>0</v>
      </c>
      <c r="BM2300" s="47">
        <v>6</v>
      </c>
      <c r="BS2300" s="47">
        <v>10</v>
      </c>
      <c r="BT2300" s="47">
        <v>0.6</v>
      </c>
      <c r="DI2300" s="1">
        <f t="shared" si="175"/>
        <v>4</v>
      </c>
      <c r="DJ2300" s="9" t="str">
        <f t="shared" si="176"/>
        <v>NO BACTERIOLOGICO</v>
      </c>
      <c r="DK2300" s="10" t="str">
        <f t="shared" si="177"/>
        <v>-</v>
      </c>
      <c r="DL2300" s="11" t="str">
        <f t="shared" si="178"/>
        <v>1</v>
      </c>
    </row>
    <row r="2301" spans="1:116" ht="12" x14ac:dyDescent="0.2">
      <c r="A2301" s="47">
        <v>1003070007</v>
      </c>
      <c r="B2301" s="47" t="str">
        <f t="shared" si="179"/>
        <v>1003070007-GASAPA</v>
      </c>
      <c r="C2301" s="47" t="s">
        <v>4224</v>
      </c>
      <c r="D2301" s="47" t="s">
        <v>58</v>
      </c>
      <c r="E2301" s="47" t="s">
        <v>80</v>
      </c>
      <c r="F2301" s="47" t="s">
        <v>4202</v>
      </c>
      <c r="G2301" s="47" t="s">
        <v>60</v>
      </c>
      <c r="H2301" s="47">
        <v>33</v>
      </c>
      <c r="I2301" s="47">
        <v>30</v>
      </c>
      <c r="J2301" s="47" t="s">
        <v>88</v>
      </c>
      <c r="K2301" s="47" t="s">
        <v>63</v>
      </c>
      <c r="L2301" s="47" t="s">
        <v>64</v>
      </c>
      <c r="M2301" s="47" t="s">
        <v>4221</v>
      </c>
      <c r="N2301" s="47" t="s">
        <v>2762</v>
      </c>
      <c r="O2301" s="47" t="s">
        <v>58</v>
      </c>
      <c r="P2301" s="47" t="s">
        <v>80</v>
      </c>
      <c r="Q2301" s="47" t="s">
        <v>4202</v>
      </c>
      <c r="R2301" s="47">
        <v>100951</v>
      </c>
      <c r="S2301" s="47" t="s">
        <v>67</v>
      </c>
      <c r="T2301" s="47" t="s">
        <v>4225</v>
      </c>
      <c r="U2301" s="47">
        <v>14605</v>
      </c>
      <c r="V2301" s="47" t="s">
        <v>69</v>
      </c>
      <c r="W2301" s="47" t="s">
        <v>4226</v>
      </c>
      <c r="X2301" s="47">
        <v>1274424</v>
      </c>
      <c r="Y2301" s="47">
        <v>4199569</v>
      </c>
      <c r="Z2301" s="47">
        <v>320000</v>
      </c>
      <c r="AA2301" s="47">
        <v>8936121</v>
      </c>
      <c r="AB2301" s="47" t="s">
        <v>71</v>
      </c>
      <c r="AC2301" s="47">
        <v>3831</v>
      </c>
      <c r="AD2301" s="47" t="s">
        <v>86</v>
      </c>
      <c r="AE2301" s="47" t="s">
        <v>4888</v>
      </c>
      <c r="AF2301" s="47" t="s">
        <v>5567</v>
      </c>
      <c r="AG2301" s="47">
        <v>24678</v>
      </c>
      <c r="AH2301" s="47" t="s">
        <v>73</v>
      </c>
      <c r="AI2301" s="47" t="s">
        <v>4227</v>
      </c>
      <c r="AJ2301" s="47" t="s">
        <v>61</v>
      </c>
      <c r="AK2301" s="47" t="s">
        <v>61</v>
      </c>
      <c r="AV2301" s="47">
        <v>0.6</v>
      </c>
      <c r="AZ2301" s="47">
        <v>400</v>
      </c>
      <c r="BM2301" s="47">
        <v>6.5</v>
      </c>
      <c r="BS2301" s="47">
        <v>13</v>
      </c>
      <c r="BT2301" s="47">
        <v>0.6</v>
      </c>
      <c r="DI2301" s="1">
        <f t="shared" si="175"/>
        <v>4</v>
      </c>
      <c r="DJ2301" s="9" t="str">
        <f t="shared" si="176"/>
        <v>NO BACTERIOLOGICO</v>
      </c>
      <c r="DK2301" s="10" t="str">
        <f t="shared" si="177"/>
        <v>-</v>
      </c>
      <c r="DL2301" s="11" t="str">
        <f t="shared" si="178"/>
        <v>0</v>
      </c>
    </row>
    <row r="2302" spans="1:116" ht="12" x14ac:dyDescent="0.2">
      <c r="A2302" s="47">
        <v>1003070007</v>
      </c>
      <c r="B2302" s="47" t="str">
        <f t="shared" si="179"/>
        <v>1003070007-GASAPA</v>
      </c>
      <c r="C2302" s="47" t="s">
        <v>4224</v>
      </c>
      <c r="D2302" s="47" t="s">
        <v>58</v>
      </c>
      <c r="E2302" s="47" t="s">
        <v>80</v>
      </c>
      <c r="F2302" s="47" t="s">
        <v>4202</v>
      </c>
      <c r="G2302" s="47" t="s">
        <v>60</v>
      </c>
      <c r="H2302" s="47">
        <v>33</v>
      </c>
      <c r="I2302" s="47">
        <v>30</v>
      </c>
      <c r="J2302" s="47" t="s">
        <v>88</v>
      </c>
      <c r="K2302" s="47" t="s">
        <v>63</v>
      </c>
      <c r="L2302" s="47" t="s">
        <v>64</v>
      </c>
      <c r="M2302" s="47" t="s">
        <v>4221</v>
      </c>
      <c r="N2302" s="47" t="s">
        <v>2762</v>
      </c>
      <c r="O2302" s="47" t="s">
        <v>58</v>
      </c>
      <c r="P2302" s="47" t="s">
        <v>80</v>
      </c>
      <c r="Q2302" s="47" t="s">
        <v>4202</v>
      </c>
      <c r="R2302" s="47">
        <v>100951</v>
      </c>
      <c r="S2302" s="47" t="s">
        <v>67</v>
      </c>
      <c r="T2302" s="47" t="s">
        <v>4225</v>
      </c>
      <c r="U2302" s="47">
        <v>14605</v>
      </c>
      <c r="V2302" s="47" t="s">
        <v>69</v>
      </c>
      <c r="W2302" s="47" t="s">
        <v>4226</v>
      </c>
      <c r="X2302" s="47">
        <v>1274424</v>
      </c>
      <c r="Y2302" s="47">
        <v>4199570</v>
      </c>
      <c r="Z2302" s="47">
        <v>0</v>
      </c>
      <c r="AA2302" s="47">
        <v>0</v>
      </c>
      <c r="AB2302" s="47" t="s">
        <v>61</v>
      </c>
      <c r="AC2302" s="47">
        <v>0</v>
      </c>
      <c r="AD2302" s="47" t="s">
        <v>86</v>
      </c>
      <c r="AE2302" s="47" t="s">
        <v>4888</v>
      </c>
      <c r="AF2302" s="47" t="s">
        <v>5567</v>
      </c>
      <c r="AG2302" s="47" t="s">
        <v>61</v>
      </c>
      <c r="AH2302" s="47" t="s">
        <v>75</v>
      </c>
      <c r="AI2302" s="47" t="s">
        <v>76</v>
      </c>
      <c r="AJ2302" s="47" t="s">
        <v>77</v>
      </c>
      <c r="AK2302" s="47" t="s">
        <v>78</v>
      </c>
      <c r="AV2302" s="47">
        <v>0.5</v>
      </c>
      <c r="AZ2302" s="47">
        <v>410</v>
      </c>
      <c r="BM2302" s="47">
        <v>6.5</v>
      </c>
      <c r="BS2302" s="47">
        <v>13</v>
      </c>
      <c r="BT2302" s="47">
        <v>0.5</v>
      </c>
      <c r="DI2302" s="1">
        <f t="shared" si="175"/>
        <v>4</v>
      </c>
      <c r="DJ2302" s="9" t="str">
        <f t="shared" si="176"/>
        <v>NO BACTERIOLOGICO</v>
      </c>
      <c r="DK2302" s="10" t="str">
        <f t="shared" si="177"/>
        <v>-</v>
      </c>
      <c r="DL2302" s="11" t="str">
        <f t="shared" si="178"/>
        <v>0</v>
      </c>
    </row>
    <row r="2303" spans="1:116" ht="12" x14ac:dyDescent="0.2">
      <c r="A2303" s="47">
        <v>1003070007</v>
      </c>
      <c r="B2303" s="47" t="str">
        <f t="shared" si="179"/>
        <v>1003070007-GASAPA</v>
      </c>
      <c r="C2303" s="47" t="s">
        <v>4224</v>
      </c>
      <c r="D2303" s="47" t="s">
        <v>58</v>
      </c>
      <c r="E2303" s="47" t="s">
        <v>80</v>
      </c>
      <c r="F2303" s="47" t="s">
        <v>4202</v>
      </c>
      <c r="G2303" s="47" t="s">
        <v>60</v>
      </c>
      <c r="H2303" s="47">
        <v>33</v>
      </c>
      <c r="I2303" s="47">
        <v>30</v>
      </c>
      <c r="J2303" s="47" t="s">
        <v>88</v>
      </c>
      <c r="K2303" s="47" t="s">
        <v>63</v>
      </c>
      <c r="L2303" s="47" t="s">
        <v>64</v>
      </c>
      <c r="M2303" s="47" t="s">
        <v>4221</v>
      </c>
      <c r="N2303" s="47" t="s">
        <v>2762</v>
      </c>
      <c r="O2303" s="47" t="s">
        <v>58</v>
      </c>
      <c r="P2303" s="47" t="s">
        <v>80</v>
      </c>
      <c r="Q2303" s="47" t="s">
        <v>4202</v>
      </c>
      <c r="R2303" s="47">
        <v>100951</v>
      </c>
      <c r="S2303" s="47" t="s">
        <v>67</v>
      </c>
      <c r="T2303" s="47" t="s">
        <v>4225</v>
      </c>
      <c r="U2303" s="47">
        <v>14605</v>
      </c>
      <c r="V2303" s="47" t="s">
        <v>69</v>
      </c>
      <c r="W2303" s="47" t="s">
        <v>4226</v>
      </c>
      <c r="X2303" s="47">
        <v>1274424</v>
      </c>
      <c r="Y2303" s="47">
        <v>4199571</v>
      </c>
      <c r="Z2303" s="47">
        <v>0</v>
      </c>
      <c r="AA2303" s="47">
        <v>0</v>
      </c>
      <c r="AB2303" s="47" t="s">
        <v>61</v>
      </c>
      <c r="AC2303" s="47">
        <v>0</v>
      </c>
      <c r="AD2303" s="47" t="s">
        <v>86</v>
      </c>
      <c r="AE2303" s="47" t="s">
        <v>4888</v>
      </c>
      <c r="AF2303" s="47" t="s">
        <v>5567</v>
      </c>
      <c r="AG2303" s="47" t="s">
        <v>61</v>
      </c>
      <c r="AH2303" s="47" t="s">
        <v>75</v>
      </c>
      <c r="AI2303" s="47" t="s">
        <v>76</v>
      </c>
      <c r="AJ2303" s="47" t="s">
        <v>77</v>
      </c>
      <c r="AK2303" s="47" t="s">
        <v>78</v>
      </c>
      <c r="AV2303" s="47">
        <v>0.5</v>
      </c>
      <c r="AZ2303" s="47">
        <v>390</v>
      </c>
      <c r="BM2303" s="47">
        <v>6.5</v>
      </c>
      <c r="BS2303" s="47">
        <v>13</v>
      </c>
      <c r="BT2303" s="47">
        <v>0.5</v>
      </c>
      <c r="DI2303" s="1">
        <f t="shared" si="175"/>
        <v>4</v>
      </c>
      <c r="DJ2303" s="9" t="str">
        <f t="shared" si="176"/>
        <v>NO BACTERIOLOGICO</v>
      </c>
      <c r="DK2303" s="10" t="str">
        <f t="shared" si="177"/>
        <v>-</v>
      </c>
      <c r="DL2303" s="11" t="str">
        <f t="shared" si="178"/>
        <v>0</v>
      </c>
    </row>
    <row r="2304" spans="1:116" ht="12" x14ac:dyDescent="0.2">
      <c r="A2304" s="47">
        <v>1001020025</v>
      </c>
      <c r="B2304" s="47" t="str">
        <f t="shared" si="179"/>
        <v>1001020025-SAN SEBASTIAN DE SHISMAY</v>
      </c>
      <c r="C2304" s="47" t="s">
        <v>2539</v>
      </c>
      <c r="D2304" s="47" t="s">
        <v>58</v>
      </c>
      <c r="E2304" s="47" t="s">
        <v>58</v>
      </c>
      <c r="F2304" s="47" t="s">
        <v>2540</v>
      </c>
      <c r="G2304" s="47" t="s">
        <v>60</v>
      </c>
      <c r="H2304" s="47">
        <v>185</v>
      </c>
      <c r="I2304" s="47" t="s">
        <v>61</v>
      </c>
      <c r="J2304" s="47" t="s">
        <v>895</v>
      </c>
      <c r="K2304" s="47" t="s">
        <v>63</v>
      </c>
      <c r="L2304" s="47" t="s">
        <v>64</v>
      </c>
      <c r="M2304" s="47" t="s">
        <v>2541</v>
      </c>
      <c r="N2304" s="47" t="s">
        <v>2542</v>
      </c>
      <c r="O2304" s="47" t="s">
        <v>58</v>
      </c>
      <c r="P2304" s="47" t="s">
        <v>58</v>
      </c>
      <c r="Q2304" s="47" t="s">
        <v>2540</v>
      </c>
      <c r="R2304" s="47">
        <v>121275</v>
      </c>
      <c r="S2304" s="47" t="s">
        <v>67</v>
      </c>
      <c r="T2304" s="47" t="s">
        <v>2543</v>
      </c>
      <c r="U2304" s="47">
        <v>15323</v>
      </c>
      <c r="V2304" s="47" t="s">
        <v>69</v>
      </c>
      <c r="W2304" s="47" t="s">
        <v>2544</v>
      </c>
      <c r="X2304" s="47">
        <v>1274399</v>
      </c>
      <c r="Y2304" s="47">
        <v>4199580</v>
      </c>
      <c r="Z2304" s="47">
        <v>0</v>
      </c>
      <c r="AA2304" s="47">
        <v>0</v>
      </c>
      <c r="AB2304" s="47" t="s">
        <v>71</v>
      </c>
      <c r="AC2304" s="47">
        <v>3250</v>
      </c>
      <c r="AD2304" s="47" t="s">
        <v>86</v>
      </c>
      <c r="AE2304" s="47" t="s">
        <v>4924</v>
      </c>
      <c r="AF2304" s="47" t="s">
        <v>5568</v>
      </c>
      <c r="AG2304" s="47">
        <v>21390</v>
      </c>
      <c r="AH2304" s="47" t="s">
        <v>73</v>
      </c>
      <c r="AI2304" s="47" t="s">
        <v>2545</v>
      </c>
      <c r="AJ2304" s="47" t="s">
        <v>61</v>
      </c>
      <c r="AK2304" s="47" t="s">
        <v>61</v>
      </c>
      <c r="AV2304" s="47">
        <v>1.5</v>
      </c>
      <c r="AZ2304" s="47">
        <v>83</v>
      </c>
      <c r="BM2304" s="47">
        <v>7.6</v>
      </c>
      <c r="BS2304" s="47">
        <v>13.8</v>
      </c>
      <c r="BT2304" s="47">
        <v>0.82</v>
      </c>
      <c r="DI2304" s="1">
        <f t="shared" si="175"/>
        <v>4</v>
      </c>
      <c r="DJ2304" s="9" t="str">
        <f t="shared" si="176"/>
        <v>NO BACTERIOLOGICO</v>
      </c>
      <c r="DK2304" s="10" t="str">
        <f t="shared" si="177"/>
        <v>-</v>
      </c>
      <c r="DL2304" s="11" t="str">
        <f t="shared" si="178"/>
        <v>0</v>
      </c>
    </row>
    <row r="2305" spans="1:116" ht="12" x14ac:dyDescent="0.2">
      <c r="A2305" s="47">
        <v>1001020025</v>
      </c>
      <c r="B2305" s="47" t="str">
        <f t="shared" si="179"/>
        <v>1001020025-SAN SEBASTIAN DE SHISMAY</v>
      </c>
      <c r="C2305" s="47" t="s">
        <v>2539</v>
      </c>
      <c r="D2305" s="47" t="s">
        <v>58</v>
      </c>
      <c r="E2305" s="47" t="s">
        <v>58</v>
      </c>
      <c r="F2305" s="47" t="s">
        <v>2540</v>
      </c>
      <c r="G2305" s="47" t="s">
        <v>60</v>
      </c>
      <c r="H2305" s="47">
        <v>185</v>
      </c>
      <c r="I2305" s="47" t="s">
        <v>61</v>
      </c>
      <c r="J2305" s="47" t="s">
        <v>895</v>
      </c>
      <c r="K2305" s="47" t="s">
        <v>63</v>
      </c>
      <c r="L2305" s="47" t="s">
        <v>64</v>
      </c>
      <c r="M2305" s="47" t="s">
        <v>2541</v>
      </c>
      <c r="N2305" s="47" t="s">
        <v>2542</v>
      </c>
      <c r="O2305" s="47" t="s">
        <v>58</v>
      </c>
      <c r="P2305" s="47" t="s">
        <v>58</v>
      </c>
      <c r="Q2305" s="47" t="s">
        <v>2540</v>
      </c>
      <c r="R2305" s="47">
        <v>121275</v>
      </c>
      <c r="S2305" s="47" t="s">
        <v>67</v>
      </c>
      <c r="T2305" s="47" t="s">
        <v>2543</v>
      </c>
      <c r="U2305" s="47">
        <v>15323</v>
      </c>
      <c r="V2305" s="47" t="s">
        <v>69</v>
      </c>
      <c r="W2305" s="47" t="s">
        <v>2544</v>
      </c>
      <c r="X2305" s="47">
        <v>1274399</v>
      </c>
      <c r="Y2305" s="47">
        <v>4199581</v>
      </c>
      <c r="Z2305" s="47">
        <v>373152</v>
      </c>
      <c r="AA2305" s="47">
        <v>8898665</v>
      </c>
      <c r="AB2305" s="47" t="s">
        <v>71</v>
      </c>
      <c r="AC2305" s="47">
        <v>3178</v>
      </c>
      <c r="AD2305" s="47" t="s">
        <v>86</v>
      </c>
      <c r="AE2305" s="47" t="s">
        <v>4924</v>
      </c>
      <c r="AF2305" s="47" t="s">
        <v>5568</v>
      </c>
      <c r="AG2305" s="47" t="s">
        <v>61</v>
      </c>
      <c r="AH2305" s="47" t="s">
        <v>75</v>
      </c>
      <c r="AI2305" s="47" t="s">
        <v>76</v>
      </c>
      <c r="AJ2305" s="47" t="s">
        <v>77</v>
      </c>
      <c r="AK2305" s="47" t="s">
        <v>78</v>
      </c>
      <c r="AV2305" s="47">
        <v>0.8</v>
      </c>
      <c r="AZ2305" s="47">
        <v>77</v>
      </c>
      <c r="BM2305" s="47">
        <v>7.2</v>
      </c>
      <c r="BS2305" s="47">
        <v>13.5</v>
      </c>
      <c r="BT2305" s="47">
        <v>0.75</v>
      </c>
      <c r="DI2305" s="1">
        <f t="shared" si="175"/>
        <v>4</v>
      </c>
      <c r="DJ2305" s="9" t="str">
        <f t="shared" si="176"/>
        <v>NO BACTERIOLOGICO</v>
      </c>
      <c r="DK2305" s="10" t="str">
        <f t="shared" si="177"/>
        <v>-</v>
      </c>
      <c r="DL2305" s="11" t="str">
        <f t="shared" si="178"/>
        <v>0</v>
      </c>
    </row>
    <row r="2306" spans="1:116" ht="12" x14ac:dyDescent="0.2">
      <c r="A2306" s="47">
        <v>1001020025</v>
      </c>
      <c r="B2306" s="47" t="str">
        <f t="shared" si="179"/>
        <v>1001020025-SAN SEBASTIAN DE SHISMAY</v>
      </c>
      <c r="C2306" s="47" t="s">
        <v>2539</v>
      </c>
      <c r="D2306" s="47" t="s">
        <v>58</v>
      </c>
      <c r="E2306" s="47" t="s">
        <v>58</v>
      </c>
      <c r="F2306" s="47" t="s">
        <v>2540</v>
      </c>
      <c r="G2306" s="47" t="s">
        <v>60</v>
      </c>
      <c r="H2306" s="47">
        <v>185</v>
      </c>
      <c r="I2306" s="47" t="s">
        <v>61</v>
      </c>
      <c r="J2306" s="47" t="s">
        <v>895</v>
      </c>
      <c r="K2306" s="47" t="s">
        <v>63</v>
      </c>
      <c r="L2306" s="47" t="s">
        <v>64</v>
      </c>
      <c r="M2306" s="47" t="s">
        <v>2541</v>
      </c>
      <c r="N2306" s="47" t="s">
        <v>2542</v>
      </c>
      <c r="O2306" s="47" t="s">
        <v>58</v>
      </c>
      <c r="P2306" s="47" t="s">
        <v>58</v>
      </c>
      <c r="Q2306" s="47" t="s">
        <v>2540</v>
      </c>
      <c r="R2306" s="47">
        <v>121275</v>
      </c>
      <c r="S2306" s="47" t="s">
        <v>67</v>
      </c>
      <c r="T2306" s="47" t="s">
        <v>2543</v>
      </c>
      <c r="U2306" s="47">
        <v>15323</v>
      </c>
      <c r="V2306" s="47" t="s">
        <v>69</v>
      </c>
      <c r="W2306" s="47" t="s">
        <v>2544</v>
      </c>
      <c r="X2306" s="47">
        <v>1274399</v>
      </c>
      <c r="Y2306" s="47">
        <v>4199582</v>
      </c>
      <c r="Z2306" s="47">
        <v>372948</v>
      </c>
      <c r="AA2306" s="47">
        <v>8898995</v>
      </c>
      <c r="AB2306" s="47" t="s">
        <v>71</v>
      </c>
      <c r="AC2306" s="47">
        <v>3115</v>
      </c>
      <c r="AD2306" s="47" t="s">
        <v>86</v>
      </c>
      <c r="AE2306" s="47" t="s">
        <v>4924</v>
      </c>
      <c r="AF2306" s="47" t="s">
        <v>5568</v>
      </c>
      <c r="AG2306" s="47" t="s">
        <v>61</v>
      </c>
      <c r="AH2306" s="47" t="s">
        <v>75</v>
      </c>
      <c r="AI2306" s="47" t="s">
        <v>76</v>
      </c>
      <c r="AJ2306" s="47" t="s">
        <v>77</v>
      </c>
      <c r="AK2306" s="47" t="s">
        <v>78</v>
      </c>
      <c r="AV2306" s="47">
        <v>0.5</v>
      </c>
      <c r="AZ2306" s="47">
        <v>67</v>
      </c>
      <c r="BM2306" s="47">
        <v>7.2</v>
      </c>
      <c r="BS2306" s="47">
        <v>13.1</v>
      </c>
      <c r="BT2306" s="47">
        <v>0.62</v>
      </c>
      <c r="DI2306" s="1">
        <f t="shared" si="175"/>
        <v>4</v>
      </c>
      <c r="DJ2306" s="9" t="str">
        <f t="shared" si="176"/>
        <v>NO BACTERIOLOGICO</v>
      </c>
      <c r="DK2306" s="10" t="str">
        <f t="shared" si="177"/>
        <v>-</v>
      </c>
      <c r="DL2306" s="11" t="str">
        <f t="shared" si="178"/>
        <v>0</v>
      </c>
    </row>
    <row r="2307" spans="1:116" ht="12" x14ac:dyDescent="0.2">
      <c r="A2307" s="47">
        <v>1003070023</v>
      </c>
      <c r="B2307" s="47" t="str">
        <f t="shared" si="179"/>
        <v>1003070023-OGOPAMPA</v>
      </c>
      <c r="C2307" s="47" t="s">
        <v>2659</v>
      </c>
      <c r="D2307" s="47" t="s">
        <v>58</v>
      </c>
      <c r="E2307" s="47" t="s">
        <v>80</v>
      </c>
      <c r="F2307" s="47" t="s">
        <v>4202</v>
      </c>
      <c r="G2307" s="47" t="s">
        <v>60</v>
      </c>
      <c r="H2307" s="47">
        <v>30</v>
      </c>
      <c r="I2307" s="47">
        <v>30</v>
      </c>
      <c r="J2307" s="47" t="s">
        <v>88</v>
      </c>
      <c r="K2307" s="47" t="s">
        <v>63</v>
      </c>
      <c r="L2307" s="47" t="s">
        <v>64</v>
      </c>
      <c r="M2307" s="47" t="s">
        <v>4221</v>
      </c>
      <c r="N2307" s="47" t="s">
        <v>2762</v>
      </c>
      <c r="O2307" s="47" t="s">
        <v>58</v>
      </c>
      <c r="P2307" s="47" t="s">
        <v>80</v>
      </c>
      <c r="Q2307" s="47" t="s">
        <v>4202</v>
      </c>
      <c r="R2307" s="47">
        <v>96989</v>
      </c>
      <c r="S2307" s="47" t="s">
        <v>67</v>
      </c>
      <c r="T2307" s="47" t="s">
        <v>4235</v>
      </c>
      <c r="U2307" s="47">
        <v>14601</v>
      </c>
      <c r="V2307" s="47" t="s">
        <v>69</v>
      </c>
      <c r="W2307" s="47" t="s">
        <v>4236</v>
      </c>
      <c r="X2307" s="47">
        <v>1274427</v>
      </c>
      <c r="Y2307" s="47">
        <v>4199583</v>
      </c>
      <c r="Z2307" s="47">
        <v>314437</v>
      </c>
      <c r="AA2307" s="47">
        <v>8934294</v>
      </c>
      <c r="AB2307" s="47" t="s">
        <v>71</v>
      </c>
      <c r="AC2307" s="47">
        <v>3956</v>
      </c>
      <c r="AD2307" s="47" t="s">
        <v>86</v>
      </c>
      <c r="AE2307" s="47" t="s">
        <v>5069</v>
      </c>
      <c r="AF2307" s="47" t="s">
        <v>5569</v>
      </c>
      <c r="AG2307" s="47">
        <v>1353</v>
      </c>
      <c r="AH2307" s="47" t="s">
        <v>73</v>
      </c>
      <c r="AI2307" s="47" t="s">
        <v>2659</v>
      </c>
      <c r="AJ2307" s="47" t="s">
        <v>61</v>
      </c>
      <c r="AK2307" s="47" t="s">
        <v>61</v>
      </c>
      <c r="AV2307" s="47">
        <v>0.5</v>
      </c>
      <c r="AZ2307" s="47">
        <v>297</v>
      </c>
      <c r="BM2307" s="47">
        <v>7.5</v>
      </c>
      <c r="BS2307" s="47">
        <v>10</v>
      </c>
      <c r="BT2307" s="47">
        <v>3</v>
      </c>
      <c r="DI2307" s="1">
        <f t="shared" ref="DI2307:DI2370" si="180">MONTH(AE2307)</f>
        <v>4</v>
      </c>
      <c r="DJ2307" s="9" t="str">
        <f t="shared" ref="DJ2307:DJ2370" si="181">IF(ISBLANK(AV2307),"-",IF(ISBLANK(BT2307),"-",IF(AND(AV2307&gt;=0.5,BT2307&gt;5),"BACTERIOLÓGICO",IF(AND(AV2307&lt;0.5,BT2307&lt;=5),"BACTERIOLÓGICO",IF(AND(AV2307&lt;0.5,BT2307&gt;5),"BACTERIOLÓGICO","NO BACTERIOLOGICO")))))</f>
        <v>NO BACTERIOLOGICO</v>
      </c>
      <c r="DK2307" s="10" t="str">
        <f t="shared" ref="DK2307:DK2370" si="182">IF(ISBLANK(AO2307),"-",IF(ISBLANK(AP2307),"-",IF(ISBLANK(AQ2307),"-",IF(AND(AO2307&gt;=0,AP2307&gt;=0,AQ2307&gt;=0),"Realizado Bactereológico","No realizado Bacteriológico"))))</f>
        <v>-</v>
      </c>
      <c r="DL2307" s="11" t="str">
        <f t="shared" ref="DL2307:DL2370" si="183">IF(ISBLANK(BE2307),"0",IF(BE2307&gt;=0,"1","0"))</f>
        <v>0</v>
      </c>
    </row>
    <row r="2308" spans="1:116" ht="12" x14ac:dyDescent="0.2">
      <c r="A2308" s="47">
        <v>1003070023</v>
      </c>
      <c r="B2308" s="47" t="str">
        <f t="shared" ref="B2308:B2371" si="184">CONCATENATE(A2308,"-",C2308)</f>
        <v>1003070023-OGOPAMPA</v>
      </c>
      <c r="C2308" s="47" t="s">
        <v>2659</v>
      </c>
      <c r="D2308" s="47" t="s">
        <v>58</v>
      </c>
      <c r="E2308" s="47" t="s">
        <v>80</v>
      </c>
      <c r="F2308" s="47" t="s">
        <v>4202</v>
      </c>
      <c r="G2308" s="47" t="s">
        <v>60</v>
      </c>
      <c r="H2308" s="47">
        <v>30</v>
      </c>
      <c r="I2308" s="47">
        <v>30</v>
      </c>
      <c r="J2308" s="47" t="s">
        <v>88</v>
      </c>
      <c r="K2308" s="47" t="s">
        <v>63</v>
      </c>
      <c r="L2308" s="47" t="s">
        <v>64</v>
      </c>
      <c r="M2308" s="47" t="s">
        <v>4221</v>
      </c>
      <c r="N2308" s="47" t="s">
        <v>2762</v>
      </c>
      <c r="O2308" s="47" t="s">
        <v>58</v>
      </c>
      <c r="P2308" s="47" t="s">
        <v>80</v>
      </c>
      <c r="Q2308" s="47" t="s">
        <v>4202</v>
      </c>
      <c r="R2308" s="47">
        <v>96989</v>
      </c>
      <c r="S2308" s="47" t="s">
        <v>67</v>
      </c>
      <c r="T2308" s="47" t="s">
        <v>4235</v>
      </c>
      <c r="U2308" s="47">
        <v>14601</v>
      </c>
      <c r="V2308" s="47" t="s">
        <v>69</v>
      </c>
      <c r="W2308" s="47" t="s">
        <v>4236</v>
      </c>
      <c r="X2308" s="47">
        <v>1274427</v>
      </c>
      <c r="Y2308" s="47">
        <v>4199584</v>
      </c>
      <c r="Z2308" s="47">
        <v>0</v>
      </c>
      <c r="AA2308" s="47">
        <v>0</v>
      </c>
      <c r="AB2308" s="47" t="s">
        <v>61</v>
      </c>
      <c r="AC2308" s="47">
        <v>0</v>
      </c>
      <c r="AD2308" s="47" t="s">
        <v>86</v>
      </c>
      <c r="AE2308" s="47" t="s">
        <v>5069</v>
      </c>
      <c r="AF2308" s="47" t="s">
        <v>5569</v>
      </c>
      <c r="AG2308" s="47" t="s">
        <v>61</v>
      </c>
      <c r="AH2308" s="47" t="s">
        <v>75</v>
      </c>
      <c r="AI2308" s="47" t="s">
        <v>76</v>
      </c>
      <c r="AJ2308" s="47" t="s">
        <v>77</v>
      </c>
      <c r="AK2308" s="47" t="s">
        <v>78</v>
      </c>
      <c r="AV2308" s="47">
        <v>0.4</v>
      </c>
      <c r="AZ2308" s="47">
        <v>297</v>
      </c>
      <c r="BM2308" s="47">
        <v>7.5</v>
      </c>
      <c r="BS2308" s="47">
        <v>10</v>
      </c>
      <c r="BT2308" s="47">
        <v>3</v>
      </c>
      <c r="DI2308" s="1">
        <f t="shared" si="180"/>
        <v>4</v>
      </c>
      <c r="DJ2308" s="9" t="str">
        <f t="shared" si="181"/>
        <v>BACTERIOLÓGICO</v>
      </c>
      <c r="DK2308" s="10" t="str">
        <f t="shared" si="182"/>
        <v>-</v>
      </c>
      <c r="DL2308" s="11" t="str">
        <f t="shared" si="183"/>
        <v>0</v>
      </c>
    </row>
    <row r="2309" spans="1:116" ht="12" x14ac:dyDescent="0.2">
      <c r="A2309" s="47">
        <v>1003070023</v>
      </c>
      <c r="B2309" s="47" t="str">
        <f t="shared" si="184"/>
        <v>1003070023-OGOPAMPA</v>
      </c>
      <c r="C2309" s="47" t="s">
        <v>2659</v>
      </c>
      <c r="D2309" s="47" t="s">
        <v>58</v>
      </c>
      <c r="E2309" s="47" t="s">
        <v>80</v>
      </c>
      <c r="F2309" s="47" t="s">
        <v>4202</v>
      </c>
      <c r="G2309" s="47" t="s">
        <v>60</v>
      </c>
      <c r="H2309" s="47">
        <v>30</v>
      </c>
      <c r="I2309" s="47">
        <v>30</v>
      </c>
      <c r="J2309" s="47" t="s">
        <v>88</v>
      </c>
      <c r="K2309" s="47" t="s">
        <v>63</v>
      </c>
      <c r="L2309" s="47" t="s">
        <v>64</v>
      </c>
      <c r="M2309" s="47" t="s">
        <v>4221</v>
      </c>
      <c r="N2309" s="47" t="s">
        <v>2762</v>
      </c>
      <c r="O2309" s="47" t="s">
        <v>58</v>
      </c>
      <c r="P2309" s="47" t="s">
        <v>80</v>
      </c>
      <c r="Q2309" s="47" t="s">
        <v>4202</v>
      </c>
      <c r="R2309" s="47">
        <v>96989</v>
      </c>
      <c r="S2309" s="47" t="s">
        <v>67</v>
      </c>
      <c r="T2309" s="47" t="s">
        <v>4235</v>
      </c>
      <c r="U2309" s="47">
        <v>14601</v>
      </c>
      <c r="V2309" s="47" t="s">
        <v>69</v>
      </c>
      <c r="W2309" s="47" t="s">
        <v>4236</v>
      </c>
      <c r="X2309" s="47">
        <v>1274427</v>
      </c>
      <c r="Y2309" s="47">
        <v>4199585</v>
      </c>
      <c r="Z2309" s="47">
        <v>0</v>
      </c>
      <c r="AA2309" s="47">
        <v>0</v>
      </c>
      <c r="AB2309" s="47" t="s">
        <v>61</v>
      </c>
      <c r="AC2309" s="47">
        <v>0</v>
      </c>
      <c r="AD2309" s="47" t="s">
        <v>86</v>
      </c>
      <c r="AE2309" s="47" t="s">
        <v>5069</v>
      </c>
      <c r="AF2309" s="47" t="s">
        <v>5569</v>
      </c>
      <c r="AG2309" s="47" t="s">
        <v>61</v>
      </c>
      <c r="AH2309" s="47" t="s">
        <v>75</v>
      </c>
      <c r="AI2309" s="47" t="s">
        <v>76</v>
      </c>
      <c r="AJ2309" s="47" t="s">
        <v>77</v>
      </c>
      <c r="AK2309" s="47" t="s">
        <v>78</v>
      </c>
      <c r="AV2309" s="47">
        <v>0.4</v>
      </c>
      <c r="AZ2309" s="47">
        <v>297</v>
      </c>
      <c r="BM2309" s="47">
        <v>7.5</v>
      </c>
      <c r="BS2309" s="47">
        <v>10</v>
      </c>
      <c r="BT2309" s="47">
        <v>3</v>
      </c>
      <c r="DI2309" s="1">
        <f t="shared" si="180"/>
        <v>4</v>
      </c>
      <c r="DJ2309" s="9" t="str">
        <f t="shared" si="181"/>
        <v>BACTERIOLÓGICO</v>
      </c>
      <c r="DK2309" s="10" t="str">
        <f t="shared" si="182"/>
        <v>-</v>
      </c>
      <c r="DL2309" s="11" t="str">
        <f t="shared" si="183"/>
        <v>0</v>
      </c>
    </row>
    <row r="2310" spans="1:116" ht="12" x14ac:dyDescent="0.2">
      <c r="A2310" s="47">
        <v>1003070016</v>
      </c>
      <c r="B2310" s="47" t="str">
        <f t="shared" si="184"/>
        <v>1003070016-PARASHPAMPA</v>
      </c>
      <c r="C2310" s="47" t="s">
        <v>4683</v>
      </c>
      <c r="D2310" s="47" t="s">
        <v>58</v>
      </c>
      <c r="E2310" s="47" t="s">
        <v>80</v>
      </c>
      <c r="F2310" s="47" t="s">
        <v>4202</v>
      </c>
      <c r="G2310" s="47" t="s">
        <v>60</v>
      </c>
      <c r="H2310" s="47">
        <v>33</v>
      </c>
      <c r="I2310" s="47">
        <v>30</v>
      </c>
      <c r="J2310" s="47" t="s">
        <v>88</v>
      </c>
      <c r="K2310" s="47" t="s">
        <v>63</v>
      </c>
      <c r="L2310" s="47" t="s">
        <v>64</v>
      </c>
      <c r="M2310" s="47" t="s">
        <v>4221</v>
      </c>
      <c r="N2310" s="47" t="s">
        <v>2762</v>
      </c>
      <c r="O2310" s="47" t="s">
        <v>58</v>
      </c>
      <c r="P2310" s="47" t="s">
        <v>80</v>
      </c>
      <c r="Q2310" s="47" t="s">
        <v>4202</v>
      </c>
      <c r="R2310" s="47">
        <v>89732</v>
      </c>
      <c r="S2310" s="47" t="s">
        <v>67</v>
      </c>
      <c r="T2310" s="47" t="s">
        <v>4684</v>
      </c>
      <c r="U2310" s="47">
        <v>14597</v>
      </c>
      <c r="V2310" s="47" t="s">
        <v>69</v>
      </c>
      <c r="W2310" s="47" t="s">
        <v>4685</v>
      </c>
      <c r="X2310" s="47">
        <v>1274431</v>
      </c>
      <c r="Y2310" s="47">
        <v>4199598</v>
      </c>
      <c r="Z2310" s="47">
        <v>313509</v>
      </c>
      <c r="AA2310" s="47">
        <v>8935204</v>
      </c>
      <c r="AB2310" s="47" t="s">
        <v>71</v>
      </c>
      <c r="AC2310" s="47">
        <v>3694</v>
      </c>
      <c r="AD2310" s="47" t="s">
        <v>86</v>
      </c>
      <c r="AE2310" s="47" t="s">
        <v>5004</v>
      </c>
      <c r="AF2310" s="47" t="s">
        <v>5570</v>
      </c>
      <c r="AG2310" s="47">
        <v>1402</v>
      </c>
      <c r="AH2310" s="47" t="s">
        <v>73</v>
      </c>
      <c r="AI2310" s="47" t="s">
        <v>4683</v>
      </c>
      <c r="AJ2310" s="47" t="s">
        <v>61</v>
      </c>
      <c r="AK2310" s="47" t="s">
        <v>61</v>
      </c>
      <c r="AV2310" s="47">
        <v>0.6</v>
      </c>
      <c r="AZ2310" s="47">
        <v>380</v>
      </c>
      <c r="BM2310" s="47">
        <v>7.3</v>
      </c>
      <c r="BS2310" s="47">
        <v>10</v>
      </c>
      <c r="BT2310" s="47">
        <v>0.5</v>
      </c>
      <c r="DI2310" s="1">
        <f t="shared" si="180"/>
        <v>4</v>
      </c>
      <c r="DJ2310" s="9" t="str">
        <f t="shared" si="181"/>
        <v>NO BACTERIOLOGICO</v>
      </c>
      <c r="DK2310" s="10" t="str">
        <f t="shared" si="182"/>
        <v>-</v>
      </c>
      <c r="DL2310" s="11" t="str">
        <f t="shared" si="183"/>
        <v>0</v>
      </c>
    </row>
    <row r="2311" spans="1:116" ht="12" x14ac:dyDescent="0.2">
      <c r="A2311" s="47">
        <v>1003070016</v>
      </c>
      <c r="B2311" s="47" t="str">
        <f t="shared" si="184"/>
        <v>1003070016-PARASHPAMPA</v>
      </c>
      <c r="C2311" s="47" t="s">
        <v>4683</v>
      </c>
      <c r="D2311" s="47" t="s">
        <v>58</v>
      </c>
      <c r="E2311" s="47" t="s">
        <v>80</v>
      </c>
      <c r="F2311" s="47" t="s">
        <v>4202</v>
      </c>
      <c r="G2311" s="47" t="s">
        <v>60</v>
      </c>
      <c r="H2311" s="47">
        <v>33</v>
      </c>
      <c r="I2311" s="47">
        <v>30</v>
      </c>
      <c r="J2311" s="47" t="s">
        <v>88</v>
      </c>
      <c r="K2311" s="47" t="s">
        <v>63</v>
      </c>
      <c r="L2311" s="47" t="s">
        <v>64</v>
      </c>
      <c r="M2311" s="47" t="s">
        <v>4221</v>
      </c>
      <c r="N2311" s="47" t="s">
        <v>2762</v>
      </c>
      <c r="O2311" s="47" t="s">
        <v>58</v>
      </c>
      <c r="P2311" s="47" t="s">
        <v>80</v>
      </c>
      <c r="Q2311" s="47" t="s">
        <v>4202</v>
      </c>
      <c r="R2311" s="47">
        <v>89732</v>
      </c>
      <c r="S2311" s="47" t="s">
        <v>67</v>
      </c>
      <c r="T2311" s="47" t="s">
        <v>4684</v>
      </c>
      <c r="U2311" s="47">
        <v>14597</v>
      </c>
      <c r="V2311" s="47" t="s">
        <v>69</v>
      </c>
      <c r="W2311" s="47" t="s">
        <v>4685</v>
      </c>
      <c r="X2311" s="47">
        <v>1274431</v>
      </c>
      <c r="Y2311" s="47">
        <v>4199599</v>
      </c>
      <c r="Z2311" s="47">
        <v>0</v>
      </c>
      <c r="AA2311" s="47">
        <v>0</v>
      </c>
      <c r="AB2311" s="47" t="s">
        <v>61</v>
      </c>
      <c r="AC2311" s="47">
        <v>0</v>
      </c>
      <c r="AD2311" s="47" t="s">
        <v>86</v>
      </c>
      <c r="AE2311" s="47" t="s">
        <v>5004</v>
      </c>
      <c r="AF2311" s="47" t="s">
        <v>5570</v>
      </c>
      <c r="AG2311" s="47" t="s">
        <v>61</v>
      </c>
      <c r="AH2311" s="47" t="s">
        <v>75</v>
      </c>
      <c r="AI2311" s="47" t="s">
        <v>76</v>
      </c>
      <c r="AJ2311" s="47" t="s">
        <v>77</v>
      </c>
      <c r="AK2311" s="47" t="s">
        <v>78</v>
      </c>
      <c r="AV2311" s="47">
        <v>0.5</v>
      </c>
      <c r="AZ2311" s="47">
        <v>390</v>
      </c>
      <c r="BM2311" s="47">
        <v>7.3</v>
      </c>
      <c r="BS2311" s="47">
        <v>10</v>
      </c>
      <c r="BT2311" s="47">
        <v>0.5</v>
      </c>
      <c r="DI2311" s="1">
        <f t="shared" si="180"/>
        <v>4</v>
      </c>
      <c r="DJ2311" s="9" t="str">
        <f t="shared" si="181"/>
        <v>NO BACTERIOLOGICO</v>
      </c>
      <c r="DK2311" s="10" t="str">
        <f t="shared" si="182"/>
        <v>-</v>
      </c>
      <c r="DL2311" s="11" t="str">
        <f t="shared" si="183"/>
        <v>0</v>
      </c>
    </row>
    <row r="2312" spans="1:116" ht="12" x14ac:dyDescent="0.2">
      <c r="A2312" s="47">
        <v>1003070016</v>
      </c>
      <c r="B2312" s="47" t="str">
        <f t="shared" si="184"/>
        <v>1003070016-PARASHPAMPA</v>
      </c>
      <c r="C2312" s="47" t="s">
        <v>4683</v>
      </c>
      <c r="D2312" s="47" t="s">
        <v>58</v>
      </c>
      <c r="E2312" s="47" t="s">
        <v>80</v>
      </c>
      <c r="F2312" s="47" t="s">
        <v>4202</v>
      </c>
      <c r="G2312" s="47" t="s">
        <v>60</v>
      </c>
      <c r="H2312" s="47">
        <v>33</v>
      </c>
      <c r="I2312" s="47">
        <v>30</v>
      </c>
      <c r="J2312" s="47" t="s">
        <v>88</v>
      </c>
      <c r="K2312" s="47" t="s">
        <v>63</v>
      </c>
      <c r="L2312" s="47" t="s">
        <v>64</v>
      </c>
      <c r="M2312" s="47" t="s">
        <v>4221</v>
      </c>
      <c r="N2312" s="47" t="s">
        <v>2762</v>
      </c>
      <c r="O2312" s="47" t="s">
        <v>58</v>
      </c>
      <c r="P2312" s="47" t="s">
        <v>80</v>
      </c>
      <c r="Q2312" s="47" t="s">
        <v>4202</v>
      </c>
      <c r="R2312" s="47">
        <v>89732</v>
      </c>
      <c r="S2312" s="47" t="s">
        <v>67</v>
      </c>
      <c r="T2312" s="47" t="s">
        <v>4684</v>
      </c>
      <c r="U2312" s="47">
        <v>14597</v>
      </c>
      <c r="V2312" s="47" t="s">
        <v>69</v>
      </c>
      <c r="W2312" s="47" t="s">
        <v>4685</v>
      </c>
      <c r="X2312" s="47">
        <v>1274431</v>
      </c>
      <c r="Y2312" s="47">
        <v>4199600</v>
      </c>
      <c r="Z2312" s="47">
        <v>0</v>
      </c>
      <c r="AA2312" s="47">
        <v>0</v>
      </c>
      <c r="AB2312" s="47" t="s">
        <v>61</v>
      </c>
      <c r="AC2312" s="47">
        <v>0</v>
      </c>
      <c r="AD2312" s="47" t="s">
        <v>86</v>
      </c>
      <c r="AE2312" s="47" t="s">
        <v>5004</v>
      </c>
      <c r="AF2312" s="47" t="s">
        <v>5570</v>
      </c>
      <c r="AG2312" s="47" t="s">
        <v>61</v>
      </c>
      <c r="AH2312" s="47" t="s">
        <v>75</v>
      </c>
      <c r="AI2312" s="47" t="s">
        <v>76</v>
      </c>
      <c r="AJ2312" s="47" t="s">
        <v>77</v>
      </c>
      <c r="AK2312" s="47" t="s">
        <v>78</v>
      </c>
      <c r="AV2312" s="47">
        <v>0.4</v>
      </c>
      <c r="AZ2312" s="47">
        <v>387</v>
      </c>
      <c r="BM2312" s="47">
        <v>7.3</v>
      </c>
      <c r="BS2312" s="47">
        <v>10</v>
      </c>
      <c r="BT2312" s="47">
        <v>0.5</v>
      </c>
      <c r="DI2312" s="1">
        <f t="shared" si="180"/>
        <v>4</v>
      </c>
      <c r="DJ2312" s="9" t="str">
        <f t="shared" si="181"/>
        <v>BACTERIOLÓGICO</v>
      </c>
      <c r="DK2312" s="10" t="str">
        <f t="shared" si="182"/>
        <v>-</v>
      </c>
      <c r="DL2312" s="11" t="str">
        <f t="shared" si="183"/>
        <v>0</v>
      </c>
    </row>
    <row r="2313" spans="1:116" ht="12" x14ac:dyDescent="0.2">
      <c r="A2313" s="47">
        <v>1001130036</v>
      </c>
      <c r="B2313" s="47" t="str">
        <f t="shared" si="184"/>
        <v>1001130036-INCAPYACUN</v>
      </c>
      <c r="C2313" s="47" t="s">
        <v>3788</v>
      </c>
      <c r="D2313" s="47" t="s">
        <v>58</v>
      </c>
      <c r="E2313" s="47" t="s">
        <v>58</v>
      </c>
      <c r="F2313" s="47" t="s">
        <v>3294</v>
      </c>
      <c r="G2313" s="47" t="s">
        <v>63</v>
      </c>
      <c r="H2313" s="47">
        <v>0</v>
      </c>
      <c r="I2313" s="47" t="s">
        <v>61</v>
      </c>
      <c r="J2313" s="47" t="s">
        <v>88</v>
      </c>
      <c r="K2313" s="47" t="s">
        <v>63</v>
      </c>
      <c r="L2313" s="47" t="s">
        <v>64</v>
      </c>
      <c r="M2313" s="47" t="s">
        <v>3780</v>
      </c>
      <c r="N2313" s="47" t="s">
        <v>3779</v>
      </c>
      <c r="O2313" s="47" t="s">
        <v>58</v>
      </c>
      <c r="P2313" s="47" t="s">
        <v>58</v>
      </c>
      <c r="Q2313" s="47" t="s">
        <v>3294</v>
      </c>
      <c r="R2313" s="47">
        <v>83609</v>
      </c>
      <c r="S2313" s="47" t="s">
        <v>67</v>
      </c>
      <c r="T2313" s="47" t="s">
        <v>3789</v>
      </c>
      <c r="U2313" s="47">
        <v>14493</v>
      </c>
      <c r="V2313" s="47" t="s">
        <v>69</v>
      </c>
      <c r="W2313" s="47" t="s">
        <v>3790</v>
      </c>
      <c r="X2313" s="47">
        <v>1274426</v>
      </c>
      <c r="Y2313" s="47">
        <v>4199607</v>
      </c>
      <c r="Z2313" s="47">
        <v>395431</v>
      </c>
      <c r="AA2313" s="47">
        <v>8918821</v>
      </c>
      <c r="AB2313" s="47" t="s">
        <v>71</v>
      </c>
      <c r="AC2313" s="47">
        <v>2597</v>
      </c>
      <c r="AD2313" s="47" t="s">
        <v>86</v>
      </c>
      <c r="AE2313" s="47" t="s">
        <v>5004</v>
      </c>
      <c r="AF2313" s="47" t="s">
        <v>5570</v>
      </c>
      <c r="AG2313" s="47">
        <v>14523</v>
      </c>
      <c r="AH2313" s="47" t="s">
        <v>73</v>
      </c>
      <c r="AI2313" s="47" t="s">
        <v>3791</v>
      </c>
      <c r="AJ2313" s="47" t="s">
        <v>61</v>
      </c>
      <c r="AK2313" s="47" t="s">
        <v>61</v>
      </c>
      <c r="AV2313" s="47">
        <v>1.2</v>
      </c>
      <c r="AZ2313" s="47">
        <v>169</v>
      </c>
      <c r="BM2313" s="47">
        <v>7.4</v>
      </c>
      <c r="BS2313" s="47">
        <v>19</v>
      </c>
      <c r="BT2313" s="47">
        <v>0</v>
      </c>
      <c r="DI2313" s="1">
        <f t="shared" si="180"/>
        <v>4</v>
      </c>
      <c r="DJ2313" s="9" t="str">
        <f t="shared" si="181"/>
        <v>NO BACTERIOLOGICO</v>
      </c>
      <c r="DK2313" s="10" t="str">
        <f t="shared" si="182"/>
        <v>-</v>
      </c>
      <c r="DL2313" s="11" t="str">
        <f t="shared" si="183"/>
        <v>0</v>
      </c>
    </row>
    <row r="2314" spans="1:116" ht="12" x14ac:dyDescent="0.2">
      <c r="A2314" s="47">
        <v>1001130036</v>
      </c>
      <c r="B2314" s="47" t="str">
        <f t="shared" si="184"/>
        <v>1001130036-INCAPYACUN</v>
      </c>
      <c r="C2314" s="47" t="s">
        <v>3788</v>
      </c>
      <c r="D2314" s="47" t="s">
        <v>58</v>
      </c>
      <c r="E2314" s="47" t="s">
        <v>58</v>
      </c>
      <c r="F2314" s="47" t="s">
        <v>3294</v>
      </c>
      <c r="G2314" s="47" t="s">
        <v>63</v>
      </c>
      <c r="H2314" s="47">
        <v>0</v>
      </c>
      <c r="I2314" s="47" t="s">
        <v>61</v>
      </c>
      <c r="J2314" s="47" t="s">
        <v>88</v>
      </c>
      <c r="K2314" s="47" t="s">
        <v>63</v>
      </c>
      <c r="L2314" s="47" t="s">
        <v>64</v>
      </c>
      <c r="M2314" s="47" t="s">
        <v>3780</v>
      </c>
      <c r="N2314" s="47" t="s">
        <v>3779</v>
      </c>
      <c r="O2314" s="47" t="s">
        <v>58</v>
      </c>
      <c r="P2314" s="47" t="s">
        <v>58</v>
      </c>
      <c r="Q2314" s="47" t="s">
        <v>3294</v>
      </c>
      <c r="R2314" s="47">
        <v>83609</v>
      </c>
      <c r="S2314" s="47" t="s">
        <v>67</v>
      </c>
      <c r="T2314" s="47" t="s">
        <v>3789</v>
      </c>
      <c r="U2314" s="47">
        <v>14493</v>
      </c>
      <c r="V2314" s="47" t="s">
        <v>69</v>
      </c>
      <c r="W2314" s="47" t="s">
        <v>3790</v>
      </c>
      <c r="X2314" s="47">
        <v>1274426</v>
      </c>
      <c r="Y2314" s="47">
        <v>4199608</v>
      </c>
      <c r="Z2314" s="47">
        <v>388009</v>
      </c>
      <c r="AA2314" s="47">
        <v>8917722</v>
      </c>
      <c r="AB2314" s="47" t="s">
        <v>71</v>
      </c>
      <c r="AC2314" s="47">
        <v>2769</v>
      </c>
      <c r="AD2314" s="47" t="s">
        <v>86</v>
      </c>
      <c r="AE2314" s="47" t="s">
        <v>5004</v>
      </c>
      <c r="AF2314" s="47" t="s">
        <v>5570</v>
      </c>
      <c r="AG2314" s="47" t="s">
        <v>61</v>
      </c>
      <c r="AH2314" s="47" t="s">
        <v>75</v>
      </c>
      <c r="AI2314" s="47" t="s">
        <v>76</v>
      </c>
      <c r="AJ2314" s="47" t="s">
        <v>77</v>
      </c>
      <c r="AK2314" s="47" t="s">
        <v>78</v>
      </c>
      <c r="AV2314" s="47">
        <v>0.7</v>
      </c>
      <c r="AZ2314" s="47">
        <v>165</v>
      </c>
      <c r="BM2314" s="47">
        <v>7.2</v>
      </c>
      <c r="BS2314" s="47">
        <v>19</v>
      </c>
      <c r="BT2314" s="47">
        <v>0</v>
      </c>
      <c r="DI2314" s="1">
        <f t="shared" si="180"/>
        <v>4</v>
      </c>
      <c r="DJ2314" s="9" t="str">
        <f t="shared" si="181"/>
        <v>NO BACTERIOLOGICO</v>
      </c>
      <c r="DK2314" s="10" t="str">
        <f t="shared" si="182"/>
        <v>-</v>
      </c>
      <c r="DL2314" s="11" t="str">
        <f t="shared" si="183"/>
        <v>0</v>
      </c>
    </row>
    <row r="2315" spans="1:116" ht="12" x14ac:dyDescent="0.2">
      <c r="A2315" s="47">
        <v>1001130036</v>
      </c>
      <c r="B2315" s="47" t="str">
        <f t="shared" si="184"/>
        <v>1001130036-INCAPYACUN</v>
      </c>
      <c r="C2315" s="47" t="s">
        <v>3788</v>
      </c>
      <c r="D2315" s="47" t="s">
        <v>58</v>
      </c>
      <c r="E2315" s="47" t="s">
        <v>58</v>
      </c>
      <c r="F2315" s="47" t="s">
        <v>3294</v>
      </c>
      <c r="G2315" s="47" t="s">
        <v>63</v>
      </c>
      <c r="H2315" s="47">
        <v>0</v>
      </c>
      <c r="I2315" s="47" t="s">
        <v>61</v>
      </c>
      <c r="J2315" s="47" t="s">
        <v>88</v>
      </c>
      <c r="K2315" s="47" t="s">
        <v>63</v>
      </c>
      <c r="L2315" s="47" t="s">
        <v>64</v>
      </c>
      <c r="M2315" s="47" t="s">
        <v>3780</v>
      </c>
      <c r="N2315" s="47" t="s">
        <v>3779</v>
      </c>
      <c r="O2315" s="47" t="s">
        <v>58</v>
      </c>
      <c r="P2315" s="47" t="s">
        <v>58</v>
      </c>
      <c r="Q2315" s="47" t="s">
        <v>3294</v>
      </c>
      <c r="R2315" s="47">
        <v>83609</v>
      </c>
      <c r="S2315" s="47" t="s">
        <v>67</v>
      </c>
      <c r="T2315" s="47" t="s">
        <v>3789</v>
      </c>
      <c r="U2315" s="47">
        <v>14493</v>
      </c>
      <c r="V2315" s="47" t="s">
        <v>69</v>
      </c>
      <c r="W2315" s="47" t="s">
        <v>3790</v>
      </c>
      <c r="X2315" s="47">
        <v>1274426</v>
      </c>
      <c r="Y2315" s="47">
        <v>4199609</v>
      </c>
      <c r="Z2315" s="47">
        <v>387815</v>
      </c>
      <c r="AA2315" s="47">
        <v>8917298</v>
      </c>
      <c r="AB2315" s="47" t="s">
        <v>71</v>
      </c>
      <c r="AC2315" s="47">
        <v>2702</v>
      </c>
      <c r="AD2315" s="47" t="s">
        <v>86</v>
      </c>
      <c r="AE2315" s="47" t="s">
        <v>5004</v>
      </c>
      <c r="AF2315" s="47" t="s">
        <v>5570</v>
      </c>
      <c r="AG2315" s="47" t="s">
        <v>61</v>
      </c>
      <c r="AH2315" s="47" t="s">
        <v>75</v>
      </c>
      <c r="AI2315" s="47" t="s">
        <v>76</v>
      </c>
      <c r="AJ2315" s="47" t="s">
        <v>77</v>
      </c>
      <c r="AK2315" s="47" t="s">
        <v>78</v>
      </c>
      <c r="AV2315" s="47">
        <v>0.5</v>
      </c>
      <c r="AZ2315" s="47">
        <v>164</v>
      </c>
      <c r="BM2315" s="47">
        <v>7</v>
      </c>
      <c r="BS2315" s="47">
        <v>19</v>
      </c>
      <c r="BT2315" s="47">
        <v>0</v>
      </c>
      <c r="DI2315" s="1">
        <f t="shared" si="180"/>
        <v>4</v>
      </c>
      <c r="DJ2315" s="9" t="str">
        <f t="shared" si="181"/>
        <v>NO BACTERIOLOGICO</v>
      </c>
      <c r="DK2315" s="10" t="str">
        <f t="shared" si="182"/>
        <v>-</v>
      </c>
      <c r="DL2315" s="11" t="str">
        <f t="shared" si="183"/>
        <v>0</v>
      </c>
    </row>
    <row r="2316" spans="1:116" ht="12" x14ac:dyDescent="0.2">
      <c r="A2316" s="47">
        <v>1001010004</v>
      </c>
      <c r="B2316" s="47" t="str">
        <f t="shared" si="184"/>
        <v>1001010004-SAN ISIDRO DE CAPILLAPAMPA</v>
      </c>
      <c r="C2316" s="47" t="s">
        <v>4138</v>
      </c>
      <c r="D2316" s="47" t="s">
        <v>58</v>
      </c>
      <c r="E2316" s="47" t="s">
        <v>58</v>
      </c>
      <c r="F2316" s="47" t="s">
        <v>58</v>
      </c>
      <c r="G2316" s="47" t="s">
        <v>60</v>
      </c>
      <c r="H2316" s="47">
        <v>150</v>
      </c>
      <c r="I2316" s="47" t="s">
        <v>61</v>
      </c>
      <c r="J2316" s="47" t="s">
        <v>895</v>
      </c>
      <c r="K2316" s="47" t="s">
        <v>63</v>
      </c>
      <c r="L2316" s="47" t="s">
        <v>64</v>
      </c>
      <c r="M2316" s="47" t="s">
        <v>4130</v>
      </c>
      <c r="N2316" s="47" t="s">
        <v>925</v>
      </c>
      <c r="O2316" s="47" t="s">
        <v>58</v>
      </c>
      <c r="P2316" s="47" t="s">
        <v>58</v>
      </c>
      <c r="Q2316" s="47" t="s">
        <v>58</v>
      </c>
      <c r="R2316" s="47">
        <v>110760</v>
      </c>
      <c r="S2316" s="47" t="s">
        <v>67</v>
      </c>
      <c r="T2316" s="47" t="s">
        <v>4139</v>
      </c>
      <c r="U2316" s="47">
        <v>14441</v>
      </c>
      <c r="V2316" s="47" t="s">
        <v>69</v>
      </c>
      <c r="W2316" s="47" t="s">
        <v>4140</v>
      </c>
      <c r="X2316" s="47">
        <v>1274425</v>
      </c>
      <c r="Y2316" s="47">
        <v>4199610</v>
      </c>
      <c r="Z2316" s="47">
        <v>349213</v>
      </c>
      <c r="AA2316" s="47">
        <v>8912226</v>
      </c>
      <c r="AB2316" s="47" t="s">
        <v>71</v>
      </c>
      <c r="AC2316" s="47">
        <v>3407</v>
      </c>
      <c r="AD2316" s="47" t="s">
        <v>86</v>
      </c>
      <c r="AE2316" s="47" t="s">
        <v>4903</v>
      </c>
      <c r="AF2316" s="47" t="s">
        <v>5571</v>
      </c>
      <c r="AG2316" s="47">
        <v>13816</v>
      </c>
      <c r="AH2316" s="47" t="s">
        <v>73</v>
      </c>
      <c r="AI2316" s="47" t="s">
        <v>4141</v>
      </c>
      <c r="AJ2316" s="47" t="s">
        <v>61</v>
      </c>
      <c r="AK2316" s="47" t="s">
        <v>61</v>
      </c>
      <c r="AV2316" s="47">
        <v>1</v>
      </c>
      <c r="AZ2316" s="47">
        <v>43</v>
      </c>
      <c r="BM2316" s="47">
        <v>7.16</v>
      </c>
      <c r="BS2316" s="47">
        <v>17.8</v>
      </c>
      <c r="BT2316" s="47">
        <v>1.2</v>
      </c>
      <c r="DI2316" s="1">
        <f t="shared" si="180"/>
        <v>4</v>
      </c>
      <c r="DJ2316" s="9" t="str">
        <f t="shared" si="181"/>
        <v>NO BACTERIOLOGICO</v>
      </c>
      <c r="DK2316" s="10" t="str">
        <f t="shared" si="182"/>
        <v>-</v>
      </c>
      <c r="DL2316" s="11" t="str">
        <f t="shared" si="183"/>
        <v>0</v>
      </c>
    </row>
    <row r="2317" spans="1:116" ht="12" x14ac:dyDescent="0.2">
      <c r="A2317" s="47">
        <v>1001010004</v>
      </c>
      <c r="B2317" s="47" t="str">
        <f t="shared" si="184"/>
        <v>1001010004-SAN ISIDRO DE CAPILLAPAMPA</v>
      </c>
      <c r="C2317" s="47" t="s">
        <v>4138</v>
      </c>
      <c r="D2317" s="47" t="s">
        <v>58</v>
      </c>
      <c r="E2317" s="47" t="s">
        <v>58</v>
      </c>
      <c r="F2317" s="47" t="s">
        <v>58</v>
      </c>
      <c r="G2317" s="47" t="s">
        <v>60</v>
      </c>
      <c r="H2317" s="47">
        <v>150</v>
      </c>
      <c r="I2317" s="47" t="s">
        <v>61</v>
      </c>
      <c r="J2317" s="47" t="s">
        <v>895</v>
      </c>
      <c r="K2317" s="47" t="s">
        <v>63</v>
      </c>
      <c r="L2317" s="47" t="s">
        <v>64</v>
      </c>
      <c r="M2317" s="47" t="s">
        <v>4130</v>
      </c>
      <c r="N2317" s="47" t="s">
        <v>925</v>
      </c>
      <c r="O2317" s="47" t="s">
        <v>58</v>
      </c>
      <c r="P2317" s="47" t="s">
        <v>58</v>
      </c>
      <c r="Q2317" s="47" t="s">
        <v>58</v>
      </c>
      <c r="R2317" s="47">
        <v>110760</v>
      </c>
      <c r="S2317" s="47" t="s">
        <v>67</v>
      </c>
      <c r="T2317" s="47" t="s">
        <v>4139</v>
      </c>
      <c r="U2317" s="47">
        <v>14441</v>
      </c>
      <c r="V2317" s="47" t="s">
        <v>69</v>
      </c>
      <c r="W2317" s="47" t="s">
        <v>4140</v>
      </c>
      <c r="X2317" s="47">
        <v>1274425</v>
      </c>
      <c r="Y2317" s="47">
        <v>4199611</v>
      </c>
      <c r="Z2317" s="47">
        <v>0</v>
      </c>
      <c r="AA2317" s="47">
        <v>0</v>
      </c>
      <c r="AB2317" s="47" t="s">
        <v>61</v>
      </c>
      <c r="AC2317" s="47">
        <v>0</v>
      </c>
      <c r="AD2317" s="47" t="s">
        <v>86</v>
      </c>
      <c r="AE2317" s="47" t="s">
        <v>4903</v>
      </c>
      <c r="AF2317" s="47" t="s">
        <v>5571</v>
      </c>
      <c r="AG2317" s="47" t="s">
        <v>61</v>
      </c>
      <c r="AH2317" s="47" t="s">
        <v>75</v>
      </c>
      <c r="AI2317" s="47" t="s">
        <v>61</v>
      </c>
      <c r="AJ2317" s="47" t="s">
        <v>61</v>
      </c>
      <c r="AK2317" s="47" t="s">
        <v>61</v>
      </c>
      <c r="AV2317" s="47">
        <v>0.85</v>
      </c>
      <c r="AZ2317" s="47">
        <v>58</v>
      </c>
      <c r="BM2317" s="47">
        <v>7.15</v>
      </c>
      <c r="BS2317" s="47">
        <v>18</v>
      </c>
      <c r="BT2317" s="47">
        <v>0.9</v>
      </c>
      <c r="DI2317" s="1">
        <f t="shared" si="180"/>
        <v>4</v>
      </c>
      <c r="DJ2317" s="9" t="str">
        <f t="shared" si="181"/>
        <v>NO BACTERIOLOGICO</v>
      </c>
      <c r="DK2317" s="10" t="str">
        <f t="shared" si="182"/>
        <v>-</v>
      </c>
      <c r="DL2317" s="11" t="str">
        <f t="shared" si="183"/>
        <v>0</v>
      </c>
    </row>
    <row r="2318" spans="1:116" ht="12" x14ac:dyDescent="0.2">
      <c r="A2318" s="47">
        <v>1001010004</v>
      </c>
      <c r="B2318" s="47" t="str">
        <f t="shared" si="184"/>
        <v>1001010004-SAN ISIDRO DE CAPILLAPAMPA</v>
      </c>
      <c r="C2318" s="47" t="s">
        <v>4138</v>
      </c>
      <c r="D2318" s="47" t="s">
        <v>58</v>
      </c>
      <c r="E2318" s="47" t="s">
        <v>58</v>
      </c>
      <c r="F2318" s="47" t="s">
        <v>58</v>
      </c>
      <c r="G2318" s="47" t="s">
        <v>60</v>
      </c>
      <c r="H2318" s="47">
        <v>150</v>
      </c>
      <c r="I2318" s="47" t="s">
        <v>61</v>
      </c>
      <c r="J2318" s="47" t="s">
        <v>895</v>
      </c>
      <c r="K2318" s="47" t="s">
        <v>63</v>
      </c>
      <c r="L2318" s="47" t="s">
        <v>64</v>
      </c>
      <c r="M2318" s="47" t="s">
        <v>4130</v>
      </c>
      <c r="N2318" s="47" t="s">
        <v>925</v>
      </c>
      <c r="O2318" s="47" t="s">
        <v>58</v>
      </c>
      <c r="P2318" s="47" t="s">
        <v>58</v>
      </c>
      <c r="Q2318" s="47" t="s">
        <v>58</v>
      </c>
      <c r="R2318" s="47">
        <v>110760</v>
      </c>
      <c r="S2318" s="47" t="s">
        <v>67</v>
      </c>
      <c r="T2318" s="47" t="s">
        <v>4139</v>
      </c>
      <c r="U2318" s="47">
        <v>14441</v>
      </c>
      <c r="V2318" s="47" t="s">
        <v>69</v>
      </c>
      <c r="W2318" s="47" t="s">
        <v>4140</v>
      </c>
      <c r="X2318" s="47">
        <v>1274425</v>
      </c>
      <c r="Y2318" s="47">
        <v>4199612</v>
      </c>
      <c r="Z2318" s="47">
        <v>0</v>
      </c>
      <c r="AA2318" s="47">
        <v>0</v>
      </c>
      <c r="AB2318" s="47" t="s">
        <v>61</v>
      </c>
      <c r="AC2318" s="47">
        <v>0</v>
      </c>
      <c r="AD2318" s="47" t="s">
        <v>86</v>
      </c>
      <c r="AE2318" s="47" t="s">
        <v>4903</v>
      </c>
      <c r="AF2318" s="47" t="s">
        <v>5571</v>
      </c>
      <c r="AG2318" s="47" t="s">
        <v>61</v>
      </c>
      <c r="AH2318" s="47" t="s">
        <v>75</v>
      </c>
      <c r="AI2318" s="47" t="s">
        <v>61</v>
      </c>
      <c r="AJ2318" s="47" t="s">
        <v>61</v>
      </c>
      <c r="AK2318" s="47" t="s">
        <v>61</v>
      </c>
      <c r="AV2318" s="47">
        <v>0.73</v>
      </c>
      <c r="AZ2318" s="47">
        <v>46</v>
      </c>
      <c r="BM2318" s="47">
        <v>7.15</v>
      </c>
      <c r="BS2318" s="47">
        <v>18</v>
      </c>
      <c r="BT2318" s="47">
        <v>0.9</v>
      </c>
      <c r="DI2318" s="1">
        <f t="shared" si="180"/>
        <v>4</v>
      </c>
      <c r="DJ2318" s="9" t="str">
        <f t="shared" si="181"/>
        <v>NO BACTERIOLOGICO</v>
      </c>
      <c r="DK2318" s="10" t="str">
        <f t="shared" si="182"/>
        <v>-</v>
      </c>
      <c r="DL2318" s="11" t="str">
        <f t="shared" si="183"/>
        <v>0</v>
      </c>
    </row>
    <row r="2319" spans="1:116" ht="12" x14ac:dyDescent="0.2">
      <c r="A2319" s="47">
        <v>1003070075</v>
      </c>
      <c r="B2319" s="47" t="str">
        <f t="shared" si="184"/>
        <v>1003070075-UCRUMARCA</v>
      </c>
      <c r="C2319" s="47" t="s">
        <v>490</v>
      </c>
      <c r="D2319" s="47" t="s">
        <v>58</v>
      </c>
      <c r="E2319" s="47" t="s">
        <v>80</v>
      </c>
      <c r="F2319" s="47" t="s">
        <v>4202</v>
      </c>
      <c r="G2319" s="47" t="s">
        <v>60</v>
      </c>
      <c r="H2319" s="47">
        <v>225</v>
      </c>
      <c r="I2319" s="47">
        <v>225</v>
      </c>
      <c r="J2319" s="47" t="s">
        <v>88</v>
      </c>
      <c r="K2319" s="47" t="s">
        <v>63</v>
      </c>
      <c r="L2319" s="47" t="s">
        <v>64</v>
      </c>
      <c r="M2319" s="47" t="s">
        <v>4203</v>
      </c>
      <c r="N2319" s="47" t="s">
        <v>490</v>
      </c>
      <c r="O2319" s="47" t="s">
        <v>58</v>
      </c>
      <c r="P2319" s="47" t="s">
        <v>80</v>
      </c>
      <c r="Q2319" s="47" t="s">
        <v>4202</v>
      </c>
      <c r="R2319" s="47">
        <v>89918</v>
      </c>
      <c r="S2319" s="47" t="s">
        <v>67</v>
      </c>
      <c r="T2319" s="47" t="s">
        <v>4204</v>
      </c>
      <c r="U2319" s="47">
        <v>14612</v>
      </c>
      <c r="V2319" s="47" t="s">
        <v>69</v>
      </c>
      <c r="W2319" s="47" t="s">
        <v>492</v>
      </c>
      <c r="X2319" s="47">
        <v>1274443</v>
      </c>
      <c r="Y2319" s="47">
        <v>4199622</v>
      </c>
      <c r="Z2319" s="47">
        <v>317610</v>
      </c>
      <c r="AA2319" s="47">
        <v>8930743</v>
      </c>
      <c r="AB2319" s="47" t="s">
        <v>71</v>
      </c>
      <c r="AC2319" s="47">
        <v>3678</v>
      </c>
      <c r="AD2319" s="47" t="s">
        <v>86</v>
      </c>
      <c r="AE2319" s="47" t="s">
        <v>4898</v>
      </c>
      <c r="AF2319" s="47" t="s">
        <v>5572</v>
      </c>
      <c r="AG2319" s="47">
        <v>1498</v>
      </c>
      <c r="AH2319" s="47" t="s">
        <v>73</v>
      </c>
      <c r="AI2319" s="47" t="s">
        <v>490</v>
      </c>
      <c r="AJ2319" s="47" t="s">
        <v>61</v>
      </c>
      <c r="AK2319" s="47" t="s">
        <v>61</v>
      </c>
      <c r="AV2319" s="47">
        <v>0.5</v>
      </c>
      <c r="AZ2319" s="47">
        <v>130</v>
      </c>
      <c r="BM2319" s="47">
        <v>8</v>
      </c>
      <c r="BS2319" s="47">
        <v>11</v>
      </c>
      <c r="BT2319" s="47">
        <v>0.7</v>
      </c>
      <c r="DI2319" s="1">
        <f t="shared" si="180"/>
        <v>4</v>
      </c>
      <c r="DJ2319" s="9" t="str">
        <f t="shared" si="181"/>
        <v>NO BACTERIOLOGICO</v>
      </c>
      <c r="DK2319" s="10" t="str">
        <f t="shared" si="182"/>
        <v>-</v>
      </c>
      <c r="DL2319" s="11" t="str">
        <f t="shared" si="183"/>
        <v>0</v>
      </c>
    </row>
    <row r="2320" spans="1:116" ht="12" x14ac:dyDescent="0.2">
      <c r="A2320" s="47">
        <v>1003070075</v>
      </c>
      <c r="B2320" s="47" t="str">
        <f t="shared" si="184"/>
        <v>1003070075-UCRUMARCA</v>
      </c>
      <c r="C2320" s="47" t="s">
        <v>490</v>
      </c>
      <c r="D2320" s="47" t="s">
        <v>58</v>
      </c>
      <c r="E2320" s="47" t="s">
        <v>80</v>
      </c>
      <c r="F2320" s="47" t="s">
        <v>4202</v>
      </c>
      <c r="G2320" s="47" t="s">
        <v>60</v>
      </c>
      <c r="H2320" s="47">
        <v>225</v>
      </c>
      <c r="I2320" s="47">
        <v>225</v>
      </c>
      <c r="J2320" s="47" t="s">
        <v>88</v>
      </c>
      <c r="K2320" s="47" t="s">
        <v>63</v>
      </c>
      <c r="L2320" s="47" t="s">
        <v>64</v>
      </c>
      <c r="M2320" s="47" t="s">
        <v>4203</v>
      </c>
      <c r="N2320" s="47" t="s">
        <v>490</v>
      </c>
      <c r="O2320" s="47" t="s">
        <v>58</v>
      </c>
      <c r="P2320" s="47" t="s">
        <v>80</v>
      </c>
      <c r="Q2320" s="47" t="s">
        <v>4202</v>
      </c>
      <c r="R2320" s="47">
        <v>89918</v>
      </c>
      <c r="S2320" s="47" t="s">
        <v>67</v>
      </c>
      <c r="T2320" s="47" t="s">
        <v>4204</v>
      </c>
      <c r="U2320" s="47">
        <v>14612</v>
      </c>
      <c r="V2320" s="47" t="s">
        <v>69</v>
      </c>
      <c r="W2320" s="47" t="s">
        <v>492</v>
      </c>
      <c r="X2320" s="47">
        <v>1274443</v>
      </c>
      <c r="Y2320" s="47">
        <v>4199623</v>
      </c>
      <c r="Z2320" s="47">
        <v>0</v>
      </c>
      <c r="AA2320" s="47">
        <v>0</v>
      </c>
      <c r="AB2320" s="47" t="s">
        <v>61</v>
      </c>
      <c r="AC2320" s="47">
        <v>0</v>
      </c>
      <c r="AD2320" s="47" t="s">
        <v>86</v>
      </c>
      <c r="AE2320" s="47" t="s">
        <v>4898</v>
      </c>
      <c r="AF2320" s="47" t="s">
        <v>5572</v>
      </c>
      <c r="AG2320" s="47" t="s">
        <v>61</v>
      </c>
      <c r="AH2320" s="47" t="s">
        <v>75</v>
      </c>
      <c r="AI2320" s="47" t="s">
        <v>76</v>
      </c>
      <c r="AJ2320" s="47" t="s">
        <v>77</v>
      </c>
      <c r="AK2320" s="47" t="s">
        <v>78</v>
      </c>
      <c r="AV2320" s="47">
        <v>0.4</v>
      </c>
      <c r="AZ2320" s="47">
        <v>120</v>
      </c>
      <c r="BM2320" s="47">
        <v>7</v>
      </c>
      <c r="BS2320" s="47">
        <v>11</v>
      </c>
      <c r="BT2320" s="47">
        <v>0.7</v>
      </c>
      <c r="DI2320" s="1">
        <f t="shared" si="180"/>
        <v>4</v>
      </c>
      <c r="DJ2320" s="9" t="str">
        <f t="shared" si="181"/>
        <v>BACTERIOLÓGICO</v>
      </c>
      <c r="DK2320" s="10" t="str">
        <f t="shared" si="182"/>
        <v>-</v>
      </c>
      <c r="DL2320" s="11" t="str">
        <f t="shared" si="183"/>
        <v>0</v>
      </c>
    </row>
    <row r="2321" spans="1:116" ht="12" x14ac:dyDescent="0.2">
      <c r="A2321" s="47">
        <v>1003070075</v>
      </c>
      <c r="B2321" s="47" t="str">
        <f t="shared" si="184"/>
        <v>1003070075-UCRUMARCA</v>
      </c>
      <c r="C2321" s="47" t="s">
        <v>490</v>
      </c>
      <c r="D2321" s="47" t="s">
        <v>58</v>
      </c>
      <c r="E2321" s="47" t="s">
        <v>80</v>
      </c>
      <c r="F2321" s="47" t="s">
        <v>4202</v>
      </c>
      <c r="G2321" s="47" t="s">
        <v>60</v>
      </c>
      <c r="H2321" s="47">
        <v>225</v>
      </c>
      <c r="I2321" s="47">
        <v>225</v>
      </c>
      <c r="J2321" s="47" t="s">
        <v>88</v>
      </c>
      <c r="K2321" s="47" t="s">
        <v>63</v>
      </c>
      <c r="L2321" s="47" t="s">
        <v>64</v>
      </c>
      <c r="M2321" s="47" t="s">
        <v>4203</v>
      </c>
      <c r="N2321" s="47" t="s">
        <v>490</v>
      </c>
      <c r="O2321" s="47" t="s">
        <v>58</v>
      </c>
      <c r="P2321" s="47" t="s">
        <v>80</v>
      </c>
      <c r="Q2321" s="47" t="s">
        <v>4202</v>
      </c>
      <c r="R2321" s="47">
        <v>89918</v>
      </c>
      <c r="S2321" s="47" t="s">
        <v>67</v>
      </c>
      <c r="T2321" s="47" t="s">
        <v>4204</v>
      </c>
      <c r="U2321" s="47">
        <v>14612</v>
      </c>
      <c r="V2321" s="47" t="s">
        <v>69</v>
      </c>
      <c r="W2321" s="47" t="s">
        <v>492</v>
      </c>
      <c r="X2321" s="47">
        <v>1274443</v>
      </c>
      <c r="Y2321" s="47">
        <v>4199624</v>
      </c>
      <c r="Z2321" s="47">
        <v>0</v>
      </c>
      <c r="AA2321" s="47">
        <v>0</v>
      </c>
      <c r="AB2321" s="47" t="s">
        <v>61</v>
      </c>
      <c r="AC2321" s="47">
        <v>0</v>
      </c>
      <c r="AD2321" s="47" t="s">
        <v>86</v>
      </c>
      <c r="AE2321" s="47" t="s">
        <v>4898</v>
      </c>
      <c r="AF2321" s="47" t="s">
        <v>5572</v>
      </c>
      <c r="AG2321" s="47" t="s">
        <v>61</v>
      </c>
      <c r="AH2321" s="47" t="s">
        <v>75</v>
      </c>
      <c r="AI2321" s="47" t="s">
        <v>76</v>
      </c>
      <c r="AJ2321" s="47" t="s">
        <v>77</v>
      </c>
      <c r="AK2321" s="47" t="s">
        <v>78</v>
      </c>
      <c r="AV2321" s="47">
        <v>0.3</v>
      </c>
      <c r="AZ2321" s="47">
        <v>100</v>
      </c>
      <c r="BE2321" s="47">
        <v>0</v>
      </c>
      <c r="BM2321" s="47">
        <v>7</v>
      </c>
      <c r="BS2321" s="47">
        <v>10</v>
      </c>
      <c r="BT2321" s="47">
        <v>0.6</v>
      </c>
      <c r="DI2321" s="1">
        <f t="shared" si="180"/>
        <v>4</v>
      </c>
      <c r="DJ2321" s="9" t="str">
        <f t="shared" si="181"/>
        <v>BACTERIOLÓGICO</v>
      </c>
      <c r="DK2321" s="10" t="str">
        <f t="shared" si="182"/>
        <v>-</v>
      </c>
      <c r="DL2321" s="11" t="str">
        <f t="shared" si="183"/>
        <v>1</v>
      </c>
    </row>
    <row r="2322" spans="1:116" ht="12" x14ac:dyDescent="0.2">
      <c r="A2322" s="47">
        <v>1001010054</v>
      </c>
      <c r="B2322" s="47" t="str">
        <f t="shared" si="184"/>
        <v>1001010054-PICHIPAMPA</v>
      </c>
      <c r="C2322" s="47" t="s">
        <v>4134</v>
      </c>
      <c r="D2322" s="47" t="s">
        <v>58</v>
      </c>
      <c r="E2322" s="47" t="s">
        <v>58</v>
      </c>
      <c r="F2322" s="47" t="s">
        <v>58</v>
      </c>
      <c r="G2322" s="47" t="s">
        <v>60</v>
      </c>
      <c r="H2322" s="47">
        <v>132</v>
      </c>
      <c r="I2322" s="47" t="s">
        <v>61</v>
      </c>
      <c r="J2322" s="47" t="s">
        <v>895</v>
      </c>
      <c r="K2322" s="47" t="s">
        <v>63</v>
      </c>
      <c r="L2322" s="47" t="s">
        <v>64</v>
      </c>
      <c r="M2322" s="47" t="s">
        <v>4130</v>
      </c>
      <c r="N2322" s="47" t="s">
        <v>925</v>
      </c>
      <c r="O2322" s="47" t="s">
        <v>58</v>
      </c>
      <c r="P2322" s="47" t="s">
        <v>58</v>
      </c>
      <c r="Q2322" s="47" t="s">
        <v>58</v>
      </c>
      <c r="R2322" s="47">
        <v>111319</v>
      </c>
      <c r="S2322" s="47" t="s">
        <v>171</v>
      </c>
      <c r="T2322" s="47" t="s">
        <v>4135</v>
      </c>
      <c r="U2322" s="47">
        <v>14482</v>
      </c>
      <c r="V2322" s="47" t="s">
        <v>69</v>
      </c>
      <c r="W2322" s="47" t="s">
        <v>4136</v>
      </c>
      <c r="X2322" s="47">
        <v>1274441</v>
      </c>
      <c r="Y2322" s="47">
        <v>4199636</v>
      </c>
      <c r="Z2322" s="47">
        <v>360314</v>
      </c>
      <c r="AA2322" s="47">
        <v>8900118</v>
      </c>
      <c r="AB2322" s="47" t="s">
        <v>71</v>
      </c>
      <c r="AC2322" s="47">
        <v>2140</v>
      </c>
      <c r="AD2322" s="47" t="s">
        <v>86</v>
      </c>
      <c r="AE2322" s="47" t="s">
        <v>4898</v>
      </c>
      <c r="AF2322" s="47" t="s">
        <v>5573</v>
      </c>
      <c r="AG2322" s="47">
        <v>14343</v>
      </c>
      <c r="AH2322" s="47" t="s">
        <v>73</v>
      </c>
      <c r="AI2322" s="47" t="s">
        <v>4137</v>
      </c>
      <c r="AJ2322" s="47" t="s">
        <v>61</v>
      </c>
      <c r="AK2322" s="47" t="s">
        <v>61</v>
      </c>
      <c r="AV2322" s="47">
        <v>1.21</v>
      </c>
      <c r="AZ2322" s="47">
        <v>468</v>
      </c>
      <c r="BM2322" s="47">
        <v>8.5</v>
      </c>
      <c r="BS2322" s="47">
        <v>20.100000000000001</v>
      </c>
      <c r="BT2322" s="47">
        <v>4.5999999999999996</v>
      </c>
      <c r="DI2322" s="1">
        <f t="shared" si="180"/>
        <v>4</v>
      </c>
      <c r="DJ2322" s="9" t="str">
        <f t="shared" si="181"/>
        <v>NO BACTERIOLOGICO</v>
      </c>
      <c r="DK2322" s="10" t="str">
        <f t="shared" si="182"/>
        <v>-</v>
      </c>
      <c r="DL2322" s="11" t="str">
        <f t="shared" si="183"/>
        <v>0</v>
      </c>
    </row>
    <row r="2323" spans="1:116" ht="12" x14ac:dyDescent="0.2">
      <c r="A2323" s="47">
        <v>1001010054</v>
      </c>
      <c r="B2323" s="47" t="str">
        <f t="shared" si="184"/>
        <v>1001010054-PICHIPAMPA</v>
      </c>
      <c r="C2323" s="47" t="s">
        <v>4134</v>
      </c>
      <c r="D2323" s="47" t="s">
        <v>58</v>
      </c>
      <c r="E2323" s="47" t="s">
        <v>58</v>
      </c>
      <c r="F2323" s="47" t="s">
        <v>58</v>
      </c>
      <c r="G2323" s="47" t="s">
        <v>60</v>
      </c>
      <c r="H2323" s="47">
        <v>132</v>
      </c>
      <c r="I2323" s="47" t="s">
        <v>61</v>
      </c>
      <c r="J2323" s="47" t="s">
        <v>895</v>
      </c>
      <c r="K2323" s="47" t="s">
        <v>63</v>
      </c>
      <c r="L2323" s="47" t="s">
        <v>64</v>
      </c>
      <c r="M2323" s="47" t="s">
        <v>4130</v>
      </c>
      <c r="N2323" s="47" t="s">
        <v>925</v>
      </c>
      <c r="O2323" s="47" t="s">
        <v>58</v>
      </c>
      <c r="P2323" s="47" t="s">
        <v>58</v>
      </c>
      <c r="Q2323" s="47" t="s">
        <v>58</v>
      </c>
      <c r="R2323" s="47">
        <v>111319</v>
      </c>
      <c r="S2323" s="47" t="s">
        <v>171</v>
      </c>
      <c r="T2323" s="47" t="s">
        <v>4135</v>
      </c>
      <c r="U2323" s="47">
        <v>14482</v>
      </c>
      <c r="V2323" s="47" t="s">
        <v>69</v>
      </c>
      <c r="W2323" s="47" t="s">
        <v>4136</v>
      </c>
      <c r="X2323" s="47">
        <v>1274441</v>
      </c>
      <c r="Y2323" s="47">
        <v>4199638</v>
      </c>
      <c r="Z2323" s="47">
        <v>0</v>
      </c>
      <c r="AA2323" s="47">
        <v>0</v>
      </c>
      <c r="AB2323" s="47" t="s">
        <v>61</v>
      </c>
      <c r="AC2323" s="47">
        <v>0</v>
      </c>
      <c r="AD2323" s="47" t="s">
        <v>86</v>
      </c>
      <c r="AE2323" s="47" t="s">
        <v>4898</v>
      </c>
      <c r="AF2323" s="47" t="s">
        <v>5573</v>
      </c>
      <c r="AG2323" s="47" t="s">
        <v>61</v>
      </c>
      <c r="AH2323" s="47" t="s">
        <v>75</v>
      </c>
      <c r="AI2323" s="47" t="s">
        <v>61</v>
      </c>
      <c r="AJ2323" s="47" t="s">
        <v>61</v>
      </c>
      <c r="AK2323" s="47" t="s">
        <v>61</v>
      </c>
      <c r="AV2323" s="47">
        <v>0.76</v>
      </c>
      <c r="AZ2323" s="47">
        <v>364</v>
      </c>
      <c r="BM2323" s="47">
        <v>8.5</v>
      </c>
      <c r="BS2323" s="47">
        <v>20.100000000000001</v>
      </c>
      <c r="BT2323" s="47">
        <v>4.4000000000000004</v>
      </c>
      <c r="DI2323" s="1">
        <f t="shared" si="180"/>
        <v>4</v>
      </c>
      <c r="DJ2323" s="9" t="str">
        <f t="shared" si="181"/>
        <v>NO BACTERIOLOGICO</v>
      </c>
      <c r="DK2323" s="10" t="str">
        <f t="shared" si="182"/>
        <v>-</v>
      </c>
      <c r="DL2323" s="11" t="str">
        <f t="shared" si="183"/>
        <v>0</v>
      </c>
    </row>
    <row r="2324" spans="1:116" ht="12" x14ac:dyDescent="0.2">
      <c r="A2324" s="47">
        <v>1001010054</v>
      </c>
      <c r="B2324" s="47" t="str">
        <f t="shared" si="184"/>
        <v>1001010054-PICHIPAMPA</v>
      </c>
      <c r="C2324" s="47" t="s">
        <v>4134</v>
      </c>
      <c r="D2324" s="47" t="s">
        <v>58</v>
      </c>
      <c r="E2324" s="47" t="s">
        <v>58</v>
      </c>
      <c r="F2324" s="47" t="s">
        <v>58</v>
      </c>
      <c r="G2324" s="47" t="s">
        <v>60</v>
      </c>
      <c r="H2324" s="47">
        <v>132</v>
      </c>
      <c r="I2324" s="47" t="s">
        <v>61</v>
      </c>
      <c r="J2324" s="47" t="s">
        <v>895</v>
      </c>
      <c r="K2324" s="47" t="s">
        <v>63</v>
      </c>
      <c r="L2324" s="47" t="s">
        <v>64</v>
      </c>
      <c r="M2324" s="47" t="s">
        <v>4130</v>
      </c>
      <c r="N2324" s="47" t="s">
        <v>925</v>
      </c>
      <c r="O2324" s="47" t="s">
        <v>58</v>
      </c>
      <c r="P2324" s="47" t="s">
        <v>58</v>
      </c>
      <c r="Q2324" s="47" t="s">
        <v>58</v>
      </c>
      <c r="R2324" s="47">
        <v>111319</v>
      </c>
      <c r="S2324" s="47" t="s">
        <v>171</v>
      </c>
      <c r="T2324" s="47" t="s">
        <v>4135</v>
      </c>
      <c r="U2324" s="47">
        <v>14482</v>
      </c>
      <c r="V2324" s="47" t="s">
        <v>69</v>
      </c>
      <c r="W2324" s="47" t="s">
        <v>4136</v>
      </c>
      <c r="X2324" s="47">
        <v>1274441</v>
      </c>
      <c r="Y2324" s="47">
        <v>4199640</v>
      </c>
      <c r="Z2324" s="47">
        <v>0</v>
      </c>
      <c r="AA2324" s="47">
        <v>0</v>
      </c>
      <c r="AB2324" s="47" t="s">
        <v>61</v>
      </c>
      <c r="AC2324" s="47">
        <v>0</v>
      </c>
      <c r="AD2324" s="47" t="s">
        <v>86</v>
      </c>
      <c r="AE2324" s="47" t="s">
        <v>4898</v>
      </c>
      <c r="AF2324" s="47" t="s">
        <v>5573</v>
      </c>
      <c r="AG2324" s="47" t="s">
        <v>61</v>
      </c>
      <c r="AH2324" s="47" t="s">
        <v>75</v>
      </c>
      <c r="AI2324" s="47" t="s">
        <v>61</v>
      </c>
      <c r="AJ2324" s="47" t="s">
        <v>61</v>
      </c>
      <c r="AK2324" s="47" t="s">
        <v>61</v>
      </c>
      <c r="AV2324" s="47">
        <v>0.66</v>
      </c>
      <c r="AZ2324" s="47">
        <v>380</v>
      </c>
      <c r="BM2324" s="47">
        <v>8.5</v>
      </c>
      <c r="BS2324" s="47">
        <v>20.100000000000001</v>
      </c>
      <c r="BT2324" s="47">
        <v>4.8</v>
      </c>
      <c r="DI2324" s="1">
        <f t="shared" si="180"/>
        <v>4</v>
      </c>
      <c r="DJ2324" s="9" t="str">
        <f t="shared" si="181"/>
        <v>NO BACTERIOLOGICO</v>
      </c>
      <c r="DK2324" s="10" t="str">
        <f t="shared" si="182"/>
        <v>-</v>
      </c>
      <c r="DL2324" s="11" t="str">
        <f t="shared" si="183"/>
        <v>0</v>
      </c>
    </row>
    <row r="2325" spans="1:116" ht="12" x14ac:dyDescent="0.2">
      <c r="A2325" s="47">
        <v>1003070074</v>
      </c>
      <c r="B2325" s="47" t="str">
        <f t="shared" si="184"/>
        <v>1003070074-JAUCHIN</v>
      </c>
      <c r="C2325" s="47" t="s">
        <v>4205</v>
      </c>
      <c r="D2325" s="47" t="s">
        <v>58</v>
      </c>
      <c r="E2325" s="47" t="s">
        <v>80</v>
      </c>
      <c r="F2325" s="47" t="s">
        <v>4202</v>
      </c>
      <c r="G2325" s="47" t="s">
        <v>60</v>
      </c>
      <c r="H2325" s="47">
        <v>12</v>
      </c>
      <c r="I2325" s="47">
        <v>12</v>
      </c>
      <c r="J2325" s="47" t="s">
        <v>88</v>
      </c>
      <c r="K2325" s="47" t="s">
        <v>63</v>
      </c>
      <c r="L2325" s="47" t="s">
        <v>64</v>
      </c>
      <c r="M2325" s="47" t="s">
        <v>4203</v>
      </c>
      <c r="N2325" s="47" t="s">
        <v>490</v>
      </c>
      <c r="O2325" s="47" t="s">
        <v>58</v>
      </c>
      <c r="P2325" s="47" t="s">
        <v>80</v>
      </c>
      <c r="Q2325" s="47" t="s">
        <v>4202</v>
      </c>
      <c r="R2325" s="47">
        <v>89949</v>
      </c>
      <c r="S2325" s="47" t="s">
        <v>67</v>
      </c>
      <c r="T2325" s="47" t="s">
        <v>4206</v>
      </c>
      <c r="U2325" s="47">
        <v>14611</v>
      </c>
      <c r="V2325" s="47" t="s">
        <v>69</v>
      </c>
      <c r="W2325" s="47" t="s">
        <v>4207</v>
      </c>
      <c r="X2325" s="47">
        <v>1274444</v>
      </c>
      <c r="Y2325" s="47">
        <v>4199648</v>
      </c>
      <c r="Z2325" s="47">
        <v>317295</v>
      </c>
      <c r="AA2325" s="47">
        <v>8931390</v>
      </c>
      <c r="AB2325" s="47" t="s">
        <v>71</v>
      </c>
      <c r="AC2325" s="47">
        <v>3865</v>
      </c>
      <c r="AD2325" s="47" t="s">
        <v>86</v>
      </c>
      <c r="AE2325" s="47" t="s">
        <v>4888</v>
      </c>
      <c r="AF2325" s="47" t="s">
        <v>5574</v>
      </c>
      <c r="AG2325" s="47">
        <v>1528</v>
      </c>
      <c r="AH2325" s="47" t="s">
        <v>73</v>
      </c>
      <c r="AI2325" s="47" t="s">
        <v>4205</v>
      </c>
      <c r="AJ2325" s="47" t="s">
        <v>61</v>
      </c>
      <c r="AK2325" s="47" t="s">
        <v>61</v>
      </c>
      <c r="AV2325" s="47">
        <v>0.5</v>
      </c>
      <c r="AZ2325" s="47">
        <v>160</v>
      </c>
      <c r="BM2325" s="47">
        <v>7</v>
      </c>
      <c r="BS2325" s="47">
        <v>11</v>
      </c>
      <c r="BT2325" s="47">
        <v>0.7</v>
      </c>
      <c r="DI2325" s="1">
        <f t="shared" si="180"/>
        <v>4</v>
      </c>
      <c r="DJ2325" s="9" t="str">
        <f t="shared" si="181"/>
        <v>NO BACTERIOLOGICO</v>
      </c>
      <c r="DK2325" s="10" t="str">
        <f t="shared" si="182"/>
        <v>-</v>
      </c>
      <c r="DL2325" s="11" t="str">
        <f t="shared" si="183"/>
        <v>0</v>
      </c>
    </row>
    <row r="2326" spans="1:116" ht="12" x14ac:dyDescent="0.2">
      <c r="A2326" s="47">
        <v>1003070074</v>
      </c>
      <c r="B2326" s="47" t="str">
        <f t="shared" si="184"/>
        <v>1003070074-JAUCHIN</v>
      </c>
      <c r="C2326" s="47" t="s">
        <v>4205</v>
      </c>
      <c r="D2326" s="47" t="s">
        <v>58</v>
      </c>
      <c r="E2326" s="47" t="s">
        <v>80</v>
      </c>
      <c r="F2326" s="47" t="s">
        <v>4202</v>
      </c>
      <c r="G2326" s="47" t="s">
        <v>60</v>
      </c>
      <c r="H2326" s="47">
        <v>12</v>
      </c>
      <c r="I2326" s="47">
        <v>12</v>
      </c>
      <c r="J2326" s="47" t="s">
        <v>88</v>
      </c>
      <c r="K2326" s="47" t="s">
        <v>63</v>
      </c>
      <c r="L2326" s="47" t="s">
        <v>64</v>
      </c>
      <c r="M2326" s="47" t="s">
        <v>4203</v>
      </c>
      <c r="N2326" s="47" t="s">
        <v>490</v>
      </c>
      <c r="O2326" s="47" t="s">
        <v>58</v>
      </c>
      <c r="P2326" s="47" t="s">
        <v>80</v>
      </c>
      <c r="Q2326" s="47" t="s">
        <v>4202</v>
      </c>
      <c r="R2326" s="47">
        <v>89949</v>
      </c>
      <c r="S2326" s="47" t="s">
        <v>67</v>
      </c>
      <c r="T2326" s="47" t="s">
        <v>4206</v>
      </c>
      <c r="U2326" s="47">
        <v>14611</v>
      </c>
      <c r="V2326" s="47" t="s">
        <v>69</v>
      </c>
      <c r="W2326" s="47" t="s">
        <v>4207</v>
      </c>
      <c r="X2326" s="47">
        <v>1274444</v>
      </c>
      <c r="Y2326" s="47">
        <v>4199649</v>
      </c>
      <c r="Z2326" s="47">
        <v>0</v>
      </c>
      <c r="AA2326" s="47">
        <v>0</v>
      </c>
      <c r="AB2326" s="47" t="s">
        <v>61</v>
      </c>
      <c r="AC2326" s="47">
        <v>0</v>
      </c>
      <c r="AD2326" s="47" t="s">
        <v>86</v>
      </c>
      <c r="AE2326" s="47" t="s">
        <v>4888</v>
      </c>
      <c r="AF2326" s="47" t="s">
        <v>5574</v>
      </c>
      <c r="AG2326" s="47" t="s">
        <v>61</v>
      </c>
      <c r="AH2326" s="47" t="s">
        <v>75</v>
      </c>
      <c r="AI2326" s="47" t="s">
        <v>76</v>
      </c>
      <c r="AJ2326" s="47" t="s">
        <v>77</v>
      </c>
      <c r="AK2326" s="47" t="s">
        <v>78</v>
      </c>
      <c r="AV2326" s="47">
        <v>0.4</v>
      </c>
      <c r="AZ2326" s="47">
        <v>120</v>
      </c>
      <c r="BM2326" s="47">
        <v>7</v>
      </c>
      <c r="BS2326" s="47">
        <v>11</v>
      </c>
      <c r="BT2326" s="47">
        <v>0.7</v>
      </c>
      <c r="DI2326" s="1">
        <f t="shared" si="180"/>
        <v>4</v>
      </c>
      <c r="DJ2326" s="9" t="str">
        <f t="shared" si="181"/>
        <v>BACTERIOLÓGICO</v>
      </c>
      <c r="DK2326" s="10" t="str">
        <f t="shared" si="182"/>
        <v>-</v>
      </c>
      <c r="DL2326" s="11" t="str">
        <f t="shared" si="183"/>
        <v>0</v>
      </c>
    </row>
    <row r="2327" spans="1:116" ht="12" x14ac:dyDescent="0.2">
      <c r="A2327" s="47">
        <v>1003070074</v>
      </c>
      <c r="B2327" s="47" t="str">
        <f t="shared" si="184"/>
        <v>1003070074-JAUCHIN</v>
      </c>
      <c r="C2327" s="47" t="s">
        <v>4205</v>
      </c>
      <c r="D2327" s="47" t="s">
        <v>58</v>
      </c>
      <c r="E2327" s="47" t="s">
        <v>80</v>
      </c>
      <c r="F2327" s="47" t="s">
        <v>4202</v>
      </c>
      <c r="G2327" s="47" t="s">
        <v>60</v>
      </c>
      <c r="H2327" s="47">
        <v>12</v>
      </c>
      <c r="I2327" s="47">
        <v>12</v>
      </c>
      <c r="J2327" s="47" t="s">
        <v>88</v>
      </c>
      <c r="K2327" s="47" t="s">
        <v>63</v>
      </c>
      <c r="L2327" s="47" t="s">
        <v>64</v>
      </c>
      <c r="M2327" s="47" t="s">
        <v>4203</v>
      </c>
      <c r="N2327" s="47" t="s">
        <v>490</v>
      </c>
      <c r="O2327" s="47" t="s">
        <v>58</v>
      </c>
      <c r="P2327" s="47" t="s">
        <v>80</v>
      </c>
      <c r="Q2327" s="47" t="s">
        <v>4202</v>
      </c>
      <c r="R2327" s="47">
        <v>89949</v>
      </c>
      <c r="S2327" s="47" t="s">
        <v>67</v>
      </c>
      <c r="T2327" s="47" t="s">
        <v>4206</v>
      </c>
      <c r="U2327" s="47">
        <v>14611</v>
      </c>
      <c r="V2327" s="47" t="s">
        <v>69</v>
      </c>
      <c r="W2327" s="47" t="s">
        <v>4207</v>
      </c>
      <c r="X2327" s="47">
        <v>1274444</v>
      </c>
      <c r="Y2327" s="47">
        <v>4199650</v>
      </c>
      <c r="Z2327" s="47">
        <v>0</v>
      </c>
      <c r="AA2327" s="47">
        <v>0</v>
      </c>
      <c r="AB2327" s="47" t="s">
        <v>61</v>
      </c>
      <c r="AC2327" s="47">
        <v>0</v>
      </c>
      <c r="AD2327" s="47" t="s">
        <v>86</v>
      </c>
      <c r="AE2327" s="47" t="s">
        <v>4888</v>
      </c>
      <c r="AF2327" s="47" t="s">
        <v>5574</v>
      </c>
      <c r="AG2327" s="47" t="s">
        <v>61</v>
      </c>
      <c r="AH2327" s="47" t="s">
        <v>75</v>
      </c>
      <c r="AI2327" s="47" t="s">
        <v>76</v>
      </c>
      <c r="AJ2327" s="47" t="s">
        <v>77</v>
      </c>
      <c r="AK2327" s="47" t="s">
        <v>78</v>
      </c>
      <c r="AV2327" s="47">
        <v>0.3</v>
      </c>
      <c r="AZ2327" s="47">
        <v>98</v>
      </c>
      <c r="BE2327" s="47">
        <v>0</v>
      </c>
      <c r="BM2327" s="47">
        <v>7</v>
      </c>
      <c r="BS2327" s="47">
        <v>11</v>
      </c>
      <c r="BT2327" s="47">
        <v>0.6</v>
      </c>
      <c r="DI2327" s="1">
        <f t="shared" si="180"/>
        <v>4</v>
      </c>
      <c r="DJ2327" s="9" t="str">
        <f t="shared" si="181"/>
        <v>BACTERIOLÓGICO</v>
      </c>
      <c r="DK2327" s="10" t="str">
        <f t="shared" si="182"/>
        <v>-</v>
      </c>
      <c r="DL2327" s="11" t="str">
        <f t="shared" si="183"/>
        <v>1</v>
      </c>
    </row>
    <row r="2328" spans="1:116" ht="12" x14ac:dyDescent="0.2">
      <c r="A2328" s="47">
        <v>1001130035</v>
      </c>
      <c r="B2328" s="47" t="str">
        <f t="shared" si="184"/>
        <v>1001130035-TUNTUN</v>
      </c>
      <c r="C2328" s="47" t="s">
        <v>3784</v>
      </c>
      <c r="D2328" s="47" t="s">
        <v>58</v>
      </c>
      <c r="E2328" s="47" t="s">
        <v>58</v>
      </c>
      <c r="F2328" s="47" t="s">
        <v>3294</v>
      </c>
      <c r="G2328" s="47" t="s">
        <v>63</v>
      </c>
      <c r="H2328" s="47">
        <v>0</v>
      </c>
      <c r="I2328" s="47" t="s">
        <v>61</v>
      </c>
      <c r="J2328" s="47" t="s">
        <v>88</v>
      </c>
      <c r="K2328" s="47" t="s">
        <v>63</v>
      </c>
      <c r="L2328" s="47" t="s">
        <v>64</v>
      </c>
      <c r="M2328" s="47" t="s">
        <v>3780</v>
      </c>
      <c r="N2328" s="47" t="s">
        <v>3779</v>
      </c>
      <c r="O2328" s="47" t="s">
        <v>58</v>
      </c>
      <c r="P2328" s="47" t="s">
        <v>58</v>
      </c>
      <c r="Q2328" s="47" t="s">
        <v>3294</v>
      </c>
      <c r="R2328" s="47">
        <v>85907</v>
      </c>
      <c r="S2328" s="47" t="s">
        <v>67</v>
      </c>
      <c r="T2328" s="47" t="s">
        <v>3785</v>
      </c>
      <c r="U2328" s="47">
        <v>14935</v>
      </c>
      <c r="V2328" s="47" t="s">
        <v>69</v>
      </c>
      <c r="W2328" s="47" t="s">
        <v>3786</v>
      </c>
      <c r="X2328" s="47">
        <v>1274439</v>
      </c>
      <c r="Y2328" s="47">
        <v>4199667</v>
      </c>
      <c r="Z2328" s="47">
        <v>387606</v>
      </c>
      <c r="AA2328" s="47">
        <v>8917809</v>
      </c>
      <c r="AB2328" s="47" t="s">
        <v>71</v>
      </c>
      <c r="AC2328" s="47">
        <v>2844</v>
      </c>
      <c r="AD2328" s="47" t="s">
        <v>86</v>
      </c>
      <c r="AE2328" s="47" t="s">
        <v>4893</v>
      </c>
      <c r="AF2328" s="47" t="s">
        <v>5575</v>
      </c>
      <c r="AG2328" s="47">
        <v>18378</v>
      </c>
      <c r="AH2328" s="47" t="s">
        <v>73</v>
      </c>
      <c r="AI2328" s="47" t="s">
        <v>3787</v>
      </c>
      <c r="AJ2328" s="47" t="s">
        <v>61</v>
      </c>
      <c r="AK2328" s="47" t="s">
        <v>61</v>
      </c>
      <c r="AV2328" s="47">
        <v>1.3</v>
      </c>
      <c r="AZ2328" s="47">
        <v>169</v>
      </c>
      <c r="BM2328" s="47">
        <v>7.5</v>
      </c>
      <c r="BS2328" s="47">
        <v>18</v>
      </c>
      <c r="BT2328" s="47">
        <v>0</v>
      </c>
      <c r="DI2328" s="1">
        <f t="shared" si="180"/>
        <v>4</v>
      </c>
      <c r="DJ2328" s="9" t="str">
        <f t="shared" si="181"/>
        <v>NO BACTERIOLOGICO</v>
      </c>
      <c r="DK2328" s="10" t="str">
        <f t="shared" si="182"/>
        <v>-</v>
      </c>
      <c r="DL2328" s="11" t="str">
        <f t="shared" si="183"/>
        <v>0</v>
      </c>
    </row>
    <row r="2329" spans="1:116" ht="12" x14ac:dyDescent="0.2">
      <c r="A2329" s="47">
        <v>1001130035</v>
      </c>
      <c r="B2329" s="47" t="str">
        <f t="shared" si="184"/>
        <v>1001130035-TUNTUN</v>
      </c>
      <c r="C2329" s="47" t="s">
        <v>3784</v>
      </c>
      <c r="D2329" s="47" t="s">
        <v>58</v>
      </c>
      <c r="E2329" s="47" t="s">
        <v>58</v>
      </c>
      <c r="F2329" s="47" t="s">
        <v>3294</v>
      </c>
      <c r="G2329" s="47" t="s">
        <v>63</v>
      </c>
      <c r="H2329" s="47">
        <v>0</v>
      </c>
      <c r="I2329" s="47" t="s">
        <v>61</v>
      </c>
      <c r="J2329" s="47" t="s">
        <v>88</v>
      </c>
      <c r="K2329" s="47" t="s">
        <v>63</v>
      </c>
      <c r="L2329" s="47" t="s">
        <v>64</v>
      </c>
      <c r="M2329" s="47" t="s">
        <v>3780</v>
      </c>
      <c r="N2329" s="47" t="s">
        <v>3779</v>
      </c>
      <c r="O2329" s="47" t="s">
        <v>58</v>
      </c>
      <c r="P2329" s="47" t="s">
        <v>58</v>
      </c>
      <c r="Q2329" s="47" t="s">
        <v>3294</v>
      </c>
      <c r="R2329" s="47">
        <v>85907</v>
      </c>
      <c r="S2329" s="47" t="s">
        <v>67</v>
      </c>
      <c r="T2329" s="47" t="s">
        <v>3785</v>
      </c>
      <c r="U2329" s="47">
        <v>14935</v>
      </c>
      <c r="V2329" s="47" t="s">
        <v>69</v>
      </c>
      <c r="W2329" s="47" t="s">
        <v>3786</v>
      </c>
      <c r="X2329" s="47">
        <v>1274439</v>
      </c>
      <c r="Y2329" s="47">
        <v>4199668</v>
      </c>
      <c r="Z2329" s="47">
        <v>397494</v>
      </c>
      <c r="AA2329" s="47">
        <v>8917280</v>
      </c>
      <c r="AB2329" s="47" t="s">
        <v>71</v>
      </c>
      <c r="AC2329" s="47">
        <v>2682</v>
      </c>
      <c r="AD2329" s="47" t="s">
        <v>86</v>
      </c>
      <c r="AE2329" s="47" t="s">
        <v>4893</v>
      </c>
      <c r="AF2329" s="47" t="s">
        <v>5575</v>
      </c>
      <c r="AG2329" s="47" t="s">
        <v>61</v>
      </c>
      <c r="AH2329" s="47" t="s">
        <v>75</v>
      </c>
      <c r="AI2329" s="47" t="s">
        <v>76</v>
      </c>
      <c r="AJ2329" s="47" t="s">
        <v>77</v>
      </c>
      <c r="AK2329" s="47" t="s">
        <v>78</v>
      </c>
      <c r="AV2329" s="47">
        <v>0.9</v>
      </c>
      <c r="AZ2329" s="47">
        <v>165</v>
      </c>
      <c r="BM2329" s="47">
        <v>7.2</v>
      </c>
      <c r="BS2329" s="47">
        <v>18</v>
      </c>
      <c r="BT2329" s="47">
        <v>0</v>
      </c>
      <c r="DI2329" s="1">
        <f t="shared" si="180"/>
        <v>4</v>
      </c>
      <c r="DJ2329" s="9" t="str">
        <f t="shared" si="181"/>
        <v>NO BACTERIOLOGICO</v>
      </c>
      <c r="DK2329" s="10" t="str">
        <f t="shared" si="182"/>
        <v>-</v>
      </c>
      <c r="DL2329" s="11" t="str">
        <f t="shared" si="183"/>
        <v>0</v>
      </c>
    </row>
    <row r="2330" spans="1:116" ht="12" x14ac:dyDescent="0.2">
      <c r="A2330" s="47">
        <v>1001130035</v>
      </c>
      <c r="B2330" s="47" t="str">
        <f t="shared" si="184"/>
        <v>1001130035-TUNTUN</v>
      </c>
      <c r="C2330" s="47" t="s">
        <v>3784</v>
      </c>
      <c r="D2330" s="47" t="s">
        <v>58</v>
      </c>
      <c r="E2330" s="47" t="s">
        <v>58</v>
      </c>
      <c r="F2330" s="47" t="s">
        <v>3294</v>
      </c>
      <c r="G2330" s="47" t="s">
        <v>63</v>
      </c>
      <c r="H2330" s="47">
        <v>0</v>
      </c>
      <c r="I2330" s="47" t="s">
        <v>61</v>
      </c>
      <c r="J2330" s="47" t="s">
        <v>88</v>
      </c>
      <c r="K2330" s="47" t="s">
        <v>63</v>
      </c>
      <c r="L2330" s="47" t="s">
        <v>64</v>
      </c>
      <c r="M2330" s="47" t="s">
        <v>3780</v>
      </c>
      <c r="N2330" s="47" t="s">
        <v>3779</v>
      </c>
      <c r="O2330" s="47" t="s">
        <v>58</v>
      </c>
      <c r="P2330" s="47" t="s">
        <v>58</v>
      </c>
      <c r="Q2330" s="47" t="s">
        <v>3294</v>
      </c>
      <c r="R2330" s="47">
        <v>85907</v>
      </c>
      <c r="S2330" s="47" t="s">
        <v>67</v>
      </c>
      <c r="T2330" s="47" t="s">
        <v>3785</v>
      </c>
      <c r="U2330" s="47">
        <v>14935</v>
      </c>
      <c r="V2330" s="47" t="s">
        <v>69</v>
      </c>
      <c r="W2330" s="47" t="s">
        <v>3786</v>
      </c>
      <c r="X2330" s="47">
        <v>1274439</v>
      </c>
      <c r="Y2330" s="47">
        <v>4199669</v>
      </c>
      <c r="Z2330" s="47">
        <v>386971</v>
      </c>
      <c r="AA2330" s="47">
        <v>8918057</v>
      </c>
      <c r="AB2330" s="47" t="s">
        <v>71</v>
      </c>
      <c r="AC2330" s="47">
        <v>2641</v>
      </c>
      <c r="AD2330" s="47" t="s">
        <v>86</v>
      </c>
      <c r="AE2330" s="47" t="s">
        <v>4893</v>
      </c>
      <c r="AF2330" s="47" t="s">
        <v>5575</v>
      </c>
      <c r="AG2330" s="47" t="s">
        <v>61</v>
      </c>
      <c r="AH2330" s="47" t="s">
        <v>75</v>
      </c>
      <c r="AI2330" s="47" t="s">
        <v>76</v>
      </c>
      <c r="AJ2330" s="47" t="s">
        <v>77</v>
      </c>
      <c r="AK2330" s="47" t="s">
        <v>78</v>
      </c>
      <c r="AV2330" s="47">
        <v>0.6</v>
      </c>
      <c r="AZ2330" s="47">
        <v>160</v>
      </c>
      <c r="BM2330" s="47">
        <v>7</v>
      </c>
      <c r="BS2330" s="47">
        <v>18</v>
      </c>
      <c r="BT2330" s="47">
        <v>0</v>
      </c>
      <c r="DI2330" s="1">
        <f t="shared" si="180"/>
        <v>4</v>
      </c>
      <c r="DJ2330" s="9" t="str">
        <f t="shared" si="181"/>
        <v>NO BACTERIOLOGICO</v>
      </c>
      <c r="DK2330" s="10" t="str">
        <f t="shared" si="182"/>
        <v>-</v>
      </c>
      <c r="DL2330" s="11" t="str">
        <f t="shared" si="183"/>
        <v>0</v>
      </c>
    </row>
    <row r="2331" spans="1:116" ht="12" x14ac:dyDescent="0.2">
      <c r="A2331" s="47">
        <v>1001010030</v>
      </c>
      <c r="B2331" s="47" t="str">
        <f t="shared" si="184"/>
        <v>1001010030-PUCUCHINCHE</v>
      </c>
      <c r="C2331" s="47" t="s">
        <v>4129</v>
      </c>
      <c r="D2331" s="47" t="s">
        <v>58</v>
      </c>
      <c r="E2331" s="47" t="s">
        <v>58</v>
      </c>
      <c r="F2331" s="47" t="s">
        <v>58</v>
      </c>
      <c r="G2331" s="47" t="s">
        <v>60</v>
      </c>
      <c r="H2331" s="47">
        <v>174</v>
      </c>
      <c r="I2331" s="47" t="s">
        <v>61</v>
      </c>
      <c r="J2331" s="47" t="s">
        <v>895</v>
      </c>
      <c r="K2331" s="47" t="s">
        <v>63</v>
      </c>
      <c r="L2331" s="47" t="s">
        <v>64</v>
      </c>
      <c r="M2331" s="47" t="s">
        <v>4130</v>
      </c>
      <c r="N2331" s="47" t="s">
        <v>925</v>
      </c>
      <c r="O2331" s="47" t="s">
        <v>58</v>
      </c>
      <c r="P2331" s="47" t="s">
        <v>58</v>
      </c>
      <c r="Q2331" s="47" t="s">
        <v>58</v>
      </c>
      <c r="R2331" s="47">
        <v>103186</v>
      </c>
      <c r="S2331" s="47" t="s">
        <v>67</v>
      </c>
      <c r="T2331" s="47" t="s">
        <v>4131</v>
      </c>
      <c r="U2331" s="47">
        <v>14440</v>
      </c>
      <c r="V2331" s="47" t="s">
        <v>69</v>
      </c>
      <c r="W2331" s="47" t="s">
        <v>4132</v>
      </c>
      <c r="X2331" s="47">
        <v>1274448</v>
      </c>
      <c r="Y2331" s="47">
        <v>4199677</v>
      </c>
      <c r="Z2331" s="47">
        <v>0</v>
      </c>
      <c r="AA2331" s="47">
        <v>0</v>
      </c>
      <c r="AB2331" s="47" t="s">
        <v>61</v>
      </c>
      <c r="AC2331" s="47">
        <v>0</v>
      </c>
      <c r="AD2331" s="47" t="s">
        <v>86</v>
      </c>
      <c r="AE2331" s="47" t="s">
        <v>5002</v>
      </c>
      <c r="AF2331" s="47" t="s">
        <v>5576</v>
      </c>
      <c r="AG2331" s="47">
        <v>3686</v>
      </c>
      <c r="AH2331" s="47" t="s">
        <v>73</v>
      </c>
      <c r="AI2331" s="47" t="s">
        <v>4133</v>
      </c>
      <c r="AJ2331" s="47" t="s">
        <v>61</v>
      </c>
      <c r="AK2331" s="47" t="s">
        <v>61</v>
      </c>
      <c r="AV2331" s="47">
        <v>1.1100000000000001</v>
      </c>
      <c r="AZ2331" s="47">
        <v>360</v>
      </c>
      <c r="BM2331" s="47">
        <v>7.05</v>
      </c>
      <c r="BS2331" s="47">
        <v>19.100000000000001</v>
      </c>
      <c r="BT2331" s="47">
        <v>2.4</v>
      </c>
      <c r="DI2331" s="1">
        <f t="shared" si="180"/>
        <v>4</v>
      </c>
      <c r="DJ2331" s="9" t="str">
        <f t="shared" si="181"/>
        <v>NO BACTERIOLOGICO</v>
      </c>
      <c r="DK2331" s="10" t="str">
        <f t="shared" si="182"/>
        <v>-</v>
      </c>
      <c r="DL2331" s="11" t="str">
        <f t="shared" si="183"/>
        <v>0</v>
      </c>
    </row>
    <row r="2332" spans="1:116" ht="12" x14ac:dyDescent="0.2">
      <c r="A2332" s="47">
        <v>1001010030</v>
      </c>
      <c r="B2332" s="47" t="str">
        <f t="shared" si="184"/>
        <v>1001010030-PUCUCHINCHE</v>
      </c>
      <c r="C2332" s="47" t="s">
        <v>4129</v>
      </c>
      <c r="D2332" s="47" t="s">
        <v>58</v>
      </c>
      <c r="E2332" s="47" t="s">
        <v>58</v>
      </c>
      <c r="F2332" s="47" t="s">
        <v>58</v>
      </c>
      <c r="G2332" s="47" t="s">
        <v>60</v>
      </c>
      <c r="H2332" s="47">
        <v>174</v>
      </c>
      <c r="I2332" s="47" t="s">
        <v>61</v>
      </c>
      <c r="J2332" s="47" t="s">
        <v>895</v>
      </c>
      <c r="K2332" s="47" t="s">
        <v>63</v>
      </c>
      <c r="L2332" s="47" t="s">
        <v>64</v>
      </c>
      <c r="M2332" s="47" t="s">
        <v>4130</v>
      </c>
      <c r="N2332" s="47" t="s">
        <v>925</v>
      </c>
      <c r="O2332" s="47" t="s">
        <v>58</v>
      </c>
      <c r="P2332" s="47" t="s">
        <v>58</v>
      </c>
      <c r="Q2332" s="47" t="s">
        <v>58</v>
      </c>
      <c r="R2332" s="47">
        <v>103186</v>
      </c>
      <c r="S2332" s="47" t="s">
        <v>67</v>
      </c>
      <c r="T2332" s="47" t="s">
        <v>4131</v>
      </c>
      <c r="U2332" s="47">
        <v>14440</v>
      </c>
      <c r="V2332" s="47" t="s">
        <v>69</v>
      </c>
      <c r="W2332" s="47" t="s">
        <v>4132</v>
      </c>
      <c r="X2332" s="47">
        <v>1274448</v>
      </c>
      <c r="Y2332" s="47">
        <v>4199678</v>
      </c>
      <c r="Z2332" s="47">
        <v>0</v>
      </c>
      <c r="AA2332" s="47">
        <v>0</v>
      </c>
      <c r="AB2332" s="47" t="s">
        <v>61</v>
      </c>
      <c r="AC2332" s="47">
        <v>0</v>
      </c>
      <c r="AD2332" s="47" t="s">
        <v>86</v>
      </c>
      <c r="AE2332" s="47" t="s">
        <v>5002</v>
      </c>
      <c r="AF2332" s="47" t="s">
        <v>5576</v>
      </c>
      <c r="AG2332" s="47" t="s">
        <v>61</v>
      </c>
      <c r="AH2332" s="47" t="s">
        <v>75</v>
      </c>
      <c r="AI2332" s="47" t="s">
        <v>61</v>
      </c>
      <c r="AJ2332" s="47" t="s">
        <v>61</v>
      </c>
      <c r="AK2332" s="47" t="s">
        <v>61</v>
      </c>
      <c r="AV2332" s="47">
        <v>0.76</v>
      </c>
      <c r="AZ2332" s="47">
        <v>368</v>
      </c>
      <c r="BM2332" s="47">
        <v>7.6</v>
      </c>
      <c r="BS2332" s="47">
        <v>19.100000000000001</v>
      </c>
      <c r="BT2332" s="47">
        <v>2.6</v>
      </c>
      <c r="DI2332" s="1">
        <f t="shared" si="180"/>
        <v>4</v>
      </c>
      <c r="DJ2332" s="9" t="str">
        <f t="shared" si="181"/>
        <v>NO BACTERIOLOGICO</v>
      </c>
      <c r="DK2332" s="10" t="str">
        <f t="shared" si="182"/>
        <v>-</v>
      </c>
      <c r="DL2332" s="11" t="str">
        <f t="shared" si="183"/>
        <v>0</v>
      </c>
    </row>
    <row r="2333" spans="1:116" ht="12" x14ac:dyDescent="0.2">
      <c r="A2333" s="47">
        <v>1001010030</v>
      </c>
      <c r="B2333" s="47" t="str">
        <f t="shared" si="184"/>
        <v>1001010030-PUCUCHINCHE</v>
      </c>
      <c r="C2333" s="47" t="s">
        <v>4129</v>
      </c>
      <c r="D2333" s="47" t="s">
        <v>58</v>
      </c>
      <c r="E2333" s="47" t="s">
        <v>58</v>
      </c>
      <c r="F2333" s="47" t="s">
        <v>58</v>
      </c>
      <c r="G2333" s="47" t="s">
        <v>60</v>
      </c>
      <c r="H2333" s="47">
        <v>174</v>
      </c>
      <c r="I2333" s="47" t="s">
        <v>61</v>
      </c>
      <c r="J2333" s="47" t="s">
        <v>895</v>
      </c>
      <c r="K2333" s="47" t="s">
        <v>63</v>
      </c>
      <c r="L2333" s="47" t="s">
        <v>64</v>
      </c>
      <c r="M2333" s="47" t="s">
        <v>4130</v>
      </c>
      <c r="N2333" s="47" t="s">
        <v>925</v>
      </c>
      <c r="O2333" s="47" t="s">
        <v>58</v>
      </c>
      <c r="P2333" s="47" t="s">
        <v>58</v>
      </c>
      <c r="Q2333" s="47" t="s">
        <v>58</v>
      </c>
      <c r="R2333" s="47">
        <v>103186</v>
      </c>
      <c r="S2333" s="47" t="s">
        <v>67</v>
      </c>
      <c r="T2333" s="47" t="s">
        <v>4131</v>
      </c>
      <c r="U2333" s="47">
        <v>14440</v>
      </c>
      <c r="V2333" s="47" t="s">
        <v>69</v>
      </c>
      <c r="W2333" s="47" t="s">
        <v>4132</v>
      </c>
      <c r="X2333" s="47">
        <v>1274448</v>
      </c>
      <c r="Y2333" s="47">
        <v>4199679</v>
      </c>
      <c r="Z2333" s="47">
        <v>0</v>
      </c>
      <c r="AA2333" s="47">
        <v>0</v>
      </c>
      <c r="AB2333" s="47" t="s">
        <v>61</v>
      </c>
      <c r="AC2333" s="47">
        <v>0</v>
      </c>
      <c r="AD2333" s="47" t="s">
        <v>86</v>
      </c>
      <c r="AE2333" s="47" t="s">
        <v>5002</v>
      </c>
      <c r="AF2333" s="47" t="s">
        <v>5576</v>
      </c>
      <c r="AG2333" s="47" t="s">
        <v>61</v>
      </c>
      <c r="AH2333" s="47" t="s">
        <v>75</v>
      </c>
      <c r="AI2333" s="47" t="s">
        <v>61</v>
      </c>
      <c r="AJ2333" s="47" t="s">
        <v>61</v>
      </c>
      <c r="AK2333" s="47" t="s">
        <v>61</v>
      </c>
      <c r="AV2333" s="47">
        <v>0.56999999999999995</v>
      </c>
      <c r="AZ2333" s="47">
        <v>388</v>
      </c>
      <c r="BM2333" s="47">
        <v>7.6</v>
      </c>
      <c r="BS2333" s="47">
        <v>19.100000000000001</v>
      </c>
      <c r="BT2333" s="47">
        <v>2.6</v>
      </c>
      <c r="DI2333" s="1">
        <f t="shared" si="180"/>
        <v>4</v>
      </c>
      <c r="DJ2333" s="9" t="str">
        <f t="shared" si="181"/>
        <v>NO BACTERIOLOGICO</v>
      </c>
      <c r="DK2333" s="10" t="str">
        <f t="shared" si="182"/>
        <v>-</v>
      </c>
      <c r="DL2333" s="11" t="str">
        <f t="shared" si="183"/>
        <v>0</v>
      </c>
    </row>
    <row r="2334" spans="1:116" ht="12" x14ac:dyDescent="0.2">
      <c r="A2334" s="47">
        <v>1003070064</v>
      </c>
      <c r="B2334" s="47" t="str">
        <f t="shared" si="184"/>
        <v>1003070064-HUARIPAMPA</v>
      </c>
      <c r="C2334" s="47" t="s">
        <v>134</v>
      </c>
      <c r="D2334" s="47" t="s">
        <v>58</v>
      </c>
      <c r="E2334" s="47" t="s">
        <v>80</v>
      </c>
      <c r="F2334" s="47" t="s">
        <v>4202</v>
      </c>
      <c r="G2334" s="47" t="s">
        <v>60</v>
      </c>
      <c r="H2334" s="47">
        <v>105</v>
      </c>
      <c r="I2334" s="47">
        <v>105</v>
      </c>
      <c r="J2334" s="47" t="s">
        <v>88</v>
      </c>
      <c r="K2334" s="47" t="s">
        <v>63</v>
      </c>
      <c r="L2334" s="47" t="s">
        <v>64</v>
      </c>
      <c r="M2334" s="47" t="s">
        <v>4203</v>
      </c>
      <c r="N2334" s="47" t="s">
        <v>490</v>
      </c>
      <c r="O2334" s="47" t="s">
        <v>58</v>
      </c>
      <c r="P2334" s="47" t="s">
        <v>80</v>
      </c>
      <c r="Q2334" s="47" t="s">
        <v>4202</v>
      </c>
      <c r="R2334" s="47">
        <v>89984</v>
      </c>
      <c r="S2334" s="47" t="s">
        <v>67</v>
      </c>
      <c r="T2334" s="47" t="s">
        <v>934</v>
      </c>
      <c r="U2334" s="47">
        <v>14610</v>
      </c>
      <c r="V2334" s="47" t="s">
        <v>69</v>
      </c>
      <c r="W2334" s="47" t="s">
        <v>4208</v>
      </c>
      <c r="X2334" s="47">
        <v>1274460</v>
      </c>
      <c r="Y2334" s="47">
        <v>4199687</v>
      </c>
      <c r="Z2334" s="47">
        <v>316337</v>
      </c>
      <c r="AA2334" s="47">
        <v>8930722</v>
      </c>
      <c r="AB2334" s="47" t="s">
        <v>71</v>
      </c>
      <c r="AC2334" s="47">
        <v>3742</v>
      </c>
      <c r="AD2334" s="47" t="s">
        <v>86</v>
      </c>
      <c r="AE2334" s="47" t="s">
        <v>4964</v>
      </c>
      <c r="AF2334" s="47" t="s">
        <v>5577</v>
      </c>
      <c r="AG2334" s="47">
        <v>1483</v>
      </c>
      <c r="AH2334" s="47" t="s">
        <v>73</v>
      </c>
      <c r="AI2334" s="47" t="s">
        <v>134</v>
      </c>
      <c r="AJ2334" s="47" t="s">
        <v>61</v>
      </c>
      <c r="AK2334" s="47" t="s">
        <v>61</v>
      </c>
      <c r="AV2334" s="47">
        <v>0.5</v>
      </c>
      <c r="AZ2334" s="47">
        <v>130</v>
      </c>
      <c r="BM2334" s="47">
        <v>8</v>
      </c>
      <c r="BS2334" s="47">
        <v>12</v>
      </c>
      <c r="BT2334" s="47">
        <v>0.8</v>
      </c>
      <c r="DI2334" s="1">
        <f t="shared" si="180"/>
        <v>4</v>
      </c>
      <c r="DJ2334" s="9" t="str">
        <f t="shared" si="181"/>
        <v>NO BACTERIOLOGICO</v>
      </c>
      <c r="DK2334" s="10" t="str">
        <f t="shared" si="182"/>
        <v>-</v>
      </c>
      <c r="DL2334" s="11" t="str">
        <f t="shared" si="183"/>
        <v>0</v>
      </c>
    </row>
    <row r="2335" spans="1:116" ht="12" x14ac:dyDescent="0.2">
      <c r="A2335" s="47">
        <v>1003070064</v>
      </c>
      <c r="B2335" s="47" t="str">
        <f t="shared" si="184"/>
        <v>1003070064-HUARIPAMPA</v>
      </c>
      <c r="C2335" s="47" t="s">
        <v>134</v>
      </c>
      <c r="D2335" s="47" t="s">
        <v>58</v>
      </c>
      <c r="E2335" s="47" t="s">
        <v>80</v>
      </c>
      <c r="F2335" s="47" t="s">
        <v>4202</v>
      </c>
      <c r="G2335" s="47" t="s">
        <v>60</v>
      </c>
      <c r="H2335" s="47">
        <v>105</v>
      </c>
      <c r="I2335" s="47">
        <v>105</v>
      </c>
      <c r="J2335" s="47" t="s">
        <v>88</v>
      </c>
      <c r="K2335" s="47" t="s">
        <v>63</v>
      </c>
      <c r="L2335" s="47" t="s">
        <v>64</v>
      </c>
      <c r="M2335" s="47" t="s">
        <v>4203</v>
      </c>
      <c r="N2335" s="47" t="s">
        <v>490</v>
      </c>
      <c r="O2335" s="47" t="s">
        <v>58</v>
      </c>
      <c r="P2335" s="47" t="s">
        <v>80</v>
      </c>
      <c r="Q2335" s="47" t="s">
        <v>4202</v>
      </c>
      <c r="R2335" s="47">
        <v>89984</v>
      </c>
      <c r="S2335" s="47" t="s">
        <v>67</v>
      </c>
      <c r="T2335" s="47" t="s">
        <v>934</v>
      </c>
      <c r="U2335" s="47">
        <v>14610</v>
      </c>
      <c r="V2335" s="47" t="s">
        <v>69</v>
      </c>
      <c r="W2335" s="47" t="s">
        <v>4208</v>
      </c>
      <c r="X2335" s="47">
        <v>1274460</v>
      </c>
      <c r="Y2335" s="47">
        <v>4199688</v>
      </c>
      <c r="Z2335" s="47">
        <v>0</v>
      </c>
      <c r="AA2335" s="47">
        <v>0</v>
      </c>
      <c r="AB2335" s="47" t="s">
        <v>61</v>
      </c>
      <c r="AC2335" s="47">
        <v>0</v>
      </c>
      <c r="AD2335" s="47" t="s">
        <v>86</v>
      </c>
      <c r="AE2335" s="47" t="s">
        <v>4964</v>
      </c>
      <c r="AF2335" s="47" t="s">
        <v>5577</v>
      </c>
      <c r="AG2335" s="47" t="s">
        <v>61</v>
      </c>
      <c r="AH2335" s="47" t="s">
        <v>75</v>
      </c>
      <c r="AI2335" s="47" t="s">
        <v>76</v>
      </c>
      <c r="AJ2335" s="47" t="s">
        <v>77</v>
      </c>
      <c r="AK2335" s="47" t="s">
        <v>78</v>
      </c>
      <c r="AV2335" s="47">
        <v>0.4</v>
      </c>
      <c r="AZ2335" s="47">
        <v>120</v>
      </c>
      <c r="BM2335" s="47">
        <v>7.1</v>
      </c>
      <c r="BS2335" s="47">
        <v>12</v>
      </c>
      <c r="BT2335" s="47">
        <v>0.7</v>
      </c>
      <c r="DI2335" s="1">
        <f t="shared" si="180"/>
        <v>4</v>
      </c>
      <c r="DJ2335" s="9" t="str">
        <f t="shared" si="181"/>
        <v>BACTERIOLÓGICO</v>
      </c>
      <c r="DK2335" s="10" t="str">
        <f t="shared" si="182"/>
        <v>-</v>
      </c>
      <c r="DL2335" s="11" t="str">
        <f t="shared" si="183"/>
        <v>0</v>
      </c>
    </row>
    <row r="2336" spans="1:116" ht="12" x14ac:dyDescent="0.2">
      <c r="A2336" s="47">
        <v>1003070064</v>
      </c>
      <c r="B2336" s="47" t="str">
        <f t="shared" si="184"/>
        <v>1003070064-HUARIPAMPA</v>
      </c>
      <c r="C2336" s="47" t="s">
        <v>134</v>
      </c>
      <c r="D2336" s="47" t="s">
        <v>58</v>
      </c>
      <c r="E2336" s="47" t="s">
        <v>80</v>
      </c>
      <c r="F2336" s="47" t="s">
        <v>4202</v>
      </c>
      <c r="G2336" s="47" t="s">
        <v>60</v>
      </c>
      <c r="H2336" s="47">
        <v>105</v>
      </c>
      <c r="I2336" s="47">
        <v>105</v>
      </c>
      <c r="J2336" s="47" t="s">
        <v>88</v>
      </c>
      <c r="K2336" s="47" t="s">
        <v>63</v>
      </c>
      <c r="L2336" s="47" t="s">
        <v>64</v>
      </c>
      <c r="M2336" s="47" t="s">
        <v>4203</v>
      </c>
      <c r="N2336" s="47" t="s">
        <v>490</v>
      </c>
      <c r="O2336" s="47" t="s">
        <v>58</v>
      </c>
      <c r="P2336" s="47" t="s">
        <v>80</v>
      </c>
      <c r="Q2336" s="47" t="s">
        <v>4202</v>
      </c>
      <c r="R2336" s="47">
        <v>89984</v>
      </c>
      <c r="S2336" s="47" t="s">
        <v>67</v>
      </c>
      <c r="T2336" s="47" t="s">
        <v>934</v>
      </c>
      <c r="U2336" s="47">
        <v>14610</v>
      </c>
      <c r="V2336" s="47" t="s">
        <v>69</v>
      </c>
      <c r="W2336" s="47" t="s">
        <v>4208</v>
      </c>
      <c r="X2336" s="47">
        <v>1274460</v>
      </c>
      <c r="Y2336" s="47">
        <v>4199689</v>
      </c>
      <c r="Z2336" s="47">
        <v>0</v>
      </c>
      <c r="AA2336" s="47">
        <v>0</v>
      </c>
      <c r="AB2336" s="47" t="s">
        <v>61</v>
      </c>
      <c r="AC2336" s="47">
        <v>0</v>
      </c>
      <c r="AD2336" s="47" t="s">
        <v>86</v>
      </c>
      <c r="AE2336" s="47" t="s">
        <v>4964</v>
      </c>
      <c r="AF2336" s="47" t="s">
        <v>5577</v>
      </c>
      <c r="AG2336" s="47" t="s">
        <v>61</v>
      </c>
      <c r="AH2336" s="47" t="s">
        <v>75</v>
      </c>
      <c r="AI2336" s="47" t="s">
        <v>76</v>
      </c>
      <c r="AJ2336" s="47" t="s">
        <v>77</v>
      </c>
      <c r="AK2336" s="47" t="s">
        <v>78</v>
      </c>
      <c r="AV2336" s="47">
        <v>0.5</v>
      </c>
      <c r="AZ2336" s="47">
        <v>98</v>
      </c>
      <c r="BE2336" s="47">
        <v>0</v>
      </c>
      <c r="BM2336" s="47">
        <v>7</v>
      </c>
      <c r="BS2336" s="47">
        <v>12</v>
      </c>
      <c r="BT2336" s="47">
        <v>0.7</v>
      </c>
      <c r="DI2336" s="1">
        <f t="shared" si="180"/>
        <v>4</v>
      </c>
      <c r="DJ2336" s="9" t="str">
        <f t="shared" si="181"/>
        <v>NO BACTERIOLOGICO</v>
      </c>
      <c r="DK2336" s="10" t="str">
        <f t="shared" si="182"/>
        <v>-</v>
      </c>
      <c r="DL2336" s="11" t="str">
        <f t="shared" si="183"/>
        <v>1</v>
      </c>
    </row>
    <row r="2337" spans="1:116" ht="12" x14ac:dyDescent="0.2">
      <c r="A2337" s="47">
        <v>1001130039</v>
      </c>
      <c r="B2337" s="47" t="str">
        <f t="shared" si="184"/>
        <v>1001130039-MARAYPAMPA</v>
      </c>
      <c r="C2337" s="47" t="s">
        <v>3792</v>
      </c>
      <c r="D2337" s="47" t="s">
        <v>58</v>
      </c>
      <c r="E2337" s="47" t="s">
        <v>58</v>
      </c>
      <c r="F2337" s="47" t="s">
        <v>3294</v>
      </c>
      <c r="G2337" s="47" t="s">
        <v>63</v>
      </c>
      <c r="H2337" s="47">
        <v>0</v>
      </c>
      <c r="I2337" s="47" t="s">
        <v>61</v>
      </c>
      <c r="J2337" s="47" t="s">
        <v>88</v>
      </c>
      <c r="K2337" s="47" t="s">
        <v>63</v>
      </c>
      <c r="L2337" s="47" t="s">
        <v>64</v>
      </c>
      <c r="M2337" s="47" t="s">
        <v>3780</v>
      </c>
      <c r="N2337" s="47" t="s">
        <v>3779</v>
      </c>
      <c r="O2337" s="47" t="s">
        <v>58</v>
      </c>
      <c r="P2337" s="47" t="s">
        <v>58</v>
      </c>
      <c r="Q2337" s="47" t="s">
        <v>3294</v>
      </c>
      <c r="R2337" s="47">
        <v>172534</v>
      </c>
      <c r="S2337" s="47" t="s">
        <v>67</v>
      </c>
      <c r="T2337" s="47" t="s">
        <v>3793</v>
      </c>
      <c r="U2337" s="47">
        <v>22292</v>
      </c>
      <c r="V2337" s="47" t="s">
        <v>69</v>
      </c>
      <c r="W2337" s="47" t="s">
        <v>3794</v>
      </c>
      <c r="X2337" s="47">
        <v>1274455</v>
      </c>
      <c r="Y2337" s="47">
        <v>4199693</v>
      </c>
      <c r="Z2337" s="47">
        <v>385755</v>
      </c>
      <c r="AA2337" s="47">
        <v>8916511</v>
      </c>
      <c r="AB2337" s="47" t="s">
        <v>71</v>
      </c>
      <c r="AC2337" s="47">
        <v>2322</v>
      </c>
      <c r="AD2337" s="47" t="s">
        <v>86</v>
      </c>
      <c r="AE2337" s="47" t="s">
        <v>4913</v>
      </c>
      <c r="AF2337" s="47" t="s">
        <v>5578</v>
      </c>
      <c r="AG2337" s="47">
        <v>65224</v>
      </c>
      <c r="AH2337" s="47" t="s">
        <v>73</v>
      </c>
      <c r="AI2337" s="47" t="s">
        <v>3795</v>
      </c>
      <c r="AJ2337" s="47" t="s">
        <v>61</v>
      </c>
      <c r="AK2337" s="47" t="s">
        <v>61</v>
      </c>
      <c r="AV2337" s="47">
        <v>1.3</v>
      </c>
      <c r="AZ2337" s="47">
        <v>174</v>
      </c>
      <c r="BM2337" s="47">
        <v>7.3</v>
      </c>
      <c r="BS2337" s="47">
        <v>19</v>
      </c>
      <c r="BT2337" s="47">
        <v>0</v>
      </c>
      <c r="DI2337" s="1">
        <f t="shared" si="180"/>
        <v>4</v>
      </c>
      <c r="DJ2337" s="9" t="str">
        <f t="shared" si="181"/>
        <v>NO BACTERIOLOGICO</v>
      </c>
      <c r="DK2337" s="10" t="str">
        <f t="shared" si="182"/>
        <v>-</v>
      </c>
      <c r="DL2337" s="11" t="str">
        <f t="shared" si="183"/>
        <v>0</v>
      </c>
    </row>
    <row r="2338" spans="1:116" ht="12" x14ac:dyDescent="0.2">
      <c r="A2338" s="47">
        <v>1001130039</v>
      </c>
      <c r="B2338" s="47" t="str">
        <f t="shared" si="184"/>
        <v>1001130039-MARAYPAMPA</v>
      </c>
      <c r="C2338" s="47" t="s">
        <v>3792</v>
      </c>
      <c r="D2338" s="47" t="s">
        <v>58</v>
      </c>
      <c r="E2338" s="47" t="s">
        <v>58</v>
      </c>
      <c r="F2338" s="47" t="s">
        <v>3294</v>
      </c>
      <c r="G2338" s="47" t="s">
        <v>63</v>
      </c>
      <c r="H2338" s="47">
        <v>0</v>
      </c>
      <c r="I2338" s="47" t="s">
        <v>61</v>
      </c>
      <c r="J2338" s="47" t="s">
        <v>88</v>
      </c>
      <c r="K2338" s="47" t="s">
        <v>63</v>
      </c>
      <c r="L2338" s="47" t="s">
        <v>64</v>
      </c>
      <c r="M2338" s="47" t="s">
        <v>3780</v>
      </c>
      <c r="N2338" s="47" t="s">
        <v>3779</v>
      </c>
      <c r="O2338" s="47" t="s">
        <v>58</v>
      </c>
      <c r="P2338" s="47" t="s">
        <v>58</v>
      </c>
      <c r="Q2338" s="47" t="s">
        <v>3294</v>
      </c>
      <c r="R2338" s="47">
        <v>172534</v>
      </c>
      <c r="S2338" s="47" t="s">
        <v>67</v>
      </c>
      <c r="T2338" s="47" t="s">
        <v>3793</v>
      </c>
      <c r="U2338" s="47">
        <v>22292</v>
      </c>
      <c r="V2338" s="47" t="s">
        <v>69</v>
      </c>
      <c r="W2338" s="47" t="s">
        <v>3794</v>
      </c>
      <c r="X2338" s="47">
        <v>1274455</v>
      </c>
      <c r="Y2338" s="47">
        <v>4199694</v>
      </c>
      <c r="Z2338" s="47">
        <v>385183</v>
      </c>
      <c r="AA2338" s="47">
        <v>8914791</v>
      </c>
      <c r="AB2338" s="47" t="s">
        <v>71</v>
      </c>
      <c r="AC2338" s="47">
        <v>2129</v>
      </c>
      <c r="AD2338" s="47" t="s">
        <v>86</v>
      </c>
      <c r="AE2338" s="47" t="s">
        <v>4913</v>
      </c>
      <c r="AF2338" s="47" t="s">
        <v>5578</v>
      </c>
      <c r="AG2338" s="47" t="s">
        <v>61</v>
      </c>
      <c r="AH2338" s="47" t="s">
        <v>75</v>
      </c>
      <c r="AI2338" s="47" t="s">
        <v>76</v>
      </c>
      <c r="AJ2338" s="47" t="s">
        <v>77</v>
      </c>
      <c r="AK2338" s="47" t="s">
        <v>78</v>
      </c>
      <c r="AV2338" s="47">
        <v>0.8</v>
      </c>
      <c r="AZ2338" s="47">
        <v>173</v>
      </c>
      <c r="BM2338" s="47">
        <v>7.2</v>
      </c>
      <c r="BS2338" s="47">
        <v>19</v>
      </c>
      <c r="BT2338" s="47">
        <v>0</v>
      </c>
      <c r="DI2338" s="1">
        <f t="shared" si="180"/>
        <v>4</v>
      </c>
      <c r="DJ2338" s="9" t="str">
        <f t="shared" si="181"/>
        <v>NO BACTERIOLOGICO</v>
      </c>
      <c r="DK2338" s="10" t="str">
        <f t="shared" si="182"/>
        <v>-</v>
      </c>
      <c r="DL2338" s="11" t="str">
        <f t="shared" si="183"/>
        <v>0</v>
      </c>
    </row>
    <row r="2339" spans="1:116" ht="12" x14ac:dyDescent="0.2">
      <c r="A2339" s="47">
        <v>1001130039</v>
      </c>
      <c r="B2339" s="47" t="str">
        <f t="shared" si="184"/>
        <v>1001130039-MARAYPAMPA</v>
      </c>
      <c r="C2339" s="47" t="s">
        <v>3792</v>
      </c>
      <c r="D2339" s="47" t="s">
        <v>58</v>
      </c>
      <c r="E2339" s="47" t="s">
        <v>58</v>
      </c>
      <c r="F2339" s="47" t="s">
        <v>3294</v>
      </c>
      <c r="G2339" s="47" t="s">
        <v>63</v>
      </c>
      <c r="H2339" s="47">
        <v>0</v>
      </c>
      <c r="I2339" s="47" t="s">
        <v>61</v>
      </c>
      <c r="J2339" s="47" t="s">
        <v>88</v>
      </c>
      <c r="K2339" s="47" t="s">
        <v>63</v>
      </c>
      <c r="L2339" s="47" t="s">
        <v>64</v>
      </c>
      <c r="M2339" s="47" t="s">
        <v>3780</v>
      </c>
      <c r="N2339" s="47" t="s">
        <v>3779</v>
      </c>
      <c r="O2339" s="47" t="s">
        <v>58</v>
      </c>
      <c r="P2339" s="47" t="s">
        <v>58</v>
      </c>
      <c r="Q2339" s="47" t="s">
        <v>3294</v>
      </c>
      <c r="R2339" s="47">
        <v>172534</v>
      </c>
      <c r="S2339" s="47" t="s">
        <v>67</v>
      </c>
      <c r="T2339" s="47" t="s">
        <v>3793</v>
      </c>
      <c r="U2339" s="47">
        <v>22292</v>
      </c>
      <c r="V2339" s="47" t="s">
        <v>69</v>
      </c>
      <c r="W2339" s="47" t="s">
        <v>3794</v>
      </c>
      <c r="X2339" s="47">
        <v>1274455</v>
      </c>
      <c r="Y2339" s="47">
        <v>4199695</v>
      </c>
      <c r="Z2339" s="47">
        <v>389827</v>
      </c>
      <c r="AA2339" s="47">
        <v>8914231</v>
      </c>
      <c r="AB2339" s="47" t="s">
        <v>71</v>
      </c>
      <c r="AC2339" s="47">
        <v>1879</v>
      </c>
      <c r="AD2339" s="47" t="s">
        <v>86</v>
      </c>
      <c r="AE2339" s="47" t="s">
        <v>4913</v>
      </c>
      <c r="AF2339" s="47" t="s">
        <v>5578</v>
      </c>
      <c r="AG2339" s="47" t="s">
        <v>61</v>
      </c>
      <c r="AH2339" s="47" t="s">
        <v>75</v>
      </c>
      <c r="AI2339" s="47" t="s">
        <v>76</v>
      </c>
      <c r="AJ2339" s="47" t="s">
        <v>77</v>
      </c>
      <c r="AK2339" s="47" t="s">
        <v>78</v>
      </c>
      <c r="AV2339" s="47">
        <v>0.5</v>
      </c>
      <c r="AZ2339" s="47">
        <v>170</v>
      </c>
      <c r="BM2339" s="47">
        <v>7</v>
      </c>
      <c r="BS2339" s="47">
        <v>19</v>
      </c>
      <c r="BT2339" s="47">
        <v>0</v>
      </c>
      <c r="DI2339" s="1">
        <f t="shared" si="180"/>
        <v>4</v>
      </c>
      <c r="DJ2339" s="9" t="str">
        <f t="shared" si="181"/>
        <v>NO BACTERIOLOGICO</v>
      </c>
      <c r="DK2339" s="10" t="str">
        <f t="shared" si="182"/>
        <v>-</v>
      </c>
      <c r="DL2339" s="11" t="str">
        <f t="shared" si="183"/>
        <v>0</v>
      </c>
    </row>
    <row r="2340" spans="1:116" ht="12" x14ac:dyDescent="0.2">
      <c r="A2340" s="47">
        <v>1008030024</v>
      </c>
      <c r="B2340" s="47" t="str">
        <f t="shared" si="184"/>
        <v>1008030024-HUARICHACA</v>
      </c>
      <c r="C2340" s="47" t="s">
        <v>3144</v>
      </c>
      <c r="D2340" s="47" t="s">
        <v>58</v>
      </c>
      <c r="E2340" s="47" t="s">
        <v>112</v>
      </c>
      <c r="F2340" s="47" t="s">
        <v>2903</v>
      </c>
      <c r="G2340" s="47" t="s">
        <v>265</v>
      </c>
      <c r="H2340" s="47">
        <v>2445</v>
      </c>
      <c r="I2340" s="47">
        <v>2355</v>
      </c>
      <c r="J2340" s="47" t="s">
        <v>62</v>
      </c>
      <c r="K2340" s="47" t="s">
        <v>63</v>
      </c>
      <c r="L2340" s="47" t="s">
        <v>64</v>
      </c>
      <c r="M2340" s="47" t="s">
        <v>3143</v>
      </c>
      <c r="N2340" s="47" t="s">
        <v>3144</v>
      </c>
      <c r="O2340" s="47" t="s">
        <v>58</v>
      </c>
      <c r="P2340" s="47" t="s">
        <v>112</v>
      </c>
      <c r="Q2340" s="47" t="s">
        <v>2903</v>
      </c>
      <c r="R2340" s="47">
        <v>7330</v>
      </c>
      <c r="S2340" s="47" t="s">
        <v>171</v>
      </c>
      <c r="T2340" s="47" t="s">
        <v>3195</v>
      </c>
      <c r="U2340" s="47">
        <v>3750</v>
      </c>
      <c r="V2340" s="47" t="s">
        <v>98</v>
      </c>
      <c r="W2340" s="47" t="s">
        <v>3196</v>
      </c>
      <c r="X2340" s="47">
        <v>1271258</v>
      </c>
      <c r="Y2340" s="47">
        <v>4199707</v>
      </c>
      <c r="Z2340" s="47">
        <v>390631</v>
      </c>
      <c r="AA2340" s="47">
        <v>8892299</v>
      </c>
      <c r="AB2340" s="47" t="s">
        <v>71</v>
      </c>
      <c r="AC2340" s="47">
        <v>3582</v>
      </c>
      <c r="AD2340" s="47" t="s">
        <v>91</v>
      </c>
      <c r="AE2340" s="47" t="s">
        <v>4900</v>
      </c>
      <c r="AF2340" s="47" t="s">
        <v>5210</v>
      </c>
      <c r="AG2340" s="47">
        <v>1451</v>
      </c>
      <c r="AH2340" s="47" t="s">
        <v>5579</v>
      </c>
      <c r="AI2340" s="47" t="s">
        <v>5580</v>
      </c>
      <c r="AJ2340" s="47" t="s">
        <v>61</v>
      </c>
      <c r="AK2340" s="47" t="s">
        <v>61</v>
      </c>
      <c r="AL2340" s="47">
        <v>7.0000000000000007E-2</v>
      </c>
      <c r="AM2340" s="47">
        <v>2.9999999999999997E-4</v>
      </c>
      <c r="AN2340" s="47">
        <v>1.8000000000000001E-4</v>
      </c>
      <c r="AO2340" s="47">
        <v>0</v>
      </c>
      <c r="AP2340" s="47">
        <v>3.6</v>
      </c>
      <c r="AQ2340" s="47">
        <v>33</v>
      </c>
      <c r="AR2340" s="47">
        <v>3.0799999999999998E-3</v>
      </c>
      <c r="AS2340" s="47">
        <v>2.8999999999999998E-3</v>
      </c>
      <c r="AT2340" s="47">
        <v>6.0000000000000002E-5</v>
      </c>
      <c r="AU2340" s="47">
        <v>5.0000000000000001E-3</v>
      </c>
      <c r="AV2340" s="47">
        <v>0.1</v>
      </c>
      <c r="AW2340" s="47">
        <v>2.09</v>
      </c>
      <c r="AX2340" s="47">
        <v>5.9999999999999995E-4</v>
      </c>
      <c r="AY2340" s="47">
        <v>28.5</v>
      </c>
      <c r="AZ2340" s="47">
        <v>18.399999999999999</v>
      </c>
      <c r="BA2340" s="47">
        <v>5.9999999999999995E-4</v>
      </c>
      <c r="BB2340" s="47">
        <v>4.4000000000000004</v>
      </c>
      <c r="BC2340" s="47">
        <v>0</v>
      </c>
      <c r="BD2340" s="47">
        <v>0.27229999999999999</v>
      </c>
      <c r="BE2340" s="47">
        <v>0</v>
      </c>
      <c r="BF2340" s="47">
        <v>4.47E-3</v>
      </c>
      <c r="BG2340" s="47">
        <v>6.9999999999999994E-5</v>
      </c>
      <c r="BH2340" s="47">
        <v>2.0000000000000001E-4</v>
      </c>
      <c r="BI2340" s="47">
        <v>1E-4</v>
      </c>
      <c r="BJ2340" s="47">
        <v>0.184</v>
      </c>
      <c r="BK2340" s="47">
        <v>3.0000000000000001E-3</v>
      </c>
      <c r="BL2340" s="47">
        <v>4306</v>
      </c>
      <c r="BM2340" s="47">
        <v>6.64</v>
      </c>
      <c r="BN2340" s="47">
        <v>4.0000000000000002E-4</v>
      </c>
      <c r="BO2340" s="47">
        <v>5.9999999999999995E-4</v>
      </c>
      <c r="BP2340" s="47">
        <v>1.42</v>
      </c>
      <c r="BQ2340" s="47">
        <v>15.6</v>
      </c>
      <c r="BR2340" s="47">
        <v>1.5</v>
      </c>
      <c r="BT2340" s="47">
        <v>1.9</v>
      </c>
      <c r="BU2340" s="47">
        <v>1.2999999999999999E-5</v>
      </c>
      <c r="BV2340" s="47">
        <v>2E-3</v>
      </c>
      <c r="DI2340" s="1">
        <f t="shared" si="180"/>
        <v>4</v>
      </c>
      <c r="DJ2340" s="9" t="str">
        <f t="shared" si="181"/>
        <v>BACTERIOLÓGICO</v>
      </c>
      <c r="DK2340" s="10" t="str">
        <f t="shared" si="182"/>
        <v>Realizado Bactereológico</v>
      </c>
      <c r="DL2340" s="11" t="str">
        <f t="shared" si="183"/>
        <v>1</v>
      </c>
    </row>
    <row r="2341" spans="1:116" ht="12" x14ac:dyDescent="0.2">
      <c r="A2341" s="47">
        <v>1003070056</v>
      </c>
      <c r="B2341" s="47" t="str">
        <f t="shared" si="184"/>
        <v>1003070056-RUCAU</v>
      </c>
      <c r="C2341" s="47" t="s">
        <v>4209</v>
      </c>
      <c r="D2341" s="47" t="s">
        <v>58</v>
      </c>
      <c r="E2341" s="47" t="s">
        <v>80</v>
      </c>
      <c r="F2341" s="47" t="s">
        <v>4202</v>
      </c>
      <c r="G2341" s="47" t="s">
        <v>60</v>
      </c>
      <c r="H2341" s="47">
        <v>215</v>
      </c>
      <c r="I2341" s="47">
        <v>215</v>
      </c>
      <c r="J2341" s="47" t="s">
        <v>88</v>
      </c>
      <c r="K2341" s="47" t="s">
        <v>63</v>
      </c>
      <c r="L2341" s="47" t="s">
        <v>64</v>
      </c>
      <c r="M2341" s="47" t="s">
        <v>4203</v>
      </c>
      <c r="N2341" s="47" t="s">
        <v>490</v>
      </c>
      <c r="O2341" s="47" t="s">
        <v>58</v>
      </c>
      <c r="P2341" s="47" t="s">
        <v>80</v>
      </c>
      <c r="Q2341" s="47" t="s">
        <v>4202</v>
      </c>
      <c r="R2341" s="47">
        <v>89961</v>
      </c>
      <c r="S2341" s="47" t="s">
        <v>67</v>
      </c>
      <c r="T2341" s="47" t="s">
        <v>4210</v>
      </c>
      <c r="U2341" s="47">
        <v>14607</v>
      </c>
      <c r="V2341" s="47" t="s">
        <v>69</v>
      </c>
      <c r="W2341" s="47" t="s">
        <v>4211</v>
      </c>
      <c r="X2341" s="47">
        <v>1274470</v>
      </c>
      <c r="Y2341" s="47">
        <v>4199715</v>
      </c>
      <c r="Z2341" s="47">
        <v>0</v>
      </c>
      <c r="AA2341" s="47">
        <v>0</v>
      </c>
      <c r="AB2341" s="47" t="s">
        <v>71</v>
      </c>
      <c r="AC2341" s="47">
        <v>3469</v>
      </c>
      <c r="AD2341" s="47" t="s">
        <v>86</v>
      </c>
      <c r="AE2341" s="47" t="s">
        <v>4905</v>
      </c>
      <c r="AF2341" s="47" t="s">
        <v>5581</v>
      </c>
      <c r="AG2341" s="47">
        <v>1487</v>
      </c>
      <c r="AH2341" s="47" t="s">
        <v>73</v>
      </c>
      <c r="AI2341" s="47" t="s">
        <v>4209</v>
      </c>
      <c r="AJ2341" s="47" t="s">
        <v>61</v>
      </c>
      <c r="AK2341" s="47" t="s">
        <v>61</v>
      </c>
      <c r="AV2341" s="47">
        <v>0.5</v>
      </c>
      <c r="AZ2341" s="47">
        <v>130</v>
      </c>
      <c r="BM2341" s="47">
        <v>7.5</v>
      </c>
      <c r="BS2341" s="47">
        <v>11</v>
      </c>
      <c r="BT2341" s="47">
        <v>0.8</v>
      </c>
      <c r="DI2341" s="1">
        <f t="shared" si="180"/>
        <v>4</v>
      </c>
      <c r="DJ2341" s="9" t="str">
        <f t="shared" si="181"/>
        <v>NO BACTERIOLOGICO</v>
      </c>
      <c r="DK2341" s="10" t="str">
        <f t="shared" si="182"/>
        <v>-</v>
      </c>
      <c r="DL2341" s="11" t="str">
        <f t="shared" si="183"/>
        <v>0</v>
      </c>
    </row>
    <row r="2342" spans="1:116" ht="12" x14ac:dyDescent="0.2">
      <c r="A2342" s="47">
        <v>1003070056</v>
      </c>
      <c r="B2342" s="47" t="str">
        <f t="shared" si="184"/>
        <v>1003070056-RUCAU</v>
      </c>
      <c r="C2342" s="47" t="s">
        <v>4209</v>
      </c>
      <c r="D2342" s="47" t="s">
        <v>58</v>
      </c>
      <c r="E2342" s="47" t="s">
        <v>80</v>
      </c>
      <c r="F2342" s="47" t="s">
        <v>4202</v>
      </c>
      <c r="G2342" s="47" t="s">
        <v>60</v>
      </c>
      <c r="H2342" s="47">
        <v>215</v>
      </c>
      <c r="I2342" s="47">
        <v>215</v>
      </c>
      <c r="J2342" s="47" t="s">
        <v>88</v>
      </c>
      <c r="K2342" s="47" t="s">
        <v>63</v>
      </c>
      <c r="L2342" s="47" t="s">
        <v>64</v>
      </c>
      <c r="M2342" s="47" t="s">
        <v>4203</v>
      </c>
      <c r="N2342" s="47" t="s">
        <v>490</v>
      </c>
      <c r="O2342" s="47" t="s">
        <v>58</v>
      </c>
      <c r="P2342" s="47" t="s">
        <v>80</v>
      </c>
      <c r="Q2342" s="47" t="s">
        <v>4202</v>
      </c>
      <c r="R2342" s="47">
        <v>89961</v>
      </c>
      <c r="S2342" s="47" t="s">
        <v>67</v>
      </c>
      <c r="T2342" s="47" t="s">
        <v>4210</v>
      </c>
      <c r="U2342" s="47">
        <v>14607</v>
      </c>
      <c r="V2342" s="47" t="s">
        <v>69</v>
      </c>
      <c r="W2342" s="47" t="s">
        <v>4211</v>
      </c>
      <c r="X2342" s="47">
        <v>1274470</v>
      </c>
      <c r="Y2342" s="47">
        <v>4199716</v>
      </c>
      <c r="Z2342" s="47">
        <v>0</v>
      </c>
      <c r="AA2342" s="47">
        <v>0</v>
      </c>
      <c r="AB2342" s="47" t="s">
        <v>61</v>
      </c>
      <c r="AC2342" s="47">
        <v>0</v>
      </c>
      <c r="AD2342" s="47" t="s">
        <v>86</v>
      </c>
      <c r="AE2342" s="47" t="s">
        <v>4905</v>
      </c>
      <c r="AF2342" s="47" t="s">
        <v>5581</v>
      </c>
      <c r="AG2342" s="47" t="s">
        <v>61</v>
      </c>
      <c r="AH2342" s="47" t="s">
        <v>75</v>
      </c>
      <c r="AI2342" s="47" t="s">
        <v>76</v>
      </c>
      <c r="AJ2342" s="47" t="s">
        <v>77</v>
      </c>
      <c r="AK2342" s="47" t="s">
        <v>78</v>
      </c>
      <c r="AV2342" s="47">
        <v>0.5</v>
      </c>
      <c r="AZ2342" s="47">
        <v>110</v>
      </c>
      <c r="BM2342" s="47">
        <v>7.1</v>
      </c>
      <c r="BS2342" s="47">
        <v>11</v>
      </c>
      <c r="BT2342" s="47">
        <v>0.8</v>
      </c>
      <c r="DI2342" s="1">
        <f t="shared" si="180"/>
        <v>4</v>
      </c>
      <c r="DJ2342" s="9" t="str">
        <f t="shared" si="181"/>
        <v>NO BACTERIOLOGICO</v>
      </c>
      <c r="DK2342" s="10" t="str">
        <f t="shared" si="182"/>
        <v>-</v>
      </c>
      <c r="DL2342" s="11" t="str">
        <f t="shared" si="183"/>
        <v>0</v>
      </c>
    </row>
    <row r="2343" spans="1:116" ht="12" x14ac:dyDescent="0.2">
      <c r="A2343" s="47">
        <v>1003070056</v>
      </c>
      <c r="B2343" s="47" t="str">
        <f t="shared" si="184"/>
        <v>1003070056-RUCAU</v>
      </c>
      <c r="C2343" s="47" t="s">
        <v>4209</v>
      </c>
      <c r="D2343" s="47" t="s">
        <v>58</v>
      </c>
      <c r="E2343" s="47" t="s">
        <v>80</v>
      </c>
      <c r="F2343" s="47" t="s">
        <v>4202</v>
      </c>
      <c r="G2343" s="47" t="s">
        <v>60</v>
      </c>
      <c r="H2343" s="47">
        <v>215</v>
      </c>
      <c r="I2343" s="47">
        <v>215</v>
      </c>
      <c r="J2343" s="47" t="s">
        <v>88</v>
      </c>
      <c r="K2343" s="47" t="s">
        <v>63</v>
      </c>
      <c r="L2343" s="47" t="s">
        <v>64</v>
      </c>
      <c r="M2343" s="47" t="s">
        <v>4203</v>
      </c>
      <c r="N2343" s="47" t="s">
        <v>490</v>
      </c>
      <c r="O2343" s="47" t="s">
        <v>58</v>
      </c>
      <c r="P2343" s="47" t="s">
        <v>80</v>
      </c>
      <c r="Q2343" s="47" t="s">
        <v>4202</v>
      </c>
      <c r="R2343" s="47">
        <v>89961</v>
      </c>
      <c r="S2343" s="47" t="s">
        <v>67</v>
      </c>
      <c r="T2343" s="47" t="s">
        <v>4210</v>
      </c>
      <c r="U2343" s="47">
        <v>14607</v>
      </c>
      <c r="V2343" s="47" t="s">
        <v>69</v>
      </c>
      <c r="W2343" s="47" t="s">
        <v>4211</v>
      </c>
      <c r="X2343" s="47">
        <v>1274470</v>
      </c>
      <c r="Y2343" s="47">
        <v>4199717</v>
      </c>
      <c r="Z2343" s="47">
        <v>0</v>
      </c>
      <c r="AA2343" s="47">
        <v>0</v>
      </c>
      <c r="AB2343" s="47" t="s">
        <v>61</v>
      </c>
      <c r="AC2343" s="47">
        <v>0</v>
      </c>
      <c r="AD2343" s="47" t="s">
        <v>86</v>
      </c>
      <c r="AE2343" s="47" t="s">
        <v>4905</v>
      </c>
      <c r="AF2343" s="47" t="s">
        <v>5581</v>
      </c>
      <c r="AG2343" s="47" t="s">
        <v>61</v>
      </c>
      <c r="AH2343" s="47" t="s">
        <v>75</v>
      </c>
      <c r="AI2343" s="47" t="s">
        <v>76</v>
      </c>
      <c r="AJ2343" s="47" t="s">
        <v>77</v>
      </c>
      <c r="AK2343" s="47" t="s">
        <v>78</v>
      </c>
      <c r="AV2343" s="47">
        <v>0.4</v>
      </c>
      <c r="AZ2343" s="47">
        <v>100</v>
      </c>
      <c r="BE2343" s="47">
        <v>0</v>
      </c>
      <c r="BM2343" s="47">
        <v>7</v>
      </c>
      <c r="BS2343" s="47">
        <v>11</v>
      </c>
      <c r="BT2343" s="47">
        <v>0.7</v>
      </c>
      <c r="DI2343" s="1">
        <f t="shared" si="180"/>
        <v>4</v>
      </c>
      <c r="DJ2343" s="9" t="str">
        <f t="shared" si="181"/>
        <v>BACTERIOLÓGICO</v>
      </c>
      <c r="DK2343" s="10" t="str">
        <f t="shared" si="182"/>
        <v>-</v>
      </c>
      <c r="DL2343" s="11" t="str">
        <f t="shared" si="183"/>
        <v>1</v>
      </c>
    </row>
    <row r="2344" spans="1:116" ht="12" x14ac:dyDescent="0.2">
      <c r="A2344" s="47">
        <v>1001020016</v>
      </c>
      <c r="B2344" s="47" t="str">
        <f t="shared" si="184"/>
        <v>1001020016-MALCONGA</v>
      </c>
      <c r="C2344" s="47" t="s">
        <v>2910</v>
      </c>
      <c r="D2344" s="47" t="s">
        <v>58</v>
      </c>
      <c r="E2344" s="47" t="s">
        <v>58</v>
      </c>
      <c r="F2344" s="47" t="s">
        <v>2540</v>
      </c>
      <c r="G2344" s="47" t="s">
        <v>60</v>
      </c>
      <c r="H2344" s="47">
        <v>457</v>
      </c>
      <c r="I2344" s="47" t="s">
        <v>61</v>
      </c>
      <c r="J2344" s="47" t="s">
        <v>895</v>
      </c>
      <c r="K2344" s="47" t="s">
        <v>63</v>
      </c>
      <c r="L2344" s="47" t="s">
        <v>64</v>
      </c>
      <c r="M2344" s="47" t="s">
        <v>2909</v>
      </c>
      <c r="N2344" s="47" t="s">
        <v>2910</v>
      </c>
      <c r="O2344" s="47" t="s">
        <v>58</v>
      </c>
      <c r="P2344" s="47" t="s">
        <v>58</v>
      </c>
      <c r="Q2344" s="47" t="s">
        <v>2540</v>
      </c>
      <c r="R2344" s="47">
        <v>121246</v>
      </c>
      <c r="S2344" s="47" t="s">
        <v>67</v>
      </c>
      <c r="T2344" s="47" t="s">
        <v>2932</v>
      </c>
      <c r="U2344" s="47">
        <v>15319</v>
      </c>
      <c r="V2344" s="47" t="s">
        <v>69</v>
      </c>
      <c r="W2344" s="47" t="s">
        <v>2933</v>
      </c>
      <c r="X2344" s="47">
        <v>1274433</v>
      </c>
      <c r="Y2344" s="47">
        <v>4199725</v>
      </c>
      <c r="Z2344" s="47">
        <v>371977</v>
      </c>
      <c r="AA2344" s="47">
        <v>8902507</v>
      </c>
      <c r="AB2344" s="47" t="s">
        <v>71</v>
      </c>
      <c r="AC2344" s="47">
        <v>2702</v>
      </c>
      <c r="AD2344" s="47" t="s">
        <v>86</v>
      </c>
      <c r="AE2344" s="47" t="s">
        <v>4990</v>
      </c>
      <c r="AF2344" s="47" t="s">
        <v>5582</v>
      </c>
      <c r="AG2344" s="47">
        <v>21381</v>
      </c>
      <c r="AH2344" s="47" t="s">
        <v>73</v>
      </c>
      <c r="AI2344" s="47" t="s">
        <v>2934</v>
      </c>
      <c r="AJ2344" s="47" t="s">
        <v>61</v>
      </c>
      <c r="AK2344" s="47" t="s">
        <v>61</v>
      </c>
      <c r="AV2344" s="47">
        <v>1.02</v>
      </c>
      <c r="AZ2344" s="47">
        <v>196</v>
      </c>
      <c r="BM2344" s="47">
        <v>7.9</v>
      </c>
      <c r="BS2344" s="47">
        <v>17.600000000000001</v>
      </c>
      <c r="BT2344" s="47">
        <v>1.72</v>
      </c>
      <c r="DI2344" s="1">
        <f t="shared" si="180"/>
        <v>4</v>
      </c>
      <c r="DJ2344" s="9" t="str">
        <f t="shared" si="181"/>
        <v>NO BACTERIOLOGICO</v>
      </c>
      <c r="DK2344" s="10" t="str">
        <f t="shared" si="182"/>
        <v>-</v>
      </c>
      <c r="DL2344" s="11" t="str">
        <f t="shared" si="183"/>
        <v>0</v>
      </c>
    </row>
    <row r="2345" spans="1:116" ht="12" x14ac:dyDescent="0.2">
      <c r="A2345" s="47">
        <v>1001020016</v>
      </c>
      <c r="B2345" s="47" t="str">
        <f t="shared" si="184"/>
        <v>1001020016-MALCONGA</v>
      </c>
      <c r="C2345" s="47" t="s">
        <v>2910</v>
      </c>
      <c r="D2345" s="47" t="s">
        <v>58</v>
      </c>
      <c r="E2345" s="47" t="s">
        <v>58</v>
      </c>
      <c r="F2345" s="47" t="s">
        <v>2540</v>
      </c>
      <c r="G2345" s="47" t="s">
        <v>60</v>
      </c>
      <c r="H2345" s="47">
        <v>457</v>
      </c>
      <c r="I2345" s="47" t="s">
        <v>61</v>
      </c>
      <c r="J2345" s="47" t="s">
        <v>895</v>
      </c>
      <c r="K2345" s="47" t="s">
        <v>63</v>
      </c>
      <c r="L2345" s="47" t="s">
        <v>64</v>
      </c>
      <c r="M2345" s="47" t="s">
        <v>2909</v>
      </c>
      <c r="N2345" s="47" t="s">
        <v>2910</v>
      </c>
      <c r="O2345" s="47" t="s">
        <v>58</v>
      </c>
      <c r="P2345" s="47" t="s">
        <v>58</v>
      </c>
      <c r="Q2345" s="47" t="s">
        <v>2540</v>
      </c>
      <c r="R2345" s="47">
        <v>121246</v>
      </c>
      <c r="S2345" s="47" t="s">
        <v>67</v>
      </c>
      <c r="T2345" s="47" t="s">
        <v>2932</v>
      </c>
      <c r="U2345" s="47">
        <v>15319</v>
      </c>
      <c r="V2345" s="47" t="s">
        <v>69</v>
      </c>
      <c r="W2345" s="47" t="s">
        <v>2933</v>
      </c>
      <c r="X2345" s="47">
        <v>1274433</v>
      </c>
      <c r="Y2345" s="47">
        <v>4199726</v>
      </c>
      <c r="Z2345" s="47">
        <v>372198</v>
      </c>
      <c r="AA2345" s="47">
        <v>8902481</v>
      </c>
      <c r="AB2345" s="47" t="s">
        <v>71</v>
      </c>
      <c r="AC2345" s="47">
        <v>2741</v>
      </c>
      <c r="AD2345" s="47" t="s">
        <v>86</v>
      </c>
      <c r="AE2345" s="47" t="s">
        <v>4990</v>
      </c>
      <c r="AF2345" s="47" t="s">
        <v>5582</v>
      </c>
      <c r="AG2345" s="47" t="s">
        <v>61</v>
      </c>
      <c r="AH2345" s="47" t="s">
        <v>75</v>
      </c>
      <c r="AI2345" s="47" t="s">
        <v>76</v>
      </c>
      <c r="AJ2345" s="47" t="s">
        <v>77</v>
      </c>
      <c r="AK2345" s="47" t="s">
        <v>61</v>
      </c>
      <c r="AV2345" s="47">
        <v>0.9</v>
      </c>
      <c r="AZ2345" s="47">
        <v>188</v>
      </c>
      <c r="BM2345" s="47">
        <v>7.6</v>
      </c>
      <c r="BS2345" s="47">
        <v>17.399999999999999</v>
      </c>
      <c r="BT2345" s="47">
        <v>1.7</v>
      </c>
      <c r="DI2345" s="1">
        <f t="shared" si="180"/>
        <v>4</v>
      </c>
      <c r="DJ2345" s="9" t="str">
        <f t="shared" si="181"/>
        <v>NO BACTERIOLOGICO</v>
      </c>
      <c r="DK2345" s="10" t="str">
        <f t="shared" si="182"/>
        <v>-</v>
      </c>
      <c r="DL2345" s="11" t="str">
        <f t="shared" si="183"/>
        <v>0</v>
      </c>
    </row>
    <row r="2346" spans="1:116" ht="12" x14ac:dyDescent="0.2">
      <c r="A2346" s="47">
        <v>1001020016</v>
      </c>
      <c r="B2346" s="47" t="str">
        <f t="shared" si="184"/>
        <v>1001020016-MALCONGA</v>
      </c>
      <c r="C2346" s="47" t="s">
        <v>2910</v>
      </c>
      <c r="D2346" s="47" t="s">
        <v>58</v>
      </c>
      <c r="E2346" s="47" t="s">
        <v>58</v>
      </c>
      <c r="F2346" s="47" t="s">
        <v>2540</v>
      </c>
      <c r="G2346" s="47" t="s">
        <v>60</v>
      </c>
      <c r="H2346" s="47">
        <v>457</v>
      </c>
      <c r="I2346" s="47" t="s">
        <v>61</v>
      </c>
      <c r="J2346" s="47" t="s">
        <v>895</v>
      </c>
      <c r="K2346" s="47" t="s">
        <v>63</v>
      </c>
      <c r="L2346" s="47" t="s">
        <v>64</v>
      </c>
      <c r="M2346" s="47" t="s">
        <v>2909</v>
      </c>
      <c r="N2346" s="47" t="s">
        <v>2910</v>
      </c>
      <c r="O2346" s="47" t="s">
        <v>58</v>
      </c>
      <c r="P2346" s="47" t="s">
        <v>58</v>
      </c>
      <c r="Q2346" s="47" t="s">
        <v>2540</v>
      </c>
      <c r="R2346" s="47">
        <v>121246</v>
      </c>
      <c r="S2346" s="47" t="s">
        <v>67</v>
      </c>
      <c r="T2346" s="47" t="s">
        <v>2932</v>
      </c>
      <c r="U2346" s="47">
        <v>15319</v>
      </c>
      <c r="V2346" s="47" t="s">
        <v>69</v>
      </c>
      <c r="W2346" s="47" t="s">
        <v>2933</v>
      </c>
      <c r="X2346" s="47">
        <v>1274433</v>
      </c>
      <c r="Y2346" s="47">
        <v>4199727</v>
      </c>
      <c r="Z2346" s="47">
        <v>372025</v>
      </c>
      <c r="AA2346" s="47">
        <v>8902421</v>
      </c>
      <c r="AB2346" s="47" t="s">
        <v>71</v>
      </c>
      <c r="AC2346" s="47">
        <v>2714</v>
      </c>
      <c r="AD2346" s="47" t="s">
        <v>86</v>
      </c>
      <c r="AE2346" s="47" t="s">
        <v>4990</v>
      </c>
      <c r="AF2346" s="47" t="s">
        <v>5582</v>
      </c>
      <c r="AG2346" s="47" t="s">
        <v>61</v>
      </c>
      <c r="AH2346" s="47" t="s">
        <v>75</v>
      </c>
      <c r="AI2346" s="47" t="s">
        <v>76</v>
      </c>
      <c r="AJ2346" s="47" t="s">
        <v>77</v>
      </c>
      <c r="AK2346" s="47" t="s">
        <v>78</v>
      </c>
      <c r="AV2346" s="47">
        <v>0.8</v>
      </c>
      <c r="AZ2346" s="47">
        <v>180</v>
      </c>
      <c r="BM2346" s="47">
        <v>7.4</v>
      </c>
      <c r="BS2346" s="47">
        <v>17.2</v>
      </c>
      <c r="BT2346" s="47">
        <v>1.68</v>
      </c>
      <c r="DI2346" s="1">
        <f t="shared" si="180"/>
        <v>4</v>
      </c>
      <c r="DJ2346" s="9" t="str">
        <f t="shared" si="181"/>
        <v>NO BACTERIOLOGICO</v>
      </c>
      <c r="DK2346" s="10" t="str">
        <f t="shared" si="182"/>
        <v>-</v>
      </c>
      <c r="DL2346" s="11" t="str">
        <f t="shared" si="183"/>
        <v>0</v>
      </c>
    </row>
    <row r="2347" spans="1:116" ht="12" x14ac:dyDescent="0.2">
      <c r="A2347" s="47">
        <v>1001020016</v>
      </c>
      <c r="B2347" s="47" t="str">
        <f t="shared" si="184"/>
        <v>1001020016-MALCONGA</v>
      </c>
      <c r="C2347" s="47" t="s">
        <v>2910</v>
      </c>
      <c r="D2347" s="47" t="s">
        <v>58</v>
      </c>
      <c r="E2347" s="47" t="s">
        <v>58</v>
      </c>
      <c r="F2347" s="47" t="s">
        <v>2540</v>
      </c>
      <c r="G2347" s="47" t="s">
        <v>60</v>
      </c>
      <c r="H2347" s="47">
        <v>457</v>
      </c>
      <c r="I2347" s="47" t="s">
        <v>61</v>
      </c>
      <c r="J2347" s="47" t="s">
        <v>895</v>
      </c>
      <c r="K2347" s="47" t="s">
        <v>63</v>
      </c>
      <c r="L2347" s="47" t="s">
        <v>64</v>
      </c>
      <c r="M2347" s="47" t="s">
        <v>2909</v>
      </c>
      <c r="N2347" s="47" t="s">
        <v>2910</v>
      </c>
      <c r="O2347" s="47" t="s">
        <v>58</v>
      </c>
      <c r="P2347" s="47" t="s">
        <v>58</v>
      </c>
      <c r="Q2347" s="47" t="s">
        <v>2540</v>
      </c>
      <c r="R2347" s="47">
        <v>121246</v>
      </c>
      <c r="S2347" s="47" t="s">
        <v>67</v>
      </c>
      <c r="T2347" s="47" t="s">
        <v>2932</v>
      </c>
      <c r="U2347" s="47">
        <v>15319</v>
      </c>
      <c r="V2347" s="47" t="s">
        <v>69</v>
      </c>
      <c r="W2347" s="47" t="s">
        <v>2933</v>
      </c>
      <c r="X2347" s="47">
        <v>1274433</v>
      </c>
      <c r="Y2347" s="47">
        <v>4199728</v>
      </c>
      <c r="Z2347" s="47">
        <v>371930</v>
      </c>
      <c r="AA2347" s="47">
        <v>8902421</v>
      </c>
      <c r="AB2347" s="47" t="s">
        <v>71</v>
      </c>
      <c r="AC2347" s="47">
        <v>2702</v>
      </c>
      <c r="AD2347" s="47" t="s">
        <v>86</v>
      </c>
      <c r="AE2347" s="47" t="s">
        <v>4990</v>
      </c>
      <c r="AF2347" s="47" t="s">
        <v>5582</v>
      </c>
      <c r="AG2347" s="47" t="s">
        <v>61</v>
      </c>
      <c r="AH2347" s="47" t="s">
        <v>75</v>
      </c>
      <c r="AI2347" s="47" t="s">
        <v>76</v>
      </c>
      <c r="AJ2347" s="47" t="s">
        <v>77</v>
      </c>
      <c r="AK2347" s="47" t="s">
        <v>78</v>
      </c>
      <c r="AV2347" s="47">
        <v>0.6</v>
      </c>
      <c r="AZ2347" s="47">
        <v>179</v>
      </c>
      <c r="BM2347" s="47">
        <v>7.1</v>
      </c>
      <c r="BS2347" s="47">
        <v>17</v>
      </c>
      <c r="BT2347" s="47">
        <v>1.5</v>
      </c>
      <c r="DI2347" s="1">
        <f t="shared" si="180"/>
        <v>4</v>
      </c>
      <c r="DJ2347" s="9" t="str">
        <f t="shared" si="181"/>
        <v>NO BACTERIOLOGICO</v>
      </c>
      <c r="DK2347" s="10" t="str">
        <f t="shared" si="182"/>
        <v>-</v>
      </c>
      <c r="DL2347" s="11" t="str">
        <f t="shared" si="183"/>
        <v>0</v>
      </c>
    </row>
    <row r="2348" spans="1:116" ht="12" x14ac:dyDescent="0.2">
      <c r="A2348" s="47">
        <v>1009020001</v>
      </c>
      <c r="B2348" s="47" t="str">
        <f t="shared" si="184"/>
        <v>1009020001-CODO DEL POZUZO</v>
      </c>
      <c r="C2348" s="47" t="s">
        <v>4746</v>
      </c>
      <c r="D2348" s="47" t="s">
        <v>58</v>
      </c>
      <c r="E2348" s="47" t="s">
        <v>3079</v>
      </c>
      <c r="F2348" s="47" t="s">
        <v>4746</v>
      </c>
      <c r="G2348" s="47" t="s">
        <v>265</v>
      </c>
      <c r="H2348" s="47">
        <v>7768</v>
      </c>
      <c r="I2348" s="47">
        <v>2219</v>
      </c>
      <c r="J2348" s="47" t="s">
        <v>495</v>
      </c>
      <c r="K2348" s="47" t="s">
        <v>63</v>
      </c>
      <c r="L2348" s="47" t="s">
        <v>64</v>
      </c>
      <c r="M2348" s="47" t="s">
        <v>4747</v>
      </c>
      <c r="N2348" s="47" t="s">
        <v>4746</v>
      </c>
      <c r="O2348" s="47" t="s">
        <v>58</v>
      </c>
      <c r="P2348" s="47" t="s">
        <v>3079</v>
      </c>
      <c r="Q2348" s="47" t="s">
        <v>4746</v>
      </c>
      <c r="R2348" s="47">
        <v>19773</v>
      </c>
      <c r="S2348" s="47" t="s">
        <v>67</v>
      </c>
      <c r="T2348" s="47" t="s">
        <v>4746</v>
      </c>
      <c r="U2348" s="47">
        <v>13315</v>
      </c>
      <c r="V2348" s="47" t="s">
        <v>98</v>
      </c>
      <c r="W2348" s="47" t="s">
        <v>4748</v>
      </c>
      <c r="X2348" s="47">
        <v>1274486</v>
      </c>
      <c r="Y2348" s="47">
        <v>4199744</v>
      </c>
      <c r="Z2348" s="47">
        <v>444642</v>
      </c>
      <c r="AA2348" s="47">
        <v>8929212</v>
      </c>
      <c r="AB2348" s="47" t="s">
        <v>71</v>
      </c>
      <c r="AC2348" s="47">
        <v>425</v>
      </c>
      <c r="AD2348" s="47" t="s">
        <v>86</v>
      </c>
      <c r="AE2348" s="47" t="s">
        <v>5123</v>
      </c>
      <c r="AF2348" s="47" t="s">
        <v>5583</v>
      </c>
      <c r="AG2348" s="47">
        <v>56</v>
      </c>
      <c r="AH2348" s="47" t="s">
        <v>73</v>
      </c>
      <c r="AI2348" s="47" t="s">
        <v>3102</v>
      </c>
      <c r="AJ2348" s="47" t="s">
        <v>61</v>
      </c>
      <c r="AK2348" s="47" t="s">
        <v>61</v>
      </c>
      <c r="AV2348" s="47">
        <v>1.4</v>
      </c>
      <c r="AZ2348" s="47">
        <v>266</v>
      </c>
      <c r="BM2348" s="47">
        <v>8.3000000000000007</v>
      </c>
      <c r="BS2348" s="47">
        <v>26</v>
      </c>
      <c r="BT2348" s="47">
        <v>0.7</v>
      </c>
      <c r="DI2348" s="1">
        <f t="shared" si="180"/>
        <v>4</v>
      </c>
      <c r="DJ2348" s="9" t="str">
        <f t="shared" si="181"/>
        <v>NO BACTERIOLOGICO</v>
      </c>
      <c r="DK2348" s="10" t="str">
        <f t="shared" si="182"/>
        <v>-</v>
      </c>
      <c r="DL2348" s="11" t="str">
        <f t="shared" si="183"/>
        <v>0</v>
      </c>
    </row>
    <row r="2349" spans="1:116" ht="12" x14ac:dyDescent="0.2">
      <c r="A2349" s="47">
        <v>1009020001</v>
      </c>
      <c r="B2349" s="47" t="str">
        <f t="shared" si="184"/>
        <v>1009020001-CODO DEL POZUZO</v>
      </c>
      <c r="C2349" s="47" t="s">
        <v>4746</v>
      </c>
      <c r="D2349" s="47" t="s">
        <v>58</v>
      </c>
      <c r="E2349" s="47" t="s">
        <v>3079</v>
      </c>
      <c r="F2349" s="47" t="s">
        <v>4746</v>
      </c>
      <c r="G2349" s="47" t="s">
        <v>265</v>
      </c>
      <c r="H2349" s="47">
        <v>7768</v>
      </c>
      <c r="I2349" s="47">
        <v>2219</v>
      </c>
      <c r="J2349" s="47" t="s">
        <v>495</v>
      </c>
      <c r="K2349" s="47" t="s">
        <v>63</v>
      </c>
      <c r="L2349" s="47" t="s">
        <v>64</v>
      </c>
      <c r="M2349" s="47" t="s">
        <v>4747</v>
      </c>
      <c r="N2349" s="47" t="s">
        <v>4746</v>
      </c>
      <c r="O2349" s="47" t="s">
        <v>58</v>
      </c>
      <c r="P2349" s="47" t="s">
        <v>3079</v>
      </c>
      <c r="Q2349" s="47" t="s">
        <v>4746</v>
      </c>
      <c r="R2349" s="47">
        <v>19773</v>
      </c>
      <c r="S2349" s="47" t="s">
        <v>67</v>
      </c>
      <c r="T2349" s="47" t="s">
        <v>4746</v>
      </c>
      <c r="U2349" s="47">
        <v>13315</v>
      </c>
      <c r="V2349" s="47" t="s">
        <v>98</v>
      </c>
      <c r="W2349" s="47" t="s">
        <v>4748</v>
      </c>
      <c r="X2349" s="47">
        <v>1274486</v>
      </c>
      <c r="Y2349" s="47">
        <v>4199745</v>
      </c>
      <c r="Z2349" s="47">
        <v>0</v>
      </c>
      <c r="AA2349" s="47">
        <v>0</v>
      </c>
      <c r="AB2349" s="47" t="s">
        <v>61</v>
      </c>
      <c r="AC2349" s="47">
        <v>0</v>
      </c>
      <c r="AD2349" s="47" t="s">
        <v>86</v>
      </c>
      <c r="AE2349" s="47" t="s">
        <v>5123</v>
      </c>
      <c r="AF2349" s="47" t="s">
        <v>5583</v>
      </c>
      <c r="AG2349" s="47" t="s">
        <v>61</v>
      </c>
      <c r="AH2349" s="47" t="s">
        <v>75</v>
      </c>
      <c r="AI2349" s="47" t="s">
        <v>61</v>
      </c>
      <c r="AJ2349" s="47" t="s">
        <v>61</v>
      </c>
      <c r="AK2349" s="47" t="s">
        <v>61</v>
      </c>
      <c r="AV2349" s="47">
        <v>0.7</v>
      </c>
      <c r="AZ2349" s="47">
        <v>257</v>
      </c>
      <c r="BM2349" s="47">
        <v>8.1999999999999993</v>
      </c>
      <c r="BS2349" s="47">
        <v>26.3</v>
      </c>
      <c r="BT2349" s="47">
        <v>0.5</v>
      </c>
      <c r="DI2349" s="1">
        <f t="shared" si="180"/>
        <v>4</v>
      </c>
      <c r="DJ2349" s="9" t="str">
        <f t="shared" si="181"/>
        <v>NO BACTERIOLOGICO</v>
      </c>
      <c r="DK2349" s="10" t="str">
        <f t="shared" si="182"/>
        <v>-</v>
      </c>
      <c r="DL2349" s="11" t="str">
        <f t="shared" si="183"/>
        <v>0</v>
      </c>
    </row>
    <row r="2350" spans="1:116" ht="12" x14ac:dyDescent="0.2">
      <c r="A2350" s="47">
        <v>1009020001</v>
      </c>
      <c r="B2350" s="47" t="str">
        <f t="shared" si="184"/>
        <v>1009020001-CODO DEL POZUZO</v>
      </c>
      <c r="C2350" s="47" t="s">
        <v>4746</v>
      </c>
      <c r="D2350" s="47" t="s">
        <v>58</v>
      </c>
      <c r="E2350" s="47" t="s">
        <v>3079</v>
      </c>
      <c r="F2350" s="47" t="s">
        <v>4746</v>
      </c>
      <c r="G2350" s="47" t="s">
        <v>265</v>
      </c>
      <c r="H2350" s="47">
        <v>7768</v>
      </c>
      <c r="I2350" s="47">
        <v>2219</v>
      </c>
      <c r="J2350" s="47" t="s">
        <v>495</v>
      </c>
      <c r="K2350" s="47" t="s">
        <v>63</v>
      </c>
      <c r="L2350" s="47" t="s">
        <v>64</v>
      </c>
      <c r="M2350" s="47" t="s">
        <v>4747</v>
      </c>
      <c r="N2350" s="47" t="s">
        <v>4746</v>
      </c>
      <c r="O2350" s="47" t="s">
        <v>58</v>
      </c>
      <c r="P2350" s="47" t="s">
        <v>3079</v>
      </c>
      <c r="Q2350" s="47" t="s">
        <v>4746</v>
      </c>
      <c r="R2350" s="47">
        <v>19773</v>
      </c>
      <c r="S2350" s="47" t="s">
        <v>67</v>
      </c>
      <c r="T2350" s="47" t="s">
        <v>4746</v>
      </c>
      <c r="U2350" s="47">
        <v>13315</v>
      </c>
      <c r="V2350" s="47" t="s">
        <v>98</v>
      </c>
      <c r="W2350" s="47" t="s">
        <v>4748</v>
      </c>
      <c r="X2350" s="47">
        <v>1274486</v>
      </c>
      <c r="Y2350" s="47">
        <v>4199746</v>
      </c>
      <c r="Z2350" s="47">
        <v>0</v>
      </c>
      <c r="AA2350" s="47">
        <v>0</v>
      </c>
      <c r="AB2350" s="47" t="s">
        <v>61</v>
      </c>
      <c r="AC2350" s="47">
        <v>0</v>
      </c>
      <c r="AD2350" s="47" t="s">
        <v>86</v>
      </c>
      <c r="AE2350" s="47" t="s">
        <v>5123</v>
      </c>
      <c r="AF2350" s="47" t="s">
        <v>5583</v>
      </c>
      <c r="AG2350" s="47" t="s">
        <v>61</v>
      </c>
      <c r="AH2350" s="47" t="s">
        <v>75</v>
      </c>
      <c r="AI2350" s="47" t="s">
        <v>61</v>
      </c>
      <c r="AJ2350" s="47" t="s">
        <v>61</v>
      </c>
      <c r="AK2350" s="47" t="s">
        <v>61</v>
      </c>
      <c r="AV2350" s="47">
        <v>0.5</v>
      </c>
      <c r="AZ2350" s="47">
        <v>248</v>
      </c>
      <c r="BM2350" s="47">
        <v>8.1999999999999993</v>
      </c>
      <c r="BS2350" s="47">
        <v>25.5</v>
      </c>
      <c r="BT2350" s="47">
        <v>0.5</v>
      </c>
      <c r="DI2350" s="1">
        <f t="shared" si="180"/>
        <v>4</v>
      </c>
      <c r="DJ2350" s="9" t="str">
        <f t="shared" si="181"/>
        <v>NO BACTERIOLOGICO</v>
      </c>
      <c r="DK2350" s="10" t="str">
        <f t="shared" si="182"/>
        <v>-</v>
      </c>
      <c r="DL2350" s="11" t="str">
        <f t="shared" si="183"/>
        <v>0</v>
      </c>
    </row>
    <row r="2351" spans="1:116" ht="12" x14ac:dyDescent="0.2">
      <c r="A2351" s="47">
        <v>1001010001</v>
      </c>
      <c r="B2351" s="47" t="str">
        <f t="shared" si="184"/>
        <v>1001010001-HUANUCO</v>
      </c>
      <c r="C2351" s="47" t="s">
        <v>58</v>
      </c>
      <c r="D2351" s="47" t="s">
        <v>58</v>
      </c>
      <c r="E2351" s="47" t="s">
        <v>58</v>
      </c>
      <c r="F2351" s="47" t="s">
        <v>58</v>
      </c>
      <c r="G2351" s="47" t="s">
        <v>265</v>
      </c>
      <c r="H2351" s="47">
        <v>59986</v>
      </c>
      <c r="I2351" s="47" t="s">
        <v>61</v>
      </c>
      <c r="J2351" s="47" t="s">
        <v>895</v>
      </c>
      <c r="K2351" s="47" t="s">
        <v>63</v>
      </c>
      <c r="L2351" s="47" t="s">
        <v>64</v>
      </c>
      <c r="M2351" s="47" t="s">
        <v>4130</v>
      </c>
      <c r="N2351" s="47" t="s">
        <v>925</v>
      </c>
      <c r="O2351" s="47" t="s">
        <v>58</v>
      </c>
      <c r="P2351" s="47" t="s">
        <v>58</v>
      </c>
      <c r="Q2351" s="47" t="s">
        <v>58</v>
      </c>
      <c r="R2351" s="47">
        <v>111255</v>
      </c>
      <c r="S2351" s="47" t="s">
        <v>171</v>
      </c>
      <c r="T2351" s="47" t="s">
        <v>4142</v>
      </c>
      <c r="U2351" s="47">
        <v>3786</v>
      </c>
      <c r="V2351" s="47" t="s">
        <v>2242</v>
      </c>
      <c r="W2351" s="47" t="s">
        <v>3093</v>
      </c>
      <c r="X2351" s="47">
        <v>1274461</v>
      </c>
      <c r="Y2351" s="47">
        <v>4199787</v>
      </c>
      <c r="Z2351" s="47">
        <v>361802</v>
      </c>
      <c r="AA2351" s="47">
        <v>8901292</v>
      </c>
      <c r="AB2351" s="47" t="s">
        <v>71</v>
      </c>
      <c r="AC2351" s="47">
        <v>1962</v>
      </c>
      <c r="AD2351" s="47" t="s">
        <v>86</v>
      </c>
      <c r="AE2351" s="47" t="s">
        <v>4898</v>
      </c>
      <c r="AF2351" s="47" t="s">
        <v>5584</v>
      </c>
      <c r="AG2351" s="47">
        <v>14341</v>
      </c>
      <c r="AH2351" s="47" t="s">
        <v>73</v>
      </c>
      <c r="AI2351" s="47" t="s">
        <v>4143</v>
      </c>
      <c r="AJ2351" s="47" t="s">
        <v>61</v>
      </c>
      <c r="AK2351" s="47" t="s">
        <v>61</v>
      </c>
      <c r="AV2351" s="47">
        <v>1.83</v>
      </c>
      <c r="AZ2351" s="47">
        <v>165</v>
      </c>
      <c r="BM2351" s="47">
        <v>7.81</v>
      </c>
      <c r="BS2351" s="47">
        <v>21.7</v>
      </c>
      <c r="BT2351" s="47">
        <v>1.1100000000000001</v>
      </c>
      <c r="DI2351" s="1">
        <f t="shared" si="180"/>
        <v>4</v>
      </c>
      <c r="DJ2351" s="9" t="str">
        <f t="shared" si="181"/>
        <v>NO BACTERIOLOGICO</v>
      </c>
      <c r="DK2351" s="10" t="str">
        <f t="shared" si="182"/>
        <v>-</v>
      </c>
      <c r="DL2351" s="11" t="str">
        <f t="shared" si="183"/>
        <v>0</v>
      </c>
    </row>
    <row r="2352" spans="1:116" ht="12" x14ac:dyDescent="0.2">
      <c r="A2352" s="47">
        <v>1001010001</v>
      </c>
      <c r="B2352" s="47" t="str">
        <f t="shared" si="184"/>
        <v>1001010001-HUANUCO</v>
      </c>
      <c r="C2352" s="47" t="s">
        <v>58</v>
      </c>
      <c r="D2352" s="47" t="s">
        <v>58</v>
      </c>
      <c r="E2352" s="47" t="s">
        <v>58</v>
      </c>
      <c r="F2352" s="47" t="s">
        <v>58</v>
      </c>
      <c r="G2352" s="47" t="s">
        <v>265</v>
      </c>
      <c r="H2352" s="47">
        <v>59986</v>
      </c>
      <c r="I2352" s="47" t="s">
        <v>61</v>
      </c>
      <c r="J2352" s="47" t="s">
        <v>895</v>
      </c>
      <c r="K2352" s="47" t="s">
        <v>63</v>
      </c>
      <c r="L2352" s="47" t="s">
        <v>64</v>
      </c>
      <c r="M2352" s="47" t="s">
        <v>4130</v>
      </c>
      <c r="N2352" s="47" t="s">
        <v>925</v>
      </c>
      <c r="O2352" s="47" t="s">
        <v>58</v>
      </c>
      <c r="P2352" s="47" t="s">
        <v>58</v>
      </c>
      <c r="Q2352" s="47" t="s">
        <v>58</v>
      </c>
      <c r="R2352" s="47">
        <v>111255</v>
      </c>
      <c r="S2352" s="47" t="s">
        <v>171</v>
      </c>
      <c r="T2352" s="47" t="s">
        <v>4142</v>
      </c>
      <c r="U2352" s="47">
        <v>3786</v>
      </c>
      <c r="V2352" s="47" t="s">
        <v>2242</v>
      </c>
      <c r="W2352" s="47" t="s">
        <v>3093</v>
      </c>
      <c r="X2352" s="47">
        <v>1274461</v>
      </c>
      <c r="Y2352" s="47">
        <v>4199788</v>
      </c>
      <c r="Z2352" s="47">
        <v>0</v>
      </c>
      <c r="AA2352" s="47">
        <v>0</v>
      </c>
      <c r="AB2352" s="47" t="s">
        <v>61</v>
      </c>
      <c r="AC2352" s="47">
        <v>0</v>
      </c>
      <c r="AD2352" s="47" t="s">
        <v>86</v>
      </c>
      <c r="AE2352" s="47" t="s">
        <v>4898</v>
      </c>
      <c r="AF2352" s="47" t="s">
        <v>5584</v>
      </c>
      <c r="AG2352" s="47" t="s">
        <v>61</v>
      </c>
      <c r="AH2352" s="47" t="s">
        <v>75</v>
      </c>
      <c r="AI2352" s="47" t="s">
        <v>61</v>
      </c>
      <c r="AJ2352" s="47" t="s">
        <v>61</v>
      </c>
      <c r="AK2352" s="47" t="s">
        <v>61</v>
      </c>
      <c r="AV2352" s="47">
        <v>1.7</v>
      </c>
      <c r="AZ2352" s="47">
        <v>165</v>
      </c>
      <c r="BM2352" s="47">
        <v>7.8</v>
      </c>
      <c r="BS2352" s="47">
        <v>21.5</v>
      </c>
      <c r="BT2352" s="47">
        <v>0.8</v>
      </c>
      <c r="DI2352" s="1">
        <f t="shared" si="180"/>
        <v>4</v>
      </c>
      <c r="DJ2352" s="9" t="str">
        <f t="shared" si="181"/>
        <v>NO BACTERIOLOGICO</v>
      </c>
      <c r="DK2352" s="10" t="str">
        <f t="shared" si="182"/>
        <v>-</v>
      </c>
      <c r="DL2352" s="11" t="str">
        <f t="shared" si="183"/>
        <v>0</v>
      </c>
    </row>
    <row r="2353" spans="1:116" ht="12" x14ac:dyDescent="0.2">
      <c r="A2353" s="47">
        <v>1001010001</v>
      </c>
      <c r="B2353" s="47" t="str">
        <f t="shared" si="184"/>
        <v>1001010001-HUANUCO</v>
      </c>
      <c r="C2353" s="47" t="s">
        <v>58</v>
      </c>
      <c r="D2353" s="47" t="s">
        <v>58</v>
      </c>
      <c r="E2353" s="47" t="s">
        <v>58</v>
      </c>
      <c r="F2353" s="47" t="s">
        <v>58</v>
      </c>
      <c r="G2353" s="47" t="s">
        <v>265</v>
      </c>
      <c r="H2353" s="47">
        <v>59986</v>
      </c>
      <c r="I2353" s="47" t="s">
        <v>61</v>
      </c>
      <c r="J2353" s="47" t="s">
        <v>895</v>
      </c>
      <c r="K2353" s="47" t="s">
        <v>63</v>
      </c>
      <c r="L2353" s="47" t="s">
        <v>64</v>
      </c>
      <c r="M2353" s="47" t="s">
        <v>4130</v>
      </c>
      <c r="N2353" s="47" t="s">
        <v>925</v>
      </c>
      <c r="O2353" s="47" t="s">
        <v>58</v>
      </c>
      <c r="P2353" s="47" t="s">
        <v>58</v>
      </c>
      <c r="Q2353" s="47" t="s">
        <v>58</v>
      </c>
      <c r="R2353" s="47">
        <v>111255</v>
      </c>
      <c r="S2353" s="47" t="s">
        <v>171</v>
      </c>
      <c r="T2353" s="47" t="s">
        <v>4142</v>
      </c>
      <c r="U2353" s="47">
        <v>3786</v>
      </c>
      <c r="V2353" s="47" t="s">
        <v>2242</v>
      </c>
      <c r="W2353" s="47" t="s">
        <v>3093</v>
      </c>
      <c r="X2353" s="47">
        <v>1274461</v>
      </c>
      <c r="Y2353" s="47">
        <v>4199789</v>
      </c>
      <c r="Z2353" s="47">
        <v>0</v>
      </c>
      <c r="AA2353" s="47">
        <v>0</v>
      </c>
      <c r="AB2353" s="47" t="s">
        <v>61</v>
      </c>
      <c r="AC2353" s="47">
        <v>0</v>
      </c>
      <c r="AD2353" s="47" t="s">
        <v>86</v>
      </c>
      <c r="AE2353" s="47" t="s">
        <v>4898</v>
      </c>
      <c r="AF2353" s="47" t="s">
        <v>5584</v>
      </c>
      <c r="AG2353" s="47" t="s">
        <v>61</v>
      </c>
      <c r="AH2353" s="47" t="s">
        <v>75</v>
      </c>
      <c r="AI2353" s="47" t="s">
        <v>61</v>
      </c>
      <c r="AJ2353" s="47" t="s">
        <v>61</v>
      </c>
      <c r="AK2353" s="47" t="s">
        <v>61</v>
      </c>
      <c r="AV2353" s="47">
        <v>1.8</v>
      </c>
      <c r="AZ2353" s="47">
        <v>176</v>
      </c>
      <c r="BM2353" s="47">
        <v>7.7</v>
      </c>
      <c r="BS2353" s="47">
        <v>21</v>
      </c>
      <c r="BT2353" s="47">
        <v>1.2</v>
      </c>
      <c r="DI2353" s="1">
        <f t="shared" si="180"/>
        <v>4</v>
      </c>
      <c r="DJ2353" s="9" t="str">
        <f t="shared" si="181"/>
        <v>NO BACTERIOLOGICO</v>
      </c>
      <c r="DK2353" s="10" t="str">
        <f t="shared" si="182"/>
        <v>-</v>
      </c>
      <c r="DL2353" s="11" t="str">
        <f t="shared" si="183"/>
        <v>0</v>
      </c>
    </row>
    <row r="2354" spans="1:116" ht="12" x14ac:dyDescent="0.2">
      <c r="A2354" s="47">
        <v>1001010001</v>
      </c>
      <c r="B2354" s="47" t="str">
        <f t="shared" si="184"/>
        <v>1001010001-HUANUCO</v>
      </c>
      <c r="C2354" s="47" t="s">
        <v>58</v>
      </c>
      <c r="D2354" s="47" t="s">
        <v>58</v>
      </c>
      <c r="E2354" s="47" t="s">
        <v>58</v>
      </c>
      <c r="F2354" s="47" t="s">
        <v>58</v>
      </c>
      <c r="G2354" s="47" t="s">
        <v>265</v>
      </c>
      <c r="H2354" s="47">
        <v>59986</v>
      </c>
      <c r="I2354" s="47" t="s">
        <v>61</v>
      </c>
      <c r="J2354" s="47" t="s">
        <v>895</v>
      </c>
      <c r="K2354" s="47" t="s">
        <v>63</v>
      </c>
      <c r="L2354" s="47" t="s">
        <v>64</v>
      </c>
      <c r="M2354" s="47" t="s">
        <v>4130</v>
      </c>
      <c r="N2354" s="47" t="s">
        <v>925</v>
      </c>
      <c r="O2354" s="47" t="s">
        <v>58</v>
      </c>
      <c r="P2354" s="47" t="s">
        <v>58</v>
      </c>
      <c r="Q2354" s="47" t="s">
        <v>58</v>
      </c>
      <c r="R2354" s="47">
        <v>111255</v>
      </c>
      <c r="S2354" s="47" t="s">
        <v>171</v>
      </c>
      <c r="T2354" s="47" t="s">
        <v>4142</v>
      </c>
      <c r="U2354" s="47">
        <v>3786</v>
      </c>
      <c r="V2354" s="47" t="s">
        <v>2242</v>
      </c>
      <c r="W2354" s="47" t="s">
        <v>3093</v>
      </c>
      <c r="X2354" s="47">
        <v>1274461</v>
      </c>
      <c r="Y2354" s="47">
        <v>4199790</v>
      </c>
      <c r="Z2354" s="47">
        <v>0</v>
      </c>
      <c r="AA2354" s="47">
        <v>0</v>
      </c>
      <c r="AB2354" s="47" t="s">
        <v>61</v>
      </c>
      <c r="AC2354" s="47">
        <v>0</v>
      </c>
      <c r="AD2354" s="47" t="s">
        <v>86</v>
      </c>
      <c r="AE2354" s="47" t="s">
        <v>4898</v>
      </c>
      <c r="AF2354" s="47" t="s">
        <v>5584</v>
      </c>
      <c r="AG2354" s="47" t="s">
        <v>61</v>
      </c>
      <c r="AH2354" s="47" t="s">
        <v>75</v>
      </c>
      <c r="AI2354" s="47" t="s">
        <v>61</v>
      </c>
      <c r="AJ2354" s="47" t="s">
        <v>61</v>
      </c>
      <c r="AK2354" s="47" t="s">
        <v>61</v>
      </c>
      <c r="AV2354" s="47">
        <v>1.6</v>
      </c>
      <c r="AZ2354" s="47">
        <v>148</v>
      </c>
      <c r="BM2354" s="47">
        <v>7.6</v>
      </c>
      <c r="BS2354" s="47">
        <v>21</v>
      </c>
      <c r="BT2354" s="47">
        <v>0.9</v>
      </c>
      <c r="DI2354" s="1">
        <f t="shared" si="180"/>
        <v>4</v>
      </c>
      <c r="DJ2354" s="9" t="str">
        <f t="shared" si="181"/>
        <v>NO BACTERIOLOGICO</v>
      </c>
      <c r="DK2354" s="10" t="str">
        <f t="shared" si="182"/>
        <v>-</v>
      </c>
      <c r="DL2354" s="11" t="str">
        <f t="shared" si="183"/>
        <v>0</v>
      </c>
    </row>
    <row r="2355" spans="1:116" ht="12" x14ac:dyDescent="0.2">
      <c r="A2355" s="47">
        <v>1001010001</v>
      </c>
      <c r="B2355" s="47" t="str">
        <f t="shared" si="184"/>
        <v>1001010001-HUANUCO</v>
      </c>
      <c r="C2355" s="47" t="s">
        <v>58</v>
      </c>
      <c r="D2355" s="47" t="s">
        <v>58</v>
      </c>
      <c r="E2355" s="47" t="s">
        <v>58</v>
      </c>
      <c r="F2355" s="47" t="s">
        <v>58</v>
      </c>
      <c r="G2355" s="47" t="s">
        <v>265</v>
      </c>
      <c r="H2355" s="47">
        <v>59986</v>
      </c>
      <c r="I2355" s="47" t="s">
        <v>61</v>
      </c>
      <c r="J2355" s="47" t="s">
        <v>895</v>
      </c>
      <c r="K2355" s="47" t="s">
        <v>63</v>
      </c>
      <c r="L2355" s="47" t="s">
        <v>64</v>
      </c>
      <c r="M2355" s="47" t="s">
        <v>4130</v>
      </c>
      <c r="N2355" s="47" t="s">
        <v>925</v>
      </c>
      <c r="O2355" s="47" t="s">
        <v>58</v>
      </c>
      <c r="P2355" s="47" t="s">
        <v>58</v>
      </c>
      <c r="Q2355" s="47" t="s">
        <v>58</v>
      </c>
      <c r="R2355" s="47">
        <v>111255</v>
      </c>
      <c r="S2355" s="47" t="s">
        <v>171</v>
      </c>
      <c r="T2355" s="47" t="s">
        <v>4142</v>
      </c>
      <c r="U2355" s="47">
        <v>3786</v>
      </c>
      <c r="V2355" s="47" t="s">
        <v>2242</v>
      </c>
      <c r="W2355" s="47" t="s">
        <v>3093</v>
      </c>
      <c r="X2355" s="47">
        <v>1274461</v>
      </c>
      <c r="Y2355" s="47">
        <v>4199791</v>
      </c>
      <c r="Z2355" s="47">
        <v>0</v>
      </c>
      <c r="AA2355" s="47">
        <v>0</v>
      </c>
      <c r="AB2355" s="47" t="s">
        <v>61</v>
      </c>
      <c r="AC2355" s="47">
        <v>0</v>
      </c>
      <c r="AD2355" s="47" t="s">
        <v>86</v>
      </c>
      <c r="AE2355" s="47" t="s">
        <v>4898</v>
      </c>
      <c r="AF2355" s="47" t="s">
        <v>5584</v>
      </c>
      <c r="AG2355" s="47" t="s">
        <v>61</v>
      </c>
      <c r="AH2355" s="47" t="s">
        <v>75</v>
      </c>
      <c r="AI2355" s="47" t="s">
        <v>61</v>
      </c>
      <c r="AJ2355" s="47" t="s">
        <v>61</v>
      </c>
      <c r="AK2355" s="47" t="s">
        <v>61</v>
      </c>
      <c r="AV2355" s="47">
        <v>1.6</v>
      </c>
      <c r="AZ2355" s="47">
        <v>156</v>
      </c>
      <c r="BM2355" s="47">
        <v>7.7</v>
      </c>
      <c r="BS2355" s="47">
        <v>21.1</v>
      </c>
      <c r="BT2355" s="47">
        <v>0.91</v>
      </c>
      <c r="DI2355" s="1">
        <f t="shared" si="180"/>
        <v>4</v>
      </c>
      <c r="DJ2355" s="9" t="str">
        <f t="shared" si="181"/>
        <v>NO BACTERIOLOGICO</v>
      </c>
      <c r="DK2355" s="10" t="str">
        <f t="shared" si="182"/>
        <v>-</v>
      </c>
      <c r="DL2355" s="11" t="str">
        <f t="shared" si="183"/>
        <v>0</v>
      </c>
    </row>
    <row r="2356" spans="1:116" ht="12" x14ac:dyDescent="0.2">
      <c r="A2356" s="47">
        <v>1001010001</v>
      </c>
      <c r="B2356" s="47" t="str">
        <f t="shared" si="184"/>
        <v>1001010001-HUANUCO</v>
      </c>
      <c r="C2356" s="47" t="s">
        <v>58</v>
      </c>
      <c r="D2356" s="47" t="s">
        <v>58</v>
      </c>
      <c r="E2356" s="47" t="s">
        <v>58</v>
      </c>
      <c r="F2356" s="47" t="s">
        <v>58</v>
      </c>
      <c r="G2356" s="47" t="s">
        <v>265</v>
      </c>
      <c r="H2356" s="47">
        <v>59986</v>
      </c>
      <c r="I2356" s="47" t="s">
        <v>61</v>
      </c>
      <c r="J2356" s="47" t="s">
        <v>895</v>
      </c>
      <c r="K2356" s="47" t="s">
        <v>63</v>
      </c>
      <c r="L2356" s="47" t="s">
        <v>64</v>
      </c>
      <c r="M2356" s="47" t="s">
        <v>4130</v>
      </c>
      <c r="N2356" s="47" t="s">
        <v>925</v>
      </c>
      <c r="O2356" s="47" t="s">
        <v>58</v>
      </c>
      <c r="P2356" s="47" t="s">
        <v>58</v>
      </c>
      <c r="Q2356" s="47" t="s">
        <v>58</v>
      </c>
      <c r="R2356" s="47">
        <v>111255</v>
      </c>
      <c r="S2356" s="47" t="s">
        <v>171</v>
      </c>
      <c r="T2356" s="47" t="s">
        <v>4142</v>
      </c>
      <c r="U2356" s="47">
        <v>3786</v>
      </c>
      <c r="V2356" s="47" t="s">
        <v>2242</v>
      </c>
      <c r="W2356" s="47" t="s">
        <v>3093</v>
      </c>
      <c r="X2356" s="47">
        <v>1274461</v>
      </c>
      <c r="Y2356" s="47">
        <v>4199792</v>
      </c>
      <c r="Z2356" s="47">
        <v>0</v>
      </c>
      <c r="AA2356" s="47">
        <v>0</v>
      </c>
      <c r="AB2356" s="47" t="s">
        <v>61</v>
      </c>
      <c r="AC2356" s="47">
        <v>0</v>
      </c>
      <c r="AD2356" s="47" t="s">
        <v>86</v>
      </c>
      <c r="AE2356" s="47" t="s">
        <v>4898</v>
      </c>
      <c r="AF2356" s="47" t="s">
        <v>5584</v>
      </c>
      <c r="AG2356" s="47" t="s">
        <v>61</v>
      </c>
      <c r="AH2356" s="47" t="s">
        <v>75</v>
      </c>
      <c r="AI2356" s="47" t="s">
        <v>61</v>
      </c>
      <c r="AJ2356" s="47" t="s">
        <v>61</v>
      </c>
      <c r="AK2356" s="47" t="s">
        <v>61</v>
      </c>
      <c r="AV2356" s="47">
        <v>1.5</v>
      </c>
      <c r="AZ2356" s="47">
        <v>146</v>
      </c>
      <c r="BM2356" s="47">
        <v>7.6</v>
      </c>
      <c r="BS2356" s="47">
        <v>20</v>
      </c>
      <c r="BT2356" s="47">
        <v>0.71</v>
      </c>
      <c r="DI2356" s="1">
        <f t="shared" si="180"/>
        <v>4</v>
      </c>
      <c r="DJ2356" s="9" t="str">
        <f t="shared" si="181"/>
        <v>NO BACTERIOLOGICO</v>
      </c>
      <c r="DK2356" s="10" t="str">
        <f t="shared" si="182"/>
        <v>-</v>
      </c>
      <c r="DL2356" s="11" t="str">
        <f t="shared" si="183"/>
        <v>0</v>
      </c>
    </row>
    <row r="2357" spans="1:116" ht="12" x14ac:dyDescent="0.2">
      <c r="A2357" s="47">
        <v>1001010001</v>
      </c>
      <c r="B2357" s="47" t="str">
        <f t="shared" si="184"/>
        <v>1001010001-HUANUCO</v>
      </c>
      <c r="C2357" s="47" t="s">
        <v>58</v>
      </c>
      <c r="D2357" s="47" t="s">
        <v>58</v>
      </c>
      <c r="E2357" s="47" t="s">
        <v>58</v>
      </c>
      <c r="F2357" s="47" t="s">
        <v>58</v>
      </c>
      <c r="G2357" s="47" t="s">
        <v>265</v>
      </c>
      <c r="H2357" s="47">
        <v>59986</v>
      </c>
      <c r="I2357" s="47" t="s">
        <v>61</v>
      </c>
      <c r="J2357" s="47" t="s">
        <v>895</v>
      </c>
      <c r="K2357" s="47" t="s">
        <v>63</v>
      </c>
      <c r="L2357" s="47" t="s">
        <v>64</v>
      </c>
      <c r="M2357" s="47" t="s">
        <v>4130</v>
      </c>
      <c r="N2357" s="47" t="s">
        <v>925</v>
      </c>
      <c r="O2357" s="47" t="s">
        <v>58</v>
      </c>
      <c r="P2357" s="47" t="s">
        <v>58</v>
      </c>
      <c r="Q2357" s="47" t="s">
        <v>58</v>
      </c>
      <c r="R2357" s="47">
        <v>111255</v>
      </c>
      <c r="S2357" s="47" t="s">
        <v>171</v>
      </c>
      <c r="T2357" s="47" t="s">
        <v>4142</v>
      </c>
      <c r="U2357" s="47">
        <v>3786</v>
      </c>
      <c r="V2357" s="47" t="s">
        <v>2242</v>
      </c>
      <c r="W2357" s="47" t="s">
        <v>3093</v>
      </c>
      <c r="X2357" s="47">
        <v>1274461</v>
      </c>
      <c r="Y2357" s="47">
        <v>4199793</v>
      </c>
      <c r="Z2357" s="47">
        <v>0</v>
      </c>
      <c r="AA2357" s="47">
        <v>0</v>
      </c>
      <c r="AB2357" s="47" t="s">
        <v>61</v>
      </c>
      <c r="AC2357" s="47">
        <v>0</v>
      </c>
      <c r="AD2357" s="47" t="s">
        <v>86</v>
      </c>
      <c r="AE2357" s="47" t="s">
        <v>4898</v>
      </c>
      <c r="AF2357" s="47" t="s">
        <v>5584</v>
      </c>
      <c r="AG2357" s="47" t="s">
        <v>61</v>
      </c>
      <c r="AH2357" s="47" t="s">
        <v>75</v>
      </c>
      <c r="AI2357" s="47" t="s">
        <v>61</v>
      </c>
      <c r="AJ2357" s="47" t="s">
        <v>61</v>
      </c>
      <c r="AK2357" s="47" t="s">
        <v>61</v>
      </c>
      <c r="AV2357" s="47">
        <v>1.4</v>
      </c>
      <c r="AZ2357" s="47">
        <v>156</v>
      </c>
      <c r="BM2357" s="47">
        <v>7.6</v>
      </c>
      <c r="BS2357" s="47">
        <v>21.6</v>
      </c>
      <c r="BT2357" s="47">
        <v>0.92</v>
      </c>
      <c r="DI2357" s="1">
        <f t="shared" si="180"/>
        <v>4</v>
      </c>
      <c r="DJ2357" s="9" t="str">
        <f t="shared" si="181"/>
        <v>NO BACTERIOLOGICO</v>
      </c>
      <c r="DK2357" s="10" t="str">
        <f t="shared" si="182"/>
        <v>-</v>
      </c>
      <c r="DL2357" s="11" t="str">
        <f t="shared" si="183"/>
        <v>0</v>
      </c>
    </row>
    <row r="2358" spans="1:116" ht="12" x14ac:dyDescent="0.2">
      <c r="A2358" s="47">
        <v>1001010001</v>
      </c>
      <c r="B2358" s="47" t="str">
        <f t="shared" si="184"/>
        <v>1001010001-HUANUCO</v>
      </c>
      <c r="C2358" s="47" t="s">
        <v>58</v>
      </c>
      <c r="D2358" s="47" t="s">
        <v>58</v>
      </c>
      <c r="E2358" s="47" t="s">
        <v>58</v>
      </c>
      <c r="F2358" s="47" t="s">
        <v>58</v>
      </c>
      <c r="G2358" s="47" t="s">
        <v>265</v>
      </c>
      <c r="H2358" s="47">
        <v>59986</v>
      </c>
      <c r="I2358" s="47" t="s">
        <v>61</v>
      </c>
      <c r="J2358" s="47" t="s">
        <v>895</v>
      </c>
      <c r="K2358" s="47" t="s">
        <v>63</v>
      </c>
      <c r="L2358" s="47" t="s">
        <v>64</v>
      </c>
      <c r="M2358" s="47" t="s">
        <v>4130</v>
      </c>
      <c r="N2358" s="47" t="s">
        <v>925</v>
      </c>
      <c r="O2358" s="47" t="s">
        <v>58</v>
      </c>
      <c r="P2358" s="47" t="s">
        <v>58</v>
      </c>
      <c r="Q2358" s="47" t="s">
        <v>58</v>
      </c>
      <c r="R2358" s="47">
        <v>111255</v>
      </c>
      <c r="S2358" s="47" t="s">
        <v>171</v>
      </c>
      <c r="T2358" s="47" t="s">
        <v>4142</v>
      </c>
      <c r="U2358" s="47">
        <v>3786</v>
      </c>
      <c r="V2358" s="47" t="s">
        <v>2242</v>
      </c>
      <c r="W2358" s="47" t="s">
        <v>3093</v>
      </c>
      <c r="X2358" s="47">
        <v>1274461</v>
      </c>
      <c r="Y2358" s="47">
        <v>4199794</v>
      </c>
      <c r="Z2358" s="47">
        <v>0</v>
      </c>
      <c r="AA2358" s="47">
        <v>0</v>
      </c>
      <c r="AB2358" s="47" t="s">
        <v>61</v>
      </c>
      <c r="AC2358" s="47">
        <v>0</v>
      </c>
      <c r="AD2358" s="47" t="s">
        <v>86</v>
      </c>
      <c r="AE2358" s="47" t="s">
        <v>4898</v>
      </c>
      <c r="AF2358" s="47" t="s">
        <v>5584</v>
      </c>
      <c r="AG2358" s="47" t="s">
        <v>61</v>
      </c>
      <c r="AH2358" s="47" t="s">
        <v>75</v>
      </c>
      <c r="AI2358" s="47" t="s">
        <v>61</v>
      </c>
      <c r="AJ2358" s="47" t="s">
        <v>61</v>
      </c>
      <c r="AK2358" s="47" t="s">
        <v>61</v>
      </c>
      <c r="AV2358" s="47">
        <v>0.84</v>
      </c>
      <c r="AZ2358" s="47">
        <v>206</v>
      </c>
      <c r="BM2358" s="47">
        <v>7.7</v>
      </c>
      <c r="BS2358" s="47">
        <v>20.399999999999999</v>
      </c>
      <c r="BT2358" s="47">
        <v>1.48</v>
      </c>
      <c r="DI2358" s="1">
        <f t="shared" si="180"/>
        <v>4</v>
      </c>
      <c r="DJ2358" s="9" t="str">
        <f t="shared" si="181"/>
        <v>NO BACTERIOLOGICO</v>
      </c>
      <c r="DK2358" s="10" t="str">
        <f t="shared" si="182"/>
        <v>-</v>
      </c>
      <c r="DL2358" s="11" t="str">
        <f t="shared" si="183"/>
        <v>0</v>
      </c>
    </row>
    <row r="2359" spans="1:116" ht="12" x14ac:dyDescent="0.2">
      <c r="A2359" s="47">
        <v>1001010001</v>
      </c>
      <c r="B2359" s="47" t="str">
        <f t="shared" si="184"/>
        <v>1001010001-HUANUCO</v>
      </c>
      <c r="C2359" s="47" t="s">
        <v>58</v>
      </c>
      <c r="D2359" s="47" t="s">
        <v>58</v>
      </c>
      <c r="E2359" s="47" t="s">
        <v>58</v>
      </c>
      <c r="F2359" s="47" t="s">
        <v>58</v>
      </c>
      <c r="G2359" s="47" t="s">
        <v>265</v>
      </c>
      <c r="H2359" s="47">
        <v>59986</v>
      </c>
      <c r="I2359" s="47" t="s">
        <v>61</v>
      </c>
      <c r="J2359" s="47" t="s">
        <v>895</v>
      </c>
      <c r="K2359" s="47" t="s">
        <v>63</v>
      </c>
      <c r="L2359" s="47" t="s">
        <v>64</v>
      </c>
      <c r="M2359" s="47" t="s">
        <v>4130</v>
      </c>
      <c r="N2359" s="47" t="s">
        <v>925</v>
      </c>
      <c r="O2359" s="47" t="s">
        <v>58</v>
      </c>
      <c r="P2359" s="47" t="s">
        <v>58</v>
      </c>
      <c r="Q2359" s="47" t="s">
        <v>58</v>
      </c>
      <c r="R2359" s="47">
        <v>111255</v>
      </c>
      <c r="S2359" s="47" t="s">
        <v>171</v>
      </c>
      <c r="T2359" s="47" t="s">
        <v>4142</v>
      </c>
      <c r="U2359" s="47">
        <v>3786</v>
      </c>
      <c r="V2359" s="47" t="s">
        <v>2242</v>
      </c>
      <c r="W2359" s="47" t="s">
        <v>3093</v>
      </c>
      <c r="X2359" s="47">
        <v>1274461</v>
      </c>
      <c r="Y2359" s="47">
        <v>4199795</v>
      </c>
      <c r="Z2359" s="47">
        <v>0</v>
      </c>
      <c r="AA2359" s="47">
        <v>0</v>
      </c>
      <c r="AB2359" s="47" t="s">
        <v>61</v>
      </c>
      <c r="AC2359" s="47">
        <v>0</v>
      </c>
      <c r="AD2359" s="47" t="s">
        <v>86</v>
      </c>
      <c r="AE2359" s="47" t="s">
        <v>4898</v>
      </c>
      <c r="AF2359" s="47" t="s">
        <v>5584</v>
      </c>
      <c r="AG2359" s="47" t="s">
        <v>61</v>
      </c>
      <c r="AH2359" s="47" t="s">
        <v>75</v>
      </c>
      <c r="AI2359" s="47" t="s">
        <v>61</v>
      </c>
      <c r="AJ2359" s="47" t="s">
        <v>61</v>
      </c>
      <c r="AK2359" s="47" t="s">
        <v>61</v>
      </c>
      <c r="AV2359" s="47">
        <v>0.91</v>
      </c>
      <c r="AZ2359" s="47">
        <v>160</v>
      </c>
      <c r="BM2359" s="47">
        <v>7.5</v>
      </c>
      <c r="BS2359" s="47">
        <v>20.5</v>
      </c>
      <c r="BT2359" s="47">
        <v>1.6</v>
      </c>
      <c r="DI2359" s="1">
        <f t="shared" si="180"/>
        <v>4</v>
      </c>
      <c r="DJ2359" s="9" t="str">
        <f t="shared" si="181"/>
        <v>NO BACTERIOLOGICO</v>
      </c>
      <c r="DK2359" s="10" t="str">
        <f t="shared" si="182"/>
        <v>-</v>
      </c>
      <c r="DL2359" s="11" t="str">
        <f t="shared" si="183"/>
        <v>0</v>
      </c>
    </row>
    <row r="2360" spans="1:116" ht="12" x14ac:dyDescent="0.2">
      <c r="A2360" s="47">
        <v>1001010001</v>
      </c>
      <c r="B2360" s="47" t="str">
        <f t="shared" si="184"/>
        <v>1001010001-HUANUCO</v>
      </c>
      <c r="C2360" s="47" t="s">
        <v>58</v>
      </c>
      <c r="D2360" s="47" t="s">
        <v>58</v>
      </c>
      <c r="E2360" s="47" t="s">
        <v>58</v>
      </c>
      <c r="F2360" s="47" t="s">
        <v>58</v>
      </c>
      <c r="G2360" s="47" t="s">
        <v>265</v>
      </c>
      <c r="H2360" s="47">
        <v>59986</v>
      </c>
      <c r="I2360" s="47" t="s">
        <v>61</v>
      </c>
      <c r="J2360" s="47" t="s">
        <v>895</v>
      </c>
      <c r="K2360" s="47" t="s">
        <v>63</v>
      </c>
      <c r="L2360" s="47" t="s">
        <v>64</v>
      </c>
      <c r="M2360" s="47" t="s">
        <v>4130</v>
      </c>
      <c r="N2360" s="47" t="s">
        <v>925</v>
      </c>
      <c r="O2360" s="47" t="s">
        <v>58</v>
      </c>
      <c r="P2360" s="47" t="s">
        <v>58</v>
      </c>
      <c r="Q2360" s="47" t="s">
        <v>58</v>
      </c>
      <c r="R2360" s="47">
        <v>111255</v>
      </c>
      <c r="S2360" s="47" t="s">
        <v>171</v>
      </c>
      <c r="T2360" s="47" t="s">
        <v>4142</v>
      </c>
      <c r="U2360" s="47">
        <v>3786</v>
      </c>
      <c r="V2360" s="47" t="s">
        <v>2242</v>
      </c>
      <c r="W2360" s="47" t="s">
        <v>3093</v>
      </c>
      <c r="X2360" s="47">
        <v>1274461</v>
      </c>
      <c r="Y2360" s="47">
        <v>4199796</v>
      </c>
      <c r="Z2360" s="47">
        <v>0</v>
      </c>
      <c r="AA2360" s="47">
        <v>0</v>
      </c>
      <c r="AB2360" s="47" t="s">
        <v>61</v>
      </c>
      <c r="AC2360" s="47">
        <v>0</v>
      </c>
      <c r="AD2360" s="47" t="s">
        <v>86</v>
      </c>
      <c r="AE2360" s="47" t="s">
        <v>4898</v>
      </c>
      <c r="AF2360" s="47" t="s">
        <v>5584</v>
      </c>
      <c r="AG2360" s="47" t="s">
        <v>61</v>
      </c>
      <c r="AH2360" s="47" t="s">
        <v>75</v>
      </c>
      <c r="AI2360" s="47" t="s">
        <v>61</v>
      </c>
      <c r="AJ2360" s="47" t="s">
        <v>61</v>
      </c>
      <c r="AK2360" s="47" t="s">
        <v>61</v>
      </c>
      <c r="AV2360" s="47">
        <v>0.94</v>
      </c>
      <c r="AZ2360" s="47">
        <v>184</v>
      </c>
      <c r="BM2360" s="47">
        <v>7.7</v>
      </c>
      <c r="BS2360" s="47">
        <v>21.6</v>
      </c>
      <c r="BT2360" s="47">
        <v>1.8</v>
      </c>
      <c r="DI2360" s="1">
        <f t="shared" si="180"/>
        <v>4</v>
      </c>
      <c r="DJ2360" s="9" t="str">
        <f t="shared" si="181"/>
        <v>NO BACTERIOLOGICO</v>
      </c>
      <c r="DK2360" s="10" t="str">
        <f t="shared" si="182"/>
        <v>-</v>
      </c>
      <c r="DL2360" s="11" t="str">
        <f t="shared" si="183"/>
        <v>0</v>
      </c>
    </row>
    <row r="2361" spans="1:116" ht="12" x14ac:dyDescent="0.2">
      <c r="A2361" s="47">
        <v>1003070065</v>
      </c>
      <c r="B2361" s="47" t="str">
        <f t="shared" si="184"/>
        <v>1003070065-UCHUC HUAIN</v>
      </c>
      <c r="C2361" s="47" t="s">
        <v>4212</v>
      </c>
      <c r="D2361" s="47" t="s">
        <v>58</v>
      </c>
      <c r="E2361" s="47" t="s">
        <v>80</v>
      </c>
      <c r="F2361" s="47" t="s">
        <v>4202</v>
      </c>
      <c r="G2361" s="47" t="s">
        <v>60</v>
      </c>
      <c r="H2361" s="47">
        <v>15</v>
      </c>
      <c r="I2361" s="47" t="s">
        <v>61</v>
      </c>
      <c r="J2361" s="47" t="s">
        <v>88</v>
      </c>
      <c r="K2361" s="47" t="s">
        <v>63</v>
      </c>
      <c r="L2361" s="47" t="s">
        <v>64</v>
      </c>
      <c r="M2361" s="47" t="s">
        <v>4203</v>
      </c>
      <c r="N2361" s="47" t="s">
        <v>490</v>
      </c>
      <c r="O2361" s="47" t="s">
        <v>58</v>
      </c>
      <c r="P2361" s="47" t="s">
        <v>80</v>
      </c>
      <c r="Q2361" s="47" t="s">
        <v>4202</v>
      </c>
      <c r="R2361" s="47">
        <v>89984</v>
      </c>
      <c r="S2361" s="47" t="s">
        <v>67</v>
      </c>
      <c r="T2361" s="47" t="s">
        <v>934</v>
      </c>
      <c r="U2361" s="47">
        <v>14610</v>
      </c>
      <c r="V2361" s="47" t="s">
        <v>69</v>
      </c>
      <c r="W2361" s="47" t="s">
        <v>4208</v>
      </c>
      <c r="X2361" s="47">
        <v>1274477</v>
      </c>
      <c r="Y2361" s="47">
        <v>4199844</v>
      </c>
      <c r="Z2361" s="47">
        <v>0</v>
      </c>
      <c r="AA2361" s="47">
        <v>0</v>
      </c>
      <c r="AB2361" s="47" t="s">
        <v>61</v>
      </c>
      <c r="AC2361" s="47">
        <v>0</v>
      </c>
      <c r="AD2361" s="47" t="s">
        <v>86</v>
      </c>
      <c r="AE2361" s="47" t="s">
        <v>5022</v>
      </c>
      <c r="AF2361" s="47" t="s">
        <v>5585</v>
      </c>
      <c r="AG2361" s="47">
        <v>63486</v>
      </c>
      <c r="AH2361" s="47" t="s">
        <v>73</v>
      </c>
      <c r="AI2361" s="47" t="s">
        <v>4212</v>
      </c>
      <c r="AJ2361" s="47" t="s">
        <v>61</v>
      </c>
      <c r="AK2361" s="47" t="s">
        <v>61</v>
      </c>
      <c r="AV2361" s="47">
        <v>0.4</v>
      </c>
      <c r="AZ2361" s="47">
        <v>130</v>
      </c>
      <c r="BM2361" s="47">
        <v>8</v>
      </c>
      <c r="BS2361" s="47">
        <v>12</v>
      </c>
      <c r="BT2361" s="47">
        <v>0.8</v>
      </c>
      <c r="DI2361" s="1">
        <f t="shared" si="180"/>
        <v>4</v>
      </c>
      <c r="DJ2361" s="9" t="str">
        <f t="shared" si="181"/>
        <v>BACTERIOLÓGICO</v>
      </c>
      <c r="DK2361" s="10" t="str">
        <f t="shared" si="182"/>
        <v>-</v>
      </c>
      <c r="DL2361" s="11" t="str">
        <f t="shared" si="183"/>
        <v>0</v>
      </c>
    </row>
    <row r="2362" spans="1:116" ht="12" x14ac:dyDescent="0.2">
      <c r="A2362" s="47">
        <v>1003070065</v>
      </c>
      <c r="B2362" s="47" t="str">
        <f t="shared" si="184"/>
        <v>1003070065-UCHUC HUAIN</v>
      </c>
      <c r="C2362" s="47" t="s">
        <v>4212</v>
      </c>
      <c r="D2362" s="47" t="s">
        <v>58</v>
      </c>
      <c r="E2362" s="47" t="s">
        <v>80</v>
      </c>
      <c r="F2362" s="47" t="s">
        <v>4202</v>
      </c>
      <c r="G2362" s="47" t="s">
        <v>60</v>
      </c>
      <c r="H2362" s="47">
        <v>15</v>
      </c>
      <c r="I2362" s="47" t="s">
        <v>61</v>
      </c>
      <c r="J2362" s="47" t="s">
        <v>88</v>
      </c>
      <c r="K2362" s="47" t="s">
        <v>63</v>
      </c>
      <c r="L2362" s="47" t="s">
        <v>64</v>
      </c>
      <c r="M2362" s="47" t="s">
        <v>4203</v>
      </c>
      <c r="N2362" s="47" t="s">
        <v>490</v>
      </c>
      <c r="O2362" s="47" t="s">
        <v>58</v>
      </c>
      <c r="P2362" s="47" t="s">
        <v>80</v>
      </c>
      <c r="Q2362" s="47" t="s">
        <v>4202</v>
      </c>
      <c r="R2362" s="47">
        <v>89984</v>
      </c>
      <c r="S2362" s="47" t="s">
        <v>67</v>
      </c>
      <c r="T2362" s="47" t="s">
        <v>934</v>
      </c>
      <c r="U2362" s="47">
        <v>14610</v>
      </c>
      <c r="V2362" s="47" t="s">
        <v>69</v>
      </c>
      <c r="W2362" s="47" t="s">
        <v>4208</v>
      </c>
      <c r="X2362" s="47">
        <v>1274477</v>
      </c>
      <c r="Y2362" s="47">
        <v>4199845</v>
      </c>
      <c r="Z2362" s="47">
        <v>0</v>
      </c>
      <c r="AA2362" s="47">
        <v>0</v>
      </c>
      <c r="AB2362" s="47" t="s">
        <v>61</v>
      </c>
      <c r="AC2362" s="47">
        <v>0</v>
      </c>
      <c r="AD2362" s="47" t="s">
        <v>86</v>
      </c>
      <c r="AE2362" s="47" t="s">
        <v>5022</v>
      </c>
      <c r="AF2362" s="47" t="s">
        <v>5585</v>
      </c>
      <c r="AG2362" s="47" t="s">
        <v>61</v>
      </c>
      <c r="AH2362" s="47" t="s">
        <v>75</v>
      </c>
      <c r="AI2362" s="47" t="s">
        <v>76</v>
      </c>
      <c r="AJ2362" s="47" t="s">
        <v>77</v>
      </c>
      <c r="AK2362" s="47" t="s">
        <v>78</v>
      </c>
      <c r="AV2362" s="47">
        <v>0.5</v>
      </c>
      <c r="AZ2362" s="47">
        <v>120</v>
      </c>
      <c r="BM2362" s="47">
        <v>7</v>
      </c>
      <c r="BS2362" s="47">
        <v>12</v>
      </c>
      <c r="BT2362" s="47">
        <v>0.8</v>
      </c>
      <c r="DI2362" s="1">
        <f t="shared" si="180"/>
        <v>4</v>
      </c>
      <c r="DJ2362" s="9" t="str">
        <f t="shared" si="181"/>
        <v>NO BACTERIOLOGICO</v>
      </c>
      <c r="DK2362" s="10" t="str">
        <f t="shared" si="182"/>
        <v>-</v>
      </c>
      <c r="DL2362" s="11" t="str">
        <f t="shared" si="183"/>
        <v>0</v>
      </c>
    </row>
    <row r="2363" spans="1:116" ht="12" x14ac:dyDescent="0.2">
      <c r="A2363" s="47">
        <v>1003070065</v>
      </c>
      <c r="B2363" s="47" t="str">
        <f t="shared" si="184"/>
        <v>1003070065-UCHUC HUAIN</v>
      </c>
      <c r="C2363" s="47" t="s">
        <v>4212</v>
      </c>
      <c r="D2363" s="47" t="s">
        <v>58</v>
      </c>
      <c r="E2363" s="47" t="s">
        <v>80</v>
      </c>
      <c r="F2363" s="47" t="s">
        <v>4202</v>
      </c>
      <c r="G2363" s="47" t="s">
        <v>60</v>
      </c>
      <c r="H2363" s="47">
        <v>15</v>
      </c>
      <c r="I2363" s="47" t="s">
        <v>61</v>
      </c>
      <c r="J2363" s="47" t="s">
        <v>88</v>
      </c>
      <c r="K2363" s="47" t="s">
        <v>63</v>
      </c>
      <c r="L2363" s="47" t="s">
        <v>64</v>
      </c>
      <c r="M2363" s="47" t="s">
        <v>4203</v>
      </c>
      <c r="N2363" s="47" t="s">
        <v>490</v>
      </c>
      <c r="O2363" s="47" t="s">
        <v>58</v>
      </c>
      <c r="P2363" s="47" t="s">
        <v>80</v>
      </c>
      <c r="Q2363" s="47" t="s">
        <v>4202</v>
      </c>
      <c r="R2363" s="47">
        <v>89984</v>
      </c>
      <c r="S2363" s="47" t="s">
        <v>67</v>
      </c>
      <c r="T2363" s="47" t="s">
        <v>934</v>
      </c>
      <c r="U2363" s="47">
        <v>14610</v>
      </c>
      <c r="V2363" s="47" t="s">
        <v>69</v>
      </c>
      <c r="W2363" s="47" t="s">
        <v>4208</v>
      </c>
      <c r="X2363" s="47">
        <v>1274477</v>
      </c>
      <c r="Y2363" s="47">
        <v>4199846</v>
      </c>
      <c r="Z2363" s="47">
        <v>0</v>
      </c>
      <c r="AA2363" s="47">
        <v>0</v>
      </c>
      <c r="AB2363" s="47" t="s">
        <v>61</v>
      </c>
      <c r="AC2363" s="47">
        <v>0</v>
      </c>
      <c r="AD2363" s="47" t="s">
        <v>86</v>
      </c>
      <c r="AE2363" s="47" t="s">
        <v>5022</v>
      </c>
      <c r="AF2363" s="47" t="s">
        <v>5585</v>
      </c>
      <c r="AG2363" s="47" t="s">
        <v>61</v>
      </c>
      <c r="AH2363" s="47" t="s">
        <v>75</v>
      </c>
      <c r="AI2363" s="47" t="s">
        <v>76</v>
      </c>
      <c r="AJ2363" s="47" t="s">
        <v>77</v>
      </c>
      <c r="AK2363" s="47" t="s">
        <v>78</v>
      </c>
      <c r="AV2363" s="47">
        <v>0.5</v>
      </c>
      <c r="AZ2363" s="47">
        <v>98</v>
      </c>
      <c r="BM2363" s="47">
        <v>7</v>
      </c>
      <c r="BS2363" s="47">
        <v>12</v>
      </c>
      <c r="BT2363" s="47">
        <v>0.7</v>
      </c>
      <c r="DI2363" s="1">
        <f t="shared" si="180"/>
        <v>4</v>
      </c>
      <c r="DJ2363" s="9" t="str">
        <f t="shared" si="181"/>
        <v>NO BACTERIOLOGICO</v>
      </c>
      <c r="DK2363" s="10" t="str">
        <f t="shared" si="182"/>
        <v>-</v>
      </c>
      <c r="DL2363" s="11" t="str">
        <f t="shared" si="183"/>
        <v>0</v>
      </c>
    </row>
    <row r="2364" spans="1:116" ht="12" x14ac:dyDescent="0.2">
      <c r="A2364" s="47">
        <v>1008010001</v>
      </c>
      <c r="B2364" s="47" t="str">
        <f t="shared" si="184"/>
        <v>1008010001-PANAO</v>
      </c>
      <c r="C2364" s="47" t="s">
        <v>828</v>
      </c>
      <c r="D2364" s="47" t="s">
        <v>58</v>
      </c>
      <c r="E2364" s="47" t="s">
        <v>112</v>
      </c>
      <c r="F2364" s="47" t="s">
        <v>828</v>
      </c>
      <c r="G2364" s="47" t="s">
        <v>265</v>
      </c>
      <c r="H2364" s="47">
        <v>7193</v>
      </c>
      <c r="I2364" s="47">
        <v>5768</v>
      </c>
      <c r="J2364" s="47" t="s">
        <v>88</v>
      </c>
      <c r="K2364" s="47" t="s">
        <v>63</v>
      </c>
      <c r="L2364" s="47" t="s">
        <v>64</v>
      </c>
      <c r="M2364" s="47" t="s">
        <v>829</v>
      </c>
      <c r="N2364" s="47" t="s">
        <v>828</v>
      </c>
      <c r="O2364" s="47" t="s">
        <v>58</v>
      </c>
      <c r="P2364" s="47" t="s">
        <v>112</v>
      </c>
      <c r="Q2364" s="47" t="s">
        <v>828</v>
      </c>
      <c r="R2364" s="47">
        <v>7454</v>
      </c>
      <c r="S2364" s="47" t="s">
        <v>171</v>
      </c>
      <c r="T2364" s="47" t="s">
        <v>830</v>
      </c>
      <c r="U2364" s="47">
        <v>3847</v>
      </c>
      <c r="V2364" s="47" t="s">
        <v>98</v>
      </c>
      <c r="W2364" s="47" t="s">
        <v>831</v>
      </c>
      <c r="X2364" s="47">
        <v>1274474</v>
      </c>
      <c r="Y2364" s="47">
        <v>4199850</v>
      </c>
      <c r="Z2364" s="47">
        <v>393554</v>
      </c>
      <c r="AA2364" s="47">
        <v>8902086</v>
      </c>
      <c r="AB2364" s="47" t="s">
        <v>71</v>
      </c>
      <c r="AC2364" s="47">
        <v>3164</v>
      </c>
      <c r="AD2364" s="47" t="s">
        <v>91</v>
      </c>
      <c r="AE2364" s="47" t="s">
        <v>4951</v>
      </c>
      <c r="AF2364" s="47" t="s">
        <v>5586</v>
      </c>
      <c r="AG2364" s="47">
        <v>15171</v>
      </c>
      <c r="AH2364" s="47" t="s">
        <v>4606</v>
      </c>
      <c r="AI2364" s="47" t="s">
        <v>5587</v>
      </c>
      <c r="AJ2364" s="47" t="s">
        <v>61</v>
      </c>
      <c r="AK2364" s="47" t="s">
        <v>61</v>
      </c>
      <c r="BW2364" s="47">
        <v>0.15</v>
      </c>
      <c r="BX2364" s="47">
        <v>2.9999999999999997E-4</v>
      </c>
      <c r="BY2364" s="47">
        <v>2.7E-4</v>
      </c>
      <c r="BZ2364" s="47">
        <v>7.3200000000000001E-3</v>
      </c>
      <c r="CA2364" s="47">
        <v>4.0000000000000003E-5</v>
      </c>
      <c r="CB2364" s="47">
        <v>2.5999999999999999E-3</v>
      </c>
      <c r="CC2364" s="47">
        <v>6.0000000000000002E-5</v>
      </c>
      <c r="CE2364" s="47">
        <v>5.0000000000000001E-3</v>
      </c>
      <c r="CF2364" s="47">
        <v>2.09</v>
      </c>
      <c r="CG2364" s="47">
        <v>8.0000000000000004E-4</v>
      </c>
      <c r="CH2364" s="47">
        <v>920</v>
      </c>
      <c r="CI2364" s="47">
        <v>1700</v>
      </c>
      <c r="CJ2364" s="47">
        <v>5</v>
      </c>
      <c r="CL2364" s="47">
        <v>31.8</v>
      </c>
      <c r="CM2364" s="47">
        <v>5.9999999999999995E-4</v>
      </c>
      <c r="CN2364" s="47">
        <v>10.63</v>
      </c>
      <c r="CO2364" s="47">
        <v>840</v>
      </c>
      <c r="CP2364" s="47">
        <v>0.1</v>
      </c>
      <c r="CQ2364" s="47">
        <v>0</v>
      </c>
      <c r="CR2364" s="47">
        <v>0.03</v>
      </c>
      <c r="CS2364" s="47">
        <v>0.24529999999999999</v>
      </c>
      <c r="CT2364" s="47">
        <v>7.5199999999999998E-3</v>
      </c>
      <c r="CU2364" s="47">
        <v>6.9999999999999994E-5</v>
      </c>
      <c r="CV2364" s="47">
        <v>2.0000000000000001E-4</v>
      </c>
      <c r="CW2364" s="47">
        <v>2.5999999999999998E-4</v>
      </c>
      <c r="CX2364" s="47">
        <v>0.29099999999999998</v>
      </c>
      <c r="CY2364" s="47">
        <v>3.0000000000000001E-3</v>
      </c>
      <c r="CZ2364" s="47">
        <v>5119</v>
      </c>
      <c r="DA2364" s="47">
        <v>7</v>
      </c>
      <c r="DB2364" s="47">
        <v>4.0000000000000002E-4</v>
      </c>
      <c r="DC2364" s="47">
        <v>5.9999999999999995E-4</v>
      </c>
      <c r="DD2364" s="47">
        <v>26.7</v>
      </c>
      <c r="DE2364" s="47">
        <v>1.74</v>
      </c>
      <c r="DF2364" s="47">
        <v>2.4</v>
      </c>
      <c r="DG2364" s="47">
        <v>6.9999999999999999E-6</v>
      </c>
      <c r="DH2364" s="47">
        <v>2.5000000000000001E-3</v>
      </c>
      <c r="DI2364" s="1">
        <f t="shared" si="180"/>
        <v>4</v>
      </c>
      <c r="DJ2364" s="9" t="str">
        <f t="shared" si="181"/>
        <v>-</v>
      </c>
      <c r="DK2364" s="10" t="str">
        <f t="shared" si="182"/>
        <v>-</v>
      </c>
      <c r="DL2364" s="11" t="str">
        <f t="shared" si="183"/>
        <v>0</v>
      </c>
    </row>
    <row r="2365" spans="1:116" ht="12" x14ac:dyDescent="0.2">
      <c r="A2365" s="47">
        <v>1003070063</v>
      </c>
      <c r="B2365" s="47" t="str">
        <f t="shared" si="184"/>
        <v>1003070063-RANYA</v>
      </c>
      <c r="C2365" s="47" t="s">
        <v>4213</v>
      </c>
      <c r="D2365" s="47" t="s">
        <v>58</v>
      </c>
      <c r="E2365" s="47" t="s">
        <v>80</v>
      </c>
      <c r="F2365" s="47" t="s">
        <v>4202</v>
      </c>
      <c r="G2365" s="47" t="s">
        <v>60</v>
      </c>
      <c r="H2365" s="47">
        <v>18</v>
      </c>
      <c r="I2365" s="47" t="s">
        <v>61</v>
      </c>
      <c r="J2365" s="47" t="s">
        <v>88</v>
      </c>
      <c r="K2365" s="47" t="s">
        <v>63</v>
      </c>
      <c r="L2365" s="47" t="s">
        <v>64</v>
      </c>
      <c r="M2365" s="47" t="s">
        <v>4203</v>
      </c>
      <c r="N2365" s="47" t="s">
        <v>490</v>
      </c>
      <c r="O2365" s="47" t="s">
        <v>58</v>
      </c>
      <c r="P2365" s="47" t="s">
        <v>80</v>
      </c>
      <c r="Q2365" s="47" t="s">
        <v>4202</v>
      </c>
      <c r="R2365" s="47">
        <v>89984</v>
      </c>
      <c r="S2365" s="47" t="s">
        <v>67</v>
      </c>
      <c r="T2365" s="47" t="s">
        <v>934</v>
      </c>
      <c r="U2365" s="47">
        <v>14610</v>
      </c>
      <c r="V2365" s="47" t="s">
        <v>69</v>
      </c>
      <c r="W2365" s="47" t="s">
        <v>4208</v>
      </c>
      <c r="X2365" s="47">
        <v>1274525</v>
      </c>
      <c r="Y2365" s="47">
        <v>4199861</v>
      </c>
      <c r="Z2365" s="47">
        <v>0</v>
      </c>
      <c r="AA2365" s="47">
        <v>0</v>
      </c>
      <c r="AB2365" s="47" t="s">
        <v>61</v>
      </c>
      <c r="AC2365" s="47">
        <v>0</v>
      </c>
      <c r="AD2365" s="47" t="s">
        <v>86</v>
      </c>
      <c r="AE2365" s="47" t="s">
        <v>4924</v>
      </c>
      <c r="AF2365" s="47" t="s">
        <v>5588</v>
      </c>
      <c r="AG2365" s="47">
        <v>63484</v>
      </c>
      <c r="AH2365" s="47" t="s">
        <v>73</v>
      </c>
      <c r="AI2365" s="47" t="s">
        <v>4213</v>
      </c>
      <c r="AJ2365" s="47" t="s">
        <v>61</v>
      </c>
      <c r="AK2365" s="47" t="s">
        <v>61</v>
      </c>
      <c r="AV2365" s="47">
        <v>0.5</v>
      </c>
      <c r="AZ2365" s="47">
        <v>150</v>
      </c>
      <c r="BM2365" s="47">
        <v>8</v>
      </c>
      <c r="BS2365" s="47">
        <v>10</v>
      </c>
      <c r="BT2365" s="47">
        <v>0.8</v>
      </c>
      <c r="DI2365" s="1">
        <f t="shared" si="180"/>
        <v>4</v>
      </c>
      <c r="DJ2365" s="9" t="str">
        <f t="shared" si="181"/>
        <v>NO BACTERIOLOGICO</v>
      </c>
      <c r="DK2365" s="10" t="str">
        <f t="shared" si="182"/>
        <v>-</v>
      </c>
      <c r="DL2365" s="11" t="str">
        <f t="shared" si="183"/>
        <v>0</v>
      </c>
    </row>
    <row r="2366" spans="1:116" ht="12" x14ac:dyDescent="0.2">
      <c r="A2366" s="47">
        <v>1003070063</v>
      </c>
      <c r="B2366" s="47" t="str">
        <f t="shared" si="184"/>
        <v>1003070063-RANYA</v>
      </c>
      <c r="C2366" s="47" t="s">
        <v>4213</v>
      </c>
      <c r="D2366" s="47" t="s">
        <v>58</v>
      </c>
      <c r="E2366" s="47" t="s">
        <v>80</v>
      </c>
      <c r="F2366" s="47" t="s">
        <v>4202</v>
      </c>
      <c r="G2366" s="47" t="s">
        <v>60</v>
      </c>
      <c r="H2366" s="47">
        <v>18</v>
      </c>
      <c r="I2366" s="47" t="s">
        <v>61</v>
      </c>
      <c r="J2366" s="47" t="s">
        <v>88</v>
      </c>
      <c r="K2366" s="47" t="s">
        <v>63</v>
      </c>
      <c r="L2366" s="47" t="s">
        <v>64</v>
      </c>
      <c r="M2366" s="47" t="s">
        <v>4203</v>
      </c>
      <c r="N2366" s="47" t="s">
        <v>490</v>
      </c>
      <c r="O2366" s="47" t="s">
        <v>58</v>
      </c>
      <c r="P2366" s="47" t="s">
        <v>80</v>
      </c>
      <c r="Q2366" s="47" t="s">
        <v>4202</v>
      </c>
      <c r="R2366" s="47">
        <v>89984</v>
      </c>
      <c r="S2366" s="47" t="s">
        <v>67</v>
      </c>
      <c r="T2366" s="47" t="s">
        <v>934</v>
      </c>
      <c r="U2366" s="47">
        <v>14610</v>
      </c>
      <c r="V2366" s="47" t="s">
        <v>69</v>
      </c>
      <c r="W2366" s="47" t="s">
        <v>4208</v>
      </c>
      <c r="X2366" s="47">
        <v>1274525</v>
      </c>
      <c r="Y2366" s="47">
        <v>4199862</v>
      </c>
      <c r="Z2366" s="47">
        <v>0</v>
      </c>
      <c r="AA2366" s="47">
        <v>0</v>
      </c>
      <c r="AB2366" s="47" t="s">
        <v>61</v>
      </c>
      <c r="AC2366" s="47">
        <v>0</v>
      </c>
      <c r="AD2366" s="47" t="s">
        <v>86</v>
      </c>
      <c r="AE2366" s="47" t="s">
        <v>4924</v>
      </c>
      <c r="AF2366" s="47" t="s">
        <v>5588</v>
      </c>
      <c r="AG2366" s="47" t="s">
        <v>61</v>
      </c>
      <c r="AH2366" s="47" t="s">
        <v>75</v>
      </c>
      <c r="AI2366" s="47" t="s">
        <v>76</v>
      </c>
      <c r="AJ2366" s="47" t="s">
        <v>77</v>
      </c>
      <c r="AK2366" s="47" t="s">
        <v>78</v>
      </c>
      <c r="AV2366" s="47">
        <v>0.4</v>
      </c>
      <c r="AZ2366" s="47">
        <v>100</v>
      </c>
      <c r="BM2366" s="47">
        <v>7.1</v>
      </c>
      <c r="BS2366" s="47">
        <v>10</v>
      </c>
      <c r="BT2366" s="47">
        <v>0.7</v>
      </c>
      <c r="DI2366" s="1">
        <f t="shared" si="180"/>
        <v>4</v>
      </c>
      <c r="DJ2366" s="9" t="str">
        <f t="shared" si="181"/>
        <v>BACTERIOLÓGICO</v>
      </c>
      <c r="DK2366" s="10" t="str">
        <f t="shared" si="182"/>
        <v>-</v>
      </c>
      <c r="DL2366" s="11" t="str">
        <f t="shared" si="183"/>
        <v>0</v>
      </c>
    </row>
    <row r="2367" spans="1:116" ht="12" x14ac:dyDescent="0.2">
      <c r="A2367" s="47">
        <v>1003070063</v>
      </c>
      <c r="B2367" s="47" t="str">
        <f t="shared" si="184"/>
        <v>1003070063-RANYA</v>
      </c>
      <c r="C2367" s="47" t="s">
        <v>4213</v>
      </c>
      <c r="D2367" s="47" t="s">
        <v>58</v>
      </c>
      <c r="E2367" s="47" t="s">
        <v>80</v>
      </c>
      <c r="F2367" s="47" t="s">
        <v>4202</v>
      </c>
      <c r="G2367" s="47" t="s">
        <v>60</v>
      </c>
      <c r="H2367" s="47">
        <v>18</v>
      </c>
      <c r="I2367" s="47" t="s">
        <v>61</v>
      </c>
      <c r="J2367" s="47" t="s">
        <v>88</v>
      </c>
      <c r="K2367" s="47" t="s">
        <v>63</v>
      </c>
      <c r="L2367" s="47" t="s">
        <v>64</v>
      </c>
      <c r="M2367" s="47" t="s">
        <v>4203</v>
      </c>
      <c r="N2367" s="47" t="s">
        <v>490</v>
      </c>
      <c r="O2367" s="47" t="s">
        <v>58</v>
      </c>
      <c r="P2367" s="47" t="s">
        <v>80</v>
      </c>
      <c r="Q2367" s="47" t="s">
        <v>4202</v>
      </c>
      <c r="R2367" s="47">
        <v>89984</v>
      </c>
      <c r="S2367" s="47" t="s">
        <v>67</v>
      </c>
      <c r="T2367" s="47" t="s">
        <v>934</v>
      </c>
      <c r="U2367" s="47">
        <v>14610</v>
      </c>
      <c r="V2367" s="47" t="s">
        <v>69</v>
      </c>
      <c r="W2367" s="47" t="s">
        <v>4208</v>
      </c>
      <c r="X2367" s="47">
        <v>1274525</v>
      </c>
      <c r="Y2367" s="47">
        <v>4199863</v>
      </c>
      <c r="Z2367" s="47">
        <v>0</v>
      </c>
      <c r="AA2367" s="47">
        <v>0</v>
      </c>
      <c r="AB2367" s="47" t="s">
        <v>61</v>
      </c>
      <c r="AC2367" s="47">
        <v>0</v>
      </c>
      <c r="AD2367" s="47" t="s">
        <v>86</v>
      </c>
      <c r="AE2367" s="47" t="s">
        <v>4924</v>
      </c>
      <c r="AF2367" s="47" t="s">
        <v>5588</v>
      </c>
      <c r="AG2367" s="47" t="s">
        <v>61</v>
      </c>
      <c r="AH2367" s="47" t="s">
        <v>75</v>
      </c>
      <c r="AI2367" s="47" t="s">
        <v>76</v>
      </c>
      <c r="AJ2367" s="47" t="s">
        <v>77</v>
      </c>
      <c r="AK2367" s="47" t="s">
        <v>78</v>
      </c>
      <c r="AV2367" s="47">
        <v>0.3</v>
      </c>
      <c r="AZ2367" s="47">
        <v>76</v>
      </c>
      <c r="BM2367" s="47">
        <v>7</v>
      </c>
      <c r="BS2367" s="47">
        <v>10</v>
      </c>
      <c r="BT2367" s="47">
        <v>0.6</v>
      </c>
      <c r="DI2367" s="1">
        <f t="shared" si="180"/>
        <v>4</v>
      </c>
      <c r="DJ2367" s="9" t="str">
        <f t="shared" si="181"/>
        <v>BACTERIOLÓGICO</v>
      </c>
      <c r="DK2367" s="10" t="str">
        <f t="shared" si="182"/>
        <v>-</v>
      </c>
      <c r="DL2367" s="11" t="str">
        <f t="shared" si="183"/>
        <v>0</v>
      </c>
    </row>
    <row r="2368" spans="1:116" ht="12" x14ac:dyDescent="0.2">
      <c r="A2368" s="47">
        <v>1003070062</v>
      </c>
      <c r="B2368" s="47" t="str">
        <f t="shared" si="184"/>
        <v>1003070062-MACHAMARCA</v>
      </c>
      <c r="C2368" s="47" t="s">
        <v>4214</v>
      </c>
      <c r="D2368" s="47" t="s">
        <v>58</v>
      </c>
      <c r="E2368" s="47" t="s">
        <v>80</v>
      </c>
      <c r="F2368" s="47" t="s">
        <v>4202</v>
      </c>
      <c r="G2368" s="47" t="s">
        <v>60</v>
      </c>
      <c r="H2368" s="47">
        <v>6</v>
      </c>
      <c r="I2368" s="47" t="s">
        <v>61</v>
      </c>
      <c r="J2368" s="47" t="s">
        <v>88</v>
      </c>
      <c r="K2368" s="47" t="s">
        <v>63</v>
      </c>
      <c r="L2368" s="47" t="s">
        <v>64</v>
      </c>
      <c r="M2368" s="47" t="s">
        <v>4203</v>
      </c>
      <c r="N2368" s="47" t="s">
        <v>490</v>
      </c>
      <c r="O2368" s="47" t="s">
        <v>58</v>
      </c>
      <c r="P2368" s="47" t="s">
        <v>80</v>
      </c>
      <c r="Q2368" s="47" t="s">
        <v>4202</v>
      </c>
      <c r="R2368" s="47">
        <v>89984</v>
      </c>
      <c r="S2368" s="47" t="s">
        <v>67</v>
      </c>
      <c r="T2368" s="47" t="s">
        <v>934</v>
      </c>
      <c r="U2368" s="47">
        <v>14610</v>
      </c>
      <c r="V2368" s="47" t="s">
        <v>69</v>
      </c>
      <c r="W2368" s="47" t="s">
        <v>4208</v>
      </c>
      <c r="X2368" s="47">
        <v>1274531</v>
      </c>
      <c r="Y2368" s="47">
        <v>4199885</v>
      </c>
      <c r="Z2368" s="47">
        <v>0</v>
      </c>
      <c r="AA2368" s="47">
        <v>0</v>
      </c>
      <c r="AB2368" s="47" t="s">
        <v>61</v>
      </c>
      <c r="AC2368" s="47">
        <v>0</v>
      </c>
      <c r="AD2368" s="47" t="s">
        <v>86</v>
      </c>
      <c r="AE2368" s="47" t="s">
        <v>4916</v>
      </c>
      <c r="AF2368" s="47" t="s">
        <v>5589</v>
      </c>
      <c r="AG2368" s="47">
        <v>63482</v>
      </c>
      <c r="AH2368" s="47" t="s">
        <v>73</v>
      </c>
      <c r="AI2368" s="47" t="s">
        <v>4214</v>
      </c>
      <c r="AJ2368" s="47" t="s">
        <v>61</v>
      </c>
      <c r="AK2368" s="47" t="s">
        <v>61</v>
      </c>
      <c r="AV2368" s="47">
        <v>0.3</v>
      </c>
      <c r="AZ2368" s="47">
        <v>120</v>
      </c>
      <c r="BM2368" s="47">
        <v>8</v>
      </c>
      <c r="BS2368" s="47">
        <v>10</v>
      </c>
      <c r="BT2368" s="47">
        <v>0.8</v>
      </c>
      <c r="DI2368" s="1">
        <f t="shared" si="180"/>
        <v>4</v>
      </c>
      <c r="DJ2368" s="9" t="str">
        <f t="shared" si="181"/>
        <v>BACTERIOLÓGICO</v>
      </c>
      <c r="DK2368" s="10" t="str">
        <f t="shared" si="182"/>
        <v>-</v>
      </c>
      <c r="DL2368" s="11" t="str">
        <f t="shared" si="183"/>
        <v>0</v>
      </c>
    </row>
    <row r="2369" spans="1:116" ht="12" x14ac:dyDescent="0.2">
      <c r="A2369" s="47">
        <v>1003070062</v>
      </c>
      <c r="B2369" s="47" t="str">
        <f t="shared" si="184"/>
        <v>1003070062-MACHAMARCA</v>
      </c>
      <c r="C2369" s="47" t="s">
        <v>4214</v>
      </c>
      <c r="D2369" s="47" t="s">
        <v>58</v>
      </c>
      <c r="E2369" s="47" t="s">
        <v>80</v>
      </c>
      <c r="F2369" s="47" t="s">
        <v>4202</v>
      </c>
      <c r="G2369" s="47" t="s">
        <v>60</v>
      </c>
      <c r="H2369" s="47">
        <v>6</v>
      </c>
      <c r="I2369" s="47" t="s">
        <v>61</v>
      </c>
      <c r="J2369" s="47" t="s">
        <v>88</v>
      </c>
      <c r="K2369" s="47" t="s">
        <v>63</v>
      </c>
      <c r="L2369" s="47" t="s">
        <v>64</v>
      </c>
      <c r="M2369" s="47" t="s">
        <v>4203</v>
      </c>
      <c r="N2369" s="47" t="s">
        <v>490</v>
      </c>
      <c r="O2369" s="47" t="s">
        <v>58</v>
      </c>
      <c r="P2369" s="47" t="s">
        <v>80</v>
      </c>
      <c r="Q2369" s="47" t="s">
        <v>4202</v>
      </c>
      <c r="R2369" s="47">
        <v>89984</v>
      </c>
      <c r="S2369" s="47" t="s">
        <v>67</v>
      </c>
      <c r="T2369" s="47" t="s">
        <v>934</v>
      </c>
      <c r="U2369" s="47">
        <v>14610</v>
      </c>
      <c r="V2369" s="47" t="s">
        <v>69</v>
      </c>
      <c r="W2369" s="47" t="s">
        <v>4208</v>
      </c>
      <c r="X2369" s="47">
        <v>1274531</v>
      </c>
      <c r="Y2369" s="47">
        <v>4199887</v>
      </c>
      <c r="Z2369" s="47">
        <v>0</v>
      </c>
      <c r="AA2369" s="47">
        <v>0</v>
      </c>
      <c r="AB2369" s="47" t="s">
        <v>61</v>
      </c>
      <c r="AC2369" s="47">
        <v>0</v>
      </c>
      <c r="AD2369" s="47" t="s">
        <v>86</v>
      </c>
      <c r="AE2369" s="47" t="s">
        <v>4916</v>
      </c>
      <c r="AF2369" s="47" t="s">
        <v>5589</v>
      </c>
      <c r="AG2369" s="47" t="s">
        <v>61</v>
      </c>
      <c r="AH2369" s="47" t="s">
        <v>75</v>
      </c>
      <c r="AI2369" s="47" t="s">
        <v>76</v>
      </c>
      <c r="AJ2369" s="47" t="s">
        <v>77</v>
      </c>
      <c r="AK2369" s="47" t="s">
        <v>78</v>
      </c>
      <c r="AV2369" s="47">
        <v>0.4</v>
      </c>
      <c r="AZ2369" s="47">
        <v>110</v>
      </c>
      <c r="BM2369" s="47">
        <v>7</v>
      </c>
      <c r="BS2369" s="47">
        <v>10</v>
      </c>
      <c r="BT2369" s="47">
        <v>0.8</v>
      </c>
      <c r="DI2369" s="1">
        <f t="shared" si="180"/>
        <v>4</v>
      </c>
      <c r="DJ2369" s="9" t="str">
        <f t="shared" si="181"/>
        <v>BACTERIOLÓGICO</v>
      </c>
      <c r="DK2369" s="10" t="str">
        <f t="shared" si="182"/>
        <v>-</v>
      </c>
      <c r="DL2369" s="11" t="str">
        <f t="shared" si="183"/>
        <v>0</v>
      </c>
    </row>
    <row r="2370" spans="1:116" ht="12" x14ac:dyDescent="0.2">
      <c r="A2370" s="47">
        <v>1003070062</v>
      </c>
      <c r="B2370" s="47" t="str">
        <f t="shared" si="184"/>
        <v>1003070062-MACHAMARCA</v>
      </c>
      <c r="C2370" s="47" t="s">
        <v>4214</v>
      </c>
      <c r="D2370" s="47" t="s">
        <v>58</v>
      </c>
      <c r="E2370" s="47" t="s">
        <v>80</v>
      </c>
      <c r="F2370" s="47" t="s">
        <v>4202</v>
      </c>
      <c r="G2370" s="47" t="s">
        <v>60</v>
      </c>
      <c r="H2370" s="47">
        <v>6</v>
      </c>
      <c r="I2370" s="47" t="s">
        <v>61</v>
      </c>
      <c r="J2370" s="47" t="s">
        <v>88</v>
      </c>
      <c r="K2370" s="47" t="s">
        <v>63</v>
      </c>
      <c r="L2370" s="47" t="s">
        <v>64</v>
      </c>
      <c r="M2370" s="47" t="s">
        <v>4203</v>
      </c>
      <c r="N2370" s="47" t="s">
        <v>490</v>
      </c>
      <c r="O2370" s="47" t="s">
        <v>58</v>
      </c>
      <c r="P2370" s="47" t="s">
        <v>80</v>
      </c>
      <c r="Q2370" s="47" t="s">
        <v>4202</v>
      </c>
      <c r="R2370" s="47">
        <v>89984</v>
      </c>
      <c r="S2370" s="47" t="s">
        <v>67</v>
      </c>
      <c r="T2370" s="47" t="s">
        <v>934</v>
      </c>
      <c r="U2370" s="47">
        <v>14610</v>
      </c>
      <c r="V2370" s="47" t="s">
        <v>69</v>
      </c>
      <c r="W2370" s="47" t="s">
        <v>4208</v>
      </c>
      <c r="X2370" s="47">
        <v>1274531</v>
      </c>
      <c r="Y2370" s="47">
        <v>4199888</v>
      </c>
      <c r="Z2370" s="47">
        <v>0</v>
      </c>
      <c r="AA2370" s="47">
        <v>0</v>
      </c>
      <c r="AB2370" s="47" t="s">
        <v>61</v>
      </c>
      <c r="AC2370" s="47">
        <v>0</v>
      </c>
      <c r="AD2370" s="47" t="s">
        <v>86</v>
      </c>
      <c r="AE2370" s="47" t="s">
        <v>4916</v>
      </c>
      <c r="AF2370" s="47" t="s">
        <v>5589</v>
      </c>
      <c r="AG2370" s="47" t="s">
        <v>61</v>
      </c>
      <c r="AH2370" s="47" t="s">
        <v>75</v>
      </c>
      <c r="AI2370" s="47" t="s">
        <v>76</v>
      </c>
      <c r="AJ2370" s="47" t="s">
        <v>77</v>
      </c>
      <c r="AK2370" s="47" t="s">
        <v>78</v>
      </c>
      <c r="AV2370" s="47">
        <v>0.5</v>
      </c>
      <c r="AZ2370" s="47">
        <v>98</v>
      </c>
      <c r="BM2370" s="47">
        <v>7</v>
      </c>
      <c r="BS2370" s="47">
        <v>10</v>
      </c>
      <c r="BT2370" s="47">
        <v>0.7</v>
      </c>
      <c r="DI2370" s="1">
        <f t="shared" si="180"/>
        <v>4</v>
      </c>
      <c r="DJ2370" s="9" t="str">
        <f t="shared" si="181"/>
        <v>NO BACTERIOLOGICO</v>
      </c>
      <c r="DK2370" s="10" t="str">
        <f t="shared" si="182"/>
        <v>-</v>
      </c>
      <c r="DL2370" s="11" t="str">
        <f t="shared" si="183"/>
        <v>0</v>
      </c>
    </row>
    <row r="2371" spans="1:116" ht="12" x14ac:dyDescent="0.2">
      <c r="A2371" s="47">
        <v>1003070055</v>
      </c>
      <c r="B2371" s="47" t="str">
        <f t="shared" si="184"/>
        <v>1003070055-HUAYAG</v>
      </c>
      <c r="C2371" s="47" t="s">
        <v>4215</v>
      </c>
      <c r="D2371" s="47" t="s">
        <v>58</v>
      </c>
      <c r="E2371" s="47" t="s">
        <v>80</v>
      </c>
      <c r="F2371" s="47" t="s">
        <v>4202</v>
      </c>
      <c r="G2371" s="47" t="s">
        <v>63</v>
      </c>
      <c r="H2371" s="47">
        <v>0</v>
      </c>
      <c r="I2371" s="47" t="s">
        <v>61</v>
      </c>
      <c r="J2371" s="47" t="s">
        <v>88</v>
      </c>
      <c r="K2371" s="47" t="s">
        <v>63</v>
      </c>
      <c r="L2371" s="47" t="s">
        <v>64</v>
      </c>
      <c r="M2371" s="47" t="s">
        <v>4203</v>
      </c>
      <c r="N2371" s="47" t="s">
        <v>490</v>
      </c>
      <c r="O2371" s="47" t="s">
        <v>58</v>
      </c>
      <c r="P2371" s="47" t="s">
        <v>80</v>
      </c>
      <c r="Q2371" s="47" t="s">
        <v>4202</v>
      </c>
      <c r="R2371" s="47">
        <v>158200</v>
      </c>
      <c r="S2371" s="47" t="s">
        <v>67</v>
      </c>
      <c r="T2371" s="47" t="s">
        <v>4216</v>
      </c>
      <c r="U2371" s="47">
        <v>14607</v>
      </c>
      <c r="V2371" s="47" t="s">
        <v>69</v>
      </c>
      <c r="W2371" s="47" t="s">
        <v>4211</v>
      </c>
      <c r="X2371" s="47">
        <v>1274535</v>
      </c>
      <c r="Y2371" s="47">
        <v>4199902</v>
      </c>
      <c r="Z2371" s="47">
        <v>0</v>
      </c>
      <c r="AA2371" s="47">
        <v>0</v>
      </c>
      <c r="AB2371" s="47" t="s">
        <v>61</v>
      </c>
      <c r="AC2371" s="47">
        <v>0</v>
      </c>
      <c r="AD2371" s="47" t="s">
        <v>86</v>
      </c>
      <c r="AE2371" s="47" t="s">
        <v>5002</v>
      </c>
      <c r="AF2371" s="47" t="s">
        <v>5590</v>
      </c>
      <c r="AG2371" s="47">
        <v>63485</v>
      </c>
      <c r="AH2371" s="47" t="s">
        <v>73</v>
      </c>
      <c r="AI2371" s="47" t="s">
        <v>4215</v>
      </c>
      <c r="AJ2371" s="47" t="s">
        <v>61</v>
      </c>
      <c r="AK2371" s="47" t="s">
        <v>61</v>
      </c>
      <c r="AV2371" s="47">
        <v>0.5</v>
      </c>
      <c r="AZ2371" s="47">
        <v>130</v>
      </c>
      <c r="BM2371" s="47">
        <v>8</v>
      </c>
      <c r="BS2371" s="47">
        <v>10</v>
      </c>
      <c r="BT2371" s="47">
        <v>0.8</v>
      </c>
      <c r="DI2371" s="1">
        <f t="shared" ref="DI2371:DI2434" si="185">MONTH(AE2371)</f>
        <v>4</v>
      </c>
      <c r="DJ2371" s="9" t="str">
        <f t="shared" ref="DJ2371:DJ2434" si="186">IF(ISBLANK(AV2371),"-",IF(ISBLANK(BT2371),"-",IF(AND(AV2371&gt;=0.5,BT2371&gt;5),"BACTERIOLÓGICO",IF(AND(AV2371&lt;0.5,BT2371&lt;=5),"BACTERIOLÓGICO",IF(AND(AV2371&lt;0.5,BT2371&gt;5),"BACTERIOLÓGICO","NO BACTERIOLOGICO")))))</f>
        <v>NO BACTERIOLOGICO</v>
      </c>
      <c r="DK2371" s="10" t="str">
        <f t="shared" ref="DK2371:DK2434" si="187">IF(ISBLANK(AO2371),"-",IF(ISBLANK(AP2371),"-",IF(ISBLANK(AQ2371),"-",IF(AND(AO2371&gt;=0,AP2371&gt;=0,AQ2371&gt;=0),"Realizado Bactereológico","No realizado Bacteriológico"))))</f>
        <v>-</v>
      </c>
      <c r="DL2371" s="11" t="str">
        <f t="shared" ref="DL2371:DL2434" si="188">IF(ISBLANK(BE2371),"0",IF(BE2371&gt;=0,"1","0"))</f>
        <v>0</v>
      </c>
    </row>
    <row r="2372" spans="1:116" ht="12" x14ac:dyDescent="0.2">
      <c r="A2372" s="47">
        <v>1003070055</v>
      </c>
      <c r="B2372" s="47" t="str">
        <f t="shared" ref="B2372:B2435" si="189">CONCATENATE(A2372,"-",C2372)</f>
        <v>1003070055-HUAYAG</v>
      </c>
      <c r="C2372" s="47" t="s">
        <v>4215</v>
      </c>
      <c r="D2372" s="47" t="s">
        <v>58</v>
      </c>
      <c r="E2372" s="47" t="s">
        <v>80</v>
      </c>
      <c r="F2372" s="47" t="s">
        <v>4202</v>
      </c>
      <c r="G2372" s="47" t="s">
        <v>63</v>
      </c>
      <c r="H2372" s="47">
        <v>0</v>
      </c>
      <c r="I2372" s="47" t="s">
        <v>61</v>
      </c>
      <c r="J2372" s="47" t="s">
        <v>88</v>
      </c>
      <c r="K2372" s="47" t="s">
        <v>63</v>
      </c>
      <c r="L2372" s="47" t="s">
        <v>64</v>
      </c>
      <c r="M2372" s="47" t="s">
        <v>4203</v>
      </c>
      <c r="N2372" s="47" t="s">
        <v>490</v>
      </c>
      <c r="O2372" s="47" t="s">
        <v>58</v>
      </c>
      <c r="P2372" s="47" t="s">
        <v>80</v>
      </c>
      <c r="Q2372" s="47" t="s">
        <v>4202</v>
      </c>
      <c r="R2372" s="47">
        <v>158200</v>
      </c>
      <c r="S2372" s="47" t="s">
        <v>67</v>
      </c>
      <c r="T2372" s="47" t="s">
        <v>4216</v>
      </c>
      <c r="U2372" s="47">
        <v>14607</v>
      </c>
      <c r="V2372" s="47" t="s">
        <v>69</v>
      </c>
      <c r="W2372" s="47" t="s">
        <v>4211</v>
      </c>
      <c r="X2372" s="47">
        <v>1274535</v>
      </c>
      <c r="Y2372" s="47">
        <v>4199903</v>
      </c>
      <c r="Z2372" s="47">
        <v>0</v>
      </c>
      <c r="AA2372" s="47">
        <v>0</v>
      </c>
      <c r="AB2372" s="47" t="s">
        <v>61</v>
      </c>
      <c r="AC2372" s="47">
        <v>0</v>
      </c>
      <c r="AD2372" s="47" t="s">
        <v>86</v>
      </c>
      <c r="AE2372" s="47" t="s">
        <v>5002</v>
      </c>
      <c r="AF2372" s="47" t="s">
        <v>5590</v>
      </c>
      <c r="AG2372" s="47" t="s">
        <v>61</v>
      </c>
      <c r="AH2372" s="47" t="s">
        <v>75</v>
      </c>
      <c r="AI2372" s="47" t="s">
        <v>76</v>
      </c>
      <c r="AJ2372" s="47" t="s">
        <v>77</v>
      </c>
      <c r="AK2372" s="47" t="s">
        <v>78</v>
      </c>
      <c r="AV2372" s="47">
        <v>0.5</v>
      </c>
      <c r="AZ2372" s="47">
        <v>100</v>
      </c>
      <c r="BM2372" s="47">
        <v>7</v>
      </c>
      <c r="BS2372" s="47">
        <v>10</v>
      </c>
      <c r="BT2372" s="47">
        <v>0.8</v>
      </c>
      <c r="DI2372" s="1">
        <f t="shared" si="185"/>
        <v>4</v>
      </c>
      <c r="DJ2372" s="9" t="str">
        <f t="shared" si="186"/>
        <v>NO BACTERIOLOGICO</v>
      </c>
      <c r="DK2372" s="10" t="str">
        <f t="shared" si="187"/>
        <v>-</v>
      </c>
      <c r="DL2372" s="11" t="str">
        <f t="shared" si="188"/>
        <v>0</v>
      </c>
    </row>
    <row r="2373" spans="1:116" ht="12" x14ac:dyDescent="0.2">
      <c r="A2373" s="47">
        <v>1003070055</v>
      </c>
      <c r="B2373" s="47" t="str">
        <f t="shared" si="189"/>
        <v>1003070055-HUAYAG</v>
      </c>
      <c r="C2373" s="47" t="s">
        <v>4215</v>
      </c>
      <c r="D2373" s="47" t="s">
        <v>58</v>
      </c>
      <c r="E2373" s="47" t="s">
        <v>80</v>
      </c>
      <c r="F2373" s="47" t="s">
        <v>4202</v>
      </c>
      <c r="G2373" s="47" t="s">
        <v>63</v>
      </c>
      <c r="H2373" s="47">
        <v>0</v>
      </c>
      <c r="I2373" s="47" t="s">
        <v>61</v>
      </c>
      <c r="J2373" s="47" t="s">
        <v>88</v>
      </c>
      <c r="K2373" s="47" t="s">
        <v>63</v>
      </c>
      <c r="L2373" s="47" t="s">
        <v>64</v>
      </c>
      <c r="M2373" s="47" t="s">
        <v>4203</v>
      </c>
      <c r="N2373" s="47" t="s">
        <v>490</v>
      </c>
      <c r="O2373" s="47" t="s">
        <v>58</v>
      </c>
      <c r="P2373" s="47" t="s">
        <v>80</v>
      </c>
      <c r="Q2373" s="47" t="s">
        <v>4202</v>
      </c>
      <c r="R2373" s="47">
        <v>158200</v>
      </c>
      <c r="S2373" s="47" t="s">
        <v>67</v>
      </c>
      <c r="T2373" s="47" t="s">
        <v>4216</v>
      </c>
      <c r="U2373" s="47">
        <v>14607</v>
      </c>
      <c r="V2373" s="47" t="s">
        <v>69</v>
      </c>
      <c r="W2373" s="47" t="s">
        <v>4211</v>
      </c>
      <c r="X2373" s="47">
        <v>1274535</v>
      </c>
      <c r="Y2373" s="47">
        <v>4199904</v>
      </c>
      <c r="Z2373" s="47">
        <v>0</v>
      </c>
      <c r="AA2373" s="47">
        <v>0</v>
      </c>
      <c r="AB2373" s="47" t="s">
        <v>61</v>
      </c>
      <c r="AC2373" s="47">
        <v>0</v>
      </c>
      <c r="AD2373" s="47" t="s">
        <v>86</v>
      </c>
      <c r="AE2373" s="47" t="s">
        <v>5002</v>
      </c>
      <c r="AF2373" s="47" t="s">
        <v>5590</v>
      </c>
      <c r="AG2373" s="47" t="s">
        <v>61</v>
      </c>
      <c r="AH2373" s="47" t="s">
        <v>75</v>
      </c>
      <c r="AI2373" s="47" t="s">
        <v>76</v>
      </c>
      <c r="AJ2373" s="47" t="s">
        <v>77</v>
      </c>
      <c r="AK2373" s="47" t="s">
        <v>78</v>
      </c>
      <c r="AV2373" s="47">
        <v>0.4</v>
      </c>
      <c r="AZ2373" s="47">
        <v>80</v>
      </c>
      <c r="BM2373" s="47">
        <v>7</v>
      </c>
      <c r="BS2373" s="47">
        <v>10</v>
      </c>
      <c r="BT2373" s="47">
        <v>0.7</v>
      </c>
      <c r="DI2373" s="1">
        <f t="shared" si="185"/>
        <v>4</v>
      </c>
      <c r="DJ2373" s="9" t="str">
        <f t="shared" si="186"/>
        <v>BACTERIOLÓGICO</v>
      </c>
      <c r="DK2373" s="10" t="str">
        <f t="shared" si="187"/>
        <v>-</v>
      </c>
      <c r="DL2373" s="11" t="str">
        <f t="shared" si="188"/>
        <v>0</v>
      </c>
    </row>
    <row r="2374" spans="1:116" ht="12" x14ac:dyDescent="0.2">
      <c r="A2374" s="47">
        <v>1003070020</v>
      </c>
      <c r="B2374" s="47" t="str">
        <f t="shared" si="189"/>
        <v>1003070020-GARACASHA</v>
      </c>
      <c r="C2374" s="47" t="s">
        <v>4337</v>
      </c>
      <c r="D2374" s="47" t="s">
        <v>58</v>
      </c>
      <c r="E2374" s="47" t="s">
        <v>80</v>
      </c>
      <c r="F2374" s="47" t="s">
        <v>4202</v>
      </c>
      <c r="G2374" s="47" t="s">
        <v>60</v>
      </c>
      <c r="H2374" s="47">
        <v>61</v>
      </c>
      <c r="I2374" s="47">
        <v>53</v>
      </c>
      <c r="J2374" s="47" t="s">
        <v>88</v>
      </c>
      <c r="K2374" s="47" t="s">
        <v>63</v>
      </c>
      <c r="L2374" s="47" t="s">
        <v>64</v>
      </c>
      <c r="M2374" s="47" t="s">
        <v>4331</v>
      </c>
      <c r="N2374" s="47" t="s">
        <v>4330</v>
      </c>
      <c r="O2374" s="47" t="s">
        <v>58</v>
      </c>
      <c r="P2374" s="47" t="s">
        <v>80</v>
      </c>
      <c r="Q2374" s="47" t="s">
        <v>4202</v>
      </c>
      <c r="R2374" s="47">
        <v>90036</v>
      </c>
      <c r="S2374" s="47" t="s">
        <v>67</v>
      </c>
      <c r="T2374" s="47" t="s">
        <v>4338</v>
      </c>
      <c r="U2374" s="47">
        <v>14589</v>
      </c>
      <c r="V2374" s="47" t="s">
        <v>69</v>
      </c>
      <c r="W2374" s="47" t="s">
        <v>4339</v>
      </c>
      <c r="X2374" s="47">
        <v>1274544</v>
      </c>
      <c r="Y2374" s="47">
        <v>4199913</v>
      </c>
      <c r="Z2374" s="47">
        <v>318279</v>
      </c>
      <c r="AA2374" s="47">
        <v>8936635</v>
      </c>
      <c r="AB2374" s="47" t="s">
        <v>71</v>
      </c>
      <c r="AC2374" s="47">
        <v>0</v>
      </c>
      <c r="AD2374" s="47" t="s">
        <v>86</v>
      </c>
      <c r="AE2374" s="47" t="s">
        <v>5116</v>
      </c>
      <c r="AF2374" s="47" t="s">
        <v>5591</v>
      </c>
      <c r="AG2374" s="47">
        <v>4408</v>
      </c>
      <c r="AH2374" s="47" t="s">
        <v>73</v>
      </c>
      <c r="AI2374" s="47" t="s">
        <v>4337</v>
      </c>
      <c r="AJ2374" s="47" t="s">
        <v>61</v>
      </c>
      <c r="AK2374" s="47" t="s">
        <v>61</v>
      </c>
      <c r="AV2374" s="47">
        <v>0</v>
      </c>
      <c r="AZ2374" s="47">
        <v>168</v>
      </c>
      <c r="BM2374" s="47">
        <v>8.1999999999999993</v>
      </c>
      <c r="BS2374" s="47">
        <v>16</v>
      </c>
      <c r="BT2374" s="47">
        <v>0.68</v>
      </c>
      <c r="DI2374" s="1">
        <f t="shared" si="185"/>
        <v>4</v>
      </c>
      <c r="DJ2374" s="9" t="str">
        <f t="shared" si="186"/>
        <v>BACTERIOLÓGICO</v>
      </c>
      <c r="DK2374" s="10" t="str">
        <f t="shared" si="187"/>
        <v>-</v>
      </c>
      <c r="DL2374" s="11" t="str">
        <f t="shared" si="188"/>
        <v>0</v>
      </c>
    </row>
    <row r="2375" spans="1:116" ht="12" x14ac:dyDescent="0.2">
      <c r="A2375" s="47">
        <v>1003070020</v>
      </c>
      <c r="B2375" s="47" t="str">
        <f t="shared" si="189"/>
        <v>1003070020-GARACASHA</v>
      </c>
      <c r="C2375" s="47" t="s">
        <v>4337</v>
      </c>
      <c r="D2375" s="47" t="s">
        <v>58</v>
      </c>
      <c r="E2375" s="47" t="s">
        <v>80</v>
      </c>
      <c r="F2375" s="47" t="s">
        <v>4202</v>
      </c>
      <c r="G2375" s="47" t="s">
        <v>60</v>
      </c>
      <c r="H2375" s="47">
        <v>61</v>
      </c>
      <c r="I2375" s="47">
        <v>53</v>
      </c>
      <c r="J2375" s="47" t="s">
        <v>88</v>
      </c>
      <c r="K2375" s="47" t="s">
        <v>63</v>
      </c>
      <c r="L2375" s="47" t="s">
        <v>64</v>
      </c>
      <c r="M2375" s="47" t="s">
        <v>4331</v>
      </c>
      <c r="N2375" s="47" t="s">
        <v>4330</v>
      </c>
      <c r="O2375" s="47" t="s">
        <v>58</v>
      </c>
      <c r="P2375" s="47" t="s">
        <v>80</v>
      </c>
      <c r="Q2375" s="47" t="s">
        <v>4202</v>
      </c>
      <c r="R2375" s="47">
        <v>90036</v>
      </c>
      <c r="S2375" s="47" t="s">
        <v>67</v>
      </c>
      <c r="T2375" s="47" t="s">
        <v>4338</v>
      </c>
      <c r="U2375" s="47">
        <v>14589</v>
      </c>
      <c r="V2375" s="47" t="s">
        <v>69</v>
      </c>
      <c r="W2375" s="47" t="s">
        <v>4339</v>
      </c>
      <c r="X2375" s="47">
        <v>1274544</v>
      </c>
      <c r="Y2375" s="47">
        <v>4199914</v>
      </c>
      <c r="Z2375" s="47">
        <v>0</v>
      </c>
      <c r="AA2375" s="47">
        <v>0</v>
      </c>
      <c r="AB2375" s="47" t="s">
        <v>61</v>
      </c>
      <c r="AC2375" s="47">
        <v>0</v>
      </c>
      <c r="AD2375" s="47" t="s">
        <v>86</v>
      </c>
      <c r="AE2375" s="47" t="s">
        <v>5116</v>
      </c>
      <c r="AF2375" s="47" t="s">
        <v>5591</v>
      </c>
      <c r="AG2375" s="47" t="s">
        <v>61</v>
      </c>
      <c r="AH2375" s="47" t="s">
        <v>75</v>
      </c>
      <c r="AI2375" s="47" t="s">
        <v>76</v>
      </c>
      <c r="AJ2375" s="47" t="s">
        <v>77</v>
      </c>
      <c r="AK2375" s="47" t="s">
        <v>78</v>
      </c>
      <c r="AV2375" s="47">
        <v>0</v>
      </c>
      <c r="AZ2375" s="47">
        <v>172</v>
      </c>
      <c r="BM2375" s="47">
        <v>8.1999999999999993</v>
      </c>
      <c r="BS2375" s="47">
        <v>16</v>
      </c>
      <c r="BT2375" s="47">
        <v>0.88</v>
      </c>
      <c r="DI2375" s="1">
        <f t="shared" si="185"/>
        <v>4</v>
      </c>
      <c r="DJ2375" s="9" t="str">
        <f t="shared" si="186"/>
        <v>BACTERIOLÓGICO</v>
      </c>
      <c r="DK2375" s="10" t="str">
        <f t="shared" si="187"/>
        <v>-</v>
      </c>
      <c r="DL2375" s="11" t="str">
        <f t="shared" si="188"/>
        <v>0</v>
      </c>
    </row>
    <row r="2376" spans="1:116" ht="12" x14ac:dyDescent="0.2">
      <c r="A2376" s="47">
        <v>1003070020</v>
      </c>
      <c r="B2376" s="47" t="str">
        <f t="shared" si="189"/>
        <v>1003070020-GARACASHA</v>
      </c>
      <c r="C2376" s="47" t="s">
        <v>4337</v>
      </c>
      <c r="D2376" s="47" t="s">
        <v>58</v>
      </c>
      <c r="E2376" s="47" t="s">
        <v>80</v>
      </c>
      <c r="F2376" s="47" t="s">
        <v>4202</v>
      </c>
      <c r="G2376" s="47" t="s">
        <v>60</v>
      </c>
      <c r="H2376" s="47">
        <v>61</v>
      </c>
      <c r="I2376" s="47">
        <v>53</v>
      </c>
      <c r="J2376" s="47" t="s">
        <v>88</v>
      </c>
      <c r="K2376" s="47" t="s">
        <v>63</v>
      </c>
      <c r="L2376" s="47" t="s">
        <v>64</v>
      </c>
      <c r="M2376" s="47" t="s">
        <v>4331</v>
      </c>
      <c r="N2376" s="47" t="s">
        <v>4330</v>
      </c>
      <c r="O2376" s="47" t="s">
        <v>58</v>
      </c>
      <c r="P2376" s="47" t="s">
        <v>80</v>
      </c>
      <c r="Q2376" s="47" t="s">
        <v>4202</v>
      </c>
      <c r="R2376" s="47">
        <v>90036</v>
      </c>
      <c r="S2376" s="47" t="s">
        <v>67</v>
      </c>
      <c r="T2376" s="47" t="s">
        <v>4338</v>
      </c>
      <c r="U2376" s="47">
        <v>14589</v>
      </c>
      <c r="V2376" s="47" t="s">
        <v>69</v>
      </c>
      <c r="W2376" s="47" t="s">
        <v>4339</v>
      </c>
      <c r="X2376" s="47">
        <v>1274544</v>
      </c>
      <c r="Y2376" s="47">
        <v>4199915</v>
      </c>
      <c r="Z2376" s="47">
        <v>0</v>
      </c>
      <c r="AA2376" s="47">
        <v>0</v>
      </c>
      <c r="AB2376" s="47" t="s">
        <v>61</v>
      </c>
      <c r="AC2376" s="47">
        <v>0</v>
      </c>
      <c r="AD2376" s="47" t="s">
        <v>86</v>
      </c>
      <c r="AE2376" s="47" t="s">
        <v>5116</v>
      </c>
      <c r="AF2376" s="47" t="s">
        <v>5591</v>
      </c>
      <c r="AG2376" s="47" t="s">
        <v>61</v>
      </c>
      <c r="AH2376" s="47" t="s">
        <v>75</v>
      </c>
      <c r="AI2376" s="47" t="s">
        <v>76</v>
      </c>
      <c r="AJ2376" s="47" t="s">
        <v>77</v>
      </c>
      <c r="AK2376" s="47" t="s">
        <v>78</v>
      </c>
      <c r="AV2376" s="47">
        <v>0</v>
      </c>
      <c r="AZ2376" s="47">
        <v>177</v>
      </c>
      <c r="BE2376" s="47">
        <v>0</v>
      </c>
      <c r="BM2376" s="47">
        <v>8.3000000000000007</v>
      </c>
      <c r="BS2376" s="47">
        <v>15</v>
      </c>
      <c r="BT2376" s="47">
        <v>0.56000000000000005</v>
      </c>
      <c r="DI2376" s="1">
        <f t="shared" si="185"/>
        <v>4</v>
      </c>
      <c r="DJ2376" s="9" t="str">
        <f t="shared" si="186"/>
        <v>BACTERIOLÓGICO</v>
      </c>
      <c r="DK2376" s="10" t="str">
        <f t="shared" si="187"/>
        <v>-</v>
      </c>
      <c r="DL2376" s="11" t="str">
        <f t="shared" si="188"/>
        <v>1</v>
      </c>
    </row>
    <row r="2377" spans="1:116" ht="12" x14ac:dyDescent="0.2">
      <c r="A2377" s="47">
        <v>1003070026</v>
      </c>
      <c r="B2377" s="47" t="str">
        <f t="shared" si="189"/>
        <v>1003070026-TINGO CHICO</v>
      </c>
      <c r="C2377" s="47" t="s">
        <v>4330</v>
      </c>
      <c r="D2377" s="47" t="s">
        <v>58</v>
      </c>
      <c r="E2377" s="47" t="s">
        <v>80</v>
      </c>
      <c r="F2377" s="47" t="s">
        <v>4202</v>
      </c>
      <c r="G2377" s="47" t="s">
        <v>60</v>
      </c>
      <c r="H2377" s="47">
        <v>198</v>
      </c>
      <c r="I2377" s="47">
        <v>179</v>
      </c>
      <c r="J2377" s="47" t="s">
        <v>88</v>
      </c>
      <c r="K2377" s="47" t="s">
        <v>63</v>
      </c>
      <c r="L2377" s="47" t="s">
        <v>64</v>
      </c>
      <c r="M2377" s="47" t="s">
        <v>4331</v>
      </c>
      <c r="N2377" s="47" t="s">
        <v>4330</v>
      </c>
      <c r="O2377" s="47" t="s">
        <v>58</v>
      </c>
      <c r="P2377" s="47" t="s">
        <v>80</v>
      </c>
      <c r="Q2377" s="47" t="s">
        <v>4202</v>
      </c>
      <c r="R2377" s="47">
        <v>90028</v>
      </c>
      <c r="S2377" s="47" t="s">
        <v>67</v>
      </c>
      <c r="T2377" s="47" t="s">
        <v>4332</v>
      </c>
      <c r="U2377" s="47">
        <v>14592</v>
      </c>
      <c r="V2377" s="47" t="s">
        <v>69</v>
      </c>
      <c r="W2377" s="47" t="s">
        <v>4333</v>
      </c>
      <c r="X2377" s="47">
        <v>1274547</v>
      </c>
      <c r="Y2377" s="47">
        <v>4199930</v>
      </c>
      <c r="Z2377" s="47">
        <v>0</v>
      </c>
      <c r="AA2377" s="47">
        <v>0</v>
      </c>
      <c r="AB2377" s="47" t="s">
        <v>61</v>
      </c>
      <c r="AC2377" s="47">
        <v>0</v>
      </c>
      <c r="AD2377" s="47" t="s">
        <v>91</v>
      </c>
      <c r="AE2377" s="47" t="s">
        <v>5065</v>
      </c>
      <c r="AF2377" s="47" t="s">
        <v>5592</v>
      </c>
      <c r="AG2377" s="47">
        <v>4406</v>
      </c>
      <c r="AH2377" s="47" t="s">
        <v>73</v>
      </c>
      <c r="AI2377" s="47" t="s">
        <v>4330</v>
      </c>
      <c r="AJ2377" s="47" t="s">
        <v>61</v>
      </c>
      <c r="AK2377" s="47" t="s">
        <v>61</v>
      </c>
      <c r="AV2377" s="47">
        <v>2.9</v>
      </c>
      <c r="AZ2377" s="47">
        <v>329</v>
      </c>
      <c r="BM2377" s="47">
        <v>8</v>
      </c>
      <c r="BS2377" s="47">
        <v>15</v>
      </c>
      <c r="BT2377" s="47">
        <v>0.95</v>
      </c>
      <c r="DI2377" s="1">
        <f t="shared" si="185"/>
        <v>4</v>
      </c>
      <c r="DJ2377" s="9" t="str">
        <f t="shared" si="186"/>
        <v>NO BACTERIOLOGICO</v>
      </c>
      <c r="DK2377" s="10" t="str">
        <f t="shared" si="187"/>
        <v>-</v>
      </c>
      <c r="DL2377" s="11" t="str">
        <f t="shared" si="188"/>
        <v>0</v>
      </c>
    </row>
    <row r="2378" spans="1:116" ht="12" x14ac:dyDescent="0.2">
      <c r="A2378" s="47">
        <v>1003070026</v>
      </c>
      <c r="B2378" s="47" t="str">
        <f t="shared" si="189"/>
        <v>1003070026-TINGO CHICO</v>
      </c>
      <c r="C2378" s="47" t="s">
        <v>4330</v>
      </c>
      <c r="D2378" s="47" t="s">
        <v>58</v>
      </c>
      <c r="E2378" s="47" t="s">
        <v>80</v>
      </c>
      <c r="F2378" s="47" t="s">
        <v>4202</v>
      </c>
      <c r="G2378" s="47" t="s">
        <v>60</v>
      </c>
      <c r="H2378" s="47">
        <v>198</v>
      </c>
      <c r="I2378" s="47">
        <v>179</v>
      </c>
      <c r="J2378" s="47" t="s">
        <v>88</v>
      </c>
      <c r="K2378" s="47" t="s">
        <v>63</v>
      </c>
      <c r="L2378" s="47" t="s">
        <v>64</v>
      </c>
      <c r="M2378" s="47" t="s">
        <v>4331</v>
      </c>
      <c r="N2378" s="47" t="s">
        <v>4330</v>
      </c>
      <c r="O2378" s="47" t="s">
        <v>58</v>
      </c>
      <c r="P2378" s="47" t="s">
        <v>80</v>
      </c>
      <c r="Q2378" s="47" t="s">
        <v>4202</v>
      </c>
      <c r="R2378" s="47">
        <v>90028</v>
      </c>
      <c r="S2378" s="47" t="s">
        <v>67</v>
      </c>
      <c r="T2378" s="47" t="s">
        <v>4332</v>
      </c>
      <c r="U2378" s="47">
        <v>14592</v>
      </c>
      <c r="V2378" s="47" t="s">
        <v>69</v>
      </c>
      <c r="W2378" s="47" t="s">
        <v>4333</v>
      </c>
      <c r="X2378" s="47">
        <v>1274547</v>
      </c>
      <c r="Y2378" s="47">
        <v>4199931</v>
      </c>
      <c r="Z2378" s="47">
        <v>0</v>
      </c>
      <c r="AA2378" s="47">
        <v>0</v>
      </c>
      <c r="AB2378" s="47" t="s">
        <v>61</v>
      </c>
      <c r="AC2378" s="47">
        <v>0</v>
      </c>
      <c r="AD2378" s="47" t="s">
        <v>91</v>
      </c>
      <c r="AE2378" s="47" t="s">
        <v>5065</v>
      </c>
      <c r="AF2378" s="47" t="s">
        <v>5592</v>
      </c>
      <c r="AG2378" s="47" t="s">
        <v>61</v>
      </c>
      <c r="AH2378" s="47" t="s">
        <v>75</v>
      </c>
      <c r="AI2378" s="47" t="s">
        <v>76</v>
      </c>
      <c r="AJ2378" s="47" t="s">
        <v>77</v>
      </c>
      <c r="AK2378" s="47" t="s">
        <v>78</v>
      </c>
      <c r="AV2378" s="47">
        <v>2.9</v>
      </c>
      <c r="AZ2378" s="47">
        <v>332</v>
      </c>
      <c r="BM2378" s="47">
        <v>8</v>
      </c>
      <c r="BS2378" s="47">
        <v>16</v>
      </c>
      <c r="BT2378" s="47">
        <v>0.9</v>
      </c>
      <c r="DI2378" s="1">
        <f t="shared" si="185"/>
        <v>4</v>
      </c>
      <c r="DJ2378" s="9" t="str">
        <f t="shared" si="186"/>
        <v>NO BACTERIOLOGICO</v>
      </c>
      <c r="DK2378" s="10" t="str">
        <f t="shared" si="187"/>
        <v>-</v>
      </c>
      <c r="DL2378" s="11" t="str">
        <f t="shared" si="188"/>
        <v>0</v>
      </c>
    </row>
    <row r="2379" spans="1:116" ht="12" x14ac:dyDescent="0.2">
      <c r="A2379" s="47">
        <v>1003070026</v>
      </c>
      <c r="B2379" s="47" t="str">
        <f t="shared" si="189"/>
        <v>1003070026-TINGO CHICO</v>
      </c>
      <c r="C2379" s="47" t="s">
        <v>4330</v>
      </c>
      <c r="D2379" s="47" t="s">
        <v>58</v>
      </c>
      <c r="E2379" s="47" t="s">
        <v>80</v>
      </c>
      <c r="F2379" s="47" t="s">
        <v>4202</v>
      </c>
      <c r="G2379" s="47" t="s">
        <v>60</v>
      </c>
      <c r="H2379" s="47">
        <v>198</v>
      </c>
      <c r="I2379" s="47">
        <v>179</v>
      </c>
      <c r="J2379" s="47" t="s">
        <v>88</v>
      </c>
      <c r="K2379" s="47" t="s">
        <v>63</v>
      </c>
      <c r="L2379" s="47" t="s">
        <v>64</v>
      </c>
      <c r="M2379" s="47" t="s">
        <v>4331</v>
      </c>
      <c r="N2379" s="47" t="s">
        <v>4330</v>
      </c>
      <c r="O2379" s="47" t="s">
        <v>58</v>
      </c>
      <c r="P2379" s="47" t="s">
        <v>80</v>
      </c>
      <c r="Q2379" s="47" t="s">
        <v>4202</v>
      </c>
      <c r="R2379" s="47">
        <v>90028</v>
      </c>
      <c r="S2379" s="47" t="s">
        <v>67</v>
      </c>
      <c r="T2379" s="47" t="s">
        <v>4332</v>
      </c>
      <c r="U2379" s="47">
        <v>14592</v>
      </c>
      <c r="V2379" s="47" t="s">
        <v>69</v>
      </c>
      <c r="W2379" s="47" t="s">
        <v>4333</v>
      </c>
      <c r="X2379" s="47">
        <v>1274547</v>
      </c>
      <c r="Y2379" s="47">
        <v>4199932</v>
      </c>
      <c r="Z2379" s="47">
        <v>0</v>
      </c>
      <c r="AA2379" s="47">
        <v>0</v>
      </c>
      <c r="AB2379" s="47" t="s">
        <v>61</v>
      </c>
      <c r="AC2379" s="47">
        <v>0</v>
      </c>
      <c r="AD2379" s="47" t="s">
        <v>91</v>
      </c>
      <c r="AE2379" s="47" t="s">
        <v>5065</v>
      </c>
      <c r="AF2379" s="47" t="s">
        <v>5592</v>
      </c>
      <c r="AG2379" s="47" t="s">
        <v>61</v>
      </c>
      <c r="AH2379" s="47" t="s">
        <v>75</v>
      </c>
      <c r="AI2379" s="47" t="s">
        <v>76</v>
      </c>
      <c r="AJ2379" s="47" t="s">
        <v>77</v>
      </c>
      <c r="AK2379" s="47" t="s">
        <v>78</v>
      </c>
      <c r="AV2379" s="47">
        <v>2.5</v>
      </c>
      <c r="AZ2379" s="47">
        <v>342</v>
      </c>
      <c r="BE2379" s="47">
        <v>0</v>
      </c>
      <c r="BM2379" s="47">
        <v>8</v>
      </c>
      <c r="BS2379" s="47">
        <v>16</v>
      </c>
      <c r="BT2379" s="47">
        <v>0.88</v>
      </c>
      <c r="DI2379" s="1">
        <f t="shared" si="185"/>
        <v>4</v>
      </c>
      <c r="DJ2379" s="9" t="str">
        <f t="shared" si="186"/>
        <v>NO BACTERIOLOGICO</v>
      </c>
      <c r="DK2379" s="10" t="str">
        <f t="shared" si="187"/>
        <v>-</v>
      </c>
      <c r="DL2379" s="11" t="str">
        <f t="shared" si="188"/>
        <v>1</v>
      </c>
    </row>
    <row r="2380" spans="1:116" ht="12" x14ac:dyDescent="0.2">
      <c r="A2380" s="47">
        <v>1003070036</v>
      </c>
      <c r="B2380" s="47" t="str">
        <f t="shared" si="189"/>
        <v>1003070036-LAYAPAMPA</v>
      </c>
      <c r="C2380" s="47" t="s">
        <v>4334</v>
      </c>
      <c r="D2380" s="47" t="s">
        <v>58</v>
      </c>
      <c r="E2380" s="47" t="s">
        <v>80</v>
      </c>
      <c r="F2380" s="47" t="s">
        <v>4202</v>
      </c>
      <c r="G2380" s="47" t="s">
        <v>60</v>
      </c>
      <c r="H2380" s="47">
        <v>22</v>
      </c>
      <c r="I2380" s="47">
        <v>22</v>
      </c>
      <c r="J2380" s="47" t="s">
        <v>88</v>
      </c>
      <c r="K2380" s="47" t="s">
        <v>63</v>
      </c>
      <c r="L2380" s="47" t="s">
        <v>64</v>
      </c>
      <c r="M2380" s="47" t="s">
        <v>4331</v>
      </c>
      <c r="N2380" s="47" t="s">
        <v>4330</v>
      </c>
      <c r="O2380" s="47" t="s">
        <v>58</v>
      </c>
      <c r="P2380" s="47" t="s">
        <v>80</v>
      </c>
      <c r="Q2380" s="47" t="s">
        <v>4202</v>
      </c>
      <c r="R2380" s="47">
        <v>156742</v>
      </c>
      <c r="S2380" s="47" t="s">
        <v>67</v>
      </c>
      <c r="T2380" s="47" t="s">
        <v>4335</v>
      </c>
      <c r="U2380" s="47">
        <v>17876</v>
      </c>
      <c r="V2380" s="47" t="s">
        <v>69</v>
      </c>
      <c r="W2380" s="47" t="s">
        <v>4336</v>
      </c>
      <c r="X2380" s="47">
        <v>1274551</v>
      </c>
      <c r="Y2380" s="47">
        <v>4199937</v>
      </c>
      <c r="Z2380" s="47">
        <v>0</v>
      </c>
      <c r="AA2380" s="47">
        <v>0</v>
      </c>
      <c r="AB2380" s="47" t="s">
        <v>61</v>
      </c>
      <c r="AC2380" s="47">
        <v>0</v>
      </c>
      <c r="AD2380" s="47" t="s">
        <v>86</v>
      </c>
      <c r="AE2380" s="47" t="s">
        <v>5004</v>
      </c>
      <c r="AF2380" s="47" t="s">
        <v>5593</v>
      </c>
      <c r="AG2380" s="47">
        <v>52080</v>
      </c>
      <c r="AH2380" s="47" t="s">
        <v>73</v>
      </c>
      <c r="AI2380" s="47" t="s">
        <v>4334</v>
      </c>
      <c r="AJ2380" s="47" t="s">
        <v>61</v>
      </c>
      <c r="AK2380" s="47" t="s">
        <v>61</v>
      </c>
      <c r="AV2380" s="47">
        <v>0</v>
      </c>
      <c r="AZ2380" s="47">
        <v>228</v>
      </c>
      <c r="BM2380" s="47">
        <v>8</v>
      </c>
      <c r="BS2380" s="47">
        <v>13</v>
      </c>
      <c r="BT2380" s="47">
        <v>0.55000000000000004</v>
      </c>
      <c r="DI2380" s="1">
        <f t="shared" si="185"/>
        <v>4</v>
      </c>
      <c r="DJ2380" s="9" t="str">
        <f t="shared" si="186"/>
        <v>BACTERIOLÓGICO</v>
      </c>
      <c r="DK2380" s="10" t="str">
        <f t="shared" si="187"/>
        <v>-</v>
      </c>
      <c r="DL2380" s="11" t="str">
        <f t="shared" si="188"/>
        <v>0</v>
      </c>
    </row>
    <row r="2381" spans="1:116" ht="12" x14ac:dyDescent="0.2">
      <c r="A2381" s="47">
        <v>1003070036</v>
      </c>
      <c r="B2381" s="47" t="str">
        <f t="shared" si="189"/>
        <v>1003070036-LAYAPAMPA</v>
      </c>
      <c r="C2381" s="47" t="s">
        <v>4334</v>
      </c>
      <c r="D2381" s="47" t="s">
        <v>58</v>
      </c>
      <c r="E2381" s="47" t="s">
        <v>80</v>
      </c>
      <c r="F2381" s="47" t="s">
        <v>4202</v>
      </c>
      <c r="G2381" s="47" t="s">
        <v>60</v>
      </c>
      <c r="H2381" s="47">
        <v>22</v>
      </c>
      <c r="I2381" s="47">
        <v>22</v>
      </c>
      <c r="J2381" s="47" t="s">
        <v>88</v>
      </c>
      <c r="K2381" s="47" t="s">
        <v>63</v>
      </c>
      <c r="L2381" s="47" t="s">
        <v>64</v>
      </c>
      <c r="M2381" s="47" t="s">
        <v>4331</v>
      </c>
      <c r="N2381" s="47" t="s">
        <v>4330</v>
      </c>
      <c r="O2381" s="47" t="s">
        <v>58</v>
      </c>
      <c r="P2381" s="47" t="s">
        <v>80</v>
      </c>
      <c r="Q2381" s="47" t="s">
        <v>4202</v>
      </c>
      <c r="R2381" s="47">
        <v>156742</v>
      </c>
      <c r="S2381" s="47" t="s">
        <v>67</v>
      </c>
      <c r="T2381" s="47" t="s">
        <v>4335</v>
      </c>
      <c r="U2381" s="47">
        <v>17876</v>
      </c>
      <c r="V2381" s="47" t="s">
        <v>69</v>
      </c>
      <c r="W2381" s="47" t="s">
        <v>4336</v>
      </c>
      <c r="X2381" s="47">
        <v>1274551</v>
      </c>
      <c r="Y2381" s="47">
        <v>4199938</v>
      </c>
      <c r="Z2381" s="47">
        <v>0</v>
      </c>
      <c r="AA2381" s="47">
        <v>0</v>
      </c>
      <c r="AB2381" s="47" t="s">
        <v>61</v>
      </c>
      <c r="AC2381" s="47">
        <v>0</v>
      </c>
      <c r="AD2381" s="47" t="s">
        <v>86</v>
      </c>
      <c r="AE2381" s="47" t="s">
        <v>5004</v>
      </c>
      <c r="AF2381" s="47" t="s">
        <v>5593</v>
      </c>
      <c r="AG2381" s="47" t="s">
        <v>61</v>
      </c>
      <c r="AH2381" s="47" t="s">
        <v>75</v>
      </c>
      <c r="AI2381" s="47" t="s">
        <v>76</v>
      </c>
      <c r="AJ2381" s="47" t="s">
        <v>77</v>
      </c>
      <c r="AK2381" s="47" t="s">
        <v>78</v>
      </c>
      <c r="AV2381" s="47">
        <v>0</v>
      </c>
      <c r="AZ2381" s="47">
        <v>228</v>
      </c>
      <c r="BM2381" s="47">
        <v>8</v>
      </c>
      <c r="BS2381" s="47">
        <v>13</v>
      </c>
      <c r="BT2381" s="47">
        <v>0.68</v>
      </c>
      <c r="DI2381" s="1">
        <f t="shared" si="185"/>
        <v>4</v>
      </c>
      <c r="DJ2381" s="9" t="str">
        <f t="shared" si="186"/>
        <v>BACTERIOLÓGICO</v>
      </c>
      <c r="DK2381" s="10" t="str">
        <f t="shared" si="187"/>
        <v>-</v>
      </c>
      <c r="DL2381" s="11" t="str">
        <f t="shared" si="188"/>
        <v>0</v>
      </c>
    </row>
    <row r="2382" spans="1:116" ht="12" x14ac:dyDescent="0.2">
      <c r="A2382" s="47">
        <v>1003070036</v>
      </c>
      <c r="B2382" s="47" t="str">
        <f t="shared" si="189"/>
        <v>1003070036-LAYAPAMPA</v>
      </c>
      <c r="C2382" s="47" t="s">
        <v>4334</v>
      </c>
      <c r="D2382" s="47" t="s">
        <v>58</v>
      </c>
      <c r="E2382" s="47" t="s">
        <v>80</v>
      </c>
      <c r="F2382" s="47" t="s">
        <v>4202</v>
      </c>
      <c r="G2382" s="47" t="s">
        <v>60</v>
      </c>
      <c r="H2382" s="47">
        <v>22</v>
      </c>
      <c r="I2382" s="47">
        <v>22</v>
      </c>
      <c r="J2382" s="47" t="s">
        <v>88</v>
      </c>
      <c r="K2382" s="47" t="s">
        <v>63</v>
      </c>
      <c r="L2382" s="47" t="s">
        <v>64</v>
      </c>
      <c r="M2382" s="47" t="s">
        <v>4331</v>
      </c>
      <c r="N2382" s="47" t="s">
        <v>4330</v>
      </c>
      <c r="O2382" s="47" t="s">
        <v>58</v>
      </c>
      <c r="P2382" s="47" t="s">
        <v>80</v>
      </c>
      <c r="Q2382" s="47" t="s">
        <v>4202</v>
      </c>
      <c r="R2382" s="47">
        <v>156742</v>
      </c>
      <c r="S2382" s="47" t="s">
        <v>67</v>
      </c>
      <c r="T2382" s="47" t="s">
        <v>4335</v>
      </c>
      <c r="U2382" s="47">
        <v>17876</v>
      </c>
      <c r="V2382" s="47" t="s">
        <v>69</v>
      </c>
      <c r="W2382" s="47" t="s">
        <v>4336</v>
      </c>
      <c r="X2382" s="47">
        <v>1274551</v>
      </c>
      <c r="Y2382" s="47">
        <v>4199939</v>
      </c>
      <c r="Z2382" s="47">
        <v>0</v>
      </c>
      <c r="AA2382" s="47">
        <v>0</v>
      </c>
      <c r="AB2382" s="47" t="s">
        <v>61</v>
      </c>
      <c r="AC2382" s="47">
        <v>0</v>
      </c>
      <c r="AD2382" s="47" t="s">
        <v>86</v>
      </c>
      <c r="AE2382" s="47" t="s">
        <v>5004</v>
      </c>
      <c r="AF2382" s="47" t="s">
        <v>5593</v>
      </c>
      <c r="AG2382" s="47" t="s">
        <v>61</v>
      </c>
      <c r="AH2382" s="47" t="s">
        <v>75</v>
      </c>
      <c r="AI2382" s="47" t="s">
        <v>76</v>
      </c>
      <c r="AJ2382" s="47" t="s">
        <v>77</v>
      </c>
      <c r="AK2382" s="47" t="s">
        <v>78</v>
      </c>
      <c r="AV2382" s="47">
        <v>0</v>
      </c>
      <c r="AZ2382" s="47">
        <v>232</v>
      </c>
      <c r="BE2382" s="47">
        <v>0</v>
      </c>
      <c r="BM2382" s="47">
        <v>8</v>
      </c>
      <c r="BS2382" s="47">
        <v>12</v>
      </c>
      <c r="BT2382" s="47">
        <v>0.63</v>
      </c>
      <c r="DI2382" s="1">
        <f t="shared" si="185"/>
        <v>4</v>
      </c>
      <c r="DJ2382" s="9" t="str">
        <f t="shared" si="186"/>
        <v>BACTERIOLÓGICO</v>
      </c>
      <c r="DK2382" s="10" t="str">
        <f t="shared" si="187"/>
        <v>-</v>
      </c>
      <c r="DL2382" s="11" t="str">
        <f t="shared" si="188"/>
        <v>1</v>
      </c>
    </row>
    <row r="2383" spans="1:116" ht="12" x14ac:dyDescent="0.2">
      <c r="A2383" s="47">
        <v>1003070022</v>
      </c>
      <c r="B2383" s="47" t="str">
        <f t="shared" si="189"/>
        <v>1003070022-HUAYCHAO (HUAYCHAO RUMI)</v>
      </c>
      <c r="C2383" s="47" t="s">
        <v>4521</v>
      </c>
      <c r="D2383" s="47" t="s">
        <v>58</v>
      </c>
      <c r="E2383" s="47" t="s">
        <v>80</v>
      </c>
      <c r="F2383" s="47" t="s">
        <v>4202</v>
      </c>
      <c r="G2383" s="47" t="s">
        <v>60</v>
      </c>
      <c r="H2383" s="47">
        <v>57</v>
      </c>
      <c r="I2383" s="47" t="s">
        <v>61</v>
      </c>
      <c r="J2383" s="47" t="s">
        <v>88</v>
      </c>
      <c r="K2383" s="47" t="s">
        <v>63</v>
      </c>
      <c r="L2383" s="47" t="s">
        <v>64</v>
      </c>
      <c r="M2383" s="47" t="s">
        <v>4221</v>
      </c>
      <c r="N2383" s="47" t="s">
        <v>2762</v>
      </c>
      <c r="O2383" s="47" t="s">
        <v>58</v>
      </c>
      <c r="P2383" s="47" t="s">
        <v>80</v>
      </c>
      <c r="Q2383" s="47" t="s">
        <v>4202</v>
      </c>
      <c r="R2383" s="47">
        <v>177593</v>
      </c>
      <c r="S2383" s="47" t="s">
        <v>67</v>
      </c>
      <c r="T2383" s="47" t="s">
        <v>4522</v>
      </c>
      <c r="U2383" s="47">
        <v>26327</v>
      </c>
      <c r="V2383" s="47" t="s">
        <v>69</v>
      </c>
      <c r="W2383" s="47" t="s">
        <v>1217</v>
      </c>
      <c r="X2383" s="47">
        <v>1274554</v>
      </c>
      <c r="Y2383" s="47">
        <v>4199970</v>
      </c>
      <c r="Z2383" s="47">
        <v>0</v>
      </c>
      <c r="AA2383" s="47">
        <v>0</v>
      </c>
      <c r="AB2383" s="47" t="s">
        <v>61</v>
      </c>
      <c r="AC2383" s="47">
        <v>0</v>
      </c>
      <c r="AD2383" s="47" t="s">
        <v>86</v>
      </c>
      <c r="AE2383" s="47" t="s">
        <v>5069</v>
      </c>
      <c r="AF2383" s="47" t="s">
        <v>5594</v>
      </c>
      <c r="AG2383" s="47">
        <v>74447</v>
      </c>
      <c r="AH2383" s="47" t="s">
        <v>73</v>
      </c>
      <c r="AI2383" s="47" t="s">
        <v>1136</v>
      </c>
      <c r="AJ2383" s="47" t="s">
        <v>61</v>
      </c>
      <c r="AK2383" s="47" t="s">
        <v>61</v>
      </c>
      <c r="AV2383" s="47">
        <v>0.6</v>
      </c>
      <c r="AZ2383" s="47">
        <v>209</v>
      </c>
      <c r="BM2383" s="47">
        <v>7.5</v>
      </c>
      <c r="BS2383" s="47">
        <v>13</v>
      </c>
      <c r="BT2383" s="47">
        <v>0.7</v>
      </c>
      <c r="DI2383" s="1">
        <f t="shared" si="185"/>
        <v>4</v>
      </c>
      <c r="DJ2383" s="9" t="str">
        <f t="shared" si="186"/>
        <v>NO BACTERIOLOGICO</v>
      </c>
      <c r="DK2383" s="10" t="str">
        <f t="shared" si="187"/>
        <v>-</v>
      </c>
      <c r="DL2383" s="11" t="str">
        <f t="shared" si="188"/>
        <v>0</v>
      </c>
    </row>
    <row r="2384" spans="1:116" ht="12" x14ac:dyDescent="0.2">
      <c r="A2384" s="47">
        <v>1003070022</v>
      </c>
      <c r="B2384" s="47" t="str">
        <f t="shared" si="189"/>
        <v>1003070022-HUAYCHAO (HUAYCHAO RUMI)</v>
      </c>
      <c r="C2384" s="47" t="s">
        <v>4521</v>
      </c>
      <c r="D2384" s="47" t="s">
        <v>58</v>
      </c>
      <c r="E2384" s="47" t="s">
        <v>80</v>
      </c>
      <c r="F2384" s="47" t="s">
        <v>4202</v>
      </c>
      <c r="G2384" s="47" t="s">
        <v>60</v>
      </c>
      <c r="H2384" s="47">
        <v>57</v>
      </c>
      <c r="I2384" s="47" t="s">
        <v>61</v>
      </c>
      <c r="J2384" s="47" t="s">
        <v>88</v>
      </c>
      <c r="K2384" s="47" t="s">
        <v>63</v>
      </c>
      <c r="L2384" s="47" t="s">
        <v>64</v>
      </c>
      <c r="M2384" s="47" t="s">
        <v>4221</v>
      </c>
      <c r="N2384" s="47" t="s">
        <v>2762</v>
      </c>
      <c r="O2384" s="47" t="s">
        <v>58</v>
      </c>
      <c r="P2384" s="47" t="s">
        <v>80</v>
      </c>
      <c r="Q2384" s="47" t="s">
        <v>4202</v>
      </c>
      <c r="R2384" s="47">
        <v>177593</v>
      </c>
      <c r="S2384" s="47" t="s">
        <v>67</v>
      </c>
      <c r="T2384" s="47" t="s">
        <v>4522</v>
      </c>
      <c r="U2384" s="47">
        <v>26327</v>
      </c>
      <c r="V2384" s="47" t="s">
        <v>69</v>
      </c>
      <c r="W2384" s="47" t="s">
        <v>1217</v>
      </c>
      <c r="X2384" s="47">
        <v>1274554</v>
      </c>
      <c r="Y2384" s="47">
        <v>4199971</v>
      </c>
      <c r="Z2384" s="47">
        <v>0</v>
      </c>
      <c r="AA2384" s="47">
        <v>0</v>
      </c>
      <c r="AB2384" s="47" t="s">
        <v>61</v>
      </c>
      <c r="AC2384" s="47">
        <v>0</v>
      </c>
      <c r="AD2384" s="47" t="s">
        <v>86</v>
      </c>
      <c r="AE2384" s="47" t="s">
        <v>5069</v>
      </c>
      <c r="AF2384" s="47" t="s">
        <v>5594</v>
      </c>
      <c r="AG2384" s="47" t="s">
        <v>61</v>
      </c>
      <c r="AH2384" s="47" t="s">
        <v>75</v>
      </c>
      <c r="AI2384" s="47" t="s">
        <v>76</v>
      </c>
      <c r="AJ2384" s="47" t="s">
        <v>77</v>
      </c>
      <c r="AK2384" s="47" t="s">
        <v>78</v>
      </c>
      <c r="AV2384" s="47">
        <v>0.6</v>
      </c>
      <c r="AZ2384" s="47">
        <v>289</v>
      </c>
      <c r="BM2384" s="47">
        <v>7.5</v>
      </c>
      <c r="BS2384" s="47">
        <v>13</v>
      </c>
      <c r="BT2384" s="47">
        <v>0.7</v>
      </c>
      <c r="DI2384" s="1">
        <f t="shared" si="185"/>
        <v>4</v>
      </c>
      <c r="DJ2384" s="9" t="str">
        <f t="shared" si="186"/>
        <v>NO BACTERIOLOGICO</v>
      </c>
      <c r="DK2384" s="10" t="str">
        <f t="shared" si="187"/>
        <v>-</v>
      </c>
      <c r="DL2384" s="11" t="str">
        <f t="shared" si="188"/>
        <v>0</v>
      </c>
    </row>
    <row r="2385" spans="1:116" ht="12" x14ac:dyDescent="0.2">
      <c r="A2385" s="47">
        <v>1003070022</v>
      </c>
      <c r="B2385" s="47" t="str">
        <f t="shared" si="189"/>
        <v>1003070022-HUAYCHAO (HUAYCHAO RUMI)</v>
      </c>
      <c r="C2385" s="47" t="s">
        <v>4521</v>
      </c>
      <c r="D2385" s="47" t="s">
        <v>58</v>
      </c>
      <c r="E2385" s="47" t="s">
        <v>80</v>
      </c>
      <c r="F2385" s="47" t="s">
        <v>4202</v>
      </c>
      <c r="G2385" s="47" t="s">
        <v>60</v>
      </c>
      <c r="H2385" s="47">
        <v>57</v>
      </c>
      <c r="I2385" s="47" t="s">
        <v>61</v>
      </c>
      <c r="J2385" s="47" t="s">
        <v>88</v>
      </c>
      <c r="K2385" s="47" t="s">
        <v>63</v>
      </c>
      <c r="L2385" s="47" t="s">
        <v>64</v>
      </c>
      <c r="M2385" s="47" t="s">
        <v>4221</v>
      </c>
      <c r="N2385" s="47" t="s">
        <v>2762</v>
      </c>
      <c r="O2385" s="47" t="s">
        <v>58</v>
      </c>
      <c r="P2385" s="47" t="s">
        <v>80</v>
      </c>
      <c r="Q2385" s="47" t="s">
        <v>4202</v>
      </c>
      <c r="R2385" s="47">
        <v>177593</v>
      </c>
      <c r="S2385" s="47" t="s">
        <v>67</v>
      </c>
      <c r="T2385" s="47" t="s">
        <v>4522</v>
      </c>
      <c r="U2385" s="47">
        <v>26327</v>
      </c>
      <c r="V2385" s="47" t="s">
        <v>69</v>
      </c>
      <c r="W2385" s="47" t="s">
        <v>1217</v>
      </c>
      <c r="X2385" s="47">
        <v>1274554</v>
      </c>
      <c r="Y2385" s="47">
        <v>4199972</v>
      </c>
      <c r="Z2385" s="47">
        <v>0</v>
      </c>
      <c r="AA2385" s="47">
        <v>0</v>
      </c>
      <c r="AB2385" s="47" t="s">
        <v>61</v>
      </c>
      <c r="AC2385" s="47">
        <v>0</v>
      </c>
      <c r="AD2385" s="47" t="s">
        <v>86</v>
      </c>
      <c r="AE2385" s="47" t="s">
        <v>5069</v>
      </c>
      <c r="AF2385" s="47" t="s">
        <v>5594</v>
      </c>
      <c r="AG2385" s="47" t="s">
        <v>61</v>
      </c>
      <c r="AH2385" s="47" t="s">
        <v>75</v>
      </c>
      <c r="AI2385" s="47" t="s">
        <v>76</v>
      </c>
      <c r="AJ2385" s="47" t="s">
        <v>77</v>
      </c>
      <c r="AK2385" s="47" t="s">
        <v>78</v>
      </c>
      <c r="AV2385" s="47">
        <v>0.5</v>
      </c>
      <c r="AZ2385" s="47">
        <v>310</v>
      </c>
      <c r="BM2385" s="47">
        <v>7.5</v>
      </c>
      <c r="BS2385" s="47">
        <v>13</v>
      </c>
      <c r="BT2385" s="47">
        <v>0.7</v>
      </c>
      <c r="DI2385" s="1">
        <f t="shared" si="185"/>
        <v>4</v>
      </c>
      <c r="DJ2385" s="9" t="str">
        <f t="shared" si="186"/>
        <v>NO BACTERIOLOGICO</v>
      </c>
      <c r="DK2385" s="10" t="str">
        <f t="shared" si="187"/>
        <v>-</v>
      </c>
      <c r="DL2385" s="11" t="str">
        <f t="shared" si="188"/>
        <v>0</v>
      </c>
    </row>
    <row r="2386" spans="1:116" ht="12" x14ac:dyDescent="0.2">
      <c r="A2386" s="47">
        <v>1003010001</v>
      </c>
      <c r="B2386" s="47" t="str">
        <f t="shared" si="189"/>
        <v>1003010001-LA UNION</v>
      </c>
      <c r="C2386" s="47" t="s">
        <v>2259</v>
      </c>
      <c r="D2386" s="47" t="s">
        <v>58</v>
      </c>
      <c r="E2386" s="47" t="s">
        <v>80</v>
      </c>
      <c r="F2386" s="47" t="s">
        <v>2259</v>
      </c>
      <c r="G2386" s="47" t="s">
        <v>265</v>
      </c>
      <c r="H2386" s="47">
        <v>3845</v>
      </c>
      <c r="I2386" s="47">
        <v>3000</v>
      </c>
      <c r="J2386" s="47" t="s">
        <v>495</v>
      </c>
      <c r="K2386" s="47" t="s">
        <v>63</v>
      </c>
      <c r="L2386" s="47" t="s">
        <v>64</v>
      </c>
      <c r="M2386" s="47" t="s">
        <v>2766</v>
      </c>
      <c r="N2386" s="47" t="s">
        <v>2259</v>
      </c>
      <c r="O2386" s="47" t="s">
        <v>58</v>
      </c>
      <c r="P2386" s="47" t="s">
        <v>80</v>
      </c>
      <c r="Q2386" s="47" t="s">
        <v>2259</v>
      </c>
      <c r="R2386" s="47">
        <v>91055</v>
      </c>
      <c r="S2386" s="47" t="s">
        <v>67</v>
      </c>
      <c r="T2386" s="47" t="s">
        <v>2767</v>
      </c>
      <c r="U2386" s="47">
        <v>14566</v>
      </c>
      <c r="V2386" s="47" t="s">
        <v>98</v>
      </c>
      <c r="W2386" s="47" t="s">
        <v>2768</v>
      </c>
      <c r="X2386" s="47">
        <v>1274563</v>
      </c>
      <c r="Y2386" s="47">
        <v>4199998</v>
      </c>
      <c r="Z2386" s="47">
        <v>302261</v>
      </c>
      <c r="AA2386" s="47">
        <v>8912094</v>
      </c>
      <c r="AB2386" s="47" t="s">
        <v>71</v>
      </c>
      <c r="AC2386" s="47">
        <v>3276</v>
      </c>
      <c r="AD2386" s="47" t="s">
        <v>91</v>
      </c>
      <c r="AE2386" s="47" t="s">
        <v>4903</v>
      </c>
      <c r="AF2386" s="47" t="s">
        <v>5595</v>
      </c>
      <c r="AG2386" s="47">
        <v>3689</v>
      </c>
      <c r="AH2386" s="47" t="s">
        <v>73</v>
      </c>
      <c r="AI2386" s="47" t="s">
        <v>2259</v>
      </c>
      <c r="AJ2386" s="47" t="s">
        <v>61</v>
      </c>
      <c r="AK2386" s="47" t="s">
        <v>61</v>
      </c>
      <c r="AO2386" s="47">
        <v>0</v>
      </c>
      <c r="AP2386" s="47">
        <v>0</v>
      </c>
      <c r="AQ2386" s="47">
        <v>71</v>
      </c>
      <c r="AV2386" s="47">
        <v>0</v>
      </c>
      <c r="AZ2386" s="47">
        <v>286</v>
      </c>
      <c r="BC2386" s="47">
        <v>0</v>
      </c>
      <c r="BM2386" s="47">
        <v>7.9</v>
      </c>
      <c r="BQ2386" s="47">
        <v>142</v>
      </c>
      <c r="BS2386" s="47">
        <v>16</v>
      </c>
      <c r="BT2386" s="47">
        <v>0.54</v>
      </c>
      <c r="DI2386" s="1">
        <f t="shared" si="185"/>
        <v>4</v>
      </c>
      <c r="DJ2386" s="9" t="str">
        <f t="shared" si="186"/>
        <v>BACTERIOLÓGICO</v>
      </c>
      <c r="DK2386" s="10" t="str">
        <f t="shared" si="187"/>
        <v>Realizado Bactereológico</v>
      </c>
      <c r="DL2386" s="11" t="str">
        <f t="shared" si="188"/>
        <v>0</v>
      </c>
    </row>
    <row r="2387" spans="1:116" ht="12" x14ac:dyDescent="0.2">
      <c r="A2387" s="47">
        <v>1003010001</v>
      </c>
      <c r="B2387" s="47" t="str">
        <f t="shared" si="189"/>
        <v>1003010001-LA UNION</v>
      </c>
      <c r="C2387" s="47" t="s">
        <v>2259</v>
      </c>
      <c r="D2387" s="47" t="s">
        <v>58</v>
      </c>
      <c r="E2387" s="47" t="s">
        <v>80</v>
      </c>
      <c r="F2387" s="47" t="s">
        <v>2259</v>
      </c>
      <c r="G2387" s="47" t="s">
        <v>265</v>
      </c>
      <c r="H2387" s="47">
        <v>3845</v>
      </c>
      <c r="I2387" s="47">
        <v>3000</v>
      </c>
      <c r="J2387" s="47" t="s">
        <v>495</v>
      </c>
      <c r="K2387" s="47" t="s">
        <v>63</v>
      </c>
      <c r="L2387" s="47" t="s">
        <v>64</v>
      </c>
      <c r="M2387" s="47" t="s">
        <v>2766</v>
      </c>
      <c r="N2387" s="47" t="s">
        <v>2259</v>
      </c>
      <c r="O2387" s="47" t="s">
        <v>58</v>
      </c>
      <c r="P2387" s="47" t="s">
        <v>80</v>
      </c>
      <c r="Q2387" s="47" t="s">
        <v>2259</v>
      </c>
      <c r="R2387" s="47">
        <v>91055</v>
      </c>
      <c r="S2387" s="47" t="s">
        <v>67</v>
      </c>
      <c r="T2387" s="47" t="s">
        <v>2767</v>
      </c>
      <c r="U2387" s="47">
        <v>14566</v>
      </c>
      <c r="V2387" s="47" t="s">
        <v>98</v>
      </c>
      <c r="W2387" s="47" t="s">
        <v>2768</v>
      </c>
      <c r="X2387" s="47">
        <v>1274563</v>
      </c>
      <c r="Y2387" s="47">
        <v>4199999</v>
      </c>
      <c r="Z2387" s="47">
        <v>0</v>
      </c>
      <c r="AA2387" s="47">
        <v>0</v>
      </c>
      <c r="AB2387" s="47" t="s">
        <v>61</v>
      </c>
      <c r="AC2387" s="47">
        <v>0</v>
      </c>
      <c r="AD2387" s="47" t="s">
        <v>91</v>
      </c>
      <c r="AE2387" s="47" t="s">
        <v>4903</v>
      </c>
      <c r="AF2387" s="47" t="s">
        <v>5595</v>
      </c>
      <c r="AG2387" s="47" t="s">
        <v>61</v>
      </c>
      <c r="AH2387" s="47" t="s">
        <v>75</v>
      </c>
      <c r="AI2387" s="47" t="s">
        <v>76</v>
      </c>
      <c r="AJ2387" s="47" t="s">
        <v>77</v>
      </c>
      <c r="AK2387" s="47" t="s">
        <v>78</v>
      </c>
      <c r="AO2387" s="47">
        <v>0</v>
      </c>
      <c r="AP2387" s="47">
        <v>0</v>
      </c>
      <c r="AQ2387" s="47">
        <v>0</v>
      </c>
      <c r="AV2387" s="47">
        <v>0.28999999999999998</v>
      </c>
      <c r="AZ2387" s="47">
        <v>288</v>
      </c>
      <c r="BC2387" s="47">
        <v>0</v>
      </c>
      <c r="BM2387" s="47">
        <v>7.9</v>
      </c>
      <c r="BQ2387" s="47">
        <v>143</v>
      </c>
      <c r="BS2387" s="47">
        <v>16</v>
      </c>
      <c r="BT2387" s="47">
        <v>0.48</v>
      </c>
      <c r="DI2387" s="1">
        <f t="shared" si="185"/>
        <v>4</v>
      </c>
      <c r="DJ2387" s="9" t="str">
        <f t="shared" si="186"/>
        <v>BACTERIOLÓGICO</v>
      </c>
      <c r="DK2387" s="10" t="str">
        <f t="shared" si="187"/>
        <v>Realizado Bactereológico</v>
      </c>
      <c r="DL2387" s="11" t="str">
        <f t="shared" si="188"/>
        <v>0</v>
      </c>
    </row>
    <row r="2388" spans="1:116" ht="12" x14ac:dyDescent="0.2">
      <c r="A2388" s="47">
        <v>1003010001</v>
      </c>
      <c r="B2388" s="47" t="str">
        <f t="shared" si="189"/>
        <v>1003010001-LA UNION</v>
      </c>
      <c r="C2388" s="47" t="s">
        <v>2259</v>
      </c>
      <c r="D2388" s="47" t="s">
        <v>58</v>
      </c>
      <c r="E2388" s="47" t="s">
        <v>80</v>
      </c>
      <c r="F2388" s="47" t="s">
        <v>2259</v>
      </c>
      <c r="G2388" s="47" t="s">
        <v>265</v>
      </c>
      <c r="H2388" s="47">
        <v>3845</v>
      </c>
      <c r="I2388" s="47">
        <v>3000</v>
      </c>
      <c r="J2388" s="47" t="s">
        <v>495</v>
      </c>
      <c r="K2388" s="47" t="s">
        <v>63</v>
      </c>
      <c r="L2388" s="47" t="s">
        <v>64</v>
      </c>
      <c r="M2388" s="47" t="s">
        <v>2766</v>
      </c>
      <c r="N2388" s="47" t="s">
        <v>2259</v>
      </c>
      <c r="O2388" s="47" t="s">
        <v>58</v>
      </c>
      <c r="P2388" s="47" t="s">
        <v>80</v>
      </c>
      <c r="Q2388" s="47" t="s">
        <v>2259</v>
      </c>
      <c r="R2388" s="47">
        <v>91055</v>
      </c>
      <c r="S2388" s="47" t="s">
        <v>67</v>
      </c>
      <c r="T2388" s="47" t="s">
        <v>2767</v>
      </c>
      <c r="U2388" s="47">
        <v>14566</v>
      </c>
      <c r="V2388" s="47" t="s">
        <v>98</v>
      </c>
      <c r="W2388" s="47" t="s">
        <v>2768</v>
      </c>
      <c r="X2388" s="47">
        <v>1274563</v>
      </c>
      <c r="Y2388" s="47">
        <v>4200000</v>
      </c>
      <c r="Z2388" s="47">
        <v>0</v>
      </c>
      <c r="AA2388" s="47">
        <v>0</v>
      </c>
      <c r="AB2388" s="47" t="s">
        <v>61</v>
      </c>
      <c r="AC2388" s="47">
        <v>0</v>
      </c>
      <c r="AD2388" s="47" t="s">
        <v>91</v>
      </c>
      <c r="AE2388" s="47" t="s">
        <v>4903</v>
      </c>
      <c r="AF2388" s="47" t="s">
        <v>5595</v>
      </c>
      <c r="AG2388" s="47" t="s">
        <v>61</v>
      </c>
      <c r="AH2388" s="47" t="s">
        <v>75</v>
      </c>
      <c r="AI2388" s="47" t="s">
        <v>76</v>
      </c>
      <c r="AJ2388" s="47" t="s">
        <v>77</v>
      </c>
      <c r="AK2388" s="47" t="s">
        <v>78</v>
      </c>
      <c r="AO2388" s="47">
        <v>0</v>
      </c>
      <c r="AP2388" s="47">
        <v>0</v>
      </c>
      <c r="AQ2388" s="47">
        <v>51</v>
      </c>
      <c r="AV2388" s="47">
        <v>0.1</v>
      </c>
      <c r="AZ2388" s="47">
        <v>289</v>
      </c>
      <c r="BC2388" s="47">
        <v>0</v>
      </c>
      <c r="BM2388" s="47">
        <v>7.7</v>
      </c>
      <c r="BQ2388" s="47">
        <v>143</v>
      </c>
      <c r="BS2388" s="47">
        <v>17</v>
      </c>
      <c r="BT2388" s="47">
        <v>0.43</v>
      </c>
      <c r="DI2388" s="1">
        <f t="shared" si="185"/>
        <v>4</v>
      </c>
      <c r="DJ2388" s="9" t="str">
        <f t="shared" si="186"/>
        <v>BACTERIOLÓGICO</v>
      </c>
      <c r="DK2388" s="10" t="str">
        <f t="shared" si="187"/>
        <v>Realizado Bactereológico</v>
      </c>
      <c r="DL2388" s="11" t="str">
        <f t="shared" si="188"/>
        <v>0</v>
      </c>
    </row>
    <row r="2389" spans="1:116" ht="12" x14ac:dyDescent="0.2">
      <c r="A2389" s="47">
        <v>1001020024</v>
      </c>
      <c r="B2389" s="47" t="str">
        <f t="shared" si="189"/>
        <v>1001020024-SARIAPAMPA</v>
      </c>
      <c r="C2389" s="47" t="s">
        <v>2942</v>
      </c>
      <c r="D2389" s="47" t="s">
        <v>58</v>
      </c>
      <c r="E2389" s="47" t="s">
        <v>58</v>
      </c>
      <c r="F2389" s="47" t="s">
        <v>2540</v>
      </c>
      <c r="G2389" s="47" t="s">
        <v>60</v>
      </c>
      <c r="H2389" s="47">
        <v>233</v>
      </c>
      <c r="I2389" s="47" t="s">
        <v>61</v>
      </c>
      <c r="J2389" s="47" t="s">
        <v>895</v>
      </c>
      <c r="K2389" s="47" t="s">
        <v>63</v>
      </c>
      <c r="L2389" s="47" t="s">
        <v>64</v>
      </c>
      <c r="M2389" s="47" t="s">
        <v>2909</v>
      </c>
      <c r="N2389" s="47" t="s">
        <v>2910</v>
      </c>
      <c r="O2389" s="47" t="s">
        <v>58</v>
      </c>
      <c r="P2389" s="47" t="s">
        <v>58</v>
      </c>
      <c r="Q2389" s="47" t="s">
        <v>2540</v>
      </c>
      <c r="R2389" s="47">
        <v>121230</v>
      </c>
      <c r="S2389" s="47" t="s">
        <v>67</v>
      </c>
      <c r="T2389" s="47" t="s">
        <v>2943</v>
      </c>
      <c r="U2389" s="47">
        <v>15315</v>
      </c>
      <c r="V2389" s="47" t="s">
        <v>69</v>
      </c>
      <c r="W2389" s="47" t="s">
        <v>2944</v>
      </c>
      <c r="X2389" s="47">
        <v>1274488</v>
      </c>
      <c r="Y2389" s="47">
        <v>4200005</v>
      </c>
      <c r="Z2389" s="47">
        <v>371159</v>
      </c>
      <c r="AA2389" s="47">
        <v>8902310</v>
      </c>
      <c r="AB2389" s="47" t="s">
        <v>71</v>
      </c>
      <c r="AC2389" s="47">
        <v>2599</v>
      </c>
      <c r="AD2389" s="47" t="s">
        <v>86</v>
      </c>
      <c r="AE2389" s="47" t="s">
        <v>5123</v>
      </c>
      <c r="AF2389" s="47" t="s">
        <v>5596</v>
      </c>
      <c r="AG2389" s="47">
        <v>21373</v>
      </c>
      <c r="AH2389" s="47" t="s">
        <v>73</v>
      </c>
      <c r="AI2389" s="47" t="s">
        <v>2945</v>
      </c>
      <c r="AJ2389" s="47" t="s">
        <v>61</v>
      </c>
      <c r="AK2389" s="47" t="s">
        <v>61</v>
      </c>
      <c r="AV2389" s="47">
        <v>1.2</v>
      </c>
      <c r="AZ2389" s="47">
        <v>179</v>
      </c>
      <c r="BM2389" s="47">
        <v>7.4</v>
      </c>
      <c r="BS2389" s="47">
        <v>17.899999999999999</v>
      </c>
      <c r="BT2389" s="47">
        <v>1.2</v>
      </c>
      <c r="DI2389" s="1">
        <f t="shared" si="185"/>
        <v>4</v>
      </c>
      <c r="DJ2389" s="9" t="str">
        <f t="shared" si="186"/>
        <v>NO BACTERIOLOGICO</v>
      </c>
      <c r="DK2389" s="10" t="str">
        <f t="shared" si="187"/>
        <v>-</v>
      </c>
      <c r="DL2389" s="11" t="str">
        <f t="shared" si="188"/>
        <v>0</v>
      </c>
    </row>
    <row r="2390" spans="1:116" ht="12" x14ac:dyDescent="0.2">
      <c r="A2390" s="47">
        <v>1001020024</v>
      </c>
      <c r="B2390" s="47" t="str">
        <f t="shared" si="189"/>
        <v>1001020024-SARIAPAMPA</v>
      </c>
      <c r="C2390" s="47" t="s">
        <v>2942</v>
      </c>
      <c r="D2390" s="47" t="s">
        <v>58</v>
      </c>
      <c r="E2390" s="47" t="s">
        <v>58</v>
      </c>
      <c r="F2390" s="47" t="s">
        <v>2540</v>
      </c>
      <c r="G2390" s="47" t="s">
        <v>60</v>
      </c>
      <c r="H2390" s="47">
        <v>233</v>
      </c>
      <c r="I2390" s="47" t="s">
        <v>61</v>
      </c>
      <c r="J2390" s="47" t="s">
        <v>895</v>
      </c>
      <c r="K2390" s="47" t="s">
        <v>63</v>
      </c>
      <c r="L2390" s="47" t="s">
        <v>64</v>
      </c>
      <c r="M2390" s="47" t="s">
        <v>2909</v>
      </c>
      <c r="N2390" s="47" t="s">
        <v>2910</v>
      </c>
      <c r="O2390" s="47" t="s">
        <v>58</v>
      </c>
      <c r="P2390" s="47" t="s">
        <v>58</v>
      </c>
      <c r="Q2390" s="47" t="s">
        <v>2540</v>
      </c>
      <c r="R2390" s="47">
        <v>121230</v>
      </c>
      <c r="S2390" s="47" t="s">
        <v>67</v>
      </c>
      <c r="T2390" s="47" t="s">
        <v>2943</v>
      </c>
      <c r="U2390" s="47">
        <v>15315</v>
      </c>
      <c r="V2390" s="47" t="s">
        <v>69</v>
      </c>
      <c r="W2390" s="47" t="s">
        <v>2944</v>
      </c>
      <c r="X2390" s="47">
        <v>1274488</v>
      </c>
      <c r="Y2390" s="47">
        <v>4200006</v>
      </c>
      <c r="Z2390" s="47">
        <v>371028</v>
      </c>
      <c r="AA2390" s="47">
        <v>8902205</v>
      </c>
      <c r="AB2390" s="47" t="s">
        <v>71</v>
      </c>
      <c r="AC2390" s="47">
        <v>2549</v>
      </c>
      <c r="AD2390" s="47" t="s">
        <v>86</v>
      </c>
      <c r="AE2390" s="47" t="s">
        <v>5123</v>
      </c>
      <c r="AF2390" s="47" t="s">
        <v>5596</v>
      </c>
      <c r="AG2390" s="47" t="s">
        <v>61</v>
      </c>
      <c r="AH2390" s="47" t="s">
        <v>75</v>
      </c>
      <c r="AI2390" s="47" t="s">
        <v>76</v>
      </c>
      <c r="AJ2390" s="47" t="s">
        <v>77</v>
      </c>
      <c r="AK2390" s="47" t="s">
        <v>78</v>
      </c>
      <c r="AV2390" s="47">
        <v>0.9</v>
      </c>
      <c r="AZ2390" s="47">
        <v>176</v>
      </c>
      <c r="BM2390" s="47">
        <v>7.2</v>
      </c>
      <c r="BS2390" s="47">
        <v>17.7</v>
      </c>
      <c r="BT2390" s="47">
        <v>1.18</v>
      </c>
      <c r="DI2390" s="1">
        <f t="shared" si="185"/>
        <v>4</v>
      </c>
      <c r="DJ2390" s="9" t="str">
        <f t="shared" si="186"/>
        <v>NO BACTERIOLOGICO</v>
      </c>
      <c r="DK2390" s="10" t="str">
        <f t="shared" si="187"/>
        <v>-</v>
      </c>
      <c r="DL2390" s="11" t="str">
        <f t="shared" si="188"/>
        <v>0</v>
      </c>
    </row>
    <row r="2391" spans="1:116" ht="12" x14ac:dyDescent="0.2">
      <c r="A2391" s="47">
        <v>1001020024</v>
      </c>
      <c r="B2391" s="47" t="str">
        <f t="shared" si="189"/>
        <v>1001020024-SARIAPAMPA</v>
      </c>
      <c r="C2391" s="47" t="s">
        <v>2942</v>
      </c>
      <c r="D2391" s="47" t="s">
        <v>58</v>
      </c>
      <c r="E2391" s="47" t="s">
        <v>58</v>
      </c>
      <c r="F2391" s="47" t="s">
        <v>2540</v>
      </c>
      <c r="G2391" s="47" t="s">
        <v>60</v>
      </c>
      <c r="H2391" s="47">
        <v>233</v>
      </c>
      <c r="I2391" s="47" t="s">
        <v>61</v>
      </c>
      <c r="J2391" s="47" t="s">
        <v>895</v>
      </c>
      <c r="K2391" s="47" t="s">
        <v>63</v>
      </c>
      <c r="L2391" s="47" t="s">
        <v>64</v>
      </c>
      <c r="M2391" s="47" t="s">
        <v>2909</v>
      </c>
      <c r="N2391" s="47" t="s">
        <v>2910</v>
      </c>
      <c r="O2391" s="47" t="s">
        <v>58</v>
      </c>
      <c r="P2391" s="47" t="s">
        <v>58</v>
      </c>
      <c r="Q2391" s="47" t="s">
        <v>2540</v>
      </c>
      <c r="R2391" s="47">
        <v>121230</v>
      </c>
      <c r="S2391" s="47" t="s">
        <v>67</v>
      </c>
      <c r="T2391" s="47" t="s">
        <v>2943</v>
      </c>
      <c r="U2391" s="47">
        <v>15315</v>
      </c>
      <c r="V2391" s="47" t="s">
        <v>69</v>
      </c>
      <c r="W2391" s="47" t="s">
        <v>2944</v>
      </c>
      <c r="X2391" s="47">
        <v>1274488</v>
      </c>
      <c r="Y2391" s="47">
        <v>4200007</v>
      </c>
      <c r="Z2391" s="47">
        <v>370728</v>
      </c>
      <c r="AA2391" s="47">
        <v>8902201</v>
      </c>
      <c r="AB2391" s="47" t="s">
        <v>71</v>
      </c>
      <c r="AC2391" s="47">
        <v>2531</v>
      </c>
      <c r="AD2391" s="47" t="s">
        <v>86</v>
      </c>
      <c r="AE2391" s="47" t="s">
        <v>5123</v>
      </c>
      <c r="AF2391" s="47" t="s">
        <v>5596</v>
      </c>
      <c r="AG2391" s="47" t="s">
        <v>61</v>
      </c>
      <c r="AH2391" s="47" t="s">
        <v>75</v>
      </c>
      <c r="AI2391" s="47" t="s">
        <v>76</v>
      </c>
      <c r="AJ2391" s="47" t="s">
        <v>77</v>
      </c>
      <c r="AK2391" s="47" t="s">
        <v>78</v>
      </c>
      <c r="AV2391" s="47">
        <v>0.7</v>
      </c>
      <c r="AZ2391" s="47">
        <v>172</v>
      </c>
      <c r="BM2391" s="47">
        <v>6.9</v>
      </c>
      <c r="BS2391" s="47">
        <v>17.399999999999999</v>
      </c>
      <c r="BT2391" s="47">
        <v>1.1599999999999999</v>
      </c>
      <c r="DI2391" s="1">
        <f t="shared" si="185"/>
        <v>4</v>
      </c>
      <c r="DJ2391" s="9" t="str">
        <f t="shared" si="186"/>
        <v>NO BACTERIOLOGICO</v>
      </c>
      <c r="DK2391" s="10" t="str">
        <f t="shared" si="187"/>
        <v>-</v>
      </c>
      <c r="DL2391" s="11" t="str">
        <f t="shared" si="188"/>
        <v>0</v>
      </c>
    </row>
    <row r="2392" spans="1:116" ht="12" x14ac:dyDescent="0.2">
      <c r="A2392" s="47">
        <v>1008010001</v>
      </c>
      <c r="B2392" s="47" t="str">
        <f t="shared" si="189"/>
        <v>1008010001-PANAO</v>
      </c>
      <c r="C2392" s="47" t="s">
        <v>828</v>
      </c>
      <c r="D2392" s="47" t="s">
        <v>58</v>
      </c>
      <c r="E2392" s="47" t="s">
        <v>112</v>
      </c>
      <c r="F2392" s="47" t="s">
        <v>828</v>
      </c>
      <c r="G2392" s="47" t="s">
        <v>265</v>
      </c>
      <c r="H2392" s="47">
        <v>7193</v>
      </c>
      <c r="I2392" s="47">
        <v>5768</v>
      </c>
      <c r="J2392" s="47" t="s">
        <v>88</v>
      </c>
      <c r="K2392" s="47" t="s">
        <v>63</v>
      </c>
      <c r="L2392" s="47" t="s">
        <v>64</v>
      </c>
      <c r="M2392" s="47" t="s">
        <v>829</v>
      </c>
      <c r="N2392" s="47" t="s">
        <v>828</v>
      </c>
      <c r="O2392" s="47" t="s">
        <v>58</v>
      </c>
      <c r="P2392" s="47" t="s">
        <v>112</v>
      </c>
      <c r="Q2392" s="47" t="s">
        <v>828</v>
      </c>
      <c r="R2392" s="47">
        <v>7454</v>
      </c>
      <c r="S2392" s="47" t="s">
        <v>171</v>
      </c>
      <c r="T2392" s="47" t="s">
        <v>830</v>
      </c>
      <c r="U2392" s="47">
        <v>3847</v>
      </c>
      <c r="V2392" s="47" t="s">
        <v>98</v>
      </c>
      <c r="W2392" s="47" t="s">
        <v>831</v>
      </c>
      <c r="X2392" s="47">
        <v>1274474</v>
      </c>
      <c r="Y2392" s="47">
        <v>4200039</v>
      </c>
      <c r="Z2392" s="47">
        <v>393554</v>
      </c>
      <c r="AA2392" s="47">
        <v>8902062</v>
      </c>
      <c r="AB2392" s="47" t="s">
        <v>71</v>
      </c>
      <c r="AC2392" s="47">
        <v>3171</v>
      </c>
      <c r="AD2392" s="47" t="s">
        <v>91</v>
      </c>
      <c r="AE2392" s="47" t="s">
        <v>4951</v>
      </c>
      <c r="AF2392" s="47" t="s">
        <v>5586</v>
      </c>
      <c r="AG2392" s="47">
        <v>1555</v>
      </c>
      <c r="AH2392" s="47" t="s">
        <v>5579</v>
      </c>
      <c r="AI2392" s="47" t="s">
        <v>828</v>
      </c>
      <c r="AJ2392" s="47" t="s">
        <v>61</v>
      </c>
      <c r="AK2392" s="47" t="s">
        <v>61</v>
      </c>
      <c r="AL2392" s="47">
        <v>0.12</v>
      </c>
      <c r="AM2392" s="47">
        <v>2.9999999999999997E-4</v>
      </c>
      <c r="AN2392" s="47">
        <v>1.8000000000000001E-4</v>
      </c>
      <c r="AO2392" s="47">
        <v>16</v>
      </c>
      <c r="AP2392" s="47">
        <v>23</v>
      </c>
      <c r="AQ2392" s="47">
        <v>360</v>
      </c>
      <c r="AR2392" s="47">
        <v>6.7299999999999999E-3</v>
      </c>
      <c r="AS2392" s="47">
        <v>6.1999999999999998E-3</v>
      </c>
      <c r="AT2392" s="47">
        <v>6.0000000000000002E-5</v>
      </c>
      <c r="AU2392" s="47">
        <v>5.0000000000000001E-3</v>
      </c>
      <c r="AV2392" s="47">
        <v>0.1</v>
      </c>
      <c r="AW2392" s="47">
        <v>2.09</v>
      </c>
      <c r="AX2392" s="47">
        <v>1E-3</v>
      </c>
      <c r="AY2392" s="47">
        <v>5.6</v>
      </c>
      <c r="AZ2392" s="47">
        <v>31.2</v>
      </c>
      <c r="BA2392" s="47">
        <v>5.9999999999999995E-4</v>
      </c>
      <c r="BB2392" s="47">
        <v>10.39</v>
      </c>
      <c r="BC2392" s="47">
        <v>12.4</v>
      </c>
      <c r="BD2392" s="47">
        <v>0.18770000000000001</v>
      </c>
      <c r="BE2392" s="47">
        <v>0</v>
      </c>
      <c r="BF2392" s="47">
        <v>5.2199999999999998E-3</v>
      </c>
      <c r="BG2392" s="47">
        <v>6.9999999999999994E-5</v>
      </c>
      <c r="BH2392" s="47">
        <v>2.0000000000000001E-4</v>
      </c>
      <c r="BI2392" s="47">
        <v>2.7999999999999998E-4</v>
      </c>
      <c r="BJ2392" s="47">
        <v>0.29199999999999998</v>
      </c>
      <c r="BK2392" s="47">
        <v>3.0000000000000001E-3</v>
      </c>
      <c r="BL2392" s="47">
        <v>4012</v>
      </c>
      <c r="BM2392" s="47">
        <v>7.7</v>
      </c>
      <c r="BN2392" s="47">
        <v>4.0000000000000002E-4</v>
      </c>
      <c r="BO2392" s="47">
        <v>5.9999999999999995E-4</v>
      </c>
      <c r="BP2392" s="47">
        <v>2.8</v>
      </c>
      <c r="BQ2392" s="47">
        <v>26</v>
      </c>
      <c r="BR2392" s="47">
        <v>1.61</v>
      </c>
      <c r="BT2392" s="47">
        <v>2.1</v>
      </c>
      <c r="BU2392" s="47">
        <v>6.9999999999999999E-6</v>
      </c>
      <c r="BV2392" s="47">
        <v>4.7999999999999996E-3</v>
      </c>
      <c r="DI2392" s="1">
        <f t="shared" si="185"/>
        <v>4</v>
      </c>
      <c r="DJ2392" s="9" t="str">
        <f t="shared" si="186"/>
        <v>BACTERIOLÓGICO</v>
      </c>
      <c r="DK2392" s="10" t="str">
        <f t="shared" si="187"/>
        <v>Realizado Bactereológico</v>
      </c>
      <c r="DL2392" s="11" t="str">
        <f t="shared" si="188"/>
        <v>1</v>
      </c>
    </row>
    <row r="2393" spans="1:116" ht="12" x14ac:dyDescent="0.2">
      <c r="A2393" s="47">
        <v>1008040042</v>
      </c>
      <c r="B2393" s="47" t="str">
        <f t="shared" si="189"/>
        <v>1008040042-CUCHO</v>
      </c>
      <c r="C2393" s="47" t="s">
        <v>3897</v>
      </c>
      <c r="D2393" s="47" t="s">
        <v>58</v>
      </c>
      <c r="E2393" s="47" t="s">
        <v>112</v>
      </c>
      <c r="F2393" s="47" t="s">
        <v>3681</v>
      </c>
      <c r="G2393" s="47" t="s">
        <v>60</v>
      </c>
      <c r="H2393" s="47">
        <v>450</v>
      </c>
      <c r="I2393" s="47">
        <v>190</v>
      </c>
      <c r="J2393" s="47" t="s">
        <v>62</v>
      </c>
      <c r="K2393" s="47" t="s">
        <v>63</v>
      </c>
      <c r="L2393" s="47" t="s">
        <v>64</v>
      </c>
      <c r="M2393" s="47" t="s">
        <v>3841</v>
      </c>
      <c r="N2393" s="47" t="s">
        <v>3840</v>
      </c>
      <c r="O2393" s="47" t="s">
        <v>58</v>
      </c>
      <c r="P2393" s="47" t="s">
        <v>112</v>
      </c>
      <c r="Q2393" s="47" t="s">
        <v>3681</v>
      </c>
      <c r="R2393" s="47">
        <v>33422</v>
      </c>
      <c r="S2393" s="47" t="s">
        <v>67</v>
      </c>
      <c r="T2393" s="47" t="s">
        <v>3898</v>
      </c>
      <c r="U2393" s="47">
        <v>13392</v>
      </c>
      <c r="V2393" s="47" t="s">
        <v>69</v>
      </c>
      <c r="W2393" s="47" t="s">
        <v>3899</v>
      </c>
      <c r="X2393" s="47">
        <v>1274582</v>
      </c>
      <c r="Y2393" s="47">
        <v>4200051</v>
      </c>
      <c r="Z2393" s="47">
        <v>386867</v>
      </c>
      <c r="AA2393" s="47">
        <v>8906344</v>
      </c>
      <c r="AB2393" s="47" t="s">
        <v>71</v>
      </c>
      <c r="AC2393" s="47">
        <v>2656</v>
      </c>
      <c r="AD2393" s="47" t="s">
        <v>91</v>
      </c>
      <c r="AE2393" s="47" t="s">
        <v>4900</v>
      </c>
      <c r="AF2393" s="47" t="s">
        <v>5597</v>
      </c>
      <c r="AG2393" s="47">
        <v>28516</v>
      </c>
      <c r="AH2393" s="47" t="s">
        <v>4606</v>
      </c>
      <c r="AI2393" s="47" t="s">
        <v>3897</v>
      </c>
      <c r="AJ2393" s="47" t="s">
        <v>61</v>
      </c>
      <c r="AK2393" s="47" t="s">
        <v>61</v>
      </c>
      <c r="BW2393" s="47">
        <v>7.0000000000000007E-2</v>
      </c>
      <c r="BX2393" s="47">
        <v>2.9999999999999997E-4</v>
      </c>
      <c r="BY2393" s="47">
        <v>3.3E-4</v>
      </c>
      <c r="BZ2393" s="47">
        <v>1.57E-3</v>
      </c>
      <c r="CA2393" s="47">
        <v>4.0000000000000003E-5</v>
      </c>
      <c r="CB2393" s="47">
        <v>1.2999999999999999E-3</v>
      </c>
      <c r="CC2393" s="47">
        <v>6.0000000000000002E-5</v>
      </c>
      <c r="CE2393" s="47">
        <v>5.0000000000000001E-3</v>
      </c>
      <c r="CF2393" s="47">
        <v>3.93</v>
      </c>
      <c r="CG2393" s="47">
        <v>5.0000000000000001E-4</v>
      </c>
      <c r="CH2393" s="47">
        <v>4.5</v>
      </c>
      <c r="CI2393" s="47">
        <v>33</v>
      </c>
      <c r="CJ2393" s="47">
        <v>5</v>
      </c>
      <c r="CL2393" s="47">
        <v>75.7</v>
      </c>
      <c r="CM2393" s="47">
        <v>5.9999999999999995E-4</v>
      </c>
      <c r="CN2393" s="47">
        <v>16.940000000000001</v>
      </c>
      <c r="CO2393" s="47">
        <v>0</v>
      </c>
      <c r="CP2393" s="47">
        <v>0.1</v>
      </c>
      <c r="CQ2393" s="47">
        <v>0</v>
      </c>
      <c r="CR2393" s="47">
        <v>4.5999999999999999E-2</v>
      </c>
      <c r="CS2393" s="47">
        <v>6.9500000000000006E-2</v>
      </c>
      <c r="CT2393" s="47">
        <v>2.82E-3</v>
      </c>
      <c r="CU2393" s="47">
        <v>6.9999999999999994E-5</v>
      </c>
      <c r="CV2393" s="47">
        <v>2.0000000000000001E-4</v>
      </c>
      <c r="CW2393" s="47">
        <v>2.5000000000000001E-4</v>
      </c>
      <c r="CX2393" s="47">
        <v>4.1500000000000004</v>
      </c>
      <c r="CY2393" s="47">
        <v>3.0000000000000001E-3</v>
      </c>
      <c r="CZ2393" s="47">
        <v>30</v>
      </c>
      <c r="DA2393" s="47">
        <v>6.18</v>
      </c>
      <c r="DB2393" s="47">
        <v>4.0000000000000002E-4</v>
      </c>
      <c r="DC2393" s="47">
        <v>5.9999999999999995E-4</v>
      </c>
      <c r="DD2393" s="47">
        <v>61.5</v>
      </c>
      <c r="DE2393" s="47">
        <v>1.5</v>
      </c>
      <c r="DF2393" s="47">
        <v>2.2999999999999998</v>
      </c>
      <c r="DG2393" s="47">
        <v>2.0999999999999999E-5</v>
      </c>
      <c r="DH2393" s="47">
        <v>1.6000000000000001E-3</v>
      </c>
      <c r="DI2393" s="1">
        <f t="shared" si="185"/>
        <v>4</v>
      </c>
      <c r="DJ2393" s="9" t="str">
        <f t="shared" si="186"/>
        <v>-</v>
      </c>
      <c r="DK2393" s="10" t="str">
        <f t="shared" si="187"/>
        <v>-</v>
      </c>
      <c r="DL2393" s="11" t="str">
        <f t="shared" si="188"/>
        <v>0</v>
      </c>
    </row>
    <row r="2394" spans="1:116" ht="12" x14ac:dyDescent="0.2">
      <c r="A2394" s="47">
        <v>1005010038</v>
      </c>
      <c r="B2394" s="47" t="str">
        <f t="shared" si="189"/>
        <v>1005010038-MORCA</v>
      </c>
      <c r="C2394" s="47" t="s">
        <v>2365</v>
      </c>
      <c r="D2394" s="47" t="s">
        <v>58</v>
      </c>
      <c r="E2394" s="47" t="s">
        <v>542</v>
      </c>
      <c r="F2394" s="47" t="s">
        <v>2187</v>
      </c>
      <c r="G2394" s="47" t="s">
        <v>60</v>
      </c>
      <c r="H2394" s="47">
        <v>80</v>
      </c>
      <c r="I2394" s="47">
        <v>80</v>
      </c>
      <c r="J2394" s="47" t="s">
        <v>82</v>
      </c>
      <c r="K2394" s="47" t="s">
        <v>63</v>
      </c>
      <c r="L2394" s="47" t="s">
        <v>64</v>
      </c>
      <c r="M2394" s="47" t="s">
        <v>2188</v>
      </c>
      <c r="N2394" s="47" t="s">
        <v>2187</v>
      </c>
      <c r="O2394" s="47" t="s">
        <v>58</v>
      </c>
      <c r="P2394" s="47" t="s">
        <v>542</v>
      </c>
      <c r="Q2394" s="47" t="s">
        <v>2187</v>
      </c>
      <c r="R2394" s="47">
        <v>106115</v>
      </c>
      <c r="S2394" s="47" t="s">
        <v>67</v>
      </c>
      <c r="T2394" s="47" t="s">
        <v>2366</v>
      </c>
      <c r="U2394" s="47">
        <v>18477</v>
      </c>
      <c r="V2394" s="47" t="s">
        <v>69</v>
      </c>
      <c r="W2394" s="47" t="s">
        <v>2367</v>
      </c>
      <c r="X2394" s="47">
        <v>1274653</v>
      </c>
      <c r="Y2394" s="47">
        <v>4200269</v>
      </c>
      <c r="Z2394" s="47">
        <v>306024</v>
      </c>
      <c r="AA2394" s="47">
        <v>8943494</v>
      </c>
      <c r="AB2394" s="47" t="s">
        <v>71</v>
      </c>
      <c r="AC2394" s="47">
        <v>2900</v>
      </c>
      <c r="AD2394" s="47" t="s">
        <v>126</v>
      </c>
      <c r="AE2394" s="47" t="s">
        <v>4924</v>
      </c>
      <c r="AF2394" s="47" t="s">
        <v>5598</v>
      </c>
      <c r="AG2394" s="47">
        <v>9742</v>
      </c>
      <c r="AH2394" s="47" t="s">
        <v>73</v>
      </c>
      <c r="AI2394" s="47" t="s">
        <v>2365</v>
      </c>
      <c r="AJ2394" s="47" t="s">
        <v>61</v>
      </c>
      <c r="AK2394" s="47" t="s">
        <v>61</v>
      </c>
      <c r="AV2394" s="47">
        <v>0.85</v>
      </c>
      <c r="AZ2394" s="47">
        <v>240</v>
      </c>
      <c r="BM2394" s="47">
        <v>8.4</v>
      </c>
      <c r="BQ2394" s="47">
        <v>0</v>
      </c>
      <c r="BS2394" s="47">
        <v>15.5</v>
      </c>
      <c r="BT2394" s="47">
        <v>4.8</v>
      </c>
      <c r="DI2394" s="1">
        <f t="shared" si="185"/>
        <v>4</v>
      </c>
      <c r="DJ2394" s="9" t="str">
        <f t="shared" si="186"/>
        <v>NO BACTERIOLOGICO</v>
      </c>
      <c r="DK2394" s="10" t="str">
        <f t="shared" si="187"/>
        <v>-</v>
      </c>
      <c r="DL2394" s="11" t="str">
        <f t="shared" si="188"/>
        <v>0</v>
      </c>
    </row>
    <row r="2395" spans="1:116" ht="12" x14ac:dyDescent="0.2">
      <c r="A2395" s="47">
        <v>1005010038</v>
      </c>
      <c r="B2395" s="47" t="str">
        <f t="shared" si="189"/>
        <v>1005010038-MORCA</v>
      </c>
      <c r="C2395" s="47" t="s">
        <v>2365</v>
      </c>
      <c r="D2395" s="47" t="s">
        <v>58</v>
      </c>
      <c r="E2395" s="47" t="s">
        <v>542</v>
      </c>
      <c r="F2395" s="47" t="s">
        <v>2187</v>
      </c>
      <c r="G2395" s="47" t="s">
        <v>60</v>
      </c>
      <c r="H2395" s="47">
        <v>80</v>
      </c>
      <c r="I2395" s="47">
        <v>80</v>
      </c>
      <c r="J2395" s="47" t="s">
        <v>82</v>
      </c>
      <c r="K2395" s="47" t="s">
        <v>63</v>
      </c>
      <c r="L2395" s="47" t="s">
        <v>64</v>
      </c>
      <c r="M2395" s="47" t="s">
        <v>2188</v>
      </c>
      <c r="N2395" s="47" t="s">
        <v>2187</v>
      </c>
      <c r="O2395" s="47" t="s">
        <v>58</v>
      </c>
      <c r="P2395" s="47" t="s">
        <v>542</v>
      </c>
      <c r="Q2395" s="47" t="s">
        <v>2187</v>
      </c>
      <c r="R2395" s="47">
        <v>106115</v>
      </c>
      <c r="S2395" s="47" t="s">
        <v>67</v>
      </c>
      <c r="T2395" s="47" t="s">
        <v>2366</v>
      </c>
      <c r="U2395" s="47">
        <v>18477</v>
      </c>
      <c r="V2395" s="47" t="s">
        <v>69</v>
      </c>
      <c r="W2395" s="47" t="s">
        <v>2367</v>
      </c>
      <c r="X2395" s="47">
        <v>1274653</v>
      </c>
      <c r="Y2395" s="47">
        <v>4200270</v>
      </c>
      <c r="Z2395" s="47">
        <v>306234</v>
      </c>
      <c r="AA2395" s="47">
        <v>8943490</v>
      </c>
      <c r="AB2395" s="47" t="s">
        <v>71</v>
      </c>
      <c r="AC2395" s="47">
        <v>2838</v>
      </c>
      <c r="AD2395" s="47" t="s">
        <v>126</v>
      </c>
      <c r="AE2395" s="47" t="s">
        <v>4924</v>
      </c>
      <c r="AF2395" s="47" t="s">
        <v>5598</v>
      </c>
      <c r="AG2395" s="47" t="s">
        <v>61</v>
      </c>
      <c r="AH2395" s="47" t="s">
        <v>75</v>
      </c>
      <c r="AI2395" s="47" t="s">
        <v>76</v>
      </c>
      <c r="AJ2395" s="47" t="s">
        <v>77</v>
      </c>
      <c r="AK2395" s="47" t="s">
        <v>78</v>
      </c>
      <c r="AV2395" s="47">
        <v>0.7</v>
      </c>
      <c r="AZ2395" s="47">
        <v>237</v>
      </c>
      <c r="BM2395" s="47">
        <v>8.3699999999999992</v>
      </c>
      <c r="BQ2395" s="47">
        <v>0</v>
      </c>
      <c r="BS2395" s="47">
        <v>16.5</v>
      </c>
      <c r="BT2395" s="47">
        <v>4.6500000000000004</v>
      </c>
      <c r="DI2395" s="1">
        <f t="shared" si="185"/>
        <v>4</v>
      </c>
      <c r="DJ2395" s="9" t="str">
        <f t="shared" si="186"/>
        <v>NO BACTERIOLOGICO</v>
      </c>
      <c r="DK2395" s="10" t="str">
        <f t="shared" si="187"/>
        <v>-</v>
      </c>
      <c r="DL2395" s="11" t="str">
        <f t="shared" si="188"/>
        <v>0</v>
      </c>
    </row>
    <row r="2396" spans="1:116" ht="12" x14ac:dyDescent="0.2">
      <c r="A2396" s="47">
        <v>1005010038</v>
      </c>
      <c r="B2396" s="47" t="str">
        <f t="shared" si="189"/>
        <v>1005010038-MORCA</v>
      </c>
      <c r="C2396" s="47" t="s">
        <v>2365</v>
      </c>
      <c r="D2396" s="47" t="s">
        <v>58</v>
      </c>
      <c r="E2396" s="47" t="s">
        <v>542</v>
      </c>
      <c r="F2396" s="47" t="s">
        <v>2187</v>
      </c>
      <c r="G2396" s="47" t="s">
        <v>60</v>
      </c>
      <c r="H2396" s="47">
        <v>80</v>
      </c>
      <c r="I2396" s="47">
        <v>80</v>
      </c>
      <c r="J2396" s="47" t="s">
        <v>82</v>
      </c>
      <c r="K2396" s="47" t="s">
        <v>63</v>
      </c>
      <c r="L2396" s="47" t="s">
        <v>64</v>
      </c>
      <c r="M2396" s="47" t="s">
        <v>2188</v>
      </c>
      <c r="N2396" s="47" t="s">
        <v>2187</v>
      </c>
      <c r="O2396" s="47" t="s">
        <v>58</v>
      </c>
      <c r="P2396" s="47" t="s">
        <v>542</v>
      </c>
      <c r="Q2396" s="47" t="s">
        <v>2187</v>
      </c>
      <c r="R2396" s="47">
        <v>106115</v>
      </c>
      <c r="S2396" s="47" t="s">
        <v>67</v>
      </c>
      <c r="T2396" s="47" t="s">
        <v>2366</v>
      </c>
      <c r="U2396" s="47">
        <v>18477</v>
      </c>
      <c r="V2396" s="47" t="s">
        <v>69</v>
      </c>
      <c r="W2396" s="47" t="s">
        <v>2367</v>
      </c>
      <c r="X2396" s="47">
        <v>1274653</v>
      </c>
      <c r="Y2396" s="47">
        <v>4200271</v>
      </c>
      <c r="Z2396" s="47">
        <v>306362</v>
      </c>
      <c r="AA2396" s="47">
        <v>8943491</v>
      </c>
      <c r="AB2396" s="47" t="s">
        <v>71</v>
      </c>
      <c r="AC2396" s="47">
        <v>2790</v>
      </c>
      <c r="AD2396" s="47" t="s">
        <v>126</v>
      </c>
      <c r="AE2396" s="47" t="s">
        <v>4924</v>
      </c>
      <c r="AF2396" s="47" t="s">
        <v>5598</v>
      </c>
      <c r="AG2396" s="47" t="s">
        <v>61</v>
      </c>
      <c r="AH2396" s="47" t="s">
        <v>75</v>
      </c>
      <c r="AI2396" s="47" t="s">
        <v>76</v>
      </c>
      <c r="AJ2396" s="47" t="s">
        <v>77</v>
      </c>
      <c r="AK2396" s="47" t="s">
        <v>78</v>
      </c>
      <c r="AV2396" s="47">
        <v>0.51</v>
      </c>
      <c r="AZ2396" s="47">
        <v>236</v>
      </c>
      <c r="BM2396" s="47">
        <v>8.5</v>
      </c>
      <c r="BQ2396" s="47">
        <v>0</v>
      </c>
      <c r="BS2396" s="47">
        <v>16.2</v>
      </c>
      <c r="BT2396" s="47">
        <v>4.55</v>
      </c>
      <c r="DI2396" s="1">
        <f t="shared" si="185"/>
        <v>4</v>
      </c>
      <c r="DJ2396" s="9" t="str">
        <f t="shared" si="186"/>
        <v>NO BACTERIOLOGICO</v>
      </c>
      <c r="DK2396" s="10" t="str">
        <f t="shared" si="187"/>
        <v>-</v>
      </c>
      <c r="DL2396" s="11" t="str">
        <f t="shared" si="188"/>
        <v>0</v>
      </c>
    </row>
    <row r="2397" spans="1:116" ht="12" x14ac:dyDescent="0.2">
      <c r="A2397" s="47">
        <v>1005010140</v>
      </c>
      <c r="B2397" s="47" t="str">
        <f t="shared" si="189"/>
        <v>1005010140-CARHUA</v>
      </c>
      <c r="C2397" s="47" t="s">
        <v>2264</v>
      </c>
      <c r="D2397" s="47" t="s">
        <v>58</v>
      </c>
      <c r="E2397" s="47" t="s">
        <v>542</v>
      </c>
      <c r="F2397" s="47" t="s">
        <v>2187</v>
      </c>
      <c r="G2397" s="47" t="s">
        <v>60</v>
      </c>
      <c r="H2397" s="47">
        <v>90</v>
      </c>
      <c r="I2397" s="47">
        <v>90</v>
      </c>
      <c r="J2397" s="47" t="s">
        <v>82</v>
      </c>
      <c r="K2397" s="47" t="s">
        <v>63</v>
      </c>
      <c r="L2397" s="47" t="s">
        <v>64</v>
      </c>
      <c r="M2397" s="47" t="s">
        <v>2188</v>
      </c>
      <c r="N2397" s="47" t="s">
        <v>2187</v>
      </c>
      <c r="O2397" s="47" t="s">
        <v>58</v>
      </c>
      <c r="P2397" s="47" t="s">
        <v>542</v>
      </c>
      <c r="Q2397" s="47" t="s">
        <v>2187</v>
      </c>
      <c r="R2397" s="47">
        <v>124621</v>
      </c>
      <c r="S2397" s="47" t="s">
        <v>67</v>
      </c>
      <c r="T2397" s="47" t="s">
        <v>2265</v>
      </c>
      <c r="U2397" s="47">
        <v>20401</v>
      </c>
      <c r="V2397" s="47" t="s">
        <v>69</v>
      </c>
      <c r="W2397" s="47" t="s">
        <v>2266</v>
      </c>
      <c r="X2397" s="47">
        <v>1274661</v>
      </c>
      <c r="Y2397" s="47">
        <v>4200289</v>
      </c>
      <c r="Z2397" s="47">
        <v>300295</v>
      </c>
      <c r="AA2397" s="47">
        <v>8945982</v>
      </c>
      <c r="AB2397" s="47" t="s">
        <v>71</v>
      </c>
      <c r="AC2397" s="47">
        <v>3628</v>
      </c>
      <c r="AD2397" s="47" t="s">
        <v>126</v>
      </c>
      <c r="AE2397" s="47" t="s">
        <v>4913</v>
      </c>
      <c r="AF2397" s="47" t="s">
        <v>5599</v>
      </c>
      <c r="AG2397" s="47">
        <v>23655</v>
      </c>
      <c r="AH2397" s="47" t="s">
        <v>73</v>
      </c>
      <c r="AI2397" s="47" t="s">
        <v>2264</v>
      </c>
      <c r="AJ2397" s="47" t="s">
        <v>61</v>
      </c>
      <c r="AK2397" s="47" t="s">
        <v>61</v>
      </c>
      <c r="AV2397" s="47">
        <v>1.01</v>
      </c>
      <c r="AZ2397" s="47">
        <v>340</v>
      </c>
      <c r="BM2397" s="47">
        <v>7.35</v>
      </c>
      <c r="BQ2397" s="47">
        <v>0</v>
      </c>
      <c r="BS2397" s="47">
        <v>14.5</v>
      </c>
      <c r="BT2397" s="47">
        <v>0.95</v>
      </c>
      <c r="DI2397" s="1">
        <f t="shared" si="185"/>
        <v>4</v>
      </c>
      <c r="DJ2397" s="9" t="str">
        <f t="shared" si="186"/>
        <v>NO BACTERIOLOGICO</v>
      </c>
      <c r="DK2397" s="10" t="str">
        <f t="shared" si="187"/>
        <v>-</v>
      </c>
      <c r="DL2397" s="11" t="str">
        <f t="shared" si="188"/>
        <v>0</v>
      </c>
    </row>
    <row r="2398" spans="1:116" ht="12" x14ac:dyDescent="0.2">
      <c r="A2398" s="47">
        <v>1005010140</v>
      </c>
      <c r="B2398" s="47" t="str">
        <f t="shared" si="189"/>
        <v>1005010140-CARHUA</v>
      </c>
      <c r="C2398" s="47" t="s">
        <v>2264</v>
      </c>
      <c r="D2398" s="47" t="s">
        <v>58</v>
      </c>
      <c r="E2398" s="47" t="s">
        <v>542</v>
      </c>
      <c r="F2398" s="47" t="s">
        <v>2187</v>
      </c>
      <c r="G2398" s="47" t="s">
        <v>60</v>
      </c>
      <c r="H2398" s="47">
        <v>90</v>
      </c>
      <c r="I2398" s="47">
        <v>90</v>
      </c>
      <c r="J2398" s="47" t="s">
        <v>82</v>
      </c>
      <c r="K2398" s="47" t="s">
        <v>63</v>
      </c>
      <c r="L2398" s="47" t="s">
        <v>64</v>
      </c>
      <c r="M2398" s="47" t="s">
        <v>2188</v>
      </c>
      <c r="N2398" s="47" t="s">
        <v>2187</v>
      </c>
      <c r="O2398" s="47" t="s">
        <v>58</v>
      </c>
      <c r="P2398" s="47" t="s">
        <v>542</v>
      </c>
      <c r="Q2398" s="47" t="s">
        <v>2187</v>
      </c>
      <c r="R2398" s="47">
        <v>124621</v>
      </c>
      <c r="S2398" s="47" t="s">
        <v>67</v>
      </c>
      <c r="T2398" s="47" t="s">
        <v>2265</v>
      </c>
      <c r="U2398" s="47">
        <v>20401</v>
      </c>
      <c r="V2398" s="47" t="s">
        <v>69</v>
      </c>
      <c r="W2398" s="47" t="s">
        <v>2266</v>
      </c>
      <c r="X2398" s="47">
        <v>1274661</v>
      </c>
      <c r="Y2398" s="47">
        <v>4200290</v>
      </c>
      <c r="Z2398" s="47">
        <v>300181</v>
      </c>
      <c r="AA2398" s="47">
        <v>8945382</v>
      </c>
      <c r="AB2398" s="47" t="s">
        <v>71</v>
      </c>
      <c r="AC2398" s="47">
        <v>3641</v>
      </c>
      <c r="AD2398" s="47" t="s">
        <v>126</v>
      </c>
      <c r="AE2398" s="47" t="s">
        <v>4913</v>
      </c>
      <c r="AF2398" s="47" t="s">
        <v>5599</v>
      </c>
      <c r="AG2398" s="47" t="s">
        <v>61</v>
      </c>
      <c r="AH2398" s="47" t="s">
        <v>75</v>
      </c>
      <c r="AI2398" s="47" t="s">
        <v>76</v>
      </c>
      <c r="AJ2398" s="47" t="s">
        <v>77</v>
      </c>
      <c r="AK2398" s="47" t="s">
        <v>78</v>
      </c>
      <c r="AV2398" s="47">
        <v>0.94</v>
      </c>
      <c r="AZ2398" s="47">
        <v>341</v>
      </c>
      <c r="BM2398" s="47">
        <v>7.78</v>
      </c>
      <c r="BQ2398" s="47">
        <v>0</v>
      </c>
      <c r="BS2398" s="47">
        <v>14.6</v>
      </c>
      <c r="BT2398" s="47">
        <v>1.01</v>
      </c>
      <c r="DI2398" s="1">
        <f t="shared" si="185"/>
        <v>4</v>
      </c>
      <c r="DJ2398" s="9" t="str">
        <f t="shared" si="186"/>
        <v>NO BACTERIOLOGICO</v>
      </c>
      <c r="DK2398" s="10" t="str">
        <f t="shared" si="187"/>
        <v>-</v>
      </c>
      <c r="DL2398" s="11" t="str">
        <f t="shared" si="188"/>
        <v>0</v>
      </c>
    </row>
    <row r="2399" spans="1:116" ht="12" x14ac:dyDescent="0.2">
      <c r="A2399" s="47">
        <v>1005010140</v>
      </c>
      <c r="B2399" s="47" t="str">
        <f t="shared" si="189"/>
        <v>1005010140-CARHUA</v>
      </c>
      <c r="C2399" s="47" t="s">
        <v>2264</v>
      </c>
      <c r="D2399" s="47" t="s">
        <v>58</v>
      </c>
      <c r="E2399" s="47" t="s">
        <v>542</v>
      </c>
      <c r="F2399" s="47" t="s">
        <v>2187</v>
      </c>
      <c r="G2399" s="47" t="s">
        <v>60</v>
      </c>
      <c r="H2399" s="47">
        <v>90</v>
      </c>
      <c r="I2399" s="47">
        <v>90</v>
      </c>
      <c r="J2399" s="47" t="s">
        <v>82</v>
      </c>
      <c r="K2399" s="47" t="s">
        <v>63</v>
      </c>
      <c r="L2399" s="47" t="s">
        <v>64</v>
      </c>
      <c r="M2399" s="47" t="s">
        <v>2188</v>
      </c>
      <c r="N2399" s="47" t="s">
        <v>2187</v>
      </c>
      <c r="O2399" s="47" t="s">
        <v>58</v>
      </c>
      <c r="P2399" s="47" t="s">
        <v>542</v>
      </c>
      <c r="Q2399" s="47" t="s">
        <v>2187</v>
      </c>
      <c r="R2399" s="47">
        <v>124621</v>
      </c>
      <c r="S2399" s="47" t="s">
        <v>67</v>
      </c>
      <c r="T2399" s="47" t="s">
        <v>2265</v>
      </c>
      <c r="U2399" s="47">
        <v>20401</v>
      </c>
      <c r="V2399" s="47" t="s">
        <v>69</v>
      </c>
      <c r="W2399" s="47" t="s">
        <v>2266</v>
      </c>
      <c r="X2399" s="47">
        <v>1274661</v>
      </c>
      <c r="Y2399" s="47">
        <v>4200291</v>
      </c>
      <c r="Z2399" s="47">
        <v>300511</v>
      </c>
      <c r="AA2399" s="47">
        <v>8945288</v>
      </c>
      <c r="AB2399" s="47" t="s">
        <v>71</v>
      </c>
      <c r="AC2399" s="47">
        <v>3550</v>
      </c>
      <c r="AD2399" s="47" t="s">
        <v>126</v>
      </c>
      <c r="AE2399" s="47" t="s">
        <v>4913</v>
      </c>
      <c r="AF2399" s="47" t="s">
        <v>5599</v>
      </c>
      <c r="AG2399" s="47" t="s">
        <v>61</v>
      </c>
      <c r="AH2399" s="47" t="s">
        <v>75</v>
      </c>
      <c r="AI2399" s="47" t="s">
        <v>76</v>
      </c>
      <c r="AJ2399" s="47" t="s">
        <v>77</v>
      </c>
      <c r="AK2399" s="47" t="s">
        <v>78</v>
      </c>
      <c r="AV2399" s="47">
        <v>0.61</v>
      </c>
      <c r="AZ2399" s="47">
        <v>343</v>
      </c>
      <c r="BM2399" s="47">
        <v>7.83</v>
      </c>
      <c r="BQ2399" s="47">
        <v>0</v>
      </c>
      <c r="BS2399" s="47">
        <v>14.1</v>
      </c>
      <c r="BT2399" s="47">
        <v>1.03</v>
      </c>
      <c r="DI2399" s="1">
        <f t="shared" si="185"/>
        <v>4</v>
      </c>
      <c r="DJ2399" s="9" t="str">
        <f t="shared" si="186"/>
        <v>NO BACTERIOLOGICO</v>
      </c>
      <c r="DK2399" s="10" t="str">
        <f t="shared" si="187"/>
        <v>-</v>
      </c>
      <c r="DL2399" s="11" t="str">
        <f t="shared" si="188"/>
        <v>0</v>
      </c>
    </row>
    <row r="2400" spans="1:116" ht="12" x14ac:dyDescent="0.2">
      <c r="A2400" s="47">
        <v>1001090065</v>
      </c>
      <c r="B2400" s="47" t="str">
        <f t="shared" si="189"/>
        <v>1001090065-HUANQUILLA</v>
      </c>
      <c r="C2400" s="47" t="s">
        <v>4479</v>
      </c>
      <c r="D2400" s="47" t="s">
        <v>58</v>
      </c>
      <c r="E2400" s="47" t="s">
        <v>58</v>
      </c>
      <c r="F2400" s="47" t="s">
        <v>1234</v>
      </c>
      <c r="G2400" s="47" t="s">
        <v>60</v>
      </c>
      <c r="H2400" s="47">
        <v>144</v>
      </c>
      <c r="I2400" s="47" t="s">
        <v>61</v>
      </c>
      <c r="J2400" s="47" t="s">
        <v>88</v>
      </c>
      <c r="K2400" s="47" t="s">
        <v>63</v>
      </c>
      <c r="L2400" s="47" t="s">
        <v>64</v>
      </c>
      <c r="M2400" s="47" t="s">
        <v>2125</v>
      </c>
      <c r="N2400" s="47" t="s">
        <v>2126</v>
      </c>
      <c r="O2400" s="47" t="s">
        <v>58</v>
      </c>
      <c r="P2400" s="47" t="s">
        <v>58</v>
      </c>
      <c r="Q2400" s="47" t="s">
        <v>1234</v>
      </c>
      <c r="R2400" s="47">
        <v>116231</v>
      </c>
      <c r="S2400" s="47" t="s">
        <v>67</v>
      </c>
      <c r="T2400" s="47" t="s">
        <v>4480</v>
      </c>
      <c r="U2400" s="47">
        <v>14862</v>
      </c>
      <c r="V2400" s="47" t="s">
        <v>69</v>
      </c>
      <c r="W2400" s="47" t="s">
        <v>4481</v>
      </c>
      <c r="X2400" s="47">
        <v>1274664</v>
      </c>
      <c r="Y2400" s="47">
        <v>4200300</v>
      </c>
      <c r="Z2400" s="47">
        <v>367289</v>
      </c>
      <c r="AA2400" s="47">
        <v>8910164</v>
      </c>
      <c r="AB2400" s="47" t="s">
        <v>71</v>
      </c>
      <c r="AC2400" s="47">
        <v>2089</v>
      </c>
      <c r="AD2400" s="47" t="s">
        <v>86</v>
      </c>
      <c r="AE2400" s="47" t="s">
        <v>5002</v>
      </c>
      <c r="AF2400" s="47" t="s">
        <v>5600</v>
      </c>
      <c r="AG2400" s="47">
        <v>64909</v>
      </c>
      <c r="AH2400" s="47" t="s">
        <v>73</v>
      </c>
      <c r="AI2400" s="47" t="s">
        <v>4482</v>
      </c>
      <c r="AJ2400" s="47" t="s">
        <v>61</v>
      </c>
      <c r="AK2400" s="47" t="s">
        <v>61</v>
      </c>
      <c r="AV2400" s="47">
        <v>1</v>
      </c>
      <c r="AZ2400" s="47">
        <v>379</v>
      </c>
      <c r="BM2400" s="47">
        <v>8.1999999999999993</v>
      </c>
      <c r="BS2400" s="47">
        <v>20</v>
      </c>
      <c r="BT2400" s="47">
        <v>0</v>
      </c>
      <c r="DI2400" s="1">
        <f t="shared" si="185"/>
        <v>4</v>
      </c>
      <c r="DJ2400" s="9" t="str">
        <f t="shared" si="186"/>
        <v>NO BACTERIOLOGICO</v>
      </c>
      <c r="DK2400" s="10" t="str">
        <f t="shared" si="187"/>
        <v>-</v>
      </c>
      <c r="DL2400" s="11" t="str">
        <f t="shared" si="188"/>
        <v>0</v>
      </c>
    </row>
    <row r="2401" spans="1:116" ht="12" x14ac:dyDescent="0.2">
      <c r="A2401" s="47">
        <v>1001090065</v>
      </c>
      <c r="B2401" s="47" t="str">
        <f t="shared" si="189"/>
        <v>1001090065-HUANQUILLA</v>
      </c>
      <c r="C2401" s="47" t="s">
        <v>4479</v>
      </c>
      <c r="D2401" s="47" t="s">
        <v>58</v>
      </c>
      <c r="E2401" s="47" t="s">
        <v>58</v>
      </c>
      <c r="F2401" s="47" t="s">
        <v>1234</v>
      </c>
      <c r="G2401" s="47" t="s">
        <v>60</v>
      </c>
      <c r="H2401" s="47">
        <v>144</v>
      </c>
      <c r="I2401" s="47" t="s">
        <v>61</v>
      </c>
      <c r="J2401" s="47" t="s">
        <v>88</v>
      </c>
      <c r="K2401" s="47" t="s">
        <v>63</v>
      </c>
      <c r="L2401" s="47" t="s">
        <v>64</v>
      </c>
      <c r="M2401" s="47" t="s">
        <v>2125</v>
      </c>
      <c r="N2401" s="47" t="s">
        <v>2126</v>
      </c>
      <c r="O2401" s="47" t="s">
        <v>58</v>
      </c>
      <c r="P2401" s="47" t="s">
        <v>58</v>
      </c>
      <c r="Q2401" s="47" t="s">
        <v>1234</v>
      </c>
      <c r="R2401" s="47">
        <v>116231</v>
      </c>
      <c r="S2401" s="47" t="s">
        <v>67</v>
      </c>
      <c r="T2401" s="47" t="s">
        <v>4480</v>
      </c>
      <c r="U2401" s="47">
        <v>14862</v>
      </c>
      <c r="V2401" s="47" t="s">
        <v>69</v>
      </c>
      <c r="W2401" s="47" t="s">
        <v>4481</v>
      </c>
      <c r="X2401" s="47">
        <v>1274664</v>
      </c>
      <c r="Y2401" s="47">
        <v>4200301</v>
      </c>
      <c r="Z2401" s="47">
        <v>368010</v>
      </c>
      <c r="AA2401" s="47">
        <v>8910263</v>
      </c>
      <c r="AB2401" s="47" t="s">
        <v>71</v>
      </c>
      <c r="AC2401" s="47">
        <v>2029</v>
      </c>
      <c r="AD2401" s="47" t="s">
        <v>86</v>
      </c>
      <c r="AE2401" s="47" t="s">
        <v>5002</v>
      </c>
      <c r="AF2401" s="47" t="s">
        <v>5600</v>
      </c>
      <c r="AG2401" s="47" t="s">
        <v>61</v>
      </c>
      <c r="AH2401" s="47" t="s">
        <v>75</v>
      </c>
      <c r="AI2401" s="47" t="s">
        <v>76</v>
      </c>
      <c r="AJ2401" s="47" t="s">
        <v>77</v>
      </c>
      <c r="AK2401" s="47" t="s">
        <v>78</v>
      </c>
      <c r="AV2401" s="47">
        <v>0.74</v>
      </c>
      <c r="AZ2401" s="47">
        <v>290</v>
      </c>
      <c r="BM2401" s="47">
        <v>8</v>
      </c>
      <c r="BS2401" s="47">
        <v>20</v>
      </c>
      <c r="BT2401" s="47">
        <v>0</v>
      </c>
      <c r="DI2401" s="1">
        <f t="shared" si="185"/>
        <v>4</v>
      </c>
      <c r="DJ2401" s="9" t="str">
        <f t="shared" si="186"/>
        <v>NO BACTERIOLOGICO</v>
      </c>
      <c r="DK2401" s="10" t="str">
        <f t="shared" si="187"/>
        <v>-</v>
      </c>
      <c r="DL2401" s="11" t="str">
        <f t="shared" si="188"/>
        <v>0</v>
      </c>
    </row>
    <row r="2402" spans="1:116" ht="12" x14ac:dyDescent="0.2">
      <c r="A2402" s="47">
        <v>1001090065</v>
      </c>
      <c r="B2402" s="47" t="str">
        <f t="shared" si="189"/>
        <v>1001090065-HUANQUILLA</v>
      </c>
      <c r="C2402" s="47" t="s">
        <v>4479</v>
      </c>
      <c r="D2402" s="47" t="s">
        <v>58</v>
      </c>
      <c r="E2402" s="47" t="s">
        <v>58</v>
      </c>
      <c r="F2402" s="47" t="s">
        <v>1234</v>
      </c>
      <c r="G2402" s="47" t="s">
        <v>60</v>
      </c>
      <c r="H2402" s="47">
        <v>144</v>
      </c>
      <c r="I2402" s="47" t="s">
        <v>61</v>
      </c>
      <c r="J2402" s="47" t="s">
        <v>88</v>
      </c>
      <c r="K2402" s="47" t="s">
        <v>63</v>
      </c>
      <c r="L2402" s="47" t="s">
        <v>64</v>
      </c>
      <c r="M2402" s="47" t="s">
        <v>2125</v>
      </c>
      <c r="N2402" s="47" t="s">
        <v>2126</v>
      </c>
      <c r="O2402" s="47" t="s">
        <v>58</v>
      </c>
      <c r="P2402" s="47" t="s">
        <v>58</v>
      </c>
      <c r="Q2402" s="47" t="s">
        <v>1234</v>
      </c>
      <c r="R2402" s="47">
        <v>116231</v>
      </c>
      <c r="S2402" s="47" t="s">
        <v>67</v>
      </c>
      <c r="T2402" s="47" t="s">
        <v>4480</v>
      </c>
      <c r="U2402" s="47">
        <v>14862</v>
      </c>
      <c r="V2402" s="47" t="s">
        <v>69</v>
      </c>
      <c r="W2402" s="47" t="s">
        <v>4481</v>
      </c>
      <c r="X2402" s="47">
        <v>1274664</v>
      </c>
      <c r="Y2402" s="47">
        <v>4200302</v>
      </c>
      <c r="Z2402" s="47">
        <v>368731</v>
      </c>
      <c r="AA2402" s="47">
        <v>8909731</v>
      </c>
      <c r="AB2402" s="47" t="s">
        <v>71</v>
      </c>
      <c r="AC2402" s="47">
        <v>1926</v>
      </c>
      <c r="AD2402" s="47" t="s">
        <v>86</v>
      </c>
      <c r="AE2402" s="47" t="s">
        <v>5002</v>
      </c>
      <c r="AF2402" s="47" t="s">
        <v>5600</v>
      </c>
      <c r="AG2402" s="47" t="s">
        <v>61</v>
      </c>
      <c r="AH2402" s="47" t="s">
        <v>75</v>
      </c>
      <c r="AI2402" s="47" t="s">
        <v>76</v>
      </c>
      <c r="AJ2402" s="47" t="s">
        <v>77</v>
      </c>
      <c r="AK2402" s="47" t="s">
        <v>78</v>
      </c>
      <c r="AV2402" s="47">
        <v>0.7</v>
      </c>
      <c r="AZ2402" s="47">
        <v>181</v>
      </c>
      <c r="BM2402" s="47">
        <v>7.8</v>
      </c>
      <c r="BS2402" s="47">
        <v>20</v>
      </c>
      <c r="BT2402" s="47">
        <v>0</v>
      </c>
      <c r="DI2402" s="1">
        <f t="shared" si="185"/>
        <v>4</v>
      </c>
      <c r="DJ2402" s="9" t="str">
        <f t="shared" si="186"/>
        <v>NO BACTERIOLOGICO</v>
      </c>
      <c r="DK2402" s="10" t="str">
        <f t="shared" si="187"/>
        <v>-</v>
      </c>
      <c r="DL2402" s="11" t="str">
        <f t="shared" si="188"/>
        <v>0</v>
      </c>
    </row>
    <row r="2403" spans="1:116" ht="12" x14ac:dyDescent="0.2">
      <c r="A2403" s="47">
        <v>1001090151</v>
      </c>
      <c r="B2403" s="47" t="str">
        <f t="shared" si="189"/>
        <v>1001090151-YAYUNA</v>
      </c>
      <c r="C2403" s="47" t="s">
        <v>2124</v>
      </c>
      <c r="D2403" s="47" t="s">
        <v>58</v>
      </c>
      <c r="E2403" s="47" t="s">
        <v>58</v>
      </c>
      <c r="F2403" s="47" t="s">
        <v>1234</v>
      </c>
      <c r="G2403" s="47" t="s">
        <v>60</v>
      </c>
      <c r="H2403" s="47">
        <v>156</v>
      </c>
      <c r="I2403" s="47" t="s">
        <v>61</v>
      </c>
      <c r="J2403" s="47" t="s">
        <v>88</v>
      </c>
      <c r="K2403" s="47" t="s">
        <v>63</v>
      </c>
      <c r="L2403" s="47" t="s">
        <v>64</v>
      </c>
      <c r="M2403" s="47" t="s">
        <v>2125</v>
      </c>
      <c r="N2403" s="47" t="s">
        <v>2126</v>
      </c>
      <c r="O2403" s="47" t="s">
        <v>58</v>
      </c>
      <c r="P2403" s="47" t="s">
        <v>58</v>
      </c>
      <c r="Q2403" s="47" t="s">
        <v>1234</v>
      </c>
      <c r="R2403" s="47">
        <v>116289</v>
      </c>
      <c r="S2403" s="47" t="s">
        <v>67</v>
      </c>
      <c r="T2403" s="47" t="s">
        <v>2127</v>
      </c>
      <c r="U2403" s="47">
        <v>14906</v>
      </c>
      <c r="V2403" s="47" t="s">
        <v>69</v>
      </c>
      <c r="W2403" s="47" t="s">
        <v>2128</v>
      </c>
      <c r="X2403" s="47">
        <v>1274673</v>
      </c>
      <c r="Y2403" s="47">
        <v>4200320</v>
      </c>
      <c r="Z2403" s="47">
        <v>367077</v>
      </c>
      <c r="AA2403" s="47">
        <v>8911444</v>
      </c>
      <c r="AB2403" s="47" t="s">
        <v>71</v>
      </c>
      <c r="AC2403" s="47">
        <v>2368</v>
      </c>
      <c r="AD2403" s="47" t="s">
        <v>86</v>
      </c>
      <c r="AE2403" s="47" t="s">
        <v>5002</v>
      </c>
      <c r="AF2403" s="47" t="s">
        <v>5601</v>
      </c>
      <c r="AG2403" s="47">
        <v>18095</v>
      </c>
      <c r="AH2403" s="47" t="s">
        <v>73</v>
      </c>
      <c r="AI2403" s="47" t="s">
        <v>2129</v>
      </c>
      <c r="AJ2403" s="47" t="s">
        <v>61</v>
      </c>
      <c r="AK2403" s="47" t="s">
        <v>61</v>
      </c>
      <c r="AV2403" s="47">
        <v>0.7</v>
      </c>
      <c r="AZ2403" s="47">
        <v>282</v>
      </c>
      <c r="BM2403" s="47">
        <v>7.9</v>
      </c>
      <c r="BS2403" s="47">
        <v>20</v>
      </c>
      <c r="BT2403" s="47">
        <v>0</v>
      </c>
      <c r="DI2403" s="1">
        <f t="shared" si="185"/>
        <v>4</v>
      </c>
      <c r="DJ2403" s="9" t="str">
        <f t="shared" si="186"/>
        <v>NO BACTERIOLOGICO</v>
      </c>
      <c r="DK2403" s="10" t="str">
        <f t="shared" si="187"/>
        <v>-</v>
      </c>
      <c r="DL2403" s="11" t="str">
        <f t="shared" si="188"/>
        <v>0</v>
      </c>
    </row>
    <row r="2404" spans="1:116" ht="12" x14ac:dyDescent="0.2">
      <c r="A2404" s="47">
        <v>1001090151</v>
      </c>
      <c r="B2404" s="47" t="str">
        <f t="shared" si="189"/>
        <v>1001090151-YAYUNA</v>
      </c>
      <c r="C2404" s="47" t="s">
        <v>2124</v>
      </c>
      <c r="D2404" s="47" t="s">
        <v>58</v>
      </c>
      <c r="E2404" s="47" t="s">
        <v>58</v>
      </c>
      <c r="F2404" s="47" t="s">
        <v>1234</v>
      </c>
      <c r="G2404" s="47" t="s">
        <v>60</v>
      </c>
      <c r="H2404" s="47">
        <v>156</v>
      </c>
      <c r="I2404" s="47" t="s">
        <v>61</v>
      </c>
      <c r="J2404" s="47" t="s">
        <v>88</v>
      </c>
      <c r="K2404" s="47" t="s">
        <v>63</v>
      </c>
      <c r="L2404" s="47" t="s">
        <v>64</v>
      </c>
      <c r="M2404" s="47" t="s">
        <v>2125</v>
      </c>
      <c r="N2404" s="47" t="s">
        <v>2126</v>
      </c>
      <c r="O2404" s="47" t="s">
        <v>58</v>
      </c>
      <c r="P2404" s="47" t="s">
        <v>58</v>
      </c>
      <c r="Q2404" s="47" t="s">
        <v>1234</v>
      </c>
      <c r="R2404" s="47">
        <v>116289</v>
      </c>
      <c r="S2404" s="47" t="s">
        <v>67</v>
      </c>
      <c r="T2404" s="47" t="s">
        <v>2127</v>
      </c>
      <c r="U2404" s="47">
        <v>14906</v>
      </c>
      <c r="V2404" s="47" t="s">
        <v>69</v>
      </c>
      <c r="W2404" s="47" t="s">
        <v>2128</v>
      </c>
      <c r="X2404" s="47">
        <v>1274673</v>
      </c>
      <c r="Y2404" s="47">
        <v>4200321</v>
      </c>
      <c r="Z2404" s="47">
        <v>367290</v>
      </c>
      <c r="AA2404" s="47">
        <v>8911158</v>
      </c>
      <c r="AB2404" s="47" t="s">
        <v>71</v>
      </c>
      <c r="AC2404" s="47">
        <v>2304</v>
      </c>
      <c r="AD2404" s="47" t="s">
        <v>86</v>
      </c>
      <c r="AE2404" s="47" t="s">
        <v>5002</v>
      </c>
      <c r="AF2404" s="47" t="s">
        <v>5601</v>
      </c>
      <c r="AG2404" s="47" t="s">
        <v>61</v>
      </c>
      <c r="AH2404" s="47" t="s">
        <v>75</v>
      </c>
      <c r="AI2404" s="47" t="s">
        <v>76</v>
      </c>
      <c r="AJ2404" s="47" t="s">
        <v>77</v>
      </c>
      <c r="AK2404" s="47" t="s">
        <v>78</v>
      </c>
      <c r="AV2404" s="47">
        <v>0.6</v>
      </c>
      <c r="AZ2404" s="47">
        <v>215</v>
      </c>
      <c r="BM2404" s="47">
        <v>7.8</v>
      </c>
      <c r="BS2404" s="47">
        <v>20</v>
      </c>
      <c r="BT2404" s="47">
        <v>0</v>
      </c>
      <c r="DI2404" s="1">
        <f t="shared" si="185"/>
        <v>4</v>
      </c>
      <c r="DJ2404" s="9" t="str">
        <f t="shared" si="186"/>
        <v>NO BACTERIOLOGICO</v>
      </c>
      <c r="DK2404" s="10" t="str">
        <f t="shared" si="187"/>
        <v>-</v>
      </c>
      <c r="DL2404" s="11" t="str">
        <f t="shared" si="188"/>
        <v>0</v>
      </c>
    </row>
    <row r="2405" spans="1:116" ht="12" x14ac:dyDescent="0.2">
      <c r="A2405" s="47">
        <v>1001090151</v>
      </c>
      <c r="B2405" s="47" t="str">
        <f t="shared" si="189"/>
        <v>1001090151-YAYUNA</v>
      </c>
      <c r="C2405" s="47" t="s">
        <v>2124</v>
      </c>
      <c r="D2405" s="47" t="s">
        <v>58</v>
      </c>
      <c r="E2405" s="47" t="s">
        <v>58</v>
      </c>
      <c r="F2405" s="47" t="s">
        <v>1234</v>
      </c>
      <c r="G2405" s="47" t="s">
        <v>60</v>
      </c>
      <c r="H2405" s="47">
        <v>156</v>
      </c>
      <c r="I2405" s="47" t="s">
        <v>61</v>
      </c>
      <c r="J2405" s="47" t="s">
        <v>88</v>
      </c>
      <c r="K2405" s="47" t="s">
        <v>63</v>
      </c>
      <c r="L2405" s="47" t="s">
        <v>64</v>
      </c>
      <c r="M2405" s="47" t="s">
        <v>2125</v>
      </c>
      <c r="N2405" s="47" t="s">
        <v>2126</v>
      </c>
      <c r="O2405" s="47" t="s">
        <v>58</v>
      </c>
      <c r="P2405" s="47" t="s">
        <v>58</v>
      </c>
      <c r="Q2405" s="47" t="s">
        <v>1234</v>
      </c>
      <c r="R2405" s="47">
        <v>116289</v>
      </c>
      <c r="S2405" s="47" t="s">
        <v>67</v>
      </c>
      <c r="T2405" s="47" t="s">
        <v>2127</v>
      </c>
      <c r="U2405" s="47">
        <v>14906</v>
      </c>
      <c r="V2405" s="47" t="s">
        <v>69</v>
      </c>
      <c r="W2405" s="47" t="s">
        <v>2128</v>
      </c>
      <c r="X2405" s="47">
        <v>1274673</v>
      </c>
      <c r="Y2405" s="47">
        <v>4200322</v>
      </c>
      <c r="Z2405" s="47">
        <v>367424</v>
      </c>
      <c r="AA2405" s="47">
        <v>8910704</v>
      </c>
      <c r="AB2405" s="47" t="s">
        <v>71</v>
      </c>
      <c r="AC2405" s="47">
        <v>2168</v>
      </c>
      <c r="AD2405" s="47" t="s">
        <v>86</v>
      </c>
      <c r="AE2405" s="47" t="s">
        <v>5002</v>
      </c>
      <c r="AF2405" s="47" t="s">
        <v>5601</v>
      </c>
      <c r="AG2405" s="47" t="s">
        <v>61</v>
      </c>
      <c r="AH2405" s="47" t="s">
        <v>75</v>
      </c>
      <c r="AI2405" s="47" t="s">
        <v>76</v>
      </c>
      <c r="AJ2405" s="47" t="s">
        <v>77</v>
      </c>
      <c r="AK2405" s="47" t="s">
        <v>78</v>
      </c>
      <c r="AV2405" s="47">
        <v>0.5</v>
      </c>
      <c r="AZ2405" s="47">
        <v>180</v>
      </c>
      <c r="BM2405" s="47">
        <v>7.6</v>
      </c>
      <c r="BS2405" s="47">
        <v>20</v>
      </c>
      <c r="BT2405" s="47">
        <v>0</v>
      </c>
      <c r="DI2405" s="1">
        <f t="shared" si="185"/>
        <v>4</v>
      </c>
      <c r="DJ2405" s="9" t="str">
        <f t="shared" si="186"/>
        <v>NO BACTERIOLOGICO</v>
      </c>
      <c r="DK2405" s="10" t="str">
        <f t="shared" si="187"/>
        <v>-</v>
      </c>
      <c r="DL2405" s="11" t="str">
        <f t="shared" si="188"/>
        <v>0</v>
      </c>
    </row>
    <row r="2406" spans="1:116" ht="12" x14ac:dyDescent="0.2">
      <c r="A2406" s="47">
        <v>1005010105</v>
      </c>
      <c r="B2406" s="47" t="str">
        <f t="shared" si="189"/>
        <v>1005010105-LIBERTAD</v>
      </c>
      <c r="C2406" s="47" t="s">
        <v>1148</v>
      </c>
      <c r="D2406" s="47" t="s">
        <v>58</v>
      </c>
      <c r="E2406" s="47" t="s">
        <v>542</v>
      </c>
      <c r="F2406" s="47" t="s">
        <v>2187</v>
      </c>
      <c r="G2406" s="47" t="s">
        <v>60</v>
      </c>
      <c r="H2406" s="47">
        <v>1440</v>
      </c>
      <c r="I2406" s="47">
        <v>1416</v>
      </c>
      <c r="J2406" s="47" t="s">
        <v>82</v>
      </c>
      <c r="K2406" s="47" t="s">
        <v>63</v>
      </c>
      <c r="L2406" s="47" t="s">
        <v>64</v>
      </c>
      <c r="M2406" s="47" t="s">
        <v>2527</v>
      </c>
      <c r="N2406" s="47" t="s">
        <v>1148</v>
      </c>
      <c r="O2406" s="47" t="s">
        <v>58</v>
      </c>
      <c r="P2406" s="47" t="s">
        <v>542</v>
      </c>
      <c r="Q2406" s="47" t="s">
        <v>2187</v>
      </c>
      <c r="R2406" s="47">
        <v>89037</v>
      </c>
      <c r="S2406" s="47" t="s">
        <v>67</v>
      </c>
      <c r="T2406" s="47" t="s">
        <v>2528</v>
      </c>
      <c r="U2406" s="47">
        <v>13660</v>
      </c>
      <c r="V2406" s="47" t="s">
        <v>69</v>
      </c>
      <c r="W2406" s="47" t="s">
        <v>2529</v>
      </c>
      <c r="X2406" s="47">
        <v>1274669</v>
      </c>
      <c r="Y2406" s="47">
        <v>4200326</v>
      </c>
      <c r="Z2406" s="47">
        <v>292789</v>
      </c>
      <c r="AA2406" s="47">
        <v>8936690</v>
      </c>
      <c r="AB2406" s="47" t="s">
        <v>71</v>
      </c>
      <c r="AC2406" s="47">
        <v>3655</v>
      </c>
      <c r="AD2406" s="47" t="s">
        <v>126</v>
      </c>
      <c r="AE2406" s="47" t="s">
        <v>5008</v>
      </c>
      <c r="AF2406" s="47" t="s">
        <v>5602</v>
      </c>
      <c r="AG2406" s="47">
        <v>395</v>
      </c>
      <c r="AH2406" s="47" t="s">
        <v>73</v>
      </c>
      <c r="AI2406" s="47" t="s">
        <v>2530</v>
      </c>
      <c r="AJ2406" s="47" t="s">
        <v>61</v>
      </c>
      <c r="AK2406" s="47" t="s">
        <v>61</v>
      </c>
      <c r="AV2406" s="47">
        <v>1</v>
      </c>
      <c r="AZ2406" s="47">
        <v>403</v>
      </c>
      <c r="BM2406" s="47">
        <v>6.67</v>
      </c>
      <c r="BQ2406" s="47">
        <v>0</v>
      </c>
      <c r="BS2406" s="47">
        <v>14.1</v>
      </c>
      <c r="BT2406" s="47">
        <v>0.9</v>
      </c>
      <c r="DI2406" s="1">
        <f t="shared" si="185"/>
        <v>4</v>
      </c>
      <c r="DJ2406" s="9" t="str">
        <f t="shared" si="186"/>
        <v>NO BACTERIOLOGICO</v>
      </c>
      <c r="DK2406" s="10" t="str">
        <f t="shared" si="187"/>
        <v>-</v>
      </c>
      <c r="DL2406" s="11" t="str">
        <f t="shared" si="188"/>
        <v>0</v>
      </c>
    </row>
    <row r="2407" spans="1:116" ht="12" x14ac:dyDescent="0.2">
      <c r="A2407" s="47">
        <v>1005010105</v>
      </c>
      <c r="B2407" s="47" t="str">
        <f t="shared" si="189"/>
        <v>1005010105-LIBERTAD</v>
      </c>
      <c r="C2407" s="47" t="s">
        <v>1148</v>
      </c>
      <c r="D2407" s="47" t="s">
        <v>58</v>
      </c>
      <c r="E2407" s="47" t="s">
        <v>542</v>
      </c>
      <c r="F2407" s="47" t="s">
        <v>2187</v>
      </c>
      <c r="G2407" s="47" t="s">
        <v>60</v>
      </c>
      <c r="H2407" s="47">
        <v>1440</v>
      </c>
      <c r="I2407" s="47">
        <v>1416</v>
      </c>
      <c r="J2407" s="47" t="s">
        <v>82</v>
      </c>
      <c r="K2407" s="47" t="s">
        <v>63</v>
      </c>
      <c r="L2407" s="47" t="s">
        <v>64</v>
      </c>
      <c r="M2407" s="47" t="s">
        <v>2527</v>
      </c>
      <c r="N2407" s="47" t="s">
        <v>1148</v>
      </c>
      <c r="O2407" s="47" t="s">
        <v>58</v>
      </c>
      <c r="P2407" s="47" t="s">
        <v>542</v>
      </c>
      <c r="Q2407" s="47" t="s">
        <v>2187</v>
      </c>
      <c r="R2407" s="47">
        <v>89037</v>
      </c>
      <c r="S2407" s="47" t="s">
        <v>67</v>
      </c>
      <c r="T2407" s="47" t="s">
        <v>2528</v>
      </c>
      <c r="U2407" s="47">
        <v>13660</v>
      </c>
      <c r="V2407" s="47" t="s">
        <v>69</v>
      </c>
      <c r="W2407" s="47" t="s">
        <v>2529</v>
      </c>
      <c r="X2407" s="47">
        <v>1274669</v>
      </c>
      <c r="Y2407" s="47">
        <v>4200327</v>
      </c>
      <c r="Z2407" s="47">
        <v>294038</v>
      </c>
      <c r="AA2407" s="47">
        <v>8937340</v>
      </c>
      <c r="AB2407" s="47" t="s">
        <v>71</v>
      </c>
      <c r="AC2407" s="47">
        <v>3527</v>
      </c>
      <c r="AD2407" s="47" t="s">
        <v>126</v>
      </c>
      <c r="AE2407" s="47" t="s">
        <v>5008</v>
      </c>
      <c r="AF2407" s="47" t="s">
        <v>5602</v>
      </c>
      <c r="AG2407" s="47" t="s">
        <v>61</v>
      </c>
      <c r="AH2407" s="47" t="s">
        <v>75</v>
      </c>
      <c r="AI2407" s="47" t="s">
        <v>76</v>
      </c>
      <c r="AJ2407" s="47" t="s">
        <v>77</v>
      </c>
      <c r="AK2407" s="47" t="s">
        <v>78</v>
      </c>
      <c r="AV2407" s="47">
        <v>0.7</v>
      </c>
      <c r="AZ2407" s="47">
        <v>402</v>
      </c>
      <c r="BM2407" s="47">
        <v>6.67</v>
      </c>
      <c r="BQ2407" s="47">
        <v>0</v>
      </c>
      <c r="BS2407" s="47">
        <v>14.1</v>
      </c>
      <c r="BT2407" s="47">
        <v>0.8</v>
      </c>
      <c r="DI2407" s="1">
        <f t="shared" si="185"/>
        <v>4</v>
      </c>
      <c r="DJ2407" s="9" t="str">
        <f t="shared" si="186"/>
        <v>NO BACTERIOLOGICO</v>
      </c>
      <c r="DK2407" s="10" t="str">
        <f t="shared" si="187"/>
        <v>-</v>
      </c>
      <c r="DL2407" s="11" t="str">
        <f t="shared" si="188"/>
        <v>0</v>
      </c>
    </row>
    <row r="2408" spans="1:116" ht="12" x14ac:dyDescent="0.2">
      <c r="A2408" s="47">
        <v>1005010105</v>
      </c>
      <c r="B2408" s="47" t="str">
        <f t="shared" si="189"/>
        <v>1005010105-LIBERTAD</v>
      </c>
      <c r="C2408" s="47" t="s">
        <v>1148</v>
      </c>
      <c r="D2408" s="47" t="s">
        <v>58</v>
      </c>
      <c r="E2408" s="47" t="s">
        <v>542</v>
      </c>
      <c r="F2408" s="47" t="s">
        <v>2187</v>
      </c>
      <c r="G2408" s="47" t="s">
        <v>60</v>
      </c>
      <c r="H2408" s="47">
        <v>1440</v>
      </c>
      <c r="I2408" s="47">
        <v>1416</v>
      </c>
      <c r="J2408" s="47" t="s">
        <v>82</v>
      </c>
      <c r="K2408" s="47" t="s">
        <v>63</v>
      </c>
      <c r="L2408" s="47" t="s">
        <v>64</v>
      </c>
      <c r="M2408" s="47" t="s">
        <v>2527</v>
      </c>
      <c r="N2408" s="47" t="s">
        <v>1148</v>
      </c>
      <c r="O2408" s="47" t="s">
        <v>58</v>
      </c>
      <c r="P2408" s="47" t="s">
        <v>542</v>
      </c>
      <c r="Q2408" s="47" t="s">
        <v>2187</v>
      </c>
      <c r="R2408" s="47">
        <v>89037</v>
      </c>
      <c r="S2408" s="47" t="s">
        <v>67</v>
      </c>
      <c r="T2408" s="47" t="s">
        <v>2528</v>
      </c>
      <c r="U2408" s="47">
        <v>13660</v>
      </c>
      <c r="V2408" s="47" t="s">
        <v>69</v>
      </c>
      <c r="W2408" s="47" t="s">
        <v>2529</v>
      </c>
      <c r="X2408" s="47">
        <v>1274669</v>
      </c>
      <c r="Y2408" s="47">
        <v>4200328</v>
      </c>
      <c r="Z2408" s="47">
        <v>297861</v>
      </c>
      <c r="AA2408" s="47">
        <v>8436690</v>
      </c>
      <c r="AB2408" s="47" t="s">
        <v>71</v>
      </c>
      <c r="AC2408" s="47">
        <v>3389</v>
      </c>
      <c r="AD2408" s="47" t="s">
        <v>126</v>
      </c>
      <c r="AE2408" s="47" t="s">
        <v>5008</v>
      </c>
      <c r="AF2408" s="47" t="s">
        <v>5602</v>
      </c>
      <c r="AG2408" s="47" t="s">
        <v>61</v>
      </c>
      <c r="AH2408" s="47" t="s">
        <v>75</v>
      </c>
      <c r="AI2408" s="47" t="s">
        <v>76</v>
      </c>
      <c r="AJ2408" s="47" t="s">
        <v>77</v>
      </c>
      <c r="AK2408" s="47" t="s">
        <v>78</v>
      </c>
      <c r="AV2408" s="47">
        <v>0.5</v>
      </c>
      <c r="AZ2408" s="47">
        <v>402</v>
      </c>
      <c r="BM2408" s="47">
        <v>6.66</v>
      </c>
      <c r="BQ2408" s="47">
        <v>0</v>
      </c>
      <c r="BS2408" s="47">
        <v>14.1</v>
      </c>
      <c r="BT2408" s="47">
        <v>0.8</v>
      </c>
      <c r="DI2408" s="1">
        <f t="shared" si="185"/>
        <v>4</v>
      </c>
      <c r="DJ2408" s="9" t="str">
        <f t="shared" si="186"/>
        <v>NO BACTERIOLOGICO</v>
      </c>
      <c r="DK2408" s="10" t="str">
        <f t="shared" si="187"/>
        <v>-</v>
      </c>
      <c r="DL2408" s="11" t="str">
        <f t="shared" si="188"/>
        <v>0</v>
      </c>
    </row>
    <row r="2409" spans="1:116" ht="12" x14ac:dyDescent="0.2">
      <c r="A2409" s="47">
        <v>1001090032</v>
      </c>
      <c r="B2409" s="47" t="str">
        <f t="shared" si="189"/>
        <v>1001090032-HUAGRACANCHA</v>
      </c>
      <c r="C2409" s="47" t="s">
        <v>4565</v>
      </c>
      <c r="D2409" s="47" t="s">
        <v>58</v>
      </c>
      <c r="E2409" s="47" t="s">
        <v>58</v>
      </c>
      <c r="F2409" s="47" t="s">
        <v>1234</v>
      </c>
      <c r="G2409" s="47" t="s">
        <v>60</v>
      </c>
      <c r="H2409" s="47">
        <v>92</v>
      </c>
      <c r="I2409" s="47" t="s">
        <v>61</v>
      </c>
      <c r="J2409" s="47" t="s">
        <v>88</v>
      </c>
      <c r="K2409" s="47" t="s">
        <v>63</v>
      </c>
      <c r="L2409" s="47" t="s">
        <v>64</v>
      </c>
      <c r="M2409" s="47" t="s">
        <v>2125</v>
      </c>
      <c r="N2409" s="47" t="s">
        <v>2126</v>
      </c>
      <c r="O2409" s="47" t="s">
        <v>58</v>
      </c>
      <c r="P2409" s="47" t="s">
        <v>58</v>
      </c>
      <c r="Q2409" s="47" t="s">
        <v>1234</v>
      </c>
      <c r="R2409" s="47">
        <v>116274</v>
      </c>
      <c r="S2409" s="47" t="s">
        <v>67</v>
      </c>
      <c r="T2409" s="47" t="s">
        <v>4566</v>
      </c>
      <c r="U2409" s="47">
        <v>14905</v>
      </c>
      <c r="V2409" s="47" t="s">
        <v>69</v>
      </c>
      <c r="W2409" s="47" t="s">
        <v>4567</v>
      </c>
      <c r="X2409" s="47">
        <v>1274682</v>
      </c>
      <c r="Y2409" s="47">
        <v>4200344</v>
      </c>
      <c r="Z2409" s="47">
        <v>0</v>
      </c>
      <c r="AA2409" s="47">
        <v>0</v>
      </c>
      <c r="AB2409" s="47" t="s">
        <v>71</v>
      </c>
      <c r="AC2409" s="47">
        <v>0</v>
      </c>
      <c r="AD2409" s="47" t="s">
        <v>86</v>
      </c>
      <c r="AE2409" s="47" t="s">
        <v>4888</v>
      </c>
      <c r="AF2409" s="47" t="s">
        <v>5603</v>
      </c>
      <c r="AG2409" s="47">
        <v>18086</v>
      </c>
      <c r="AH2409" s="47" t="s">
        <v>73</v>
      </c>
      <c r="AI2409" s="47" t="s">
        <v>4568</v>
      </c>
      <c r="AJ2409" s="47" t="s">
        <v>61</v>
      </c>
      <c r="AK2409" s="47" t="s">
        <v>61</v>
      </c>
      <c r="AV2409" s="47">
        <v>0.8</v>
      </c>
      <c r="AZ2409" s="47">
        <v>255</v>
      </c>
      <c r="BM2409" s="47">
        <v>8.1999999999999993</v>
      </c>
      <c r="BS2409" s="47">
        <v>19</v>
      </c>
      <c r="BT2409" s="47">
        <v>0</v>
      </c>
      <c r="DI2409" s="1">
        <f t="shared" si="185"/>
        <v>4</v>
      </c>
      <c r="DJ2409" s="9" t="str">
        <f t="shared" si="186"/>
        <v>NO BACTERIOLOGICO</v>
      </c>
      <c r="DK2409" s="10" t="str">
        <f t="shared" si="187"/>
        <v>-</v>
      </c>
      <c r="DL2409" s="11" t="str">
        <f t="shared" si="188"/>
        <v>0</v>
      </c>
    </row>
    <row r="2410" spans="1:116" ht="12" x14ac:dyDescent="0.2">
      <c r="A2410" s="47">
        <v>1001090032</v>
      </c>
      <c r="B2410" s="47" t="str">
        <f t="shared" si="189"/>
        <v>1001090032-HUAGRACANCHA</v>
      </c>
      <c r="C2410" s="47" t="s">
        <v>4565</v>
      </c>
      <c r="D2410" s="47" t="s">
        <v>58</v>
      </c>
      <c r="E2410" s="47" t="s">
        <v>58</v>
      </c>
      <c r="F2410" s="47" t="s">
        <v>1234</v>
      </c>
      <c r="G2410" s="47" t="s">
        <v>60</v>
      </c>
      <c r="H2410" s="47">
        <v>92</v>
      </c>
      <c r="I2410" s="47" t="s">
        <v>61</v>
      </c>
      <c r="J2410" s="47" t="s">
        <v>88</v>
      </c>
      <c r="K2410" s="47" t="s">
        <v>63</v>
      </c>
      <c r="L2410" s="47" t="s">
        <v>64</v>
      </c>
      <c r="M2410" s="47" t="s">
        <v>2125</v>
      </c>
      <c r="N2410" s="47" t="s">
        <v>2126</v>
      </c>
      <c r="O2410" s="47" t="s">
        <v>58</v>
      </c>
      <c r="P2410" s="47" t="s">
        <v>58</v>
      </c>
      <c r="Q2410" s="47" t="s">
        <v>1234</v>
      </c>
      <c r="R2410" s="47">
        <v>116274</v>
      </c>
      <c r="S2410" s="47" t="s">
        <v>67</v>
      </c>
      <c r="T2410" s="47" t="s">
        <v>4566</v>
      </c>
      <c r="U2410" s="47">
        <v>14905</v>
      </c>
      <c r="V2410" s="47" t="s">
        <v>69</v>
      </c>
      <c r="W2410" s="47" t="s">
        <v>4567</v>
      </c>
      <c r="X2410" s="47">
        <v>1274682</v>
      </c>
      <c r="Y2410" s="47">
        <v>4200345</v>
      </c>
      <c r="Z2410" s="47">
        <v>364030</v>
      </c>
      <c r="AA2410" s="47">
        <v>8912700</v>
      </c>
      <c r="AB2410" s="47" t="s">
        <v>71</v>
      </c>
      <c r="AC2410" s="47">
        <v>2482</v>
      </c>
      <c r="AD2410" s="47" t="s">
        <v>86</v>
      </c>
      <c r="AE2410" s="47" t="s">
        <v>4888</v>
      </c>
      <c r="AF2410" s="47" t="s">
        <v>5603</v>
      </c>
      <c r="AG2410" s="47" t="s">
        <v>61</v>
      </c>
      <c r="AH2410" s="47" t="s">
        <v>75</v>
      </c>
      <c r="AI2410" s="47" t="s">
        <v>76</v>
      </c>
      <c r="AJ2410" s="47" t="s">
        <v>77</v>
      </c>
      <c r="AK2410" s="47" t="s">
        <v>78</v>
      </c>
      <c r="AV2410" s="47">
        <v>0.6</v>
      </c>
      <c r="AZ2410" s="47">
        <v>210</v>
      </c>
      <c r="BM2410" s="47">
        <v>7.9</v>
      </c>
      <c r="BS2410" s="47">
        <v>20</v>
      </c>
      <c r="BT2410" s="47">
        <v>0</v>
      </c>
      <c r="DI2410" s="1">
        <f t="shared" si="185"/>
        <v>4</v>
      </c>
      <c r="DJ2410" s="9" t="str">
        <f t="shared" si="186"/>
        <v>NO BACTERIOLOGICO</v>
      </c>
      <c r="DK2410" s="10" t="str">
        <f t="shared" si="187"/>
        <v>-</v>
      </c>
      <c r="DL2410" s="11" t="str">
        <f t="shared" si="188"/>
        <v>0</v>
      </c>
    </row>
    <row r="2411" spans="1:116" ht="12" x14ac:dyDescent="0.2">
      <c r="A2411" s="47">
        <v>1001090032</v>
      </c>
      <c r="B2411" s="47" t="str">
        <f t="shared" si="189"/>
        <v>1001090032-HUAGRACANCHA</v>
      </c>
      <c r="C2411" s="47" t="s">
        <v>4565</v>
      </c>
      <c r="D2411" s="47" t="s">
        <v>58</v>
      </c>
      <c r="E2411" s="47" t="s">
        <v>58</v>
      </c>
      <c r="F2411" s="47" t="s">
        <v>1234</v>
      </c>
      <c r="G2411" s="47" t="s">
        <v>60</v>
      </c>
      <c r="H2411" s="47">
        <v>92</v>
      </c>
      <c r="I2411" s="47" t="s">
        <v>61</v>
      </c>
      <c r="J2411" s="47" t="s">
        <v>88</v>
      </c>
      <c r="K2411" s="47" t="s">
        <v>63</v>
      </c>
      <c r="L2411" s="47" t="s">
        <v>64</v>
      </c>
      <c r="M2411" s="47" t="s">
        <v>2125</v>
      </c>
      <c r="N2411" s="47" t="s">
        <v>2126</v>
      </c>
      <c r="O2411" s="47" t="s">
        <v>58</v>
      </c>
      <c r="P2411" s="47" t="s">
        <v>58</v>
      </c>
      <c r="Q2411" s="47" t="s">
        <v>1234</v>
      </c>
      <c r="R2411" s="47">
        <v>116274</v>
      </c>
      <c r="S2411" s="47" t="s">
        <v>67</v>
      </c>
      <c r="T2411" s="47" t="s">
        <v>4566</v>
      </c>
      <c r="U2411" s="47">
        <v>14905</v>
      </c>
      <c r="V2411" s="47" t="s">
        <v>69</v>
      </c>
      <c r="W2411" s="47" t="s">
        <v>4567</v>
      </c>
      <c r="X2411" s="47">
        <v>1274682</v>
      </c>
      <c r="Y2411" s="47">
        <v>4200346</v>
      </c>
      <c r="Z2411" s="47">
        <v>363830</v>
      </c>
      <c r="AA2411" s="47">
        <v>8912783</v>
      </c>
      <c r="AB2411" s="47" t="s">
        <v>71</v>
      </c>
      <c r="AC2411" s="47">
        <v>2434</v>
      </c>
      <c r="AD2411" s="47" t="s">
        <v>86</v>
      </c>
      <c r="AE2411" s="47" t="s">
        <v>4888</v>
      </c>
      <c r="AF2411" s="47" t="s">
        <v>5603</v>
      </c>
      <c r="AG2411" s="47" t="s">
        <v>61</v>
      </c>
      <c r="AH2411" s="47" t="s">
        <v>75</v>
      </c>
      <c r="AI2411" s="47" t="s">
        <v>76</v>
      </c>
      <c r="AJ2411" s="47" t="s">
        <v>77</v>
      </c>
      <c r="AK2411" s="47" t="s">
        <v>78</v>
      </c>
      <c r="AV2411" s="47">
        <v>0.5</v>
      </c>
      <c r="AZ2411" s="47">
        <v>178</v>
      </c>
      <c r="BM2411" s="47">
        <v>7.8</v>
      </c>
      <c r="BS2411" s="47">
        <v>20</v>
      </c>
      <c r="BT2411" s="47">
        <v>0</v>
      </c>
      <c r="DI2411" s="1">
        <f t="shared" si="185"/>
        <v>4</v>
      </c>
      <c r="DJ2411" s="9" t="str">
        <f t="shared" si="186"/>
        <v>NO BACTERIOLOGICO</v>
      </c>
      <c r="DK2411" s="10" t="str">
        <f t="shared" si="187"/>
        <v>-</v>
      </c>
      <c r="DL2411" s="11" t="str">
        <f t="shared" si="188"/>
        <v>0</v>
      </c>
    </row>
    <row r="2412" spans="1:116" ht="12" x14ac:dyDescent="0.2">
      <c r="A2412" s="47">
        <v>1011080030</v>
      </c>
      <c r="B2412" s="47" t="str">
        <f t="shared" si="189"/>
        <v>1011080030-HOMBRE COTO</v>
      </c>
      <c r="C2412" s="47" t="s">
        <v>639</v>
      </c>
      <c r="D2412" s="47" t="s">
        <v>58</v>
      </c>
      <c r="E2412" s="47" t="s">
        <v>395</v>
      </c>
      <c r="F2412" s="47" t="s">
        <v>631</v>
      </c>
      <c r="G2412" s="47" t="s">
        <v>60</v>
      </c>
      <c r="H2412" s="47">
        <v>29</v>
      </c>
      <c r="I2412" s="47">
        <v>18</v>
      </c>
      <c r="J2412" s="47" t="s">
        <v>88</v>
      </c>
      <c r="K2412" s="47" t="s">
        <v>63</v>
      </c>
      <c r="L2412" s="47" t="s">
        <v>64</v>
      </c>
      <c r="M2412" s="47" t="s">
        <v>632</v>
      </c>
      <c r="N2412" s="47" t="s">
        <v>631</v>
      </c>
      <c r="O2412" s="47" t="s">
        <v>58</v>
      </c>
      <c r="P2412" s="47" t="s">
        <v>395</v>
      </c>
      <c r="Q2412" s="47" t="s">
        <v>631</v>
      </c>
      <c r="R2412" s="47">
        <v>88910</v>
      </c>
      <c r="S2412" s="47" t="s">
        <v>67</v>
      </c>
      <c r="T2412" s="47" t="s">
        <v>640</v>
      </c>
      <c r="U2412" s="47">
        <v>14552</v>
      </c>
      <c r="V2412" s="47" t="s">
        <v>69</v>
      </c>
      <c r="W2412" s="47" t="s">
        <v>641</v>
      </c>
      <c r="X2412" s="47">
        <v>1274683</v>
      </c>
      <c r="Y2412" s="47">
        <v>4200363</v>
      </c>
      <c r="Z2412" s="47">
        <v>323571</v>
      </c>
      <c r="AA2412" s="47">
        <v>8903853</v>
      </c>
      <c r="AB2412" s="47" t="s">
        <v>71</v>
      </c>
      <c r="AC2412" s="47">
        <v>3525</v>
      </c>
      <c r="AD2412" s="47" t="s">
        <v>91</v>
      </c>
      <c r="AE2412" s="47" t="s">
        <v>4893</v>
      </c>
      <c r="AF2412" s="47" t="s">
        <v>5604</v>
      </c>
      <c r="AG2412" s="47">
        <v>3156</v>
      </c>
      <c r="AH2412" s="47" t="s">
        <v>73</v>
      </c>
      <c r="AI2412" s="47" t="s">
        <v>642</v>
      </c>
      <c r="AJ2412" s="47" t="s">
        <v>61</v>
      </c>
      <c r="AK2412" s="47" t="s">
        <v>61</v>
      </c>
      <c r="AV2412" s="47">
        <v>1.72</v>
      </c>
      <c r="AZ2412" s="47">
        <v>194</v>
      </c>
      <c r="BM2412" s="47">
        <v>6.9</v>
      </c>
      <c r="BS2412" s="47">
        <v>13</v>
      </c>
      <c r="BT2412" s="47">
        <v>0.45</v>
      </c>
      <c r="DI2412" s="1">
        <f t="shared" si="185"/>
        <v>4</v>
      </c>
      <c r="DJ2412" s="9" t="str">
        <f t="shared" si="186"/>
        <v>NO BACTERIOLOGICO</v>
      </c>
      <c r="DK2412" s="10" t="str">
        <f t="shared" si="187"/>
        <v>-</v>
      </c>
      <c r="DL2412" s="11" t="str">
        <f t="shared" si="188"/>
        <v>0</v>
      </c>
    </row>
    <row r="2413" spans="1:116" ht="12" x14ac:dyDescent="0.2">
      <c r="A2413" s="47">
        <v>1011080030</v>
      </c>
      <c r="B2413" s="47" t="str">
        <f t="shared" si="189"/>
        <v>1011080030-HOMBRE COTO</v>
      </c>
      <c r="C2413" s="47" t="s">
        <v>639</v>
      </c>
      <c r="D2413" s="47" t="s">
        <v>58</v>
      </c>
      <c r="E2413" s="47" t="s">
        <v>395</v>
      </c>
      <c r="F2413" s="47" t="s">
        <v>631</v>
      </c>
      <c r="G2413" s="47" t="s">
        <v>60</v>
      </c>
      <c r="H2413" s="47">
        <v>29</v>
      </c>
      <c r="I2413" s="47">
        <v>18</v>
      </c>
      <c r="J2413" s="47" t="s">
        <v>88</v>
      </c>
      <c r="K2413" s="47" t="s">
        <v>63</v>
      </c>
      <c r="L2413" s="47" t="s">
        <v>64</v>
      </c>
      <c r="M2413" s="47" t="s">
        <v>632</v>
      </c>
      <c r="N2413" s="47" t="s">
        <v>631</v>
      </c>
      <c r="O2413" s="47" t="s">
        <v>58</v>
      </c>
      <c r="P2413" s="47" t="s">
        <v>395</v>
      </c>
      <c r="Q2413" s="47" t="s">
        <v>631</v>
      </c>
      <c r="R2413" s="47">
        <v>88910</v>
      </c>
      <c r="S2413" s="47" t="s">
        <v>67</v>
      </c>
      <c r="T2413" s="47" t="s">
        <v>640</v>
      </c>
      <c r="U2413" s="47">
        <v>14552</v>
      </c>
      <c r="V2413" s="47" t="s">
        <v>69</v>
      </c>
      <c r="W2413" s="47" t="s">
        <v>641</v>
      </c>
      <c r="X2413" s="47">
        <v>1274683</v>
      </c>
      <c r="Y2413" s="47">
        <v>4200364</v>
      </c>
      <c r="Z2413" s="47">
        <v>323509</v>
      </c>
      <c r="AA2413" s="47">
        <v>8903892</v>
      </c>
      <c r="AB2413" s="47" t="s">
        <v>61</v>
      </c>
      <c r="AC2413" s="47">
        <v>3511</v>
      </c>
      <c r="AD2413" s="47" t="s">
        <v>91</v>
      </c>
      <c r="AE2413" s="47" t="s">
        <v>4893</v>
      </c>
      <c r="AF2413" s="47" t="s">
        <v>5604</v>
      </c>
      <c r="AG2413" s="47" t="s">
        <v>61</v>
      </c>
      <c r="AH2413" s="47" t="s">
        <v>75</v>
      </c>
      <c r="AI2413" s="47" t="s">
        <v>76</v>
      </c>
      <c r="AJ2413" s="47" t="s">
        <v>77</v>
      </c>
      <c r="AK2413" s="47" t="s">
        <v>78</v>
      </c>
      <c r="AV2413" s="47">
        <v>0.85</v>
      </c>
      <c r="AZ2413" s="47">
        <v>14</v>
      </c>
      <c r="BM2413" s="47">
        <v>6.9</v>
      </c>
      <c r="BS2413" s="47">
        <v>13</v>
      </c>
      <c r="BT2413" s="47">
        <v>0.45</v>
      </c>
      <c r="DI2413" s="1">
        <f t="shared" si="185"/>
        <v>4</v>
      </c>
      <c r="DJ2413" s="9" t="str">
        <f t="shared" si="186"/>
        <v>NO BACTERIOLOGICO</v>
      </c>
      <c r="DK2413" s="10" t="str">
        <f t="shared" si="187"/>
        <v>-</v>
      </c>
      <c r="DL2413" s="11" t="str">
        <f t="shared" si="188"/>
        <v>0</v>
      </c>
    </row>
    <row r="2414" spans="1:116" ht="12" x14ac:dyDescent="0.2">
      <c r="A2414" s="47">
        <v>1011080030</v>
      </c>
      <c r="B2414" s="47" t="str">
        <f t="shared" si="189"/>
        <v>1011080030-HOMBRE COTO</v>
      </c>
      <c r="C2414" s="47" t="s">
        <v>639</v>
      </c>
      <c r="D2414" s="47" t="s">
        <v>58</v>
      </c>
      <c r="E2414" s="47" t="s">
        <v>395</v>
      </c>
      <c r="F2414" s="47" t="s">
        <v>631</v>
      </c>
      <c r="G2414" s="47" t="s">
        <v>60</v>
      </c>
      <c r="H2414" s="47">
        <v>29</v>
      </c>
      <c r="I2414" s="47">
        <v>18</v>
      </c>
      <c r="J2414" s="47" t="s">
        <v>88</v>
      </c>
      <c r="K2414" s="47" t="s">
        <v>63</v>
      </c>
      <c r="L2414" s="47" t="s">
        <v>64</v>
      </c>
      <c r="M2414" s="47" t="s">
        <v>632</v>
      </c>
      <c r="N2414" s="47" t="s">
        <v>631</v>
      </c>
      <c r="O2414" s="47" t="s">
        <v>58</v>
      </c>
      <c r="P2414" s="47" t="s">
        <v>395</v>
      </c>
      <c r="Q2414" s="47" t="s">
        <v>631</v>
      </c>
      <c r="R2414" s="47">
        <v>88910</v>
      </c>
      <c r="S2414" s="47" t="s">
        <v>67</v>
      </c>
      <c r="T2414" s="47" t="s">
        <v>640</v>
      </c>
      <c r="U2414" s="47">
        <v>14552</v>
      </c>
      <c r="V2414" s="47" t="s">
        <v>69</v>
      </c>
      <c r="W2414" s="47" t="s">
        <v>641</v>
      </c>
      <c r="X2414" s="47">
        <v>1274683</v>
      </c>
      <c r="Y2414" s="47">
        <v>4200365</v>
      </c>
      <c r="Z2414" s="47">
        <v>323324</v>
      </c>
      <c r="AA2414" s="47">
        <v>8903979</v>
      </c>
      <c r="AB2414" s="47" t="s">
        <v>61</v>
      </c>
      <c r="AC2414" s="47">
        <v>3469</v>
      </c>
      <c r="AD2414" s="47" t="s">
        <v>91</v>
      </c>
      <c r="AE2414" s="47" t="s">
        <v>4893</v>
      </c>
      <c r="AF2414" s="47" t="s">
        <v>5604</v>
      </c>
      <c r="AG2414" s="47" t="s">
        <v>61</v>
      </c>
      <c r="AH2414" s="47" t="s">
        <v>75</v>
      </c>
      <c r="AI2414" s="47" t="s">
        <v>76</v>
      </c>
      <c r="AJ2414" s="47" t="s">
        <v>77</v>
      </c>
      <c r="AK2414" s="47" t="s">
        <v>78</v>
      </c>
      <c r="AV2414" s="47">
        <v>0.59</v>
      </c>
      <c r="AZ2414" s="47">
        <v>194</v>
      </c>
      <c r="BE2414" s="47">
        <v>0</v>
      </c>
      <c r="BM2414" s="47">
        <v>6.9</v>
      </c>
      <c r="BS2414" s="47">
        <v>13</v>
      </c>
      <c r="BT2414" s="47">
        <v>0.45</v>
      </c>
      <c r="CZ2414" s="47">
        <v>0</v>
      </c>
      <c r="DI2414" s="1">
        <f t="shared" si="185"/>
        <v>4</v>
      </c>
      <c r="DJ2414" s="9" t="str">
        <f t="shared" si="186"/>
        <v>NO BACTERIOLOGICO</v>
      </c>
      <c r="DK2414" s="10" t="str">
        <f t="shared" si="187"/>
        <v>-</v>
      </c>
      <c r="DL2414" s="11" t="str">
        <f t="shared" si="188"/>
        <v>1</v>
      </c>
    </row>
    <row r="2415" spans="1:116" ht="12" x14ac:dyDescent="0.2">
      <c r="A2415" s="47">
        <v>1005010105</v>
      </c>
      <c r="B2415" s="47" t="str">
        <f t="shared" si="189"/>
        <v>1005010105-LIBERTAD</v>
      </c>
      <c r="C2415" s="47" t="s">
        <v>1148</v>
      </c>
      <c r="D2415" s="47" t="s">
        <v>58</v>
      </c>
      <c r="E2415" s="47" t="s">
        <v>542</v>
      </c>
      <c r="F2415" s="47" t="s">
        <v>2187</v>
      </c>
      <c r="G2415" s="47" t="s">
        <v>60</v>
      </c>
      <c r="H2415" s="47">
        <v>1440</v>
      </c>
      <c r="I2415" s="47">
        <v>1416</v>
      </c>
      <c r="J2415" s="47" t="s">
        <v>82</v>
      </c>
      <c r="K2415" s="47" t="s">
        <v>63</v>
      </c>
      <c r="L2415" s="47" t="s">
        <v>64</v>
      </c>
      <c r="M2415" s="47" t="s">
        <v>2527</v>
      </c>
      <c r="N2415" s="47" t="s">
        <v>1148</v>
      </c>
      <c r="O2415" s="47" t="s">
        <v>58</v>
      </c>
      <c r="P2415" s="47" t="s">
        <v>542</v>
      </c>
      <c r="Q2415" s="47" t="s">
        <v>2187</v>
      </c>
      <c r="R2415" s="47">
        <v>177068</v>
      </c>
      <c r="S2415" s="47" t="s">
        <v>67</v>
      </c>
      <c r="T2415" s="47" t="s">
        <v>4126</v>
      </c>
      <c r="U2415" s="47">
        <v>13660</v>
      </c>
      <c r="V2415" s="47" t="s">
        <v>69</v>
      </c>
      <c r="W2415" s="47" t="s">
        <v>2529</v>
      </c>
      <c r="X2415" s="47">
        <v>1274685</v>
      </c>
      <c r="Y2415" s="47">
        <v>4200369</v>
      </c>
      <c r="Z2415" s="47">
        <v>292547</v>
      </c>
      <c r="AA2415" s="47">
        <v>8936584</v>
      </c>
      <c r="AB2415" s="47" t="s">
        <v>71</v>
      </c>
      <c r="AC2415" s="47">
        <v>3660</v>
      </c>
      <c r="AD2415" s="47" t="s">
        <v>126</v>
      </c>
      <c r="AE2415" s="47" t="s">
        <v>4898</v>
      </c>
      <c r="AF2415" s="47" t="s">
        <v>5605</v>
      </c>
      <c r="AG2415" s="47">
        <v>73611</v>
      </c>
      <c r="AH2415" s="47" t="s">
        <v>73</v>
      </c>
      <c r="AI2415" s="47" t="s">
        <v>4492</v>
      </c>
      <c r="AJ2415" s="47" t="s">
        <v>61</v>
      </c>
      <c r="AK2415" s="47" t="s">
        <v>61</v>
      </c>
      <c r="AV2415" s="47">
        <v>1.3</v>
      </c>
      <c r="AZ2415" s="47">
        <v>403</v>
      </c>
      <c r="BM2415" s="47">
        <v>6.68</v>
      </c>
      <c r="BQ2415" s="47">
        <v>0</v>
      </c>
      <c r="BS2415" s="47">
        <v>12.1</v>
      </c>
      <c r="BT2415" s="47">
        <v>1.1100000000000001</v>
      </c>
      <c r="DI2415" s="1">
        <f t="shared" si="185"/>
        <v>4</v>
      </c>
      <c r="DJ2415" s="9" t="str">
        <f t="shared" si="186"/>
        <v>NO BACTERIOLOGICO</v>
      </c>
      <c r="DK2415" s="10" t="str">
        <f t="shared" si="187"/>
        <v>-</v>
      </c>
      <c r="DL2415" s="11" t="str">
        <f t="shared" si="188"/>
        <v>0</v>
      </c>
    </row>
    <row r="2416" spans="1:116" ht="12" x14ac:dyDescent="0.2">
      <c r="A2416" s="47">
        <v>1005010105</v>
      </c>
      <c r="B2416" s="47" t="str">
        <f t="shared" si="189"/>
        <v>1005010105-LIBERTAD</v>
      </c>
      <c r="C2416" s="47" t="s">
        <v>1148</v>
      </c>
      <c r="D2416" s="47" t="s">
        <v>58</v>
      </c>
      <c r="E2416" s="47" t="s">
        <v>542</v>
      </c>
      <c r="F2416" s="47" t="s">
        <v>2187</v>
      </c>
      <c r="G2416" s="47" t="s">
        <v>60</v>
      </c>
      <c r="H2416" s="47">
        <v>1440</v>
      </c>
      <c r="I2416" s="47">
        <v>1416</v>
      </c>
      <c r="J2416" s="47" t="s">
        <v>82</v>
      </c>
      <c r="K2416" s="47" t="s">
        <v>63</v>
      </c>
      <c r="L2416" s="47" t="s">
        <v>64</v>
      </c>
      <c r="M2416" s="47" t="s">
        <v>2527</v>
      </c>
      <c r="N2416" s="47" t="s">
        <v>1148</v>
      </c>
      <c r="O2416" s="47" t="s">
        <v>58</v>
      </c>
      <c r="P2416" s="47" t="s">
        <v>542</v>
      </c>
      <c r="Q2416" s="47" t="s">
        <v>2187</v>
      </c>
      <c r="R2416" s="47">
        <v>177068</v>
      </c>
      <c r="S2416" s="47" t="s">
        <v>67</v>
      </c>
      <c r="T2416" s="47" t="s">
        <v>4126</v>
      </c>
      <c r="U2416" s="47">
        <v>13660</v>
      </c>
      <c r="V2416" s="47" t="s">
        <v>69</v>
      </c>
      <c r="W2416" s="47" t="s">
        <v>2529</v>
      </c>
      <c r="X2416" s="47">
        <v>1274685</v>
      </c>
      <c r="Y2416" s="47">
        <v>4200370</v>
      </c>
      <c r="Z2416" s="47">
        <v>294038</v>
      </c>
      <c r="AA2416" s="47">
        <v>8937340</v>
      </c>
      <c r="AB2416" s="47" t="s">
        <v>71</v>
      </c>
      <c r="AC2416" s="47">
        <v>3527</v>
      </c>
      <c r="AD2416" s="47" t="s">
        <v>126</v>
      </c>
      <c r="AE2416" s="47" t="s">
        <v>4898</v>
      </c>
      <c r="AF2416" s="47" t="s">
        <v>5605</v>
      </c>
      <c r="AG2416" s="47" t="s">
        <v>61</v>
      </c>
      <c r="AH2416" s="47" t="s">
        <v>75</v>
      </c>
      <c r="AI2416" s="47" t="s">
        <v>76</v>
      </c>
      <c r="AJ2416" s="47" t="s">
        <v>77</v>
      </c>
      <c r="AK2416" s="47" t="s">
        <v>78</v>
      </c>
      <c r="AV2416" s="47">
        <v>0.8</v>
      </c>
      <c r="AZ2416" s="47">
        <v>402</v>
      </c>
      <c r="BM2416" s="47">
        <v>6.67</v>
      </c>
      <c r="BQ2416" s="47">
        <v>0</v>
      </c>
      <c r="BS2416" s="47">
        <v>12.2</v>
      </c>
      <c r="BT2416" s="47">
        <v>1.1000000000000001</v>
      </c>
      <c r="DI2416" s="1">
        <f t="shared" si="185"/>
        <v>4</v>
      </c>
      <c r="DJ2416" s="9" t="str">
        <f t="shared" si="186"/>
        <v>NO BACTERIOLOGICO</v>
      </c>
      <c r="DK2416" s="10" t="str">
        <f t="shared" si="187"/>
        <v>-</v>
      </c>
      <c r="DL2416" s="11" t="str">
        <f t="shared" si="188"/>
        <v>0</v>
      </c>
    </row>
    <row r="2417" spans="1:116" ht="12" x14ac:dyDescent="0.2">
      <c r="A2417" s="47">
        <v>1005010105</v>
      </c>
      <c r="B2417" s="47" t="str">
        <f t="shared" si="189"/>
        <v>1005010105-LIBERTAD</v>
      </c>
      <c r="C2417" s="47" t="s">
        <v>1148</v>
      </c>
      <c r="D2417" s="47" t="s">
        <v>58</v>
      </c>
      <c r="E2417" s="47" t="s">
        <v>542</v>
      </c>
      <c r="F2417" s="47" t="s">
        <v>2187</v>
      </c>
      <c r="G2417" s="47" t="s">
        <v>60</v>
      </c>
      <c r="H2417" s="47">
        <v>1440</v>
      </c>
      <c r="I2417" s="47">
        <v>1416</v>
      </c>
      <c r="J2417" s="47" t="s">
        <v>82</v>
      </c>
      <c r="K2417" s="47" t="s">
        <v>63</v>
      </c>
      <c r="L2417" s="47" t="s">
        <v>64</v>
      </c>
      <c r="M2417" s="47" t="s">
        <v>2527</v>
      </c>
      <c r="N2417" s="47" t="s">
        <v>1148</v>
      </c>
      <c r="O2417" s="47" t="s">
        <v>58</v>
      </c>
      <c r="P2417" s="47" t="s">
        <v>542</v>
      </c>
      <c r="Q2417" s="47" t="s">
        <v>2187</v>
      </c>
      <c r="R2417" s="47">
        <v>177068</v>
      </c>
      <c r="S2417" s="47" t="s">
        <v>67</v>
      </c>
      <c r="T2417" s="47" t="s">
        <v>4126</v>
      </c>
      <c r="U2417" s="47">
        <v>13660</v>
      </c>
      <c r="V2417" s="47" t="s">
        <v>69</v>
      </c>
      <c r="W2417" s="47" t="s">
        <v>2529</v>
      </c>
      <c r="X2417" s="47">
        <v>1274685</v>
      </c>
      <c r="Y2417" s="47">
        <v>4200371</v>
      </c>
      <c r="Z2417" s="47">
        <v>297861</v>
      </c>
      <c r="AA2417" s="47">
        <v>8436690</v>
      </c>
      <c r="AB2417" s="47" t="s">
        <v>71</v>
      </c>
      <c r="AC2417" s="47">
        <v>3389</v>
      </c>
      <c r="AD2417" s="47" t="s">
        <v>126</v>
      </c>
      <c r="AE2417" s="47" t="s">
        <v>4898</v>
      </c>
      <c r="AF2417" s="47" t="s">
        <v>5605</v>
      </c>
      <c r="AG2417" s="47" t="s">
        <v>61</v>
      </c>
      <c r="AH2417" s="47" t="s">
        <v>75</v>
      </c>
      <c r="AI2417" s="47" t="s">
        <v>76</v>
      </c>
      <c r="AJ2417" s="47" t="s">
        <v>77</v>
      </c>
      <c r="AK2417" s="47" t="s">
        <v>78</v>
      </c>
      <c r="AV2417" s="47">
        <v>0.5</v>
      </c>
      <c r="AZ2417" s="47">
        <v>402</v>
      </c>
      <c r="BM2417" s="47">
        <v>6.67</v>
      </c>
      <c r="BQ2417" s="47">
        <v>0</v>
      </c>
      <c r="BS2417" s="47">
        <v>12.2</v>
      </c>
      <c r="BT2417" s="47">
        <v>1.1000000000000001</v>
      </c>
      <c r="DI2417" s="1">
        <f t="shared" si="185"/>
        <v>4</v>
      </c>
      <c r="DJ2417" s="9" t="str">
        <f t="shared" si="186"/>
        <v>NO BACTERIOLOGICO</v>
      </c>
      <c r="DK2417" s="10" t="str">
        <f t="shared" si="187"/>
        <v>-</v>
      </c>
      <c r="DL2417" s="11" t="str">
        <f t="shared" si="188"/>
        <v>0</v>
      </c>
    </row>
    <row r="2418" spans="1:116" ht="12" x14ac:dyDescent="0.2">
      <c r="A2418" s="47">
        <v>1001090066</v>
      </c>
      <c r="B2418" s="47" t="str">
        <f t="shared" si="189"/>
        <v>1001090066-PACHABAMBA</v>
      </c>
      <c r="C2418" s="47" t="s">
        <v>2126</v>
      </c>
      <c r="D2418" s="47" t="s">
        <v>58</v>
      </c>
      <c r="E2418" s="47" t="s">
        <v>58</v>
      </c>
      <c r="F2418" s="47" t="s">
        <v>1234</v>
      </c>
      <c r="G2418" s="47" t="s">
        <v>60</v>
      </c>
      <c r="H2418" s="47">
        <v>398</v>
      </c>
      <c r="I2418" s="47" t="s">
        <v>61</v>
      </c>
      <c r="J2418" s="47" t="s">
        <v>88</v>
      </c>
      <c r="K2418" s="47" t="s">
        <v>63</v>
      </c>
      <c r="L2418" s="47" t="s">
        <v>64</v>
      </c>
      <c r="M2418" s="47" t="s">
        <v>2125</v>
      </c>
      <c r="N2418" s="47" t="s">
        <v>2126</v>
      </c>
      <c r="O2418" s="47" t="s">
        <v>58</v>
      </c>
      <c r="P2418" s="47" t="s">
        <v>58</v>
      </c>
      <c r="Q2418" s="47" t="s">
        <v>1234</v>
      </c>
      <c r="R2418" s="47">
        <v>111048</v>
      </c>
      <c r="S2418" s="47" t="s">
        <v>67</v>
      </c>
      <c r="T2418" s="47" t="s">
        <v>2143</v>
      </c>
      <c r="U2418" s="47">
        <v>14481</v>
      </c>
      <c r="V2418" s="47" t="s">
        <v>69</v>
      </c>
      <c r="W2418" s="47" t="s">
        <v>2144</v>
      </c>
      <c r="X2418" s="47">
        <v>1274694</v>
      </c>
      <c r="Y2418" s="47">
        <v>4200388</v>
      </c>
      <c r="Z2418" s="47">
        <v>368406</v>
      </c>
      <c r="AA2418" s="47">
        <v>8911372</v>
      </c>
      <c r="AB2418" s="47" t="s">
        <v>71</v>
      </c>
      <c r="AC2418" s="47">
        <v>2277</v>
      </c>
      <c r="AD2418" s="47" t="s">
        <v>86</v>
      </c>
      <c r="AE2418" s="47" t="s">
        <v>5002</v>
      </c>
      <c r="AF2418" s="47" t="s">
        <v>5606</v>
      </c>
      <c r="AG2418" s="47">
        <v>14241</v>
      </c>
      <c r="AH2418" s="47" t="s">
        <v>73</v>
      </c>
      <c r="AI2418" s="47" t="s">
        <v>2145</v>
      </c>
      <c r="AJ2418" s="47" t="s">
        <v>61</v>
      </c>
      <c r="AK2418" s="47" t="s">
        <v>61</v>
      </c>
      <c r="AO2418" s="47">
        <v>0</v>
      </c>
      <c r="AP2418" s="47">
        <v>0</v>
      </c>
      <c r="AQ2418" s="47">
        <v>21</v>
      </c>
      <c r="AV2418" s="47">
        <v>0.8</v>
      </c>
      <c r="AZ2418" s="47">
        <v>222</v>
      </c>
      <c r="BC2418" s="47">
        <v>0</v>
      </c>
      <c r="BM2418" s="47">
        <v>8.1999999999999993</v>
      </c>
      <c r="BS2418" s="47">
        <v>20</v>
      </c>
      <c r="BT2418" s="47">
        <v>0</v>
      </c>
      <c r="DI2418" s="1">
        <f t="shared" si="185"/>
        <v>4</v>
      </c>
      <c r="DJ2418" s="9" t="str">
        <f t="shared" si="186"/>
        <v>NO BACTERIOLOGICO</v>
      </c>
      <c r="DK2418" s="10" t="str">
        <f t="shared" si="187"/>
        <v>Realizado Bactereológico</v>
      </c>
      <c r="DL2418" s="11" t="str">
        <f t="shared" si="188"/>
        <v>0</v>
      </c>
    </row>
    <row r="2419" spans="1:116" ht="12" x14ac:dyDescent="0.2">
      <c r="A2419" s="47">
        <v>1001090066</v>
      </c>
      <c r="B2419" s="47" t="str">
        <f t="shared" si="189"/>
        <v>1001090066-PACHABAMBA</v>
      </c>
      <c r="C2419" s="47" t="s">
        <v>2126</v>
      </c>
      <c r="D2419" s="47" t="s">
        <v>58</v>
      </c>
      <c r="E2419" s="47" t="s">
        <v>58</v>
      </c>
      <c r="F2419" s="47" t="s">
        <v>1234</v>
      </c>
      <c r="G2419" s="47" t="s">
        <v>60</v>
      </c>
      <c r="H2419" s="47">
        <v>398</v>
      </c>
      <c r="I2419" s="47" t="s">
        <v>61</v>
      </c>
      <c r="J2419" s="47" t="s">
        <v>88</v>
      </c>
      <c r="K2419" s="47" t="s">
        <v>63</v>
      </c>
      <c r="L2419" s="47" t="s">
        <v>64</v>
      </c>
      <c r="M2419" s="47" t="s">
        <v>2125</v>
      </c>
      <c r="N2419" s="47" t="s">
        <v>2126</v>
      </c>
      <c r="O2419" s="47" t="s">
        <v>58</v>
      </c>
      <c r="P2419" s="47" t="s">
        <v>58</v>
      </c>
      <c r="Q2419" s="47" t="s">
        <v>1234</v>
      </c>
      <c r="R2419" s="47">
        <v>111048</v>
      </c>
      <c r="S2419" s="47" t="s">
        <v>67</v>
      </c>
      <c r="T2419" s="47" t="s">
        <v>2143</v>
      </c>
      <c r="U2419" s="47">
        <v>14481</v>
      </c>
      <c r="V2419" s="47" t="s">
        <v>69</v>
      </c>
      <c r="W2419" s="47" t="s">
        <v>2144</v>
      </c>
      <c r="X2419" s="47">
        <v>1274694</v>
      </c>
      <c r="Y2419" s="47">
        <v>4200389</v>
      </c>
      <c r="Z2419" s="47">
        <v>368422</v>
      </c>
      <c r="AA2419" s="47">
        <v>8911356</v>
      </c>
      <c r="AB2419" s="47" t="s">
        <v>71</v>
      </c>
      <c r="AC2419" s="47">
        <v>2270</v>
      </c>
      <c r="AD2419" s="47" t="s">
        <v>86</v>
      </c>
      <c r="AE2419" s="47" t="s">
        <v>5002</v>
      </c>
      <c r="AF2419" s="47" t="s">
        <v>5606</v>
      </c>
      <c r="AG2419" s="47" t="s">
        <v>61</v>
      </c>
      <c r="AH2419" s="47" t="s">
        <v>75</v>
      </c>
      <c r="AI2419" s="47" t="s">
        <v>76</v>
      </c>
      <c r="AJ2419" s="47" t="s">
        <v>77</v>
      </c>
      <c r="AK2419" s="47" t="s">
        <v>78</v>
      </c>
      <c r="AO2419" s="47">
        <v>0</v>
      </c>
      <c r="AP2419" s="47">
        <v>0</v>
      </c>
      <c r="AQ2419" s="47">
        <v>9</v>
      </c>
      <c r="AV2419" s="47">
        <v>0.6</v>
      </c>
      <c r="AZ2419" s="47">
        <v>210</v>
      </c>
      <c r="BC2419" s="47">
        <v>0</v>
      </c>
      <c r="BM2419" s="47">
        <v>8.1999999999999993</v>
      </c>
      <c r="BS2419" s="47">
        <v>20</v>
      </c>
      <c r="BT2419" s="47">
        <v>0</v>
      </c>
      <c r="DI2419" s="1">
        <f t="shared" si="185"/>
        <v>4</v>
      </c>
      <c r="DJ2419" s="9" t="str">
        <f t="shared" si="186"/>
        <v>NO BACTERIOLOGICO</v>
      </c>
      <c r="DK2419" s="10" t="str">
        <f t="shared" si="187"/>
        <v>Realizado Bactereológico</v>
      </c>
      <c r="DL2419" s="11" t="str">
        <f t="shared" si="188"/>
        <v>0</v>
      </c>
    </row>
    <row r="2420" spans="1:116" ht="12" x14ac:dyDescent="0.2">
      <c r="A2420" s="47">
        <v>1001090066</v>
      </c>
      <c r="B2420" s="47" t="str">
        <f t="shared" si="189"/>
        <v>1001090066-PACHABAMBA</v>
      </c>
      <c r="C2420" s="47" t="s">
        <v>2126</v>
      </c>
      <c r="D2420" s="47" t="s">
        <v>58</v>
      </c>
      <c r="E2420" s="47" t="s">
        <v>58</v>
      </c>
      <c r="F2420" s="47" t="s">
        <v>1234</v>
      </c>
      <c r="G2420" s="47" t="s">
        <v>60</v>
      </c>
      <c r="H2420" s="47">
        <v>398</v>
      </c>
      <c r="I2420" s="47" t="s">
        <v>61</v>
      </c>
      <c r="J2420" s="47" t="s">
        <v>88</v>
      </c>
      <c r="K2420" s="47" t="s">
        <v>63</v>
      </c>
      <c r="L2420" s="47" t="s">
        <v>64</v>
      </c>
      <c r="M2420" s="47" t="s">
        <v>2125</v>
      </c>
      <c r="N2420" s="47" t="s">
        <v>2126</v>
      </c>
      <c r="O2420" s="47" t="s">
        <v>58</v>
      </c>
      <c r="P2420" s="47" t="s">
        <v>58</v>
      </c>
      <c r="Q2420" s="47" t="s">
        <v>1234</v>
      </c>
      <c r="R2420" s="47">
        <v>111048</v>
      </c>
      <c r="S2420" s="47" t="s">
        <v>67</v>
      </c>
      <c r="T2420" s="47" t="s">
        <v>2143</v>
      </c>
      <c r="U2420" s="47">
        <v>14481</v>
      </c>
      <c r="V2420" s="47" t="s">
        <v>69</v>
      </c>
      <c r="W2420" s="47" t="s">
        <v>2144</v>
      </c>
      <c r="X2420" s="47">
        <v>1274694</v>
      </c>
      <c r="Y2420" s="47">
        <v>4200390</v>
      </c>
      <c r="Z2420" s="47">
        <v>368620</v>
      </c>
      <c r="AA2420" s="47">
        <v>8910549</v>
      </c>
      <c r="AB2420" s="47" t="s">
        <v>71</v>
      </c>
      <c r="AC2420" s="47">
        <v>2075</v>
      </c>
      <c r="AD2420" s="47" t="s">
        <v>86</v>
      </c>
      <c r="AE2420" s="47" t="s">
        <v>5002</v>
      </c>
      <c r="AF2420" s="47" t="s">
        <v>5606</v>
      </c>
      <c r="AG2420" s="47" t="s">
        <v>61</v>
      </c>
      <c r="AH2420" s="47" t="s">
        <v>75</v>
      </c>
      <c r="AI2420" s="47" t="s">
        <v>76</v>
      </c>
      <c r="AJ2420" s="47" t="s">
        <v>77</v>
      </c>
      <c r="AK2420" s="47" t="s">
        <v>78</v>
      </c>
      <c r="AO2420" s="47">
        <v>0</v>
      </c>
      <c r="AP2420" s="47">
        <v>0</v>
      </c>
      <c r="AQ2420" s="47">
        <v>28</v>
      </c>
      <c r="AV2420" s="47">
        <v>0.5</v>
      </c>
      <c r="AZ2420" s="47">
        <v>190</v>
      </c>
      <c r="BC2420" s="47">
        <v>0</v>
      </c>
      <c r="BM2420" s="47">
        <v>7.8</v>
      </c>
      <c r="BS2420" s="47">
        <v>21</v>
      </c>
      <c r="BT2420" s="47">
        <v>0</v>
      </c>
      <c r="DI2420" s="1">
        <f t="shared" si="185"/>
        <v>4</v>
      </c>
      <c r="DJ2420" s="9" t="str">
        <f t="shared" si="186"/>
        <v>NO BACTERIOLOGICO</v>
      </c>
      <c r="DK2420" s="10" t="str">
        <f t="shared" si="187"/>
        <v>Realizado Bactereológico</v>
      </c>
      <c r="DL2420" s="11" t="str">
        <f t="shared" si="188"/>
        <v>0</v>
      </c>
    </row>
    <row r="2421" spans="1:116" ht="12" x14ac:dyDescent="0.2">
      <c r="A2421" s="47">
        <v>1011080034</v>
      </c>
      <c r="B2421" s="47" t="str">
        <f t="shared" si="189"/>
        <v>1011080034-SAN JUAN DE RURISH</v>
      </c>
      <c r="C2421" s="47" t="s">
        <v>656</v>
      </c>
      <c r="D2421" s="47" t="s">
        <v>58</v>
      </c>
      <c r="E2421" s="47" t="s">
        <v>395</v>
      </c>
      <c r="F2421" s="47" t="s">
        <v>631</v>
      </c>
      <c r="G2421" s="47" t="s">
        <v>60</v>
      </c>
      <c r="H2421" s="47">
        <v>61</v>
      </c>
      <c r="I2421" s="47">
        <v>59</v>
      </c>
      <c r="J2421" s="47" t="s">
        <v>88</v>
      </c>
      <c r="K2421" s="47" t="s">
        <v>63</v>
      </c>
      <c r="L2421" s="47" t="s">
        <v>64</v>
      </c>
      <c r="M2421" s="47" t="s">
        <v>632</v>
      </c>
      <c r="N2421" s="47" t="s">
        <v>631</v>
      </c>
      <c r="O2421" s="47" t="s">
        <v>58</v>
      </c>
      <c r="P2421" s="47" t="s">
        <v>395</v>
      </c>
      <c r="Q2421" s="47" t="s">
        <v>631</v>
      </c>
      <c r="R2421" s="47">
        <v>91211</v>
      </c>
      <c r="S2421" s="47" t="s">
        <v>67</v>
      </c>
      <c r="T2421" s="47" t="s">
        <v>657</v>
      </c>
      <c r="U2421" s="47">
        <v>14546</v>
      </c>
      <c r="V2421" s="47" t="s">
        <v>69</v>
      </c>
      <c r="W2421" s="47" t="s">
        <v>658</v>
      </c>
      <c r="X2421" s="47">
        <v>1274701</v>
      </c>
      <c r="Y2421" s="47">
        <v>4200412</v>
      </c>
      <c r="Z2421" s="47">
        <v>322342</v>
      </c>
      <c r="AA2421" s="47">
        <v>8902589</v>
      </c>
      <c r="AB2421" s="47" t="s">
        <v>71</v>
      </c>
      <c r="AC2421" s="47">
        <v>3585</v>
      </c>
      <c r="AD2421" s="47" t="s">
        <v>297</v>
      </c>
      <c r="AE2421" s="47" t="s">
        <v>4905</v>
      </c>
      <c r="AF2421" s="47" t="s">
        <v>5607</v>
      </c>
      <c r="AG2421" s="47">
        <v>3496</v>
      </c>
      <c r="AH2421" s="47" t="s">
        <v>73</v>
      </c>
      <c r="AI2421" s="47" t="s">
        <v>659</v>
      </c>
      <c r="AJ2421" s="47" t="s">
        <v>61</v>
      </c>
      <c r="AK2421" s="47" t="s">
        <v>61</v>
      </c>
      <c r="AV2421" s="47">
        <v>1.76</v>
      </c>
      <c r="AZ2421" s="47">
        <v>1</v>
      </c>
      <c r="BM2421" s="47">
        <v>7.7</v>
      </c>
      <c r="BS2421" s="47">
        <v>14.2</v>
      </c>
      <c r="BT2421" s="47">
        <v>0.61</v>
      </c>
      <c r="DI2421" s="1">
        <f t="shared" si="185"/>
        <v>4</v>
      </c>
      <c r="DJ2421" s="9" t="str">
        <f t="shared" si="186"/>
        <v>NO BACTERIOLOGICO</v>
      </c>
      <c r="DK2421" s="10" t="str">
        <f t="shared" si="187"/>
        <v>-</v>
      </c>
      <c r="DL2421" s="11" t="str">
        <f t="shared" si="188"/>
        <v>0</v>
      </c>
    </row>
    <row r="2422" spans="1:116" ht="12" x14ac:dyDescent="0.2">
      <c r="A2422" s="47">
        <v>1011080034</v>
      </c>
      <c r="B2422" s="47" t="str">
        <f t="shared" si="189"/>
        <v>1011080034-SAN JUAN DE RURISH</v>
      </c>
      <c r="C2422" s="47" t="s">
        <v>656</v>
      </c>
      <c r="D2422" s="47" t="s">
        <v>58</v>
      </c>
      <c r="E2422" s="47" t="s">
        <v>395</v>
      </c>
      <c r="F2422" s="47" t="s">
        <v>631</v>
      </c>
      <c r="G2422" s="47" t="s">
        <v>60</v>
      </c>
      <c r="H2422" s="47">
        <v>61</v>
      </c>
      <c r="I2422" s="47">
        <v>59</v>
      </c>
      <c r="J2422" s="47" t="s">
        <v>88</v>
      </c>
      <c r="K2422" s="47" t="s">
        <v>63</v>
      </c>
      <c r="L2422" s="47" t="s">
        <v>64</v>
      </c>
      <c r="M2422" s="47" t="s">
        <v>632</v>
      </c>
      <c r="N2422" s="47" t="s">
        <v>631</v>
      </c>
      <c r="O2422" s="47" t="s">
        <v>58</v>
      </c>
      <c r="P2422" s="47" t="s">
        <v>395</v>
      </c>
      <c r="Q2422" s="47" t="s">
        <v>631</v>
      </c>
      <c r="R2422" s="47">
        <v>91211</v>
      </c>
      <c r="S2422" s="47" t="s">
        <v>67</v>
      </c>
      <c r="T2422" s="47" t="s">
        <v>657</v>
      </c>
      <c r="U2422" s="47">
        <v>14546</v>
      </c>
      <c r="V2422" s="47" t="s">
        <v>69</v>
      </c>
      <c r="W2422" s="47" t="s">
        <v>658</v>
      </c>
      <c r="X2422" s="47">
        <v>1274701</v>
      </c>
      <c r="Y2422" s="47">
        <v>4200413</v>
      </c>
      <c r="Z2422" s="47">
        <v>322145</v>
      </c>
      <c r="AA2422" s="47">
        <v>8902535</v>
      </c>
      <c r="AB2422" s="47" t="s">
        <v>61</v>
      </c>
      <c r="AC2422" s="47">
        <v>3529</v>
      </c>
      <c r="AD2422" s="47" t="s">
        <v>297</v>
      </c>
      <c r="AE2422" s="47" t="s">
        <v>4905</v>
      </c>
      <c r="AF2422" s="47" t="s">
        <v>5607</v>
      </c>
      <c r="AG2422" s="47" t="s">
        <v>61</v>
      </c>
      <c r="AH2422" s="47" t="s">
        <v>75</v>
      </c>
      <c r="AI2422" s="47" t="s">
        <v>76</v>
      </c>
      <c r="AJ2422" s="47" t="s">
        <v>77</v>
      </c>
      <c r="AK2422" s="47" t="s">
        <v>78</v>
      </c>
      <c r="AV2422" s="47">
        <v>0.51</v>
      </c>
      <c r="AZ2422" s="47">
        <v>1</v>
      </c>
      <c r="BM2422" s="47">
        <v>7.7</v>
      </c>
      <c r="BS2422" s="47">
        <v>14.2</v>
      </c>
      <c r="BT2422" s="47">
        <v>0.61</v>
      </c>
      <c r="DI2422" s="1">
        <f t="shared" si="185"/>
        <v>4</v>
      </c>
      <c r="DJ2422" s="9" t="str">
        <f t="shared" si="186"/>
        <v>NO BACTERIOLOGICO</v>
      </c>
      <c r="DK2422" s="10" t="str">
        <f t="shared" si="187"/>
        <v>-</v>
      </c>
      <c r="DL2422" s="11" t="str">
        <f t="shared" si="188"/>
        <v>0</v>
      </c>
    </row>
    <row r="2423" spans="1:116" ht="12" x14ac:dyDescent="0.2">
      <c r="A2423" s="47">
        <v>1011080034</v>
      </c>
      <c r="B2423" s="47" t="str">
        <f t="shared" si="189"/>
        <v>1011080034-SAN JUAN DE RURISH</v>
      </c>
      <c r="C2423" s="47" t="s">
        <v>656</v>
      </c>
      <c r="D2423" s="47" t="s">
        <v>58</v>
      </c>
      <c r="E2423" s="47" t="s">
        <v>395</v>
      </c>
      <c r="F2423" s="47" t="s">
        <v>631</v>
      </c>
      <c r="G2423" s="47" t="s">
        <v>60</v>
      </c>
      <c r="H2423" s="47">
        <v>61</v>
      </c>
      <c r="I2423" s="47">
        <v>59</v>
      </c>
      <c r="J2423" s="47" t="s">
        <v>88</v>
      </c>
      <c r="K2423" s="47" t="s">
        <v>63</v>
      </c>
      <c r="L2423" s="47" t="s">
        <v>64</v>
      </c>
      <c r="M2423" s="47" t="s">
        <v>632</v>
      </c>
      <c r="N2423" s="47" t="s">
        <v>631</v>
      </c>
      <c r="O2423" s="47" t="s">
        <v>58</v>
      </c>
      <c r="P2423" s="47" t="s">
        <v>395</v>
      </c>
      <c r="Q2423" s="47" t="s">
        <v>631</v>
      </c>
      <c r="R2423" s="47">
        <v>91211</v>
      </c>
      <c r="S2423" s="47" t="s">
        <v>67</v>
      </c>
      <c r="T2423" s="47" t="s">
        <v>657</v>
      </c>
      <c r="U2423" s="47">
        <v>14546</v>
      </c>
      <c r="V2423" s="47" t="s">
        <v>69</v>
      </c>
      <c r="W2423" s="47" t="s">
        <v>658</v>
      </c>
      <c r="X2423" s="47">
        <v>1274701</v>
      </c>
      <c r="Y2423" s="47">
        <v>4200414</v>
      </c>
      <c r="Z2423" s="47">
        <v>322144</v>
      </c>
      <c r="AA2423" s="47">
        <v>8902535</v>
      </c>
      <c r="AB2423" s="47" t="s">
        <v>61</v>
      </c>
      <c r="AC2423" s="47">
        <v>3529</v>
      </c>
      <c r="AD2423" s="47" t="s">
        <v>297</v>
      </c>
      <c r="AE2423" s="47" t="s">
        <v>4905</v>
      </c>
      <c r="AF2423" s="47" t="s">
        <v>5607</v>
      </c>
      <c r="AG2423" s="47" t="s">
        <v>61</v>
      </c>
      <c r="AH2423" s="47" t="s">
        <v>75</v>
      </c>
      <c r="AI2423" s="47" t="s">
        <v>76</v>
      </c>
      <c r="AJ2423" s="47" t="s">
        <v>77</v>
      </c>
      <c r="AK2423" s="47" t="s">
        <v>78</v>
      </c>
      <c r="AV2423" s="47">
        <v>0.51</v>
      </c>
      <c r="AZ2423" s="47">
        <v>1</v>
      </c>
      <c r="BE2423" s="47">
        <v>0</v>
      </c>
      <c r="BM2423" s="47">
        <v>7.7</v>
      </c>
      <c r="BS2423" s="47">
        <v>14.2</v>
      </c>
      <c r="BT2423" s="47">
        <v>0.61</v>
      </c>
      <c r="CZ2423" s="47">
        <v>0</v>
      </c>
      <c r="DI2423" s="1">
        <f t="shared" si="185"/>
        <v>4</v>
      </c>
      <c r="DJ2423" s="9" t="str">
        <f t="shared" si="186"/>
        <v>NO BACTERIOLOGICO</v>
      </c>
      <c r="DK2423" s="10" t="str">
        <f t="shared" si="187"/>
        <v>-</v>
      </c>
      <c r="DL2423" s="11" t="str">
        <f t="shared" si="188"/>
        <v>1</v>
      </c>
    </row>
    <row r="2424" spans="1:116" ht="12" x14ac:dyDescent="0.2">
      <c r="A2424" s="47">
        <v>1005010108</v>
      </c>
      <c r="B2424" s="47" t="str">
        <f t="shared" si="189"/>
        <v>1005010108-CACHIGAGA</v>
      </c>
      <c r="C2424" s="47" t="s">
        <v>2558</v>
      </c>
      <c r="D2424" s="47" t="s">
        <v>58</v>
      </c>
      <c r="E2424" s="47" t="s">
        <v>542</v>
      </c>
      <c r="F2424" s="47" t="s">
        <v>2187</v>
      </c>
      <c r="G2424" s="47" t="s">
        <v>60</v>
      </c>
      <c r="H2424" s="47">
        <v>88</v>
      </c>
      <c r="I2424" s="47">
        <v>70</v>
      </c>
      <c r="J2424" s="47" t="s">
        <v>82</v>
      </c>
      <c r="K2424" s="47" t="s">
        <v>63</v>
      </c>
      <c r="L2424" s="47" t="s">
        <v>64</v>
      </c>
      <c r="M2424" s="47" t="s">
        <v>2527</v>
      </c>
      <c r="N2424" s="47" t="s">
        <v>1148</v>
      </c>
      <c r="O2424" s="47" t="s">
        <v>58</v>
      </c>
      <c r="P2424" s="47" t="s">
        <v>542</v>
      </c>
      <c r="Q2424" s="47" t="s">
        <v>2187</v>
      </c>
      <c r="R2424" s="47">
        <v>106151</v>
      </c>
      <c r="S2424" s="47" t="s">
        <v>67</v>
      </c>
      <c r="T2424" s="47" t="s">
        <v>2559</v>
      </c>
      <c r="U2424" s="47">
        <v>20402</v>
      </c>
      <c r="V2424" s="47" t="s">
        <v>69</v>
      </c>
      <c r="W2424" s="47" t="s">
        <v>2560</v>
      </c>
      <c r="X2424" s="47">
        <v>1274706</v>
      </c>
      <c r="Y2424" s="47">
        <v>4200415</v>
      </c>
      <c r="Z2424" s="47">
        <v>297405</v>
      </c>
      <c r="AA2424" s="47">
        <v>8938177</v>
      </c>
      <c r="AB2424" s="47" t="s">
        <v>71</v>
      </c>
      <c r="AC2424" s="47">
        <v>3802</v>
      </c>
      <c r="AD2424" s="47" t="s">
        <v>126</v>
      </c>
      <c r="AE2424" s="47" t="s">
        <v>4978</v>
      </c>
      <c r="AF2424" s="47" t="s">
        <v>5608</v>
      </c>
      <c r="AG2424" s="47">
        <v>9768</v>
      </c>
      <c r="AH2424" s="47" t="s">
        <v>73</v>
      </c>
      <c r="AI2424" s="47" t="s">
        <v>2558</v>
      </c>
      <c r="AJ2424" s="47" t="s">
        <v>61</v>
      </c>
      <c r="AK2424" s="47" t="s">
        <v>61</v>
      </c>
      <c r="AV2424" s="47">
        <v>1</v>
      </c>
      <c r="AZ2424" s="47">
        <v>98</v>
      </c>
      <c r="BM2424" s="47">
        <v>6.81</v>
      </c>
      <c r="BQ2424" s="47">
        <v>0</v>
      </c>
      <c r="BS2424" s="47">
        <v>13.3</v>
      </c>
      <c r="BT2424" s="47">
        <v>0.31</v>
      </c>
      <c r="DI2424" s="1">
        <f t="shared" si="185"/>
        <v>4</v>
      </c>
      <c r="DJ2424" s="9" t="str">
        <f t="shared" si="186"/>
        <v>NO BACTERIOLOGICO</v>
      </c>
      <c r="DK2424" s="10" t="str">
        <f t="shared" si="187"/>
        <v>-</v>
      </c>
      <c r="DL2424" s="11" t="str">
        <f t="shared" si="188"/>
        <v>0</v>
      </c>
    </row>
    <row r="2425" spans="1:116" ht="12" x14ac:dyDescent="0.2">
      <c r="A2425" s="47">
        <v>1005010108</v>
      </c>
      <c r="B2425" s="47" t="str">
        <f t="shared" si="189"/>
        <v>1005010108-CACHIGAGA</v>
      </c>
      <c r="C2425" s="47" t="s">
        <v>2558</v>
      </c>
      <c r="D2425" s="47" t="s">
        <v>58</v>
      </c>
      <c r="E2425" s="47" t="s">
        <v>542</v>
      </c>
      <c r="F2425" s="47" t="s">
        <v>2187</v>
      </c>
      <c r="G2425" s="47" t="s">
        <v>60</v>
      </c>
      <c r="H2425" s="47">
        <v>88</v>
      </c>
      <c r="I2425" s="47">
        <v>70</v>
      </c>
      <c r="J2425" s="47" t="s">
        <v>82</v>
      </c>
      <c r="K2425" s="47" t="s">
        <v>63</v>
      </c>
      <c r="L2425" s="47" t="s">
        <v>64</v>
      </c>
      <c r="M2425" s="47" t="s">
        <v>2527</v>
      </c>
      <c r="N2425" s="47" t="s">
        <v>1148</v>
      </c>
      <c r="O2425" s="47" t="s">
        <v>58</v>
      </c>
      <c r="P2425" s="47" t="s">
        <v>542</v>
      </c>
      <c r="Q2425" s="47" t="s">
        <v>2187</v>
      </c>
      <c r="R2425" s="47">
        <v>106151</v>
      </c>
      <c r="S2425" s="47" t="s">
        <v>67</v>
      </c>
      <c r="T2425" s="47" t="s">
        <v>2559</v>
      </c>
      <c r="U2425" s="47">
        <v>20402</v>
      </c>
      <c r="V2425" s="47" t="s">
        <v>69</v>
      </c>
      <c r="W2425" s="47" t="s">
        <v>2560</v>
      </c>
      <c r="X2425" s="47">
        <v>1274706</v>
      </c>
      <c r="Y2425" s="47">
        <v>4200416</v>
      </c>
      <c r="Z2425" s="47">
        <v>297391</v>
      </c>
      <c r="AA2425" s="47">
        <v>8938242</v>
      </c>
      <c r="AB2425" s="47" t="s">
        <v>71</v>
      </c>
      <c r="AC2425" s="47">
        <v>3789</v>
      </c>
      <c r="AD2425" s="47" t="s">
        <v>126</v>
      </c>
      <c r="AE2425" s="47" t="s">
        <v>4978</v>
      </c>
      <c r="AF2425" s="47" t="s">
        <v>5608</v>
      </c>
      <c r="AG2425" s="47" t="s">
        <v>61</v>
      </c>
      <c r="AH2425" s="47" t="s">
        <v>75</v>
      </c>
      <c r="AI2425" s="47" t="s">
        <v>76</v>
      </c>
      <c r="AJ2425" s="47" t="s">
        <v>77</v>
      </c>
      <c r="AK2425" s="47" t="s">
        <v>78</v>
      </c>
      <c r="AV2425" s="47">
        <v>0.7</v>
      </c>
      <c r="AZ2425" s="47">
        <v>98</v>
      </c>
      <c r="BM2425" s="47">
        <v>6.81</v>
      </c>
      <c r="BQ2425" s="47">
        <v>0</v>
      </c>
      <c r="BS2425" s="47">
        <v>13.3</v>
      </c>
      <c r="BT2425" s="47">
        <v>0.31</v>
      </c>
      <c r="DI2425" s="1">
        <f t="shared" si="185"/>
        <v>4</v>
      </c>
      <c r="DJ2425" s="9" t="str">
        <f t="shared" si="186"/>
        <v>NO BACTERIOLOGICO</v>
      </c>
      <c r="DK2425" s="10" t="str">
        <f t="shared" si="187"/>
        <v>-</v>
      </c>
      <c r="DL2425" s="11" t="str">
        <f t="shared" si="188"/>
        <v>0</v>
      </c>
    </row>
    <row r="2426" spans="1:116" ht="12" x14ac:dyDescent="0.2">
      <c r="A2426" s="47">
        <v>1005010108</v>
      </c>
      <c r="B2426" s="47" t="str">
        <f t="shared" si="189"/>
        <v>1005010108-CACHIGAGA</v>
      </c>
      <c r="C2426" s="47" t="s">
        <v>2558</v>
      </c>
      <c r="D2426" s="47" t="s">
        <v>58</v>
      </c>
      <c r="E2426" s="47" t="s">
        <v>542</v>
      </c>
      <c r="F2426" s="47" t="s">
        <v>2187</v>
      </c>
      <c r="G2426" s="47" t="s">
        <v>60</v>
      </c>
      <c r="H2426" s="47">
        <v>88</v>
      </c>
      <c r="I2426" s="47">
        <v>70</v>
      </c>
      <c r="J2426" s="47" t="s">
        <v>82</v>
      </c>
      <c r="K2426" s="47" t="s">
        <v>63</v>
      </c>
      <c r="L2426" s="47" t="s">
        <v>64</v>
      </c>
      <c r="M2426" s="47" t="s">
        <v>2527</v>
      </c>
      <c r="N2426" s="47" t="s">
        <v>1148</v>
      </c>
      <c r="O2426" s="47" t="s">
        <v>58</v>
      </c>
      <c r="P2426" s="47" t="s">
        <v>542</v>
      </c>
      <c r="Q2426" s="47" t="s">
        <v>2187</v>
      </c>
      <c r="R2426" s="47">
        <v>106151</v>
      </c>
      <c r="S2426" s="47" t="s">
        <v>67</v>
      </c>
      <c r="T2426" s="47" t="s">
        <v>2559</v>
      </c>
      <c r="U2426" s="47">
        <v>20402</v>
      </c>
      <c r="V2426" s="47" t="s">
        <v>69</v>
      </c>
      <c r="W2426" s="47" t="s">
        <v>2560</v>
      </c>
      <c r="X2426" s="47">
        <v>1274706</v>
      </c>
      <c r="Y2426" s="47">
        <v>4200417</v>
      </c>
      <c r="Z2426" s="47">
        <v>290674</v>
      </c>
      <c r="AA2426" s="47">
        <v>8938324</v>
      </c>
      <c r="AB2426" s="47" t="s">
        <v>71</v>
      </c>
      <c r="AC2426" s="47">
        <v>3643</v>
      </c>
      <c r="AD2426" s="47" t="s">
        <v>126</v>
      </c>
      <c r="AE2426" s="47" t="s">
        <v>4978</v>
      </c>
      <c r="AF2426" s="47" t="s">
        <v>5608</v>
      </c>
      <c r="AG2426" s="47" t="s">
        <v>61</v>
      </c>
      <c r="AH2426" s="47" t="s">
        <v>75</v>
      </c>
      <c r="AI2426" s="47" t="s">
        <v>76</v>
      </c>
      <c r="AJ2426" s="47" t="s">
        <v>77</v>
      </c>
      <c r="AK2426" s="47" t="s">
        <v>78</v>
      </c>
      <c r="AV2426" s="47">
        <v>0.5</v>
      </c>
      <c r="AZ2426" s="47">
        <v>98</v>
      </c>
      <c r="BM2426" s="47">
        <v>6.82</v>
      </c>
      <c r="BQ2426" s="47">
        <v>0</v>
      </c>
      <c r="BS2426" s="47">
        <v>13.2</v>
      </c>
      <c r="BT2426" s="47">
        <v>0.31</v>
      </c>
      <c r="DI2426" s="1">
        <f t="shared" si="185"/>
        <v>4</v>
      </c>
      <c r="DJ2426" s="9" t="str">
        <f t="shared" si="186"/>
        <v>NO BACTERIOLOGICO</v>
      </c>
      <c r="DK2426" s="10" t="str">
        <f t="shared" si="187"/>
        <v>-</v>
      </c>
      <c r="DL2426" s="11" t="str">
        <f t="shared" si="188"/>
        <v>0</v>
      </c>
    </row>
    <row r="2427" spans="1:116" ht="12" x14ac:dyDescent="0.2">
      <c r="A2427" s="47">
        <v>1001090035</v>
      </c>
      <c r="B2427" s="47" t="str">
        <f t="shared" si="189"/>
        <v>1001090035-PACRO YUNCAN</v>
      </c>
      <c r="C2427" s="47" t="s">
        <v>4570</v>
      </c>
      <c r="D2427" s="47" t="s">
        <v>58</v>
      </c>
      <c r="E2427" s="47" t="s">
        <v>58</v>
      </c>
      <c r="F2427" s="47" t="s">
        <v>1234</v>
      </c>
      <c r="G2427" s="47" t="s">
        <v>60</v>
      </c>
      <c r="H2427" s="47">
        <v>190</v>
      </c>
      <c r="I2427" s="47" t="s">
        <v>61</v>
      </c>
      <c r="J2427" s="47" t="s">
        <v>88</v>
      </c>
      <c r="K2427" s="47" t="s">
        <v>63</v>
      </c>
      <c r="L2427" s="47" t="s">
        <v>64</v>
      </c>
      <c r="M2427" s="47" t="s">
        <v>2125</v>
      </c>
      <c r="N2427" s="47" t="s">
        <v>2126</v>
      </c>
      <c r="O2427" s="47" t="s">
        <v>58</v>
      </c>
      <c r="P2427" s="47" t="s">
        <v>58</v>
      </c>
      <c r="Q2427" s="47" t="s">
        <v>1234</v>
      </c>
      <c r="R2427" s="47">
        <v>116203</v>
      </c>
      <c r="S2427" s="47" t="s">
        <v>67</v>
      </c>
      <c r="T2427" s="47" t="s">
        <v>4571</v>
      </c>
      <c r="U2427" s="47">
        <v>14903</v>
      </c>
      <c r="V2427" s="47" t="s">
        <v>69</v>
      </c>
      <c r="W2427" s="47" t="s">
        <v>4572</v>
      </c>
      <c r="X2427" s="47">
        <v>1274709</v>
      </c>
      <c r="Y2427" s="47">
        <v>4200419</v>
      </c>
      <c r="Z2427" s="47">
        <v>368310</v>
      </c>
      <c r="AA2427" s="47">
        <v>8913242</v>
      </c>
      <c r="AB2427" s="47" t="s">
        <v>71</v>
      </c>
      <c r="AC2427" s="47">
        <v>3067</v>
      </c>
      <c r="AD2427" s="47" t="s">
        <v>86</v>
      </c>
      <c r="AE2427" s="47" t="s">
        <v>4888</v>
      </c>
      <c r="AF2427" s="47" t="s">
        <v>5609</v>
      </c>
      <c r="AG2427" s="47">
        <v>18050</v>
      </c>
      <c r="AH2427" s="47" t="s">
        <v>73</v>
      </c>
      <c r="AI2427" s="47" t="s">
        <v>4573</v>
      </c>
      <c r="AJ2427" s="47" t="s">
        <v>61</v>
      </c>
      <c r="AK2427" s="47" t="s">
        <v>61</v>
      </c>
      <c r="AV2427" s="47">
        <v>0.9</v>
      </c>
      <c r="AZ2427" s="47">
        <v>230</v>
      </c>
      <c r="BM2427" s="47">
        <v>7.5</v>
      </c>
      <c r="BS2427" s="47">
        <v>19</v>
      </c>
      <c r="BT2427" s="47">
        <v>0</v>
      </c>
      <c r="DI2427" s="1">
        <f t="shared" si="185"/>
        <v>4</v>
      </c>
      <c r="DJ2427" s="9" t="str">
        <f t="shared" si="186"/>
        <v>NO BACTERIOLOGICO</v>
      </c>
      <c r="DK2427" s="10" t="str">
        <f t="shared" si="187"/>
        <v>-</v>
      </c>
      <c r="DL2427" s="11" t="str">
        <f t="shared" si="188"/>
        <v>0</v>
      </c>
    </row>
    <row r="2428" spans="1:116" ht="12" x14ac:dyDescent="0.2">
      <c r="A2428" s="47">
        <v>1001090035</v>
      </c>
      <c r="B2428" s="47" t="str">
        <f t="shared" si="189"/>
        <v>1001090035-PACRO YUNCAN</v>
      </c>
      <c r="C2428" s="47" t="s">
        <v>4570</v>
      </c>
      <c r="D2428" s="47" t="s">
        <v>58</v>
      </c>
      <c r="E2428" s="47" t="s">
        <v>58</v>
      </c>
      <c r="F2428" s="47" t="s">
        <v>1234</v>
      </c>
      <c r="G2428" s="47" t="s">
        <v>60</v>
      </c>
      <c r="H2428" s="47">
        <v>190</v>
      </c>
      <c r="I2428" s="47" t="s">
        <v>61</v>
      </c>
      <c r="J2428" s="47" t="s">
        <v>88</v>
      </c>
      <c r="K2428" s="47" t="s">
        <v>63</v>
      </c>
      <c r="L2428" s="47" t="s">
        <v>64</v>
      </c>
      <c r="M2428" s="47" t="s">
        <v>2125</v>
      </c>
      <c r="N2428" s="47" t="s">
        <v>2126</v>
      </c>
      <c r="O2428" s="47" t="s">
        <v>58</v>
      </c>
      <c r="P2428" s="47" t="s">
        <v>58</v>
      </c>
      <c r="Q2428" s="47" t="s">
        <v>1234</v>
      </c>
      <c r="R2428" s="47">
        <v>116203</v>
      </c>
      <c r="S2428" s="47" t="s">
        <v>67</v>
      </c>
      <c r="T2428" s="47" t="s">
        <v>4571</v>
      </c>
      <c r="U2428" s="47">
        <v>14903</v>
      </c>
      <c r="V2428" s="47" t="s">
        <v>69</v>
      </c>
      <c r="W2428" s="47" t="s">
        <v>4572</v>
      </c>
      <c r="X2428" s="47">
        <v>1274709</v>
      </c>
      <c r="Y2428" s="47">
        <v>4200420</v>
      </c>
      <c r="Z2428" s="47">
        <v>369040</v>
      </c>
      <c r="AA2428" s="47">
        <v>8912669</v>
      </c>
      <c r="AB2428" s="47" t="s">
        <v>71</v>
      </c>
      <c r="AC2428" s="47">
        <v>2773</v>
      </c>
      <c r="AD2428" s="47" t="s">
        <v>86</v>
      </c>
      <c r="AE2428" s="47" t="s">
        <v>4888</v>
      </c>
      <c r="AF2428" s="47" t="s">
        <v>5609</v>
      </c>
      <c r="AG2428" s="47" t="s">
        <v>61</v>
      </c>
      <c r="AH2428" s="47" t="s">
        <v>75</v>
      </c>
      <c r="AI2428" s="47" t="s">
        <v>76</v>
      </c>
      <c r="AJ2428" s="47" t="s">
        <v>77</v>
      </c>
      <c r="AK2428" s="47" t="s">
        <v>78</v>
      </c>
      <c r="AV2428" s="47">
        <v>0.7</v>
      </c>
      <c r="AZ2428" s="47">
        <v>190</v>
      </c>
      <c r="BM2428" s="47">
        <v>7.2</v>
      </c>
      <c r="BS2428" s="47">
        <v>19</v>
      </c>
      <c r="BT2428" s="47">
        <v>0</v>
      </c>
      <c r="DI2428" s="1">
        <f t="shared" si="185"/>
        <v>4</v>
      </c>
      <c r="DJ2428" s="9" t="str">
        <f t="shared" si="186"/>
        <v>NO BACTERIOLOGICO</v>
      </c>
      <c r="DK2428" s="10" t="str">
        <f t="shared" si="187"/>
        <v>-</v>
      </c>
      <c r="DL2428" s="11" t="str">
        <f t="shared" si="188"/>
        <v>0</v>
      </c>
    </row>
    <row r="2429" spans="1:116" ht="12" x14ac:dyDescent="0.2">
      <c r="A2429" s="47">
        <v>1001090035</v>
      </c>
      <c r="B2429" s="47" t="str">
        <f t="shared" si="189"/>
        <v>1001090035-PACRO YUNCAN</v>
      </c>
      <c r="C2429" s="47" t="s">
        <v>4570</v>
      </c>
      <c r="D2429" s="47" t="s">
        <v>58</v>
      </c>
      <c r="E2429" s="47" t="s">
        <v>58</v>
      </c>
      <c r="F2429" s="47" t="s">
        <v>1234</v>
      </c>
      <c r="G2429" s="47" t="s">
        <v>60</v>
      </c>
      <c r="H2429" s="47">
        <v>190</v>
      </c>
      <c r="I2429" s="47" t="s">
        <v>61</v>
      </c>
      <c r="J2429" s="47" t="s">
        <v>88</v>
      </c>
      <c r="K2429" s="47" t="s">
        <v>63</v>
      </c>
      <c r="L2429" s="47" t="s">
        <v>64</v>
      </c>
      <c r="M2429" s="47" t="s">
        <v>2125</v>
      </c>
      <c r="N2429" s="47" t="s">
        <v>2126</v>
      </c>
      <c r="O2429" s="47" t="s">
        <v>58</v>
      </c>
      <c r="P2429" s="47" t="s">
        <v>58</v>
      </c>
      <c r="Q2429" s="47" t="s">
        <v>1234</v>
      </c>
      <c r="R2429" s="47">
        <v>116203</v>
      </c>
      <c r="S2429" s="47" t="s">
        <v>67</v>
      </c>
      <c r="T2429" s="47" t="s">
        <v>4571</v>
      </c>
      <c r="U2429" s="47">
        <v>14903</v>
      </c>
      <c r="V2429" s="47" t="s">
        <v>69</v>
      </c>
      <c r="W2429" s="47" t="s">
        <v>4572</v>
      </c>
      <c r="X2429" s="47">
        <v>1274709</v>
      </c>
      <c r="Y2429" s="47">
        <v>4200421</v>
      </c>
      <c r="Z2429" s="47">
        <v>368552</v>
      </c>
      <c r="AA2429" s="47">
        <v>8912461</v>
      </c>
      <c r="AB2429" s="47" t="s">
        <v>71</v>
      </c>
      <c r="AC2429" s="47">
        <v>2785</v>
      </c>
      <c r="AD2429" s="47" t="s">
        <v>86</v>
      </c>
      <c r="AE2429" s="47" t="s">
        <v>4888</v>
      </c>
      <c r="AF2429" s="47" t="s">
        <v>5609</v>
      </c>
      <c r="AG2429" s="47" t="s">
        <v>61</v>
      </c>
      <c r="AH2429" s="47" t="s">
        <v>75</v>
      </c>
      <c r="AI2429" s="47" t="s">
        <v>76</v>
      </c>
      <c r="AJ2429" s="47" t="s">
        <v>77</v>
      </c>
      <c r="AK2429" s="47" t="s">
        <v>78</v>
      </c>
      <c r="AV2429" s="47">
        <v>0.5</v>
      </c>
      <c r="AZ2429" s="47">
        <v>186</v>
      </c>
      <c r="BM2429" s="47">
        <v>7</v>
      </c>
      <c r="BS2429" s="47">
        <v>20</v>
      </c>
      <c r="BT2429" s="47">
        <v>0</v>
      </c>
      <c r="DI2429" s="1">
        <f t="shared" si="185"/>
        <v>4</v>
      </c>
      <c r="DJ2429" s="9" t="str">
        <f t="shared" si="186"/>
        <v>NO BACTERIOLOGICO</v>
      </c>
      <c r="DK2429" s="10" t="str">
        <f t="shared" si="187"/>
        <v>-</v>
      </c>
      <c r="DL2429" s="11" t="str">
        <f t="shared" si="188"/>
        <v>0</v>
      </c>
    </row>
    <row r="2430" spans="1:116" ht="12" x14ac:dyDescent="0.2">
      <c r="A2430" s="47">
        <v>1001090065</v>
      </c>
      <c r="B2430" s="47" t="str">
        <f t="shared" si="189"/>
        <v>1001090065-HUANQUILLA</v>
      </c>
      <c r="C2430" s="47" t="s">
        <v>4479</v>
      </c>
      <c r="D2430" s="47" t="s">
        <v>58</v>
      </c>
      <c r="E2430" s="47" t="s">
        <v>58</v>
      </c>
      <c r="F2430" s="47" t="s">
        <v>1234</v>
      </c>
      <c r="G2430" s="47" t="s">
        <v>60</v>
      </c>
      <c r="H2430" s="47">
        <v>144</v>
      </c>
      <c r="I2430" s="47" t="s">
        <v>61</v>
      </c>
      <c r="J2430" s="47" t="s">
        <v>88</v>
      </c>
      <c r="K2430" s="47" t="s">
        <v>63</v>
      </c>
      <c r="L2430" s="47" t="s">
        <v>64</v>
      </c>
      <c r="M2430" s="47" t="s">
        <v>2125</v>
      </c>
      <c r="N2430" s="47" t="s">
        <v>2126</v>
      </c>
      <c r="O2430" s="47" t="s">
        <v>58</v>
      </c>
      <c r="P2430" s="47" t="s">
        <v>58</v>
      </c>
      <c r="Q2430" s="47" t="s">
        <v>1234</v>
      </c>
      <c r="R2430" s="47">
        <v>116231</v>
      </c>
      <c r="S2430" s="47" t="s">
        <v>67</v>
      </c>
      <c r="T2430" s="47" t="s">
        <v>4480</v>
      </c>
      <c r="U2430" s="47">
        <v>14862</v>
      </c>
      <c r="V2430" s="47" t="s">
        <v>69</v>
      </c>
      <c r="W2430" s="47" t="s">
        <v>4481</v>
      </c>
      <c r="X2430" s="47">
        <v>1274717</v>
      </c>
      <c r="Y2430" s="47">
        <v>4200454</v>
      </c>
      <c r="Z2430" s="47">
        <v>0</v>
      </c>
      <c r="AA2430" s="47">
        <v>0</v>
      </c>
      <c r="AB2430" s="47" t="s">
        <v>71</v>
      </c>
      <c r="AC2430" s="47">
        <v>0</v>
      </c>
      <c r="AD2430" s="47" t="s">
        <v>86</v>
      </c>
      <c r="AE2430" s="47" t="s">
        <v>5002</v>
      </c>
      <c r="AF2430" s="47" t="s">
        <v>5610</v>
      </c>
      <c r="AG2430" s="47">
        <v>18061</v>
      </c>
      <c r="AH2430" s="47" t="s">
        <v>73</v>
      </c>
      <c r="AI2430" s="47" t="s">
        <v>4569</v>
      </c>
      <c r="AJ2430" s="47" t="s">
        <v>61</v>
      </c>
      <c r="AK2430" s="47" t="s">
        <v>61</v>
      </c>
      <c r="AV2430" s="47">
        <v>0.9</v>
      </c>
      <c r="AZ2430" s="47">
        <v>292</v>
      </c>
      <c r="BM2430" s="47">
        <v>8.1999999999999993</v>
      </c>
      <c r="BS2430" s="47">
        <v>20</v>
      </c>
      <c r="BT2430" s="47">
        <v>0</v>
      </c>
      <c r="DI2430" s="1">
        <f t="shared" si="185"/>
        <v>4</v>
      </c>
      <c r="DJ2430" s="9" t="str">
        <f t="shared" si="186"/>
        <v>NO BACTERIOLOGICO</v>
      </c>
      <c r="DK2430" s="10" t="str">
        <f t="shared" si="187"/>
        <v>-</v>
      </c>
      <c r="DL2430" s="11" t="str">
        <f t="shared" si="188"/>
        <v>0</v>
      </c>
    </row>
    <row r="2431" spans="1:116" ht="12" x14ac:dyDescent="0.2">
      <c r="A2431" s="47">
        <v>1001090065</v>
      </c>
      <c r="B2431" s="47" t="str">
        <f t="shared" si="189"/>
        <v>1001090065-HUANQUILLA</v>
      </c>
      <c r="C2431" s="47" t="s">
        <v>4479</v>
      </c>
      <c r="D2431" s="47" t="s">
        <v>58</v>
      </c>
      <c r="E2431" s="47" t="s">
        <v>58</v>
      </c>
      <c r="F2431" s="47" t="s">
        <v>1234</v>
      </c>
      <c r="G2431" s="47" t="s">
        <v>60</v>
      </c>
      <c r="H2431" s="47">
        <v>144</v>
      </c>
      <c r="I2431" s="47" t="s">
        <v>61</v>
      </c>
      <c r="J2431" s="47" t="s">
        <v>88</v>
      </c>
      <c r="K2431" s="47" t="s">
        <v>63</v>
      </c>
      <c r="L2431" s="47" t="s">
        <v>64</v>
      </c>
      <c r="M2431" s="47" t="s">
        <v>2125</v>
      </c>
      <c r="N2431" s="47" t="s">
        <v>2126</v>
      </c>
      <c r="O2431" s="47" t="s">
        <v>58</v>
      </c>
      <c r="P2431" s="47" t="s">
        <v>58</v>
      </c>
      <c r="Q2431" s="47" t="s">
        <v>1234</v>
      </c>
      <c r="R2431" s="47">
        <v>116231</v>
      </c>
      <c r="S2431" s="47" t="s">
        <v>67</v>
      </c>
      <c r="T2431" s="47" t="s">
        <v>4480</v>
      </c>
      <c r="U2431" s="47">
        <v>14862</v>
      </c>
      <c r="V2431" s="47" t="s">
        <v>69</v>
      </c>
      <c r="W2431" s="47" t="s">
        <v>4481</v>
      </c>
      <c r="X2431" s="47">
        <v>1274717</v>
      </c>
      <c r="Y2431" s="47">
        <v>4200455</v>
      </c>
      <c r="Z2431" s="47">
        <v>367607</v>
      </c>
      <c r="AA2431" s="47">
        <v>8910130</v>
      </c>
      <c r="AB2431" s="47" t="s">
        <v>71</v>
      </c>
      <c r="AC2431" s="47">
        <v>2031</v>
      </c>
      <c r="AD2431" s="47" t="s">
        <v>86</v>
      </c>
      <c r="AE2431" s="47" t="s">
        <v>5002</v>
      </c>
      <c r="AF2431" s="47" t="s">
        <v>5610</v>
      </c>
      <c r="AG2431" s="47" t="s">
        <v>61</v>
      </c>
      <c r="AH2431" s="47" t="s">
        <v>75</v>
      </c>
      <c r="AI2431" s="47" t="s">
        <v>76</v>
      </c>
      <c r="AJ2431" s="47" t="s">
        <v>77</v>
      </c>
      <c r="AK2431" s="47" t="s">
        <v>78</v>
      </c>
      <c r="AV2431" s="47">
        <v>0.68</v>
      </c>
      <c r="AZ2431" s="47">
        <v>240</v>
      </c>
      <c r="BM2431" s="47">
        <v>8</v>
      </c>
      <c r="BS2431" s="47">
        <v>21</v>
      </c>
      <c r="BT2431" s="47">
        <v>0</v>
      </c>
      <c r="DI2431" s="1">
        <f t="shared" si="185"/>
        <v>4</v>
      </c>
      <c r="DJ2431" s="9" t="str">
        <f t="shared" si="186"/>
        <v>NO BACTERIOLOGICO</v>
      </c>
      <c r="DK2431" s="10" t="str">
        <f t="shared" si="187"/>
        <v>-</v>
      </c>
      <c r="DL2431" s="11" t="str">
        <f t="shared" si="188"/>
        <v>0</v>
      </c>
    </row>
    <row r="2432" spans="1:116" ht="12" x14ac:dyDescent="0.2">
      <c r="A2432" s="47">
        <v>1001090065</v>
      </c>
      <c r="B2432" s="47" t="str">
        <f t="shared" si="189"/>
        <v>1001090065-HUANQUILLA</v>
      </c>
      <c r="C2432" s="47" t="s">
        <v>4479</v>
      </c>
      <c r="D2432" s="47" t="s">
        <v>58</v>
      </c>
      <c r="E2432" s="47" t="s">
        <v>58</v>
      </c>
      <c r="F2432" s="47" t="s">
        <v>1234</v>
      </c>
      <c r="G2432" s="47" t="s">
        <v>60</v>
      </c>
      <c r="H2432" s="47">
        <v>144</v>
      </c>
      <c r="I2432" s="47" t="s">
        <v>61</v>
      </c>
      <c r="J2432" s="47" t="s">
        <v>88</v>
      </c>
      <c r="K2432" s="47" t="s">
        <v>63</v>
      </c>
      <c r="L2432" s="47" t="s">
        <v>64</v>
      </c>
      <c r="M2432" s="47" t="s">
        <v>2125</v>
      </c>
      <c r="N2432" s="47" t="s">
        <v>2126</v>
      </c>
      <c r="O2432" s="47" t="s">
        <v>58</v>
      </c>
      <c r="P2432" s="47" t="s">
        <v>58</v>
      </c>
      <c r="Q2432" s="47" t="s">
        <v>1234</v>
      </c>
      <c r="R2432" s="47">
        <v>116231</v>
      </c>
      <c r="S2432" s="47" t="s">
        <v>67</v>
      </c>
      <c r="T2432" s="47" t="s">
        <v>4480</v>
      </c>
      <c r="U2432" s="47">
        <v>14862</v>
      </c>
      <c r="V2432" s="47" t="s">
        <v>69</v>
      </c>
      <c r="W2432" s="47" t="s">
        <v>4481</v>
      </c>
      <c r="X2432" s="47">
        <v>1274717</v>
      </c>
      <c r="Y2432" s="47">
        <v>4200456</v>
      </c>
      <c r="Z2432" s="47">
        <v>367752</v>
      </c>
      <c r="AA2432" s="47">
        <v>8910185</v>
      </c>
      <c r="AB2432" s="47" t="s">
        <v>71</v>
      </c>
      <c r="AC2432" s="47">
        <v>2025</v>
      </c>
      <c r="AD2432" s="47" t="s">
        <v>86</v>
      </c>
      <c r="AE2432" s="47" t="s">
        <v>5002</v>
      </c>
      <c r="AF2432" s="47" t="s">
        <v>5610</v>
      </c>
      <c r="AG2432" s="47" t="s">
        <v>61</v>
      </c>
      <c r="AH2432" s="47" t="s">
        <v>75</v>
      </c>
      <c r="AI2432" s="47" t="s">
        <v>76</v>
      </c>
      <c r="AJ2432" s="47" t="s">
        <v>77</v>
      </c>
      <c r="AK2432" s="47" t="s">
        <v>78</v>
      </c>
      <c r="AV2432" s="47">
        <v>0.5</v>
      </c>
      <c r="AZ2432" s="47">
        <v>182</v>
      </c>
      <c r="BM2432" s="47">
        <v>7</v>
      </c>
      <c r="BS2432" s="47">
        <v>21</v>
      </c>
      <c r="BT2432" s="47">
        <v>0</v>
      </c>
      <c r="DI2432" s="1">
        <f t="shared" si="185"/>
        <v>4</v>
      </c>
      <c r="DJ2432" s="9" t="str">
        <f t="shared" si="186"/>
        <v>NO BACTERIOLOGICO</v>
      </c>
      <c r="DK2432" s="10" t="str">
        <f t="shared" si="187"/>
        <v>-</v>
      </c>
      <c r="DL2432" s="11" t="str">
        <f t="shared" si="188"/>
        <v>0</v>
      </c>
    </row>
    <row r="2433" spans="1:116" ht="12" x14ac:dyDescent="0.2">
      <c r="A2433" s="47">
        <v>1005010098</v>
      </c>
      <c r="B2433" s="47" t="str">
        <f t="shared" si="189"/>
        <v>1005010098-CHUYAS</v>
      </c>
      <c r="C2433" s="47" t="s">
        <v>2583</v>
      </c>
      <c r="D2433" s="47" t="s">
        <v>58</v>
      </c>
      <c r="E2433" s="47" t="s">
        <v>542</v>
      </c>
      <c r="F2433" s="47" t="s">
        <v>2187</v>
      </c>
      <c r="G2433" s="47" t="s">
        <v>60</v>
      </c>
      <c r="H2433" s="47">
        <v>110</v>
      </c>
      <c r="I2433" s="47">
        <v>110</v>
      </c>
      <c r="J2433" s="47" t="s">
        <v>82</v>
      </c>
      <c r="K2433" s="47" t="s">
        <v>63</v>
      </c>
      <c r="L2433" s="47" t="s">
        <v>64</v>
      </c>
      <c r="M2433" s="47" t="s">
        <v>2527</v>
      </c>
      <c r="N2433" s="47" t="s">
        <v>1148</v>
      </c>
      <c r="O2433" s="47" t="s">
        <v>58</v>
      </c>
      <c r="P2433" s="47" t="s">
        <v>542</v>
      </c>
      <c r="Q2433" s="47" t="s">
        <v>2187</v>
      </c>
      <c r="R2433" s="47">
        <v>106157</v>
      </c>
      <c r="S2433" s="47" t="s">
        <v>67</v>
      </c>
      <c r="T2433" s="47" t="s">
        <v>2584</v>
      </c>
      <c r="U2433" s="47">
        <v>19178</v>
      </c>
      <c r="V2433" s="47" t="s">
        <v>69</v>
      </c>
      <c r="W2433" s="47" t="s">
        <v>2585</v>
      </c>
      <c r="X2433" s="47">
        <v>1274714</v>
      </c>
      <c r="Y2433" s="47">
        <v>4200457</v>
      </c>
      <c r="Z2433" s="47">
        <v>298946</v>
      </c>
      <c r="AA2433" s="47">
        <v>8939608</v>
      </c>
      <c r="AB2433" s="47" t="s">
        <v>71</v>
      </c>
      <c r="AC2433" s="47">
        <v>3846</v>
      </c>
      <c r="AD2433" s="47" t="s">
        <v>126</v>
      </c>
      <c r="AE2433" s="47" t="s">
        <v>5022</v>
      </c>
      <c r="AF2433" s="47" t="s">
        <v>5610</v>
      </c>
      <c r="AG2433" s="47">
        <v>9773</v>
      </c>
      <c r="AH2433" s="47" t="s">
        <v>73</v>
      </c>
      <c r="AI2433" s="47" t="s">
        <v>2583</v>
      </c>
      <c r="AJ2433" s="47" t="s">
        <v>61</v>
      </c>
      <c r="AK2433" s="47" t="s">
        <v>61</v>
      </c>
      <c r="AV2433" s="47">
        <v>1</v>
      </c>
      <c r="AZ2433" s="47">
        <v>68</v>
      </c>
      <c r="BM2433" s="47">
        <v>6.81</v>
      </c>
      <c r="BQ2433" s="47">
        <v>0</v>
      </c>
      <c r="BS2433" s="47">
        <v>13.4</v>
      </c>
      <c r="BT2433" s="47">
        <v>0.3</v>
      </c>
      <c r="DI2433" s="1">
        <f t="shared" si="185"/>
        <v>4</v>
      </c>
      <c r="DJ2433" s="9" t="str">
        <f t="shared" si="186"/>
        <v>NO BACTERIOLOGICO</v>
      </c>
      <c r="DK2433" s="10" t="str">
        <f t="shared" si="187"/>
        <v>-</v>
      </c>
      <c r="DL2433" s="11" t="str">
        <f t="shared" si="188"/>
        <v>0</v>
      </c>
    </row>
    <row r="2434" spans="1:116" ht="12" x14ac:dyDescent="0.2">
      <c r="A2434" s="47">
        <v>1005010098</v>
      </c>
      <c r="B2434" s="47" t="str">
        <f t="shared" si="189"/>
        <v>1005010098-CHUYAS</v>
      </c>
      <c r="C2434" s="47" t="s">
        <v>2583</v>
      </c>
      <c r="D2434" s="47" t="s">
        <v>58</v>
      </c>
      <c r="E2434" s="47" t="s">
        <v>542</v>
      </c>
      <c r="F2434" s="47" t="s">
        <v>2187</v>
      </c>
      <c r="G2434" s="47" t="s">
        <v>60</v>
      </c>
      <c r="H2434" s="47">
        <v>110</v>
      </c>
      <c r="I2434" s="47">
        <v>110</v>
      </c>
      <c r="J2434" s="47" t="s">
        <v>82</v>
      </c>
      <c r="K2434" s="47" t="s">
        <v>63</v>
      </c>
      <c r="L2434" s="47" t="s">
        <v>64</v>
      </c>
      <c r="M2434" s="47" t="s">
        <v>2527</v>
      </c>
      <c r="N2434" s="47" t="s">
        <v>1148</v>
      </c>
      <c r="O2434" s="47" t="s">
        <v>58</v>
      </c>
      <c r="P2434" s="47" t="s">
        <v>542</v>
      </c>
      <c r="Q2434" s="47" t="s">
        <v>2187</v>
      </c>
      <c r="R2434" s="47">
        <v>106157</v>
      </c>
      <c r="S2434" s="47" t="s">
        <v>67</v>
      </c>
      <c r="T2434" s="47" t="s">
        <v>2584</v>
      </c>
      <c r="U2434" s="47">
        <v>19178</v>
      </c>
      <c r="V2434" s="47" t="s">
        <v>69</v>
      </c>
      <c r="W2434" s="47" t="s">
        <v>2585</v>
      </c>
      <c r="X2434" s="47">
        <v>1274714</v>
      </c>
      <c r="Y2434" s="47">
        <v>4200458</v>
      </c>
      <c r="Z2434" s="47">
        <v>298890</v>
      </c>
      <c r="AA2434" s="47">
        <v>8939618</v>
      </c>
      <c r="AB2434" s="47" t="s">
        <v>71</v>
      </c>
      <c r="AC2434" s="47">
        <v>3840</v>
      </c>
      <c r="AD2434" s="47" t="s">
        <v>126</v>
      </c>
      <c r="AE2434" s="47" t="s">
        <v>5022</v>
      </c>
      <c r="AF2434" s="47" t="s">
        <v>5610</v>
      </c>
      <c r="AG2434" s="47" t="s">
        <v>61</v>
      </c>
      <c r="AH2434" s="47" t="s">
        <v>75</v>
      </c>
      <c r="AI2434" s="47" t="s">
        <v>76</v>
      </c>
      <c r="AJ2434" s="47" t="s">
        <v>77</v>
      </c>
      <c r="AK2434" s="47" t="s">
        <v>78</v>
      </c>
      <c r="AV2434" s="47">
        <v>0.7</v>
      </c>
      <c r="AZ2434" s="47">
        <v>68</v>
      </c>
      <c r="BM2434" s="47">
        <v>6.81</v>
      </c>
      <c r="BQ2434" s="47">
        <v>0</v>
      </c>
      <c r="BS2434" s="47">
        <v>13.5</v>
      </c>
      <c r="BT2434" s="47">
        <v>0.3</v>
      </c>
      <c r="DI2434" s="1">
        <f t="shared" si="185"/>
        <v>4</v>
      </c>
      <c r="DJ2434" s="9" t="str">
        <f t="shared" si="186"/>
        <v>NO BACTERIOLOGICO</v>
      </c>
      <c r="DK2434" s="10" t="str">
        <f t="shared" si="187"/>
        <v>-</v>
      </c>
      <c r="DL2434" s="11" t="str">
        <f t="shared" si="188"/>
        <v>0</v>
      </c>
    </row>
    <row r="2435" spans="1:116" ht="12" x14ac:dyDescent="0.2">
      <c r="A2435" s="47">
        <v>1005010098</v>
      </c>
      <c r="B2435" s="47" t="str">
        <f t="shared" si="189"/>
        <v>1005010098-CHUYAS</v>
      </c>
      <c r="C2435" s="47" t="s">
        <v>2583</v>
      </c>
      <c r="D2435" s="47" t="s">
        <v>58</v>
      </c>
      <c r="E2435" s="47" t="s">
        <v>542</v>
      </c>
      <c r="F2435" s="47" t="s">
        <v>2187</v>
      </c>
      <c r="G2435" s="47" t="s">
        <v>60</v>
      </c>
      <c r="H2435" s="47">
        <v>110</v>
      </c>
      <c r="I2435" s="47">
        <v>110</v>
      </c>
      <c r="J2435" s="47" t="s">
        <v>82</v>
      </c>
      <c r="K2435" s="47" t="s">
        <v>63</v>
      </c>
      <c r="L2435" s="47" t="s">
        <v>64</v>
      </c>
      <c r="M2435" s="47" t="s">
        <v>2527</v>
      </c>
      <c r="N2435" s="47" t="s">
        <v>1148</v>
      </c>
      <c r="O2435" s="47" t="s">
        <v>58</v>
      </c>
      <c r="P2435" s="47" t="s">
        <v>542</v>
      </c>
      <c r="Q2435" s="47" t="s">
        <v>2187</v>
      </c>
      <c r="R2435" s="47">
        <v>106157</v>
      </c>
      <c r="S2435" s="47" t="s">
        <v>67</v>
      </c>
      <c r="T2435" s="47" t="s">
        <v>2584</v>
      </c>
      <c r="U2435" s="47">
        <v>19178</v>
      </c>
      <c r="V2435" s="47" t="s">
        <v>69</v>
      </c>
      <c r="W2435" s="47" t="s">
        <v>2585</v>
      </c>
      <c r="X2435" s="47">
        <v>1274714</v>
      </c>
      <c r="Y2435" s="47">
        <v>4200460</v>
      </c>
      <c r="Z2435" s="47">
        <v>294515</v>
      </c>
      <c r="AA2435" s="47">
        <v>8941183</v>
      </c>
      <c r="AB2435" s="47" t="s">
        <v>71</v>
      </c>
      <c r="AC2435" s="47">
        <v>3518</v>
      </c>
      <c r="AD2435" s="47" t="s">
        <v>126</v>
      </c>
      <c r="AE2435" s="47" t="s">
        <v>5022</v>
      </c>
      <c r="AF2435" s="47" t="s">
        <v>5610</v>
      </c>
      <c r="AG2435" s="47" t="s">
        <v>61</v>
      </c>
      <c r="AH2435" s="47" t="s">
        <v>75</v>
      </c>
      <c r="AI2435" s="47" t="s">
        <v>76</v>
      </c>
      <c r="AJ2435" s="47" t="s">
        <v>77</v>
      </c>
      <c r="AK2435" s="47" t="s">
        <v>78</v>
      </c>
      <c r="AV2435" s="47">
        <v>0.5</v>
      </c>
      <c r="AZ2435" s="47">
        <v>67</v>
      </c>
      <c r="BM2435" s="47">
        <v>6.82</v>
      </c>
      <c r="BQ2435" s="47">
        <v>0</v>
      </c>
      <c r="BS2435" s="47">
        <v>13.5</v>
      </c>
      <c r="BT2435" s="47">
        <v>0.2</v>
      </c>
      <c r="DI2435" s="1">
        <f t="shared" ref="DI2435:DI2498" si="190">MONTH(AE2435)</f>
        <v>4</v>
      </c>
      <c r="DJ2435" s="9" t="str">
        <f t="shared" ref="DJ2435:DJ2498" si="191">IF(ISBLANK(AV2435),"-",IF(ISBLANK(BT2435),"-",IF(AND(AV2435&gt;=0.5,BT2435&gt;5),"BACTERIOLÓGICO",IF(AND(AV2435&lt;0.5,BT2435&lt;=5),"BACTERIOLÓGICO",IF(AND(AV2435&lt;0.5,BT2435&gt;5),"BACTERIOLÓGICO","NO BACTERIOLOGICO")))))</f>
        <v>NO BACTERIOLOGICO</v>
      </c>
      <c r="DK2435" s="10" t="str">
        <f t="shared" ref="DK2435:DK2498" si="192">IF(ISBLANK(AO2435),"-",IF(ISBLANK(AP2435),"-",IF(ISBLANK(AQ2435),"-",IF(AND(AO2435&gt;=0,AP2435&gt;=0,AQ2435&gt;=0),"Realizado Bactereológico","No realizado Bacteriológico"))))</f>
        <v>-</v>
      </c>
      <c r="DL2435" s="11" t="str">
        <f t="shared" ref="DL2435:DL2498" si="193">IF(ISBLANK(BE2435),"0",IF(BE2435&gt;=0,"1","0"))</f>
        <v>0</v>
      </c>
    </row>
    <row r="2436" spans="1:116" ht="12" x14ac:dyDescent="0.2">
      <c r="A2436" s="47">
        <v>1011050012</v>
      </c>
      <c r="B2436" s="47" t="str">
        <f t="shared" ref="B2436:B2499" si="194">CONCATENATE(A2436,"-",C2436)</f>
        <v>1011050012-PUNTO UNION</v>
      </c>
      <c r="C2436" s="47" t="s">
        <v>738</v>
      </c>
      <c r="D2436" s="47" t="s">
        <v>58</v>
      </c>
      <c r="E2436" s="47" t="s">
        <v>395</v>
      </c>
      <c r="F2436" s="47" t="s">
        <v>721</v>
      </c>
      <c r="G2436" s="47" t="s">
        <v>60</v>
      </c>
      <c r="H2436" s="47">
        <v>179</v>
      </c>
      <c r="I2436" s="47">
        <v>179</v>
      </c>
      <c r="J2436" s="47" t="s">
        <v>88</v>
      </c>
      <c r="K2436" s="47" t="s">
        <v>63</v>
      </c>
      <c r="L2436" s="47" t="s">
        <v>64</v>
      </c>
      <c r="M2436" s="47" t="s">
        <v>722</v>
      </c>
      <c r="N2436" s="47" t="s">
        <v>721</v>
      </c>
      <c r="O2436" s="47" t="s">
        <v>58</v>
      </c>
      <c r="P2436" s="47" t="s">
        <v>395</v>
      </c>
      <c r="Q2436" s="47" t="s">
        <v>721</v>
      </c>
      <c r="R2436" s="47">
        <v>18586</v>
      </c>
      <c r="S2436" s="47" t="s">
        <v>67</v>
      </c>
      <c r="T2436" s="47" t="s">
        <v>739</v>
      </c>
      <c r="U2436" s="47">
        <v>14620</v>
      </c>
      <c r="V2436" s="47" t="s">
        <v>69</v>
      </c>
      <c r="W2436" s="47" t="s">
        <v>740</v>
      </c>
      <c r="X2436" s="47">
        <v>1274713</v>
      </c>
      <c r="Y2436" s="47">
        <v>4200476</v>
      </c>
      <c r="Z2436" s="47">
        <v>334772</v>
      </c>
      <c r="AA2436" s="47">
        <v>8909758</v>
      </c>
      <c r="AB2436" s="47" t="s">
        <v>71</v>
      </c>
      <c r="AC2436" s="47">
        <v>4009</v>
      </c>
      <c r="AD2436" s="47" t="s">
        <v>72</v>
      </c>
      <c r="AE2436" s="47" t="s">
        <v>5065</v>
      </c>
      <c r="AF2436" s="47" t="s">
        <v>5611</v>
      </c>
      <c r="AG2436" s="47">
        <v>3401</v>
      </c>
      <c r="AH2436" s="47" t="s">
        <v>73</v>
      </c>
      <c r="AI2436" s="47" t="s">
        <v>738</v>
      </c>
      <c r="AJ2436" s="47" t="s">
        <v>61</v>
      </c>
      <c r="AK2436" s="47" t="s">
        <v>61</v>
      </c>
      <c r="AV2436" s="47">
        <v>0.6</v>
      </c>
      <c r="AZ2436" s="47">
        <v>1.51</v>
      </c>
      <c r="BM2436" s="47">
        <v>6.5</v>
      </c>
      <c r="BS2436" s="47">
        <v>11</v>
      </c>
      <c r="BT2436" s="47">
        <v>0.7</v>
      </c>
      <c r="DI2436" s="1">
        <f t="shared" si="190"/>
        <v>4</v>
      </c>
      <c r="DJ2436" s="9" t="str">
        <f t="shared" si="191"/>
        <v>NO BACTERIOLOGICO</v>
      </c>
      <c r="DK2436" s="10" t="str">
        <f t="shared" si="192"/>
        <v>-</v>
      </c>
      <c r="DL2436" s="11" t="str">
        <f t="shared" si="193"/>
        <v>0</v>
      </c>
    </row>
    <row r="2437" spans="1:116" ht="12" x14ac:dyDescent="0.2">
      <c r="A2437" s="47">
        <v>1011050012</v>
      </c>
      <c r="B2437" s="47" t="str">
        <f t="shared" si="194"/>
        <v>1011050012-PUNTO UNION</v>
      </c>
      <c r="C2437" s="47" t="s">
        <v>738</v>
      </c>
      <c r="D2437" s="47" t="s">
        <v>58</v>
      </c>
      <c r="E2437" s="47" t="s">
        <v>395</v>
      </c>
      <c r="F2437" s="47" t="s">
        <v>721</v>
      </c>
      <c r="G2437" s="47" t="s">
        <v>60</v>
      </c>
      <c r="H2437" s="47">
        <v>179</v>
      </c>
      <c r="I2437" s="47">
        <v>179</v>
      </c>
      <c r="J2437" s="47" t="s">
        <v>88</v>
      </c>
      <c r="K2437" s="47" t="s">
        <v>63</v>
      </c>
      <c r="L2437" s="47" t="s">
        <v>64</v>
      </c>
      <c r="M2437" s="47" t="s">
        <v>722</v>
      </c>
      <c r="N2437" s="47" t="s">
        <v>721</v>
      </c>
      <c r="O2437" s="47" t="s">
        <v>58</v>
      </c>
      <c r="P2437" s="47" t="s">
        <v>395</v>
      </c>
      <c r="Q2437" s="47" t="s">
        <v>721</v>
      </c>
      <c r="R2437" s="47">
        <v>18586</v>
      </c>
      <c r="S2437" s="47" t="s">
        <v>67</v>
      </c>
      <c r="T2437" s="47" t="s">
        <v>739</v>
      </c>
      <c r="U2437" s="47">
        <v>14620</v>
      </c>
      <c r="V2437" s="47" t="s">
        <v>69</v>
      </c>
      <c r="W2437" s="47" t="s">
        <v>740</v>
      </c>
      <c r="X2437" s="47">
        <v>1274713</v>
      </c>
      <c r="Y2437" s="47">
        <v>4200477</v>
      </c>
      <c r="Z2437" s="47">
        <v>333620</v>
      </c>
      <c r="AA2437" s="47">
        <v>8908939</v>
      </c>
      <c r="AB2437" s="47" t="s">
        <v>61</v>
      </c>
      <c r="AC2437" s="47">
        <v>3960</v>
      </c>
      <c r="AD2437" s="47" t="s">
        <v>72</v>
      </c>
      <c r="AE2437" s="47" t="s">
        <v>5065</v>
      </c>
      <c r="AF2437" s="47" t="s">
        <v>5611</v>
      </c>
      <c r="AG2437" s="47" t="s">
        <v>61</v>
      </c>
      <c r="AH2437" s="47" t="s">
        <v>75</v>
      </c>
      <c r="AI2437" s="47" t="s">
        <v>76</v>
      </c>
      <c r="AJ2437" s="47" t="s">
        <v>77</v>
      </c>
      <c r="AK2437" s="47" t="s">
        <v>78</v>
      </c>
      <c r="AV2437" s="47">
        <v>0.5</v>
      </c>
      <c r="AZ2437" s="47">
        <v>1.5</v>
      </c>
      <c r="BM2437" s="47">
        <v>6.5</v>
      </c>
      <c r="BS2437" s="47">
        <v>11</v>
      </c>
      <c r="BT2437" s="47">
        <v>0.8</v>
      </c>
      <c r="DI2437" s="1">
        <f t="shared" si="190"/>
        <v>4</v>
      </c>
      <c r="DJ2437" s="9" t="str">
        <f t="shared" si="191"/>
        <v>NO BACTERIOLOGICO</v>
      </c>
      <c r="DK2437" s="10" t="str">
        <f t="shared" si="192"/>
        <v>-</v>
      </c>
      <c r="DL2437" s="11" t="str">
        <f t="shared" si="193"/>
        <v>0</v>
      </c>
    </row>
    <row r="2438" spans="1:116" ht="12" x14ac:dyDescent="0.2">
      <c r="A2438" s="47">
        <v>1011050012</v>
      </c>
      <c r="B2438" s="47" t="str">
        <f t="shared" si="194"/>
        <v>1011050012-PUNTO UNION</v>
      </c>
      <c r="C2438" s="47" t="s">
        <v>738</v>
      </c>
      <c r="D2438" s="47" t="s">
        <v>58</v>
      </c>
      <c r="E2438" s="47" t="s">
        <v>395</v>
      </c>
      <c r="F2438" s="47" t="s">
        <v>721</v>
      </c>
      <c r="G2438" s="47" t="s">
        <v>60</v>
      </c>
      <c r="H2438" s="47">
        <v>179</v>
      </c>
      <c r="I2438" s="47">
        <v>179</v>
      </c>
      <c r="J2438" s="47" t="s">
        <v>88</v>
      </c>
      <c r="K2438" s="47" t="s">
        <v>63</v>
      </c>
      <c r="L2438" s="47" t="s">
        <v>64</v>
      </c>
      <c r="M2438" s="47" t="s">
        <v>722</v>
      </c>
      <c r="N2438" s="47" t="s">
        <v>721</v>
      </c>
      <c r="O2438" s="47" t="s">
        <v>58</v>
      </c>
      <c r="P2438" s="47" t="s">
        <v>395</v>
      </c>
      <c r="Q2438" s="47" t="s">
        <v>721</v>
      </c>
      <c r="R2438" s="47">
        <v>18586</v>
      </c>
      <c r="S2438" s="47" t="s">
        <v>67</v>
      </c>
      <c r="T2438" s="47" t="s">
        <v>739</v>
      </c>
      <c r="U2438" s="47">
        <v>14620</v>
      </c>
      <c r="V2438" s="47" t="s">
        <v>69</v>
      </c>
      <c r="W2438" s="47" t="s">
        <v>740</v>
      </c>
      <c r="X2438" s="47">
        <v>1274713</v>
      </c>
      <c r="Y2438" s="47">
        <v>4200478</v>
      </c>
      <c r="Z2438" s="47">
        <v>333984</v>
      </c>
      <c r="AA2438" s="47">
        <v>8908666</v>
      </c>
      <c r="AB2438" s="47" t="s">
        <v>61</v>
      </c>
      <c r="AC2438" s="47">
        <v>3933</v>
      </c>
      <c r="AD2438" s="47" t="s">
        <v>72</v>
      </c>
      <c r="AE2438" s="47" t="s">
        <v>5065</v>
      </c>
      <c r="AF2438" s="47" t="s">
        <v>5611</v>
      </c>
      <c r="AG2438" s="47" t="s">
        <v>61</v>
      </c>
      <c r="AH2438" s="47" t="s">
        <v>75</v>
      </c>
      <c r="AI2438" s="47" t="s">
        <v>76</v>
      </c>
      <c r="AJ2438" s="47" t="s">
        <v>77</v>
      </c>
      <c r="AK2438" s="47" t="s">
        <v>78</v>
      </c>
      <c r="AV2438" s="47">
        <v>0.5</v>
      </c>
      <c r="AZ2438" s="47">
        <v>1.5</v>
      </c>
      <c r="BM2438" s="47">
        <v>6.5</v>
      </c>
      <c r="BS2438" s="47">
        <v>11</v>
      </c>
      <c r="BT2438" s="47">
        <v>0.8</v>
      </c>
      <c r="DI2438" s="1">
        <f t="shared" si="190"/>
        <v>4</v>
      </c>
      <c r="DJ2438" s="9" t="str">
        <f t="shared" si="191"/>
        <v>NO BACTERIOLOGICO</v>
      </c>
      <c r="DK2438" s="10" t="str">
        <f t="shared" si="192"/>
        <v>-</v>
      </c>
      <c r="DL2438" s="11" t="str">
        <f t="shared" si="193"/>
        <v>0</v>
      </c>
    </row>
    <row r="2439" spans="1:116" ht="12" x14ac:dyDescent="0.2">
      <c r="A2439" s="47">
        <v>1001090046</v>
      </c>
      <c r="B2439" s="47" t="str">
        <f t="shared" si="194"/>
        <v>1001090046-SAN ASUNCION DE RACCHE CANCHA</v>
      </c>
      <c r="C2439" s="47" t="s">
        <v>1808</v>
      </c>
      <c r="D2439" s="47" t="s">
        <v>58</v>
      </c>
      <c r="E2439" s="47" t="s">
        <v>58</v>
      </c>
      <c r="F2439" s="47" t="s">
        <v>1234</v>
      </c>
      <c r="G2439" s="47" t="s">
        <v>60</v>
      </c>
      <c r="H2439" s="47">
        <v>83</v>
      </c>
      <c r="I2439" s="47" t="s">
        <v>61</v>
      </c>
      <c r="J2439" s="47" t="s">
        <v>88</v>
      </c>
      <c r="K2439" s="47" t="s">
        <v>63</v>
      </c>
      <c r="L2439" s="47" t="s">
        <v>64</v>
      </c>
      <c r="M2439" s="47" t="s">
        <v>1772</v>
      </c>
      <c r="N2439" s="47" t="s">
        <v>1773</v>
      </c>
      <c r="O2439" s="47" t="s">
        <v>58</v>
      </c>
      <c r="P2439" s="47" t="s">
        <v>58</v>
      </c>
      <c r="Q2439" s="47" t="s">
        <v>1234</v>
      </c>
      <c r="R2439" s="47">
        <v>116638</v>
      </c>
      <c r="S2439" s="47" t="s">
        <v>67</v>
      </c>
      <c r="T2439" s="47" t="s">
        <v>1809</v>
      </c>
      <c r="U2439" s="47">
        <v>14932</v>
      </c>
      <c r="V2439" s="47" t="s">
        <v>69</v>
      </c>
      <c r="W2439" s="47" t="s">
        <v>1810</v>
      </c>
      <c r="X2439" s="47">
        <v>1274742</v>
      </c>
      <c r="Y2439" s="47">
        <v>4200520</v>
      </c>
      <c r="Z2439" s="47">
        <v>357805</v>
      </c>
      <c r="AA2439" s="47">
        <v>8914688</v>
      </c>
      <c r="AB2439" s="47" t="s">
        <v>71</v>
      </c>
      <c r="AC2439" s="47">
        <v>2724</v>
      </c>
      <c r="AD2439" s="47" t="s">
        <v>86</v>
      </c>
      <c r="AE2439" s="47" t="s">
        <v>4905</v>
      </c>
      <c r="AF2439" s="47" t="s">
        <v>5612</v>
      </c>
      <c r="AG2439" s="47">
        <v>18357</v>
      </c>
      <c r="AH2439" s="47" t="s">
        <v>73</v>
      </c>
      <c r="AI2439" s="47" t="s">
        <v>1811</v>
      </c>
      <c r="AJ2439" s="47" t="s">
        <v>61</v>
      </c>
      <c r="AK2439" s="47" t="s">
        <v>61</v>
      </c>
      <c r="AV2439" s="47">
        <v>0.68</v>
      </c>
      <c r="AZ2439" s="47">
        <v>152</v>
      </c>
      <c r="BM2439" s="47">
        <v>7.3</v>
      </c>
      <c r="BS2439" s="47">
        <v>19</v>
      </c>
      <c r="BT2439" s="47">
        <v>0</v>
      </c>
      <c r="DI2439" s="1">
        <f t="shared" si="190"/>
        <v>4</v>
      </c>
      <c r="DJ2439" s="9" t="str">
        <f t="shared" si="191"/>
        <v>NO BACTERIOLOGICO</v>
      </c>
      <c r="DK2439" s="10" t="str">
        <f t="shared" si="192"/>
        <v>-</v>
      </c>
      <c r="DL2439" s="11" t="str">
        <f t="shared" si="193"/>
        <v>0</v>
      </c>
    </row>
    <row r="2440" spans="1:116" ht="12" x14ac:dyDescent="0.2">
      <c r="A2440" s="47">
        <v>1001090046</v>
      </c>
      <c r="B2440" s="47" t="str">
        <f t="shared" si="194"/>
        <v>1001090046-SAN ASUNCION DE RACCHE CANCHA</v>
      </c>
      <c r="C2440" s="47" t="s">
        <v>1808</v>
      </c>
      <c r="D2440" s="47" t="s">
        <v>58</v>
      </c>
      <c r="E2440" s="47" t="s">
        <v>58</v>
      </c>
      <c r="F2440" s="47" t="s">
        <v>1234</v>
      </c>
      <c r="G2440" s="47" t="s">
        <v>60</v>
      </c>
      <c r="H2440" s="47">
        <v>83</v>
      </c>
      <c r="I2440" s="47" t="s">
        <v>61</v>
      </c>
      <c r="J2440" s="47" t="s">
        <v>88</v>
      </c>
      <c r="K2440" s="47" t="s">
        <v>63</v>
      </c>
      <c r="L2440" s="47" t="s">
        <v>64</v>
      </c>
      <c r="M2440" s="47" t="s">
        <v>1772</v>
      </c>
      <c r="N2440" s="47" t="s">
        <v>1773</v>
      </c>
      <c r="O2440" s="47" t="s">
        <v>58</v>
      </c>
      <c r="P2440" s="47" t="s">
        <v>58</v>
      </c>
      <c r="Q2440" s="47" t="s">
        <v>1234</v>
      </c>
      <c r="R2440" s="47">
        <v>116638</v>
      </c>
      <c r="S2440" s="47" t="s">
        <v>67</v>
      </c>
      <c r="T2440" s="47" t="s">
        <v>1809</v>
      </c>
      <c r="U2440" s="47">
        <v>14932</v>
      </c>
      <c r="V2440" s="47" t="s">
        <v>69</v>
      </c>
      <c r="W2440" s="47" t="s">
        <v>1810</v>
      </c>
      <c r="X2440" s="47">
        <v>1274742</v>
      </c>
      <c r="Y2440" s="47">
        <v>4200521</v>
      </c>
      <c r="Z2440" s="47">
        <v>357993</v>
      </c>
      <c r="AA2440" s="47">
        <v>8914567</v>
      </c>
      <c r="AB2440" s="47" t="s">
        <v>71</v>
      </c>
      <c r="AC2440" s="47">
        <v>2673</v>
      </c>
      <c r="AD2440" s="47" t="s">
        <v>86</v>
      </c>
      <c r="AE2440" s="47" t="s">
        <v>4905</v>
      </c>
      <c r="AF2440" s="47" t="s">
        <v>5612</v>
      </c>
      <c r="AG2440" s="47" t="s">
        <v>61</v>
      </c>
      <c r="AH2440" s="47" t="s">
        <v>75</v>
      </c>
      <c r="AI2440" s="47" t="s">
        <v>76</v>
      </c>
      <c r="AJ2440" s="47" t="s">
        <v>77</v>
      </c>
      <c r="AK2440" s="47" t="s">
        <v>78</v>
      </c>
      <c r="AV2440" s="47">
        <v>0.57999999999999996</v>
      </c>
      <c r="AZ2440" s="47">
        <v>150</v>
      </c>
      <c r="BM2440" s="47">
        <v>7.2</v>
      </c>
      <c r="BS2440" s="47">
        <v>18</v>
      </c>
      <c r="BT2440" s="47">
        <v>0</v>
      </c>
      <c r="DI2440" s="1">
        <f t="shared" si="190"/>
        <v>4</v>
      </c>
      <c r="DJ2440" s="9" t="str">
        <f t="shared" si="191"/>
        <v>NO BACTERIOLOGICO</v>
      </c>
      <c r="DK2440" s="10" t="str">
        <f t="shared" si="192"/>
        <v>-</v>
      </c>
      <c r="DL2440" s="11" t="str">
        <f t="shared" si="193"/>
        <v>0</v>
      </c>
    </row>
    <row r="2441" spans="1:116" ht="12" x14ac:dyDescent="0.2">
      <c r="A2441" s="47">
        <v>1001090046</v>
      </c>
      <c r="B2441" s="47" t="str">
        <f t="shared" si="194"/>
        <v>1001090046-SAN ASUNCION DE RACCHE CANCHA</v>
      </c>
      <c r="C2441" s="47" t="s">
        <v>1808</v>
      </c>
      <c r="D2441" s="47" t="s">
        <v>58</v>
      </c>
      <c r="E2441" s="47" t="s">
        <v>58</v>
      </c>
      <c r="F2441" s="47" t="s">
        <v>1234</v>
      </c>
      <c r="G2441" s="47" t="s">
        <v>60</v>
      </c>
      <c r="H2441" s="47">
        <v>83</v>
      </c>
      <c r="I2441" s="47" t="s">
        <v>61</v>
      </c>
      <c r="J2441" s="47" t="s">
        <v>88</v>
      </c>
      <c r="K2441" s="47" t="s">
        <v>63</v>
      </c>
      <c r="L2441" s="47" t="s">
        <v>64</v>
      </c>
      <c r="M2441" s="47" t="s">
        <v>1772</v>
      </c>
      <c r="N2441" s="47" t="s">
        <v>1773</v>
      </c>
      <c r="O2441" s="47" t="s">
        <v>58</v>
      </c>
      <c r="P2441" s="47" t="s">
        <v>58</v>
      </c>
      <c r="Q2441" s="47" t="s">
        <v>1234</v>
      </c>
      <c r="R2441" s="47">
        <v>116638</v>
      </c>
      <c r="S2441" s="47" t="s">
        <v>67</v>
      </c>
      <c r="T2441" s="47" t="s">
        <v>1809</v>
      </c>
      <c r="U2441" s="47">
        <v>14932</v>
      </c>
      <c r="V2441" s="47" t="s">
        <v>69</v>
      </c>
      <c r="W2441" s="47" t="s">
        <v>1810</v>
      </c>
      <c r="X2441" s="47">
        <v>1274742</v>
      </c>
      <c r="Y2441" s="47">
        <v>4200522</v>
      </c>
      <c r="Z2441" s="47">
        <v>357458</v>
      </c>
      <c r="AA2441" s="47">
        <v>8913923</v>
      </c>
      <c r="AB2441" s="47" t="s">
        <v>71</v>
      </c>
      <c r="AC2441" s="47">
        <v>2605</v>
      </c>
      <c r="AD2441" s="47" t="s">
        <v>86</v>
      </c>
      <c r="AE2441" s="47" t="s">
        <v>4905</v>
      </c>
      <c r="AF2441" s="47" t="s">
        <v>5612</v>
      </c>
      <c r="AG2441" s="47" t="s">
        <v>61</v>
      </c>
      <c r="AH2441" s="47" t="s">
        <v>75</v>
      </c>
      <c r="AI2441" s="47" t="s">
        <v>76</v>
      </c>
      <c r="AJ2441" s="47" t="s">
        <v>77</v>
      </c>
      <c r="AK2441" s="47" t="s">
        <v>78</v>
      </c>
      <c r="AV2441" s="47">
        <v>0.5</v>
      </c>
      <c r="AZ2441" s="47">
        <v>150</v>
      </c>
      <c r="BM2441" s="47">
        <v>7.2</v>
      </c>
      <c r="BS2441" s="47">
        <v>18</v>
      </c>
      <c r="BT2441" s="47">
        <v>0</v>
      </c>
      <c r="DI2441" s="1">
        <f t="shared" si="190"/>
        <v>4</v>
      </c>
      <c r="DJ2441" s="9" t="str">
        <f t="shared" si="191"/>
        <v>NO BACTERIOLOGICO</v>
      </c>
      <c r="DK2441" s="10" t="str">
        <f t="shared" si="192"/>
        <v>-</v>
      </c>
      <c r="DL2441" s="11" t="str">
        <f t="shared" si="193"/>
        <v>0</v>
      </c>
    </row>
    <row r="2442" spans="1:116" ht="12" x14ac:dyDescent="0.2">
      <c r="A2442" s="47">
        <v>1005010115</v>
      </c>
      <c r="B2442" s="47" t="str">
        <f t="shared" si="194"/>
        <v>1005010115-JIRCACANCHA</v>
      </c>
      <c r="C2442" s="47" t="s">
        <v>2564</v>
      </c>
      <c r="D2442" s="47" t="s">
        <v>58</v>
      </c>
      <c r="E2442" s="47" t="s">
        <v>542</v>
      </c>
      <c r="F2442" s="47" t="s">
        <v>2187</v>
      </c>
      <c r="G2442" s="47" t="s">
        <v>60</v>
      </c>
      <c r="H2442" s="47">
        <v>76</v>
      </c>
      <c r="I2442" s="47">
        <v>66</v>
      </c>
      <c r="J2442" s="47" t="s">
        <v>82</v>
      </c>
      <c r="K2442" s="47" t="s">
        <v>63</v>
      </c>
      <c r="L2442" s="47" t="s">
        <v>64</v>
      </c>
      <c r="M2442" s="47" t="s">
        <v>2527</v>
      </c>
      <c r="N2442" s="47" t="s">
        <v>1148</v>
      </c>
      <c r="O2442" s="47" t="s">
        <v>58</v>
      </c>
      <c r="P2442" s="47" t="s">
        <v>542</v>
      </c>
      <c r="Q2442" s="47" t="s">
        <v>2187</v>
      </c>
      <c r="R2442" s="47">
        <v>106159</v>
      </c>
      <c r="S2442" s="47" t="s">
        <v>67</v>
      </c>
      <c r="T2442" s="47" t="s">
        <v>2565</v>
      </c>
      <c r="U2442" s="47">
        <v>19180</v>
      </c>
      <c r="V2442" s="47" t="s">
        <v>69</v>
      </c>
      <c r="W2442" s="47" t="s">
        <v>2566</v>
      </c>
      <c r="X2442" s="47">
        <v>1274739</v>
      </c>
      <c r="Y2442" s="47">
        <v>4200526</v>
      </c>
      <c r="Z2442" s="47">
        <v>296758</v>
      </c>
      <c r="AA2442" s="47">
        <v>8932564</v>
      </c>
      <c r="AB2442" s="47" t="s">
        <v>71</v>
      </c>
      <c r="AC2442" s="47">
        <v>4148</v>
      </c>
      <c r="AD2442" s="47" t="s">
        <v>126</v>
      </c>
      <c r="AE2442" s="47" t="s">
        <v>5008</v>
      </c>
      <c r="AF2442" s="47" t="s">
        <v>5613</v>
      </c>
      <c r="AG2442" s="47">
        <v>20449</v>
      </c>
      <c r="AH2442" s="47" t="s">
        <v>73</v>
      </c>
      <c r="AI2442" s="47" t="s">
        <v>2564</v>
      </c>
      <c r="AJ2442" s="47" t="s">
        <v>61</v>
      </c>
      <c r="AK2442" s="47" t="s">
        <v>61</v>
      </c>
      <c r="AV2442" s="47">
        <v>1</v>
      </c>
      <c r="AZ2442" s="47">
        <v>520</v>
      </c>
      <c r="BM2442" s="47">
        <v>6.51</v>
      </c>
      <c r="BQ2442" s="47">
        <v>0</v>
      </c>
      <c r="BS2442" s="47">
        <v>12.1</v>
      </c>
      <c r="BT2442" s="47">
        <v>0.1</v>
      </c>
      <c r="DI2442" s="1">
        <f t="shared" si="190"/>
        <v>4</v>
      </c>
      <c r="DJ2442" s="9" t="str">
        <f t="shared" si="191"/>
        <v>NO BACTERIOLOGICO</v>
      </c>
      <c r="DK2442" s="10" t="str">
        <f t="shared" si="192"/>
        <v>-</v>
      </c>
      <c r="DL2442" s="11" t="str">
        <f t="shared" si="193"/>
        <v>0</v>
      </c>
    </row>
    <row r="2443" spans="1:116" ht="12" x14ac:dyDescent="0.2">
      <c r="A2443" s="47">
        <v>1005010115</v>
      </c>
      <c r="B2443" s="47" t="str">
        <f t="shared" si="194"/>
        <v>1005010115-JIRCACANCHA</v>
      </c>
      <c r="C2443" s="47" t="s">
        <v>2564</v>
      </c>
      <c r="D2443" s="47" t="s">
        <v>58</v>
      </c>
      <c r="E2443" s="47" t="s">
        <v>542</v>
      </c>
      <c r="F2443" s="47" t="s">
        <v>2187</v>
      </c>
      <c r="G2443" s="47" t="s">
        <v>60</v>
      </c>
      <c r="H2443" s="47">
        <v>76</v>
      </c>
      <c r="I2443" s="47">
        <v>66</v>
      </c>
      <c r="J2443" s="47" t="s">
        <v>82</v>
      </c>
      <c r="K2443" s="47" t="s">
        <v>63</v>
      </c>
      <c r="L2443" s="47" t="s">
        <v>64</v>
      </c>
      <c r="M2443" s="47" t="s">
        <v>2527</v>
      </c>
      <c r="N2443" s="47" t="s">
        <v>1148</v>
      </c>
      <c r="O2443" s="47" t="s">
        <v>58</v>
      </c>
      <c r="P2443" s="47" t="s">
        <v>542</v>
      </c>
      <c r="Q2443" s="47" t="s">
        <v>2187</v>
      </c>
      <c r="R2443" s="47">
        <v>106159</v>
      </c>
      <c r="S2443" s="47" t="s">
        <v>67</v>
      </c>
      <c r="T2443" s="47" t="s">
        <v>2565</v>
      </c>
      <c r="U2443" s="47">
        <v>19180</v>
      </c>
      <c r="V2443" s="47" t="s">
        <v>69</v>
      </c>
      <c r="W2443" s="47" t="s">
        <v>2566</v>
      </c>
      <c r="X2443" s="47">
        <v>1274739</v>
      </c>
      <c r="Y2443" s="47">
        <v>4200528</v>
      </c>
      <c r="Z2443" s="47">
        <v>297676</v>
      </c>
      <c r="AA2443" s="47">
        <v>8932558</v>
      </c>
      <c r="AB2443" s="47" t="s">
        <v>71</v>
      </c>
      <c r="AC2443" s="47">
        <v>4143</v>
      </c>
      <c r="AD2443" s="47" t="s">
        <v>126</v>
      </c>
      <c r="AE2443" s="47" t="s">
        <v>5008</v>
      </c>
      <c r="AF2443" s="47" t="s">
        <v>5613</v>
      </c>
      <c r="AG2443" s="47" t="s">
        <v>61</v>
      </c>
      <c r="AH2443" s="47" t="s">
        <v>75</v>
      </c>
      <c r="AI2443" s="47" t="s">
        <v>76</v>
      </c>
      <c r="AJ2443" s="47" t="s">
        <v>77</v>
      </c>
      <c r="AK2443" s="47" t="s">
        <v>78</v>
      </c>
      <c r="AV2443" s="47">
        <v>0.7</v>
      </c>
      <c r="AZ2443" s="47">
        <v>520</v>
      </c>
      <c r="BM2443" s="47">
        <v>6.51</v>
      </c>
      <c r="BQ2443" s="47">
        <v>0</v>
      </c>
      <c r="BS2443" s="47">
        <v>12.2</v>
      </c>
      <c r="BT2443" s="47">
        <v>0.1</v>
      </c>
      <c r="DI2443" s="1">
        <f t="shared" si="190"/>
        <v>4</v>
      </c>
      <c r="DJ2443" s="9" t="str">
        <f t="shared" si="191"/>
        <v>NO BACTERIOLOGICO</v>
      </c>
      <c r="DK2443" s="10" t="str">
        <f t="shared" si="192"/>
        <v>-</v>
      </c>
      <c r="DL2443" s="11" t="str">
        <f t="shared" si="193"/>
        <v>0</v>
      </c>
    </row>
    <row r="2444" spans="1:116" ht="12" x14ac:dyDescent="0.2">
      <c r="A2444" s="47">
        <v>1005010115</v>
      </c>
      <c r="B2444" s="47" t="str">
        <f t="shared" si="194"/>
        <v>1005010115-JIRCACANCHA</v>
      </c>
      <c r="C2444" s="47" t="s">
        <v>2564</v>
      </c>
      <c r="D2444" s="47" t="s">
        <v>58</v>
      </c>
      <c r="E2444" s="47" t="s">
        <v>542</v>
      </c>
      <c r="F2444" s="47" t="s">
        <v>2187</v>
      </c>
      <c r="G2444" s="47" t="s">
        <v>60</v>
      </c>
      <c r="H2444" s="47">
        <v>76</v>
      </c>
      <c r="I2444" s="47">
        <v>66</v>
      </c>
      <c r="J2444" s="47" t="s">
        <v>82</v>
      </c>
      <c r="K2444" s="47" t="s">
        <v>63</v>
      </c>
      <c r="L2444" s="47" t="s">
        <v>64</v>
      </c>
      <c r="M2444" s="47" t="s">
        <v>2527</v>
      </c>
      <c r="N2444" s="47" t="s">
        <v>1148</v>
      </c>
      <c r="O2444" s="47" t="s">
        <v>58</v>
      </c>
      <c r="P2444" s="47" t="s">
        <v>542</v>
      </c>
      <c r="Q2444" s="47" t="s">
        <v>2187</v>
      </c>
      <c r="R2444" s="47">
        <v>106159</v>
      </c>
      <c r="S2444" s="47" t="s">
        <v>67</v>
      </c>
      <c r="T2444" s="47" t="s">
        <v>2565</v>
      </c>
      <c r="U2444" s="47">
        <v>19180</v>
      </c>
      <c r="V2444" s="47" t="s">
        <v>69</v>
      </c>
      <c r="W2444" s="47" t="s">
        <v>2566</v>
      </c>
      <c r="X2444" s="47">
        <v>1274739</v>
      </c>
      <c r="Y2444" s="47">
        <v>4200530</v>
      </c>
      <c r="Z2444" s="47">
        <v>297833</v>
      </c>
      <c r="AA2444" s="47">
        <v>8933674</v>
      </c>
      <c r="AB2444" s="47" t="s">
        <v>71</v>
      </c>
      <c r="AC2444" s="47">
        <v>4041</v>
      </c>
      <c r="AD2444" s="47" t="s">
        <v>126</v>
      </c>
      <c r="AE2444" s="47" t="s">
        <v>5008</v>
      </c>
      <c r="AF2444" s="47" t="s">
        <v>5613</v>
      </c>
      <c r="AG2444" s="47" t="s">
        <v>61</v>
      </c>
      <c r="AH2444" s="47" t="s">
        <v>75</v>
      </c>
      <c r="AI2444" s="47" t="s">
        <v>76</v>
      </c>
      <c r="AJ2444" s="47" t="s">
        <v>77</v>
      </c>
      <c r="AK2444" s="47" t="s">
        <v>78</v>
      </c>
      <c r="AV2444" s="47">
        <v>0.5</v>
      </c>
      <c r="AZ2444" s="47">
        <v>520</v>
      </c>
      <c r="BM2444" s="47">
        <v>6.52</v>
      </c>
      <c r="BQ2444" s="47">
        <v>0</v>
      </c>
      <c r="BS2444" s="47">
        <v>12.2</v>
      </c>
      <c r="BT2444" s="47">
        <v>0.1</v>
      </c>
      <c r="DI2444" s="1">
        <f t="shared" si="190"/>
        <v>4</v>
      </c>
      <c r="DJ2444" s="9" t="str">
        <f t="shared" si="191"/>
        <v>NO BACTERIOLOGICO</v>
      </c>
      <c r="DK2444" s="10" t="str">
        <f t="shared" si="192"/>
        <v>-</v>
      </c>
      <c r="DL2444" s="11" t="str">
        <f t="shared" si="193"/>
        <v>0</v>
      </c>
    </row>
    <row r="2445" spans="1:116" ht="12" x14ac:dyDescent="0.2">
      <c r="A2445" s="47">
        <v>1001090025</v>
      </c>
      <c r="B2445" s="47" t="str">
        <f t="shared" si="194"/>
        <v>1001090025-SAN SEBASTIAN DE GORAMARCA</v>
      </c>
      <c r="C2445" s="47" t="s">
        <v>1792</v>
      </c>
      <c r="D2445" s="47" t="s">
        <v>58</v>
      </c>
      <c r="E2445" s="47" t="s">
        <v>58</v>
      </c>
      <c r="F2445" s="47" t="s">
        <v>1234</v>
      </c>
      <c r="G2445" s="47" t="s">
        <v>60</v>
      </c>
      <c r="H2445" s="47">
        <v>245</v>
      </c>
      <c r="I2445" s="47" t="s">
        <v>61</v>
      </c>
      <c r="J2445" s="47" t="s">
        <v>88</v>
      </c>
      <c r="K2445" s="47" t="s">
        <v>63</v>
      </c>
      <c r="L2445" s="47" t="s">
        <v>64</v>
      </c>
      <c r="M2445" s="47" t="s">
        <v>1772</v>
      </c>
      <c r="N2445" s="47" t="s">
        <v>1773</v>
      </c>
      <c r="O2445" s="47" t="s">
        <v>58</v>
      </c>
      <c r="P2445" s="47" t="s">
        <v>58</v>
      </c>
      <c r="Q2445" s="47" t="s">
        <v>1234</v>
      </c>
      <c r="R2445" s="47">
        <v>116625</v>
      </c>
      <c r="S2445" s="47" t="s">
        <v>67</v>
      </c>
      <c r="T2445" s="47" t="s">
        <v>1793</v>
      </c>
      <c r="U2445" s="47">
        <v>14931</v>
      </c>
      <c r="V2445" s="47" t="s">
        <v>69</v>
      </c>
      <c r="W2445" s="47" t="s">
        <v>1794</v>
      </c>
      <c r="X2445" s="47">
        <v>1274754</v>
      </c>
      <c r="Y2445" s="47">
        <v>4200555</v>
      </c>
      <c r="Z2445" s="47">
        <v>356174</v>
      </c>
      <c r="AA2445" s="47">
        <v>8916078</v>
      </c>
      <c r="AB2445" s="47" t="s">
        <v>71</v>
      </c>
      <c r="AC2445" s="47">
        <v>2923</v>
      </c>
      <c r="AD2445" s="47" t="s">
        <v>86</v>
      </c>
      <c r="AE2445" s="47" t="s">
        <v>4916</v>
      </c>
      <c r="AF2445" s="47" t="s">
        <v>5614</v>
      </c>
      <c r="AG2445" s="47">
        <v>18353</v>
      </c>
      <c r="AH2445" s="47" t="s">
        <v>73</v>
      </c>
      <c r="AI2445" s="47" t="s">
        <v>1795</v>
      </c>
      <c r="AJ2445" s="47" t="s">
        <v>61</v>
      </c>
      <c r="AK2445" s="47" t="s">
        <v>61</v>
      </c>
      <c r="AV2445" s="47">
        <v>0.72</v>
      </c>
      <c r="AZ2445" s="47">
        <v>155</v>
      </c>
      <c r="BM2445" s="47">
        <v>7.4</v>
      </c>
      <c r="BS2445" s="47">
        <v>18</v>
      </c>
      <c r="BT2445" s="47">
        <v>0</v>
      </c>
      <c r="DI2445" s="1">
        <f t="shared" si="190"/>
        <v>4</v>
      </c>
      <c r="DJ2445" s="9" t="str">
        <f t="shared" si="191"/>
        <v>NO BACTERIOLOGICO</v>
      </c>
      <c r="DK2445" s="10" t="str">
        <f t="shared" si="192"/>
        <v>-</v>
      </c>
      <c r="DL2445" s="11" t="str">
        <f t="shared" si="193"/>
        <v>0</v>
      </c>
    </row>
    <row r="2446" spans="1:116" ht="12" x14ac:dyDescent="0.2">
      <c r="A2446" s="47">
        <v>1001090025</v>
      </c>
      <c r="B2446" s="47" t="str">
        <f t="shared" si="194"/>
        <v>1001090025-SAN SEBASTIAN DE GORAMARCA</v>
      </c>
      <c r="C2446" s="47" t="s">
        <v>1792</v>
      </c>
      <c r="D2446" s="47" t="s">
        <v>58</v>
      </c>
      <c r="E2446" s="47" t="s">
        <v>58</v>
      </c>
      <c r="F2446" s="47" t="s">
        <v>1234</v>
      </c>
      <c r="G2446" s="47" t="s">
        <v>60</v>
      </c>
      <c r="H2446" s="47">
        <v>245</v>
      </c>
      <c r="I2446" s="47" t="s">
        <v>61</v>
      </c>
      <c r="J2446" s="47" t="s">
        <v>88</v>
      </c>
      <c r="K2446" s="47" t="s">
        <v>63</v>
      </c>
      <c r="L2446" s="47" t="s">
        <v>64</v>
      </c>
      <c r="M2446" s="47" t="s">
        <v>1772</v>
      </c>
      <c r="N2446" s="47" t="s">
        <v>1773</v>
      </c>
      <c r="O2446" s="47" t="s">
        <v>58</v>
      </c>
      <c r="P2446" s="47" t="s">
        <v>58</v>
      </c>
      <c r="Q2446" s="47" t="s">
        <v>1234</v>
      </c>
      <c r="R2446" s="47">
        <v>116625</v>
      </c>
      <c r="S2446" s="47" t="s">
        <v>67</v>
      </c>
      <c r="T2446" s="47" t="s">
        <v>1793</v>
      </c>
      <c r="U2446" s="47">
        <v>14931</v>
      </c>
      <c r="V2446" s="47" t="s">
        <v>69</v>
      </c>
      <c r="W2446" s="47" t="s">
        <v>1794</v>
      </c>
      <c r="X2446" s="47">
        <v>1274754</v>
      </c>
      <c r="Y2446" s="47">
        <v>4200556</v>
      </c>
      <c r="Z2446" s="47">
        <v>356438</v>
      </c>
      <c r="AA2446" s="47">
        <v>8916114</v>
      </c>
      <c r="AB2446" s="47" t="s">
        <v>71</v>
      </c>
      <c r="AC2446" s="47">
        <v>2824</v>
      </c>
      <c r="AD2446" s="47" t="s">
        <v>86</v>
      </c>
      <c r="AE2446" s="47" t="s">
        <v>4916</v>
      </c>
      <c r="AF2446" s="47" t="s">
        <v>5614</v>
      </c>
      <c r="AG2446" s="47" t="s">
        <v>61</v>
      </c>
      <c r="AH2446" s="47" t="s">
        <v>75</v>
      </c>
      <c r="AI2446" s="47" t="s">
        <v>76</v>
      </c>
      <c r="AJ2446" s="47" t="s">
        <v>77</v>
      </c>
      <c r="AK2446" s="47" t="s">
        <v>78</v>
      </c>
      <c r="AV2446" s="47">
        <v>0.62</v>
      </c>
      <c r="AZ2446" s="47">
        <v>154</v>
      </c>
      <c r="BM2446" s="47">
        <v>7.2</v>
      </c>
      <c r="BS2446" s="47">
        <v>17</v>
      </c>
      <c r="BT2446" s="47">
        <v>0</v>
      </c>
      <c r="DI2446" s="1">
        <f t="shared" si="190"/>
        <v>4</v>
      </c>
      <c r="DJ2446" s="9" t="str">
        <f t="shared" si="191"/>
        <v>NO BACTERIOLOGICO</v>
      </c>
      <c r="DK2446" s="10" t="str">
        <f t="shared" si="192"/>
        <v>-</v>
      </c>
      <c r="DL2446" s="11" t="str">
        <f t="shared" si="193"/>
        <v>0</v>
      </c>
    </row>
    <row r="2447" spans="1:116" ht="12" x14ac:dyDescent="0.2">
      <c r="A2447" s="47">
        <v>1001090025</v>
      </c>
      <c r="B2447" s="47" t="str">
        <f t="shared" si="194"/>
        <v>1001090025-SAN SEBASTIAN DE GORAMARCA</v>
      </c>
      <c r="C2447" s="47" t="s">
        <v>1792</v>
      </c>
      <c r="D2447" s="47" t="s">
        <v>58</v>
      </c>
      <c r="E2447" s="47" t="s">
        <v>58</v>
      </c>
      <c r="F2447" s="47" t="s">
        <v>1234</v>
      </c>
      <c r="G2447" s="47" t="s">
        <v>60</v>
      </c>
      <c r="H2447" s="47">
        <v>245</v>
      </c>
      <c r="I2447" s="47" t="s">
        <v>61</v>
      </c>
      <c r="J2447" s="47" t="s">
        <v>88</v>
      </c>
      <c r="K2447" s="47" t="s">
        <v>63</v>
      </c>
      <c r="L2447" s="47" t="s">
        <v>64</v>
      </c>
      <c r="M2447" s="47" t="s">
        <v>1772</v>
      </c>
      <c r="N2447" s="47" t="s">
        <v>1773</v>
      </c>
      <c r="O2447" s="47" t="s">
        <v>58</v>
      </c>
      <c r="P2447" s="47" t="s">
        <v>58</v>
      </c>
      <c r="Q2447" s="47" t="s">
        <v>1234</v>
      </c>
      <c r="R2447" s="47">
        <v>116625</v>
      </c>
      <c r="S2447" s="47" t="s">
        <v>67</v>
      </c>
      <c r="T2447" s="47" t="s">
        <v>1793</v>
      </c>
      <c r="U2447" s="47">
        <v>14931</v>
      </c>
      <c r="V2447" s="47" t="s">
        <v>69</v>
      </c>
      <c r="W2447" s="47" t="s">
        <v>1794</v>
      </c>
      <c r="X2447" s="47">
        <v>1274754</v>
      </c>
      <c r="Y2447" s="47">
        <v>4200557</v>
      </c>
      <c r="Z2447" s="47">
        <v>356442</v>
      </c>
      <c r="AA2447" s="47">
        <v>8916524</v>
      </c>
      <c r="AB2447" s="47" t="s">
        <v>71</v>
      </c>
      <c r="AC2447" s="47">
        <v>2771</v>
      </c>
      <c r="AD2447" s="47" t="s">
        <v>86</v>
      </c>
      <c r="AE2447" s="47" t="s">
        <v>4916</v>
      </c>
      <c r="AF2447" s="47" t="s">
        <v>5614</v>
      </c>
      <c r="AG2447" s="47" t="s">
        <v>61</v>
      </c>
      <c r="AH2447" s="47" t="s">
        <v>75</v>
      </c>
      <c r="AI2447" s="47" t="s">
        <v>76</v>
      </c>
      <c r="AJ2447" s="47" t="s">
        <v>77</v>
      </c>
      <c r="AK2447" s="47" t="s">
        <v>78</v>
      </c>
      <c r="AV2447" s="47">
        <v>0.5</v>
      </c>
      <c r="AZ2447" s="47">
        <v>154</v>
      </c>
      <c r="BM2447" s="47">
        <v>7.2</v>
      </c>
      <c r="BS2447" s="47">
        <v>17</v>
      </c>
      <c r="BT2447" s="47">
        <v>0</v>
      </c>
      <c r="DI2447" s="1">
        <f t="shared" si="190"/>
        <v>4</v>
      </c>
      <c r="DJ2447" s="9" t="str">
        <f t="shared" si="191"/>
        <v>NO BACTERIOLOGICO</v>
      </c>
      <c r="DK2447" s="10" t="str">
        <f t="shared" si="192"/>
        <v>-</v>
      </c>
      <c r="DL2447" s="11" t="str">
        <f t="shared" si="193"/>
        <v>0</v>
      </c>
    </row>
    <row r="2448" spans="1:116" ht="12" x14ac:dyDescent="0.2">
      <c r="A2448" s="47">
        <v>1011050015</v>
      </c>
      <c r="B2448" s="47" t="str">
        <f t="shared" si="194"/>
        <v>1011050015-ROSAPAMPA</v>
      </c>
      <c r="C2448" s="47" t="s">
        <v>732</v>
      </c>
      <c r="D2448" s="47" t="s">
        <v>58</v>
      </c>
      <c r="E2448" s="47" t="s">
        <v>395</v>
      </c>
      <c r="F2448" s="47" t="s">
        <v>721</v>
      </c>
      <c r="G2448" s="47" t="s">
        <v>60</v>
      </c>
      <c r="H2448" s="47">
        <v>89</v>
      </c>
      <c r="I2448" s="47">
        <v>89</v>
      </c>
      <c r="J2448" s="47" t="s">
        <v>88</v>
      </c>
      <c r="K2448" s="47" t="s">
        <v>63</v>
      </c>
      <c r="L2448" s="47" t="s">
        <v>64</v>
      </c>
      <c r="M2448" s="47" t="s">
        <v>722</v>
      </c>
      <c r="N2448" s="47" t="s">
        <v>721</v>
      </c>
      <c r="O2448" s="47" t="s">
        <v>58</v>
      </c>
      <c r="P2448" s="47" t="s">
        <v>395</v>
      </c>
      <c r="Q2448" s="47" t="s">
        <v>721</v>
      </c>
      <c r="R2448" s="47">
        <v>18519</v>
      </c>
      <c r="S2448" s="47" t="s">
        <v>67</v>
      </c>
      <c r="T2448" s="47" t="s">
        <v>733</v>
      </c>
      <c r="U2448" s="47">
        <v>14617</v>
      </c>
      <c r="V2448" s="47" t="s">
        <v>69</v>
      </c>
      <c r="W2448" s="47" t="s">
        <v>734</v>
      </c>
      <c r="X2448" s="47">
        <v>1274740</v>
      </c>
      <c r="Y2448" s="47">
        <v>4200558</v>
      </c>
      <c r="Z2448" s="47">
        <v>336335</v>
      </c>
      <c r="AA2448" s="47">
        <v>8909588</v>
      </c>
      <c r="AB2448" s="47" t="s">
        <v>71</v>
      </c>
      <c r="AC2448" s="47">
        <v>3884</v>
      </c>
      <c r="AD2448" s="47" t="s">
        <v>72</v>
      </c>
      <c r="AE2448" s="47" t="s">
        <v>5123</v>
      </c>
      <c r="AF2448" s="47" t="s">
        <v>5615</v>
      </c>
      <c r="AG2448" s="47">
        <v>3446</v>
      </c>
      <c r="AH2448" s="47" t="s">
        <v>73</v>
      </c>
      <c r="AI2448" s="47" t="s">
        <v>732</v>
      </c>
      <c r="AJ2448" s="47" t="s">
        <v>61</v>
      </c>
      <c r="AK2448" s="47" t="s">
        <v>61</v>
      </c>
      <c r="AV2448" s="47">
        <v>0.6</v>
      </c>
      <c r="AZ2448" s="47">
        <v>2.71</v>
      </c>
      <c r="BM2448" s="47">
        <v>6.5</v>
      </c>
      <c r="BS2448" s="47">
        <v>13</v>
      </c>
      <c r="BT2448" s="47">
        <v>0.81</v>
      </c>
      <c r="DI2448" s="1">
        <f t="shared" si="190"/>
        <v>4</v>
      </c>
      <c r="DJ2448" s="9" t="str">
        <f t="shared" si="191"/>
        <v>NO BACTERIOLOGICO</v>
      </c>
      <c r="DK2448" s="10" t="str">
        <f t="shared" si="192"/>
        <v>-</v>
      </c>
      <c r="DL2448" s="11" t="str">
        <f t="shared" si="193"/>
        <v>0</v>
      </c>
    </row>
    <row r="2449" spans="1:116" ht="12" x14ac:dyDescent="0.2">
      <c r="A2449" s="47">
        <v>1011050015</v>
      </c>
      <c r="B2449" s="47" t="str">
        <f t="shared" si="194"/>
        <v>1011050015-ROSAPAMPA</v>
      </c>
      <c r="C2449" s="47" t="s">
        <v>732</v>
      </c>
      <c r="D2449" s="47" t="s">
        <v>58</v>
      </c>
      <c r="E2449" s="47" t="s">
        <v>395</v>
      </c>
      <c r="F2449" s="47" t="s">
        <v>721</v>
      </c>
      <c r="G2449" s="47" t="s">
        <v>60</v>
      </c>
      <c r="H2449" s="47">
        <v>89</v>
      </c>
      <c r="I2449" s="47">
        <v>89</v>
      </c>
      <c r="J2449" s="47" t="s">
        <v>88</v>
      </c>
      <c r="K2449" s="47" t="s">
        <v>63</v>
      </c>
      <c r="L2449" s="47" t="s">
        <v>64</v>
      </c>
      <c r="M2449" s="47" t="s">
        <v>722</v>
      </c>
      <c r="N2449" s="47" t="s">
        <v>721</v>
      </c>
      <c r="O2449" s="47" t="s">
        <v>58</v>
      </c>
      <c r="P2449" s="47" t="s">
        <v>395</v>
      </c>
      <c r="Q2449" s="47" t="s">
        <v>721</v>
      </c>
      <c r="R2449" s="47">
        <v>18519</v>
      </c>
      <c r="S2449" s="47" t="s">
        <v>67</v>
      </c>
      <c r="T2449" s="47" t="s">
        <v>733</v>
      </c>
      <c r="U2449" s="47">
        <v>14617</v>
      </c>
      <c r="V2449" s="47" t="s">
        <v>69</v>
      </c>
      <c r="W2449" s="47" t="s">
        <v>734</v>
      </c>
      <c r="X2449" s="47">
        <v>1274740</v>
      </c>
      <c r="Y2449" s="47">
        <v>4200559</v>
      </c>
      <c r="Z2449" s="47">
        <v>336335</v>
      </c>
      <c r="AA2449" s="47">
        <v>8909582</v>
      </c>
      <c r="AB2449" s="47" t="s">
        <v>61</v>
      </c>
      <c r="AC2449" s="47">
        <v>3873</v>
      </c>
      <c r="AD2449" s="47" t="s">
        <v>72</v>
      </c>
      <c r="AE2449" s="47" t="s">
        <v>5123</v>
      </c>
      <c r="AF2449" s="47" t="s">
        <v>5615</v>
      </c>
      <c r="AG2449" s="47" t="s">
        <v>61</v>
      </c>
      <c r="AH2449" s="47" t="s">
        <v>75</v>
      </c>
      <c r="AI2449" s="47" t="s">
        <v>76</v>
      </c>
      <c r="AJ2449" s="47" t="s">
        <v>77</v>
      </c>
      <c r="AK2449" s="47" t="s">
        <v>78</v>
      </c>
      <c r="AV2449" s="47">
        <v>0.5</v>
      </c>
      <c r="AZ2449" s="47">
        <v>2.71</v>
      </c>
      <c r="BM2449" s="47">
        <v>6.5</v>
      </c>
      <c r="BS2449" s="47">
        <v>13</v>
      </c>
      <c r="BT2449" s="47">
        <v>0.8</v>
      </c>
      <c r="DI2449" s="1">
        <f t="shared" si="190"/>
        <v>4</v>
      </c>
      <c r="DJ2449" s="9" t="str">
        <f t="shared" si="191"/>
        <v>NO BACTERIOLOGICO</v>
      </c>
      <c r="DK2449" s="10" t="str">
        <f t="shared" si="192"/>
        <v>-</v>
      </c>
      <c r="DL2449" s="11" t="str">
        <f t="shared" si="193"/>
        <v>0</v>
      </c>
    </row>
    <row r="2450" spans="1:116" ht="12" x14ac:dyDescent="0.2">
      <c r="A2450" s="47">
        <v>1011050015</v>
      </c>
      <c r="B2450" s="47" t="str">
        <f t="shared" si="194"/>
        <v>1011050015-ROSAPAMPA</v>
      </c>
      <c r="C2450" s="47" t="s">
        <v>732</v>
      </c>
      <c r="D2450" s="47" t="s">
        <v>58</v>
      </c>
      <c r="E2450" s="47" t="s">
        <v>395</v>
      </c>
      <c r="F2450" s="47" t="s">
        <v>721</v>
      </c>
      <c r="G2450" s="47" t="s">
        <v>60</v>
      </c>
      <c r="H2450" s="47">
        <v>89</v>
      </c>
      <c r="I2450" s="47">
        <v>89</v>
      </c>
      <c r="J2450" s="47" t="s">
        <v>88</v>
      </c>
      <c r="K2450" s="47" t="s">
        <v>63</v>
      </c>
      <c r="L2450" s="47" t="s">
        <v>64</v>
      </c>
      <c r="M2450" s="47" t="s">
        <v>722</v>
      </c>
      <c r="N2450" s="47" t="s">
        <v>721</v>
      </c>
      <c r="O2450" s="47" t="s">
        <v>58</v>
      </c>
      <c r="P2450" s="47" t="s">
        <v>395</v>
      </c>
      <c r="Q2450" s="47" t="s">
        <v>721</v>
      </c>
      <c r="R2450" s="47">
        <v>18519</v>
      </c>
      <c r="S2450" s="47" t="s">
        <v>67</v>
      </c>
      <c r="T2450" s="47" t="s">
        <v>733</v>
      </c>
      <c r="U2450" s="47">
        <v>14617</v>
      </c>
      <c r="V2450" s="47" t="s">
        <v>69</v>
      </c>
      <c r="W2450" s="47" t="s">
        <v>734</v>
      </c>
      <c r="X2450" s="47">
        <v>1274740</v>
      </c>
      <c r="Y2450" s="47">
        <v>4200560</v>
      </c>
      <c r="Z2450" s="47">
        <v>336335</v>
      </c>
      <c r="AA2450" s="47">
        <v>8908146</v>
      </c>
      <c r="AB2450" s="47" t="s">
        <v>61</v>
      </c>
      <c r="AC2450" s="47">
        <v>3772</v>
      </c>
      <c r="AD2450" s="47" t="s">
        <v>72</v>
      </c>
      <c r="AE2450" s="47" t="s">
        <v>5123</v>
      </c>
      <c r="AF2450" s="47" t="s">
        <v>5615</v>
      </c>
      <c r="AG2450" s="47" t="s">
        <v>61</v>
      </c>
      <c r="AH2450" s="47" t="s">
        <v>75</v>
      </c>
      <c r="AI2450" s="47" t="s">
        <v>76</v>
      </c>
      <c r="AJ2450" s="47" t="s">
        <v>77</v>
      </c>
      <c r="AK2450" s="47" t="s">
        <v>78</v>
      </c>
      <c r="AV2450" s="47">
        <v>0.5</v>
      </c>
      <c r="AZ2450" s="47">
        <v>2.71</v>
      </c>
      <c r="BM2450" s="47">
        <v>6.5</v>
      </c>
      <c r="BS2450" s="47">
        <v>12</v>
      </c>
      <c r="BT2450" s="47">
        <v>0.8</v>
      </c>
      <c r="DI2450" s="1">
        <f t="shared" si="190"/>
        <v>4</v>
      </c>
      <c r="DJ2450" s="9" t="str">
        <f t="shared" si="191"/>
        <v>NO BACTERIOLOGICO</v>
      </c>
      <c r="DK2450" s="10" t="str">
        <f t="shared" si="192"/>
        <v>-</v>
      </c>
      <c r="DL2450" s="11" t="str">
        <f t="shared" si="193"/>
        <v>0</v>
      </c>
    </row>
    <row r="2451" spans="1:116" ht="12" x14ac:dyDescent="0.2">
      <c r="A2451" s="47">
        <v>1005010104</v>
      </c>
      <c r="B2451" s="47" t="str">
        <f t="shared" si="194"/>
        <v>1005010104-MUCHCAY</v>
      </c>
      <c r="C2451" s="47" t="s">
        <v>1834</v>
      </c>
      <c r="D2451" s="47" t="s">
        <v>58</v>
      </c>
      <c r="E2451" s="47" t="s">
        <v>542</v>
      </c>
      <c r="F2451" s="47" t="s">
        <v>2187</v>
      </c>
      <c r="G2451" s="47" t="s">
        <v>60</v>
      </c>
      <c r="H2451" s="47">
        <v>100</v>
      </c>
      <c r="I2451" s="47">
        <v>85</v>
      </c>
      <c r="J2451" s="47" t="s">
        <v>82</v>
      </c>
      <c r="K2451" s="47" t="s">
        <v>63</v>
      </c>
      <c r="L2451" s="47" t="s">
        <v>64</v>
      </c>
      <c r="M2451" s="47" t="s">
        <v>2527</v>
      </c>
      <c r="N2451" s="47" t="s">
        <v>1148</v>
      </c>
      <c r="O2451" s="47" t="s">
        <v>58</v>
      </c>
      <c r="P2451" s="47" t="s">
        <v>542</v>
      </c>
      <c r="Q2451" s="47" t="s">
        <v>2187</v>
      </c>
      <c r="R2451" s="47">
        <v>106153</v>
      </c>
      <c r="S2451" s="47" t="s">
        <v>67</v>
      </c>
      <c r="T2451" s="47" t="s">
        <v>2554</v>
      </c>
      <c r="U2451" s="47">
        <v>20403</v>
      </c>
      <c r="V2451" s="47" t="s">
        <v>69</v>
      </c>
      <c r="W2451" s="47" t="s">
        <v>2555</v>
      </c>
      <c r="X2451" s="47">
        <v>1274757</v>
      </c>
      <c r="Y2451" s="47">
        <v>4200577</v>
      </c>
      <c r="Z2451" s="47">
        <v>293878</v>
      </c>
      <c r="AA2451" s="47">
        <v>8939755</v>
      </c>
      <c r="AB2451" s="47" t="s">
        <v>71</v>
      </c>
      <c r="AC2451" s="47">
        <v>3807</v>
      </c>
      <c r="AD2451" s="47" t="s">
        <v>126</v>
      </c>
      <c r="AE2451" s="47" t="s">
        <v>4905</v>
      </c>
      <c r="AF2451" s="47" t="s">
        <v>5616</v>
      </c>
      <c r="AG2451" s="47">
        <v>9771</v>
      </c>
      <c r="AH2451" s="47" t="s">
        <v>73</v>
      </c>
      <c r="AI2451" s="47" t="s">
        <v>1834</v>
      </c>
      <c r="AJ2451" s="47" t="s">
        <v>61</v>
      </c>
      <c r="AK2451" s="47" t="s">
        <v>61</v>
      </c>
      <c r="AV2451" s="47">
        <v>1.2</v>
      </c>
      <c r="AZ2451" s="47">
        <v>411</v>
      </c>
      <c r="BM2451" s="47">
        <v>6.51</v>
      </c>
      <c r="BQ2451" s="47">
        <v>0</v>
      </c>
      <c r="BS2451" s="47">
        <v>13.1</v>
      </c>
      <c r="BT2451" s="47">
        <v>0.2</v>
      </c>
      <c r="DI2451" s="1">
        <f t="shared" si="190"/>
        <v>4</v>
      </c>
      <c r="DJ2451" s="9" t="str">
        <f t="shared" si="191"/>
        <v>NO BACTERIOLOGICO</v>
      </c>
      <c r="DK2451" s="10" t="str">
        <f t="shared" si="192"/>
        <v>-</v>
      </c>
      <c r="DL2451" s="11" t="str">
        <f t="shared" si="193"/>
        <v>0</v>
      </c>
    </row>
    <row r="2452" spans="1:116" ht="12" x14ac:dyDescent="0.2">
      <c r="A2452" s="47">
        <v>1005010104</v>
      </c>
      <c r="B2452" s="47" t="str">
        <f t="shared" si="194"/>
        <v>1005010104-MUCHCAY</v>
      </c>
      <c r="C2452" s="47" t="s">
        <v>1834</v>
      </c>
      <c r="D2452" s="47" t="s">
        <v>58</v>
      </c>
      <c r="E2452" s="47" t="s">
        <v>542</v>
      </c>
      <c r="F2452" s="47" t="s">
        <v>2187</v>
      </c>
      <c r="G2452" s="47" t="s">
        <v>60</v>
      </c>
      <c r="H2452" s="47">
        <v>100</v>
      </c>
      <c r="I2452" s="47">
        <v>85</v>
      </c>
      <c r="J2452" s="47" t="s">
        <v>82</v>
      </c>
      <c r="K2452" s="47" t="s">
        <v>63</v>
      </c>
      <c r="L2452" s="47" t="s">
        <v>64</v>
      </c>
      <c r="M2452" s="47" t="s">
        <v>2527</v>
      </c>
      <c r="N2452" s="47" t="s">
        <v>1148</v>
      </c>
      <c r="O2452" s="47" t="s">
        <v>58</v>
      </c>
      <c r="P2452" s="47" t="s">
        <v>542</v>
      </c>
      <c r="Q2452" s="47" t="s">
        <v>2187</v>
      </c>
      <c r="R2452" s="47">
        <v>106153</v>
      </c>
      <c r="S2452" s="47" t="s">
        <v>67</v>
      </c>
      <c r="T2452" s="47" t="s">
        <v>2554</v>
      </c>
      <c r="U2452" s="47">
        <v>20403</v>
      </c>
      <c r="V2452" s="47" t="s">
        <v>69</v>
      </c>
      <c r="W2452" s="47" t="s">
        <v>2555</v>
      </c>
      <c r="X2452" s="47">
        <v>1274757</v>
      </c>
      <c r="Y2452" s="47">
        <v>4200578</v>
      </c>
      <c r="Z2452" s="47">
        <v>293876</v>
      </c>
      <c r="AA2452" s="47">
        <v>8939294</v>
      </c>
      <c r="AB2452" s="47" t="s">
        <v>71</v>
      </c>
      <c r="AC2452" s="47">
        <v>3771</v>
      </c>
      <c r="AD2452" s="47" t="s">
        <v>126</v>
      </c>
      <c r="AE2452" s="47" t="s">
        <v>4905</v>
      </c>
      <c r="AF2452" s="47" t="s">
        <v>5616</v>
      </c>
      <c r="AG2452" s="47" t="s">
        <v>61</v>
      </c>
      <c r="AH2452" s="47" t="s">
        <v>75</v>
      </c>
      <c r="AI2452" s="47" t="s">
        <v>76</v>
      </c>
      <c r="AJ2452" s="47" t="s">
        <v>77</v>
      </c>
      <c r="AK2452" s="47" t="s">
        <v>78</v>
      </c>
      <c r="AV2452" s="47">
        <v>0.9</v>
      </c>
      <c r="AZ2452" s="47">
        <v>412</v>
      </c>
      <c r="BM2452" s="47">
        <v>6.52</v>
      </c>
      <c r="BQ2452" s="47">
        <v>0</v>
      </c>
      <c r="BS2452" s="47">
        <v>13.2</v>
      </c>
      <c r="BT2452" s="47">
        <v>0.1</v>
      </c>
      <c r="DI2452" s="1">
        <f t="shared" si="190"/>
        <v>4</v>
      </c>
      <c r="DJ2452" s="9" t="str">
        <f t="shared" si="191"/>
        <v>NO BACTERIOLOGICO</v>
      </c>
      <c r="DK2452" s="10" t="str">
        <f t="shared" si="192"/>
        <v>-</v>
      </c>
      <c r="DL2452" s="11" t="str">
        <f t="shared" si="193"/>
        <v>0</v>
      </c>
    </row>
    <row r="2453" spans="1:116" ht="12" x14ac:dyDescent="0.2">
      <c r="A2453" s="47">
        <v>1005010104</v>
      </c>
      <c r="B2453" s="47" t="str">
        <f t="shared" si="194"/>
        <v>1005010104-MUCHCAY</v>
      </c>
      <c r="C2453" s="47" t="s">
        <v>1834</v>
      </c>
      <c r="D2453" s="47" t="s">
        <v>58</v>
      </c>
      <c r="E2453" s="47" t="s">
        <v>542</v>
      </c>
      <c r="F2453" s="47" t="s">
        <v>2187</v>
      </c>
      <c r="G2453" s="47" t="s">
        <v>60</v>
      </c>
      <c r="H2453" s="47">
        <v>100</v>
      </c>
      <c r="I2453" s="47">
        <v>85</v>
      </c>
      <c r="J2453" s="47" t="s">
        <v>82</v>
      </c>
      <c r="K2453" s="47" t="s">
        <v>63</v>
      </c>
      <c r="L2453" s="47" t="s">
        <v>64</v>
      </c>
      <c r="M2453" s="47" t="s">
        <v>2527</v>
      </c>
      <c r="N2453" s="47" t="s">
        <v>1148</v>
      </c>
      <c r="O2453" s="47" t="s">
        <v>58</v>
      </c>
      <c r="P2453" s="47" t="s">
        <v>542</v>
      </c>
      <c r="Q2453" s="47" t="s">
        <v>2187</v>
      </c>
      <c r="R2453" s="47">
        <v>106153</v>
      </c>
      <c r="S2453" s="47" t="s">
        <v>67</v>
      </c>
      <c r="T2453" s="47" t="s">
        <v>2554</v>
      </c>
      <c r="U2453" s="47">
        <v>20403</v>
      </c>
      <c r="V2453" s="47" t="s">
        <v>69</v>
      </c>
      <c r="W2453" s="47" t="s">
        <v>2555</v>
      </c>
      <c r="X2453" s="47">
        <v>1274757</v>
      </c>
      <c r="Y2453" s="47">
        <v>4200579</v>
      </c>
      <c r="Z2453" s="47">
        <v>294324</v>
      </c>
      <c r="AA2453" s="47">
        <v>8938426</v>
      </c>
      <c r="AB2453" s="47" t="s">
        <v>71</v>
      </c>
      <c r="AC2453" s="47">
        <v>3622</v>
      </c>
      <c r="AD2453" s="47" t="s">
        <v>126</v>
      </c>
      <c r="AE2453" s="47" t="s">
        <v>4905</v>
      </c>
      <c r="AF2453" s="47" t="s">
        <v>5616</v>
      </c>
      <c r="AG2453" s="47" t="s">
        <v>61</v>
      </c>
      <c r="AH2453" s="47" t="s">
        <v>75</v>
      </c>
      <c r="AI2453" s="47" t="s">
        <v>76</v>
      </c>
      <c r="AJ2453" s="47" t="s">
        <v>77</v>
      </c>
      <c r="AK2453" s="47" t="s">
        <v>78</v>
      </c>
      <c r="AV2453" s="47">
        <v>0.5</v>
      </c>
      <c r="AZ2453" s="47">
        <v>412</v>
      </c>
      <c r="BM2453" s="47">
        <v>6.52</v>
      </c>
      <c r="BQ2453" s="47">
        <v>0</v>
      </c>
      <c r="BS2453" s="47">
        <v>13.2</v>
      </c>
      <c r="BT2453" s="47">
        <v>0.1</v>
      </c>
      <c r="DI2453" s="1">
        <f t="shared" si="190"/>
        <v>4</v>
      </c>
      <c r="DJ2453" s="9" t="str">
        <f t="shared" si="191"/>
        <v>NO BACTERIOLOGICO</v>
      </c>
      <c r="DK2453" s="10" t="str">
        <f t="shared" si="192"/>
        <v>-</v>
      </c>
      <c r="DL2453" s="11" t="str">
        <f t="shared" si="193"/>
        <v>0</v>
      </c>
    </row>
    <row r="2454" spans="1:116" ht="12" x14ac:dyDescent="0.2">
      <c r="A2454" s="47">
        <v>1005010069</v>
      </c>
      <c r="B2454" s="47" t="str">
        <f t="shared" si="194"/>
        <v>1005010069-BUENA VISTA</v>
      </c>
      <c r="C2454" s="47" t="s">
        <v>1019</v>
      </c>
      <c r="D2454" s="47" t="s">
        <v>58</v>
      </c>
      <c r="E2454" s="47" t="s">
        <v>542</v>
      </c>
      <c r="F2454" s="47" t="s">
        <v>2187</v>
      </c>
      <c r="G2454" s="47" t="s">
        <v>60</v>
      </c>
      <c r="H2454" s="47">
        <v>42</v>
      </c>
      <c r="I2454" s="47">
        <v>15</v>
      </c>
      <c r="J2454" s="47" t="s">
        <v>82</v>
      </c>
      <c r="K2454" s="47" t="s">
        <v>63</v>
      </c>
      <c r="L2454" s="47" t="s">
        <v>64</v>
      </c>
      <c r="M2454" s="47" t="s">
        <v>2527</v>
      </c>
      <c r="N2454" s="47" t="s">
        <v>1148</v>
      </c>
      <c r="O2454" s="47" t="s">
        <v>58</v>
      </c>
      <c r="P2454" s="47" t="s">
        <v>542</v>
      </c>
      <c r="Q2454" s="47" t="s">
        <v>2187</v>
      </c>
      <c r="R2454" s="47">
        <v>106165</v>
      </c>
      <c r="S2454" s="47" t="s">
        <v>67</v>
      </c>
      <c r="T2454" s="47" t="s">
        <v>2556</v>
      </c>
      <c r="U2454" s="47">
        <v>19175</v>
      </c>
      <c r="V2454" s="47" t="s">
        <v>69</v>
      </c>
      <c r="W2454" s="47" t="s">
        <v>2557</v>
      </c>
      <c r="X2454" s="47">
        <v>1274766</v>
      </c>
      <c r="Y2454" s="47">
        <v>4200622</v>
      </c>
      <c r="Z2454" s="47">
        <v>299880</v>
      </c>
      <c r="AA2454" s="47">
        <v>8939463</v>
      </c>
      <c r="AB2454" s="47" t="s">
        <v>71</v>
      </c>
      <c r="AC2454" s="47">
        <v>3706</v>
      </c>
      <c r="AD2454" s="47" t="s">
        <v>126</v>
      </c>
      <c r="AE2454" s="47" t="s">
        <v>4905</v>
      </c>
      <c r="AF2454" s="47" t="s">
        <v>5617</v>
      </c>
      <c r="AG2454" s="47">
        <v>9781</v>
      </c>
      <c r="AH2454" s="47" t="s">
        <v>73</v>
      </c>
      <c r="AI2454" s="47" t="s">
        <v>1019</v>
      </c>
      <c r="AJ2454" s="47" t="s">
        <v>61</v>
      </c>
      <c r="AK2454" s="47" t="s">
        <v>61</v>
      </c>
      <c r="AV2454" s="47">
        <v>1</v>
      </c>
      <c r="AZ2454" s="47">
        <v>295</v>
      </c>
      <c r="BM2454" s="47">
        <v>6.7</v>
      </c>
      <c r="BQ2454" s="47">
        <v>0</v>
      </c>
      <c r="BS2454" s="47">
        <v>12.8</v>
      </c>
      <c r="BT2454" s="47">
        <v>0.1</v>
      </c>
      <c r="DI2454" s="1">
        <f t="shared" si="190"/>
        <v>4</v>
      </c>
      <c r="DJ2454" s="9" t="str">
        <f t="shared" si="191"/>
        <v>NO BACTERIOLOGICO</v>
      </c>
      <c r="DK2454" s="10" t="str">
        <f t="shared" si="192"/>
        <v>-</v>
      </c>
      <c r="DL2454" s="11" t="str">
        <f t="shared" si="193"/>
        <v>0</v>
      </c>
    </row>
    <row r="2455" spans="1:116" ht="12" x14ac:dyDescent="0.2">
      <c r="A2455" s="47">
        <v>1005010069</v>
      </c>
      <c r="B2455" s="47" t="str">
        <f t="shared" si="194"/>
        <v>1005010069-BUENA VISTA</v>
      </c>
      <c r="C2455" s="47" t="s">
        <v>1019</v>
      </c>
      <c r="D2455" s="47" t="s">
        <v>58</v>
      </c>
      <c r="E2455" s="47" t="s">
        <v>542</v>
      </c>
      <c r="F2455" s="47" t="s">
        <v>2187</v>
      </c>
      <c r="G2455" s="47" t="s">
        <v>60</v>
      </c>
      <c r="H2455" s="47">
        <v>42</v>
      </c>
      <c r="I2455" s="47">
        <v>15</v>
      </c>
      <c r="J2455" s="47" t="s">
        <v>82</v>
      </c>
      <c r="K2455" s="47" t="s">
        <v>63</v>
      </c>
      <c r="L2455" s="47" t="s">
        <v>64</v>
      </c>
      <c r="M2455" s="47" t="s">
        <v>2527</v>
      </c>
      <c r="N2455" s="47" t="s">
        <v>1148</v>
      </c>
      <c r="O2455" s="47" t="s">
        <v>58</v>
      </c>
      <c r="P2455" s="47" t="s">
        <v>542</v>
      </c>
      <c r="Q2455" s="47" t="s">
        <v>2187</v>
      </c>
      <c r="R2455" s="47">
        <v>106165</v>
      </c>
      <c r="S2455" s="47" t="s">
        <v>67</v>
      </c>
      <c r="T2455" s="47" t="s">
        <v>2556</v>
      </c>
      <c r="U2455" s="47">
        <v>19175</v>
      </c>
      <c r="V2455" s="47" t="s">
        <v>69</v>
      </c>
      <c r="W2455" s="47" t="s">
        <v>2557</v>
      </c>
      <c r="X2455" s="47">
        <v>1274766</v>
      </c>
      <c r="Y2455" s="47">
        <v>4200623</v>
      </c>
      <c r="Z2455" s="47">
        <v>294196</v>
      </c>
      <c r="AA2455" s="47">
        <v>8130452</v>
      </c>
      <c r="AB2455" s="47" t="s">
        <v>71</v>
      </c>
      <c r="AC2455" s="47">
        <v>3676</v>
      </c>
      <c r="AD2455" s="47" t="s">
        <v>126</v>
      </c>
      <c r="AE2455" s="47" t="s">
        <v>4905</v>
      </c>
      <c r="AF2455" s="47" t="s">
        <v>5617</v>
      </c>
      <c r="AG2455" s="47" t="s">
        <v>61</v>
      </c>
      <c r="AH2455" s="47" t="s">
        <v>75</v>
      </c>
      <c r="AI2455" s="47" t="s">
        <v>76</v>
      </c>
      <c r="AJ2455" s="47" t="s">
        <v>77</v>
      </c>
      <c r="AK2455" s="47" t="s">
        <v>78</v>
      </c>
      <c r="AV2455" s="47">
        <v>0.7</v>
      </c>
      <c r="AZ2455" s="47">
        <v>295</v>
      </c>
      <c r="BM2455" s="47">
        <v>6.71</v>
      </c>
      <c r="BQ2455" s="47">
        <v>0</v>
      </c>
      <c r="BS2455" s="47">
        <v>12.8</v>
      </c>
      <c r="BT2455" s="47">
        <v>0.1</v>
      </c>
      <c r="DI2455" s="1">
        <f t="shared" si="190"/>
        <v>4</v>
      </c>
      <c r="DJ2455" s="9" t="str">
        <f t="shared" si="191"/>
        <v>NO BACTERIOLOGICO</v>
      </c>
      <c r="DK2455" s="10" t="str">
        <f t="shared" si="192"/>
        <v>-</v>
      </c>
      <c r="DL2455" s="11" t="str">
        <f t="shared" si="193"/>
        <v>0</v>
      </c>
    </row>
    <row r="2456" spans="1:116" ht="12" x14ac:dyDescent="0.2">
      <c r="A2456" s="47">
        <v>1005010069</v>
      </c>
      <c r="B2456" s="47" t="str">
        <f t="shared" si="194"/>
        <v>1005010069-BUENA VISTA</v>
      </c>
      <c r="C2456" s="47" t="s">
        <v>1019</v>
      </c>
      <c r="D2456" s="47" t="s">
        <v>58</v>
      </c>
      <c r="E2456" s="47" t="s">
        <v>542</v>
      </c>
      <c r="F2456" s="47" t="s">
        <v>2187</v>
      </c>
      <c r="G2456" s="47" t="s">
        <v>60</v>
      </c>
      <c r="H2456" s="47">
        <v>42</v>
      </c>
      <c r="I2456" s="47">
        <v>15</v>
      </c>
      <c r="J2456" s="47" t="s">
        <v>82</v>
      </c>
      <c r="K2456" s="47" t="s">
        <v>63</v>
      </c>
      <c r="L2456" s="47" t="s">
        <v>64</v>
      </c>
      <c r="M2456" s="47" t="s">
        <v>2527</v>
      </c>
      <c r="N2456" s="47" t="s">
        <v>1148</v>
      </c>
      <c r="O2456" s="47" t="s">
        <v>58</v>
      </c>
      <c r="P2456" s="47" t="s">
        <v>542</v>
      </c>
      <c r="Q2456" s="47" t="s">
        <v>2187</v>
      </c>
      <c r="R2456" s="47">
        <v>106165</v>
      </c>
      <c r="S2456" s="47" t="s">
        <v>67</v>
      </c>
      <c r="T2456" s="47" t="s">
        <v>2556</v>
      </c>
      <c r="U2456" s="47">
        <v>19175</v>
      </c>
      <c r="V2456" s="47" t="s">
        <v>69</v>
      </c>
      <c r="W2456" s="47" t="s">
        <v>2557</v>
      </c>
      <c r="X2456" s="47">
        <v>1274766</v>
      </c>
      <c r="Y2456" s="47">
        <v>4200624</v>
      </c>
      <c r="Z2456" s="47">
        <v>298621</v>
      </c>
      <c r="AA2456" s="47">
        <v>8139323</v>
      </c>
      <c r="AB2456" s="47" t="s">
        <v>71</v>
      </c>
      <c r="AC2456" s="47">
        <v>3551</v>
      </c>
      <c r="AD2456" s="47" t="s">
        <v>126</v>
      </c>
      <c r="AE2456" s="47" t="s">
        <v>4905</v>
      </c>
      <c r="AF2456" s="47" t="s">
        <v>5617</v>
      </c>
      <c r="AG2456" s="47" t="s">
        <v>61</v>
      </c>
      <c r="AH2456" s="47" t="s">
        <v>75</v>
      </c>
      <c r="AI2456" s="47" t="s">
        <v>76</v>
      </c>
      <c r="AJ2456" s="47" t="s">
        <v>77</v>
      </c>
      <c r="AK2456" s="47" t="s">
        <v>78</v>
      </c>
      <c r="AV2456" s="47">
        <v>0.5</v>
      </c>
      <c r="AZ2456" s="47">
        <v>295</v>
      </c>
      <c r="BM2456" s="47">
        <v>6.71</v>
      </c>
      <c r="BQ2456" s="47">
        <v>0</v>
      </c>
      <c r="BS2456" s="47">
        <v>12.9</v>
      </c>
      <c r="BT2456" s="47">
        <v>0.1</v>
      </c>
      <c r="DI2456" s="1">
        <f t="shared" si="190"/>
        <v>4</v>
      </c>
      <c r="DJ2456" s="9" t="str">
        <f t="shared" si="191"/>
        <v>NO BACTERIOLOGICO</v>
      </c>
      <c r="DK2456" s="10" t="str">
        <f t="shared" si="192"/>
        <v>-</v>
      </c>
      <c r="DL2456" s="11" t="str">
        <f t="shared" si="193"/>
        <v>0</v>
      </c>
    </row>
    <row r="2457" spans="1:116" ht="12" x14ac:dyDescent="0.2">
      <c r="A2457" s="47">
        <v>1011050001</v>
      </c>
      <c r="B2457" s="47" t="str">
        <f t="shared" si="194"/>
        <v>1011050001-SAN CRISTOBAL DE JACAS CHICO</v>
      </c>
      <c r="C2457" s="47" t="s">
        <v>5618</v>
      </c>
      <c r="D2457" s="47" t="s">
        <v>58</v>
      </c>
      <c r="E2457" s="47" t="s">
        <v>395</v>
      </c>
      <c r="F2457" s="47" t="s">
        <v>721</v>
      </c>
      <c r="G2457" s="47" t="s">
        <v>60</v>
      </c>
      <c r="H2457" s="47">
        <v>218</v>
      </c>
      <c r="I2457" s="47">
        <v>218</v>
      </c>
      <c r="J2457" s="47" t="s">
        <v>88</v>
      </c>
      <c r="K2457" s="47" t="s">
        <v>63</v>
      </c>
      <c r="L2457" s="47" t="s">
        <v>64</v>
      </c>
      <c r="M2457" s="47" t="s">
        <v>722</v>
      </c>
      <c r="N2457" s="47" t="s">
        <v>721</v>
      </c>
      <c r="O2457" s="47" t="s">
        <v>58</v>
      </c>
      <c r="P2457" s="47" t="s">
        <v>395</v>
      </c>
      <c r="Q2457" s="47" t="s">
        <v>721</v>
      </c>
      <c r="R2457" s="47">
        <v>17289</v>
      </c>
      <c r="S2457" s="47" t="s">
        <v>67</v>
      </c>
      <c r="T2457" s="47" t="s">
        <v>5619</v>
      </c>
      <c r="U2457" s="47">
        <v>14624</v>
      </c>
      <c r="V2457" s="47" t="s">
        <v>98</v>
      </c>
      <c r="W2457" s="47" t="s">
        <v>5619</v>
      </c>
      <c r="X2457" s="47">
        <v>1274765</v>
      </c>
      <c r="Y2457" s="47">
        <v>4200644</v>
      </c>
      <c r="Z2457" s="47">
        <v>335116</v>
      </c>
      <c r="AA2457" s="47">
        <v>8906904</v>
      </c>
      <c r="AB2457" s="47" t="s">
        <v>61</v>
      </c>
      <c r="AC2457" s="47">
        <v>3840</v>
      </c>
      <c r="AD2457" s="47" t="s">
        <v>72</v>
      </c>
      <c r="AE2457" s="47" t="s">
        <v>5065</v>
      </c>
      <c r="AF2457" s="47" t="s">
        <v>5620</v>
      </c>
      <c r="AG2457" s="47">
        <v>3416</v>
      </c>
      <c r="AH2457" s="47" t="s">
        <v>73</v>
      </c>
      <c r="AI2457" s="47" t="s">
        <v>721</v>
      </c>
      <c r="AJ2457" s="47" t="s">
        <v>61</v>
      </c>
      <c r="AK2457" s="47" t="s">
        <v>61</v>
      </c>
      <c r="AV2457" s="47">
        <v>0.6</v>
      </c>
      <c r="AZ2457" s="47">
        <v>2.12</v>
      </c>
      <c r="BM2457" s="47">
        <v>6.5</v>
      </c>
      <c r="BS2457" s="47">
        <v>11.8</v>
      </c>
      <c r="BT2457" s="47">
        <v>2.85</v>
      </c>
      <c r="DI2457" s="1">
        <f t="shared" si="190"/>
        <v>4</v>
      </c>
      <c r="DJ2457" s="9" t="str">
        <f t="shared" si="191"/>
        <v>NO BACTERIOLOGICO</v>
      </c>
      <c r="DK2457" s="10" t="str">
        <f t="shared" si="192"/>
        <v>-</v>
      </c>
      <c r="DL2457" s="11" t="str">
        <f t="shared" si="193"/>
        <v>0</v>
      </c>
    </row>
    <row r="2458" spans="1:116" ht="12" x14ac:dyDescent="0.2">
      <c r="A2458" s="47">
        <v>1011050001</v>
      </c>
      <c r="B2458" s="47" t="str">
        <f t="shared" si="194"/>
        <v>1011050001-SAN CRISTOBAL DE JACAS CHICO</v>
      </c>
      <c r="C2458" s="47" t="s">
        <v>5618</v>
      </c>
      <c r="D2458" s="47" t="s">
        <v>58</v>
      </c>
      <c r="E2458" s="47" t="s">
        <v>395</v>
      </c>
      <c r="F2458" s="47" t="s">
        <v>721</v>
      </c>
      <c r="G2458" s="47" t="s">
        <v>60</v>
      </c>
      <c r="H2458" s="47">
        <v>218</v>
      </c>
      <c r="I2458" s="47">
        <v>218</v>
      </c>
      <c r="J2458" s="47" t="s">
        <v>88</v>
      </c>
      <c r="K2458" s="47" t="s">
        <v>63</v>
      </c>
      <c r="L2458" s="47" t="s">
        <v>64</v>
      </c>
      <c r="M2458" s="47" t="s">
        <v>722</v>
      </c>
      <c r="N2458" s="47" t="s">
        <v>721</v>
      </c>
      <c r="O2458" s="47" t="s">
        <v>58</v>
      </c>
      <c r="P2458" s="47" t="s">
        <v>395</v>
      </c>
      <c r="Q2458" s="47" t="s">
        <v>721</v>
      </c>
      <c r="R2458" s="47">
        <v>17289</v>
      </c>
      <c r="S2458" s="47" t="s">
        <v>67</v>
      </c>
      <c r="T2458" s="47" t="s">
        <v>5619</v>
      </c>
      <c r="U2458" s="47">
        <v>14624</v>
      </c>
      <c r="V2458" s="47" t="s">
        <v>98</v>
      </c>
      <c r="W2458" s="47" t="s">
        <v>5619</v>
      </c>
      <c r="X2458" s="47">
        <v>1274765</v>
      </c>
      <c r="Y2458" s="47">
        <v>4200645</v>
      </c>
      <c r="Z2458" s="47">
        <v>335166</v>
      </c>
      <c r="AA2458" s="47">
        <v>8906909</v>
      </c>
      <c r="AB2458" s="47" t="s">
        <v>61</v>
      </c>
      <c r="AC2458" s="47">
        <v>3813</v>
      </c>
      <c r="AD2458" s="47" t="s">
        <v>72</v>
      </c>
      <c r="AE2458" s="47" t="s">
        <v>5065</v>
      </c>
      <c r="AF2458" s="47" t="s">
        <v>5620</v>
      </c>
      <c r="AG2458" s="47" t="s">
        <v>61</v>
      </c>
      <c r="AH2458" s="47" t="s">
        <v>75</v>
      </c>
      <c r="AI2458" s="47" t="s">
        <v>76</v>
      </c>
      <c r="AJ2458" s="47" t="s">
        <v>77</v>
      </c>
      <c r="AK2458" s="47" t="s">
        <v>78</v>
      </c>
      <c r="AV2458" s="47">
        <v>0.5</v>
      </c>
      <c r="AZ2458" s="47">
        <v>2.12</v>
      </c>
      <c r="BM2458" s="47">
        <v>6.5</v>
      </c>
      <c r="BS2458" s="47">
        <v>11.8</v>
      </c>
      <c r="BT2458" s="47">
        <v>2.8</v>
      </c>
      <c r="DI2458" s="1">
        <f t="shared" si="190"/>
        <v>4</v>
      </c>
      <c r="DJ2458" s="9" t="str">
        <f t="shared" si="191"/>
        <v>NO BACTERIOLOGICO</v>
      </c>
      <c r="DK2458" s="10" t="str">
        <f t="shared" si="192"/>
        <v>-</v>
      </c>
      <c r="DL2458" s="11" t="str">
        <f t="shared" si="193"/>
        <v>0</v>
      </c>
    </row>
    <row r="2459" spans="1:116" ht="12" x14ac:dyDescent="0.2">
      <c r="A2459" s="47">
        <v>1011050001</v>
      </c>
      <c r="B2459" s="47" t="str">
        <f t="shared" si="194"/>
        <v>1011050001-SAN CRISTOBAL DE JACAS CHICO</v>
      </c>
      <c r="C2459" s="47" t="s">
        <v>5618</v>
      </c>
      <c r="D2459" s="47" t="s">
        <v>58</v>
      </c>
      <c r="E2459" s="47" t="s">
        <v>395</v>
      </c>
      <c r="F2459" s="47" t="s">
        <v>721</v>
      </c>
      <c r="G2459" s="47" t="s">
        <v>60</v>
      </c>
      <c r="H2459" s="47">
        <v>218</v>
      </c>
      <c r="I2459" s="47">
        <v>218</v>
      </c>
      <c r="J2459" s="47" t="s">
        <v>88</v>
      </c>
      <c r="K2459" s="47" t="s">
        <v>63</v>
      </c>
      <c r="L2459" s="47" t="s">
        <v>64</v>
      </c>
      <c r="M2459" s="47" t="s">
        <v>722</v>
      </c>
      <c r="N2459" s="47" t="s">
        <v>721</v>
      </c>
      <c r="O2459" s="47" t="s">
        <v>58</v>
      </c>
      <c r="P2459" s="47" t="s">
        <v>395</v>
      </c>
      <c r="Q2459" s="47" t="s">
        <v>721</v>
      </c>
      <c r="R2459" s="47">
        <v>17289</v>
      </c>
      <c r="S2459" s="47" t="s">
        <v>67</v>
      </c>
      <c r="T2459" s="47" t="s">
        <v>5619</v>
      </c>
      <c r="U2459" s="47">
        <v>14624</v>
      </c>
      <c r="V2459" s="47" t="s">
        <v>98</v>
      </c>
      <c r="W2459" s="47" t="s">
        <v>5619</v>
      </c>
      <c r="X2459" s="47">
        <v>1274765</v>
      </c>
      <c r="Y2459" s="47">
        <v>4200646</v>
      </c>
      <c r="Z2459" s="47">
        <v>335400</v>
      </c>
      <c r="AA2459" s="47">
        <v>8906442</v>
      </c>
      <c r="AB2459" s="47" t="s">
        <v>61</v>
      </c>
      <c r="AC2459" s="47">
        <v>3732</v>
      </c>
      <c r="AD2459" s="47" t="s">
        <v>72</v>
      </c>
      <c r="AE2459" s="47" t="s">
        <v>5065</v>
      </c>
      <c r="AF2459" s="47" t="s">
        <v>5620</v>
      </c>
      <c r="AG2459" s="47" t="s">
        <v>61</v>
      </c>
      <c r="AH2459" s="47" t="s">
        <v>75</v>
      </c>
      <c r="AI2459" s="47" t="s">
        <v>76</v>
      </c>
      <c r="AJ2459" s="47" t="s">
        <v>77</v>
      </c>
      <c r="AK2459" s="47" t="s">
        <v>78</v>
      </c>
      <c r="AV2459" s="47">
        <v>0.5</v>
      </c>
      <c r="AZ2459" s="47">
        <v>2.11</v>
      </c>
      <c r="BM2459" s="47">
        <v>6.5</v>
      </c>
      <c r="BS2459" s="47">
        <v>11.8</v>
      </c>
      <c r="BT2459" s="47">
        <v>2.8</v>
      </c>
      <c r="DI2459" s="1">
        <f t="shared" si="190"/>
        <v>4</v>
      </c>
      <c r="DJ2459" s="9" t="str">
        <f t="shared" si="191"/>
        <v>NO BACTERIOLOGICO</v>
      </c>
      <c r="DK2459" s="10" t="str">
        <f t="shared" si="192"/>
        <v>-</v>
      </c>
      <c r="DL2459" s="11" t="str">
        <f t="shared" si="193"/>
        <v>0</v>
      </c>
    </row>
    <row r="2460" spans="1:116" ht="12" x14ac:dyDescent="0.2">
      <c r="A2460" s="47">
        <v>1001020024</v>
      </c>
      <c r="B2460" s="47" t="str">
        <f t="shared" si="194"/>
        <v>1001020024-SARIAPAMPA</v>
      </c>
      <c r="C2460" s="47" t="s">
        <v>2942</v>
      </c>
      <c r="D2460" s="47" t="s">
        <v>58</v>
      </c>
      <c r="E2460" s="47" t="s">
        <v>58</v>
      </c>
      <c r="F2460" s="47" t="s">
        <v>2540</v>
      </c>
      <c r="G2460" s="47" t="s">
        <v>60</v>
      </c>
      <c r="H2460" s="47">
        <v>233</v>
      </c>
      <c r="I2460" s="47" t="s">
        <v>61</v>
      </c>
      <c r="J2460" s="47" t="s">
        <v>895</v>
      </c>
      <c r="K2460" s="47" t="s">
        <v>63</v>
      </c>
      <c r="L2460" s="47" t="s">
        <v>64</v>
      </c>
      <c r="M2460" s="47" t="s">
        <v>2909</v>
      </c>
      <c r="N2460" s="47" t="s">
        <v>2910</v>
      </c>
      <c r="O2460" s="47" t="s">
        <v>58</v>
      </c>
      <c r="P2460" s="47" t="s">
        <v>58</v>
      </c>
      <c r="Q2460" s="47" t="s">
        <v>2540</v>
      </c>
      <c r="R2460" s="47">
        <v>121230</v>
      </c>
      <c r="S2460" s="47" t="s">
        <v>67</v>
      </c>
      <c r="T2460" s="47" t="s">
        <v>2943</v>
      </c>
      <c r="U2460" s="47">
        <v>15315</v>
      </c>
      <c r="V2460" s="47" t="s">
        <v>69</v>
      </c>
      <c r="W2460" s="47" t="s">
        <v>2944</v>
      </c>
      <c r="X2460" s="47">
        <v>1274488</v>
      </c>
      <c r="Y2460" s="47">
        <v>4200694</v>
      </c>
      <c r="Z2460" s="47">
        <v>370364</v>
      </c>
      <c r="AA2460" s="47">
        <v>8902198</v>
      </c>
      <c r="AB2460" s="47" t="s">
        <v>71</v>
      </c>
      <c r="AC2460" s="47">
        <v>2528</v>
      </c>
      <c r="AD2460" s="47" t="s">
        <v>86</v>
      </c>
      <c r="AE2460" s="47" t="s">
        <v>5123</v>
      </c>
      <c r="AF2460" s="47" t="s">
        <v>5596</v>
      </c>
      <c r="AG2460" s="47" t="s">
        <v>61</v>
      </c>
      <c r="AH2460" s="47" t="s">
        <v>75</v>
      </c>
      <c r="AI2460" s="47" t="s">
        <v>76</v>
      </c>
      <c r="AJ2460" s="47" t="s">
        <v>77</v>
      </c>
      <c r="AK2460" s="47" t="s">
        <v>78</v>
      </c>
      <c r="AV2460" s="47">
        <v>0.5</v>
      </c>
      <c r="AZ2460" s="47">
        <v>169</v>
      </c>
      <c r="BM2460" s="47">
        <v>6.7</v>
      </c>
      <c r="BS2460" s="47">
        <v>17.100000000000001</v>
      </c>
      <c r="BT2460" s="47">
        <v>1.1200000000000001</v>
      </c>
      <c r="DI2460" s="1">
        <f t="shared" si="190"/>
        <v>4</v>
      </c>
      <c r="DJ2460" s="9" t="str">
        <f t="shared" si="191"/>
        <v>NO BACTERIOLOGICO</v>
      </c>
      <c r="DK2460" s="10" t="str">
        <f t="shared" si="192"/>
        <v>-</v>
      </c>
      <c r="DL2460" s="11" t="str">
        <f t="shared" si="193"/>
        <v>0</v>
      </c>
    </row>
    <row r="2461" spans="1:116" ht="12" x14ac:dyDescent="0.2">
      <c r="A2461" s="47">
        <v>1011050023</v>
      </c>
      <c r="B2461" s="47" t="str">
        <f t="shared" si="194"/>
        <v>1011050023-TINGO PAMPA</v>
      </c>
      <c r="C2461" s="47" t="s">
        <v>735</v>
      </c>
      <c r="D2461" s="47" t="s">
        <v>58</v>
      </c>
      <c r="E2461" s="47" t="s">
        <v>395</v>
      </c>
      <c r="F2461" s="47" t="s">
        <v>721</v>
      </c>
      <c r="G2461" s="47" t="s">
        <v>60</v>
      </c>
      <c r="H2461" s="47">
        <v>74</v>
      </c>
      <c r="I2461" s="47">
        <v>74</v>
      </c>
      <c r="J2461" s="47" t="s">
        <v>88</v>
      </c>
      <c r="K2461" s="47" t="s">
        <v>63</v>
      </c>
      <c r="L2461" s="47" t="s">
        <v>64</v>
      </c>
      <c r="M2461" s="47" t="s">
        <v>722</v>
      </c>
      <c r="N2461" s="47" t="s">
        <v>721</v>
      </c>
      <c r="O2461" s="47" t="s">
        <v>58</v>
      </c>
      <c r="P2461" s="47" t="s">
        <v>395</v>
      </c>
      <c r="Q2461" s="47" t="s">
        <v>721</v>
      </c>
      <c r="R2461" s="47">
        <v>18595</v>
      </c>
      <c r="S2461" s="47" t="s">
        <v>67</v>
      </c>
      <c r="T2461" s="47" t="s">
        <v>736</v>
      </c>
      <c r="U2461" s="47">
        <v>14618</v>
      </c>
      <c r="V2461" s="47" t="s">
        <v>69</v>
      </c>
      <c r="W2461" s="47" t="s">
        <v>737</v>
      </c>
      <c r="X2461" s="47">
        <v>1274798</v>
      </c>
      <c r="Y2461" s="47">
        <v>4200702</v>
      </c>
      <c r="Z2461" s="47">
        <v>335668</v>
      </c>
      <c r="AA2461" s="47">
        <v>8908353</v>
      </c>
      <c r="AB2461" s="47" t="s">
        <v>71</v>
      </c>
      <c r="AC2461" s="47">
        <v>3715</v>
      </c>
      <c r="AD2461" s="47" t="s">
        <v>72</v>
      </c>
      <c r="AE2461" s="47" t="s">
        <v>5123</v>
      </c>
      <c r="AF2461" s="47" t="s">
        <v>5621</v>
      </c>
      <c r="AG2461" s="47">
        <v>3427</v>
      </c>
      <c r="AH2461" s="47" t="s">
        <v>73</v>
      </c>
      <c r="AI2461" s="47" t="s">
        <v>735</v>
      </c>
      <c r="AJ2461" s="47" t="s">
        <v>61</v>
      </c>
      <c r="AK2461" s="47" t="s">
        <v>61</v>
      </c>
      <c r="AV2461" s="47">
        <v>0.6</v>
      </c>
      <c r="AZ2461" s="47">
        <v>1.22</v>
      </c>
      <c r="BM2461" s="47">
        <v>7.9</v>
      </c>
      <c r="BS2461" s="47">
        <v>11.31</v>
      </c>
      <c r="BT2461" s="47">
        <v>3</v>
      </c>
      <c r="DI2461" s="1">
        <f t="shared" si="190"/>
        <v>4</v>
      </c>
      <c r="DJ2461" s="9" t="str">
        <f t="shared" si="191"/>
        <v>NO BACTERIOLOGICO</v>
      </c>
      <c r="DK2461" s="10" t="str">
        <f t="shared" si="192"/>
        <v>-</v>
      </c>
      <c r="DL2461" s="11" t="str">
        <f t="shared" si="193"/>
        <v>0</v>
      </c>
    </row>
    <row r="2462" spans="1:116" ht="12" x14ac:dyDescent="0.2">
      <c r="A2462" s="47">
        <v>1011050023</v>
      </c>
      <c r="B2462" s="47" t="str">
        <f t="shared" si="194"/>
        <v>1011050023-TINGO PAMPA</v>
      </c>
      <c r="C2462" s="47" t="s">
        <v>735</v>
      </c>
      <c r="D2462" s="47" t="s">
        <v>58</v>
      </c>
      <c r="E2462" s="47" t="s">
        <v>395</v>
      </c>
      <c r="F2462" s="47" t="s">
        <v>721</v>
      </c>
      <c r="G2462" s="47" t="s">
        <v>60</v>
      </c>
      <c r="H2462" s="47">
        <v>74</v>
      </c>
      <c r="I2462" s="47">
        <v>74</v>
      </c>
      <c r="J2462" s="47" t="s">
        <v>88</v>
      </c>
      <c r="K2462" s="47" t="s">
        <v>63</v>
      </c>
      <c r="L2462" s="47" t="s">
        <v>64</v>
      </c>
      <c r="M2462" s="47" t="s">
        <v>722</v>
      </c>
      <c r="N2462" s="47" t="s">
        <v>721</v>
      </c>
      <c r="O2462" s="47" t="s">
        <v>58</v>
      </c>
      <c r="P2462" s="47" t="s">
        <v>395</v>
      </c>
      <c r="Q2462" s="47" t="s">
        <v>721</v>
      </c>
      <c r="R2462" s="47">
        <v>18595</v>
      </c>
      <c r="S2462" s="47" t="s">
        <v>67</v>
      </c>
      <c r="T2462" s="47" t="s">
        <v>736</v>
      </c>
      <c r="U2462" s="47">
        <v>14618</v>
      </c>
      <c r="V2462" s="47" t="s">
        <v>69</v>
      </c>
      <c r="W2462" s="47" t="s">
        <v>737</v>
      </c>
      <c r="X2462" s="47">
        <v>1274798</v>
      </c>
      <c r="Y2462" s="47">
        <v>4200703</v>
      </c>
      <c r="Z2462" s="47">
        <v>335858</v>
      </c>
      <c r="AA2462" s="47">
        <v>8908123</v>
      </c>
      <c r="AB2462" s="47" t="s">
        <v>61</v>
      </c>
      <c r="AC2462" s="47">
        <v>3651</v>
      </c>
      <c r="AD2462" s="47" t="s">
        <v>72</v>
      </c>
      <c r="AE2462" s="47" t="s">
        <v>5123</v>
      </c>
      <c r="AF2462" s="47" t="s">
        <v>5621</v>
      </c>
      <c r="AG2462" s="47" t="s">
        <v>61</v>
      </c>
      <c r="AH2462" s="47" t="s">
        <v>75</v>
      </c>
      <c r="AI2462" s="47" t="s">
        <v>76</v>
      </c>
      <c r="AJ2462" s="47" t="s">
        <v>77</v>
      </c>
      <c r="AK2462" s="47" t="s">
        <v>78</v>
      </c>
      <c r="AV2462" s="47">
        <v>0.5</v>
      </c>
      <c r="AZ2462" s="47">
        <v>1.22</v>
      </c>
      <c r="BM2462" s="47">
        <v>7.9</v>
      </c>
      <c r="BS2462" s="47">
        <v>11.31</v>
      </c>
      <c r="BT2462" s="47">
        <v>3</v>
      </c>
      <c r="DI2462" s="1">
        <f t="shared" si="190"/>
        <v>4</v>
      </c>
      <c r="DJ2462" s="9" t="str">
        <f t="shared" si="191"/>
        <v>NO BACTERIOLOGICO</v>
      </c>
      <c r="DK2462" s="10" t="str">
        <f t="shared" si="192"/>
        <v>-</v>
      </c>
      <c r="DL2462" s="11" t="str">
        <f t="shared" si="193"/>
        <v>0</v>
      </c>
    </row>
    <row r="2463" spans="1:116" ht="12" x14ac:dyDescent="0.2">
      <c r="A2463" s="47">
        <v>1011050023</v>
      </c>
      <c r="B2463" s="47" t="str">
        <f t="shared" si="194"/>
        <v>1011050023-TINGO PAMPA</v>
      </c>
      <c r="C2463" s="47" t="s">
        <v>735</v>
      </c>
      <c r="D2463" s="47" t="s">
        <v>58</v>
      </c>
      <c r="E2463" s="47" t="s">
        <v>395</v>
      </c>
      <c r="F2463" s="47" t="s">
        <v>721</v>
      </c>
      <c r="G2463" s="47" t="s">
        <v>60</v>
      </c>
      <c r="H2463" s="47">
        <v>74</v>
      </c>
      <c r="I2463" s="47">
        <v>74</v>
      </c>
      <c r="J2463" s="47" t="s">
        <v>88</v>
      </c>
      <c r="K2463" s="47" t="s">
        <v>63</v>
      </c>
      <c r="L2463" s="47" t="s">
        <v>64</v>
      </c>
      <c r="M2463" s="47" t="s">
        <v>722</v>
      </c>
      <c r="N2463" s="47" t="s">
        <v>721</v>
      </c>
      <c r="O2463" s="47" t="s">
        <v>58</v>
      </c>
      <c r="P2463" s="47" t="s">
        <v>395</v>
      </c>
      <c r="Q2463" s="47" t="s">
        <v>721</v>
      </c>
      <c r="R2463" s="47">
        <v>18595</v>
      </c>
      <c r="S2463" s="47" t="s">
        <v>67</v>
      </c>
      <c r="T2463" s="47" t="s">
        <v>736</v>
      </c>
      <c r="U2463" s="47">
        <v>14618</v>
      </c>
      <c r="V2463" s="47" t="s">
        <v>69</v>
      </c>
      <c r="W2463" s="47" t="s">
        <v>737</v>
      </c>
      <c r="X2463" s="47">
        <v>1274798</v>
      </c>
      <c r="Y2463" s="47">
        <v>4200704</v>
      </c>
      <c r="Z2463" s="47">
        <v>336090</v>
      </c>
      <c r="AA2463" s="47">
        <v>8907468</v>
      </c>
      <c r="AB2463" s="47" t="s">
        <v>61</v>
      </c>
      <c r="AC2463" s="47">
        <v>3609</v>
      </c>
      <c r="AD2463" s="47" t="s">
        <v>72</v>
      </c>
      <c r="AE2463" s="47" t="s">
        <v>5123</v>
      </c>
      <c r="AF2463" s="47" t="s">
        <v>5621</v>
      </c>
      <c r="AG2463" s="47" t="s">
        <v>61</v>
      </c>
      <c r="AH2463" s="47" t="s">
        <v>75</v>
      </c>
      <c r="AI2463" s="47" t="s">
        <v>76</v>
      </c>
      <c r="AJ2463" s="47" t="s">
        <v>77</v>
      </c>
      <c r="AK2463" s="47" t="s">
        <v>78</v>
      </c>
      <c r="AV2463" s="47">
        <v>0.5</v>
      </c>
      <c r="AZ2463" s="47">
        <v>1.22</v>
      </c>
      <c r="BM2463" s="47">
        <v>7.9</v>
      </c>
      <c r="BS2463" s="47">
        <v>11.31</v>
      </c>
      <c r="BT2463" s="47">
        <v>3</v>
      </c>
      <c r="DI2463" s="1">
        <f t="shared" si="190"/>
        <v>4</v>
      </c>
      <c r="DJ2463" s="9" t="str">
        <f t="shared" si="191"/>
        <v>NO BACTERIOLOGICO</v>
      </c>
      <c r="DK2463" s="10" t="str">
        <f t="shared" si="192"/>
        <v>-</v>
      </c>
      <c r="DL2463" s="11" t="str">
        <f t="shared" si="193"/>
        <v>0</v>
      </c>
    </row>
    <row r="2464" spans="1:116" ht="12" x14ac:dyDescent="0.2">
      <c r="A2464" s="47">
        <v>1011050031</v>
      </c>
      <c r="B2464" s="47" t="str">
        <f t="shared" si="194"/>
        <v>1011050031-PUCAYACU</v>
      </c>
      <c r="C2464" s="47" t="s">
        <v>725</v>
      </c>
      <c r="D2464" s="47" t="s">
        <v>58</v>
      </c>
      <c r="E2464" s="47" t="s">
        <v>395</v>
      </c>
      <c r="F2464" s="47" t="s">
        <v>721</v>
      </c>
      <c r="G2464" s="47" t="s">
        <v>60</v>
      </c>
      <c r="H2464" s="47">
        <v>71</v>
      </c>
      <c r="I2464" s="47">
        <v>71</v>
      </c>
      <c r="J2464" s="47" t="s">
        <v>88</v>
      </c>
      <c r="K2464" s="47" t="s">
        <v>63</v>
      </c>
      <c r="L2464" s="47" t="s">
        <v>64</v>
      </c>
      <c r="M2464" s="47" t="s">
        <v>722</v>
      </c>
      <c r="N2464" s="47" t="s">
        <v>721</v>
      </c>
      <c r="O2464" s="47" t="s">
        <v>58</v>
      </c>
      <c r="P2464" s="47" t="s">
        <v>395</v>
      </c>
      <c r="Q2464" s="47" t="s">
        <v>721</v>
      </c>
      <c r="R2464" s="47">
        <v>18597</v>
      </c>
      <c r="S2464" s="47" t="s">
        <v>171</v>
      </c>
      <c r="T2464" s="47" t="s">
        <v>726</v>
      </c>
      <c r="U2464" s="47">
        <v>14625</v>
      </c>
      <c r="V2464" s="47" t="s">
        <v>69</v>
      </c>
      <c r="W2464" s="47" t="s">
        <v>727</v>
      </c>
      <c r="X2464" s="47">
        <v>1274812</v>
      </c>
      <c r="Y2464" s="47">
        <v>4200862</v>
      </c>
      <c r="Z2464" s="47">
        <v>334739</v>
      </c>
      <c r="AA2464" s="47">
        <v>8905332</v>
      </c>
      <c r="AB2464" s="47" t="s">
        <v>71</v>
      </c>
      <c r="AC2464" s="47">
        <v>4053</v>
      </c>
      <c r="AD2464" s="47" t="s">
        <v>297</v>
      </c>
      <c r="AE2464" s="47" t="s">
        <v>5065</v>
      </c>
      <c r="AF2464" s="47" t="s">
        <v>5622</v>
      </c>
      <c r="AG2464" s="47">
        <v>3439</v>
      </c>
      <c r="AH2464" s="47" t="s">
        <v>73</v>
      </c>
      <c r="AI2464" s="47" t="s">
        <v>725</v>
      </c>
      <c r="AJ2464" s="47" t="s">
        <v>61</v>
      </c>
      <c r="AK2464" s="47" t="s">
        <v>61</v>
      </c>
      <c r="AV2464" s="47">
        <v>0</v>
      </c>
      <c r="AZ2464" s="47">
        <v>0.3</v>
      </c>
      <c r="BM2464" s="47">
        <v>6.5</v>
      </c>
      <c r="BS2464" s="47">
        <v>13.3</v>
      </c>
      <c r="BT2464" s="47">
        <v>2</v>
      </c>
      <c r="DI2464" s="1">
        <f t="shared" si="190"/>
        <v>4</v>
      </c>
      <c r="DJ2464" s="9" t="str">
        <f t="shared" si="191"/>
        <v>BACTERIOLÓGICO</v>
      </c>
      <c r="DK2464" s="10" t="str">
        <f t="shared" si="192"/>
        <v>-</v>
      </c>
      <c r="DL2464" s="11" t="str">
        <f t="shared" si="193"/>
        <v>0</v>
      </c>
    </row>
    <row r="2465" spans="1:116" ht="12" x14ac:dyDescent="0.2">
      <c r="A2465" s="47">
        <v>1011050031</v>
      </c>
      <c r="B2465" s="47" t="str">
        <f t="shared" si="194"/>
        <v>1011050031-PUCAYACU</v>
      </c>
      <c r="C2465" s="47" t="s">
        <v>725</v>
      </c>
      <c r="D2465" s="47" t="s">
        <v>58</v>
      </c>
      <c r="E2465" s="47" t="s">
        <v>395</v>
      </c>
      <c r="F2465" s="47" t="s">
        <v>721</v>
      </c>
      <c r="G2465" s="47" t="s">
        <v>60</v>
      </c>
      <c r="H2465" s="47">
        <v>71</v>
      </c>
      <c r="I2465" s="47">
        <v>71</v>
      </c>
      <c r="J2465" s="47" t="s">
        <v>88</v>
      </c>
      <c r="K2465" s="47" t="s">
        <v>63</v>
      </c>
      <c r="L2465" s="47" t="s">
        <v>64</v>
      </c>
      <c r="M2465" s="47" t="s">
        <v>722</v>
      </c>
      <c r="N2465" s="47" t="s">
        <v>721</v>
      </c>
      <c r="O2465" s="47" t="s">
        <v>58</v>
      </c>
      <c r="P2465" s="47" t="s">
        <v>395</v>
      </c>
      <c r="Q2465" s="47" t="s">
        <v>721</v>
      </c>
      <c r="R2465" s="47">
        <v>18597</v>
      </c>
      <c r="S2465" s="47" t="s">
        <v>171</v>
      </c>
      <c r="T2465" s="47" t="s">
        <v>726</v>
      </c>
      <c r="U2465" s="47">
        <v>14625</v>
      </c>
      <c r="V2465" s="47" t="s">
        <v>69</v>
      </c>
      <c r="W2465" s="47" t="s">
        <v>727</v>
      </c>
      <c r="X2465" s="47">
        <v>1274812</v>
      </c>
      <c r="Y2465" s="47">
        <v>4200863</v>
      </c>
      <c r="Z2465" s="47">
        <v>335181</v>
      </c>
      <c r="AA2465" s="47">
        <v>8905762</v>
      </c>
      <c r="AB2465" s="47" t="s">
        <v>61</v>
      </c>
      <c r="AC2465" s="47">
        <v>399</v>
      </c>
      <c r="AD2465" s="47" t="s">
        <v>297</v>
      </c>
      <c r="AE2465" s="47" t="s">
        <v>5065</v>
      </c>
      <c r="AF2465" s="47" t="s">
        <v>5622</v>
      </c>
      <c r="AG2465" s="47" t="s">
        <v>61</v>
      </c>
      <c r="AH2465" s="47" t="s">
        <v>75</v>
      </c>
      <c r="AI2465" s="47" t="s">
        <v>76</v>
      </c>
      <c r="AJ2465" s="47" t="s">
        <v>77</v>
      </c>
      <c r="AK2465" s="47" t="s">
        <v>78</v>
      </c>
      <c r="AV2465" s="47">
        <v>0</v>
      </c>
      <c r="AZ2465" s="47">
        <v>0.3</v>
      </c>
      <c r="BM2465" s="47">
        <v>6.5</v>
      </c>
      <c r="BS2465" s="47">
        <v>13.4</v>
      </c>
      <c r="BT2465" s="47">
        <v>2</v>
      </c>
      <c r="DI2465" s="1">
        <f t="shared" si="190"/>
        <v>4</v>
      </c>
      <c r="DJ2465" s="9" t="str">
        <f t="shared" si="191"/>
        <v>BACTERIOLÓGICO</v>
      </c>
      <c r="DK2465" s="10" t="str">
        <f t="shared" si="192"/>
        <v>-</v>
      </c>
      <c r="DL2465" s="11" t="str">
        <f t="shared" si="193"/>
        <v>0</v>
      </c>
    </row>
    <row r="2466" spans="1:116" ht="12" x14ac:dyDescent="0.2">
      <c r="A2466" s="47">
        <v>1011050031</v>
      </c>
      <c r="B2466" s="47" t="str">
        <f t="shared" si="194"/>
        <v>1011050031-PUCAYACU</v>
      </c>
      <c r="C2466" s="47" t="s">
        <v>725</v>
      </c>
      <c r="D2466" s="47" t="s">
        <v>58</v>
      </c>
      <c r="E2466" s="47" t="s">
        <v>395</v>
      </c>
      <c r="F2466" s="47" t="s">
        <v>721</v>
      </c>
      <c r="G2466" s="47" t="s">
        <v>60</v>
      </c>
      <c r="H2466" s="47">
        <v>71</v>
      </c>
      <c r="I2466" s="47">
        <v>71</v>
      </c>
      <c r="J2466" s="47" t="s">
        <v>88</v>
      </c>
      <c r="K2466" s="47" t="s">
        <v>63</v>
      </c>
      <c r="L2466" s="47" t="s">
        <v>64</v>
      </c>
      <c r="M2466" s="47" t="s">
        <v>722</v>
      </c>
      <c r="N2466" s="47" t="s">
        <v>721</v>
      </c>
      <c r="O2466" s="47" t="s">
        <v>58</v>
      </c>
      <c r="P2466" s="47" t="s">
        <v>395</v>
      </c>
      <c r="Q2466" s="47" t="s">
        <v>721</v>
      </c>
      <c r="R2466" s="47">
        <v>18597</v>
      </c>
      <c r="S2466" s="47" t="s">
        <v>171</v>
      </c>
      <c r="T2466" s="47" t="s">
        <v>726</v>
      </c>
      <c r="U2466" s="47">
        <v>14625</v>
      </c>
      <c r="V2466" s="47" t="s">
        <v>69</v>
      </c>
      <c r="W2466" s="47" t="s">
        <v>727</v>
      </c>
      <c r="X2466" s="47">
        <v>1274812</v>
      </c>
      <c r="Y2466" s="47">
        <v>4200867</v>
      </c>
      <c r="Z2466" s="47">
        <v>335366</v>
      </c>
      <c r="AA2466" s="47">
        <v>8906165</v>
      </c>
      <c r="AB2466" s="47" t="s">
        <v>61</v>
      </c>
      <c r="AC2466" s="47">
        <v>3840</v>
      </c>
      <c r="AD2466" s="47" t="s">
        <v>297</v>
      </c>
      <c r="AE2466" s="47" t="s">
        <v>5065</v>
      </c>
      <c r="AF2466" s="47" t="s">
        <v>5622</v>
      </c>
      <c r="AG2466" s="47" t="s">
        <v>61</v>
      </c>
      <c r="AH2466" s="47" t="s">
        <v>75</v>
      </c>
      <c r="AI2466" s="47" t="s">
        <v>76</v>
      </c>
      <c r="AJ2466" s="47" t="s">
        <v>77</v>
      </c>
      <c r="AK2466" s="47" t="s">
        <v>78</v>
      </c>
      <c r="AV2466" s="47">
        <v>0</v>
      </c>
      <c r="AZ2466" s="47">
        <v>0.3</v>
      </c>
      <c r="BM2466" s="47">
        <v>6.5</v>
      </c>
      <c r="BS2466" s="47">
        <v>13.3</v>
      </c>
      <c r="BT2466" s="47">
        <v>2</v>
      </c>
      <c r="DI2466" s="1">
        <f t="shared" si="190"/>
        <v>4</v>
      </c>
      <c r="DJ2466" s="9" t="str">
        <f t="shared" si="191"/>
        <v>BACTERIOLÓGICO</v>
      </c>
      <c r="DK2466" s="10" t="str">
        <f t="shared" si="192"/>
        <v>-</v>
      </c>
      <c r="DL2466" s="11" t="str">
        <f t="shared" si="193"/>
        <v>0</v>
      </c>
    </row>
    <row r="2467" spans="1:116" ht="12" x14ac:dyDescent="0.2">
      <c r="A2467" s="47">
        <v>1005010138</v>
      </c>
      <c r="B2467" s="47" t="str">
        <f t="shared" si="194"/>
        <v>1005010138-NUEVO ORIENTE</v>
      </c>
      <c r="C2467" s="47" t="s">
        <v>2567</v>
      </c>
      <c r="D2467" s="47" t="s">
        <v>58</v>
      </c>
      <c r="E2467" s="47" t="s">
        <v>542</v>
      </c>
      <c r="F2467" s="47" t="s">
        <v>2187</v>
      </c>
      <c r="G2467" s="47" t="s">
        <v>60</v>
      </c>
      <c r="H2467" s="47">
        <v>60</v>
      </c>
      <c r="I2467" s="47">
        <v>60</v>
      </c>
      <c r="J2467" s="47" t="s">
        <v>82</v>
      </c>
      <c r="K2467" s="47" t="s">
        <v>63</v>
      </c>
      <c r="L2467" s="47" t="s">
        <v>64</v>
      </c>
      <c r="M2467" s="47" t="s">
        <v>2527</v>
      </c>
      <c r="N2467" s="47" t="s">
        <v>1148</v>
      </c>
      <c r="O2467" s="47" t="s">
        <v>58</v>
      </c>
      <c r="P2467" s="47" t="s">
        <v>542</v>
      </c>
      <c r="Q2467" s="47" t="s">
        <v>2187</v>
      </c>
      <c r="R2467" s="47">
        <v>106155</v>
      </c>
      <c r="S2467" s="47" t="s">
        <v>67</v>
      </c>
      <c r="T2467" s="47" t="s">
        <v>2568</v>
      </c>
      <c r="U2467" s="47">
        <v>19182</v>
      </c>
      <c r="V2467" s="47" t="s">
        <v>69</v>
      </c>
      <c r="W2467" s="47" t="s">
        <v>2569</v>
      </c>
      <c r="X2467" s="47">
        <v>1274823</v>
      </c>
      <c r="Y2467" s="47">
        <v>4200909</v>
      </c>
      <c r="Z2467" s="47">
        <v>297530</v>
      </c>
      <c r="AA2467" s="47">
        <v>8936513</v>
      </c>
      <c r="AB2467" s="47" t="s">
        <v>71</v>
      </c>
      <c r="AC2467" s="47">
        <v>3923</v>
      </c>
      <c r="AD2467" s="47" t="s">
        <v>126</v>
      </c>
      <c r="AE2467" s="47" t="s">
        <v>4990</v>
      </c>
      <c r="AF2467" s="47" t="s">
        <v>5623</v>
      </c>
      <c r="AG2467" s="47">
        <v>9772</v>
      </c>
      <c r="AH2467" s="47" t="s">
        <v>73</v>
      </c>
      <c r="AI2467" s="47" t="s">
        <v>2570</v>
      </c>
      <c r="AJ2467" s="47" t="s">
        <v>61</v>
      </c>
      <c r="AK2467" s="47" t="s">
        <v>61</v>
      </c>
      <c r="AV2467" s="47">
        <v>1</v>
      </c>
      <c r="AZ2467" s="47">
        <v>114</v>
      </c>
      <c r="BM2467" s="47">
        <v>6.7</v>
      </c>
      <c r="BQ2467" s="47">
        <v>0</v>
      </c>
      <c r="BS2467" s="47">
        <v>12.5</v>
      </c>
      <c r="BT2467" s="47">
        <v>0.3</v>
      </c>
      <c r="DI2467" s="1">
        <f t="shared" si="190"/>
        <v>4</v>
      </c>
      <c r="DJ2467" s="9" t="str">
        <f t="shared" si="191"/>
        <v>NO BACTERIOLOGICO</v>
      </c>
      <c r="DK2467" s="10" t="str">
        <f t="shared" si="192"/>
        <v>-</v>
      </c>
      <c r="DL2467" s="11" t="str">
        <f t="shared" si="193"/>
        <v>0</v>
      </c>
    </row>
    <row r="2468" spans="1:116" ht="12" x14ac:dyDescent="0.2">
      <c r="A2468" s="47">
        <v>1005010138</v>
      </c>
      <c r="B2468" s="47" t="str">
        <f t="shared" si="194"/>
        <v>1005010138-NUEVO ORIENTE</v>
      </c>
      <c r="C2468" s="47" t="s">
        <v>2567</v>
      </c>
      <c r="D2468" s="47" t="s">
        <v>58</v>
      </c>
      <c r="E2468" s="47" t="s">
        <v>542</v>
      </c>
      <c r="F2468" s="47" t="s">
        <v>2187</v>
      </c>
      <c r="G2468" s="47" t="s">
        <v>60</v>
      </c>
      <c r="H2468" s="47">
        <v>60</v>
      </c>
      <c r="I2468" s="47">
        <v>60</v>
      </c>
      <c r="J2468" s="47" t="s">
        <v>82</v>
      </c>
      <c r="K2468" s="47" t="s">
        <v>63</v>
      </c>
      <c r="L2468" s="47" t="s">
        <v>64</v>
      </c>
      <c r="M2468" s="47" t="s">
        <v>2527</v>
      </c>
      <c r="N2468" s="47" t="s">
        <v>1148</v>
      </c>
      <c r="O2468" s="47" t="s">
        <v>58</v>
      </c>
      <c r="P2468" s="47" t="s">
        <v>542</v>
      </c>
      <c r="Q2468" s="47" t="s">
        <v>2187</v>
      </c>
      <c r="R2468" s="47">
        <v>106155</v>
      </c>
      <c r="S2468" s="47" t="s">
        <v>67</v>
      </c>
      <c r="T2468" s="47" t="s">
        <v>2568</v>
      </c>
      <c r="U2468" s="47">
        <v>19182</v>
      </c>
      <c r="V2468" s="47" t="s">
        <v>69</v>
      </c>
      <c r="W2468" s="47" t="s">
        <v>2569</v>
      </c>
      <c r="X2468" s="47">
        <v>1274823</v>
      </c>
      <c r="Y2468" s="47">
        <v>4200910</v>
      </c>
      <c r="Z2468" s="47">
        <v>297250</v>
      </c>
      <c r="AA2468" s="47">
        <v>8956742</v>
      </c>
      <c r="AB2468" s="47" t="s">
        <v>71</v>
      </c>
      <c r="AC2468" s="47">
        <v>3867</v>
      </c>
      <c r="AD2468" s="47" t="s">
        <v>126</v>
      </c>
      <c r="AE2468" s="47" t="s">
        <v>4990</v>
      </c>
      <c r="AF2468" s="47" t="s">
        <v>5623</v>
      </c>
      <c r="AG2468" s="47" t="s">
        <v>61</v>
      </c>
      <c r="AH2468" s="47" t="s">
        <v>75</v>
      </c>
      <c r="AI2468" s="47" t="s">
        <v>76</v>
      </c>
      <c r="AJ2468" s="47" t="s">
        <v>77</v>
      </c>
      <c r="AK2468" s="47" t="s">
        <v>78</v>
      </c>
      <c r="AV2468" s="47">
        <v>0.7</v>
      </c>
      <c r="AZ2468" s="47">
        <v>113</v>
      </c>
      <c r="BM2468" s="47">
        <v>6.71</v>
      </c>
      <c r="BQ2468" s="47">
        <v>0</v>
      </c>
      <c r="BS2468" s="47">
        <v>12.8</v>
      </c>
      <c r="BT2468" s="47">
        <v>0.3</v>
      </c>
      <c r="DI2468" s="1">
        <f t="shared" si="190"/>
        <v>4</v>
      </c>
      <c r="DJ2468" s="9" t="str">
        <f t="shared" si="191"/>
        <v>NO BACTERIOLOGICO</v>
      </c>
      <c r="DK2468" s="10" t="str">
        <f t="shared" si="192"/>
        <v>-</v>
      </c>
      <c r="DL2468" s="11" t="str">
        <f t="shared" si="193"/>
        <v>0</v>
      </c>
    </row>
    <row r="2469" spans="1:116" ht="12" x14ac:dyDescent="0.2">
      <c r="A2469" s="47">
        <v>1005010138</v>
      </c>
      <c r="B2469" s="47" t="str">
        <f t="shared" si="194"/>
        <v>1005010138-NUEVO ORIENTE</v>
      </c>
      <c r="C2469" s="47" t="s">
        <v>2567</v>
      </c>
      <c r="D2469" s="47" t="s">
        <v>58</v>
      </c>
      <c r="E2469" s="47" t="s">
        <v>542</v>
      </c>
      <c r="F2469" s="47" t="s">
        <v>2187</v>
      </c>
      <c r="G2469" s="47" t="s">
        <v>60</v>
      </c>
      <c r="H2469" s="47">
        <v>60</v>
      </c>
      <c r="I2469" s="47">
        <v>60</v>
      </c>
      <c r="J2469" s="47" t="s">
        <v>82</v>
      </c>
      <c r="K2469" s="47" t="s">
        <v>63</v>
      </c>
      <c r="L2469" s="47" t="s">
        <v>64</v>
      </c>
      <c r="M2469" s="47" t="s">
        <v>2527</v>
      </c>
      <c r="N2469" s="47" t="s">
        <v>1148</v>
      </c>
      <c r="O2469" s="47" t="s">
        <v>58</v>
      </c>
      <c r="P2469" s="47" t="s">
        <v>542</v>
      </c>
      <c r="Q2469" s="47" t="s">
        <v>2187</v>
      </c>
      <c r="R2469" s="47">
        <v>106155</v>
      </c>
      <c r="S2469" s="47" t="s">
        <v>67</v>
      </c>
      <c r="T2469" s="47" t="s">
        <v>2568</v>
      </c>
      <c r="U2469" s="47">
        <v>19182</v>
      </c>
      <c r="V2469" s="47" t="s">
        <v>69</v>
      </c>
      <c r="W2469" s="47" t="s">
        <v>2569</v>
      </c>
      <c r="X2469" s="47">
        <v>1274823</v>
      </c>
      <c r="Y2469" s="47">
        <v>4200911</v>
      </c>
      <c r="Z2469" s="47">
        <v>295791</v>
      </c>
      <c r="AA2469" s="47">
        <v>8936813</v>
      </c>
      <c r="AB2469" s="47" t="s">
        <v>71</v>
      </c>
      <c r="AC2469" s="47">
        <v>3770</v>
      </c>
      <c r="AD2469" s="47" t="s">
        <v>126</v>
      </c>
      <c r="AE2469" s="47" t="s">
        <v>4990</v>
      </c>
      <c r="AF2469" s="47" t="s">
        <v>5623</v>
      </c>
      <c r="AG2469" s="47" t="s">
        <v>61</v>
      </c>
      <c r="AH2469" s="47" t="s">
        <v>75</v>
      </c>
      <c r="AI2469" s="47" t="s">
        <v>76</v>
      </c>
      <c r="AJ2469" s="47" t="s">
        <v>77</v>
      </c>
      <c r="AK2469" s="47" t="s">
        <v>78</v>
      </c>
      <c r="AV2469" s="47">
        <v>0.5</v>
      </c>
      <c r="AZ2469" s="47">
        <v>113</v>
      </c>
      <c r="BM2469" s="47">
        <v>6.71</v>
      </c>
      <c r="BQ2469" s="47">
        <v>0</v>
      </c>
      <c r="BS2469" s="47">
        <v>12.8</v>
      </c>
      <c r="BT2469" s="47">
        <v>0.2</v>
      </c>
      <c r="DI2469" s="1">
        <f t="shared" si="190"/>
        <v>4</v>
      </c>
      <c r="DJ2469" s="9" t="str">
        <f t="shared" si="191"/>
        <v>NO BACTERIOLOGICO</v>
      </c>
      <c r="DK2469" s="10" t="str">
        <f t="shared" si="192"/>
        <v>-</v>
      </c>
      <c r="DL2469" s="11" t="str">
        <f t="shared" si="193"/>
        <v>0</v>
      </c>
    </row>
    <row r="2470" spans="1:116" ht="12" x14ac:dyDescent="0.2">
      <c r="A2470" s="47">
        <v>1011050024</v>
      </c>
      <c r="B2470" s="47" t="str">
        <f t="shared" si="194"/>
        <v>1011050024-CHASQUI</v>
      </c>
      <c r="C2470" s="47" t="s">
        <v>720</v>
      </c>
      <c r="D2470" s="47" t="s">
        <v>58</v>
      </c>
      <c r="E2470" s="47" t="s">
        <v>395</v>
      </c>
      <c r="F2470" s="47" t="s">
        <v>721</v>
      </c>
      <c r="G2470" s="47" t="s">
        <v>60</v>
      </c>
      <c r="H2470" s="47">
        <v>129</v>
      </c>
      <c r="I2470" s="47">
        <v>129</v>
      </c>
      <c r="J2470" s="47" t="s">
        <v>88</v>
      </c>
      <c r="K2470" s="47" t="s">
        <v>63</v>
      </c>
      <c r="L2470" s="47" t="s">
        <v>64</v>
      </c>
      <c r="M2470" s="47" t="s">
        <v>722</v>
      </c>
      <c r="N2470" s="47" t="s">
        <v>721</v>
      </c>
      <c r="O2470" s="47" t="s">
        <v>58</v>
      </c>
      <c r="P2470" s="47" t="s">
        <v>395</v>
      </c>
      <c r="Q2470" s="47" t="s">
        <v>721</v>
      </c>
      <c r="R2470" s="47">
        <v>20359</v>
      </c>
      <c r="S2470" s="47" t="s">
        <v>171</v>
      </c>
      <c r="T2470" s="47" t="s">
        <v>723</v>
      </c>
      <c r="U2470" s="47">
        <v>14622</v>
      </c>
      <c r="V2470" s="47" t="s">
        <v>69</v>
      </c>
      <c r="W2470" s="47" t="s">
        <v>724</v>
      </c>
      <c r="X2470" s="47">
        <v>1274865</v>
      </c>
      <c r="Y2470" s="47">
        <v>4200941</v>
      </c>
      <c r="Z2470" s="47">
        <v>335859</v>
      </c>
      <c r="AA2470" s="47">
        <v>8907117</v>
      </c>
      <c r="AB2470" s="47" t="s">
        <v>61</v>
      </c>
      <c r="AC2470" s="47">
        <v>3619</v>
      </c>
      <c r="AD2470" s="47" t="s">
        <v>72</v>
      </c>
      <c r="AE2470" s="47" t="s">
        <v>5184</v>
      </c>
      <c r="AF2470" s="47" t="s">
        <v>5624</v>
      </c>
      <c r="AG2470" s="47">
        <v>60191</v>
      </c>
      <c r="AH2470" s="47" t="s">
        <v>73</v>
      </c>
      <c r="AI2470" s="47" t="s">
        <v>720</v>
      </c>
      <c r="AJ2470" s="47" t="s">
        <v>61</v>
      </c>
      <c r="AK2470" s="47" t="s">
        <v>61</v>
      </c>
      <c r="AV2470" s="47">
        <v>0.6</v>
      </c>
      <c r="AZ2470" s="47">
        <v>3.2</v>
      </c>
      <c r="BM2470" s="47">
        <v>7.5</v>
      </c>
      <c r="BS2470" s="47">
        <v>12</v>
      </c>
      <c r="BT2470" s="47">
        <v>2.2000000000000002</v>
      </c>
      <c r="DI2470" s="1">
        <f t="shared" si="190"/>
        <v>4</v>
      </c>
      <c r="DJ2470" s="9" t="str">
        <f t="shared" si="191"/>
        <v>NO BACTERIOLOGICO</v>
      </c>
      <c r="DK2470" s="10" t="str">
        <f t="shared" si="192"/>
        <v>-</v>
      </c>
      <c r="DL2470" s="11" t="str">
        <f t="shared" si="193"/>
        <v>0</v>
      </c>
    </row>
    <row r="2471" spans="1:116" ht="12" x14ac:dyDescent="0.2">
      <c r="A2471" s="47">
        <v>1011050024</v>
      </c>
      <c r="B2471" s="47" t="str">
        <f t="shared" si="194"/>
        <v>1011050024-CHASQUI</v>
      </c>
      <c r="C2471" s="47" t="s">
        <v>720</v>
      </c>
      <c r="D2471" s="47" t="s">
        <v>58</v>
      </c>
      <c r="E2471" s="47" t="s">
        <v>395</v>
      </c>
      <c r="F2471" s="47" t="s">
        <v>721</v>
      </c>
      <c r="G2471" s="47" t="s">
        <v>60</v>
      </c>
      <c r="H2471" s="47">
        <v>129</v>
      </c>
      <c r="I2471" s="47">
        <v>129</v>
      </c>
      <c r="J2471" s="47" t="s">
        <v>88</v>
      </c>
      <c r="K2471" s="47" t="s">
        <v>63</v>
      </c>
      <c r="L2471" s="47" t="s">
        <v>64</v>
      </c>
      <c r="M2471" s="47" t="s">
        <v>722</v>
      </c>
      <c r="N2471" s="47" t="s">
        <v>721</v>
      </c>
      <c r="O2471" s="47" t="s">
        <v>58</v>
      </c>
      <c r="P2471" s="47" t="s">
        <v>395</v>
      </c>
      <c r="Q2471" s="47" t="s">
        <v>721</v>
      </c>
      <c r="R2471" s="47">
        <v>20359</v>
      </c>
      <c r="S2471" s="47" t="s">
        <v>171</v>
      </c>
      <c r="T2471" s="47" t="s">
        <v>723</v>
      </c>
      <c r="U2471" s="47">
        <v>14622</v>
      </c>
      <c r="V2471" s="47" t="s">
        <v>69</v>
      </c>
      <c r="W2471" s="47" t="s">
        <v>724</v>
      </c>
      <c r="X2471" s="47">
        <v>1274865</v>
      </c>
      <c r="Y2471" s="47">
        <v>4200942</v>
      </c>
      <c r="Z2471" s="47">
        <v>335840</v>
      </c>
      <c r="AA2471" s="47">
        <v>8907055</v>
      </c>
      <c r="AB2471" s="47" t="s">
        <v>61</v>
      </c>
      <c r="AC2471" s="47">
        <v>3589</v>
      </c>
      <c r="AD2471" s="47" t="s">
        <v>72</v>
      </c>
      <c r="AE2471" s="47" t="s">
        <v>5184</v>
      </c>
      <c r="AF2471" s="47" t="s">
        <v>5624</v>
      </c>
      <c r="AG2471" s="47" t="s">
        <v>61</v>
      </c>
      <c r="AH2471" s="47" t="s">
        <v>75</v>
      </c>
      <c r="AI2471" s="47" t="s">
        <v>76</v>
      </c>
      <c r="AJ2471" s="47" t="s">
        <v>77</v>
      </c>
      <c r="AK2471" s="47" t="s">
        <v>78</v>
      </c>
      <c r="AV2471" s="47">
        <v>0.5</v>
      </c>
      <c r="AZ2471" s="47">
        <v>3.2</v>
      </c>
      <c r="BM2471" s="47">
        <v>7.5</v>
      </c>
      <c r="BS2471" s="47">
        <v>12</v>
      </c>
      <c r="BT2471" s="47">
        <v>2.21</v>
      </c>
      <c r="DI2471" s="1">
        <f t="shared" si="190"/>
        <v>4</v>
      </c>
      <c r="DJ2471" s="9" t="str">
        <f t="shared" si="191"/>
        <v>NO BACTERIOLOGICO</v>
      </c>
      <c r="DK2471" s="10" t="str">
        <f t="shared" si="192"/>
        <v>-</v>
      </c>
      <c r="DL2471" s="11" t="str">
        <f t="shared" si="193"/>
        <v>0</v>
      </c>
    </row>
    <row r="2472" spans="1:116" ht="12" x14ac:dyDescent="0.2">
      <c r="A2472" s="47">
        <v>1011050024</v>
      </c>
      <c r="B2472" s="47" t="str">
        <f t="shared" si="194"/>
        <v>1011050024-CHASQUI</v>
      </c>
      <c r="C2472" s="47" t="s">
        <v>720</v>
      </c>
      <c r="D2472" s="47" t="s">
        <v>58</v>
      </c>
      <c r="E2472" s="47" t="s">
        <v>395</v>
      </c>
      <c r="F2472" s="47" t="s">
        <v>721</v>
      </c>
      <c r="G2472" s="47" t="s">
        <v>60</v>
      </c>
      <c r="H2472" s="47">
        <v>129</v>
      </c>
      <c r="I2472" s="47">
        <v>129</v>
      </c>
      <c r="J2472" s="47" t="s">
        <v>88</v>
      </c>
      <c r="K2472" s="47" t="s">
        <v>63</v>
      </c>
      <c r="L2472" s="47" t="s">
        <v>64</v>
      </c>
      <c r="M2472" s="47" t="s">
        <v>722</v>
      </c>
      <c r="N2472" s="47" t="s">
        <v>721</v>
      </c>
      <c r="O2472" s="47" t="s">
        <v>58</v>
      </c>
      <c r="P2472" s="47" t="s">
        <v>395</v>
      </c>
      <c r="Q2472" s="47" t="s">
        <v>721</v>
      </c>
      <c r="R2472" s="47">
        <v>20359</v>
      </c>
      <c r="S2472" s="47" t="s">
        <v>171</v>
      </c>
      <c r="T2472" s="47" t="s">
        <v>723</v>
      </c>
      <c r="U2472" s="47">
        <v>14622</v>
      </c>
      <c r="V2472" s="47" t="s">
        <v>69</v>
      </c>
      <c r="W2472" s="47" t="s">
        <v>724</v>
      </c>
      <c r="X2472" s="47">
        <v>1274865</v>
      </c>
      <c r="Y2472" s="47">
        <v>4200943</v>
      </c>
      <c r="Z2472" s="47">
        <v>335974</v>
      </c>
      <c r="AA2472" s="47">
        <v>8906532</v>
      </c>
      <c r="AB2472" s="47" t="s">
        <v>61</v>
      </c>
      <c r="AC2472" s="47">
        <v>3588</v>
      </c>
      <c r="AD2472" s="47" t="s">
        <v>72</v>
      </c>
      <c r="AE2472" s="47" t="s">
        <v>5184</v>
      </c>
      <c r="AF2472" s="47" t="s">
        <v>5624</v>
      </c>
      <c r="AG2472" s="47" t="s">
        <v>61</v>
      </c>
      <c r="AH2472" s="47" t="s">
        <v>75</v>
      </c>
      <c r="AI2472" s="47" t="s">
        <v>76</v>
      </c>
      <c r="AJ2472" s="47" t="s">
        <v>77</v>
      </c>
      <c r="AK2472" s="47" t="s">
        <v>78</v>
      </c>
      <c r="AV2472" s="47">
        <v>0.5</v>
      </c>
      <c r="AZ2472" s="47">
        <v>3.2</v>
      </c>
      <c r="BM2472" s="47">
        <v>7.5</v>
      </c>
      <c r="BS2472" s="47">
        <v>12</v>
      </c>
      <c r="BT2472" s="47">
        <v>2.21</v>
      </c>
      <c r="DI2472" s="1">
        <f t="shared" si="190"/>
        <v>4</v>
      </c>
      <c r="DJ2472" s="9" t="str">
        <f t="shared" si="191"/>
        <v>NO BACTERIOLOGICO</v>
      </c>
      <c r="DK2472" s="10" t="str">
        <f t="shared" si="192"/>
        <v>-</v>
      </c>
      <c r="DL2472" s="11" t="str">
        <f t="shared" si="193"/>
        <v>0</v>
      </c>
    </row>
    <row r="2473" spans="1:116" ht="12" x14ac:dyDescent="0.2">
      <c r="A2473" s="47">
        <v>1001090113</v>
      </c>
      <c r="B2473" s="47" t="str">
        <f t="shared" si="194"/>
        <v>1001090113-SAN FELIPE</v>
      </c>
      <c r="C2473" s="47" t="s">
        <v>1830</v>
      </c>
      <c r="D2473" s="47" t="s">
        <v>58</v>
      </c>
      <c r="E2473" s="47" t="s">
        <v>58</v>
      </c>
      <c r="F2473" s="47" t="s">
        <v>1234</v>
      </c>
      <c r="G2473" s="47" t="s">
        <v>60</v>
      </c>
      <c r="H2473" s="47">
        <v>196</v>
      </c>
      <c r="I2473" s="47" t="s">
        <v>61</v>
      </c>
      <c r="J2473" s="47" t="s">
        <v>88</v>
      </c>
      <c r="K2473" s="47" t="s">
        <v>63</v>
      </c>
      <c r="L2473" s="47" t="s">
        <v>64</v>
      </c>
      <c r="M2473" s="47" t="s">
        <v>1772</v>
      </c>
      <c r="N2473" s="47" t="s">
        <v>1773</v>
      </c>
      <c r="O2473" s="47" t="s">
        <v>58</v>
      </c>
      <c r="P2473" s="47" t="s">
        <v>58</v>
      </c>
      <c r="Q2473" s="47" t="s">
        <v>1234</v>
      </c>
      <c r="R2473" s="47">
        <v>116654</v>
      </c>
      <c r="S2473" s="47" t="s">
        <v>67</v>
      </c>
      <c r="T2473" s="47" t="s">
        <v>1831</v>
      </c>
      <c r="U2473" s="47">
        <v>14933</v>
      </c>
      <c r="V2473" s="47" t="s">
        <v>69</v>
      </c>
      <c r="W2473" s="47" t="s">
        <v>1832</v>
      </c>
      <c r="X2473" s="47">
        <v>1274855</v>
      </c>
      <c r="Y2473" s="47">
        <v>4200944</v>
      </c>
      <c r="Z2473" s="47">
        <v>0</v>
      </c>
      <c r="AA2473" s="47">
        <v>0</v>
      </c>
      <c r="AB2473" s="47" t="s">
        <v>71</v>
      </c>
      <c r="AC2473" s="47">
        <v>0</v>
      </c>
      <c r="AD2473" s="47" t="s">
        <v>86</v>
      </c>
      <c r="AE2473" s="47" t="s">
        <v>4916</v>
      </c>
      <c r="AF2473" s="47" t="s">
        <v>5625</v>
      </c>
      <c r="AG2473" s="47">
        <v>18362</v>
      </c>
      <c r="AH2473" s="47" t="s">
        <v>73</v>
      </c>
      <c r="AI2473" s="47" t="s">
        <v>1833</v>
      </c>
      <c r="AJ2473" s="47" t="s">
        <v>61</v>
      </c>
      <c r="AK2473" s="47" t="s">
        <v>61</v>
      </c>
      <c r="AV2473" s="47">
        <v>0</v>
      </c>
      <c r="AZ2473" s="47">
        <v>152</v>
      </c>
      <c r="BM2473" s="47">
        <v>7.5</v>
      </c>
      <c r="BS2473" s="47">
        <v>16</v>
      </c>
      <c r="BT2473" s="47">
        <v>0</v>
      </c>
      <c r="DI2473" s="1">
        <f t="shared" si="190"/>
        <v>4</v>
      </c>
      <c r="DJ2473" s="9" t="str">
        <f t="shared" si="191"/>
        <v>BACTERIOLÓGICO</v>
      </c>
      <c r="DK2473" s="10" t="str">
        <f t="shared" si="192"/>
        <v>-</v>
      </c>
      <c r="DL2473" s="11" t="str">
        <f t="shared" si="193"/>
        <v>0</v>
      </c>
    </row>
    <row r="2474" spans="1:116" ht="12" x14ac:dyDescent="0.2">
      <c r="A2474" s="47">
        <v>1001090113</v>
      </c>
      <c r="B2474" s="47" t="str">
        <f t="shared" si="194"/>
        <v>1001090113-SAN FELIPE</v>
      </c>
      <c r="C2474" s="47" t="s">
        <v>1830</v>
      </c>
      <c r="D2474" s="47" t="s">
        <v>58</v>
      </c>
      <c r="E2474" s="47" t="s">
        <v>58</v>
      </c>
      <c r="F2474" s="47" t="s">
        <v>1234</v>
      </c>
      <c r="G2474" s="47" t="s">
        <v>60</v>
      </c>
      <c r="H2474" s="47">
        <v>196</v>
      </c>
      <c r="I2474" s="47" t="s">
        <v>61</v>
      </c>
      <c r="J2474" s="47" t="s">
        <v>88</v>
      </c>
      <c r="K2474" s="47" t="s">
        <v>63</v>
      </c>
      <c r="L2474" s="47" t="s">
        <v>64</v>
      </c>
      <c r="M2474" s="47" t="s">
        <v>1772</v>
      </c>
      <c r="N2474" s="47" t="s">
        <v>1773</v>
      </c>
      <c r="O2474" s="47" t="s">
        <v>58</v>
      </c>
      <c r="P2474" s="47" t="s">
        <v>58</v>
      </c>
      <c r="Q2474" s="47" t="s">
        <v>1234</v>
      </c>
      <c r="R2474" s="47">
        <v>116654</v>
      </c>
      <c r="S2474" s="47" t="s">
        <v>67</v>
      </c>
      <c r="T2474" s="47" t="s">
        <v>1831</v>
      </c>
      <c r="U2474" s="47">
        <v>14933</v>
      </c>
      <c r="V2474" s="47" t="s">
        <v>69</v>
      </c>
      <c r="W2474" s="47" t="s">
        <v>1832</v>
      </c>
      <c r="X2474" s="47">
        <v>1274855</v>
      </c>
      <c r="Y2474" s="47">
        <v>4200945</v>
      </c>
      <c r="Z2474" s="47">
        <v>355092</v>
      </c>
      <c r="AA2474" s="47">
        <v>8916442</v>
      </c>
      <c r="AB2474" s="47" t="s">
        <v>71</v>
      </c>
      <c r="AC2474" s="47">
        <v>3324</v>
      </c>
      <c r="AD2474" s="47" t="s">
        <v>86</v>
      </c>
      <c r="AE2474" s="47" t="s">
        <v>4916</v>
      </c>
      <c r="AF2474" s="47" t="s">
        <v>5625</v>
      </c>
      <c r="AG2474" s="47" t="s">
        <v>61</v>
      </c>
      <c r="AH2474" s="47" t="s">
        <v>75</v>
      </c>
      <c r="AI2474" s="47" t="s">
        <v>76</v>
      </c>
      <c r="AJ2474" s="47" t="s">
        <v>77</v>
      </c>
      <c r="AK2474" s="47" t="s">
        <v>78</v>
      </c>
      <c r="AV2474" s="47">
        <v>0</v>
      </c>
      <c r="AZ2474" s="47">
        <v>150</v>
      </c>
      <c r="BM2474" s="47">
        <v>7.3</v>
      </c>
      <c r="BS2474" s="47">
        <v>15</v>
      </c>
      <c r="BT2474" s="47">
        <v>0</v>
      </c>
      <c r="DI2474" s="1">
        <f t="shared" si="190"/>
        <v>4</v>
      </c>
      <c r="DJ2474" s="9" t="str">
        <f t="shared" si="191"/>
        <v>BACTERIOLÓGICO</v>
      </c>
      <c r="DK2474" s="10" t="str">
        <f t="shared" si="192"/>
        <v>-</v>
      </c>
      <c r="DL2474" s="11" t="str">
        <f t="shared" si="193"/>
        <v>0</v>
      </c>
    </row>
    <row r="2475" spans="1:116" ht="12" x14ac:dyDescent="0.2">
      <c r="A2475" s="47">
        <v>1001090113</v>
      </c>
      <c r="B2475" s="47" t="str">
        <f t="shared" si="194"/>
        <v>1001090113-SAN FELIPE</v>
      </c>
      <c r="C2475" s="47" t="s">
        <v>1830</v>
      </c>
      <c r="D2475" s="47" t="s">
        <v>58</v>
      </c>
      <c r="E2475" s="47" t="s">
        <v>58</v>
      </c>
      <c r="F2475" s="47" t="s">
        <v>1234</v>
      </c>
      <c r="G2475" s="47" t="s">
        <v>60</v>
      </c>
      <c r="H2475" s="47">
        <v>196</v>
      </c>
      <c r="I2475" s="47" t="s">
        <v>61</v>
      </c>
      <c r="J2475" s="47" t="s">
        <v>88</v>
      </c>
      <c r="K2475" s="47" t="s">
        <v>63</v>
      </c>
      <c r="L2475" s="47" t="s">
        <v>64</v>
      </c>
      <c r="M2475" s="47" t="s">
        <v>1772</v>
      </c>
      <c r="N2475" s="47" t="s">
        <v>1773</v>
      </c>
      <c r="O2475" s="47" t="s">
        <v>58</v>
      </c>
      <c r="P2475" s="47" t="s">
        <v>58</v>
      </c>
      <c r="Q2475" s="47" t="s">
        <v>1234</v>
      </c>
      <c r="R2475" s="47">
        <v>116654</v>
      </c>
      <c r="S2475" s="47" t="s">
        <v>67</v>
      </c>
      <c r="T2475" s="47" t="s">
        <v>1831</v>
      </c>
      <c r="U2475" s="47">
        <v>14933</v>
      </c>
      <c r="V2475" s="47" t="s">
        <v>69</v>
      </c>
      <c r="W2475" s="47" t="s">
        <v>1832</v>
      </c>
      <c r="X2475" s="47">
        <v>1274855</v>
      </c>
      <c r="Y2475" s="47">
        <v>4200946</v>
      </c>
      <c r="Z2475" s="47">
        <v>355429</v>
      </c>
      <c r="AA2475" s="47">
        <v>8916380</v>
      </c>
      <c r="AB2475" s="47" t="s">
        <v>71</v>
      </c>
      <c r="AC2475" s="47">
        <v>3219</v>
      </c>
      <c r="AD2475" s="47" t="s">
        <v>86</v>
      </c>
      <c r="AE2475" s="47" t="s">
        <v>4916</v>
      </c>
      <c r="AF2475" s="47" t="s">
        <v>5625</v>
      </c>
      <c r="AG2475" s="47" t="s">
        <v>61</v>
      </c>
      <c r="AH2475" s="47" t="s">
        <v>75</v>
      </c>
      <c r="AI2475" s="47" t="s">
        <v>76</v>
      </c>
      <c r="AJ2475" s="47" t="s">
        <v>77</v>
      </c>
      <c r="AK2475" s="47" t="s">
        <v>78</v>
      </c>
      <c r="AV2475" s="47">
        <v>0</v>
      </c>
      <c r="AZ2475" s="47">
        <v>150</v>
      </c>
      <c r="BM2475" s="47">
        <v>7.3</v>
      </c>
      <c r="BS2475" s="47">
        <v>15</v>
      </c>
      <c r="BT2475" s="47">
        <v>0</v>
      </c>
      <c r="DI2475" s="1">
        <f t="shared" si="190"/>
        <v>4</v>
      </c>
      <c r="DJ2475" s="9" t="str">
        <f t="shared" si="191"/>
        <v>BACTERIOLÓGICO</v>
      </c>
      <c r="DK2475" s="10" t="str">
        <f t="shared" si="192"/>
        <v>-</v>
      </c>
      <c r="DL2475" s="11" t="str">
        <f t="shared" si="193"/>
        <v>0</v>
      </c>
    </row>
    <row r="2476" spans="1:116" ht="12" x14ac:dyDescent="0.2">
      <c r="A2476" s="47">
        <v>1005010075</v>
      </c>
      <c r="B2476" s="47" t="str">
        <f t="shared" si="194"/>
        <v>1005010075-EL PORVENIR</v>
      </c>
      <c r="C2476" s="47" t="s">
        <v>1390</v>
      </c>
      <c r="D2476" s="47" t="s">
        <v>58</v>
      </c>
      <c r="E2476" s="47" t="s">
        <v>542</v>
      </c>
      <c r="F2476" s="47" t="s">
        <v>2187</v>
      </c>
      <c r="G2476" s="47" t="s">
        <v>60</v>
      </c>
      <c r="H2476" s="47">
        <v>979</v>
      </c>
      <c r="I2476" s="47">
        <v>979</v>
      </c>
      <c r="J2476" s="47" t="s">
        <v>82</v>
      </c>
      <c r="K2476" s="47" t="s">
        <v>63</v>
      </c>
      <c r="L2476" s="47" t="s">
        <v>64</v>
      </c>
      <c r="M2476" s="47" t="s">
        <v>2592</v>
      </c>
      <c r="N2476" s="47" t="s">
        <v>1390</v>
      </c>
      <c r="O2476" s="47" t="s">
        <v>58</v>
      </c>
      <c r="P2476" s="47" t="s">
        <v>542</v>
      </c>
      <c r="Q2476" s="47" t="s">
        <v>2187</v>
      </c>
      <c r="R2476" s="47">
        <v>106123</v>
      </c>
      <c r="S2476" s="47" t="s">
        <v>67</v>
      </c>
      <c r="T2476" s="47" t="s">
        <v>2593</v>
      </c>
      <c r="U2476" s="47">
        <v>20405</v>
      </c>
      <c r="V2476" s="47" t="s">
        <v>69</v>
      </c>
      <c r="W2476" s="47" t="s">
        <v>2594</v>
      </c>
      <c r="X2476" s="47">
        <v>1274876</v>
      </c>
      <c r="Y2476" s="47">
        <v>4200981</v>
      </c>
      <c r="Z2476" s="47">
        <v>293116</v>
      </c>
      <c r="AA2476" s="47">
        <v>8940780</v>
      </c>
      <c r="AB2476" s="47" t="s">
        <v>71</v>
      </c>
      <c r="AC2476" s="47">
        <v>3593</v>
      </c>
      <c r="AD2476" s="47" t="s">
        <v>126</v>
      </c>
      <c r="AE2476" s="47" t="s">
        <v>4990</v>
      </c>
      <c r="AF2476" s="47" t="s">
        <v>5626</v>
      </c>
      <c r="AG2476" s="47">
        <v>9748</v>
      </c>
      <c r="AH2476" s="47" t="s">
        <v>73</v>
      </c>
      <c r="AI2476" s="47" t="s">
        <v>1390</v>
      </c>
      <c r="AJ2476" s="47" t="s">
        <v>61</v>
      </c>
      <c r="AK2476" s="47" t="s">
        <v>61</v>
      </c>
      <c r="AV2476" s="47">
        <v>0.99</v>
      </c>
      <c r="AZ2476" s="47">
        <v>171</v>
      </c>
      <c r="BM2476" s="47">
        <v>7.2</v>
      </c>
      <c r="BQ2476" s="47">
        <v>0</v>
      </c>
      <c r="BS2476" s="47">
        <v>12</v>
      </c>
      <c r="BT2476" s="47">
        <v>0.5</v>
      </c>
      <c r="DI2476" s="1">
        <f t="shared" si="190"/>
        <v>4</v>
      </c>
      <c r="DJ2476" s="9" t="str">
        <f t="shared" si="191"/>
        <v>NO BACTERIOLOGICO</v>
      </c>
      <c r="DK2476" s="10" t="str">
        <f t="shared" si="192"/>
        <v>-</v>
      </c>
      <c r="DL2476" s="11" t="str">
        <f t="shared" si="193"/>
        <v>0</v>
      </c>
    </row>
    <row r="2477" spans="1:116" ht="12" x14ac:dyDescent="0.2">
      <c r="A2477" s="47">
        <v>1005010075</v>
      </c>
      <c r="B2477" s="47" t="str">
        <f t="shared" si="194"/>
        <v>1005010075-EL PORVENIR</v>
      </c>
      <c r="C2477" s="47" t="s">
        <v>1390</v>
      </c>
      <c r="D2477" s="47" t="s">
        <v>58</v>
      </c>
      <c r="E2477" s="47" t="s">
        <v>542</v>
      </c>
      <c r="F2477" s="47" t="s">
        <v>2187</v>
      </c>
      <c r="G2477" s="47" t="s">
        <v>60</v>
      </c>
      <c r="H2477" s="47">
        <v>979</v>
      </c>
      <c r="I2477" s="47">
        <v>979</v>
      </c>
      <c r="J2477" s="47" t="s">
        <v>82</v>
      </c>
      <c r="K2477" s="47" t="s">
        <v>63</v>
      </c>
      <c r="L2477" s="47" t="s">
        <v>64</v>
      </c>
      <c r="M2477" s="47" t="s">
        <v>2592</v>
      </c>
      <c r="N2477" s="47" t="s">
        <v>1390</v>
      </c>
      <c r="O2477" s="47" t="s">
        <v>58</v>
      </c>
      <c r="P2477" s="47" t="s">
        <v>542</v>
      </c>
      <c r="Q2477" s="47" t="s">
        <v>2187</v>
      </c>
      <c r="R2477" s="47">
        <v>106123</v>
      </c>
      <c r="S2477" s="47" t="s">
        <v>67</v>
      </c>
      <c r="T2477" s="47" t="s">
        <v>2593</v>
      </c>
      <c r="U2477" s="47">
        <v>20405</v>
      </c>
      <c r="V2477" s="47" t="s">
        <v>69</v>
      </c>
      <c r="W2477" s="47" t="s">
        <v>2594</v>
      </c>
      <c r="X2477" s="47">
        <v>1274876</v>
      </c>
      <c r="Y2477" s="47">
        <v>4200982</v>
      </c>
      <c r="Z2477" s="47">
        <v>293445</v>
      </c>
      <c r="AA2477" s="47">
        <v>8940454</v>
      </c>
      <c r="AB2477" s="47" t="s">
        <v>71</v>
      </c>
      <c r="AC2477" s="47">
        <v>3549</v>
      </c>
      <c r="AD2477" s="47" t="s">
        <v>126</v>
      </c>
      <c r="AE2477" s="47" t="s">
        <v>4990</v>
      </c>
      <c r="AF2477" s="47" t="s">
        <v>5626</v>
      </c>
      <c r="AG2477" s="47" t="s">
        <v>61</v>
      </c>
      <c r="AH2477" s="47" t="s">
        <v>75</v>
      </c>
      <c r="AI2477" s="47" t="s">
        <v>76</v>
      </c>
      <c r="AJ2477" s="47" t="s">
        <v>77</v>
      </c>
      <c r="AK2477" s="47" t="s">
        <v>78</v>
      </c>
      <c r="AV2477" s="47">
        <v>0.91</v>
      </c>
      <c r="AZ2477" s="47">
        <v>170</v>
      </c>
      <c r="BM2477" s="47">
        <v>6.9</v>
      </c>
      <c r="BQ2477" s="47">
        <v>0</v>
      </c>
      <c r="BS2477" s="47">
        <v>12</v>
      </c>
      <c r="BT2477" s="47">
        <v>0.3</v>
      </c>
      <c r="DI2477" s="1">
        <f t="shared" si="190"/>
        <v>4</v>
      </c>
      <c r="DJ2477" s="9" t="str">
        <f t="shared" si="191"/>
        <v>NO BACTERIOLOGICO</v>
      </c>
      <c r="DK2477" s="10" t="str">
        <f t="shared" si="192"/>
        <v>-</v>
      </c>
      <c r="DL2477" s="11" t="str">
        <f t="shared" si="193"/>
        <v>0</v>
      </c>
    </row>
    <row r="2478" spans="1:116" ht="12" x14ac:dyDescent="0.2">
      <c r="A2478" s="47">
        <v>1005010075</v>
      </c>
      <c r="B2478" s="47" t="str">
        <f t="shared" si="194"/>
        <v>1005010075-EL PORVENIR</v>
      </c>
      <c r="C2478" s="47" t="s">
        <v>1390</v>
      </c>
      <c r="D2478" s="47" t="s">
        <v>58</v>
      </c>
      <c r="E2478" s="47" t="s">
        <v>542</v>
      </c>
      <c r="F2478" s="47" t="s">
        <v>2187</v>
      </c>
      <c r="G2478" s="47" t="s">
        <v>60</v>
      </c>
      <c r="H2478" s="47">
        <v>979</v>
      </c>
      <c r="I2478" s="47">
        <v>979</v>
      </c>
      <c r="J2478" s="47" t="s">
        <v>82</v>
      </c>
      <c r="K2478" s="47" t="s">
        <v>63</v>
      </c>
      <c r="L2478" s="47" t="s">
        <v>64</v>
      </c>
      <c r="M2478" s="47" t="s">
        <v>2592</v>
      </c>
      <c r="N2478" s="47" t="s">
        <v>1390</v>
      </c>
      <c r="O2478" s="47" t="s">
        <v>58</v>
      </c>
      <c r="P2478" s="47" t="s">
        <v>542</v>
      </c>
      <c r="Q2478" s="47" t="s">
        <v>2187</v>
      </c>
      <c r="R2478" s="47">
        <v>106123</v>
      </c>
      <c r="S2478" s="47" t="s">
        <v>67</v>
      </c>
      <c r="T2478" s="47" t="s">
        <v>2593</v>
      </c>
      <c r="U2478" s="47">
        <v>20405</v>
      </c>
      <c r="V2478" s="47" t="s">
        <v>69</v>
      </c>
      <c r="W2478" s="47" t="s">
        <v>2594</v>
      </c>
      <c r="X2478" s="47">
        <v>1274876</v>
      </c>
      <c r="Y2478" s="47">
        <v>4200983</v>
      </c>
      <c r="Z2478" s="47">
        <v>293222</v>
      </c>
      <c r="AA2478" s="47">
        <v>8940222</v>
      </c>
      <c r="AB2478" s="47" t="s">
        <v>71</v>
      </c>
      <c r="AC2478" s="47">
        <v>3536</v>
      </c>
      <c r="AD2478" s="47" t="s">
        <v>126</v>
      </c>
      <c r="AE2478" s="47" t="s">
        <v>4990</v>
      </c>
      <c r="AF2478" s="47" t="s">
        <v>5626</v>
      </c>
      <c r="AG2478" s="47" t="s">
        <v>61</v>
      </c>
      <c r="AH2478" s="47" t="s">
        <v>75</v>
      </c>
      <c r="AI2478" s="47" t="s">
        <v>76</v>
      </c>
      <c r="AJ2478" s="47" t="s">
        <v>77</v>
      </c>
      <c r="AK2478" s="47" t="s">
        <v>78</v>
      </c>
      <c r="AV2478" s="47">
        <v>0.89</v>
      </c>
      <c r="AZ2478" s="47">
        <v>170</v>
      </c>
      <c r="BM2478" s="47">
        <v>6.5</v>
      </c>
      <c r="BQ2478" s="47">
        <v>0</v>
      </c>
      <c r="BS2478" s="47">
        <v>12</v>
      </c>
      <c r="BT2478" s="47">
        <v>0.28999999999999998</v>
      </c>
      <c r="DI2478" s="1">
        <f t="shared" si="190"/>
        <v>4</v>
      </c>
      <c r="DJ2478" s="9" t="str">
        <f t="shared" si="191"/>
        <v>NO BACTERIOLOGICO</v>
      </c>
      <c r="DK2478" s="10" t="str">
        <f t="shared" si="192"/>
        <v>-</v>
      </c>
      <c r="DL2478" s="11" t="str">
        <f t="shared" si="193"/>
        <v>0</v>
      </c>
    </row>
    <row r="2479" spans="1:116" ht="12" x14ac:dyDescent="0.2">
      <c r="A2479" s="47">
        <v>1011050003</v>
      </c>
      <c r="B2479" s="47" t="str">
        <f t="shared" si="194"/>
        <v>1011050003-NATIVIDAD DE HUANCAMINA</v>
      </c>
      <c r="C2479" s="47" t="s">
        <v>728</v>
      </c>
      <c r="D2479" s="47" t="s">
        <v>58</v>
      </c>
      <c r="E2479" s="47" t="s">
        <v>395</v>
      </c>
      <c r="F2479" s="47" t="s">
        <v>721</v>
      </c>
      <c r="G2479" s="47" t="s">
        <v>60</v>
      </c>
      <c r="H2479" s="47">
        <v>10</v>
      </c>
      <c r="I2479" s="47">
        <v>3</v>
      </c>
      <c r="J2479" s="47" t="s">
        <v>88</v>
      </c>
      <c r="K2479" s="47" t="s">
        <v>63</v>
      </c>
      <c r="L2479" s="47" t="s">
        <v>64</v>
      </c>
      <c r="M2479" s="47" t="s">
        <v>722</v>
      </c>
      <c r="N2479" s="47" t="s">
        <v>721</v>
      </c>
      <c r="O2479" s="47" t="s">
        <v>58</v>
      </c>
      <c r="P2479" s="47" t="s">
        <v>395</v>
      </c>
      <c r="Q2479" s="47" t="s">
        <v>721</v>
      </c>
      <c r="R2479" s="47">
        <v>18591</v>
      </c>
      <c r="S2479" s="47" t="s">
        <v>67</v>
      </c>
      <c r="T2479" s="47" t="s">
        <v>729</v>
      </c>
      <c r="U2479" s="47">
        <v>14627</v>
      </c>
      <c r="V2479" s="47" t="s">
        <v>69</v>
      </c>
      <c r="W2479" s="47" t="s">
        <v>730</v>
      </c>
      <c r="X2479" s="47">
        <v>1274880</v>
      </c>
      <c r="Y2479" s="47">
        <v>4200988</v>
      </c>
      <c r="Z2479" s="47">
        <v>334062</v>
      </c>
      <c r="AA2479" s="47">
        <v>8911941</v>
      </c>
      <c r="AB2479" s="47" t="s">
        <v>71</v>
      </c>
      <c r="AC2479" s="47">
        <v>3981</v>
      </c>
      <c r="AD2479" s="47" t="s">
        <v>72</v>
      </c>
      <c r="AE2479" s="47" t="s">
        <v>5065</v>
      </c>
      <c r="AF2479" s="47" t="s">
        <v>5627</v>
      </c>
      <c r="AG2479" s="47">
        <v>3410</v>
      </c>
      <c r="AH2479" s="47" t="s">
        <v>73</v>
      </c>
      <c r="AI2479" s="47" t="s">
        <v>731</v>
      </c>
      <c r="AJ2479" s="47" t="s">
        <v>61</v>
      </c>
      <c r="AK2479" s="47" t="s">
        <v>61</v>
      </c>
      <c r="AV2479" s="47">
        <v>0</v>
      </c>
      <c r="AZ2479" s="47">
        <v>0.5</v>
      </c>
      <c r="BM2479" s="47">
        <v>7.9</v>
      </c>
      <c r="BS2479" s="47">
        <v>13.4</v>
      </c>
      <c r="BT2479" s="47">
        <v>1.41</v>
      </c>
      <c r="DI2479" s="1">
        <f t="shared" si="190"/>
        <v>4</v>
      </c>
      <c r="DJ2479" s="9" t="str">
        <f t="shared" si="191"/>
        <v>BACTERIOLÓGICO</v>
      </c>
      <c r="DK2479" s="10" t="str">
        <f t="shared" si="192"/>
        <v>-</v>
      </c>
      <c r="DL2479" s="11" t="str">
        <f t="shared" si="193"/>
        <v>0</v>
      </c>
    </row>
    <row r="2480" spans="1:116" ht="12" x14ac:dyDescent="0.2">
      <c r="A2480" s="47">
        <v>1011050003</v>
      </c>
      <c r="B2480" s="47" t="str">
        <f t="shared" si="194"/>
        <v>1011050003-NATIVIDAD DE HUANCAMINA</v>
      </c>
      <c r="C2480" s="47" t="s">
        <v>728</v>
      </c>
      <c r="D2480" s="47" t="s">
        <v>58</v>
      </c>
      <c r="E2480" s="47" t="s">
        <v>395</v>
      </c>
      <c r="F2480" s="47" t="s">
        <v>721</v>
      </c>
      <c r="G2480" s="47" t="s">
        <v>60</v>
      </c>
      <c r="H2480" s="47">
        <v>10</v>
      </c>
      <c r="I2480" s="47">
        <v>3</v>
      </c>
      <c r="J2480" s="47" t="s">
        <v>88</v>
      </c>
      <c r="K2480" s="47" t="s">
        <v>63</v>
      </c>
      <c r="L2480" s="47" t="s">
        <v>64</v>
      </c>
      <c r="M2480" s="47" t="s">
        <v>722</v>
      </c>
      <c r="N2480" s="47" t="s">
        <v>721</v>
      </c>
      <c r="O2480" s="47" t="s">
        <v>58</v>
      </c>
      <c r="P2480" s="47" t="s">
        <v>395</v>
      </c>
      <c r="Q2480" s="47" t="s">
        <v>721</v>
      </c>
      <c r="R2480" s="47">
        <v>18591</v>
      </c>
      <c r="S2480" s="47" t="s">
        <v>67</v>
      </c>
      <c r="T2480" s="47" t="s">
        <v>729</v>
      </c>
      <c r="U2480" s="47">
        <v>14627</v>
      </c>
      <c r="V2480" s="47" t="s">
        <v>69</v>
      </c>
      <c r="W2480" s="47" t="s">
        <v>730</v>
      </c>
      <c r="X2480" s="47">
        <v>1274880</v>
      </c>
      <c r="Y2480" s="47">
        <v>4200989</v>
      </c>
      <c r="Z2480" s="47">
        <v>334042</v>
      </c>
      <c r="AA2480" s="47">
        <v>8991913</v>
      </c>
      <c r="AB2480" s="47" t="s">
        <v>61</v>
      </c>
      <c r="AC2480" s="47">
        <v>3953</v>
      </c>
      <c r="AD2480" s="47" t="s">
        <v>72</v>
      </c>
      <c r="AE2480" s="47" t="s">
        <v>5065</v>
      </c>
      <c r="AF2480" s="47" t="s">
        <v>5627</v>
      </c>
      <c r="AG2480" s="47" t="s">
        <v>61</v>
      </c>
      <c r="AH2480" s="47" t="s">
        <v>75</v>
      </c>
      <c r="AI2480" s="47" t="s">
        <v>76</v>
      </c>
      <c r="AJ2480" s="47" t="s">
        <v>77</v>
      </c>
      <c r="AK2480" s="47" t="s">
        <v>78</v>
      </c>
      <c r="AV2480" s="47">
        <v>0</v>
      </c>
      <c r="AZ2480" s="47">
        <v>0.5</v>
      </c>
      <c r="BM2480" s="47">
        <v>7.9</v>
      </c>
      <c r="BS2480" s="47">
        <v>13.3</v>
      </c>
      <c r="BT2480" s="47">
        <v>1.41</v>
      </c>
      <c r="DI2480" s="1">
        <f t="shared" si="190"/>
        <v>4</v>
      </c>
      <c r="DJ2480" s="9" t="str">
        <f t="shared" si="191"/>
        <v>BACTERIOLÓGICO</v>
      </c>
      <c r="DK2480" s="10" t="str">
        <f t="shared" si="192"/>
        <v>-</v>
      </c>
      <c r="DL2480" s="11" t="str">
        <f t="shared" si="193"/>
        <v>0</v>
      </c>
    </row>
    <row r="2481" spans="1:116" ht="12" x14ac:dyDescent="0.2">
      <c r="A2481" s="47">
        <v>1011050003</v>
      </c>
      <c r="B2481" s="47" t="str">
        <f t="shared" si="194"/>
        <v>1011050003-NATIVIDAD DE HUANCAMINA</v>
      </c>
      <c r="C2481" s="47" t="s">
        <v>728</v>
      </c>
      <c r="D2481" s="47" t="s">
        <v>58</v>
      </c>
      <c r="E2481" s="47" t="s">
        <v>395</v>
      </c>
      <c r="F2481" s="47" t="s">
        <v>721</v>
      </c>
      <c r="G2481" s="47" t="s">
        <v>60</v>
      </c>
      <c r="H2481" s="47">
        <v>10</v>
      </c>
      <c r="I2481" s="47">
        <v>3</v>
      </c>
      <c r="J2481" s="47" t="s">
        <v>88</v>
      </c>
      <c r="K2481" s="47" t="s">
        <v>63</v>
      </c>
      <c r="L2481" s="47" t="s">
        <v>64</v>
      </c>
      <c r="M2481" s="47" t="s">
        <v>722</v>
      </c>
      <c r="N2481" s="47" t="s">
        <v>721</v>
      </c>
      <c r="O2481" s="47" t="s">
        <v>58</v>
      </c>
      <c r="P2481" s="47" t="s">
        <v>395</v>
      </c>
      <c r="Q2481" s="47" t="s">
        <v>721</v>
      </c>
      <c r="R2481" s="47">
        <v>18591</v>
      </c>
      <c r="S2481" s="47" t="s">
        <v>67</v>
      </c>
      <c r="T2481" s="47" t="s">
        <v>729</v>
      </c>
      <c r="U2481" s="47">
        <v>14627</v>
      </c>
      <c r="V2481" s="47" t="s">
        <v>69</v>
      </c>
      <c r="W2481" s="47" t="s">
        <v>730</v>
      </c>
      <c r="X2481" s="47">
        <v>1274880</v>
      </c>
      <c r="Y2481" s="47">
        <v>4200990</v>
      </c>
      <c r="Z2481" s="47">
        <v>334012</v>
      </c>
      <c r="AA2481" s="47">
        <v>8991913</v>
      </c>
      <c r="AB2481" s="47" t="s">
        <v>61</v>
      </c>
      <c r="AC2481" s="47">
        <v>3915</v>
      </c>
      <c r="AD2481" s="47" t="s">
        <v>72</v>
      </c>
      <c r="AE2481" s="47" t="s">
        <v>5065</v>
      </c>
      <c r="AF2481" s="47" t="s">
        <v>5627</v>
      </c>
      <c r="AG2481" s="47" t="s">
        <v>61</v>
      </c>
      <c r="AH2481" s="47" t="s">
        <v>75</v>
      </c>
      <c r="AI2481" s="47" t="s">
        <v>76</v>
      </c>
      <c r="AJ2481" s="47" t="s">
        <v>77</v>
      </c>
      <c r="AK2481" s="47" t="s">
        <v>78</v>
      </c>
      <c r="AV2481" s="47">
        <v>0</v>
      </c>
      <c r="AZ2481" s="47">
        <v>0.5</v>
      </c>
      <c r="BM2481" s="47">
        <v>7.9</v>
      </c>
      <c r="BS2481" s="47">
        <v>13.4</v>
      </c>
      <c r="BT2481" s="47">
        <v>1.41</v>
      </c>
      <c r="DI2481" s="1">
        <f t="shared" si="190"/>
        <v>4</v>
      </c>
      <c r="DJ2481" s="9" t="str">
        <f t="shared" si="191"/>
        <v>BACTERIOLÓGICO</v>
      </c>
      <c r="DK2481" s="10" t="str">
        <f t="shared" si="192"/>
        <v>-</v>
      </c>
      <c r="DL2481" s="11" t="str">
        <f t="shared" si="193"/>
        <v>0</v>
      </c>
    </row>
    <row r="2482" spans="1:116" ht="12" x14ac:dyDescent="0.2">
      <c r="A2482" s="47">
        <v>1001020007</v>
      </c>
      <c r="B2482" s="47" t="str">
        <f t="shared" si="194"/>
        <v>1001020007-ALLGAHUANCA</v>
      </c>
      <c r="C2482" s="47" t="s">
        <v>3074</v>
      </c>
      <c r="D2482" s="47" t="s">
        <v>58</v>
      </c>
      <c r="E2482" s="47" t="s">
        <v>58</v>
      </c>
      <c r="F2482" s="47" t="s">
        <v>2540</v>
      </c>
      <c r="G2482" s="47" t="s">
        <v>60</v>
      </c>
      <c r="H2482" s="47">
        <v>134</v>
      </c>
      <c r="I2482" s="47" t="s">
        <v>61</v>
      </c>
      <c r="J2482" s="47" t="s">
        <v>895</v>
      </c>
      <c r="K2482" s="47" t="s">
        <v>63</v>
      </c>
      <c r="L2482" s="47" t="s">
        <v>64</v>
      </c>
      <c r="M2482" s="47" t="s">
        <v>2909</v>
      </c>
      <c r="N2482" s="47" t="s">
        <v>2910</v>
      </c>
      <c r="O2482" s="47" t="s">
        <v>58</v>
      </c>
      <c r="P2482" s="47" t="s">
        <v>58</v>
      </c>
      <c r="Q2482" s="47" t="s">
        <v>2540</v>
      </c>
      <c r="R2482" s="47">
        <v>121256</v>
      </c>
      <c r="S2482" s="47" t="s">
        <v>67</v>
      </c>
      <c r="T2482" s="47" t="s">
        <v>3075</v>
      </c>
      <c r="U2482" s="47">
        <v>15321</v>
      </c>
      <c r="V2482" s="47" t="s">
        <v>69</v>
      </c>
      <c r="W2482" s="47" t="s">
        <v>3076</v>
      </c>
      <c r="X2482" s="47">
        <v>1274826</v>
      </c>
      <c r="Y2482" s="47">
        <v>4201022</v>
      </c>
      <c r="Z2482" s="47">
        <v>0</v>
      </c>
      <c r="AA2482" s="47">
        <v>0</v>
      </c>
      <c r="AB2482" s="47" t="s">
        <v>71</v>
      </c>
      <c r="AC2482" s="47">
        <v>0</v>
      </c>
      <c r="AD2482" s="47" t="s">
        <v>86</v>
      </c>
      <c r="AE2482" s="47" t="s">
        <v>4913</v>
      </c>
      <c r="AF2482" s="47" t="s">
        <v>5628</v>
      </c>
      <c r="AG2482" s="47">
        <v>21386</v>
      </c>
      <c r="AH2482" s="47" t="s">
        <v>73</v>
      </c>
      <c r="AI2482" s="47" t="s">
        <v>3077</v>
      </c>
      <c r="AJ2482" s="47" t="s">
        <v>61</v>
      </c>
      <c r="AK2482" s="47" t="s">
        <v>61</v>
      </c>
      <c r="AV2482" s="47">
        <v>1.3</v>
      </c>
      <c r="AZ2482" s="47">
        <v>176</v>
      </c>
      <c r="BM2482" s="47">
        <v>7.7</v>
      </c>
      <c r="BS2482" s="47">
        <v>17.5</v>
      </c>
      <c r="BT2482" s="47">
        <v>1.7</v>
      </c>
      <c r="DI2482" s="1">
        <f t="shared" si="190"/>
        <v>4</v>
      </c>
      <c r="DJ2482" s="9" t="str">
        <f t="shared" si="191"/>
        <v>NO BACTERIOLOGICO</v>
      </c>
      <c r="DK2482" s="10" t="str">
        <f t="shared" si="192"/>
        <v>-</v>
      </c>
      <c r="DL2482" s="11" t="str">
        <f t="shared" si="193"/>
        <v>0</v>
      </c>
    </row>
    <row r="2483" spans="1:116" ht="12" x14ac:dyDescent="0.2">
      <c r="A2483" s="47">
        <v>1001020007</v>
      </c>
      <c r="B2483" s="47" t="str">
        <f t="shared" si="194"/>
        <v>1001020007-ALLGAHUANCA</v>
      </c>
      <c r="C2483" s="47" t="s">
        <v>3074</v>
      </c>
      <c r="D2483" s="47" t="s">
        <v>58</v>
      </c>
      <c r="E2483" s="47" t="s">
        <v>58</v>
      </c>
      <c r="F2483" s="47" t="s">
        <v>2540</v>
      </c>
      <c r="G2483" s="47" t="s">
        <v>60</v>
      </c>
      <c r="H2483" s="47">
        <v>134</v>
      </c>
      <c r="I2483" s="47" t="s">
        <v>61</v>
      </c>
      <c r="J2483" s="47" t="s">
        <v>895</v>
      </c>
      <c r="K2483" s="47" t="s">
        <v>63</v>
      </c>
      <c r="L2483" s="47" t="s">
        <v>64</v>
      </c>
      <c r="M2483" s="47" t="s">
        <v>2909</v>
      </c>
      <c r="N2483" s="47" t="s">
        <v>2910</v>
      </c>
      <c r="O2483" s="47" t="s">
        <v>58</v>
      </c>
      <c r="P2483" s="47" t="s">
        <v>58</v>
      </c>
      <c r="Q2483" s="47" t="s">
        <v>2540</v>
      </c>
      <c r="R2483" s="47">
        <v>121256</v>
      </c>
      <c r="S2483" s="47" t="s">
        <v>67</v>
      </c>
      <c r="T2483" s="47" t="s">
        <v>3075</v>
      </c>
      <c r="U2483" s="47">
        <v>15321</v>
      </c>
      <c r="V2483" s="47" t="s">
        <v>69</v>
      </c>
      <c r="W2483" s="47" t="s">
        <v>3076</v>
      </c>
      <c r="X2483" s="47">
        <v>1274826</v>
      </c>
      <c r="Y2483" s="47">
        <v>4201023</v>
      </c>
      <c r="Z2483" s="47">
        <v>370367</v>
      </c>
      <c r="AA2483" s="47">
        <v>8903407</v>
      </c>
      <c r="AB2483" s="47" t="s">
        <v>71</v>
      </c>
      <c r="AC2483" s="47">
        <v>2486</v>
      </c>
      <c r="AD2483" s="47" t="s">
        <v>86</v>
      </c>
      <c r="AE2483" s="47" t="s">
        <v>4913</v>
      </c>
      <c r="AF2483" s="47" t="s">
        <v>5628</v>
      </c>
      <c r="AG2483" s="47" t="s">
        <v>61</v>
      </c>
      <c r="AH2483" s="47" t="s">
        <v>75</v>
      </c>
      <c r="AI2483" s="47" t="s">
        <v>76</v>
      </c>
      <c r="AJ2483" s="47" t="s">
        <v>77</v>
      </c>
      <c r="AK2483" s="47" t="s">
        <v>78</v>
      </c>
      <c r="AV2483" s="47">
        <v>0.9</v>
      </c>
      <c r="AZ2483" s="47">
        <v>174</v>
      </c>
      <c r="BM2483" s="47">
        <v>7.5</v>
      </c>
      <c r="BS2483" s="47">
        <v>17.399999999999999</v>
      </c>
      <c r="BT2483" s="47">
        <v>1.68</v>
      </c>
      <c r="DI2483" s="1">
        <f t="shared" si="190"/>
        <v>4</v>
      </c>
      <c r="DJ2483" s="9" t="str">
        <f t="shared" si="191"/>
        <v>NO BACTERIOLOGICO</v>
      </c>
      <c r="DK2483" s="10" t="str">
        <f t="shared" si="192"/>
        <v>-</v>
      </c>
      <c r="DL2483" s="11" t="str">
        <f t="shared" si="193"/>
        <v>0</v>
      </c>
    </row>
    <row r="2484" spans="1:116" ht="12" x14ac:dyDescent="0.2">
      <c r="A2484" s="47">
        <v>1001020007</v>
      </c>
      <c r="B2484" s="47" t="str">
        <f t="shared" si="194"/>
        <v>1001020007-ALLGAHUANCA</v>
      </c>
      <c r="C2484" s="47" t="s">
        <v>3074</v>
      </c>
      <c r="D2484" s="47" t="s">
        <v>58</v>
      </c>
      <c r="E2484" s="47" t="s">
        <v>58</v>
      </c>
      <c r="F2484" s="47" t="s">
        <v>2540</v>
      </c>
      <c r="G2484" s="47" t="s">
        <v>60</v>
      </c>
      <c r="H2484" s="47">
        <v>134</v>
      </c>
      <c r="I2484" s="47" t="s">
        <v>61</v>
      </c>
      <c r="J2484" s="47" t="s">
        <v>895</v>
      </c>
      <c r="K2484" s="47" t="s">
        <v>63</v>
      </c>
      <c r="L2484" s="47" t="s">
        <v>64</v>
      </c>
      <c r="M2484" s="47" t="s">
        <v>2909</v>
      </c>
      <c r="N2484" s="47" t="s">
        <v>2910</v>
      </c>
      <c r="O2484" s="47" t="s">
        <v>58</v>
      </c>
      <c r="P2484" s="47" t="s">
        <v>58</v>
      </c>
      <c r="Q2484" s="47" t="s">
        <v>2540</v>
      </c>
      <c r="R2484" s="47">
        <v>121256</v>
      </c>
      <c r="S2484" s="47" t="s">
        <v>67</v>
      </c>
      <c r="T2484" s="47" t="s">
        <v>3075</v>
      </c>
      <c r="U2484" s="47">
        <v>15321</v>
      </c>
      <c r="V2484" s="47" t="s">
        <v>69</v>
      </c>
      <c r="W2484" s="47" t="s">
        <v>3076</v>
      </c>
      <c r="X2484" s="47">
        <v>1274826</v>
      </c>
      <c r="Y2484" s="47">
        <v>4201024</v>
      </c>
      <c r="Z2484" s="47">
        <v>370179</v>
      </c>
      <c r="AA2484" s="47">
        <v>8903329</v>
      </c>
      <c r="AB2484" s="47" t="s">
        <v>71</v>
      </c>
      <c r="AC2484" s="47">
        <v>2459</v>
      </c>
      <c r="AD2484" s="47" t="s">
        <v>86</v>
      </c>
      <c r="AE2484" s="47" t="s">
        <v>4913</v>
      </c>
      <c r="AF2484" s="47" t="s">
        <v>5628</v>
      </c>
      <c r="AG2484" s="47" t="s">
        <v>61</v>
      </c>
      <c r="AH2484" s="47" t="s">
        <v>75</v>
      </c>
      <c r="AI2484" s="47" t="s">
        <v>76</v>
      </c>
      <c r="AJ2484" s="47" t="s">
        <v>77</v>
      </c>
      <c r="AK2484" s="47" t="s">
        <v>78</v>
      </c>
      <c r="AV2484" s="47">
        <v>0.8</v>
      </c>
      <c r="AZ2484" s="47">
        <v>170</v>
      </c>
      <c r="BM2484" s="47">
        <v>7.3</v>
      </c>
      <c r="BS2484" s="47">
        <v>17.2</v>
      </c>
      <c r="BT2484" s="47">
        <v>1.56</v>
      </c>
      <c r="DI2484" s="1">
        <f t="shared" si="190"/>
        <v>4</v>
      </c>
      <c r="DJ2484" s="9" t="str">
        <f t="shared" si="191"/>
        <v>NO BACTERIOLOGICO</v>
      </c>
      <c r="DK2484" s="10" t="str">
        <f t="shared" si="192"/>
        <v>-</v>
      </c>
      <c r="DL2484" s="11" t="str">
        <f t="shared" si="193"/>
        <v>0</v>
      </c>
    </row>
    <row r="2485" spans="1:116" ht="12" x14ac:dyDescent="0.2">
      <c r="A2485" s="47">
        <v>1001020007</v>
      </c>
      <c r="B2485" s="47" t="str">
        <f t="shared" si="194"/>
        <v>1001020007-ALLGAHUANCA</v>
      </c>
      <c r="C2485" s="47" t="s">
        <v>3074</v>
      </c>
      <c r="D2485" s="47" t="s">
        <v>58</v>
      </c>
      <c r="E2485" s="47" t="s">
        <v>58</v>
      </c>
      <c r="F2485" s="47" t="s">
        <v>2540</v>
      </c>
      <c r="G2485" s="47" t="s">
        <v>60</v>
      </c>
      <c r="H2485" s="47">
        <v>134</v>
      </c>
      <c r="I2485" s="47" t="s">
        <v>61</v>
      </c>
      <c r="J2485" s="47" t="s">
        <v>895</v>
      </c>
      <c r="K2485" s="47" t="s">
        <v>63</v>
      </c>
      <c r="L2485" s="47" t="s">
        <v>64</v>
      </c>
      <c r="M2485" s="47" t="s">
        <v>2909</v>
      </c>
      <c r="N2485" s="47" t="s">
        <v>2910</v>
      </c>
      <c r="O2485" s="47" t="s">
        <v>58</v>
      </c>
      <c r="P2485" s="47" t="s">
        <v>58</v>
      </c>
      <c r="Q2485" s="47" t="s">
        <v>2540</v>
      </c>
      <c r="R2485" s="47">
        <v>121256</v>
      </c>
      <c r="S2485" s="47" t="s">
        <v>67</v>
      </c>
      <c r="T2485" s="47" t="s">
        <v>3075</v>
      </c>
      <c r="U2485" s="47">
        <v>15321</v>
      </c>
      <c r="V2485" s="47" t="s">
        <v>69</v>
      </c>
      <c r="W2485" s="47" t="s">
        <v>3076</v>
      </c>
      <c r="X2485" s="47">
        <v>1274826</v>
      </c>
      <c r="Y2485" s="47">
        <v>4201025</v>
      </c>
      <c r="Z2485" s="47">
        <v>370112</v>
      </c>
      <c r="AA2485" s="47">
        <v>8903216</v>
      </c>
      <c r="AB2485" s="47" t="s">
        <v>71</v>
      </c>
      <c r="AC2485" s="47">
        <v>2421</v>
      </c>
      <c r="AD2485" s="47" t="s">
        <v>86</v>
      </c>
      <c r="AE2485" s="47" t="s">
        <v>4913</v>
      </c>
      <c r="AF2485" s="47" t="s">
        <v>5628</v>
      </c>
      <c r="AG2485" s="47" t="s">
        <v>61</v>
      </c>
      <c r="AH2485" s="47" t="s">
        <v>75</v>
      </c>
      <c r="AI2485" s="47" t="s">
        <v>76</v>
      </c>
      <c r="AJ2485" s="47" t="s">
        <v>77</v>
      </c>
      <c r="AK2485" s="47" t="s">
        <v>78</v>
      </c>
      <c r="AV2485" s="47">
        <v>0.7</v>
      </c>
      <c r="AZ2485" s="47">
        <v>169</v>
      </c>
      <c r="BM2485" s="47">
        <v>7.1</v>
      </c>
      <c r="BS2485" s="47">
        <v>17.100000000000001</v>
      </c>
      <c r="BT2485" s="47">
        <v>1.54</v>
      </c>
      <c r="DI2485" s="1">
        <f t="shared" si="190"/>
        <v>4</v>
      </c>
      <c r="DJ2485" s="9" t="str">
        <f t="shared" si="191"/>
        <v>NO BACTERIOLOGICO</v>
      </c>
      <c r="DK2485" s="10" t="str">
        <f t="shared" si="192"/>
        <v>-</v>
      </c>
      <c r="DL2485" s="11" t="str">
        <f t="shared" si="193"/>
        <v>0</v>
      </c>
    </row>
    <row r="2486" spans="1:116" ht="12" x14ac:dyDescent="0.2">
      <c r="A2486" s="47">
        <v>1002040041</v>
      </c>
      <c r="B2486" s="47" t="str">
        <f t="shared" si="194"/>
        <v>1002040041-SAN PEDRO DE CUMBE</v>
      </c>
      <c r="C2486" s="47" t="s">
        <v>1014</v>
      </c>
      <c r="D2486" s="47" t="s">
        <v>58</v>
      </c>
      <c r="E2486" s="47" t="s">
        <v>1</v>
      </c>
      <c r="F2486" s="47" t="s">
        <v>6</v>
      </c>
      <c r="G2486" s="47" t="s">
        <v>60</v>
      </c>
      <c r="H2486" s="47">
        <v>305</v>
      </c>
      <c r="I2486" s="47">
        <v>270</v>
      </c>
      <c r="J2486" s="47" t="s">
        <v>82</v>
      </c>
      <c r="K2486" s="47" t="s">
        <v>63</v>
      </c>
      <c r="L2486" s="47" t="s">
        <v>64</v>
      </c>
      <c r="M2486" s="47" t="s">
        <v>1006</v>
      </c>
      <c r="N2486" s="47" t="s">
        <v>1005</v>
      </c>
      <c r="O2486" s="47" t="s">
        <v>58</v>
      </c>
      <c r="P2486" s="47" t="s">
        <v>1</v>
      </c>
      <c r="Q2486" s="47" t="s">
        <v>6</v>
      </c>
      <c r="R2486" s="47">
        <v>109535</v>
      </c>
      <c r="S2486" s="47" t="s">
        <v>67</v>
      </c>
      <c r="T2486" s="47" t="s">
        <v>1015</v>
      </c>
      <c r="U2486" s="47">
        <v>14276</v>
      </c>
      <c r="V2486" s="47" t="s">
        <v>69</v>
      </c>
      <c r="W2486" s="47" t="s">
        <v>1016</v>
      </c>
      <c r="X2486" s="47">
        <v>1274891</v>
      </c>
      <c r="Y2486" s="47">
        <v>4201026</v>
      </c>
      <c r="Z2486" s="47">
        <v>347252</v>
      </c>
      <c r="AA2486" s="47">
        <v>8847877</v>
      </c>
      <c r="AB2486" s="47" t="s">
        <v>71</v>
      </c>
      <c r="AC2486" s="47">
        <v>2852</v>
      </c>
      <c r="AD2486" s="47" t="s">
        <v>72</v>
      </c>
      <c r="AE2486" s="47" t="s">
        <v>5004</v>
      </c>
      <c r="AF2486" s="47" t="s">
        <v>5629</v>
      </c>
      <c r="AG2486" s="47">
        <v>12210</v>
      </c>
      <c r="AH2486" s="47" t="s">
        <v>73</v>
      </c>
      <c r="AI2486" s="47" t="s">
        <v>1017</v>
      </c>
      <c r="AJ2486" s="47" t="s">
        <v>61</v>
      </c>
      <c r="AK2486" s="47" t="s">
        <v>61</v>
      </c>
      <c r="AV2486" s="47">
        <v>2</v>
      </c>
      <c r="AZ2486" s="47">
        <v>84</v>
      </c>
      <c r="BM2486" s="47">
        <v>7.8</v>
      </c>
      <c r="BS2486" s="47">
        <v>21</v>
      </c>
      <c r="BT2486" s="47">
        <v>0</v>
      </c>
      <c r="DI2486" s="1">
        <f t="shared" si="190"/>
        <v>4</v>
      </c>
      <c r="DJ2486" s="9" t="str">
        <f t="shared" si="191"/>
        <v>NO BACTERIOLOGICO</v>
      </c>
      <c r="DK2486" s="10" t="str">
        <f t="shared" si="192"/>
        <v>-</v>
      </c>
      <c r="DL2486" s="11" t="str">
        <f t="shared" si="193"/>
        <v>0</v>
      </c>
    </row>
    <row r="2487" spans="1:116" ht="12" x14ac:dyDescent="0.2">
      <c r="A2487" s="47">
        <v>1002040041</v>
      </c>
      <c r="B2487" s="47" t="str">
        <f t="shared" si="194"/>
        <v>1002040041-SAN PEDRO DE CUMBE</v>
      </c>
      <c r="C2487" s="47" t="s">
        <v>1014</v>
      </c>
      <c r="D2487" s="47" t="s">
        <v>58</v>
      </c>
      <c r="E2487" s="47" t="s">
        <v>1</v>
      </c>
      <c r="F2487" s="47" t="s">
        <v>6</v>
      </c>
      <c r="G2487" s="47" t="s">
        <v>60</v>
      </c>
      <c r="H2487" s="47">
        <v>305</v>
      </c>
      <c r="I2487" s="47">
        <v>270</v>
      </c>
      <c r="J2487" s="47" t="s">
        <v>82</v>
      </c>
      <c r="K2487" s="47" t="s">
        <v>63</v>
      </c>
      <c r="L2487" s="47" t="s">
        <v>64</v>
      </c>
      <c r="M2487" s="47" t="s">
        <v>1006</v>
      </c>
      <c r="N2487" s="47" t="s">
        <v>1005</v>
      </c>
      <c r="O2487" s="47" t="s">
        <v>58</v>
      </c>
      <c r="P2487" s="47" t="s">
        <v>1</v>
      </c>
      <c r="Q2487" s="47" t="s">
        <v>6</v>
      </c>
      <c r="R2487" s="47">
        <v>109535</v>
      </c>
      <c r="S2487" s="47" t="s">
        <v>67</v>
      </c>
      <c r="T2487" s="47" t="s">
        <v>1015</v>
      </c>
      <c r="U2487" s="47">
        <v>14276</v>
      </c>
      <c r="V2487" s="47" t="s">
        <v>69</v>
      </c>
      <c r="W2487" s="47" t="s">
        <v>1016</v>
      </c>
      <c r="X2487" s="47">
        <v>1274891</v>
      </c>
      <c r="Y2487" s="47">
        <v>4201027</v>
      </c>
      <c r="Z2487" s="47">
        <v>362048</v>
      </c>
      <c r="AA2487" s="47">
        <v>8884570</v>
      </c>
      <c r="AB2487" s="47" t="s">
        <v>71</v>
      </c>
      <c r="AC2487" s="47">
        <v>3241</v>
      </c>
      <c r="AD2487" s="47" t="s">
        <v>72</v>
      </c>
      <c r="AE2487" s="47" t="s">
        <v>5004</v>
      </c>
      <c r="AF2487" s="47" t="s">
        <v>5629</v>
      </c>
      <c r="AG2487" s="47" t="s">
        <v>61</v>
      </c>
      <c r="AH2487" s="47" t="s">
        <v>75</v>
      </c>
      <c r="AI2487" s="47" t="s">
        <v>76</v>
      </c>
      <c r="AJ2487" s="47" t="s">
        <v>77</v>
      </c>
      <c r="AK2487" s="47" t="s">
        <v>78</v>
      </c>
      <c r="AV2487" s="47">
        <v>1.59</v>
      </c>
      <c r="AZ2487" s="47">
        <v>84</v>
      </c>
      <c r="BM2487" s="47">
        <v>7.8</v>
      </c>
      <c r="BS2487" s="47">
        <v>21</v>
      </c>
      <c r="BT2487" s="47">
        <v>0</v>
      </c>
      <c r="DI2487" s="1">
        <f t="shared" si="190"/>
        <v>4</v>
      </c>
      <c r="DJ2487" s="9" t="str">
        <f t="shared" si="191"/>
        <v>NO BACTERIOLOGICO</v>
      </c>
      <c r="DK2487" s="10" t="str">
        <f t="shared" si="192"/>
        <v>-</v>
      </c>
      <c r="DL2487" s="11" t="str">
        <f t="shared" si="193"/>
        <v>0</v>
      </c>
    </row>
    <row r="2488" spans="1:116" ht="12" x14ac:dyDescent="0.2">
      <c r="A2488" s="47">
        <v>1002040041</v>
      </c>
      <c r="B2488" s="47" t="str">
        <f t="shared" si="194"/>
        <v>1002040041-SAN PEDRO DE CUMBE</v>
      </c>
      <c r="C2488" s="47" t="s">
        <v>1014</v>
      </c>
      <c r="D2488" s="47" t="s">
        <v>58</v>
      </c>
      <c r="E2488" s="47" t="s">
        <v>1</v>
      </c>
      <c r="F2488" s="47" t="s">
        <v>6</v>
      </c>
      <c r="G2488" s="47" t="s">
        <v>60</v>
      </c>
      <c r="H2488" s="47">
        <v>305</v>
      </c>
      <c r="I2488" s="47">
        <v>270</v>
      </c>
      <c r="J2488" s="47" t="s">
        <v>82</v>
      </c>
      <c r="K2488" s="47" t="s">
        <v>63</v>
      </c>
      <c r="L2488" s="47" t="s">
        <v>64</v>
      </c>
      <c r="M2488" s="47" t="s">
        <v>1006</v>
      </c>
      <c r="N2488" s="47" t="s">
        <v>1005</v>
      </c>
      <c r="O2488" s="47" t="s">
        <v>58</v>
      </c>
      <c r="P2488" s="47" t="s">
        <v>1</v>
      </c>
      <c r="Q2488" s="47" t="s">
        <v>6</v>
      </c>
      <c r="R2488" s="47">
        <v>109535</v>
      </c>
      <c r="S2488" s="47" t="s">
        <v>67</v>
      </c>
      <c r="T2488" s="47" t="s">
        <v>1015</v>
      </c>
      <c r="U2488" s="47">
        <v>14276</v>
      </c>
      <c r="V2488" s="47" t="s">
        <v>69</v>
      </c>
      <c r="W2488" s="47" t="s">
        <v>1016</v>
      </c>
      <c r="X2488" s="47">
        <v>1274891</v>
      </c>
      <c r="Y2488" s="47">
        <v>4201028</v>
      </c>
      <c r="Z2488" s="47">
        <v>362082</v>
      </c>
      <c r="AA2488" s="47">
        <v>8884589</v>
      </c>
      <c r="AB2488" s="47" t="s">
        <v>71</v>
      </c>
      <c r="AC2488" s="47">
        <v>3232</v>
      </c>
      <c r="AD2488" s="47" t="s">
        <v>72</v>
      </c>
      <c r="AE2488" s="47" t="s">
        <v>5004</v>
      </c>
      <c r="AF2488" s="47" t="s">
        <v>5629</v>
      </c>
      <c r="AG2488" s="47" t="s">
        <v>61</v>
      </c>
      <c r="AH2488" s="47" t="s">
        <v>75</v>
      </c>
      <c r="AI2488" s="47" t="s">
        <v>76</v>
      </c>
      <c r="AJ2488" s="47" t="s">
        <v>77</v>
      </c>
      <c r="AK2488" s="47" t="s">
        <v>78</v>
      </c>
      <c r="AV2488" s="47">
        <v>0.59</v>
      </c>
      <c r="AZ2488" s="47">
        <v>84</v>
      </c>
      <c r="BM2488" s="47">
        <v>7.8</v>
      </c>
      <c r="BS2488" s="47">
        <v>21</v>
      </c>
      <c r="BT2488" s="47">
        <v>0</v>
      </c>
      <c r="DI2488" s="1">
        <f t="shared" si="190"/>
        <v>4</v>
      </c>
      <c r="DJ2488" s="9" t="str">
        <f t="shared" si="191"/>
        <v>NO BACTERIOLOGICO</v>
      </c>
      <c r="DK2488" s="10" t="str">
        <f t="shared" si="192"/>
        <v>-</v>
      </c>
      <c r="DL2488" s="11" t="str">
        <f t="shared" si="193"/>
        <v>0</v>
      </c>
    </row>
    <row r="2489" spans="1:116" ht="12" x14ac:dyDescent="0.2">
      <c r="A2489" s="47">
        <v>1002040041</v>
      </c>
      <c r="B2489" s="47" t="str">
        <f t="shared" si="194"/>
        <v>1002040041-SAN PEDRO DE CUMBE</v>
      </c>
      <c r="C2489" s="47" t="s">
        <v>1014</v>
      </c>
      <c r="D2489" s="47" t="s">
        <v>58</v>
      </c>
      <c r="E2489" s="47" t="s">
        <v>1</v>
      </c>
      <c r="F2489" s="47" t="s">
        <v>6</v>
      </c>
      <c r="G2489" s="47" t="s">
        <v>60</v>
      </c>
      <c r="H2489" s="47">
        <v>305</v>
      </c>
      <c r="I2489" s="47">
        <v>270</v>
      </c>
      <c r="J2489" s="47" t="s">
        <v>82</v>
      </c>
      <c r="K2489" s="47" t="s">
        <v>63</v>
      </c>
      <c r="L2489" s="47" t="s">
        <v>64</v>
      </c>
      <c r="M2489" s="47" t="s">
        <v>1006</v>
      </c>
      <c r="N2489" s="47" t="s">
        <v>1005</v>
      </c>
      <c r="O2489" s="47" t="s">
        <v>58</v>
      </c>
      <c r="P2489" s="47" t="s">
        <v>1</v>
      </c>
      <c r="Q2489" s="47" t="s">
        <v>6</v>
      </c>
      <c r="R2489" s="47">
        <v>109535</v>
      </c>
      <c r="S2489" s="47" t="s">
        <v>67</v>
      </c>
      <c r="T2489" s="47" t="s">
        <v>1015</v>
      </c>
      <c r="U2489" s="47">
        <v>14276</v>
      </c>
      <c r="V2489" s="47" t="s">
        <v>69</v>
      </c>
      <c r="W2489" s="47" t="s">
        <v>1016</v>
      </c>
      <c r="X2489" s="47">
        <v>1274891</v>
      </c>
      <c r="Y2489" s="47">
        <v>4201029</v>
      </c>
      <c r="Z2489" s="47">
        <v>362222</v>
      </c>
      <c r="AA2489" s="47">
        <v>8884875</v>
      </c>
      <c r="AB2489" s="47" t="s">
        <v>71</v>
      </c>
      <c r="AC2489" s="47">
        <v>3202</v>
      </c>
      <c r="AD2489" s="47" t="s">
        <v>72</v>
      </c>
      <c r="AE2489" s="47" t="s">
        <v>5004</v>
      </c>
      <c r="AF2489" s="47" t="s">
        <v>5629</v>
      </c>
      <c r="AG2489" s="47" t="s">
        <v>61</v>
      </c>
      <c r="AH2489" s="47" t="s">
        <v>75</v>
      </c>
      <c r="AI2489" s="47" t="s">
        <v>76</v>
      </c>
      <c r="AJ2489" s="47" t="s">
        <v>77</v>
      </c>
      <c r="AK2489" s="47" t="s">
        <v>78</v>
      </c>
      <c r="AV2489" s="47">
        <v>0.53</v>
      </c>
      <c r="AZ2489" s="47">
        <v>84</v>
      </c>
      <c r="BM2489" s="47">
        <v>7.4</v>
      </c>
      <c r="BS2489" s="47">
        <v>21</v>
      </c>
      <c r="BT2489" s="47">
        <v>0</v>
      </c>
      <c r="DI2489" s="1">
        <f t="shared" si="190"/>
        <v>4</v>
      </c>
      <c r="DJ2489" s="9" t="str">
        <f t="shared" si="191"/>
        <v>NO BACTERIOLOGICO</v>
      </c>
      <c r="DK2489" s="10" t="str">
        <f t="shared" si="192"/>
        <v>-</v>
      </c>
      <c r="DL2489" s="11" t="str">
        <f t="shared" si="193"/>
        <v>0</v>
      </c>
    </row>
    <row r="2490" spans="1:116" ht="12" x14ac:dyDescent="0.2">
      <c r="A2490" s="47">
        <v>1005010078</v>
      </c>
      <c r="B2490" s="47" t="str">
        <f t="shared" si="194"/>
        <v>1005010078-SAN ALEJANDRO</v>
      </c>
      <c r="C2490" s="47" t="s">
        <v>2642</v>
      </c>
      <c r="D2490" s="47" t="s">
        <v>58</v>
      </c>
      <c r="E2490" s="47" t="s">
        <v>542</v>
      </c>
      <c r="F2490" s="47" t="s">
        <v>2187</v>
      </c>
      <c r="G2490" s="47" t="s">
        <v>60</v>
      </c>
      <c r="H2490" s="47">
        <v>13</v>
      </c>
      <c r="I2490" s="47">
        <v>13</v>
      </c>
      <c r="J2490" s="47" t="s">
        <v>82</v>
      </c>
      <c r="K2490" s="47" t="s">
        <v>63</v>
      </c>
      <c r="L2490" s="47" t="s">
        <v>64</v>
      </c>
      <c r="M2490" s="47" t="s">
        <v>2592</v>
      </c>
      <c r="N2490" s="47" t="s">
        <v>1390</v>
      </c>
      <c r="O2490" s="47" t="s">
        <v>58</v>
      </c>
      <c r="P2490" s="47" t="s">
        <v>542</v>
      </c>
      <c r="Q2490" s="47" t="s">
        <v>2187</v>
      </c>
      <c r="R2490" s="47">
        <v>106123</v>
      </c>
      <c r="S2490" s="47" t="s">
        <v>67</v>
      </c>
      <c r="T2490" s="47" t="s">
        <v>2593</v>
      </c>
      <c r="U2490" s="47">
        <v>20405</v>
      </c>
      <c r="V2490" s="47" t="s">
        <v>69</v>
      </c>
      <c r="W2490" s="47" t="s">
        <v>2594</v>
      </c>
      <c r="X2490" s="47">
        <v>1274897</v>
      </c>
      <c r="Y2490" s="47">
        <v>4201034</v>
      </c>
      <c r="Z2490" s="47">
        <v>293116</v>
      </c>
      <c r="AA2490" s="47">
        <v>8940780</v>
      </c>
      <c r="AB2490" s="47" t="s">
        <v>71</v>
      </c>
      <c r="AC2490" s="47">
        <v>3593</v>
      </c>
      <c r="AD2490" s="47" t="s">
        <v>126</v>
      </c>
      <c r="AE2490" s="47" t="s">
        <v>4990</v>
      </c>
      <c r="AF2490" s="47" t="s">
        <v>5629</v>
      </c>
      <c r="AG2490" s="47">
        <v>9748</v>
      </c>
      <c r="AH2490" s="47" t="s">
        <v>73</v>
      </c>
      <c r="AI2490" s="47" t="s">
        <v>1390</v>
      </c>
      <c r="AJ2490" s="47" t="s">
        <v>61</v>
      </c>
      <c r="AK2490" s="47" t="s">
        <v>61</v>
      </c>
      <c r="AV2490" s="47">
        <v>0.89</v>
      </c>
      <c r="AZ2490" s="47">
        <v>171</v>
      </c>
      <c r="BM2490" s="47">
        <v>7.9</v>
      </c>
      <c r="BQ2490" s="47">
        <v>0</v>
      </c>
      <c r="BS2490" s="47">
        <v>12</v>
      </c>
      <c r="BT2490" s="47">
        <v>0.2</v>
      </c>
      <c r="DI2490" s="1">
        <f t="shared" si="190"/>
        <v>4</v>
      </c>
      <c r="DJ2490" s="9" t="str">
        <f t="shared" si="191"/>
        <v>NO BACTERIOLOGICO</v>
      </c>
      <c r="DK2490" s="10" t="str">
        <f t="shared" si="192"/>
        <v>-</v>
      </c>
      <c r="DL2490" s="11" t="str">
        <f t="shared" si="193"/>
        <v>0</v>
      </c>
    </row>
    <row r="2491" spans="1:116" ht="12" x14ac:dyDescent="0.2">
      <c r="A2491" s="47">
        <v>1005010078</v>
      </c>
      <c r="B2491" s="47" t="str">
        <f t="shared" si="194"/>
        <v>1005010078-SAN ALEJANDRO</v>
      </c>
      <c r="C2491" s="47" t="s">
        <v>2642</v>
      </c>
      <c r="D2491" s="47" t="s">
        <v>58</v>
      </c>
      <c r="E2491" s="47" t="s">
        <v>542</v>
      </c>
      <c r="F2491" s="47" t="s">
        <v>2187</v>
      </c>
      <c r="G2491" s="47" t="s">
        <v>60</v>
      </c>
      <c r="H2491" s="47">
        <v>13</v>
      </c>
      <c r="I2491" s="47">
        <v>13</v>
      </c>
      <c r="J2491" s="47" t="s">
        <v>82</v>
      </c>
      <c r="K2491" s="47" t="s">
        <v>63</v>
      </c>
      <c r="L2491" s="47" t="s">
        <v>64</v>
      </c>
      <c r="M2491" s="47" t="s">
        <v>2592</v>
      </c>
      <c r="N2491" s="47" t="s">
        <v>1390</v>
      </c>
      <c r="O2491" s="47" t="s">
        <v>58</v>
      </c>
      <c r="P2491" s="47" t="s">
        <v>542</v>
      </c>
      <c r="Q2491" s="47" t="s">
        <v>2187</v>
      </c>
      <c r="R2491" s="47">
        <v>106123</v>
      </c>
      <c r="S2491" s="47" t="s">
        <v>67</v>
      </c>
      <c r="T2491" s="47" t="s">
        <v>2593</v>
      </c>
      <c r="U2491" s="47">
        <v>20405</v>
      </c>
      <c r="V2491" s="47" t="s">
        <v>69</v>
      </c>
      <c r="W2491" s="47" t="s">
        <v>2594</v>
      </c>
      <c r="X2491" s="47">
        <v>1274897</v>
      </c>
      <c r="Y2491" s="47">
        <v>4201035</v>
      </c>
      <c r="Z2491" s="47">
        <v>294762</v>
      </c>
      <c r="AA2491" s="47">
        <v>8941205</v>
      </c>
      <c r="AB2491" s="47" t="s">
        <v>71</v>
      </c>
      <c r="AC2491" s="47">
        <v>3481</v>
      </c>
      <c r="AD2491" s="47" t="s">
        <v>126</v>
      </c>
      <c r="AE2491" s="47" t="s">
        <v>4990</v>
      </c>
      <c r="AF2491" s="47" t="s">
        <v>5629</v>
      </c>
      <c r="AG2491" s="47" t="s">
        <v>61</v>
      </c>
      <c r="AH2491" s="47" t="s">
        <v>75</v>
      </c>
      <c r="AI2491" s="47" t="s">
        <v>76</v>
      </c>
      <c r="AJ2491" s="47" t="s">
        <v>77</v>
      </c>
      <c r="AK2491" s="47" t="s">
        <v>78</v>
      </c>
      <c r="AV2491" s="47">
        <v>0.72</v>
      </c>
      <c r="AZ2491" s="47">
        <v>170</v>
      </c>
      <c r="BM2491" s="47">
        <v>6.7</v>
      </c>
      <c r="BQ2491" s="47">
        <v>0</v>
      </c>
      <c r="BS2491" s="47">
        <v>12</v>
      </c>
      <c r="BT2491" s="47">
        <v>0.2</v>
      </c>
      <c r="DI2491" s="1">
        <f t="shared" si="190"/>
        <v>4</v>
      </c>
      <c r="DJ2491" s="9" t="str">
        <f t="shared" si="191"/>
        <v>NO BACTERIOLOGICO</v>
      </c>
      <c r="DK2491" s="10" t="str">
        <f t="shared" si="192"/>
        <v>-</v>
      </c>
      <c r="DL2491" s="11" t="str">
        <f t="shared" si="193"/>
        <v>0</v>
      </c>
    </row>
    <row r="2492" spans="1:116" ht="12" x14ac:dyDescent="0.2">
      <c r="A2492" s="47">
        <v>1005010078</v>
      </c>
      <c r="B2492" s="47" t="str">
        <f t="shared" si="194"/>
        <v>1005010078-SAN ALEJANDRO</v>
      </c>
      <c r="C2492" s="47" t="s">
        <v>2642</v>
      </c>
      <c r="D2492" s="47" t="s">
        <v>58</v>
      </c>
      <c r="E2492" s="47" t="s">
        <v>542</v>
      </c>
      <c r="F2492" s="47" t="s">
        <v>2187</v>
      </c>
      <c r="G2492" s="47" t="s">
        <v>60</v>
      </c>
      <c r="H2492" s="47">
        <v>13</v>
      </c>
      <c r="I2492" s="47">
        <v>13</v>
      </c>
      <c r="J2492" s="47" t="s">
        <v>82</v>
      </c>
      <c r="K2492" s="47" t="s">
        <v>63</v>
      </c>
      <c r="L2492" s="47" t="s">
        <v>64</v>
      </c>
      <c r="M2492" s="47" t="s">
        <v>2592</v>
      </c>
      <c r="N2492" s="47" t="s">
        <v>1390</v>
      </c>
      <c r="O2492" s="47" t="s">
        <v>58</v>
      </c>
      <c r="P2492" s="47" t="s">
        <v>542</v>
      </c>
      <c r="Q2492" s="47" t="s">
        <v>2187</v>
      </c>
      <c r="R2492" s="47">
        <v>106123</v>
      </c>
      <c r="S2492" s="47" t="s">
        <v>67</v>
      </c>
      <c r="T2492" s="47" t="s">
        <v>2593</v>
      </c>
      <c r="U2492" s="47">
        <v>20405</v>
      </c>
      <c r="V2492" s="47" t="s">
        <v>69</v>
      </c>
      <c r="W2492" s="47" t="s">
        <v>2594</v>
      </c>
      <c r="X2492" s="47">
        <v>1274897</v>
      </c>
      <c r="Y2492" s="47">
        <v>4201036</v>
      </c>
      <c r="Z2492" s="47">
        <v>295428</v>
      </c>
      <c r="AA2492" s="47">
        <v>894764</v>
      </c>
      <c r="AB2492" s="47" t="s">
        <v>71</v>
      </c>
      <c r="AC2492" s="47">
        <v>3475</v>
      </c>
      <c r="AD2492" s="47" t="s">
        <v>126</v>
      </c>
      <c r="AE2492" s="47" t="s">
        <v>4990</v>
      </c>
      <c r="AF2492" s="47" t="s">
        <v>5629</v>
      </c>
      <c r="AG2492" s="47" t="s">
        <v>61</v>
      </c>
      <c r="AH2492" s="47" t="s">
        <v>75</v>
      </c>
      <c r="AI2492" s="47" t="s">
        <v>76</v>
      </c>
      <c r="AJ2492" s="47" t="s">
        <v>77</v>
      </c>
      <c r="AK2492" s="47" t="s">
        <v>78</v>
      </c>
      <c r="AV2492" s="47">
        <v>0.71</v>
      </c>
      <c r="AZ2492" s="47">
        <v>170</v>
      </c>
      <c r="BM2492" s="47">
        <v>6.5</v>
      </c>
      <c r="BQ2492" s="47">
        <v>0</v>
      </c>
      <c r="BS2492" s="47">
        <v>12</v>
      </c>
      <c r="BT2492" s="47">
        <v>0.2</v>
      </c>
      <c r="DI2492" s="1">
        <f t="shared" si="190"/>
        <v>4</v>
      </c>
      <c r="DJ2492" s="9" t="str">
        <f t="shared" si="191"/>
        <v>NO BACTERIOLOGICO</v>
      </c>
      <c r="DK2492" s="10" t="str">
        <f t="shared" si="192"/>
        <v>-</v>
      </c>
      <c r="DL2492" s="11" t="str">
        <f t="shared" si="193"/>
        <v>0</v>
      </c>
    </row>
    <row r="2493" spans="1:116" ht="12" x14ac:dyDescent="0.2">
      <c r="A2493" s="47" t="s">
        <v>2769</v>
      </c>
      <c r="B2493" s="47" t="str">
        <f t="shared" si="194"/>
        <v>100301ZZ02-RACRI</v>
      </c>
      <c r="C2493" s="47" t="s">
        <v>2770</v>
      </c>
      <c r="D2493" s="47" t="s">
        <v>58</v>
      </c>
      <c r="E2493" s="47" t="s">
        <v>80</v>
      </c>
      <c r="F2493" s="47" t="s">
        <v>2259</v>
      </c>
      <c r="G2493" s="47" t="s">
        <v>63</v>
      </c>
      <c r="H2493" s="47">
        <v>0</v>
      </c>
      <c r="I2493" s="47">
        <v>0</v>
      </c>
      <c r="J2493" s="47" t="s">
        <v>495</v>
      </c>
      <c r="K2493" s="47" t="s">
        <v>63</v>
      </c>
      <c r="L2493" s="47" t="s">
        <v>64</v>
      </c>
      <c r="M2493" s="47" t="s">
        <v>2766</v>
      </c>
      <c r="N2493" s="47" t="s">
        <v>2259</v>
      </c>
      <c r="O2493" s="47" t="s">
        <v>58</v>
      </c>
      <c r="P2493" s="47" t="s">
        <v>80</v>
      </c>
      <c r="Q2493" s="47" t="s">
        <v>2259</v>
      </c>
      <c r="R2493" s="47">
        <v>136055</v>
      </c>
      <c r="S2493" s="47" t="s">
        <v>67</v>
      </c>
      <c r="T2493" s="47" t="s">
        <v>2771</v>
      </c>
      <c r="U2493" s="47">
        <v>15993</v>
      </c>
      <c r="V2493" s="47" t="s">
        <v>69</v>
      </c>
      <c r="W2493" s="47" t="s">
        <v>2772</v>
      </c>
      <c r="X2493" s="47">
        <v>1274850</v>
      </c>
      <c r="Y2493" s="47">
        <v>4201100</v>
      </c>
      <c r="Z2493" s="47">
        <v>0</v>
      </c>
      <c r="AA2493" s="47">
        <v>0</v>
      </c>
      <c r="AB2493" s="47" t="s">
        <v>61</v>
      </c>
      <c r="AC2493" s="47">
        <v>0</v>
      </c>
      <c r="AD2493" s="47" t="s">
        <v>86</v>
      </c>
      <c r="AE2493" s="47" t="s">
        <v>4903</v>
      </c>
      <c r="AF2493" s="47" t="s">
        <v>5630</v>
      </c>
      <c r="AG2493" s="47">
        <v>68601</v>
      </c>
      <c r="AH2493" s="47" t="s">
        <v>73</v>
      </c>
      <c r="AI2493" s="47" t="s">
        <v>2773</v>
      </c>
      <c r="AJ2493" s="47" t="s">
        <v>61</v>
      </c>
      <c r="AK2493" s="47" t="s">
        <v>61</v>
      </c>
      <c r="AO2493" s="47">
        <v>0</v>
      </c>
      <c r="AP2493" s="47">
        <v>0</v>
      </c>
      <c r="AQ2493" s="47">
        <v>41</v>
      </c>
      <c r="AV2493" s="47">
        <v>0</v>
      </c>
      <c r="AZ2493" s="47">
        <v>315</v>
      </c>
      <c r="BC2493" s="47">
        <v>0</v>
      </c>
      <c r="BM2493" s="47">
        <v>7.66</v>
      </c>
      <c r="BQ2493" s="47">
        <v>150</v>
      </c>
      <c r="BS2493" s="47">
        <v>15</v>
      </c>
      <c r="BT2493" s="47">
        <v>0.26</v>
      </c>
      <c r="DI2493" s="1">
        <f t="shared" si="190"/>
        <v>4</v>
      </c>
      <c r="DJ2493" s="9" t="str">
        <f t="shared" si="191"/>
        <v>BACTERIOLÓGICO</v>
      </c>
      <c r="DK2493" s="10" t="str">
        <f t="shared" si="192"/>
        <v>Realizado Bactereológico</v>
      </c>
      <c r="DL2493" s="11" t="str">
        <f t="shared" si="193"/>
        <v>0</v>
      </c>
    </row>
    <row r="2494" spans="1:116" ht="12" x14ac:dyDescent="0.2">
      <c r="A2494" s="47" t="s">
        <v>2769</v>
      </c>
      <c r="B2494" s="47" t="str">
        <f t="shared" si="194"/>
        <v>100301ZZ02-RACRI</v>
      </c>
      <c r="C2494" s="47" t="s">
        <v>2770</v>
      </c>
      <c r="D2494" s="47" t="s">
        <v>58</v>
      </c>
      <c r="E2494" s="47" t="s">
        <v>80</v>
      </c>
      <c r="F2494" s="47" t="s">
        <v>2259</v>
      </c>
      <c r="G2494" s="47" t="s">
        <v>63</v>
      </c>
      <c r="H2494" s="47">
        <v>0</v>
      </c>
      <c r="I2494" s="47">
        <v>0</v>
      </c>
      <c r="J2494" s="47" t="s">
        <v>495</v>
      </c>
      <c r="K2494" s="47" t="s">
        <v>63</v>
      </c>
      <c r="L2494" s="47" t="s">
        <v>64</v>
      </c>
      <c r="M2494" s="47" t="s">
        <v>2766</v>
      </c>
      <c r="N2494" s="47" t="s">
        <v>2259</v>
      </c>
      <c r="O2494" s="47" t="s">
        <v>58</v>
      </c>
      <c r="P2494" s="47" t="s">
        <v>80</v>
      </c>
      <c r="Q2494" s="47" t="s">
        <v>2259</v>
      </c>
      <c r="R2494" s="47">
        <v>136055</v>
      </c>
      <c r="S2494" s="47" t="s">
        <v>67</v>
      </c>
      <c r="T2494" s="47" t="s">
        <v>2771</v>
      </c>
      <c r="U2494" s="47">
        <v>15993</v>
      </c>
      <c r="V2494" s="47" t="s">
        <v>69</v>
      </c>
      <c r="W2494" s="47" t="s">
        <v>2772</v>
      </c>
      <c r="X2494" s="47">
        <v>1274850</v>
      </c>
      <c r="Y2494" s="47">
        <v>4201101</v>
      </c>
      <c r="Z2494" s="47">
        <v>0</v>
      </c>
      <c r="AA2494" s="47">
        <v>0</v>
      </c>
      <c r="AB2494" s="47" t="s">
        <v>61</v>
      </c>
      <c r="AC2494" s="47">
        <v>0</v>
      </c>
      <c r="AD2494" s="47" t="s">
        <v>86</v>
      </c>
      <c r="AE2494" s="47" t="s">
        <v>4903</v>
      </c>
      <c r="AF2494" s="47" t="s">
        <v>5630</v>
      </c>
      <c r="AG2494" s="47" t="s">
        <v>61</v>
      </c>
      <c r="AH2494" s="47" t="s">
        <v>75</v>
      </c>
      <c r="AI2494" s="47" t="s">
        <v>76</v>
      </c>
      <c r="AJ2494" s="47" t="s">
        <v>77</v>
      </c>
      <c r="AK2494" s="47" t="s">
        <v>78</v>
      </c>
      <c r="AO2494" s="47">
        <v>0</v>
      </c>
      <c r="AP2494" s="47">
        <v>0</v>
      </c>
      <c r="AQ2494" s="47">
        <v>41</v>
      </c>
      <c r="AV2494" s="47">
        <v>0.05</v>
      </c>
      <c r="AZ2494" s="47">
        <v>283</v>
      </c>
      <c r="BC2494" s="47">
        <v>0</v>
      </c>
      <c r="BM2494" s="47">
        <v>7.97</v>
      </c>
      <c r="BQ2494" s="47">
        <v>143</v>
      </c>
      <c r="BS2494" s="47">
        <v>15</v>
      </c>
      <c r="BT2494" s="47">
        <v>0.5</v>
      </c>
      <c r="DI2494" s="1">
        <f t="shared" si="190"/>
        <v>4</v>
      </c>
      <c r="DJ2494" s="9" t="str">
        <f t="shared" si="191"/>
        <v>BACTERIOLÓGICO</v>
      </c>
      <c r="DK2494" s="10" t="str">
        <f t="shared" si="192"/>
        <v>Realizado Bactereológico</v>
      </c>
      <c r="DL2494" s="11" t="str">
        <f t="shared" si="193"/>
        <v>0</v>
      </c>
    </row>
    <row r="2495" spans="1:116" ht="12" x14ac:dyDescent="0.2">
      <c r="A2495" s="47" t="s">
        <v>2769</v>
      </c>
      <c r="B2495" s="47" t="str">
        <f t="shared" si="194"/>
        <v>100301ZZ02-RACRI</v>
      </c>
      <c r="C2495" s="47" t="s">
        <v>2770</v>
      </c>
      <c r="D2495" s="47" t="s">
        <v>58</v>
      </c>
      <c r="E2495" s="47" t="s">
        <v>80</v>
      </c>
      <c r="F2495" s="47" t="s">
        <v>2259</v>
      </c>
      <c r="G2495" s="47" t="s">
        <v>63</v>
      </c>
      <c r="H2495" s="47">
        <v>0</v>
      </c>
      <c r="I2495" s="47">
        <v>0</v>
      </c>
      <c r="J2495" s="47" t="s">
        <v>495</v>
      </c>
      <c r="K2495" s="47" t="s">
        <v>63</v>
      </c>
      <c r="L2495" s="47" t="s">
        <v>64</v>
      </c>
      <c r="M2495" s="47" t="s">
        <v>2766</v>
      </c>
      <c r="N2495" s="47" t="s">
        <v>2259</v>
      </c>
      <c r="O2495" s="47" t="s">
        <v>58</v>
      </c>
      <c r="P2495" s="47" t="s">
        <v>80</v>
      </c>
      <c r="Q2495" s="47" t="s">
        <v>2259</v>
      </c>
      <c r="R2495" s="47">
        <v>136055</v>
      </c>
      <c r="S2495" s="47" t="s">
        <v>67</v>
      </c>
      <c r="T2495" s="47" t="s">
        <v>2771</v>
      </c>
      <c r="U2495" s="47">
        <v>15993</v>
      </c>
      <c r="V2495" s="47" t="s">
        <v>69</v>
      </c>
      <c r="W2495" s="47" t="s">
        <v>2772</v>
      </c>
      <c r="X2495" s="47">
        <v>1274850</v>
      </c>
      <c r="Y2495" s="47">
        <v>4201102</v>
      </c>
      <c r="Z2495" s="47">
        <v>0</v>
      </c>
      <c r="AA2495" s="47">
        <v>0</v>
      </c>
      <c r="AB2495" s="47" t="s">
        <v>61</v>
      </c>
      <c r="AC2495" s="47">
        <v>0</v>
      </c>
      <c r="AD2495" s="47" t="s">
        <v>86</v>
      </c>
      <c r="AE2495" s="47" t="s">
        <v>4903</v>
      </c>
      <c r="AF2495" s="47" t="s">
        <v>5630</v>
      </c>
      <c r="AG2495" s="47" t="s">
        <v>61</v>
      </c>
      <c r="AH2495" s="47" t="s">
        <v>75</v>
      </c>
      <c r="AI2495" s="47" t="s">
        <v>76</v>
      </c>
      <c r="AJ2495" s="47" t="s">
        <v>77</v>
      </c>
      <c r="AK2495" s="47" t="s">
        <v>78</v>
      </c>
      <c r="AO2495" s="47">
        <v>0</v>
      </c>
      <c r="AP2495" s="47">
        <v>0</v>
      </c>
      <c r="AQ2495" s="47">
        <v>52</v>
      </c>
      <c r="AV2495" s="47">
        <v>0.03</v>
      </c>
      <c r="AZ2495" s="47">
        <v>295</v>
      </c>
      <c r="BC2495" s="47">
        <v>0</v>
      </c>
      <c r="BM2495" s="47">
        <v>7.84</v>
      </c>
      <c r="BQ2495" s="47">
        <v>144</v>
      </c>
      <c r="BS2495" s="47">
        <v>15</v>
      </c>
      <c r="BT2495" s="47">
        <v>0.37</v>
      </c>
      <c r="DI2495" s="1">
        <f t="shared" si="190"/>
        <v>4</v>
      </c>
      <c r="DJ2495" s="9" t="str">
        <f t="shared" si="191"/>
        <v>BACTERIOLÓGICO</v>
      </c>
      <c r="DK2495" s="10" t="str">
        <f t="shared" si="192"/>
        <v>Realizado Bactereológico</v>
      </c>
      <c r="DL2495" s="11" t="str">
        <f t="shared" si="193"/>
        <v>0</v>
      </c>
    </row>
    <row r="2496" spans="1:116" ht="12" x14ac:dyDescent="0.2">
      <c r="A2496" s="47">
        <v>1001090045</v>
      </c>
      <c r="B2496" s="47" t="str">
        <f t="shared" si="194"/>
        <v>1001090045-SAN ISIDRO DE VISAG</v>
      </c>
      <c r="C2496" s="47" t="s">
        <v>1816</v>
      </c>
      <c r="D2496" s="47" t="s">
        <v>58</v>
      </c>
      <c r="E2496" s="47" t="s">
        <v>58</v>
      </c>
      <c r="F2496" s="47" t="s">
        <v>1234</v>
      </c>
      <c r="G2496" s="47" t="s">
        <v>60</v>
      </c>
      <c r="H2496" s="47">
        <v>256</v>
      </c>
      <c r="I2496" s="47" t="s">
        <v>61</v>
      </c>
      <c r="J2496" s="47" t="s">
        <v>88</v>
      </c>
      <c r="K2496" s="47" t="s">
        <v>63</v>
      </c>
      <c r="L2496" s="47" t="s">
        <v>64</v>
      </c>
      <c r="M2496" s="47" t="s">
        <v>1772</v>
      </c>
      <c r="N2496" s="47" t="s">
        <v>1773</v>
      </c>
      <c r="O2496" s="47" t="s">
        <v>58</v>
      </c>
      <c r="P2496" s="47" t="s">
        <v>58</v>
      </c>
      <c r="Q2496" s="47" t="s">
        <v>1234</v>
      </c>
      <c r="R2496" s="47">
        <v>116663</v>
      </c>
      <c r="S2496" s="47" t="s">
        <v>67</v>
      </c>
      <c r="T2496" s="47" t="s">
        <v>1817</v>
      </c>
      <c r="U2496" s="47">
        <v>14934</v>
      </c>
      <c r="V2496" s="47" t="s">
        <v>69</v>
      </c>
      <c r="W2496" s="47" t="s">
        <v>1818</v>
      </c>
      <c r="X2496" s="47">
        <v>1274883</v>
      </c>
      <c r="Y2496" s="47">
        <v>4201106</v>
      </c>
      <c r="Z2496" s="47">
        <v>359288</v>
      </c>
      <c r="AA2496" s="47">
        <v>8913556</v>
      </c>
      <c r="AB2496" s="47" t="s">
        <v>71</v>
      </c>
      <c r="AC2496" s="47">
        <v>2385</v>
      </c>
      <c r="AD2496" s="47" t="s">
        <v>86</v>
      </c>
      <c r="AE2496" s="47" t="s">
        <v>4916</v>
      </c>
      <c r="AF2496" s="47" t="s">
        <v>5631</v>
      </c>
      <c r="AG2496" s="47">
        <v>18363</v>
      </c>
      <c r="AH2496" s="47" t="s">
        <v>73</v>
      </c>
      <c r="AI2496" s="47" t="s">
        <v>1819</v>
      </c>
      <c r="AJ2496" s="47" t="s">
        <v>61</v>
      </c>
      <c r="AK2496" s="47" t="s">
        <v>61</v>
      </c>
      <c r="AV2496" s="47">
        <v>0.83</v>
      </c>
      <c r="AZ2496" s="47">
        <v>153</v>
      </c>
      <c r="BM2496" s="47">
        <v>7.4</v>
      </c>
      <c r="BS2496" s="47">
        <v>18</v>
      </c>
      <c r="BT2496" s="47">
        <v>0</v>
      </c>
      <c r="DI2496" s="1">
        <f t="shared" si="190"/>
        <v>4</v>
      </c>
      <c r="DJ2496" s="9" t="str">
        <f t="shared" si="191"/>
        <v>NO BACTERIOLOGICO</v>
      </c>
      <c r="DK2496" s="10" t="str">
        <f t="shared" si="192"/>
        <v>-</v>
      </c>
      <c r="DL2496" s="11" t="str">
        <f t="shared" si="193"/>
        <v>0</v>
      </c>
    </row>
    <row r="2497" spans="1:116" ht="12" x14ac:dyDescent="0.2">
      <c r="A2497" s="47">
        <v>1001090045</v>
      </c>
      <c r="B2497" s="47" t="str">
        <f t="shared" si="194"/>
        <v>1001090045-SAN ISIDRO DE VISAG</v>
      </c>
      <c r="C2497" s="47" t="s">
        <v>1816</v>
      </c>
      <c r="D2497" s="47" t="s">
        <v>58</v>
      </c>
      <c r="E2497" s="47" t="s">
        <v>58</v>
      </c>
      <c r="F2497" s="47" t="s">
        <v>1234</v>
      </c>
      <c r="G2497" s="47" t="s">
        <v>60</v>
      </c>
      <c r="H2497" s="47">
        <v>256</v>
      </c>
      <c r="I2497" s="47" t="s">
        <v>61</v>
      </c>
      <c r="J2497" s="47" t="s">
        <v>88</v>
      </c>
      <c r="K2497" s="47" t="s">
        <v>63</v>
      </c>
      <c r="L2497" s="47" t="s">
        <v>64</v>
      </c>
      <c r="M2497" s="47" t="s">
        <v>1772</v>
      </c>
      <c r="N2497" s="47" t="s">
        <v>1773</v>
      </c>
      <c r="O2497" s="47" t="s">
        <v>58</v>
      </c>
      <c r="P2497" s="47" t="s">
        <v>58</v>
      </c>
      <c r="Q2497" s="47" t="s">
        <v>1234</v>
      </c>
      <c r="R2497" s="47">
        <v>116663</v>
      </c>
      <c r="S2497" s="47" t="s">
        <v>67</v>
      </c>
      <c r="T2497" s="47" t="s">
        <v>1817</v>
      </c>
      <c r="U2497" s="47">
        <v>14934</v>
      </c>
      <c r="V2497" s="47" t="s">
        <v>69</v>
      </c>
      <c r="W2497" s="47" t="s">
        <v>1818</v>
      </c>
      <c r="X2497" s="47">
        <v>1274883</v>
      </c>
      <c r="Y2497" s="47">
        <v>4201108</v>
      </c>
      <c r="Z2497" s="47">
        <v>359236</v>
      </c>
      <c r="AA2497" s="47">
        <v>8913713</v>
      </c>
      <c r="AB2497" s="47" t="s">
        <v>71</v>
      </c>
      <c r="AC2497" s="47">
        <v>2594</v>
      </c>
      <c r="AD2497" s="47" t="s">
        <v>86</v>
      </c>
      <c r="AE2497" s="47" t="s">
        <v>4916</v>
      </c>
      <c r="AF2497" s="47" t="s">
        <v>5631</v>
      </c>
      <c r="AG2497" s="47" t="s">
        <v>61</v>
      </c>
      <c r="AH2497" s="47" t="s">
        <v>75</v>
      </c>
      <c r="AI2497" s="47" t="s">
        <v>76</v>
      </c>
      <c r="AJ2497" s="47" t="s">
        <v>77</v>
      </c>
      <c r="AK2497" s="47" t="s">
        <v>78</v>
      </c>
      <c r="AV2497" s="47">
        <v>0.65</v>
      </c>
      <c r="AZ2497" s="47">
        <v>150</v>
      </c>
      <c r="BM2497" s="47">
        <v>7.5</v>
      </c>
      <c r="BS2497" s="47">
        <v>16</v>
      </c>
      <c r="BT2497" s="47">
        <v>0</v>
      </c>
      <c r="DI2497" s="1">
        <f t="shared" si="190"/>
        <v>4</v>
      </c>
      <c r="DJ2497" s="9" t="str">
        <f t="shared" si="191"/>
        <v>NO BACTERIOLOGICO</v>
      </c>
      <c r="DK2497" s="10" t="str">
        <f t="shared" si="192"/>
        <v>-</v>
      </c>
      <c r="DL2497" s="11" t="str">
        <f t="shared" si="193"/>
        <v>0</v>
      </c>
    </row>
    <row r="2498" spans="1:116" ht="12" x14ac:dyDescent="0.2">
      <c r="A2498" s="47">
        <v>1001090045</v>
      </c>
      <c r="B2498" s="47" t="str">
        <f t="shared" si="194"/>
        <v>1001090045-SAN ISIDRO DE VISAG</v>
      </c>
      <c r="C2498" s="47" t="s">
        <v>1816</v>
      </c>
      <c r="D2498" s="47" t="s">
        <v>58</v>
      </c>
      <c r="E2498" s="47" t="s">
        <v>58</v>
      </c>
      <c r="F2498" s="47" t="s">
        <v>1234</v>
      </c>
      <c r="G2498" s="47" t="s">
        <v>60</v>
      </c>
      <c r="H2498" s="47">
        <v>256</v>
      </c>
      <c r="I2498" s="47" t="s">
        <v>61</v>
      </c>
      <c r="J2498" s="47" t="s">
        <v>88</v>
      </c>
      <c r="K2498" s="47" t="s">
        <v>63</v>
      </c>
      <c r="L2498" s="47" t="s">
        <v>64</v>
      </c>
      <c r="M2498" s="47" t="s">
        <v>1772</v>
      </c>
      <c r="N2498" s="47" t="s">
        <v>1773</v>
      </c>
      <c r="O2498" s="47" t="s">
        <v>58</v>
      </c>
      <c r="P2498" s="47" t="s">
        <v>58</v>
      </c>
      <c r="Q2498" s="47" t="s">
        <v>1234</v>
      </c>
      <c r="R2498" s="47">
        <v>116663</v>
      </c>
      <c r="S2498" s="47" t="s">
        <v>67</v>
      </c>
      <c r="T2498" s="47" t="s">
        <v>1817</v>
      </c>
      <c r="U2498" s="47">
        <v>14934</v>
      </c>
      <c r="V2498" s="47" t="s">
        <v>69</v>
      </c>
      <c r="W2498" s="47" t="s">
        <v>1818</v>
      </c>
      <c r="X2498" s="47">
        <v>1274883</v>
      </c>
      <c r="Y2498" s="47">
        <v>4201110</v>
      </c>
      <c r="Z2498" s="47">
        <v>359217</v>
      </c>
      <c r="AA2498" s="47">
        <v>8913756</v>
      </c>
      <c r="AB2498" s="47" t="s">
        <v>71</v>
      </c>
      <c r="AC2498" s="47">
        <v>2580</v>
      </c>
      <c r="AD2498" s="47" t="s">
        <v>86</v>
      </c>
      <c r="AE2498" s="47" t="s">
        <v>4916</v>
      </c>
      <c r="AF2498" s="47" t="s">
        <v>5631</v>
      </c>
      <c r="AG2498" s="47" t="s">
        <v>61</v>
      </c>
      <c r="AH2498" s="47" t="s">
        <v>75</v>
      </c>
      <c r="AI2498" s="47" t="s">
        <v>76</v>
      </c>
      <c r="AJ2498" s="47" t="s">
        <v>77</v>
      </c>
      <c r="AK2498" s="47" t="s">
        <v>78</v>
      </c>
      <c r="AV2498" s="47">
        <v>0.6</v>
      </c>
      <c r="AZ2498" s="47">
        <v>150</v>
      </c>
      <c r="BM2498" s="47">
        <v>7.4</v>
      </c>
      <c r="BS2498" s="47">
        <v>16</v>
      </c>
      <c r="BT2498" s="47">
        <v>0</v>
      </c>
      <c r="DI2498" s="1">
        <f t="shared" si="190"/>
        <v>4</v>
      </c>
      <c r="DJ2498" s="9" t="str">
        <f t="shared" si="191"/>
        <v>NO BACTERIOLOGICO</v>
      </c>
      <c r="DK2498" s="10" t="str">
        <f t="shared" si="192"/>
        <v>-</v>
      </c>
      <c r="DL2498" s="11" t="str">
        <f t="shared" si="193"/>
        <v>0</v>
      </c>
    </row>
    <row r="2499" spans="1:116" ht="12" x14ac:dyDescent="0.2">
      <c r="A2499" s="47">
        <v>1005010076</v>
      </c>
      <c r="B2499" s="47" t="str">
        <f t="shared" si="194"/>
        <v>1005010076-VILLA VICTORIA</v>
      </c>
      <c r="C2499" s="47" t="s">
        <v>2630</v>
      </c>
      <c r="D2499" s="47" t="s">
        <v>58</v>
      </c>
      <c r="E2499" s="47" t="s">
        <v>542</v>
      </c>
      <c r="F2499" s="47" t="s">
        <v>2187</v>
      </c>
      <c r="G2499" s="47" t="s">
        <v>60</v>
      </c>
      <c r="H2499" s="47">
        <v>31</v>
      </c>
      <c r="I2499" s="47">
        <v>31</v>
      </c>
      <c r="J2499" s="47" t="s">
        <v>82</v>
      </c>
      <c r="K2499" s="47" t="s">
        <v>63</v>
      </c>
      <c r="L2499" s="47" t="s">
        <v>64</v>
      </c>
      <c r="M2499" s="47" t="s">
        <v>2592</v>
      </c>
      <c r="N2499" s="47" t="s">
        <v>1390</v>
      </c>
      <c r="O2499" s="47" t="s">
        <v>58</v>
      </c>
      <c r="P2499" s="47" t="s">
        <v>542</v>
      </c>
      <c r="Q2499" s="47" t="s">
        <v>2187</v>
      </c>
      <c r="R2499" s="47">
        <v>106123</v>
      </c>
      <c r="S2499" s="47" t="s">
        <v>67</v>
      </c>
      <c r="T2499" s="47" t="s">
        <v>2593</v>
      </c>
      <c r="U2499" s="47">
        <v>20405</v>
      </c>
      <c r="V2499" s="47" t="s">
        <v>69</v>
      </c>
      <c r="W2499" s="47" t="s">
        <v>2594</v>
      </c>
      <c r="X2499" s="47">
        <v>1274908</v>
      </c>
      <c r="Y2499" s="47">
        <v>4201113</v>
      </c>
      <c r="Z2499" s="47">
        <v>293116</v>
      </c>
      <c r="AA2499" s="47">
        <v>8940780</v>
      </c>
      <c r="AB2499" s="47" t="s">
        <v>71</v>
      </c>
      <c r="AC2499" s="47">
        <v>3593</v>
      </c>
      <c r="AD2499" s="47" t="s">
        <v>126</v>
      </c>
      <c r="AE2499" s="47" t="s">
        <v>4990</v>
      </c>
      <c r="AF2499" s="47" t="s">
        <v>5632</v>
      </c>
      <c r="AG2499" s="47">
        <v>9748</v>
      </c>
      <c r="AH2499" s="47" t="s">
        <v>73</v>
      </c>
      <c r="AI2499" s="47" t="s">
        <v>1390</v>
      </c>
      <c r="AJ2499" s="47" t="s">
        <v>61</v>
      </c>
      <c r="AK2499" s="47" t="s">
        <v>61</v>
      </c>
      <c r="AV2499" s="47">
        <v>0.98</v>
      </c>
      <c r="AZ2499" s="47">
        <v>171</v>
      </c>
      <c r="BM2499" s="47">
        <v>8</v>
      </c>
      <c r="BQ2499" s="47">
        <v>0</v>
      </c>
      <c r="BS2499" s="47">
        <v>12</v>
      </c>
      <c r="BT2499" s="47">
        <v>0.3</v>
      </c>
      <c r="DI2499" s="1">
        <f t="shared" ref="DI2499:DI2562" si="195">MONTH(AE2499)</f>
        <v>4</v>
      </c>
      <c r="DJ2499" s="9" t="str">
        <f t="shared" ref="DJ2499:DJ2562" si="196">IF(ISBLANK(AV2499),"-",IF(ISBLANK(BT2499),"-",IF(AND(AV2499&gt;=0.5,BT2499&gt;5),"BACTERIOLÓGICO",IF(AND(AV2499&lt;0.5,BT2499&lt;=5),"BACTERIOLÓGICO",IF(AND(AV2499&lt;0.5,BT2499&gt;5),"BACTERIOLÓGICO","NO BACTERIOLOGICO")))))</f>
        <v>NO BACTERIOLOGICO</v>
      </c>
      <c r="DK2499" s="10" t="str">
        <f t="shared" ref="DK2499:DK2562" si="197">IF(ISBLANK(AO2499),"-",IF(ISBLANK(AP2499),"-",IF(ISBLANK(AQ2499),"-",IF(AND(AO2499&gt;=0,AP2499&gt;=0,AQ2499&gt;=0),"Realizado Bactereológico","No realizado Bacteriológico"))))</f>
        <v>-</v>
      </c>
      <c r="DL2499" s="11" t="str">
        <f t="shared" ref="DL2499:DL2562" si="198">IF(ISBLANK(BE2499),"0",IF(BE2499&gt;=0,"1","0"))</f>
        <v>0</v>
      </c>
    </row>
    <row r="2500" spans="1:116" ht="12" x14ac:dyDescent="0.2">
      <c r="A2500" s="47">
        <v>1005010076</v>
      </c>
      <c r="B2500" s="47" t="str">
        <f t="shared" ref="B2500:B2563" si="199">CONCATENATE(A2500,"-",C2500)</f>
        <v>1005010076-VILLA VICTORIA</v>
      </c>
      <c r="C2500" s="47" t="s">
        <v>2630</v>
      </c>
      <c r="D2500" s="47" t="s">
        <v>58</v>
      </c>
      <c r="E2500" s="47" t="s">
        <v>542</v>
      </c>
      <c r="F2500" s="47" t="s">
        <v>2187</v>
      </c>
      <c r="G2500" s="47" t="s">
        <v>60</v>
      </c>
      <c r="H2500" s="47">
        <v>31</v>
      </c>
      <c r="I2500" s="47">
        <v>31</v>
      </c>
      <c r="J2500" s="47" t="s">
        <v>82</v>
      </c>
      <c r="K2500" s="47" t="s">
        <v>63</v>
      </c>
      <c r="L2500" s="47" t="s">
        <v>64</v>
      </c>
      <c r="M2500" s="47" t="s">
        <v>2592</v>
      </c>
      <c r="N2500" s="47" t="s">
        <v>1390</v>
      </c>
      <c r="O2500" s="47" t="s">
        <v>58</v>
      </c>
      <c r="P2500" s="47" t="s">
        <v>542</v>
      </c>
      <c r="Q2500" s="47" t="s">
        <v>2187</v>
      </c>
      <c r="R2500" s="47">
        <v>106123</v>
      </c>
      <c r="S2500" s="47" t="s">
        <v>67</v>
      </c>
      <c r="T2500" s="47" t="s">
        <v>2593</v>
      </c>
      <c r="U2500" s="47">
        <v>20405</v>
      </c>
      <c r="V2500" s="47" t="s">
        <v>69</v>
      </c>
      <c r="W2500" s="47" t="s">
        <v>2594</v>
      </c>
      <c r="X2500" s="47">
        <v>1274908</v>
      </c>
      <c r="Y2500" s="47">
        <v>4201114</v>
      </c>
      <c r="Z2500" s="47">
        <v>393479</v>
      </c>
      <c r="AA2500" s="47">
        <v>8940713</v>
      </c>
      <c r="AB2500" s="47" t="s">
        <v>71</v>
      </c>
      <c r="AC2500" s="47">
        <v>3475</v>
      </c>
      <c r="AD2500" s="47" t="s">
        <v>126</v>
      </c>
      <c r="AE2500" s="47" t="s">
        <v>4990</v>
      </c>
      <c r="AF2500" s="47" t="s">
        <v>5632</v>
      </c>
      <c r="AG2500" s="47" t="s">
        <v>61</v>
      </c>
      <c r="AH2500" s="47" t="s">
        <v>75</v>
      </c>
      <c r="AI2500" s="47" t="s">
        <v>76</v>
      </c>
      <c r="AJ2500" s="47" t="s">
        <v>77</v>
      </c>
      <c r="AK2500" s="47" t="s">
        <v>78</v>
      </c>
      <c r="AV2500" s="47">
        <v>0.9</v>
      </c>
      <c r="AZ2500" s="47">
        <v>171</v>
      </c>
      <c r="BM2500" s="47">
        <v>7.5</v>
      </c>
      <c r="BQ2500" s="47">
        <v>0</v>
      </c>
      <c r="BS2500" s="47">
        <v>12</v>
      </c>
      <c r="BT2500" s="47">
        <v>0.2</v>
      </c>
      <c r="DI2500" s="1">
        <f t="shared" si="195"/>
        <v>4</v>
      </c>
      <c r="DJ2500" s="9" t="str">
        <f t="shared" si="196"/>
        <v>NO BACTERIOLOGICO</v>
      </c>
      <c r="DK2500" s="10" t="str">
        <f t="shared" si="197"/>
        <v>-</v>
      </c>
      <c r="DL2500" s="11" t="str">
        <f t="shared" si="198"/>
        <v>0</v>
      </c>
    </row>
    <row r="2501" spans="1:116" ht="12" x14ac:dyDescent="0.2">
      <c r="A2501" s="47">
        <v>1005010076</v>
      </c>
      <c r="B2501" s="47" t="str">
        <f t="shared" si="199"/>
        <v>1005010076-VILLA VICTORIA</v>
      </c>
      <c r="C2501" s="47" t="s">
        <v>2630</v>
      </c>
      <c r="D2501" s="47" t="s">
        <v>58</v>
      </c>
      <c r="E2501" s="47" t="s">
        <v>542</v>
      </c>
      <c r="F2501" s="47" t="s">
        <v>2187</v>
      </c>
      <c r="G2501" s="47" t="s">
        <v>60</v>
      </c>
      <c r="H2501" s="47">
        <v>31</v>
      </c>
      <c r="I2501" s="47">
        <v>31</v>
      </c>
      <c r="J2501" s="47" t="s">
        <v>82</v>
      </c>
      <c r="K2501" s="47" t="s">
        <v>63</v>
      </c>
      <c r="L2501" s="47" t="s">
        <v>64</v>
      </c>
      <c r="M2501" s="47" t="s">
        <v>2592</v>
      </c>
      <c r="N2501" s="47" t="s">
        <v>1390</v>
      </c>
      <c r="O2501" s="47" t="s">
        <v>58</v>
      </c>
      <c r="P2501" s="47" t="s">
        <v>542</v>
      </c>
      <c r="Q2501" s="47" t="s">
        <v>2187</v>
      </c>
      <c r="R2501" s="47">
        <v>106123</v>
      </c>
      <c r="S2501" s="47" t="s">
        <v>67</v>
      </c>
      <c r="T2501" s="47" t="s">
        <v>2593</v>
      </c>
      <c r="U2501" s="47">
        <v>20405</v>
      </c>
      <c r="V2501" s="47" t="s">
        <v>69</v>
      </c>
      <c r="W2501" s="47" t="s">
        <v>2594</v>
      </c>
      <c r="X2501" s="47">
        <v>1274908</v>
      </c>
      <c r="Y2501" s="47">
        <v>4201115</v>
      </c>
      <c r="Z2501" s="47">
        <v>396070</v>
      </c>
      <c r="AA2501" s="47">
        <v>8940505</v>
      </c>
      <c r="AB2501" s="47" t="s">
        <v>71</v>
      </c>
      <c r="AC2501" s="47">
        <v>3450</v>
      </c>
      <c r="AD2501" s="47" t="s">
        <v>126</v>
      </c>
      <c r="AE2501" s="47" t="s">
        <v>4990</v>
      </c>
      <c r="AF2501" s="47" t="s">
        <v>5632</v>
      </c>
      <c r="AG2501" s="47" t="s">
        <v>61</v>
      </c>
      <c r="AH2501" s="47" t="s">
        <v>75</v>
      </c>
      <c r="AI2501" s="47" t="s">
        <v>76</v>
      </c>
      <c r="AJ2501" s="47" t="s">
        <v>77</v>
      </c>
      <c r="AK2501" s="47" t="s">
        <v>78</v>
      </c>
      <c r="AV2501" s="47">
        <v>0.88</v>
      </c>
      <c r="AZ2501" s="47">
        <v>170</v>
      </c>
      <c r="BM2501" s="47">
        <v>6.7</v>
      </c>
      <c r="BQ2501" s="47">
        <v>0</v>
      </c>
      <c r="BS2501" s="47">
        <v>12</v>
      </c>
      <c r="BT2501" s="47">
        <v>0.2</v>
      </c>
      <c r="DI2501" s="1">
        <f t="shared" si="195"/>
        <v>4</v>
      </c>
      <c r="DJ2501" s="9" t="str">
        <f t="shared" si="196"/>
        <v>NO BACTERIOLOGICO</v>
      </c>
      <c r="DK2501" s="10" t="str">
        <f t="shared" si="197"/>
        <v>-</v>
      </c>
      <c r="DL2501" s="11" t="str">
        <f t="shared" si="198"/>
        <v>0</v>
      </c>
    </row>
    <row r="2502" spans="1:116" ht="12" x14ac:dyDescent="0.2">
      <c r="A2502" s="47" t="s">
        <v>2774</v>
      </c>
      <c r="B2502" s="47" t="str">
        <f t="shared" si="199"/>
        <v>100301ZZ01-HUAYANAY</v>
      </c>
      <c r="C2502" s="47" t="s">
        <v>2775</v>
      </c>
      <c r="D2502" s="47" t="s">
        <v>58</v>
      </c>
      <c r="E2502" s="47" t="s">
        <v>80</v>
      </c>
      <c r="F2502" s="47" t="s">
        <v>2259</v>
      </c>
      <c r="G2502" s="47" t="s">
        <v>60</v>
      </c>
      <c r="H2502" s="47">
        <v>880</v>
      </c>
      <c r="I2502" s="47">
        <v>150</v>
      </c>
      <c r="J2502" s="47" t="s">
        <v>495</v>
      </c>
      <c r="K2502" s="47" t="s">
        <v>63</v>
      </c>
      <c r="L2502" s="47" t="s">
        <v>64</v>
      </c>
      <c r="M2502" s="47" t="s">
        <v>2766</v>
      </c>
      <c r="N2502" s="47" t="s">
        <v>2259</v>
      </c>
      <c r="O2502" s="47" t="s">
        <v>58</v>
      </c>
      <c r="P2502" s="47" t="s">
        <v>80</v>
      </c>
      <c r="Q2502" s="47" t="s">
        <v>2259</v>
      </c>
      <c r="R2502" s="47">
        <v>150415</v>
      </c>
      <c r="S2502" s="47" t="s">
        <v>67</v>
      </c>
      <c r="T2502" s="47" t="s">
        <v>2776</v>
      </c>
      <c r="U2502" s="47">
        <v>16528</v>
      </c>
      <c r="V2502" s="47" t="s">
        <v>69</v>
      </c>
      <c r="W2502" s="47" t="s">
        <v>2777</v>
      </c>
      <c r="X2502" s="47">
        <v>1274930</v>
      </c>
      <c r="Y2502" s="47">
        <v>4201163</v>
      </c>
      <c r="Z2502" s="47">
        <v>0</v>
      </c>
      <c r="AA2502" s="47">
        <v>0</v>
      </c>
      <c r="AB2502" s="47" t="s">
        <v>61</v>
      </c>
      <c r="AC2502" s="47">
        <v>0</v>
      </c>
      <c r="AD2502" s="47" t="s">
        <v>86</v>
      </c>
      <c r="AE2502" s="47" t="s">
        <v>4905</v>
      </c>
      <c r="AF2502" s="47" t="s">
        <v>5633</v>
      </c>
      <c r="AG2502" s="47">
        <v>47043</v>
      </c>
      <c r="AH2502" s="47" t="s">
        <v>73</v>
      </c>
      <c r="AI2502" s="47" t="s">
        <v>2778</v>
      </c>
      <c r="AJ2502" s="47" t="s">
        <v>61</v>
      </c>
      <c r="AK2502" s="47" t="s">
        <v>61</v>
      </c>
      <c r="AO2502" s="47">
        <v>0</v>
      </c>
      <c r="AP2502" s="47">
        <v>0</v>
      </c>
      <c r="AQ2502" s="47">
        <v>6</v>
      </c>
      <c r="AV2502" s="47">
        <v>0.35</v>
      </c>
      <c r="AZ2502" s="47">
        <v>278</v>
      </c>
      <c r="BC2502" s="47">
        <v>0</v>
      </c>
      <c r="BM2502" s="47">
        <v>7.52</v>
      </c>
      <c r="BQ2502" s="47">
        <v>140</v>
      </c>
      <c r="BS2502" s="47">
        <v>17</v>
      </c>
      <c r="BT2502" s="47">
        <v>0.74</v>
      </c>
      <c r="DI2502" s="1">
        <f t="shared" si="195"/>
        <v>4</v>
      </c>
      <c r="DJ2502" s="9" t="str">
        <f t="shared" si="196"/>
        <v>BACTERIOLÓGICO</v>
      </c>
      <c r="DK2502" s="10" t="str">
        <f t="shared" si="197"/>
        <v>Realizado Bactereológico</v>
      </c>
      <c r="DL2502" s="11" t="str">
        <f t="shared" si="198"/>
        <v>0</v>
      </c>
    </row>
    <row r="2503" spans="1:116" ht="12" x14ac:dyDescent="0.2">
      <c r="A2503" s="47" t="s">
        <v>2774</v>
      </c>
      <c r="B2503" s="47" t="str">
        <f t="shared" si="199"/>
        <v>100301ZZ01-HUAYANAY</v>
      </c>
      <c r="C2503" s="47" t="s">
        <v>2775</v>
      </c>
      <c r="D2503" s="47" t="s">
        <v>58</v>
      </c>
      <c r="E2503" s="47" t="s">
        <v>80</v>
      </c>
      <c r="F2503" s="47" t="s">
        <v>2259</v>
      </c>
      <c r="G2503" s="47" t="s">
        <v>60</v>
      </c>
      <c r="H2503" s="47">
        <v>880</v>
      </c>
      <c r="I2503" s="47">
        <v>150</v>
      </c>
      <c r="J2503" s="47" t="s">
        <v>495</v>
      </c>
      <c r="K2503" s="47" t="s">
        <v>63</v>
      </c>
      <c r="L2503" s="47" t="s">
        <v>64</v>
      </c>
      <c r="M2503" s="47" t="s">
        <v>2766</v>
      </c>
      <c r="N2503" s="47" t="s">
        <v>2259</v>
      </c>
      <c r="O2503" s="47" t="s">
        <v>58</v>
      </c>
      <c r="P2503" s="47" t="s">
        <v>80</v>
      </c>
      <c r="Q2503" s="47" t="s">
        <v>2259</v>
      </c>
      <c r="R2503" s="47">
        <v>150415</v>
      </c>
      <c r="S2503" s="47" t="s">
        <v>67</v>
      </c>
      <c r="T2503" s="47" t="s">
        <v>2776</v>
      </c>
      <c r="U2503" s="47">
        <v>16528</v>
      </c>
      <c r="V2503" s="47" t="s">
        <v>69</v>
      </c>
      <c r="W2503" s="47" t="s">
        <v>2777</v>
      </c>
      <c r="X2503" s="47">
        <v>1274930</v>
      </c>
      <c r="Y2503" s="47">
        <v>4201165</v>
      </c>
      <c r="Z2503" s="47">
        <v>0</v>
      </c>
      <c r="AA2503" s="47">
        <v>0</v>
      </c>
      <c r="AB2503" s="47" t="s">
        <v>61</v>
      </c>
      <c r="AC2503" s="47">
        <v>0</v>
      </c>
      <c r="AD2503" s="47" t="s">
        <v>86</v>
      </c>
      <c r="AE2503" s="47" t="s">
        <v>4905</v>
      </c>
      <c r="AF2503" s="47" t="s">
        <v>5633</v>
      </c>
      <c r="AG2503" s="47" t="s">
        <v>61</v>
      </c>
      <c r="AH2503" s="47" t="s">
        <v>75</v>
      </c>
      <c r="AI2503" s="47" t="s">
        <v>76</v>
      </c>
      <c r="AJ2503" s="47" t="s">
        <v>77</v>
      </c>
      <c r="AK2503" s="47" t="s">
        <v>78</v>
      </c>
      <c r="AO2503" s="47">
        <v>0</v>
      </c>
      <c r="AP2503" s="47">
        <v>0</v>
      </c>
      <c r="AQ2503" s="47">
        <v>0</v>
      </c>
      <c r="AV2503" s="47">
        <v>0.26</v>
      </c>
      <c r="AZ2503" s="47">
        <v>278</v>
      </c>
      <c r="BC2503" s="47">
        <v>0</v>
      </c>
      <c r="BM2503" s="47">
        <v>7.62</v>
      </c>
      <c r="BQ2503" s="47">
        <v>138</v>
      </c>
      <c r="BS2503" s="47">
        <v>15</v>
      </c>
      <c r="BT2503" s="47">
        <v>0.33</v>
      </c>
      <c r="DI2503" s="1">
        <f t="shared" si="195"/>
        <v>4</v>
      </c>
      <c r="DJ2503" s="9" t="str">
        <f t="shared" si="196"/>
        <v>BACTERIOLÓGICO</v>
      </c>
      <c r="DK2503" s="10" t="str">
        <f t="shared" si="197"/>
        <v>Realizado Bactereológico</v>
      </c>
      <c r="DL2503" s="11" t="str">
        <f t="shared" si="198"/>
        <v>0</v>
      </c>
    </row>
    <row r="2504" spans="1:116" ht="12" x14ac:dyDescent="0.2">
      <c r="A2504" s="47" t="s">
        <v>2774</v>
      </c>
      <c r="B2504" s="47" t="str">
        <f t="shared" si="199"/>
        <v>100301ZZ01-HUAYANAY</v>
      </c>
      <c r="C2504" s="47" t="s">
        <v>2775</v>
      </c>
      <c r="D2504" s="47" t="s">
        <v>58</v>
      </c>
      <c r="E2504" s="47" t="s">
        <v>80</v>
      </c>
      <c r="F2504" s="47" t="s">
        <v>2259</v>
      </c>
      <c r="G2504" s="47" t="s">
        <v>60</v>
      </c>
      <c r="H2504" s="47">
        <v>880</v>
      </c>
      <c r="I2504" s="47">
        <v>150</v>
      </c>
      <c r="J2504" s="47" t="s">
        <v>495</v>
      </c>
      <c r="K2504" s="47" t="s">
        <v>63</v>
      </c>
      <c r="L2504" s="47" t="s">
        <v>64</v>
      </c>
      <c r="M2504" s="47" t="s">
        <v>2766</v>
      </c>
      <c r="N2504" s="47" t="s">
        <v>2259</v>
      </c>
      <c r="O2504" s="47" t="s">
        <v>58</v>
      </c>
      <c r="P2504" s="47" t="s">
        <v>80</v>
      </c>
      <c r="Q2504" s="47" t="s">
        <v>2259</v>
      </c>
      <c r="R2504" s="47">
        <v>150415</v>
      </c>
      <c r="S2504" s="47" t="s">
        <v>67</v>
      </c>
      <c r="T2504" s="47" t="s">
        <v>2776</v>
      </c>
      <c r="U2504" s="47">
        <v>16528</v>
      </c>
      <c r="V2504" s="47" t="s">
        <v>69</v>
      </c>
      <c r="W2504" s="47" t="s">
        <v>2777</v>
      </c>
      <c r="X2504" s="47">
        <v>1274930</v>
      </c>
      <c r="Y2504" s="47">
        <v>4201166</v>
      </c>
      <c r="Z2504" s="47">
        <v>0</v>
      </c>
      <c r="AA2504" s="47">
        <v>0</v>
      </c>
      <c r="AB2504" s="47" t="s">
        <v>61</v>
      </c>
      <c r="AC2504" s="47">
        <v>0</v>
      </c>
      <c r="AD2504" s="47" t="s">
        <v>86</v>
      </c>
      <c r="AE2504" s="47" t="s">
        <v>4905</v>
      </c>
      <c r="AF2504" s="47" t="s">
        <v>5633</v>
      </c>
      <c r="AG2504" s="47" t="s">
        <v>61</v>
      </c>
      <c r="AH2504" s="47" t="s">
        <v>75</v>
      </c>
      <c r="AI2504" s="47" t="s">
        <v>76</v>
      </c>
      <c r="AJ2504" s="47" t="s">
        <v>77</v>
      </c>
      <c r="AK2504" s="47" t="s">
        <v>78</v>
      </c>
      <c r="AO2504" s="47">
        <v>0</v>
      </c>
      <c r="AP2504" s="47">
        <v>0</v>
      </c>
      <c r="AQ2504" s="47">
        <v>9</v>
      </c>
      <c r="AV2504" s="47">
        <v>0.44</v>
      </c>
      <c r="AZ2504" s="47">
        <v>277</v>
      </c>
      <c r="BC2504" s="47">
        <v>0</v>
      </c>
      <c r="BM2504" s="47">
        <v>7.74</v>
      </c>
      <c r="BQ2504" s="47">
        <v>138</v>
      </c>
      <c r="BS2504" s="47">
        <v>16</v>
      </c>
      <c r="BT2504" s="47">
        <v>0.61</v>
      </c>
      <c r="DI2504" s="1">
        <f t="shared" si="195"/>
        <v>4</v>
      </c>
      <c r="DJ2504" s="9" t="str">
        <f t="shared" si="196"/>
        <v>BACTERIOLÓGICO</v>
      </c>
      <c r="DK2504" s="10" t="str">
        <f t="shared" si="197"/>
        <v>Realizado Bactereológico</v>
      </c>
      <c r="DL2504" s="11" t="str">
        <f t="shared" si="198"/>
        <v>0</v>
      </c>
    </row>
    <row r="2505" spans="1:116" ht="12" x14ac:dyDescent="0.2">
      <c r="A2505" s="47">
        <v>1011030019</v>
      </c>
      <c r="B2505" s="47" t="str">
        <f t="shared" si="199"/>
        <v>1011030019-SAN JUAN DE MIRAFLORES</v>
      </c>
      <c r="C2505" s="47" t="s">
        <v>1035</v>
      </c>
      <c r="D2505" s="47" t="s">
        <v>58</v>
      </c>
      <c r="E2505" s="47" t="s">
        <v>395</v>
      </c>
      <c r="F2505" s="47" t="s">
        <v>1023</v>
      </c>
      <c r="G2505" s="47" t="s">
        <v>60</v>
      </c>
      <c r="H2505" s="47">
        <v>103</v>
      </c>
      <c r="I2505" s="47" t="s">
        <v>61</v>
      </c>
      <c r="J2505" s="47" t="s">
        <v>82</v>
      </c>
      <c r="K2505" s="47" t="s">
        <v>63</v>
      </c>
      <c r="L2505" s="47" t="s">
        <v>64</v>
      </c>
      <c r="M2505" s="47" t="s">
        <v>1033</v>
      </c>
      <c r="N2505" s="47" t="s">
        <v>1034</v>
      </c>
      <c r="O2505" s="47" t="s">
        <v>58</v>
      </c>
      <c r="P2505" s="47" t="s">
        <v>395</v>
      </c>
      <c r="Q2505" s="47" t="s">
        <v>1023</v>
      </c>
      <c r="R2505" s="47">
        <v>91879</v>
      </c>
      <c r="S2505" s="47" t="s">
        <v>67</v>
      </c>
      <c r="T2505" s="47" t="s">
        <v>1036</v>
      </c>
      <c r="U2505" s="47">
        <v>14562</v>
      </c>
      <c r="V2505" s="47" t="s">
        <v>69</v>
      </c>
      <c r="W2505" s="47" t="s">
        <v>1037</v>
      </c>
      <c r="X2505" s="47">
        <v>1274927</v>
      </c>
      <c r="Y2505" s="47">
        <v>4201174</v>
      </c>
      <c r="Z2505" s="47">
        <v>0</v>
      </c>
      <c r="AA2505" s="47">
        <v>0</v>
      </c>
      <c r="AB2505" s="47" t="s">
        <v>61</v>
      </c>
      <c r="AC2505" s="47">
        <v>0</v>
      </c>
      <c r="AD2505" s="47" t="s">
        <v>297</v>
      </c>
      <c r="AE2505" s="47" t="s">
        <v>5002</v>
      </c>
      <c r="AF2505" s="47" t="s">
        <v>5634</v>
      </c>
      <c r="AG2505" s="47">
        <v>2888</v>
      </c>
      <c r="AH2505" s="47" t="s">
        <v>73</v>
      </c>
      <c r="AI2505" s="47" t="s">
        <v>1038</v>
      </c>
      <c r="AJ2505" s="47" t="s">
        <v>61</v>
      </c>
      <c r="AK2505" s="47" t="s">
        <v>61</v>
      </c>
      <c r="AV2505" s="47">
        <v>0</v>
      </c>
      <c r="AZ2505" s="47">
        <v>290</v>
      </c>
      <c r="BM2505" s="47">
        <v>7.3</v>
      </c>
      <c r="BS2505" s="47">
        <v>10</v>
      </c>
      <c r="BT2505" s="47">
        <v>0.15</v>
      </c>
      <c r="DI2505" s="1">
        <f t="shared" si="195"/>
        <v>4</v>
      </c>
      <c r="DJ2505" s="9" t="str">
        <f t="shared" si="196"/>
        <v>BACTERIOLÓGICO</v>
      </c>
      <c r="DK2505" s="10" t="str">
        <f t="shared" si="197"/>
        <v>-</v>
      </c>
      <c r="DL2505" s="11" t="str">
        <f t="shared" si="198"/>
        <v>0</v>
      </c>
    </row>
    <row r="2506" spans="1:116" ht="12" x14ac:dyDescent="0.2">
      <c r="A2506" s="47">
        <v>1011030019</v>
      </c>
      <c r="B2506" s="47" t="str">
        <f t="shared" si="199"/>
        <v>1011030019-SAN JUAN DE MIRAFLORES</v>
      </c>
      <c r="C2506" s="47" t="s">
        <v>1035</v>
      </c>
      <c r="D2506" s="47" t="s">
        <v>58</v>
      </c>
      <c r="E2506" s="47" t="s">
        <v>395</v>
      </c>
      <c r="F2506" s="47" t="s">
        <v>1023</v>
      </c>
      <c r="G2506" s="47" t="s">
        <v>60</v>
      </c>
      <c r="H2506" s="47">
        <v>103</v>
      </c>
      <c r="I2506" s="47" t="s">
        <v>61</v>
      </c>
      <c r="J2506" s="47" t="s">
        <v>82</v>
      </c>
      <c r="K2506" s="47" t="s">
        <v>63</v>
      </c>
      <c r="L2506" s="47" t="s">
        <v>64</v>
      </c>
      <c r="M2506" s="47" t="s">
        <v>1033</v>
      </c>
      <c r="N2506" s="47" t="s">
        <v>1034</v>
      </c>
      <c r="O2506" s="47" t="s">
        <v>58</v>
      </c>
      <c r="P2506" s="47" t="s">
        <v>395</v>
      </c>
      <c r="Q2506" s="47" t="s">
        <v>1023</v>
      </c>
      <c r="R2506" s="47">
        <v>91879</v>
      </c>
      <c r="S2506" s="47" t="s">
        <v>67</v>
      </c>
      <c r="T2506" s="47" t="s">
        <v>1036</v>
      </c>
      <c r="U2506" s="47">
        <v>14562</v>
      </c>
      <c r="V2506" s="47" t="s">
        <v>69</v>
      </c>
      <c r="W2506" s="47" t="s">
        <v>1037</v>
      </c>
      <c r="X2506" s="47">
        <v>1274927</v>
      </c>
      <c r="Y2506" s="47">
        <v>4201175</v>
      </c>
      <c r="Z2506" s="47">
        <v>320515</v>
      </c>
      <c r="AA2506" s="47">
        <v>890527</v>
      </c>
      <c r="AB2506" s="47" t="s">
        <v>61</v>
      </c>
      <c r="AC2506" s="47">
        <v>3920</v>
      </c>
      <c r="AD2506" s="47" t="s">
        <v>297</v>
      </c>
      <c r="AE2506" s="47" t="s">
        <v>5002</v>
      </c>
      <c r="AF2506" s="47" t="s">
        <v>5634</v>
      </c>
      <c r="AG2506" s="47" t="s">
        <v>61</v>
      </c>
      <c r="AH2506" s="47" t="s">
        <v>75</v>
      </c>
      <c r="AI2506" s="47" t="s">
        <v>76</v>
      </c>
      <c r="AJ2506" s="47" t="s">
        <v>77</v>
      </c>
      <c r="AK2506" s="47" t="s">
        <v>78</v>
      </c>
      <c r="AV2506" s="47">
        <v>0</v>
      </c>
      <c r="AZ2506" s="47">
        <v>209</v>
      </c>
      <c r="BM2506" s="47">
        <v>7.3</v>
      </c>
      <c r="BS2506" s="47">
        <v>10</v>
      </c>
      <c r="BT2506" s="47">
        <v>0.15</v>
      </c>
      <c r="DI2506" s="1">
        <f t="shared" si="195"/>
        <v>4</v>
      </c>
      <c r="DJ2506" s="9" t="str">
        <f t="shared" si="196"/>
        <v>BACTERIOLÓGICO</v>
      </c>
      <c r="DK2506" s="10" t="str">
        <f t="shared" si="197"/>
        <v>-</v>
      </c>
      <c r="DL2506" s="11" t="str">
        <f t="shared" si="198"/>
        <v>0</v>
      </c>
    </row>
    <row r="2507" spans="1:116" ht="12" x14ac:dyDescent="0.2">
      <c r="A2507" s="47">
        <v>1011030019</v>
      </c>
      <c r="B2507" s="47" t="str">
        <f t="shared" si="199"/>
        <v>1011030019-SAN JUAN DE MIRAFLORES</v>
      </c>
      <c r="C2507" s="47" t="s">
        <v>1035</v>
      </c>
      <c r="D2507" s="47" t="s">
        <v>58</v>
      </c>
      <c r="E2507" s="47" t="s">
        <v>395</v>
      </c>
      <c r="F2507" s="47" t="s">
        <v>1023</v>
      </c>
      <c r="G2507" s="47" t="s">
        <v>60</v>
      </c>
      <c r="H2507" s="47">
        <v>103</v>
      </c>
      <c r="I2507" s="47" t="s">
        <v>61</v>
      </c>
      <c r="J2507" s="47" t="s">
        <v>82</v>
      </c>
      <c r="K2507" s="47" t="s">
        <v>63</v>
      </c>
      <c r="L2507" s="47" t="s">
        <v>64</v>
      </c>
      <c r="M2507" s="47" t="s">
        <v>1033</v>
      </c>
      <c r="N2507" s="47" t="s">
        <v>1034</v>
      </c>
      <c r="O2507" s="47" t="s">
        <v>58</v>
      </c>
      <c r="P2507" s="47" t="s">
        <v>395</v>
      </c>
      <c r="Q2507" s="47" t="s">
        <v>1023</v>
      </c>
      <c r="R2507" s="47">
        <v>91879</v>
      </c>
      <c r="S2507" s="47" t="s">
        <v>67</v>
      </c>
      <c r="T2507" s="47" t="s">
        <v>1036</v>
      </c>
      <c r="U2507" s="47">
        <v>14562</v>
      </c>
      <c r="V2507" s="47" t="s">
        <v>69</v>
      </c>
      <c r="W2507" s="47" t="s">
        <v>1037</v>
      </c>
      <c r="X2507" s="47">
        <v>1274927</v>
      </c>
      <c r="Y2507" s="47">
        <v>4201176</v>
      </c>
      <c r="Z2507" s="47">
        <v>321410</v>
      </c>
      <c r="AA2507" s="47">
        <v>8904807</v>
      </c>
      <c r="AB2507" s="47" t="s">
        <v>61</v>
      </c>
      <c r="AC2507" s="47">
        <v>3556</v>
      </c>
      <c r="AD2507" s="47" t="s">
        <v>297</v>
      </c>
      <c r="AE2507" s="47" t="s">
        <v>5002</v>
      </c>
      <c r="AF2507" s="47" t="s">
        <v>5634</v>
      </c>
      <c r="AG2507" s="47" t="s">
        <v>61</v>
      </c>
      <c r="AH2507" s="47" t="s">
        <v>75</v>
      </c>
      <c r="AI2507" s="47" t="s">
        <v>76</v>
      </c>
      <c r="AJ2507" s="47" t="s">
        <v>77</v>
      </c>
      <c r="AK2507" s="47" t="s">
        <v>78</v>
      </c>
      <c r="AV2507" s="47">
        <v>0</v>
      </c>
      <c r="AZ2507" s="47">
        <v>315</v>
      </c>
      <c r="BE2507" s="47">
        <v>0</v>
      </c>
      <c r="BM2507" s="47">
        <v>7.3</v>
      </c>
      <c r="BS2507" s="47">
        <v>10</v>
      </c>
      <c r="BT2507" s="47">
        <v>0.15</v>
      </c>
      <c r="CZ2507" s="47">
        <v>0</v>
      </c>
      <c r="DI2507" s="1">
        <f t="shared" si="195"/>
        <v>4</v>
      </c>
      <c r="DJ2507" s="9" t="str">
        <f t="shared" si="196"/>
        <v>BACTERIOLÓGICO</v>
      </c>
      <c r="DK2507" s="10" t="str">
        <f t="shared" si="197"/>
        <v>-</v>
      </c>
      <c r="DL2507" s="11" t="str">
        <f t="shared" si="198"/>
        <v>1</v>
      </c>
    </row>
    <row r="2508" spans="1:116" ht="12" x14ac:dyDescent="0.2">
      <c r="A2508" s="47">
        <v>1001090024</v>
      </c>
      <c r="B2508" s="47" t="str">
        <f t="shared" si="199"/>
        <v>1001090024-SANTIAGO DE LLACON (LLACON)</v>
      </c>
      <c r="C2508" s="47" t="s">
        <v>1771</v>
      </c>
      <c r="D2508" s="47" t="s">
        <v>58</v>
      </c>
      <c r="E2508" s="47" t="s">
        <v>58</v>
      </c>
      <c r="F2508" s="47" t="s">
        <v>1234</v>
      </c>
      <c r="G2508" s="47" t="s">
        <v>60</v>
      </c>
      <c r="H2508" s="47">
        <v>520</v>
      </c>
      <c r="I2508" s="47">
        <v>927</v>
      </c>
      <c r="J2508" s="47" t="s">
        <v>88</v>
      </c>
      <c r="K2508" s="47" t="s">
        <v>63</v>
      </c>
      <c r="L2508" s="47" t="s">
        <v>64</v>
      </c>
      <c r="M2508" s="47" t="s">
        <v>1772</v>
      </c>
      <c r="N2508" s="47" t="s">
        <v>1773</v>
      </c>
      <c r="O2508" s="47" t="s">
        <v>58</v>
      </c>
      <c r="P2508" s="47" t="s">
        <v>58</v>
      </c>
      <c r="Q2508" s="47" t="s">
        <v>1234</v>
      </c>
      <c r="R2508" s="47">
        <v>7316</v>
      </c>
      <c r="S2508" s="47" t="s">
        <v>67</v>
      </c>
      <c r="T2508" s="47" t="s">
        <v>1774</v>
      </c>
      <c r="U2508" s="47">
        <v>3743</v>
      </c>
      <c r="V2508" s="47" t="s">
        <v>69</v>
      </c>
      <c r="W2508" s="47" t="s">
        <v>1775</v>
      </c>
      <c r="X2508" s="47">
        <v>1274933</v>
      </c>
      <c r="Y2508" s="47">
        <v>4201195</v>
      </c>
      <c r="Z2508" s="47">
        <v>356627</v>
      </c>
      <c r="AA2508" s="47">
        <v>8915440</v>
      </c>
      <c r="AB2508" s="47" t="s">
        <v>71</v>
      </c>
      <c r="AC2508" s="47">
        <v>3004</v>
      </c>
      <c r="AD2508" s="47" t="s">
        <v>86</v>
      </c>
      <c r="AE2508" s="47" t="s">
        <v>4916</v>
      </c>
      <c r="AF2508" s="47" t="s">
        <v>5635</v>
      </c>
      <c r="AG2508" s="47">
        <v>2384</v>
      </c>
      <c r="AH2508" s="47" t="s">
        <v>73</v>
      </c>
      <c r="AI2508" s="47" t="s">
        <v>1776</v>
      </c>
      <c r="AJ2508" s="47" t="s">
        <v>61</v>
      </c>
      <c r="AK2508" s="47" t="s">
        <v>61</v>
      </c>
      <c r="AV2508" s="47">
        <v>0.83</v>
      </c>
      <c r="AZ2508" s="47">
        <v>154</v>
      </c>
      <c r="BM2508" s="47">
        <v>7.6</v>
      </c>
      <c r="BS2508" s="47">
        <v>17</v>
      </c>
      <c r="BT2508" s="47">
        <v>0</v>
      </c>
      <c r="DI2508" s="1">
        <f t="shared" si="195"/>
        <v>4</v>
      </c>
      <c r="DJ2508" s="9" t="str">
        <f t="shared" si="196"/>
        <v>NO BACTERIOLOGICO</v>
      </c>
      <c r="DK2508" s="10" t="str">
        <f t="shared" si="197"/>
        <v>-</v>
      </c>
      <c r="DL2508" s="11" t="str">
        <f t="shared" si="198"/>
        <v>0</v>
      </c>
    </row>
    <row r="2509" spans="1:116" ht="12" x14ac:dyDescent="0.2">
      <c r="A2509" s="47">
        <v>1001090024</v>
      </c>
      <c r="B2509" s="47" t="str">
        <f t="shared" si="199"/>
        <v>1001090024-SANTIAGO DE LLACON (LLACON)</v>
      </c>
      <c r="C2509" s="47" t="s">
        <v>1771</v>
      </c>
      <c r="D2509" s="47" t="s">
        <v>58</v>
      </c>
      <c r="E2509" s="47" t="s">
        <v>58</v>
      </c>
      <c r="F2509" s="47" t="s">
        <v>1234</v>
      </c>
      <c r="G2509" s="47" t="s">
        <v>60</v>
      </c>
      <c r="H2509" s="47">
        <v>520</v>
      </c>
      <c r="I2509" s="47">
        <v>927</v>
      </c>
      <c r="J2509" s="47" t="s">
        <v>88</v>
      </c>
      <c r="K2509" s="47" t="s">
        <v>63</v>
      </c>
      <c r="L2509" s="47" t="s">
        <v>64</v>
      </c>
      <c r="M2509" s="47" t="s">
        <v>1772</v>
      </c>
      <c r="N2509" s="47" t="s">
        <v>1773</v>
      </c>
      <c r="O2509" s="47" t="s">
        <v>58</v>
      </c>
      <c r="P2509" s="47" t="s">
        <v>58</v>
      </c>
      <c r="Q2509" s="47" t="s">
        <v>1234</v>
      </c>
      <c r="R2509" s="47">
        <v>7316</v>
      </c>
      <c r="S2509" s="47" t="s">
        <v>67</v>
      </c>
      <c r="T2509" s="47" t="s">
        <v>1774</v>
      </c>
      <c r="U2509" s="47">
        <v>3743</v>
      </c>
      <c r="V2509" s="47" t="s">
        <v>69</v>
      </c>
      <c r="W2509" s="47" t="s">
        <v>1775</v>
      </c>
      <c r="X2509" s="47">
        <v>1274933</v>
      </c>
      <c r="Y2509" s="47">
        <v>4201196</v>
      </c>
      <c r="Z2509" s="47">
        <v>356698</v>
      </c>
      <c r="AA2509" s="47">
        <v>8915471</v>
      </c>
      <c r="AB2509" s="47" t="s">
        <v>71</v>
      </c>
      <c r="AC2509" s="47">
        <v>2971</v>
      </c>
      <c r="AD2509" s="47" t="s">
        <v>86</v>
      </c>
      <c r="AE2509" s="47" t="s">
        <v>4916</v>
      </c>
      <c r="AF2509" s="47" t="s">
        <v>5635</v>
      </c>
      <c r="AG2509" s="47" t="s">
        <v>61</v>
      </c>
      <c r="AH2509" s="47" t="s">
        <v>75</v>
      </c>
      <c r="AI2509" s="47" t="s">
        <v>76</v>
      </c>
      <c r="AJ2509" s="47" t="s">
        <v>77</v>
      </c>
      <c r="AK2509" s="47" t="s">
        <v>78</v>
      </c>
      <c r="AV2509" s="47">
        <v>0.71</v>
      </c>
      <c r="AZ2509" s="47">
        <v>153</v>
      </c>
      <c r="BM2509" s="47">
        <v>7.5</v>
      </c>
      <c r="BS2509" s="47">
        <v>16</v>
      </c>
      <c r="BT2509" s="47">
        <v>0</v>
      </c>
      <c r="DI2509" s="1">
        <f t="shared" si="195"/>
        <v>4</v>
      </c>
      <c r="DJ2509" s="9" t="str">
        <f t="shared" si="196"/>
        <v>NO BACTERIOLOGICO</v>
      </c>
      <c r="DK2509" s="10" t="str">
        <f t="shared" si="197"/>
        <v>-</v>
      </c>
      <c r="DL2509" s="11" t="str">
        <f t="shared" si="198"/>
        <v>0</v>
      </c>
    </row>
    <row r="2510" spans="1:116" ht="12" x14ac:dyDescent="0.2">
      <c r="A2510" s="47">
        <v>1001090024</v>
      </c>
      <c r="B2510" s="47" t="str">
        <f t="shared" si="199"/>
        <v>1001090024-SANTIAGO DE LLACON (LLACON)</v>
      </c>
      <c r="C2510" s="47" t="s">
        <v>1771</v>
      </c>
      <c r="D2510" s="47" t="s">
        <v>58</v>
      </c>
      <c r="E2510" s="47" t="s">
        <v>58</v>
      </c>
      <c r="F2510" s="47" t="s">
        <v>1234</v>
      </c>
      <c r="G2510" s="47" t="s">
        <v>60</v>
      </c>
      <c r="H2510" s="47">
        <v>520</v>
      </c>
      <c r="I2510" s="47">
        <v>927</v>
      </c>
      <c r="J2510" s="47" t="s">
        <v>88</v>
      </c>
      <c r="K2510" s="47" t="s">
        <v>63</v>
      </c>
      <c r="L2510" s="47" t="s">
        <v>64</v>
      </c>
      <c r="M2510" s="47" t="s">
        <v>1772</v>
      </c>
      <c r="N2510" s="47" t="s">
        <v>1773</v>
      </c>
      <c r="O2510" s="47" t="s">
        <v>58</v>
      </c>
      <c r="P2510" s="47" t="s">
        <v>58</v>
      </c>
      <c r="Q2510" s="47" t="s">
        <v>1234</v>
      </c>
      <c r="R2510" s="47">
        <v>7316</v>
      </c>
      <c r="S2510" s="47" t="s">
        <v>67</v>
      </c>
      <c r="T2510" s="47" t="s">
        <v>1774</v>
      </c>
      <c r="U2510" s="47">
        <v>3743</v>
      </c>
      <c r="V2510" s="47" t="s">
        <v>69</v>
      </c>
      <c r="W2510" s="47" t="s">
        <v>1775</v>
      </c>
      <c r="X2510" s="47">
        <v>1274933</v>
      </c>
      <c r="Y2510" s="47">
        <v>4201197</v>
      </c>
      <c r="Z2510" s="47">
        <v>356580</v>
      </c>
      <c r="AA2510" s="47">
        <v>8915731</v>
      </c>
      <c r="AB2510" s="47" t="s">
        <v>71</v>
      </c>
      <c r="AC2510" s="47">
        <v>2926</v>
      </c>
      <c r="AD2510" s="47" t="s">
        <v>86</v>
      </c>
      <c r="AE2510" s="47" t="s">
        <v>4916</v>
      </c>
      <c r="AF2510" s="47" t="s">
        <v>5635</v>
      </c>
      <c r="AG2510" s="47" t="s">
        <v>61</v>
      </c>
      <c r="AH2510" s="47" t="s">
        <v>75</v>
      </c>
      <c r="AI2510" s="47" t="s">
        <v>76</v>
      </c>
      <c r="AJ2510" s="47" t="s">
        <v>77</v>
      </c>
      <c r="AK2510" s="47" t="s">
        <v>78</v>
      </c>
      <c r="AV2510" s="47">
        <v>0.64</v>
      </c>
      <c r="AZ2510" s="47">
        <v>153</v>
      </c>
      <c r="BM2510" s="47">
        <v>7.5</v>
      </c>
      <c r="BS2510" s="47">
        <v>16</v>
      </c>
      <c r="BT2510" s="47">
        <v>0</v>
      </c>
      <c r="DI2510" s="1">
        <f t="shared" si="195"/>
        <v>4</v>
      </c>
      <c r="DJ2510" s="9" t="str">
        <f t="shared" si="196"/>
        <v>NO BACTERIOLOGICO</v>
      </c>
      <c r="DK2510" s="10" t="str">
        <f t="shared" si="197"/>
        <v>-</v>
      </c>
      <c r="DL2510" s="11" t="str">
        <f t="shared" si="198"/>
        <v>0</v>
      </c>
    </row>
    <row r="2511" spans="1:116" ht="12" x14ac:dyDescent="0.2">
      <c r="A2511" s="47">
        <v>1003010007</v>
      </c>
      <c r="B2511" s="47" t="str">
        <f t="shared" si="199"/>
        <v>1003010007-GUELLAYCANCHA-CHUMIPATA</v>
      </c>
      <c r="C2511" s="47" t="s">
        <v>2782</v>
      </c>
      <c r="D2511" s="47" t="s">
        <v>58</v>
      </c>
      <c r="E2511" s="47" t="s">
        <v>80</v>
      </c>
      <c r="F2511" s="47" t="s">
        <v>2259</v>
      </c>
      <c r="G2511" s="47" t="s">
        <v>60</v>
      </c>
      <c r="H2511" s="47">
        <v>490</v>
      </c>
      <c r="I2511" s="47">
        <v>420</v>
      </c>
      <c r="J2511" s="47" t="s">
        <v>495</v>
      </c>
      <c r="K2511" s="47" t="s">
        <v>63</v>
      </c>
      <c r="L2511" s="47" t="s">
        <v>64</v>
      </c>
      <c r="M2511" s="47" t="s">
        <v>2766</v>
      </c>
      <c r="N2511" s="47" t="s">
        <v>2259</v>
      </c>
      <c r="O2511" s="47" t="s">
        <v>58</v>
      </c>
      <c r="P2511" s="47" t="s">
        <v>80</v>
      </c>
      <c r="Q2511" s="47" t="s">
        <v>2259</v>
      </c>
      <c r="R2511" s="47">
        <v>91027</v>
      </c>
      <c r="S2511" s="47" t="s">
        <v>67</v>
      </c>
      <c r="T2511" s="47" t="s">
        <v>2783</v>
      </c>
      <c r="U2511" s="47">
        <v>14204</v>
      </c>
      <c r="V2511" s="47" t="s">
        <v>69</v>
      </c>
      <c r="W2511" s="47" t="s">
        <v>2784</v>
      </c>
      <c r="X2511" s="47">
        <v>1274946</v>
      </c>
      <c r="Y2511" s="47">
        <v>4201198</v>
      </c>
      <c r="Z2511" s="47">
        <v>0</v>
      </c>
      <c r="AA2511" s="47">
        <v>0</v>
      </c>
      <c r="AB2511" s="47" t="s">
        <v>61</v>
      </c>
      <c r="AC2511" s="47">
        <v>0</v>
      </c>
      <c r="AD2511" s="47" t="s">
        <v>86</v>
      </c>
      <c r="AE2511" s="47" t="s">
        <v>4898</v>
      </c>
      <c r="AF2511" s="47" t="s">
        <v>5636</v>
      </c>
      <c r="AG2511" s="47">
        <v>63581</v>
      </c>
      <c r="AH2511" s="47" t="s">
        <v>73</v>
      </c>
      <c r="AI2511" s="47" t="s">
        <v>2785</v>
      </c>
      <c r="AJ2511" s="47" t="s">
        <v>61</v>
      </c>
      <c r="AK2511" s="47" t="s">
        <v>61</v>
      </c>
      <c r="AV2511" s="47">
        <v>1.61</v>
      </c>
      <c r="AZ2511" s="47">
        <v>336</v>
      </c>
      <c r="BM2511" s="47">
        <v>7.58</v>
      </c>
      <c r="BS2511" s="47">
        <v>13</v>
      </c>
      <c r="BT2511" s="47">
        <v>1.37</v>
      </c>
      <c r="DI2511" s="1">
        <f t="shared" si="195"/>
        <v>4</v>
      </c>
      <c r="DJ2511" s="9" t="str">
        <f t="shared" si="196"/>
        <v>NO BACTERIOLOGICO</v>
      </c>
      <c r="DK2511" s="10" t="str">
        <f t="shared" si="197"/>
        <v>-</v>
      </c>
      <c r="DL2511" s="11" t="str">
        <f t="shared" si="198"/>
        <v>0</v>
      </c>
    </row>
    <row r="2512" spans="1:116" ht="12" x14ac:dyDescent="0.2">
      <c r="A2512" s="47">
        <v>1003010007</v>
      </c>
      <c r="B2512" s="47" t="str">
        <f t="shared" si="199"/>
        <v>1003010007-GUELLAYCANCHA-CHUMIPATA</v>
      </c>
      <c r="C2512" s="47" t="s">
        <v>2782</v>
      </c>
      <c r="D2512" s="47" t="s">
        <v>58</v>
      </c>
      <c r="E2512" s="47" t="s">
        <v>80</v>
      </c>
      <c r="F2512" s="47" t="s">
        <v>2259</v>
      </c>
      <c r="G2512" s="47" t="s">
        <v>60</v>
      </c>
      <c r="H2512" s="47">
        <v>490</v>
      </c>
      <c r="I2512" s="47">
        <v>420</v>
      </c>
      <c r="J2512" s="47" t="s">
        <v>495</v>
      </c>
      <c r="K2512" s="47" t="s">
        <v>63</v>
      </c>
      <c r="L2512" s="47" t="s">
        <v>64</v>
      </c>
      <c r="M2512" s="47" t="s">
        <v>2766</v>
      </c>
      <c r="N2512" s="47" t="s">
        <v>2259</v>
      </c>
      <c r="O2512" s="47" t="s">
        <v>58</v>
      </c>
      <c r="P2512" s="47" t="s">
        <v>80</v>
      </c>
      <c r="Q2512" s="47" t="s">
        <v>2259</v>
      </c>
      <c r="R2512" s="47">
        <v>91027</v>
      </c>
      <c r="S2512" s="47" t="s">
        <v>67</v>
      </c>
      <c r="T2512" s="47" t="s">
        <v>2783</v>
      </c>
      <c r="U2512" s="47">
        <v>14204</v>
      </c>
      <c r="V2512" s="47" t="s">
        <v>69</v>
      </c>
      <c r="W2512" s="47" t="s">
        <v>2784</v>
      </c>
      <c r="X2512" s="47">
        <v>1274946</v>
      </c>
      <c r="Y2512" s="47">
        <v>4201199</v>
      </c>
      <c r="Z2512" s="47">
        <v>0</v>
      </c>
      <c r="AA2512" s="47">
        <v>0</v>
      </c>
      <c r="AB2512" s="47" t="s">
        <v>61</v>
      </c>
      <c r="AC2512" s="47">
        <v>0</v>
      </c>
      <c r="AD2512" s="47" t="s">
        <v>86</v>
      </c>
      <c r="AE2512" s="47" t="s">
        <v>4898</v>
      </c>
      <c r="AF2512" s="47" t="s">
        <v>5636</v>
      </c>
      <c r="AG2512" s="47" t="s">
        <v>61</v>
      </c>
      <c r="AH2512" s="47" t="s">
        <v>75</v>
      </c>
      <c r="AI2512" s="47" t="s">
        <v>76</v>
      </c>
      <c r="AJ2512" s="47" t="s">
        <v>77</v>
      </c>
      <c r="AK2512" s="47" t="s">
        <v>78</v>
      </c>
      <c r="AV2512" s="47">
        <v>0.94</v>
      </c>
      <c r="AZ2512" s="47">
        <v>336</v>
      </c>
      <c r="BM2512" s="47">
        <v>7.87</v>
      </c>
      <c r="BS2512" s="47">
        <v>13</v>
      </c>
      <c r="BT2512" s="47">
        <v>1.31</v>
      </c>
      <c r="DI2512" s="1">
        <f t="shared" si="195"/>
        <v>4</v>
      </c>
      <c r="DJ2512" s="9" t="str">
        <f t="shared" si="196"/>
        <v>NO BACTERIOLOGICO</v>
      </c>
      <c r="DK2512" s="10" t="str">
        <f t="shared" si="197"/>
        <v>-</v>
      </c>
      <c r="DL2512" s="11" t="str">
        <f t="shared" si="198"/>
        <v>0</v>
      </c>
    </row>
    <row r="2513" spans="1:116" ht="12" x14ac:dyDescent="0.2">
      <c r="A2513" s="47">
        <v>1003010007</v>
      </c>
      <c r="B2513" s="47" t="str">
        <f t="shared" si="199"/>
        <v>1003010007-GUELLAYCANCHA-CHUMIPATA</v>
      </c>
      <c r="C2513" s="47" t="s">
        <v>2782</v>
      </c>
      <c r="D2513" s="47" t="s">
        <v>58</v>
      </c>
      <c r="E2513" s="47" t="s">
        <v>80</v>
      </c>
      <c r="F2513" s="47" t="s">
        <v>2259</v>
      </c>
      <c r="G2513" s="47" t="s">
        <v>60</v>
      </c>
      <c r="H2513" s="47">
        <v>490</v>
      </c>
      <c r="I2513" s="47">
        <v>420</v>
      </c>
      <c r="J2513" s="47" t="s">
        <v>495</v>
      </c>
      <c r="K2513" s="47" t="s">
        <v>63</v>
      </c>
      <c r="L2513" s="47" t="s">
        <v>64</v>
      </c>
      <c r="M2513" s="47" t="s">
        <v>2766</v>
      </c>
      <c r="N2513" s="47" t="s">
        <v>2259</v>
      </c>
      <c r="O2513" s="47" t="s">
        <v>58</v>
      </c>
      <c r="P2513" s="47" t="s">
        <v>80</v>
      </c>
      <c r="Q2513" s="47" t="s">
        <v>2259</v>
      </c>
      <c r="R2513" s="47">
        <v>91027</v>
      </c>
      <c r="S2513" s="47" t="s">
        <v>67</v>
      </c>
      <c r="T2513" s="47" t="s">
        <v>2783</v>
      </c>
      <c r="U2513" s="47">
        <v>14204</v>
      </c>
      <c r="V2513" s="47" t="s">
        <v>69</v>
      </c>
      <c r="W2513" s="47" t="s">
        <v>2784</v>
      </c>
      <c r="X2513" s="47">
        <v>1274946</v>
      </c>
      <c r="Y2513" s="47">
        <v>4201200</v>
      </c>
      <c r="Z2513" s="47">
        <v>0</v>
      </c>
      <c r="AA2513" s="47">
        <v>0</v>
      </c>
      <c r="AB2513" s="47" t="s">
        <v>61</v>
      </c>
      <c r="AC2513" s="47">
        <v>0</v>
      </c>
      <c r="AD2513" s="47" t="s">
        <v>86</v>
      </c>
      <c r="AE2513" s="47" t="s">
        <v>4898</v>
      </c>
      <c r="AF2513" s="47" t="s">
        <v>5636</v>
      </c>
      <c r="AG2513" s="47" t="s">
        <v>61</v>
      </c>
      <c r="AH2513" s="47" t="s">
        <v>75</v>
      </c>
      <c r="AI2513" s="47" t="s">
        <v>76</v>
      </c>
      <c r="AJ2513" s="47" t="s">
        <v>77</v>
      </c>
      <c r="AK2513" s="47" t="s">
        <v>78</v>
      </c>
      <c r="AV2513" s="47">
        <v>0.67</v>
      </c>
      <c r="AZ2513" s="47">
        <v>330</v>
      </c>
      <c r="BM2513" s="47">
        <v>7.71</v>
      </c>
      <c r="BS2513" s="47">
        <v>14</v>
      </c>
      <c r="BT2513" s="47">
        <v>1.28</v>
      </c>
      <c r="DI2513" s="1">
        <f t="shared" si="195"/>
        <v>4</v>
      </c>
      <c r="DJ2513" s="9" t="str">
        <f t="shared" si="196"/>
        <v>NO BACTERIOLOGICO</v>
      </c>
      <c r="DK2513" s="10" t="str">
        <f t="shared" si="197"/>
        <v>-</v>
      </c>
      <c r="DL2513" s="11" t="str">
        <f t="shared" si="198"/>
        <v>0</v>
      </c>
    </row>
    <row r="2514" spans="1:116" ht="12" x14ac:dyDescent="0.2">
      <c r="A2514" s="47">
        <v>1003010029</v>
      </c>
      <c r="B2514" s="47" t="str">
        <f t="shared" si="199"/>
        <v>1003010029-SHIQUI GRANDE</v>
      </c>
      <c r="C2514" s="47" t="s">
        <v>2779</v>
      </c>
      <c r="D2514" s="47" t="s">
        <v>58</v>
      </c>
      <c r="E2514" s="47" t="s">
        <v>80</v>
      </c>
      <c r="F2514" s="47" t="s">
        <v>2259</v>
      </c>
      <c r="G2514" s="47" t="s">
        <v>60</v>
      </c>
      <c r="H2514" s="47">
        <v>388</v>
      </c>
      <c r="I2514" s="47">
        <v>305</v>
      </c>
      <c r="J2514" s="47" t="s">
        <v>495</v>
      </c>
      <c r="K2514" s="47" t="s">
        <v>63</v>
      </c>
      <c r="L2514" s="47" t="s">
        <v>64</v>
      </c>
      <c r="M2514" s="47" t="s">
        <v>2766</v>
      </c>
      <c r="N2514" s="47" t="s">
        <v>2259</v>
      </c>
      <c r="O2514" s="47" t="s">
        <v>58</v>
      </c>
      <c r="P2514" s="47" t="s">
        <v>80</v>
      </c>
      <c r="Q2514" s="47" t="s">
        <v>2259</v>
      </c>
      <c r="R2514" s="47">
        <v>109375</v>
      </c>
      <c r="S2514" s="47" t="s">
        <v>67</v>
      </c>
      <c r="T2514" s="47" t="s">
        <v>2780</v>
      </c>
      <c r="U2514" s="47">
        <v>14202</v>
      </c>
      <c r="V2514" s="47" t="s">
        <v>69</v>
      </c>
      <c r="W2514" s="47" t="s">
        <v>2781</v>
      </c>
      <c r="X2514" s="47">
        <v>1274960</v>
      </c>
      <c r="Y2514" s="47">
        <v>4201252</v>
      </c>
      <c r="Z2514" s="47">
        <v>0</v>
      </c>
      <c r="AA2514" s="47">
        <v>0</v>
      </c>
      <c r="AB2514" s="47" t="s">
        <v>61</v>
      </c>
      <c r="AC2514" s="47">
        <v>0</v>
      </c>
      <c r="AD2514" s="47" t="s">
        <v>86</v>
      </c>
      <c r="AE2514" s="47" t="s">
        <v>4898</v>
      </c>
      <c r="AF2514" s="47" t="s">
        <v>5637</v>
      </c>
      <c r="AG2514" s="47">
        <v>63582</v>
      </c>
      <c r="AH2514" s="47" t="s">
        <v>73</v>
      </c>
      <c r="AI2514" s="47" t="s">
        <v>2779</v>
      </c>
      <c r="AJ2514" s="47" t="s">
        <v>61</v>
      </c>
      <c r="AK2514" s="47" t="s">
        <v>61</v>
      </c>
      <c r="AV2514" s="47">
        <v>1.33</v>
      </c>
      <c r="AZ2514" s="47">
        <v>354</v>
      </c>
      <c r="BM2514" s="47">
        <v>7.4</v>
      </c>
      <c r="BS2514" s="47">
        <v>14</v>
      </c>
      <c r="BT2514" s="47">
        <v>0.57999999999999996</v>
      </c>
      <c r="DI2514" s="1">
        <f t="shared" si="195"/>
        <v>4</v>
      </c>
      <c r="DJ2514" s="9" t="str">
        <f t="shared" si="196"/>
        <v>NO BACTERIOLOGICO</v>
      </c>
      <c r="DK2514" s="10" t="str">
        <f t="shared" si="197"/>
        <v>-</v>
      </c>
      <c r="DL2514" s="11" t="str">
        <f t="shared" si="198"/>
        <v>0</v>
      </c>
    </row>
    <row r="2515" spans="1:116" ht="12" x14ac:dyDescent="0.2">
      <c r="A2515" s="47">
        <v>1003010029</v>
      </c>
      <c r="B2515" s="47" t="str">
        <f t="shared" si="199"/>
        <v>1003010029-SHIQUI GRANDE</v>
      </c>
      <c r="C2515" s="47" t="s">
        <v>2779</v>
      </c>
      <c r="D2515" s="47" t="s">
        <v>58</v>
      </c>
      <c r="E2515" s="47" t="s">
        <v>80</v>
      </c>
      <c r="F2515" s="47" t="s">
        <v>2259</v>
      </c>
      <c r="G2515" s="47" t="s">
        <v>60</v>
      </c>
      <c r="H2515" s="47">
        <v>388</v>
      </c>
      <c r="I2515" s="47">
        <v>305</v>
      </c>
      <c r="J2515" s="47" t="s">
        <v>495</v>
      </c>
      <c r="K2515" s="47" t="s">
        <v>63</v>
      </c>
      <c r="L2515" s="47" t="s">
        <v>64</v>
      </c>
      <c r="M2515" s="47" t="s">
        <v>2766</v>
      </c>
      <c r="N2515" s="47" t="s">
        <v>2259</v>
      </c>
      <c r="O2515" s="47" t="s">
        <v>58</v>
      </c>
      <c r="P2515" s="47" t="s">
        <v>80</v>
      </c>
      <c r="Q2515" s="47" t="s">
        <v>2259</v>
      </c>
      <c r="R2515" s="47">
        <v>109375</v>
      </c>
      <c r="S2515" s="47" t="s">
        <v>67</v>
      </c>
      <c r="T2515" s="47" t="s">
        <v>2780</v>
      </c>
      <c r="U2515" s="47">
        <v>14202</v>
      </c>
      <c r="V2515" s="47" t="s">
        <v>69</v>
      </c>
      <c r="W2515" s="47" t="s">
        <v>2781</v>
      </c>
      <c r="X2515" s="47">
        <v>1274960</v>
      </c>
      <c r="Y2515" s="47">
        <v>4201253</v>
      </c>
      <c r="Z2515" s="47">
        <v>0</v>
      </c>
      <c r="AA2515" s="47">
        <v>0</v>
      </c>
      <c r="AB2515" s="47" t="s">
        <v>61</v>
      </c>
      <c r="AC2515" s="47">
        <v>0</v>
      </c>
      <c r="AD2515" s="47" t="s">
        <v>86</v>
      </c>
      <c r="AE2515" s="47" t="s">
        <v>4898</v>
      </c>
      <c r="AF2515" s="47" t="s">
        <v>5637</v>
      </c>
      <c r="AG2515" s="47" t="s">
        <v>61</v>
      </c>
      <c r="AH2515" s="47" t="s">
        <v>75</v>
      </c>
      <c r="AI2515" s="47" t="s">
        <v>76</v>
      </c>
      <c r="AJ2515" s="47" t="s">
        <v>77</v>
      </c>
      <c r="AK2515" s="47" t="s">
        <v>78</v>
      </c>
      <c r="AV2515" s="47">
        <v>1.1499999999999999</v>
      </c>
      <c r="AZ2515" s="47">
        <v>338</v>
      </c>
      <c r="BM2515" s="47">
        <v>7.48</v>
      </c>
      <c r="BS2515" s="47">
        <v>14</v>
      </c>
      <c r="BT2515" s="47">
        <v>0.55000000000000004</v>
      </c>
      <c r="DI2515" s="1">
        <f t="shared" si="195"/>
        <v>4</v>
      </c>
      <c r="DJ2515" s="9" t="str">
        <f t="shared" si="196"/>
        <v>NO BACTERIOLOGICO</v>
      </c>
      <c r="DK2515" s="10" t="str">
        <f t="shared" si="197"/>
        <v>-</v>
      </c>
      <c r="DL2515" s="11" t="str">
        <f t="shared" si="198"/>
        <v>0</v>
      </c>
    </row>
    <row r="2516" spans="1:116" ht="12" x14ac:dyDescent="0.2">
      <c r="A2516" s="47">
        <v>1003010029</v>
      </c>
      <c r="B2516" s="47" t="str">
        <f t="shared" si="199"/>
        <v>1003010029-SHIQUI GRANDE</v>
      </c>
      <c r="C2516" s="47" t="s">
        <v>2779</v>
      </c>
      <c r="D2516" s="47" t="s">
        <v>58</v>
      </c>
      <c r="E2516" s="47" t="s">
        <v>80</v>
      </c>
      <c r="F2516" s="47" t="s">
        <v>2259</v>
      </c>
      <c r="G2516" s="47" t="s">
        <v>60</v>
      </c>
      <c r="H2516" s="47">
        <v>388</v>
      </c>
      <c r="I2516" s="47">
        <v>305</v>
      </c>
      <c r="J2516" s="47" t="s">
        <v>495</v>
      </c>
      <c r="K2516" s="47" t="s">
        <v>63</v>
      </c>
      <c r="L2516" s="47" t="s">
        <v>64</v>
      </c>
      <c r="M2516" s="47" t="s">
        <v>2766</v>
      </c>
      <c r="N2516" s="47" t="s">
        <v>2259</v>
      </c>
      <c r="O2516" s="47" t="s">
        <v>58</v>
      </c>
      <c r="P2516" s="47" t="s">
        <v>80</v>
      </c>
      <c r="Q2516" s="47" t="s">
        <v>2259</v>
      </c>
      <c r="R2516" s="47">
        <v>109375</v>
      </c>
      <c r="S2516" s="47" t="s">
        <v>67</v>
      </c>
      <c r="T2516" s="47" t="s">
        <v>2780</v>
      </c>
      <c r="U2516" s="47">
        <v>14202</v>
      </c>
      <c r="V2516" s="47" t="s">
        <v>69</v>
      </c>
      <c r="W2516" s="47" t="s">
        <v>2781</v>
      </c>
      <c r="X2516" s="47">
        <v>1274960</v>
      </c>
      <c r="Y2516" s="47">
        <v>4201254</v>
      </c>
      <c r="Z2516" s="47">
        <v>0</v>
      </c>
      <c r="AA2516" s="47">
        <v>0</v>
      </c>
      <c r="AB2516" s="47" t="s">
        <v>61</v>
      </c>
      <c r="AC2516" s="47">
        <v>0</v>
      </c>
      <c r="AD2516" s="47" t="s">
        <v>86</v>
      </c>
      <c r="AE2516" s="47" t="s">
        <v>4898</v>
      </c>
      <c r="AF2516" s="47" t="s">
        <v>5637</v>
      </c>
      <c r="AG2516" s="47" t="s">
        <v>61</v>
      </c>
      <c r="AH2516" s="47" t="s">
        <v>75</v>
      </c>
      <c r="AI2516" s="47" t="s">
        <v>76</v>
      </c>
      <c r="AJ2516" s="47" t="s">
        <v>77</v>
      </c>
      <c r="AK2516" s="47" t="s">
        <v>78</v>
      </c>
      <c r="AV2516" s="47">
        <v>0.56999999999999995</v>
      </c>
      <c r="AZ2516" s="47">
        <v>340</v>
      </c>
      <c r="BM2516" s="47">
        <v>7.33</v>
      </c>
      <c r="BS2516" s="47">
        <v>15</v>
      </c>
      <c r="BT2516" s="47">
        <v>0.5</v>
      </c>
      <c r="DI2516" s="1">
        <f t="shared" si="195"/>
        <v>4</v>
      </c>
      <c r="DJ2516" s="9" t="str">
        <f t="shared" si="196"/>
        <v>NO BACTERIOLOGICO</v>
      </c>
      <c r="DK2516" s="10" t="str">
        <f t="shared" si="197"/>
        <v>-</v>
      </c>
      <c r="DL2516" s="11" t="str">
        <f t="shared" si="198"/>
        <v>0</v>
      </c>
    </row>
    <row r="2517" spans="1:116" ht="12" x14ac:dyDescent="0.2">
      <c r="A2517" s="47">
        <v>1001020013</v>
      </c>
      <c r="B2517" s="47" t="str">
        <f t="shared" si="199"/>
        <v>1001020013-LLANQUIPAMPA</v>
      </c>
      <c r="C2517" s="47" t="s">
        <v>2913</v>
      </c>
      <c r="D2517" s="47" t="s">
        <v>58</v>
      </c>
      <c r="E2517" s="47" t="s">
        <v>58</v>
      </c>
      <c r="F2517" s="47" t="s">
        <v>2540</v>
      </c>
      <c r="G2517" s="47" t="s">
        <v>60</v>
      </c>
      <c r="H2517" s="47">
        <v>443</v>
      </c>
      <c r="I2517" s="47" t="s">
        <v>61</v>
      </c>
      <c r="J2517" s="47" t="s">
        <v>895</v>
      </c>
      <c r="K2517" s="47" t="s">
        <v>63</v>
      </c>
      <c r="L2517" s="47" t="s">
        <v>64</v>
      </c>
      <c r="M2517" s="47" t="s">
        <v>2909</v>
      </c>
      <c r="N2517" s="47" t="s">
        <v>2910</v>
      </c>
      <c r="O2517" s="47" t="s">
        <v>58</v>
      </c>
      <c r="P2517" s="47" t="s">
        <v>58</v>
      </c>
      <c r="Q2517" s="47" t="s">
        <v>2540</v>
      </c>
      <c r="R2517" s="47">
        <v>151041</v>
      </c>
      <c r="S2517" s="47" t="s">
        <v>67</v>
      </c>
      <c r="T2517" s="47" t="s">
        <v>2914</v>
      </c>
      <c r="U2517" s="47">
        <v>17576</v>
      </c>
      <c r="V2517" s="47" t="s">
        <v>69</v>
      </c>
      <c r="W2517" s="47" t="s">
        <v>2915</v>
      </c>
      <c r="X2517" s="47">
        <v>1274906</v>
      </c>
      <c r="Y2517" s="47">
        <v>4201332</v>
      </c>
      <c r="Z2517" s="47">
        <v>0</v>
      </c>
      <c r="AA2517" s="47">
        <v>0</v>
      </c>
      <c r="AB2517" s="47" t="s">
        <v>71</v>
      </c>
      <c r="AC2517" s="47">
        <v>0</v>
      </c>
      <c r="AD2517" s="47" t="s">
        <v>86</v>
      </c>
      <c r="AE2517" s="47" t="s">
        <v>4913</v>
      </c>
      <c r="AF2517" s="47" t="s">
        <v>5638</v>
      </c>
      <c r="AG2517" s="47">
        <v>47912</v>
      </c>
      <c r="AH2517" s="47" t="s">
        <v>73</v>
      </c>
      <c r="AI2517" s="47" t="s">
        <v>2916</v>
      </c>
      <c r="AJ2517" s="47" t="s">
        <v>61</v>
      </c>
      <c r="AK2517" s="47" t="s">
        <v>61</v>
      </c>
      <c r="AV2517" s="47">
        <v>1.4</v>
      </c>
      <c r="AZ2517" s="47">
        <v>110</v>
      </c>
      <c r="BM2517" s="47">
        <v>7.3</v>
      </c>
      <c r="BS2517" s="47">
        <v>17.7</v>
      </c>
      <c r="BT2517" s="47">
        <v>1.5</v>
      </c>
      <c r="DI2517" s="1">
        <f t="shared" si="195"/>
        <v>4</v>
      </c>
      <c r="DJ2517" s="9" t="str">
        <f t="shared" si="196"/>
        <v>NO BACTERIOLOGICO</v>
      </c>
      <c r="DK2517" s="10" t="str">
        <f t="shared" si="197"/>
        <v>-</v>
      </c>
      <c r="DL2517" s="11" t="str">
        <f t="shared" si="198"/>
        <v>0</v>
      </c>
    </row>
    <row r="2518" spans="1:116" ht="12" x14ac:dyDescent="0.2">
      <c r="A2518" s="47">
        <v>1001020013</v>
      </c>
      <c r="B2518" s="47" t="str">
        <f t="shared" si="199"/>
        <v>1001020013-LLANQUIPAMPA</v>
      </c>
      <c r="C2518" s="47" t="s">
        <v>2913</v>
      </c>
      <c r="D2518" s="47" t="s">
        <v>58</v>
      </c>
      <c r="E2518" s="47" t="s">
        <v>58</v>
      </c>
      <c r="F2518" s="47" t="s">
        <v>2540</v>
      </c>
      <c r="G2518" s="47" t="s">
        <v>60</v>
      </c>
      <c r="H2518" s="47">
        <v>443</v>
      </c>
      <c r="I2518" s="47" t="s">
        <v>61</v>
      </c>
      <c r="J2518" s="47" t="s">
        <v>895</v>
      </c>
      <c r="K2518" s="47" t="s">
        <v>63</v>
      </c>
      <c r="L2518" s="47" t="s">
        <v>64</v>
      </c>
      <c r="M2518" s="47" t="s">
        <v>2909</v>
      </c>
      <c r="N2518" s="47" t="s">
        <v>2910</v>
      </c>
      <c r="O2518" s="47" t="s">
        <v>58</v>
      </c>
      <c r="P2518" s="47" t="s">
        <v>58</v>
      </c>
      <c r="Q2518" s="47" t="s">
        <v>2540</v>
      </c>
      <c r="R2518" s="47">
        <v>151041</v>
      </c>
      <c r="S2518" s="47" t="s">
        <v>67</v>
      </c>
      <c r="T2518" s="47" t="s">
        <v>2914</v>
      </c>
      <c r="U2518" s="47">
        <v>17576</v>
      </c>
      <c r="V2518" s="47" t="s">
        <v>69</v>
      </c>
      <c r="W2518" s="47" t="s">
        <v>2915</v>
      </c>
      <c r="X2518" s="47">
        <v>1274906</v>
      </c>
      <c r="Y2518" s="47">
        <v>4201336</v>
      </c>
      <c r="Z2518" s="47">
        <v>373332</v>
      </c>
      <c r="AA2518" s="47">
        <v>8902627</v>
      </c>
      <c r="AB2518" s="47" t="s">
        <v>71</v>
      </c>
      <c r="AC2518" s="47">
        <v>2889</v>
      </c>
      <c r="AD2518" s="47" t="s">
        <v>86</v>
      </c>
      <c r="AE2518" s="47" t="s">
        <v>4913</v>
      </c>
      <c r="AF2518" s="47" t="s">
        <v>5638</v>
      </c>
      <c r="AG2518" s="47" t="s">
        <v>61</v>
      </c>
      <c r="AH2518" s="47" t="s">
        <v>75</v>
      </c>
      <c r="AI2518" s="47" t="s">
        <v>76</v>
      </c>
      <c r="AJ2518" s="47" t="s">
        <v>77</v>
      </c>
      <c r="AK2518" s="47" t="s">
        <v>78</v>
      </c>
      <c r="AV2518" s="47">
        <v>0.9</v>
      </c>
      <c r="AZ2518" s="47">
        <v>108</v>
      </c>
      <c r="BM2518" s="47">
        <v>7.2</v>
      </c>
      <c r="BS2518" s="47">
        <v>17.5</v>
      </c>
      <c r="BT2518" s="47">
        <v>1.42</v>
      </c>
      <c r="DI2518" s="1">
        <f t="shared" si="195"/>
        <v>4</v>
      </c>
      <c r="DJ2518" s="9" t="str">
        <f t="shared" si="196"/>
        <v>NO BACTERIOLOGICO</v>
      </c>
      <c r="DK2518" s="10" t="str">
        <f t="shared" si="197"/>
        <v>-</v>
      </c>
      <c r="DL2518" s="11" t="str">
        <f t="shared" si="198"/>
        <v>0</v>
      </c>
    </row>
    <row r="2519" spans="1:116" ht="12" x14ac:dyDescent="0.2">
      <c r="A2519" s="47">
        <v>1001020013</v>
      </c>
      <c r="B2519" s="47" t="str">
        <f t="shared" si="199"/>
        <v>1001020013-LLANQUIPAMPA</v>
      </c>
      <c r="C2519" s="47" t="s">
        <v>2913</v>
      </c>
      <c r="D2519" s="47" t="s">
        <v>58</v>
      </c>
      <c r="E2519" s="47" t="s">
        <v>58</v>
      </c>
      <c r="F2519" s="47" t="s">
        <v>2540</v>
      </c>
      <c r="G2519" s="47" t="s">
        <v>60</v>
      </c>
      <c r="H2519" s="47">
        <v>443</v>
      </c>
      <c r="I2519" s="47" t="s">
        <v>61</v>
      </c>
      <c r="J2519" s="47" t="s">
        <v>895</v>
      </c>
      <c r="K2519" s="47" t="s">
        <v>63</v>
      </c>
      <c r="L2519" s="47" t="s">
        <v>64</v>
      </c>
      <c r="M2519" s="47" t="s">
        <v>2909</v>
      </c>
      <c r="N2519" s="47" t="s">
        <v>2910</v>
      </c>
      <c r="O2519" s="47" t="s">
        <v>58</v>
      </c>
      <c r="P2519" s="47" t="s">
        <v>58</v>
      </c>
      <c r="Q2519" s="47" t="s">
        <v>2540</v>
      </c>
      <c r="R2519" s="47">
        <v>151041</v>
      </c>
      <c r="S2519" s="47" t="s">
        <v>67</v>
      </c>
      <c r="T2519" s="47" t="s">
        <v>2914</v>
      </c>
      <c r="U2519" s="47">
        <v>17576</v>
      </c>
      <c r="V2519" s="47" t="s">
        <v>69</v>
      </c>
      <c r="W2519" s="47" t="s">
        <v>2915</v>
      </c>
      <c r="X2519" s="47">
        <v>1274906</v>
      </c>
      <c r="Y2519" s="47">
        <v>4201339</v>
      </c>
      <c r="Z2519" s="47">
        <v>372653</v>
      </c>
      <c r="AA2519" s="47">
        <v>8902544</v>
      </c>
      <c r="AB2519" s="47" t="s">
        <v>71</v>
      </c>
      <c r="AC2519" s="47">
        <v>2828</v>
      </c>
      <c r="AD2519" s="47" t="s">
        <v>86</v>
      </c>
      <c r="AE2519" s="47" t="s">
        <v>4913</v>
      </c>
      <c r="AF2519" s="47" t="s">
        <v>5638</v>
      </c>
      <c r="AG2519" s="47" t="s">
        <v>61</v>
      </c>
      <c r="AH2519" s="47" t="s">
        <v>75</v>
      </c>
      <c r="AI2519" s="47" t="s">
        <v>76</v>
      </c>
      <c r="AJ2519" s="47" t="s">
        <v>77</v>
      </c>
      <c r="AK2519" s="47" t="s">
        <v>78</v>
      </c>
      <c r="AV2519" s="47">
        <v>0.8</v>
      </c>
      <c r="AZ2519" s="47">
        <v>107</v>
      </c>
      <c r="BM2519" s="47">
        <v>7.1</v>
      </c>
      <c r="BS2519" s="47">
        <v>17.3</v>
      </c>
      <c r="BT2519" s="47">
        <v>1.2</v>
      </c>
      <c r="DI2519" s="1">
        <f t="shared" si="195"/>
        <v>4</v>
      </c>
      <c r="DJ2519" s="9" t="str">
        <f t="shared" si="196"/>
        <v>NO BACTERIOLOGICO</v>
      </c>
      <c r="DK2519" s="10" t="str">
        <f t="shared" si="197"/>
        <v>-</v>
      </c>
      <c r="DL2519" s="11" t="str">
        <f t="shared" si="198"/>
        <v>0</v>
      </c>
    </row>
    <row r="2520" spans="1:116" ht="12" x14ac:dyDescent="0.2">
      <c r="A2520" s="47">
        <v>1001020013</v>
      </c>
      <c r="B2520" s="47" t="str">
        <f t="shared" si="199"/>
        <v>1001020013-LLANQUIPAMPA</v>
      </c>
      <c r="C2520" s="47" t="s">
        <v>2913</v>
      </c>
      <c r="D2520" s="47" t="s">
        <v>58</v>
      </c>
      <c r="E2520" s="47" t="s">
        <v>58</v>
      </c>
      <c r="F2520" s="47" t="s">
        <v>2540</v>
      </c>
      <c r="G2520" s="47" t="s">
        <v>60</v>
      </c>
      <c r="H2520" s="47">
        <v>443</v>
      </c>
      <c r="I2520" s="47" t="s">
        <v>61</v>
      </c>
      <c r="J2520" s="47" t="s">
        <v>895</v>
      </c>
      <c r="K2520" s="47" t="s">
        <v>63</v>
      </c>
      <c r="L2520" s="47" t="s">
        <v>64</v>
      </c>
      <c r="M2520" s="47" t="s">
        <v>2909</v>
      </c>
      <c r="N2520" s="47" t="s">
        <v>2910</v>
      </c>
      <c r="O2520" s="47" t="s">
        <v>58</v>
      </c>
      <c r="P2520" s="47" t="s">
        <v>58</v>
      </c>
      <c r="Q2520" s="47" t="s">
        <v>2540</v>
      </c>
      <c r="R2520" s="47">
        <v>151041</v>
      </c>
      <c r="S2520" s="47" t="s">
        <v>67</v>
      </c>
      <c r="T2520" s="47" t="s">
        <v>2914</v>
      </c>
      <c r="U2520" s="47">
        <v>17576</v>
      </c>
      <c r="V2520" s="47" t="s">
        <v>69</v>
      </c>
      <c r="W2520" s="47" t="s">
        <v>2915</v>
      </c>
      <c r="X2520" s="47">
        <v>1274906</v>
      </c>
      <c r="Y2520" s="47">
        <v>4201340</v>
      </c>
      <c r="Z2520" s="47">
        <v>372642</v>
      </c>
      <c r="AA2520" s="47">
        <v>8926530</v>
      </c>
      <c r="AB2520" s="47" t="s">
        <v>71</v>
      </c>
      <c r="AC2520" s="47">
        <v>2812</v>
      </c>
      <c r="AD2520" s="47" t="s">
        <v>86</v>
      </c>
      <c r="AE2520" s="47" t="s">
        <v>4913</v>
      </c>
      <c r="AF2520" s="47" t="s">
        <v>5638</v>
      </c>
      <c r="AG2520" s="47" t="s">
        <v>61</v>
      </c>
      <c r="AH2520" s="47" t="s">
        <v>75</v>
      </c>
      <c r="AI2520" s="47" t="s">
        <v>76</v>
      </c>
      <c r="AJ2520" s="47" t="s">
        <v>77</v>
      </c>
      <c r="AK2520" s="47" t="s">
        <v>78</v>
      </c>
      <c r="AV2520" s="47">
        <v>0.6</v>
      </c>
      <c r="AZ2520" s="47">
        <v>105</v>
      </c>
      <c r="BM2520" s="47">
        <v>7</v>
      </c>
      <c r="BS2520" s="47">
        <v>17.2</v>
      </c>
      <c r="BT2520" s="47">
        <v>1.1499999999999999</v>
      </c>
      <c r="DI2520" s="1">
        <f t="shared" si="195"/>
        <v>4</v>
      </c>
      <c r="DJ2520" s="9" t="str">
        <f t="shared" si="196"/>
        <v>NO BACTERIOLOGICO</v>
      </c>
      <c r="DK2520" s="10" t="str">
        <f t="shared" si="197"/>
        <v>-</v>
      </c>
      <c r="DL2520" s="11" t="str">
        <f t="shared" si="198"/>
        <v>0</v>
      </c>
    </row>
    <row r="2521" spans="1:116" ht="12" x14ac:dyDescent="0.2">
      <c r="A2521" s="47">
        <v>1011030016</v>
      </c>
      <c r="B2521" s="47" t="str">
        <f t="shared" si="199"/>
        <v>1011030016-LLICOPAMPA</v>
      </c>
      <c r="C2521" s="47" t="s">
        <v>1039</v>
      </c>
      <c r="D2521" s="47" t="s">
        <v>58</v>
      </c>
      <c r="E2521" s="47" t="s">
        <v>395</v>
      </c>
      <c r="F2521" s="47" t="s">
        <v>1023</v>
      </c>
      <c r="G2521" s="47" t="s">
        <v>60</v>
      </c>
      <c r="H2521" s="47">
        <v>75</v>
      </c>
      <c r="I2521" s="47" t="s">
        <v>61</v>
      </c>
      <c r="J2521" s="47" t="s">
        <v>82</v>
      </c>
      <c r="K2521" s="47" t="s">
        <v>63</v>
      </c>
      <c r="L2521" s="47" t="s">
        <v>64</v>
      </c>
      <c r="M2521" s="47" t="s">
        <v>1033</v>
      </c>
      <c r="N2521" s="47" t="s">
        <v>1034</v>
      </c>
      <c r="O2521" s="47" t="s">
        <v>58</v>
      </c>
      <c r="P2521" s="47" t="s">
        <v>395</v>
      </c>
      <c r="Q2521" s="47" t="s">
        <v>1023</v>
      </c>
      <c r="R2521" s="47">
        <v>91885</v>
      </c>
      <c r="S2521" s="47" t="s">
        <v>67</v>
      </c>
      <c r="T2521" s="47" t="s">
        <v>1040</v>
      </c>
      <c r="U2521" s="47">
        <v>14563</v>
      </c>
      <c r="V2521" s="47" t="s">
        <v>69</v>
      </c>
      <c r="W2521" s="47" t="s">
        <v>1041</v>
      </c>
      <c r="X2521" s="47">
        <v>1274969</v>
      </c>
      <c r="Y2521" s="47">
        <v>4201351</v>
      </c>
      <c r="Z2521" s="47">
        <v>0</v>
      </c>
      <c r="AA2521" s="47">
        <v>0</v>
      </c>
      <c r="AB2521" s="47" t="s">
        <v>61</v>
      </c>
      <c r="AC2521" s="47">
        <v>0</v>
      </c>
      <c r="AD2521" s="47" t="s">
        <v>72</v>
      </c>
      <c r="AE2521" s="47" t="s">
        <v>5004</v>
      </c>
      <c r="AF2521" s="47" t="s">
        <v>5638</v>
      </c>
      <c r="AG2521" s="47">
        <v>2889</v>
      </c>
      <c r="AH2521" s="47" t="s">
        <v>73</v>
      </c>
      <c r="AI2521" s="47" t="s">
        <v>1039</v>
      </c>
      <c r="AJ2521" s="47" t="s">
        <v>61</v>
      </c>
      <c r="AK2521" s="47" t="s">
        <v>61</v>
      </c>
      <c r="AV2521" s="47">
        <v>0</v>
      </c>
      <c r="AZ2521" s="47">
        <v>412</v>
      </c>
      <c r="BM2521" s="47">
        <v>7</v>
      </c>
      <c r="BS2521" s="47">
        <v>10</v>
      </c>
      <c r="BT2521" s="47">
        <v>0.12</v>
      </c>
      <c r="DI2521" s="1">
        <f t="shared" si="195"/>
        <v>4</v>
      </c>
      <c r="DJ2521" s="9" t="str">
        <f t="shared" si="196"/>
        <v>BACTERIOLÓGICO</v>
      </c>
      <c r="DK2521" s="10" t="str">
        <f t="shared" si="197"/>
        <v>-</v>
      </c>
      <c r="DL2521" s="11" t="str">
        <f t="shared" si="198"/>
        <v>0</v>
      </c>
    </row>
    <row r="2522" spans="1:116" ht="12" x14ac:dyDescent="0.2">
      <c r="A2522" s="47">
        <v>1011030016</v>
      </c>
      <c r="B2522" s="47" t="str">
        <f t="shared" si="199"/>
        <v>1011030016-LLICOPAMPA</v>
      </c>
      <c r="C2522" s="47" t="s">
        <v>1039</v>
      </c>
      <c r="D2522" s="47" t="s">
        <v>58</v>
      </c>
      <c r="E2522" s="47" t="s">
        <v>395</v>
      </c>
      <c r="F2522" s="47" t="s">
        <v>1023</v>
      </c>
      <c r="G2522" s="47" t="s">
        <v>60</v>
      </c>
      <c r="H2522" s="47">
        <v>75</v>
      </c>
      <c r="I2522" s="47" t="s">
        <v>61</v>
      </c>
      <c r="J2522" s="47" t="s">
        <v>82</v>
      </c>
      <c r="K2522" s="47" t="s">
        <v>63</v>
      </c>
      <c r="L2522" s="47" t="s">
        <v>64</v>
      </c>
      <c r="M2522" s="47" t="s">
        <v>1033</v>
      </c>
      <c r="N2522" s="47" t="s">
        <v>1034</v>
      </c>
      <c r="O2522" s="47" t="s">
        <v>58</v>
      </c>
      <c r="P2522" s="47" t="s">
        <v>395</v>
      </c>
      <c r="Q2522" s="47" t="s">
        <v>1023</v>
      </c>
      <c r="R2522" s="47">
        <v>91885</v>
      </c>
      <c r="S2522" s="47" t="s">
        <v>67</v>
      </c>
      <c r="T2522" s="47" t="s">
        <v>1040</v>
      </c>
      <c r="U2522" s="47">
        <v>14563</v>
      </c>
      <c r="V2522" s="47" t="s">
        <v>69</v>
      </c>
      <c r="W2522" s="47" t="s">
        <v>1041</v>
      </c>
      <c r="X2522" s="47">
        <v>1274969</v>
      </c>
      <c r="Y2522" s="47">
        <v>4201352</v>
      </c>
      <c r="Z2522" s="47">
        <v>319671</v>
      </c>
      <c r="AA2522" s="47">
        <v>890531</v>
      </c>
      <c r="AB2522" s="47" t="s">
        <v>61</v>
      </c>
      <c r="AC2522" s="47">
        <v>3875</v>
      </c>
      <c r="AD2522" s="47" t="s">
        <v>72</v>
      </c>
      <c r="AE2522" s="47" t="s">
        <v>5004</v>
      </c>
      <c r="AF2522" s="47" t="s">
        <v>5638</v>
      </c>
      <c r="AG2522" s="47" t="s">
        <v>61</v>
      </c>
      <c r="AH2522" s="47" t="s">
        <v>75</v>
      </c>
      <c r="AI2522" s="47" t="s">
        <v>76</v>
      </c>
      <c r="AJ2522" s="47" t="s">
        <v>77</v>
      </c>
      <c r="AK2522" s="47" t="s">
        <v>78</v>
      </c>
      <c r="AV2522" s="47">
        <v>0</v>
      </c>
      <c r="AZ2522" s="47">
        <v>412</v>
      </c>
      <c r="BM2522" s="47">
        <v>7.3</v>
      </c>
      <c r="BS2522" s="47">
        <v>10</v>
      </c>
      <c r="BT2522" s="47">
        <v>0.12</v>
      </c>
      <c r="DI2522" s="1">
        <f t="shared" si="195"/>
        <v>4</v>
      </c>
      <c r="DJ2522" s="9" t="str">
        <f t="shared" si="196"/>
        <v>BACTERIOLÓGICO</v>
      </c>
      <c r="DK2522" s="10" t="str">
        <f t="shared" si="197"/>
        <v>-</v>
      </c>
      <c r="DL2522" s="11" t="str">
        <f t="shared" si="198"/>
        <v>0</v>
      </c>
    </row>
    <row r="2523" spans="1:116" ht="12" x14ac:dyDescent="0.2">
      <c r="A2523" s="47">
        <v>1011030016</v>
      </c>
      <c r="B2523" s="47" t="str">
        <f t="shared" si="199"/>
        <v>1011030016-LLICOPAMPA</v>
      </c>
      <c r="C2523" s="47" t="s">
        <v>1039</v>
      </c>
      <c r="D2523" s="47" t="s">
        <v>58</v>
      </c>
      <c r="E2523" s="47" t="s">
        <v>395</v>
      </c>
      <c r="F2523" s="47" t="s">
        <v>1023</v>
      </c>
      <c r="G2523" s="47" t="s">
        <v>60</v>
      </c>
      <c r="H2523" s="47">
        <v>75</v>
      </c>
      <c r="I2523" s="47" t="s">
        <v>61</v>
      </c>
      <c r="J2523" s="47" t="s">
        <v>82</v>
      </c>
      <c r="K2523" s="47" t="s">
        <v>63</v>
      </c>
      <c r="L2523" s="47" t="s">
        <v>64</v>
      </c>
      <c r="M2523" s="47" t="s">
        <v>1033</v>
      </c>
      <c r="N2523" s="47" t="s">
        <v>1034</v>
      </c>
      <c r="O2523" s="47" t="s">
        <v>58</v>
      </c>
      <c r="P2523" s="47" t="s">
        <v>395</v>
      </c>
      <c r="Q2523" s="47" t="s">
        <v>1023</v>
      </c>
      <c r="R2523" s="47">
        <v>91885</v>
      </c>
      <c r="S2523" s="47" t="s">
        <v>67</v>
      </c>
      <c r="T2523" s="47" t="s">
        <v>1040</v>
      </c>
      <c r="U2523" s="47">
        <v>14563</v>
      </c>
      <c r="V2523" s="47" t="s">
        <v>69</v>
      </c>
      <c r="W2523" s="47" t="s">
        <v>1041</v>
      </c>
      <c r="X2523" s="47">
        <v>1274969</v>
      </c>
      <c r="Y2523" s="47">
        <v>4201353</v>
      </c>
      <c r="Z2523" s="47">
        <v>320827</v>
      </c>
      <c r="AA2523" s="47">
        <v>8904072</v>
      </c>
      <c r="AB2523" s="47" t="s">
        <v>61</v>
      </c>
      <c r="AC2523" s="47">
        <v>3689</v>
      </c>
      <c r="AD2523" s="47" t="s">
        <v>72</v>
      </c>
      <c r="AE2523" s="47" t="s">
        <v>5004</v>
      </c>
      <c r="AF2523" s="47" t="s">
        <v>5638</v>
      </c>
      <c r="AG2523" s="47" t="s">
        <v>61</v>
      </c>
      <c r="AH2523" s="47" t="s">
        <v>75</v>
      </c>
      <c r="AI2523" s="47" t="s">
        <v>76</v>
      </c>
      <c r="AJ2523" s="47" t="s">
        <v>77</v>
      </c>
      <c r="AK2523" s="47" t="s">
        <v>78</v>
      </c>
      <c r="AV2523" s="47">
        <v>0</v>
      </c>
      <c r="AZ2523" s="47">
        <v>412</v>
      </c>
      <c r="BM2523" s="47">
        <v>7.2</v>
      </c>
      <c r="BS2523" s="47">
        <v>10</v>
      </c>
      <c r="BT2523" s="47">
        <v>0.12</v>
      </c>
      <c r="DI2523" s="1">
        <f t="shared" si="195"/>
        <v>4</v>
      </c>
      <c r="DJ2523" s="9" t="str">
        <f t="shared" si="196"/>
        <v>BACTERIOLÓGICO</v>
      </c>
      <c r="DK2523" s="10" t="str">
        <f t="shared" si="197"/>
        <v>-</v>
      </c>
      <c r="DL2523" s="11" t="str">
        <f t="shared" si="198"/>
        <v>0</v>
      </c>
    </row>
    <row r="2524" spans="1:116" ht="12" x14ac:dyDescent="0.2">
      <c r="A2524" s="47">
        <v>1011030014</v>
      </c>
      <c r="B2524" s="47" t="str">
        <f t="shared" si="199"/>
        <v>1011030014-MUYAUCRO</v>
      </c>
      <c r="C2524" s="47" t="s">
        <v>4055</v>
      </c>
      <c r="D2524" s="47" t="s">
        <v>58</v>
      </c>
      <c r="E2524" s="47" t="s">
        <v>395</v>
      </c>
      <c r="F2524" s="47" t="s">
        <v>1023</v>
      </c>
      <c r="G2524" s="47" t="s">
        <v>60</v>
      </c>
      <c r="H2524" s="47">
        <v>20</v>
      </c>
      <c r="I2524" s="47" t="s">
        <v>61</v>
      </c>
      <c r="J2524" s="47" t="s">
        <v>82</v>
      </c>
      <c r="K2524" s="47" t="s">
        <v>63</v>
      </c>
      <c r="L2524" s="47" t="s">
        <v>64</v>
      </c>
      <c r="M2524" s="47" t="s">
        <v>1033</v>
      </c>
      <c r="N2524" s="47" t="s">
        <v>1034</v>
      </c>
      <c r="O2524" s="47" t="s">
        <v>58</v>
      </c>
      <c r="P2524" s="47" t="s">
        <v>395</v>
      </c>
      <c r="Q2524" s="47" t="s">
        <v>1023</v>
      </c>
      <c r="R2524" s="47">
        <v>134423</v>
      </c>
      <c r="S2524" s="47" t="s">
        <v>67</v>
      </c>
      <c r="T2524" s="47" t="s">
        <v>4056</v>
      </c>
      <c r="U2524" s="47">
        <v>15863</v>
      </c>
      <c r="V2524" s="47" t="s">
        <v>69</v>
      </c>
      <c r="W2524" s="47" t="s">
        <v>4057</v>
      </c>
      <c r="X2524" s="47">
        <v>1275003</v>
      </c>
      <c r="Y2524" s="47">
        <v>4201414</v>
      </c>
      <c r="Z2524" s="47">
        <v>0</v>
      </c>
      <c r="AA2524" s="47">
        <v>0</v>
      </c>
      <c r="AB2524" s="47" t="s">
        <v>61</v>
      </c>
      <c r="AC2524" s="47">
        <v>0</v>
      </c>
      <c r="AD2524" s="47" t="s">
        <v>72</v>
      </c>
      <c r="AE2524" s="47" t="s">
        <v>5069</v>
      </c>
      <c r="AF2524" s="47" t="s">
        <v>5639</v>
      </c>
      <c r="AG2524" s="47">
        <v>32028</v>
      </c>
      <c r="AH2524" s="47" t="s">
        <v>73</v>
      </c>
      <c r="AI2524" s="47" t="s">
        <v>4055</v>
      </c>
      <c r="AJ2524" s="47" t="s">
        <v>61</v>
      </c>
      <c r="AK2524" s="47" t="s">
        <v>61</v>
      </c>
      <c r="AV2524" s="47">
        <v>0</v>
      </c>
      <c r="AZ2524" s="47">
        <v>450</v>
      </c>
      <c r="BM2524" s="47">
        <v>7.2</v>
      </c>
      <c r="BS2524" s="47">
        <v>10</v>
      </c>
      <c r="BT2524" s="47">
        <v>0.13</v>
      </c>
      <c r="DI2524" s="1">
        <f t="shared" si="195"/>
        <v>4</v>
      </c>
      <c r="DJ2524" s="9" t="str">
        <f t="shared" si="196"/>
        <v>BACTERIOLÓGICO</v>
      </c>
      <c r="DK2524" s="10" t="str">
        <f t="shared" si="197"/>
        <v>-</v>
      </c>
      <c r="DL2524" s="11" t="str">
        <f t="shared" si="198"/>
        <v>0</v>
      </c>
    </row>
    <row r="2525" spans="1:116" ht="12" x14ac:dyDescent="0.2">
      <c r="A2525" s="47">
        <v>1011030014</v>
      </c>
      <c r="B2525" s="47" t="str">
        <f t="shared" si="199"/>
        <v>1011030014-MUYAUCRO</v>
      </c>
      <c r="C2525" s="47" t="s">
        <v>4055</v>
      </c>
      <c r="D2525" s="47" t="s">
        <v>58</v>
      </c>
      <c r="E2525" s="47" t="s">
        <v>395</v>
      </c>
      <c r="F2525" s="47" t="s">
        <v>1023</v>
      </c>
      <c r="G2525" s="47" t="s">
        <v>60</v>
      </c>
      <c r="H2525" s="47">
        <v>20</v>
      </c>
      <c r="I2525" s="47" t="s">
        <v>61</v>
      </c>
      <c r="J2525" s="47" t="s">
        <v>82</v>
      </c>
      <c r="K2525" s="47" t="s">
        <v>63</v>
      </c>
      <c r="L2525" s="47" t="s">
        <v>64</v>
      </c>
      <c r="M2525" s="47" t="s">
        <v>1033</v>
      </c>
      <c r="N2525" s="47" t="s">
        <v>1034</v>
      </c>
      <c r="O2525" s="47" t="s">
        <v>58</v>
      </c>
      <c r="P2525" s="47" t="s">
        <v>395</v>
      </c>
      <c r="Q2525" s="47" t="s">
        <v>1023</v>
      </c>
      <c r="R2525" s="47">
        <v>134423</v>
      </c>
      <c r="S2525" s="47" t="s">
        <v>67</v>
      </c>
      <c r="T2525" s="47" t="s">
        <v>4056</v>
      </c>
      <c r="U2525" s="47">
        <v>15863</v>
      </c>
      <c r="V2525" s="47" t="s">
        <v>69</v>
      </c>
      <c r="W2525" s="47" t="s">
        <v>4057</v>
      </c>
      <c r="X2525" s="47">
        <v>1275003</v>
      </c>
      <c r="Y2525" s="47">
        <v>4201415</v>
      </c>
      <c r="Z2525" s="47">
        <v>319710</v>
      </c>
      <c r="AA2525" s="47">
        <v>890587</v>
      </c>
      <c r="AB2525" s="47" t="s">
        <v>61</v>
      </c>
      <c r="AC2525" s="47">
        <v>4011</v>
      </c>
      <c r="AD2525" s="47" t="s">
        <v>72</v>
      </c>
      <c r="AE2525" s="47" t="s">
        <v>5069</v>
      </c>
      <c r="AF2525" s="47" t="s">
        <v>5639</v>
      </c>
      <c r="AG2525" s="47" t="s">
        <v>61</v>
      </c>
      <c r="AH2525" s="47" t="s">
        <v>75</v>
      </c>
      <c r="AI2525" s="47" t="s">
        <v>76</v>
      </c>
      <c r="AJ2525" s="47" t="s">
        <v>77</v>
      </c>
      <c r="AK2525" s="47" t="s">
        <v>78</v>
      </c>
      <c r="AV2525" s="47">
        <v>0</v>
      </c>
      <c r="AZ2525" s="47">
        <v>225</v>
      </c>
      <c r="BM2525" s="47">
        <v>7.2</v>
      </c>
      <c r="BS2525" s="47">
        <v>10</v>
      </c>
      <c r="BT2525" s="47">
        <v>0.13</v>
      </c>
      <c r="DI2525" s="1">
        <f t="shared" si="195"/>
        <v>4</v>
      </c>
      <c r="DJ2525" s="9" t="str">
        <f t="shared" si="196"/>
        <v>BACTERIOLÓGICO</v>
      </c>
      <c r="DK2525" s="10" t="str">
        <f t="shared" si="197"/>
        <v>-</v>
      </c>
      <c r="DL2525" s="11" t="str">
        <f t="shared" si="198"/>
        <v>0</v>
      </c>
    </row>
    <row r="2526" spans="1:116" ht="12" x14ac:dyDescent="0.2">
      <c r="A2526" s="47">
        <v>1011030014</v>
      </c>
      <c r="B2526" s="47" t="str">
        <f t="shared" si="199"/>
        <v>1011030014-MUYAUCRO</v>
      </c>
      <c r="C2526" s="47" t="s">
        <v>4055</v>
      </c>
      <c r="D2526" s="47" t="s">
        <v>58</v>
      </c>
      <c r="E2526" s="47" t="s">
        <v>395</v>
      </c>
      <c r="F2526" s="47" t="s">
        <v>1023</v>
      </c>
      <c r="G2526" s="47" t="s">
        <v>60</v>
      </c>
      <c r="H2526" s="47">
        <v>20</v>
      </c>
      <c r="I2526" s="47" t="s">
        <v>61</v>
      </c>
      <c r="J2526" s="47" t="s">
        <v>82</v>
      </c>
      <c r="K2526" s="47" t="s">
        <v>63</v>
      </c>
      <c r="L2526" s="47" t="s">
        <v>64</v>
      </c>
      <c r="M2526" s="47" t="s">
        <v>1033</v>
      </c>
      <c r="N2526" s="47" t="s">
        <v>1034</v>
      </c>
      <c r="O2526" s="47" t="s">
        <v>58</v>
      </c>
      <c r="P2526" s="47" t="s">
        <v>395</v>
      </c>
      <c r="Q2526" s="47" t="s">
        <v>1023</v>
      </c>
      <c r="R2526" s="47">
        <v>134423</v>
      </c>
      <c r="S2526" s="47" t="s">
        <v>67</v>
      </c>
      <c r="T2526" s="47" t="s">
        <v>4056</v>
      </c>
      <c r="U2526" s="47">
        <v>15863</v>
      </c>
      <c r="V2526" s="47" t="s">
        <v>69</v>
      </c>
      <c r="W2526" s="47" t="s">
        <v>4057</v>
      </c>
      <c r="X2526" s="47">
        <v>1275003</v>
      </c>
      <c r="Y2526" s="47">
        <v>4201416</v>
      </c>
      <c r="Z2526" s="47">
        <v>319799</v>
      </c>
      <c r="AA2526" s="47">
        <v>890587</v>
      </c>
      <c r="AB2526" s="47" t="s">
        <v>61</v>
      </c>
      <c r="AC2526" s="47">
        <v>4027</v>
      </c>
      <c r="AD2526" s="47" t="s">
        <v>72</v>
      </c>
      <c r="AE2526" s="47" t="s">
        <v>5069</v>
      </c>
      <c r="AF2526" s="47" t="s">
        <v>5639</v>
      </c>
      <c r="AG2526" s="47" t="s">
        <v>61</v>
      </c>
      <c r="AH2526" s="47" t="s">
        <v>75</v>
      </c>
      <c r="AI2526" s="47" t="s">
        <v>76</v>
      </c>
      <c r="AJ2526" s="47" t="s">
        <v>77</v>
      </c>
      <c r="AK2526" s="47" t="s">
        <v>78</v>
      </c>
      <c r="AV2526" s="47">
        <v>0</v>
      </c>
      <c r="AZ2526" s="47">
        <v>380</v>
      </c>
      <c r="BM2526" s="47">
        <v>7.2</v>
      </c>
      <c r="BS2526" s="47">
        <v>10</v>
      </c>
      <c r="BT2526" s="47">
        <v>0.13</v>
      </c>
      <c r="DI2526" s="1">
        <f t="shared" si="195"/>
        <v>4</v>
      </c>
      <c r="DJ2526" s="9" t="str">
        <f t="shared" si="196"/>
        <v>BACTERIOLÓGICO</v>
      </c>
      <c r="DK2526" s="10" t="str">
        <f t="shared" si="197"/>
        <v>-</v>
      </c>
      <c r="DL2526" s="11" t="str">
        <f t="shared" si="198"/>
        <v>0</v>
      </c>
    </row>
    <row r="2527" spans="1:116" ht="12" x14ac:dyDescent="0.2">
      <c r="A2527" s="47">
        <v>1001020015</v>
      </c>
      <c r="B2527" s="47" t="str">
        <f t="shared" si="199"/>
        <v>1001020015-VILCABAMBA</v>
      </c>
      <c r="C2527" s="47" t="s">
        <v>521</v>
      </c>
      <c r="D2527" s="47" t="s">
        <v>58</v>
      </c>
      <c r="E2527" s="47" t="s">
        <v>58</v>
      </c>
      <c r="F2527" s="47" t="s">
        <v>2540</v>
      </c>
      <c r="G2527" s="47" t="s">
        <v>60</v>
      </c>
      <c r="H2527" s="47">
        <v>232</v>
      </c>
      <c r="I2527" s="47" t="s">
        <v>61</v>
      </c>
      <c r="J2527" s="47" t="s">
        <v>895</v>
      </c>
      <c r="K2527" s="47" t="s">
        <v>63</v>
      </c>
      <c r="L2527" s="47" t="s">
        <v>64</v>
      </c>
      <c r="M2527" s="47" t="s">
        <v>2909</v>
      </c>
      <c r="N2527" s="47" t="s">
        <v>2910</v>
      </c>
      <c r="O2527" s="47" t="s">
        <v>58</v>
      </c>
      <c r="P2527" s="47" t="s">
        <v>58</v>
      </c>
      <c r="Q2527" s="47" t="s">
        <v>2540</v>
      </c>
      <c r="R2527" s="47">
        <v>151044</v>
      </c>
      <c r="S2527" s="47" t="s">
        <v>67</v>
      </c>
      <c r="T2527" s="47" t="s">
        <v>2911</v>
      </c>
      <c r="U2527" s="47">
        <v>17577</v>
      </c>
      <c r="V2527" s="47" t="s">
        <v>69</v>
      </c>
      <c r="W2527" s="47" t="s">
        <v>4749</v>
      </c>
      <c r="X2527" s="47">
        <v>1275006</v>
      </c>
      <c r="Y2527" s="47">
        <v>4201500</v>
      </c>
      <c r="Z2527" s="47">
        <v>0</v>
      </c>
      <c r="AA2527" s="47">
        <v>0</v>
      </c>
      <c r="AB2527" s="47" t="s">
        <v>71</v>
      </c>
      <c r="AC2527" s="47">
        <v>0</v>
      </c>
      <c r="AD2527" s="47" t="s">
        <v>86</v>
      </c>
      <c r="AE2527" s="47" t="s">
        <v>4913</v>
      </c>
      <c r="AF2527" s="47" t="s">
        <v>5640</v>
      </c>
      <c r="AG2527" s="47">
        <v>47917</v>
      </c>
      <c r="AH2527" s="47" t="s">
        <v>73</v>
      </c>
      <c r="AI2527" s="47" t="s">
        <v>2912</v>
      </c>
      <c r="AJ2527" s="47" t="s">
        <v>61</v>
      </c>
      <c r="AK2527" s="47" t="s">
        <v>61</v>
      </c>
      <c r="AV2527" s="47">
        <v>1.4</v>
      </c>
      <c r="AZ2527" s="47">
        <v>140</v>
      </c>
      <c r="BM2527" s="47">
        <v>7.4</v>
      </c>
      <c r="BS2527" s="47">
        <v>17.899999999999999</v>
      </c>
      <c r="BT2527" s="47">
        <v>1.2</v>
      </c>
      <c r="DI2527" s="1">
        <f t="shared" si="195"/>
        <v>4</v>
      </c>
      <c r="DJ2527" s="9" t="str">
        <f t="shared" si="196"/>
        <v>NO BACTERIOLOGICO</v>
      </c>
      <c r="DK2527" s="10" t="str">
        <f t="shared" si="197"/>
        <v>-</v>
      </c>
      <c r="DL2527" s="11" t="str">
        <f t="shared" si="198"/>
        <v>0</v>
      </c>
    </row>
    <row r="2528" spans="1:116" ht="12" x14ac:dyDescent="0.2">
      <c r="A2528" s="47">
        <v>1001020015</v>
      </c>
      <c r="B2528" s="47" t="str">
        <f t="shared" si="199"/>
        <v>1001020015-VILCABAMBA</v>
      </c>
      <c r="C2528" s="47" t="s">
        <v>521</v>
      </c>
      <c r="D2528" s="47" t="s">
        <v>58</v>
      </c>
      <c r="E2528" s="47" t="s">
        <v>58</v>
      </c>
      <c r="F2528" s="47" t="s">
        <v>2540</v>
      </c>
      <c r="G2528" s="47" t="s">
        <v>60</v>
      </c>
      <c r="H2528" s="47">
        <v>232</v>
      </c>
      <c r="I2528" s="47" t="s">
        <v>61</v>
      </c>
      <c r="J2528" s="47" t="s">
        <v>895</v>
      </c>
      <c r="K2528" s="47" t="s">
        <v>63</v>
      </c>
      <c r="L2528" s="47" t="s">
        <v>64</v>
      </c>
      <c r="M2528" s="47" t="s">
        <v>2909</v>
      </c>
      <c r="N2528" s="47" t="s">
        <v>2910</v>
      </c>
      <c r="O2528" s="47" t="s">
        <v>58</v>
      </c>
      <c r="P2528" s="47" t="s">
        <v>58</v>
      </c>
      <c r="Q2528" s="47" t="s">
        <v>2540</v>
      </c>
      <c r="R2528" s="47">
        <v>151044</v>
      </c>
      <c r="S2528" s="47" t="s">
        <v>67</v>
      </c>
      <c r="T2528" s="47" t="s">
        <v>2911</v>
      </c>
      <c r="U2528" s="47">
        <v>17577</v>
      </c>
      <c r="V2528" s="47" t="s">
        <v>69</v>
      </c>
      <c r="W2528" s="47" t="s">
        <v>4749</v>
      </c>
      <c r="X2528" s="47">
        <v>1275006</v>
      </c>
      <c r="Y2528" s="47">
        <v>4201501</v>
      </c>
      <c r="Z2528" s="47">
        <v>373080</v>
      </c>
      <c r="AA2528" s="47">
        <v>8901721</v>
      </c>
      <c r="AB2528" s="47" t="s">
        <v>71</v>
      </c>
      <c r="AC2528" s="47">
        <v>3080</v>
      </c>
      <c r="AD2528" s="47" t="s">
        <v>86</v>
      </c>
      <c r="AE2528" s="47" t="s">
        <v>4913</v>
      </c>
      <c r="AF2528" s="47" t="s">
        <v>5640</v>
      </c>
      <c r="AG2528" s="47" t="s">
        <v>61</v>
      </c>
      <c r="AH2528" s="47" t="s">
        <v>75</v>
      </c>
      <c r="AI2528" s="47" t="s">
        <v>76</v>
      </c>
      <c r="AJ2528" s="47" t="s">
        <v>77</v>
      </c>
      <c r="AK2528" s="47" t="s">
        <v>78</v>
      </c>
      <c r="AV2528" s="47">
        <v>0.8</v>
      </c>
      <c r="AZ2528" s="47">
        <v>120</v>
      </c>
      <c r="BM2528" s="47">
        <v>7.2</v>
      </c>
      <c r="BS2528" s="47">
        <v>17.600000000000001</v>
      </c>
      <c r="BT2528" s="47">
        <v>1.18</v>
      </c>
      <c r="DI2528" s="1">
        <f t="shared" si="195"/>
        <v>4</v>
      </c>
      <c r="DJ2528" s="9" t="str">
        <f t="shared" si="196"/>
        <v>NO BACTERIOLOGICO</v>
      </c>
      <c r="DK2528" s="10" t="str">
        <f t="shared" si="197"/>
        <v>-</v>
      </c>
      <c r="DL2528" s="11" t="str">
        <f t="shared" si="198"/>
        <v>0</v>
      </c>
    </row>
    <row r="2529" spans="1:116" ht="12" x14ac:dyDescent="0.2">
      <c r="A2529" s="47">
        <v>1001020015</v>
      </c>
      <c r="B2529" s="47" t="str">
        <f t="shared" si="199"/>
        <v>1001020015-VILCABAMBA</v>
      </c>
      <c r="C2529" s="47" t="s">
        <v>521</v>
      </c>
      <c r="D2529" s="47" t="s">
        <v>58</v>
      </c>
      <c r="E2529" s="47" t="s">
        <v>58</v>
      </c>
      <c r="F2529" s="47" t="s">
        <v>2540</v>
      </c>
      <c r="G2529" s="47" t="s">
        <v>60</v>
      </c>
      <c r="H2529" s="47">
        <v>232</v>
      </c>
      <c r="I2529" s="47" t="s">
        <v>61</v>
      </c>
      <c r="J2529" s="47" t="s">
        <v>895</v>
      </c>
      <c r="K2529" s="47" t="s">
        <v>63</v>
      </c>
      <c r="L2529" s="47" t="s">
        <v>64</v>
      </c>
      <c r="M2529" s="47" t="s">
        <v>2909</v>
      </c>
      <c r="N2529" s="47" t="s">
        <v>2910</v>
      </c>
      <c r="O2529" s="47" t="s">
        <v>58</v>
      </c>
      <c r="P2529" s="47" t="s">
        <v>58</v>
      </c>
      <c r="Q2529" s="47" t="s">
        <v>2540</v>
      </c>
      <c r="R2529" s="47">
        <v>151044</v>
      </c>
      <c r="S2529" s="47" t="s">
        <v>67</v>
      </c>
      <c r="T2529" s="47" t="s">
        <v>2911</v>
      </c>
      <c r="U2529" s="47">
        <v>17577</v>
      </c>
      <c r="V2529" s="47" t="s">
        <v>69</v>
      </c>
      <c r="W2529" s="47" t="s">
        <v>4749</v>
      </c>
      <c r="X2529" s="47">
        <v>1275006</v>
      </c>
      <c r="Y2529" s="47">
        <v>4201502</v>
      </c>
      <c r="Z2529" s="47">
        <v>372977</v>
      </c>
      <c r="AA2529" s="47">
        <v>8901434</v>
      </c>
      <c r="AB2529" s="47" t="s">
        <v>71</v>
      </c>
      <c r="AC2529" s="47">
        <v>3029</v>
      </c>
      <c r="AD2529" s="47" t="s">
        <v>86</v>
      </c>
      <c r="AE2529" s="47" t="s">
        <v>4913</v>
      </c>
      <c r="AF2529" s="47" t="s">
        <v>5640</v>
      </c>
      <c r="AG2529" s="47" t="s">
        <v>61</v>
      </c>
      <c r="AH2529" s="47" t="s">
        <v>75</v>
      </c>
      <c r="AI2529" s="47" t="s">
        <v>76</v>
      </c>
      <c r="AJ2529" s="47" t="s">
        <v>77</v>
      </c>
      <c r="AK2529" s="47" t="s">
        <v>78</v>
      </c>
      <c r="AV2529" s="47">
        <v>0.7</v>
      </c>
      <c r="AZ2529" s="47">
        <v>118</v>
      </c>
      <c r="BM2529" s="47">
        <v>7.2</v>
      </c>
      <c r="BS2529" s="47">
        <v>17.399999999999999</v>
      </c>
      <c r="BT2529" s="47">
        <v>1.1499999999999999</v>
      </c>
      <c r="DI2529" s="1">
        <f t="shared" si="195"/>
        <v>4</v>
      </c>
      <c r="DJ2529" s="9" t="str">
        <f t="shared" si="196"/>
        <v>NO BACTERIOLOGICO</v>
      </c>
      <c r="DK2529" s="10" t="str">
        <f t="shared" si="197"/>
        <v>-</v>
      </c>
      <c r="DL2529" s="11" t="str">
        <f t="shared" si="198"/>
        <v>0</v>
      </c>
    </row>
    <row r="2530" spans="1:116" ht="12" x14ac:dyDescent="0.2">
      <c r="A2530" s="47">
        <v>1001020015</v>
      </c>
      <c r="B2530" s="47" t="str">
        <f t="shared" si="199"/>
        <v>1001020015-VILCABAMBA</v>
      </c>
      <c r="C2530" s="47" t="s">
        <v>521</v>
      </c>
      <c r="D2530" s="47" t="s">
        <v>58</v>
      </c>
      <c r="E2530" s="47" t="s">
        <v>58</v>
      </c>
      <c r="F2530" s="47" t="s">
        <v>2540</v>
      </c>
      <c r="G2530" s="47" t="s">
        <v>60</v>
      </c>
      <c r="H2530" s="47">
        <v>232</v>
      </c>
      <c r="I2530" s="47" t="s">
        <v>61</v>
      </c>
      <c r="J2530" s="47" t="s">
        <v>895</v>
      </c>
      <c r="K2530" s="47" t="s">
        <v>63</v>
      </c>
      <c r="L2530" s="47" t="s">
        <v>64</v>
      </c>
      <c r="M2530" s="47" t="s">
        <v>2909</v>
      </c>
      <c r="N2530" s="47" t="s">
        <v>2910</v>
      </c>
      <c r="O2530" s="47" t="s">
        <v>58</v>
      </c>
      <c r="P2530" s="47" t="s">
        <v>58</v>
      </c>
      <c r="Q2530" s="47" t="s">
        <v>2540</v>
      </c>
      <c r="R2530" s="47">
        <v>151044</v>
      </c>
      <c r="S2530" s="47" t="s">
        <v>67</v>
      </c>
      <c r="T2530" s="47" t="s">
        <v>2911</v>
      </c>
      <c r="U2530" s="47">
        <v>17577</v>
      </c>
      <c r="V2530" s="47" t="s">
        <v>69</v>
      </c>
      <c r="W2530" s="47" t="s">
        <v>4749</v>
      </c>
      <c r="X2530" s="47">
        <v>1275006</v>
      </c>
      <c r="Y2530" s="47">
        <v>4201503</v>
      </c>
      <c r="Z2530" s="47">
        <v>372737</v>
      </c>
      <c r="AA2530" s="47">
        <v>8901434</v>
      </c>
      <c r="AB2530" s="47" t="s">
        <v>71</v>
      </c>
      <c r="AC2530" s="47">
        <v>2969</v>
      </c>
      <c r="AD2530" s="47" t="s">
        <v>86</v>
      </c>
      <c r="AE2530" s="47" t="s">
        <v>4913</v>
      </c>
      <c r="AF2530" s="47" t="s">
        <v>5640</v>
      </c>
      <c r="AG2530" s="47" t="s">
        <v>61</v>
      </c>
      <c r="AH2530" s="47" t="s">
        <v>75</v>
      </c>
      <c r="AI2530" s="47" t="s">
        <v>76</v>
      </c>
      <c r="AJ2530" s="47" t="s">
        <v>77</v>
      </c>
      <c r="AK2530" s="47" t="s">
        <v>78</v>
      </c>
      <c r="AV2530" s="47">
        <v>0.6</v>
      </c>
      <c r="AZ2530" s="47">
        <v>110</v>
      </c>
      <c r="BM2530" s="47">
        <v>7</v>
      </c>
      <c r="BS2530" s="47">
        <v>17.2</v>
      </c>
      <c r="BT2530" s="47">
        <v>1.1200000000000001</v>
      </c>
      <c r="DI2530" s="1">
        <f t="shared" si="195"/>
        <v>4</v>
      </c>
      <c r="DJ2530" s="9" t="str">
        <f t="shared" si="196"/>
        <v>NO BACTERIOLOGICO</v>
      </c>
      <c r="DK2530" s="10" t="str">
        <f t="shared" si="197"/>
        <v>-</v>
      </c>
      <c r="DL2530" s="11" t="str">
        <f t="shared" si="198"/>
        <v>0</v>
      </c>
    </row>
    <row r="2531" spans="1:116" ht="12" x14ac:dyDescent="0.2">
      <c r="A2531" s="47">
        <v>1005010002</v>
      </c>
      <c r="B2531" s="47" t="str">
        <f t="shared" si="199"/>
        <v>1005010002-PAMPAS DEL CARMEN</v>
      </c>
      <c r="C2531" s="47" t="s">
        <v>2380</v>
      </c>
      <c r="D2531" s="47" t="s">
        <v>58</v>
      </c>
      <c r="E2531" s="47" t="s">
        <v>542</v>
      </c>
      <c r="F2531" s="47" t="s">
        <v>2187</v>
      </c>
      <c r="G2531" s="47" t="s">
        <v>60</v>
      </c>
      <c r="H2531" s="47">
        <v>1900</v>
      </c>
      <c r="I2531" s="47">
        <v>1710</v>
      </c>
      <c r="J2531" s="47" t="s">
        <v>82</v>
      </c>
      <c r="K2531" s="47" t="s">
        <v>63</v>
      </c>
      <c r="L2531" s="47" t="s">
        <v>64</v>
      </c>
      <c r="M2531" s="47" t="s">
        <v>2381</v>
      </c>
      <c r="N2531" s="47" t="s">
        <v>2380</v>
      </c>
      <c r="O2531" s="47" t="s">
        <v>58</v>
      </c>
      <c r="P2531" s="47" t="s">
        <v>542</v>
      </c>
      <c r="Q2531" s="47" t="s">
        <v>2187</v>
      </c>
      <c r="R2531" s="47">
        <v>106129</v>
      </c>
      <c r="S2531" s="47" t="s">
        <v>67</v>
      </c>
      <c r="T2531" s="47" t="s">
        <v>2382</v>
      </c>
      <c r="U2531" s="47">
        <v>18533</v>
      </c>
      <c r="V2531" s="47" t="s">
        <v>69</v>
      </c>
      <c r="W2531" s="47" t="s">
        <v>2383</v>
      </c>
      <c r="X2531" s="47">
        <v>1275034</v>
      </c>
      <c r="Y2531" s="47">
        <v>4201524</v>
      </c>
      <c r="Z2531" s="47">
        <v>305366</v>
      </c>
      <c r="AA2531" s="47">
        <v>8940075</v>
      </c>
      <c r="AB2531" s="47" t="s">
        <v>71</v>
      </c>
      <c r="AC2531" s="47">
        <v>3887</v>
      </c>
      <c r="AD2531" s="47" t="s">
        <v>126</v>
      </c>
      <c r="AE2531" s="47" t="s">
        <v>4949</v>
      </c>
      <c r="AF2531" s="47" t="s">
        <v>5641</v>
      </c>
      <c r="AG2531" s="47">
        <v>9758</v>
      </c>
      <c r="AH2531" s="47" t="s">
        <v>73</v>
      </c>
      <c r="AI2531" s="47" t="s">
        <v>2384</v>
      </c>
      <c r="AJ2531" s="47" t="s">
        <v>61</v>
      </c>
      <c r="AK2531" s="47" t="s">
        <v>61</v>
      </c>
      <c r="AV2531" s="47">
        <v>0.39</v>
      </c>
      <c r="AZ2531" s="47">
        <v>201</v>
      </c>
      <c r="BM2531" s="47">
        <v>6.9</v>
      </c>
      <c r="BQ2531" s="47">
        <v>0</v>
      </c>
      <c r="BS2531" s="47">
        <v>12</v>
      </c>
      <c r="BT2531" s="47">
        <v>0.19</v>
      </c>
      <c r="DI2531" s="1">
        <f t="shared" si="195"/>
        <v>4</v>
      </c>
      <c r="DJ2531" s="9" t="str">
        <f t="shared" si="196"/>
        <v>BACTERIOLÓGICO</v>
      </c>
      <c r="DK2531" s="10" t="str">
        <f t="shared" si="197"/>
        <v>-</v>
      </c>
      <c r="DL2531" s="11" t="str">
        <f t="shared" si="198"/>
        <v>0</v>
      </c>
    </row>
    <row r="2532" spans="1:116" ht="12" x14ac:dyDescent="0.2">
      <c r="A2532" s="47">
        <v>1005010002</v>
      </c>
      <c r="B2532" s="47" t="str">
        <f t="shared" si="199"/>
        <v>1005010002-PAMPAS DEL CARMEN</v>
      </c>
      <c r="C2532" s="47" t="s">
        <v>2380</v>
      </c>
      <c r="D2532" s="47" t="s">
        <v>58</v>
      </c>
      <c r="E2532" s="47" t="s">
        <v>542</v>
      </c>
      <c r="F2532" s="47" t="s">
        <v>2187</v>
      </c>
      <c r="G2532" s="47" t="s">
        <v>60</v>
      </c>
      <c r="H2532" s="47">
        <v>1900</v>
      </c>
      <c r="I2532" s="47">
        <v>1710</v>
      </c>
      <c r="J2532" s="47" t="s">
        <v>82</v>
      </c>
      <c r="K2532" s="47" t="s">
        <v>63</v>
      </c>
      <c r="L2532" s="47" t="s">
        <v>64</v>
      </c>
      <c r="M2532" s="47" t="s">
        <v>2381</v>
      </c>
      <c r="N2532" s="47" t="s">
        <v>2380</v>
      </c>
      <c r="O2532" s="47" t="s">
        <v>58</v>
      </c>
      <c r="P2532" s="47" t="s">
        <v>542</v>
      </c>
      <c r="Q2532" s="47" t="s">
        <v>2187</v>
      </c>
      <c r="R2532" s="47">
        <v>106129</v>
      </c>
      <c r="S2532" s="47" t="s">
        <v>67</v>
      </c>
      <c r="T2532" s="47" t="s">
        <v>2382</v>
      </c>
      <c r="U2532" s="47">
        <v>18533</v>
      </c>
      <c r="V2532" s="47" t="s">
        <v>69</v>
      </c>
      <c r="W2532" s="47" t="s">
        <v>2383</v>
      </c>
      <c r="X2532" s="47">
        <v>1275034</v>
      </c>
      <c r="Y2532" s="47">
        <v>4201525</v>
      </c>
      <c r="Z2532" s="47">
        <v>930272</v>
      </c>
      <c r="AA2532" s="47">
        <v>794007</v>
      </c>
      <c r="AB2532" s="47" t="s">
        <v>71</v>
      </c>
      <c r="AC2532" s="47">
        <v>3592</v>
      </c>
      <c r="AD2532" s="47" t="s">
        <v>126</v>
      </c>
      <c r="AE2532" s="47" t="s">
        <v>4949</v>
      </c>
      <c r="AF2532" s="47" t="s">
        <v>5641</v>
      </c>
      <c r="AG2532" s="47" t="s">
        <v>61</v>
      </c>
      <c r="AH2532" s="47" t="s">
        <v>75</v>
      </c>
      <c r="AI2532" s="47" t="s">
        <v>76</v>
      </c>
      <c r="AJ2532" s="47" t="s">
        <v>77</v>
      </c>
      <c r="AK2532" s="47" t="s">
        <v>78</v>
      </c>
      <c r="AO2532" s="47">
        <v>0</v>
      </c>
      <c r="AP2532" s="47">
        <v>0</v>
      </c>
      <c r="AQ2532" s="47">
        <v>0</v>
      </c>
      <c r="AV2532" s="47">
        <v>0.37</v>
      </c>
      <c r="AZ2532" s="47">
        <v>199</v>
      </c>
      <c r="BC2532" s="47">
        <v>0</v>
      </c>
      <c r="BE2532" s="47">
        <v>0</v>
      </c>
      <c r="BM2532" s="47">
        <v>6.6</v>
      </c>
      <c r="BQ2532" s="47">
        <v>0</v>
      </c>
      <c r="BS2532" s="47">
        <v>13</v>
      </c>
      <c r="BT2532" s="47">
        <v>0.17</v>
      </c>
      <c r="DI2532" s="1">
        <f t="shared" si="195"/>
        <v>4</v>
      </c>
      <c r="DJ2532" s="9" t="str">
        <f t="shared" si="196"/>
        <v>BACTERIOLÓGICO</v>
      </c>
      <c r="DK2532" s="10" t="str">
        <f t="shared" si="197"/>
        <v>Realizado Bactereológico</v>
      </c>
      <c r="DL2532" s="11" t="str">
        <f t="shared" si="198"/>
        <v>1</v>
      </c>
    </row>
    <row r="2533" spans="1:116" ht="12" x14ac:dyDescent="0.2">
      <c r="A2533" s="47">
        <v>1005010002</v>
      </c>
      <c r="B2533" s="47" t="str">
        <f t="shared" si="199"/>
        <v>1005010002-PAMPAS DEL CARMEN</v>
      </c>
      <c r="C2533" s="47" t="s">
        <v>2380</v>
      </c>
      <c r="D2533" s="47" t="s">
        <v>58</v>
      </c>
      <c r="E2533" s="47" t="s">
        <v>542</v>
      </c>
      <c r="F2533" s="47" t="s">
        <v>2187</v>
      </c>
      <c r="G2533" s="47" t="s">
        <v>60</v>
      </c>
      <c r="H2533" s="47">
        <v>1900</v>
      </c>
      <c r="I2533" s="47">
        <v>1710</v>
      </c>
      <c r="J2533" s="47" t="s">
        <v>82</v>
      </c>
      <c r="K2533" s="47" t="s">
        <v>63</v>
      </c>
      <c r="L2533" s="47" t="s">
        <v>64</v>
      </c>
      <c r="M2533" s="47" t="s">
        <v>2381</v>
      </c>
      <c r="N2533" s="47" t="s">
        <v>2380</v>
      </c>
      <c r="O2533" s="47" t="s">
        <v>58</v>
      </c>
      <c r="P2533" s="47" t="s">
        <v>542</v>
      </c>
      <c r="Q2533" s="47" t="s">
        <v>2187</v>
      </c>
      <c r="R2533" s="47">
        <v>106129</v>
      </c>
      <c r="S2533" s="47" t="s">
        <v>67</v>
      </c>
      <c r="T2533" s="47" t="s">
        <v>2382</v>
      </c>
      <c r="U2533" s="47">
        <v>18533</v>
      </c>
      <c r="V2533" s="47" t="s">
        <v>69</v>
      </c>
      <c r="W2533" s="47" t="s">
        <v>2383</v>
      </c>
      <c r="X2533" s="47">
        <v>1275034</v>
      </c>
      <c r="Y2533" s="47">
        <v>4201527</v>
      </c>
      <c r="Z2533" s="47">
        <v>930260</v>
      </c>
      <c r="AA2533" s="47">
        <v>7940830</v>
      </c>
      <c r="AB2533" s="47" t="s">
        <v>71</v>
      </c>
      <c r="AC2533" s="47">
        <v>3576</v>
      </c>
      <c r="AD2533" s="47" t="s">
        <v>126</v>
      </c>
      <c r="AE2533" s="47" t="s">
        <v>4949</v>
      </c>
      <c r="AF2533" s="47" t="s">
        <v>5641</v>
      </c>
      <c r="AG2533" s="47" t="s">
        <v>61</v>
      </c>
      <c r="AH2533" s="47" t="s">
        <v>75</v>
      </c>
      <c r="AI2533" s="47" t="s">
        <v>76</v>
      </c>
      <c r="AJ2533" s="47" t="s">
        <v>77</v>
      </c>
      <c r="AK2533" s="47" t="s">
        <v>78</v>
      </c>
      <c r="AV2533" s="47">
        <v>0.32</v>
      </c>
      <c r="AZ2533" s="47">
        <v>198</v>
      </c>
      <c r="BM2533" s="47">
        <v>6.5</v>
      </c>
      <c r="BQ2533" s="47">
        <v>0</v>
      </c>
      <c r="BS2533" s="47">
        <v>14</v>
      </c>
      <c r="BT2533" s="47">
        <v>0.16</v>
      </c>
      <c r="DI2533" s="1">
        <f t="shared" si="195"/>
        <v>4</v>
      </c>
      <c r="DJ2533" s="9" t="str">
        <f t="shared" si="196"/>
        <v>BACTERIOLÓGICO</v>
      </c>
      <c r="DK2533" s="10" t="str">
        <f t="shared" si="197"/>
        <v>-</v>
      </c>
      <c r="DL2533" s="11" t="str">
        <f t="shared" si="198"/>
        <v>0</v>
      </c>
    </row>
    <row r="2534" spans="1:116" ht="12" x14ac:dyDescent="0.2">
      <c r="A2534" s="47">
        <v>1004010114</v>
      </c>
      <c r="B2534" s="47" t="str">
        <f t="shared" si="199"/>
        <v>1004010114-IGLESIA JIRCA</v>
      </c>
      <c r="C2534" s="47" t="s">
        <v>1459</v>
      </c>
      <c r="D2534" s="47" t="s">
        <v>58</v>
      </c>
      <c r="E2534" s="47" t="s">
        <v>121</v>
      </c>
      <c r="F2534" s="47" t="s">
        <v>121</v>
      </c>
      <c r="G2534" s="47" t="s">
        <v>60</v>
      </c>
      <c r="H2534" s="47">
        <v>20</v>
      </c>
      <c r="I2534" s="47">
        <v>11</v>
      </c>
      <c r="J2534" s="47" t="s">
        <v>62</v>
      </c>
      <c r="K2534" s="47" t="s">
        <v>63</v>
      </c>
      <c r="L2534" s="47" t="s">
        <v>64</v>
      </c>
      <c r="M2534" s="47" t="s">
        <v>1440</v>
      </c>
      <c r="N2534" s="47" t="s">
        <v>1441</v>
      </c>
      <c r="O2534" s="47" t="s">
        <v>58</v>
      </c>
      <c r="P2534" s="47" t="s">
        <v>123</v>
      </c>
      <c r="Q2534" s="47" t="s">
        <v>121</v>
      </c>
      <c r="R2534" s="47">
        <v>103558</v>
      </c>
      <c r="S2534" s="47" t="s">
        <v>67</v>
      </c>
      <c r="T2534" s="47" t="s">
        <v>1456</v>
      </c>
      <c r="U2534" s="47">
        <v>3803</v>
      </c>
      <c r="V2534" s="47" t="s">
        <v>69</v>
      </c>
      <c r="W2534" s="47" t="s">
        <v>1457</v>
      </c>
      <c r="X2534" s="47">
        <v>1274402</v>
      </c>
      <c r="Y2534" s="47">
        <v>4201590</v>
      </c>
      <c r="Z2534" s="47">
        <v>282856</v>
      </c>
      <c r="AA2534" s="47">
        <v>9002365</v>
      </c>
      <c r="AB2534" s="47" t="s">
        <v>71</v>
      </c>
      <c r="AC2534" s="47">
        <v>3419</v>
      </c>
      <c r="AD2534" s="47" t="s">
        <v>126</v>
      </c>
      <c r="AE2534" s="47" t="s">
        <v>4880</v>
      </c>
      <c r="AF2534" s="47" t="s">
        <v>5642</v>
      </c>
      <c r="AG2534" s="47">
        <v>4018</v>
      </c>
      <c r="AH2534" s="47" t="s">
        <v>73</v>
      </c>
      <c r="AI2534" s="47" t="s">
        <v>1458</v>
      </c>
      <c r="AJ2534" s="47" t="s">
        <v>61</v>
      </c>
      <c r="AK2534" s="47" t="s">
        <v>61</v>
      </c>
      <c r="AV2534" s="47">
        <v>0.96</v>
      </c>
      <c r="AZ2534" s="47">
        <v>300</v>
      </c>
      <c r="BM2534" s="47">
        <v>7.2</v>
      </c>
      <c r="BQ2534" s="47">
        <v>0</v>
      </c>
      <c r="BS2534" s="47">
        <v>16</v>
      </c>
      <c r="BT2534" s="47">
        <v>1.8</v>
      </c>
      <c r="DI2534" s="1">
        <f t="shared" si="195"/>
        <v>4</v>
      </c>
      <c r="DJ2534" s="9" t="str">
        <f t="shared" si="196"/>
        <v>NO BACTERIOLOGICO</v>
      </c>
      <c r="DK2534" s="10" t="str">
        <f t="shared" si="197"/>
        <v>-</v>
      </c>
      <c r="DL2534" s="11" t="str">
        <f t="shared" si="198"/>
        <v>0</v>
      </c>
    </row>
    <row r="2535" spans="1:116" ht="12" x14ac:dyDescent="0.2">
      <c r="A2535" s="47">
        <v>1004010114</v>
      </c>
      <c r="B2535" s="47" t="str">
        <f t="shared" si="199"/>
        <v>1004010114-IGLESIA JIRCA</v>
      </c>
      <c r="C2535" s="47" t="s">
        <v>1459</v>
      </c>
      <c r="D2535" s="47" t="s">
        <v>58</v>
      </c>
      <c r="E2535" s="47" t="s">
        <v>121</v>
      </c>
      <c r="F2535" s="47" t="s">
        <v>121</v>
      </c>
      <c r="G2535" s="47" t="s">
        <v>60</v>
      </c>
      <c r="H2535" s="47">
        <v>20</v>
      </c>
      <c r="I2535" s="47">
        <v>11</v>
      </c>
      <c r="J2535" s="47" t="s">
        <v>62</v>
      </c>
      <c r="K2535" s="47" t="s">
        <v>63</v>
      </c>
      <c r="L2535" s="47" t="s">
        <v>64</v>
      </c>
      <c r="M2535" s="47" t="s">
        <v>1440</v>
      </c>
      <c r="N2535" s="47" t="s">
        <v>1441</v>
      </c>
      <c r="O2535" s="47" t="s">
        <v>58</v>
      </c>
      <c r="P2535" s="47" t="s">
        <v>123</v>
      </c>
      <c r="Q2535" s="47" t="s">
        <v>121</v>
      </c>
      <c r="R2535" s="47">
        <v>103558</v>
      </c>
      <c r="S2535" s="47" t="s">
        <v>67</v>
      </c>
      <c r="T2535" s="47" t="s">
        <v>1456</v>
      </c>
      <c r="U2535" s="47">
        <v>3803</v>
      </c>
      <c r="V2535" s="47" t="s">
        <v>69</v>
      </c>
      <c r="W2535" s="47" t="s">
        <v>1457</v>
      </c>
      <c r="X2535" s="47">
        <v>1274402</v>
      </c>
      <c r="Y2535" s="47">
        <v>4201591</v>
      </c>
      <c r="Z2535" s="47">
        <v>283459</v>
      </c>
      <c r="AA2535" s="47">
        <v>9001872</v>
      </c>
      <c r="AB2535" s="47" t="s">
        <v>71</v>
      </c>
      <c r="AC2535" s="47">
        <v>3128</v>
      </c>
      <c r="AD2535" s="47" t="s">
        <v>126</v>
      </c>
      <c r="AE2535" s="47" t="s">
        <v>4880</v>
      </c>
      <c r="AF2535" s="47" t="s">
        <v>5642</v>
      </c>
      <c r="AG2535" s="47" t="s">
        <v>61</v>
      </c>
      <c r="AH2535" s="47" t="s">
        <v>75</v>
      </c>
      <c r="AI2535" s="47" t="s">
        <v>76</v>
      </c>
      <c r="AJ2535" s="47" t="s">
        <v>77</v>
      </c>
      <c r="AK2535" s="47" t="s">
        <v>78</v>
      </c>
      <c r="AV2535" s="47">
        <v>0.9</v>
      </c>
      <c r="AZ2535" s="47">
        <v>200</v>
      </c>
      <c r="BM2535" s="47">
        <v>7.2</v>
      </c>
      <c r="BQ2535" s="47">
        <v>0</v>
      </c>
      <c r="BS2535" s="47">
        <v>16</v>
      </c>
      <c r="BT2535" s="47">
        <v>1.2</v>
      </c>
      <c r="DI2535" s="1">
        <f t="shared" si="195"/>
        <v>4</v>
      </c>
      <c r="DJ2535" s="9" t="str">
        <f t="shared" si="196"/>
        <v>NO BACTERIOLOGICO</v>
      </c>
      <c r="DK2535" s="10" t="str">
        <f t="shared" si="197"/>
        <v>-</v>
      </c>
      <c r="DL2535" s="11" t="str">
        <f t="shared" si="198"/>
        <v>0</v>
      </c>
    </row>
    <row r="2536" spans="1:116" ht="12" x14ac:dyDescent="0.2">
      <c r="A2536" s="47">
        <v>1004010114</v>
      </c>
      <c r="B2536" s="47" t="str">
        <f t="shared" si="199"/>
        <v>1004010114-IGLESIA JIRCA</v>
      </c>
      <c r="C2536" s="47" t="s">
        <v>1459</v>
      </c>
      <c r="D2536" s="47" t="s">
        <v>58</v>
      </c>
      <c r="E2536" s="47" t="s">
        <v>121</v>
      </c>
      <c r="F2536" s="47" t="s">
        <v>121</v>
      </c>
      <c r="G2536" s="47" t="s">
        <v>60</v>
      </c>
      <c r="H2536" s="47">
        <v>20</v>
      </c>
      <c r="I2536" s="47">
        <v>11</v>
      </c>
      <c r="J2536" s="47" t="s">
        <v>62</v>
      </c>
      <c r="K2536" s="47" t="s">
        <v>63</v>
      </c>
      <c r="L2536" s="47" t="s">
        <v>64</v>
      </c>
      <c r="M2536" s="47" t="s">
        <v>1440</v>
      </c>
      <c r="N2536" s="47" t="s">
        <v>1441</v>
      </c>
      <c r="O2536" s="47" t="s">
        <v>58</v>
      </c>
      <c r="P2536" s="47" t="s">
        <v>123</v>
      </c>
      <c r="Q2536" s="47" t="s">
        <v>121</v>
      </c>
      <c r="R2536" s="47">
        <v>103558</v>
      </c>
      <c r="S2536" s="47" t="s">
        <v>67</v>
      </c>
      <c r="T2536" s="47" t="s">
        <v>1456</v>
      </c>
      <c r="U2536" s="47">
        <v>3803</v>
      </c>
      <c r="V2536" s="47" t="s">
        <v>69</v>
      </c>
      <c r="W2536" s="47" t="s">
        <v>1457</v>
      </c>
      <c r="X2536" s="47">
        <v>1274402</v>
      </c>
      <c r="Y2536" s="47">
        <v>4201592</v>
      </c>
      <c r="Z2536" s="47">
        <v>282123</v>
      </c>
      <c r="AA2536" s="47">
        <v>9001755</v>
      </c>
      <c r="AB2536" s="47" t="s">
        <v>71</v>
      </c>
      <c r="AC2536" s="47">
        <v>3065</v>
      </c>
      <c r="AD2536" s="47" t="s">
        <v>126</v>
      </c>
      <c r="AE2536" s="47" t="s">
        <v>4880</v>
      </c>
      <c r="AF2536" s="47" t="s">
        <v>5642</v>
      </c>
      <c r="AG2536" s="47" t="s">
        <v>61</v>
      </c>
      <c r="AH2536" s="47" t="s">
        <v>75</v>
      </c>
      <c r="AI2536" s="47" t="s">
        <v>76</v>
      </c>
      <c r="AJ2536" s="47" t="s">
        <v>77</v>
      </c>
      <c r="AK2536" s="47" t="s">
        <v>78</v>
      </c>
      <c r="AV2536" s="47">
        <v>0.51400000000000001</v>
      </c>
      <c r="AZ2536" s="47">
        <v>180</v>
      </c>
      <c r="BM2536" s="47">
        <v>6.8</v>
      </c>
      <c r="BQ2536" s="47">
        <v>0</v>
      </c>
      <c r="BS2536" s="47">
        <v>16</v>
      </c>
      <c r="BT2536" s="47">
        <v>1.2</v>
      </c>
      <c r="DI2536" s="1">
        <f t="shared" si="195"/>
        <v>4</v>
      </c>
      <c r="DJ2536" s="9" t="str">
        <f t="shared" si="196"/>
        <v>NO BACTERIOLOGICO</v>
      </c>
      <c r="DK2536" s="10" t="str">
        <f t="shared" si="197"/>
        <v>-</v>
      </c>
      <c r="DL2536" s="11" t="str">
        <f t="shared" si="198"/>
        <v>0</v>
      </c>
    </row>
    <row r="2537" spans="1:116" ht="12" x14ac:dyDescent="0.2">
      <c r="A2537" s="47">
        <v>1005010040</v>
      </c>
      <c r="B2537" s="47" t="str">
        <f t="shared" si="199"/>
        <v>1005010040-HUAYO</v>
      </c>
      <c r="C2537" s="47" t="s">
        <v>2482</v>
      </c>
      <c r="D2537" s="47" t="s">
        <v>58</v>
      </c>
      <c r="E2537" s="47" t="s">
        <v>542</v>
      </c>
      <c r="F2537" s="47" t="s">
        <v>2187</v>
      </c>
      <c r="G2537" s="47" t="s">
        <v>60</v>
      </c>
      <c r="H2537" s="47">
        <v>230</v>
      </c>
      <c r="I2537" s="47">
        <v>215</v>
      </c>
      <c r="J2537" s="47" t="s">
        <v>82</v>
      </c>
      <c r="K2537" s="47" t="s">
        <v>63</v>
      </c>
      <c r="L2537" s="47" t="s">
        <v>64</v>
      </c>
      <c r="M2537" s="47" t="s">
        <v>2381</v>
      </c>
      <c r="N2537" s="47" t="s">
        <v>2380</v>
      </c>
      <c r="O2537" s="47" t="s">
        <v>58</v>
      </c>
      <c r="P2537" s="47" t="s">
        <v>542</v>
      </c>
      <c r="Q2537" s="47" t="s">
        <v>2187</v>
      </c>
      <c r="R2537" s="47">
        <v>106139</v>
      </c>
      <c r="S2537" s="47" t="s">
        <v>67</v>
      </c>
      <c r="T2537" s="47" t="s">
        <v>2483</v>
      </c>
      <c r="U2537" s="47">
        <v>18532</v>
      </c>
      <c r="V2537" s="47" t="s">
        <v>69</v>
      </c>
      <c r="W2537" s="47" t="s">
        <v>2484</v>
      </c>
      <c r="X2537" s="47">
        <v>1275053</v>
      </c>
      <c r="Y2537" s="47">
        <v>4201596</v>
      </c>
      <c r="Z2537" s="47">
        <v>304127</v>
      </c>
      <c r="AA2537" s="47">
        <v>8941735</v>
      </c>
      <c r="AB2537" s="47" t="s">
        <v>71</v>
      </c>
      <c r="AC2537" s="47">
        <v>3962</v>
      </c>
      <c r="AD2537" s="47" t="s">
        <v>126</v>
      </c>
      <c r="AE2537" s="47" t="s">
        <v>4978</v>
      </c>
      <c r="AF2537" s="47" t="s">
        <v>5643</v>
      </c>
      <c r="AG2537" s="47">
        <v>9762</v>
      </c>
      <c r="AH2537" s="47" t="s">
        <v>73</v>
      </c>
      <c r="AI2537" s="47" t="s">
        <v>2485</v>
      </c>
      <c r="AJ2537" s="47" t="s">
        <v>61</v>
      </c>
      <c r="AK2537" s="47" t="s">
        <v>61</v>
      </c>
      <c r="AV2537" s="47">
        <v>0.69</v>
      </c>
      <c r="AZ2537" s="47">
        <v>177</v>
      </c>
      <c r="BM2537" s="47">
        <v>7.7</v>
      </c>
      <c r="BQ2537" s="47">
        <v>0</v>
      </c>
      <c r="BS2537" s="47">
        <v>11</v>
      </c>
      <c r="BT2537" s="47">
        <v>2.9</v>
      </c>
      <c r="DI2537" s="1">
        <f t="shared" si="195"/>
        <v>4</v>
      </c>
      <c r="DJ2537" s="9" t="str">
        <f t="shared" si="196"/>
        <v>NO BACTERIOLOGICO</v>
      </c>
      <c r="DK2537" s="10" t="str">
        <f t="shared" si="197"/>
        <v>-</v>
      </c>
      <c r="DL2537" s="11" t="str">
        <f t="shared" si="198"/>
        <v>0</v>
      </c>
    </row>
    <row r="2538" spans="1:116" ht="12" x14ac:dyDescent="0.2">
      <c r="A2538" s="47">
        <v>1005010040</v>
      </c>
      <c r="B2538" s="47" t="str">
        <f t="shared" si="199"/>
        <v>1005010040-HUAYO</v>
      </c>
      <c r="C2538" s="47" t="s">
        <v>2482</v>
      </c>
      <c r="D2538" s="47" t="s">
        <v>58</v>
      </c>
      <c r="E2538" s="47" t="s">
        <v>542</v>
      </c>
      <c r="F2538" s="47" t="s">
        <v>2187</v>
      </c>
      <c r="G2538" s="47" t="s">
        <v>60</v>
      </c>
      <c r="H2538" s="47">
        <v>230</v>
      </c>
      <c r="I2538" s="47">
        <v>215</v>
      </c>
      <c r="J2538" s="47" t="s">
        <v>82</v>
      </c>
      <c r="K2538" s="47" t="s">
        <v>63</v>
      </c>
      <c r="L2538" s="47" t="s">
        <v>64</v>
      </c>
      <c r="M2538" s="47" t="s">
        <v>2381</v>
      </c>
      <c r="N2538" s="47" t="s">
        <v>2380</v>
      </c>
      <c r="O2538" s="47" t="s">
        <v>58</v>
      </c>
      <c r="P2538" s="47" t="s">
        <v>542</v>
      </c>
      <c r="Q2538" s="47" t="s">
        <v>2187</v>
      </c>
      <c r="R2538" s="47">
        <v>106139</v>
      </c>
      <c r="S2538" s="47" t="s">
        <v>67</v>
      </c>
      <c r="T2538" s="47" t="s">
        <v>2483</v>
      </c>
      <c r="U2538" s="47">
        <v>18532</v>
      </c>
      <c r="V2538" s="47" t="s">
        <v>69</v>
      </c>
      <c r="W2538" s="47" t="s">
        <v>2484</v>
      </c>
      <c r="X2538" s="47">
        <v>1275053</v>
      </c>
      <c r="Y2538" s="47">
        <v>4201597</v>
      </c>
      <c r="Z2538" s="47">
        <v>902666</v>
      </c>
      <c r="AA2538" s="47">
        <v>7042483</v>
      </c>
      <c r="AB2538" s="47" t="s">
        <v>71</v>
      </c>
      <c r="AC2538" s="47">
        <v>3785</v>
      </c>
      <c r="AD2538" s="47" t="s">
        <v>126</v>
      </c>
      <c r="AE2538" s="47" t="s">
        <v>4978</v>
      </c>
      <c r="AF2538" s="47" t="s">
        <v>5643</v>
      </c>
      <c r="AG2538" s="47" t="s">
        <v>61</v>
      </c>
      <c r="AH2538" s="47" t="s">
        <v>75</v>
      </c>
      <c r="AI2538" s="47" t="s">
        <v>76</v>
      </c>
      <c r="AJ2538" s="47" t="s">
        <v>77</v>
      </c>
      <c r="AK2538" s="47" t="s">
        <v>78</v>
      </c>
      <c r="AV2538" s="47">
        <v>0.65</v>
      </c>
      <c r="AZ2538" s="47">
        <v>170</v>
      </c>
      <c r="BE2538" s="47">
        <v>0</v>
      </c>
      <c r="BM2538" s="47">
        <v>7.1</v>
      </c>
      <c r="BQ2538" s="47">
        <v>0</v>
      </c>
      <c r="BS2538" s="47">
        <v>12</v>
      </c>
      <c r="BT2538" s="47">
        <v>2.4</v>
      </c>
      <c r="DI2538" s="1">
        <f t="shared" si="195"/>
        <v>4</v>
      </c>
      <c r="DJ2538" s="9" t="str">
        <f t="shared" si="196"/>
        <v>NO BACTERIOLOGICO</v>
      </c>
      <c r="DK2538" s="10" t="str">
        <f t="shared" si="197"/>
        <v>-</v>
      </c>
      <c r="DL2538" s="11" t="str">
        <f t="shared" si="198"/>
        <v>1</v>
      </c>
    </row>
    <row r="2539" spans="1:116" ht="12" x14ac:dyDescent="0.2">
      <c r="A2539" s="47">
        <v>1005010040</v>
      </c>
      <c r="B2539" s="47" t="str">
        <f t="shared" si="199"/>
        <v>1005010040-HUAYO</v>
      </c>
      <c r="C2539" s="47" t="s">
        <v>2482</v>
      </c>
      <c r="D2539" s="47" t="s">
        <v>58</v>
      </c>
      <c r="E2539" s="47" t="s">
        <v>542</v>
      </c>
      <c r="F2539" s="47" t="s">
        <v>2187</v>
      </c>
      <c r="G2539" s="47" t="s">
        <v>60</v>
      </c>
      <c r="H2539" s="47">
        <v>230</v>
      </c>
      <c r="I2539" s="47">
        <v>215</v>
      </c>
      <c r="J2539" s="47" t="s">
        <v>82</v>
      </c>
      <c r="K2539" s="47" t="s">
        <v>63</v>
      </c>
      <c r="L2539" s="47" t="s">
        <v>64</v>
      </c>
      <c r="M2539" s="47" t="s">
        <v>2381</v>
      </c>
      <c r="N2539" s="47" t="s">
        <v>2380</v>
      </c>
      <c r="O2539" s="47" t="s">
        <v>58</v>
      </c>
      <c r="P2539" s="47" t="s">
        <v>542</v>
      </c>
      <c r="Q2539" s="47" t="s">
        <v>2187</v>
      </c>
      <c r="R2539" s="47">
        <v>106139</v>
      </c>
      <c r="S2539" s="47" t="s">
        <v>67</v>
      </c>
      <c r="T2539" s="47" t="s">
        <v>2483</v>
      </c>
      <c r="U2539" s="47">
        <v>18532</v>
      </c>
      <c r="V2539" s="47" t="s">
        <v>69</v>
      </c>
      <c r="W2539" s="47" t="s">
        <v>2484</v>
      </c>
      <c r="X2539" s="47">
        <v>1275053</v>
      </c>
      <c r="Y2539" s="47">
        <v>4201598</v>
      </c>
      <c r="Z2539" s="47">
        <v>902666</v>
      </c>
      <c r="AA2539" s="47">
        <v>7042483</v>
      </c>
      <c r="AB2539" s="47" t="s">
        <v>71</v>
      </c>
      <c r="AC2539" s="47">
        <v>3785</v>
      </c>
      <c r="AD2539" s="47" t="s">
        <v>126</v>
      </c>
      <c r="AE2539" s="47" t="s">
        <v>4978</v>
      </c>
      <c r="AF2539" s="47" t="s">
        <v>5643</v>
      </c>
      <c r="AG2539" s="47" t="s">
        <v>61</v>
      </c>
      <c r="AH2539" s="47" t="s">
        <v>75</v>
      </c>
      <c r="AI2539" s="47" t="s">
        <v>76</v>
      </c>
      <c r="AJ2539" s="47" t="s">
        <v>77</v>
      </c>
      <c r="AK2539" s="47" t="s">
        <v>78</v>
      </c>
      <c r="AV2539" s="47">
        <v>0.6</v>
      </c>
      <c r="AZ2539" s="47">
        <v>169</v>
      </c>
      <c r="BM2539" s="47">
        <v>7</v>
      </c>
      <c r="BQ2539" s="47">
        <v>0</v>
      </c>
      <c r="BS2539" s="47">
        <v>13</v>
      </c>
      <c r="BT2539" s="47">
        <v>2.2000000000000002</v>
      </c>
      <c r="DI2539" s="1">
        <f t="shared" si="195"/>
        <v>4</v>
      </c>
      <c r="DJ2539" s="9" t="str">
        <f t="shared" si="196"/>
        <v>NO BACTERIOLOGICO</v>
      </c>
      <c r="DK2539" s="10" t="str">
        <f t="shared" si="197"/>
        <v>-</v>
      </c>
      <c r="DL2539" s="11" t="str">
        <f t="shared" si="198"/>
        <v>0</v>
      </c>
    </row>
    <row r="2540" spans="1:116" ht="12" x14ac:dyDescent="0.2">
      <c r="A2540" s="47">
        <v>1003010019</v>
      </c>
      <c r="B2540" s="47" t="str">
        <f t="shared" si="199"/>
        <v>1003010019-SHIQUI CHICO</v>
      </c>
      <c r="C2540" s="47" t="s">
        <v>2786</v>
      </c>
      <c r="D2540" s="47" t="s">
        <v>58</v>
      </c>
      <c r="E2540" s="47" t="s">
        <v>80</v>
      </c>
      <c r="F2540" s="47" t="s">
        <v>2259</v>
      </c>
      <c r="G2540" s="47" t="s">
        <v>60</v>
      </c>
      <c r="H2540" s="47">
        <v>129</v>
      </c>
      <c r="I2540" s="47" t="s">
        <v>61</v>
      </c>
      <c r="J2540" s="47" t="s">
        <v>495</v>
      </c>
      <c r="K2540" s="47" t="s">
        <v>63</v>
      </c>
      <c r="L2540" s="47" t="s">
        <v>64</v>
      </c>
      <c r="M2540" s="47" t="s">
        <v>2766</v>
      </c>
      <c r="N2540" s="47" t="s">
        <v>2259</v>
      </c>
      <c r="O2540" s="47" t="s">
        <v>58</v>
      </c>
      <c r="P2540" s="47" t="s">
        <v>80</v>
      </c>
      <c r="Q2540" s="47" t="s">
        <v>2259</v>
      </c>
      <c r="R2540" s="47">
        <v>91096</v>
      </c>
      <c r="S2540" s="47" t="s">
        <v>67</v>
      </c>
      <c r="T2540" s="47" t="s">
        <v>2787</v>
      </c>
      <c r="U2540" s="47">
        <v>26891</v>
      </c>
      <c r="V2540" s="47" t="s">
        <v>69</v>
      </c>
      <c r="W2540" s="47" t="s">
        <v>2786</v>
      </c>
      <c r="X2540" s="47">
        <v>1275067</v>
      </c>
      <c r="Y2540" s="47">
        <v>4201603</v>
      </c>
      <c r="Z2540" s="47">
        <v>298013</v>
      </c>
      <c r="AA2540" s="47">
        <v>8906949</v>
      </c>
      <c r="AB2540" s="47" t="s">
        <v>61</v>
      </c>
      <c r="AC2540" s="47">
        <v>3703</v>
      </c>
      <c r="AD2540" s="47" t="s">
        <v>86</v>
      </c>
      <c r="AE2540" s="47" t="s">
        <v>4898</v>
      </c>
      <c r="AF2540" s="47" t="s">
        <v>5644</v>
      </c>
      <c r="AG2540" s="47">
        <v>3703</v>
      </c>
      <c r="AH2540" s="47" t="s">
        <v>73</v>
      </c>
      <c r="AI2540" s="47" t="s">
        <v>2786</v>
      </c>
      <c r="AJ2540" s="47" t="s">
        <v>61</v>
      </c>
      <c r="AK2540" s="47" t="s">
        <v>61</v>
      </c>
      <c r="AV2540" s="47">
        <v>2.5</v>
      </c>
      <c r="AZ2540" s="47">
        <v>440</v>
      </c>
      <c r="BM2540" s="47">
        <v>7</v>
      </c>
      <c r="BS2540" s="47">
        <v>15</v>
      </c>
      <c r="BT2540" s="47">
        <v>0.86</v>
      </c>
      <c r="DI2540" s="1">
        <f t="shared" si="195"/>
        <v>4</v>
      </c>
      <c r="DJ2540" s="9" t="str">
        <f t="shared" si="196"/>
        <v>NO BACTERIOLOGICO</v>
      </c>
      <c r="DK2540" s="10" t="str">
        <f t="shared" si="197"/>
        <v>-</v>
      </c>
      <c r="DL2540" s="11" t="str">
        <f t="shared" si="198"/>
        <v>0</v>
      </c>
    </row>
    <row r="2541" spans="1:116" ht="12" x14ac:dyDescent="0.2">
      <c r="A2541" s="47">
        <v>1003010019</v>
      </c>
      <c r="B2541" s="47" t="str">
        <f t="shared" si="199"/>
        <v>1003010019-SHIQUI CHICO</v>
      </c>
      <c r="C2541" s="47" t="s">
        <v>2786</v>
      </c>
      <c r="D2541" s="47" t="s">
        <v>58</v>
      </c>
      <c r="E2541" s="47" t="s">
        <v>80</v>
      </c>
      <c r="F2541" s="47" t="s">
        <v>2259</v>
      </c>
      <c r="G2541" s="47" t="s">
        <v>60</v>
      </c>
      <c r="H2541" s="47">
        <v>129</v>
      </c>
      <c r="I2541" s="47" t="s">
        <v>61</v>
      </c>
      <c r="J2541" s="47" t="s">
        <v>495</v>
      </c>
      <c r="K2541" s="47" t="s">
        <v>63</v>
      </c>
      <c r="L2541" s="47" t="s">
        <v>64</v>
      </c>
      <c r="M2541" s="47" t="s">
        <v>2766</v>
      </c>
      <c r="N2541" s="47" t="s">
        <v>2259</v>
      </c>
      <c r="O2541" s="47" t="s">
        <v>58</v>
      </c>
      <c r="P2541" s="47" t="s">
        <v>80</v>
      </c>
      <c r="Q2541" s="47" t="s">
        <v>2259</v>
      </c>
      <c r="R2541" s="47">
        <v>91096</v>
      </c>
      <c r="S2541" s="47" t="s">
        <v>67</v>
      </c>
      <c r="T2541" s="47" t="s">
        <v>2787</v>
      </c>
      <c r="U2541" s="47">
        <v>26891</v>
      </c>
      <c r="V2541" s="47" t="s">
        <v>69</v>
      </c>
      <c r="W2541" s="47" t="s">
        <v>2786</v>
      </c>
      <c r="X2541" s="47">
        <v>1275067</v>
      </c>
      <c r="Y2541" s="47">
        <v>4201604</v>
      </c>
      <c r="Z2541" s="47">
        <v>0</v>
      </c>
      <c r="AA2541" s="47">
        <v>0</v>
      </c>
      <c r="AB2541" s="47" t="s">
        <v>61</v>
      </c>
      <c r="AC2541" s="47">
        <v>0</v>
      </c>
      <c r="AD2541" s="47" t="s">
        <v>86</v>
      </c>
      <c r="AE2541" s="47" t="s">
        <v>4898</v>
      </c>
      <c r="AF2541" s="47" t="s">
        <v>5644</v>
      </c>
      <c r="AG2541" s="47" t="s">
        <v>61</v>
      </c>
      <c r="AH2541" s="47" t="s">
        <v>75</v>
      </c>
      <c r="AI2541" s="47" t="s">
        <v>76</v>
      </c>
      <c r="AJ2541" s="47" t="s">
        <v>77</v>
      </c>
      <c r="AK2541" s="47" t="s">
        <v>78</v>
      </c>
      <c r="AV2541" s="47">
        <v>2.31</v>
      </c>
      <c r="AZ2541" s="47">
        <v>432</v>
      </c>
      <c r="BM2541" s="47">
        <v>7</v>
      </c>
      <c r="BS2541" s="47">
        <v>16</v>
      </c>
      <c r="BT2541" s="47">
        <v>0.84</v>
      </c>
      <c r="DI2541" s="1">
        <f t="shared" si="195"/>
        <v>4</v>
      </c>
      <c r="DJ2541" s="9" t="str">
        <f t="shared" si="196"/>
        <v>NO BACTERIOLOGICO</v>
      </c>
      <c r="DK2541" s="10" t="str">
        <f t="shared" si="197"/>
        <v>-</v>
      </c>
      <c r="DL2541" s="11" t="str">
        <f t="shared" si="198"/>
        <v>0</v>
      </c>
    </row>
    <row r="2542" spans="1:116" ht="12" x14ac:dyDescent="0.2">
      <c r="A2542" s="47">
        <v>1003010019</v>
      </c>
      <c r="B2542" s="47" t="str">
        <f t="shared" si="199"/>
        <v>1003010019-SHIQUI CHICO</v>
      </c>
      <c r="C2542" s="47" t="s">
        <v>2786</v>
      </c>
      <c r="D2542" s="47" t="s">
        <v>58</v>
      </c>
      <c r="E2542" s="47" t="s">
        <v>80</v>
      </c>
      <c r="F2542" s="47" t="s">
        <v>2259</v>
      </c>
      <c r="G2542" s="47" t="s">
        <v>60</v>
      </c>
      <c r="H2542" s="47">
        <v>129</v>
      </c>
      <c r="I2542" s="47" t="s">
        <v>61</v>
      </c>
      <c r="J2542" s="47" t="s">
        <v>495</v>
      </c>
      <c r="K2542" s="47" t="s">
        <v>63</v>
      </c>
      <c r="L2542" s="47" t="s">
        <v>64</v>
      </c>
      <c r="M2542" s="47" t="s">
        <v>2766</v>
      </c>
      <c r="N2542" s="47" t="s">
        <v>2259</v>
      </c>
      <c r="O2542" s="47" t="s">
        <v>58</v>
      </c>
      <c r="P2542" s="47" t="s">
        <v>80</v>
      </c>
      <c r="Q2542" s="47" t="s">
        <v>2259</v>
      </c>
      <c r="R2542" s="47">
        <v>91096</v>
      </c>
      <c r="S2542" s="47" t="s">
        <v>67</v>
      </c>
      <c r="T2542" s="47" t="s">
        <v>2787</v>
      </c>
      <c r="U2542" s="47">
        <v>26891</v>
      </c>
      <c r="V2542" s="47" t="s">
        <v>69</v>
      </c>
      <c r="W2542" s="47" t="s">
        <v>2786</v>
      </c>
      <c r="X2542" s="47">
        <v>1275067</v>
      </c>
      <c r="Y2542" s="47">
        <v>4201605</v>
      </c>
      <c r="Z2542" s="47">
        <v>0</v>
      </c>
      <c r="AA2542" s="47">
        <v>0</v>
      </c>
      <c r="AB2542" s="47" t="s">
        <v>61</v>
      </c>
      <c r="AC2542" s="47">
        <v>0</v>
      </c>
      <c r="AD2542" s="47" t="s">
        <v>86</v>
      </c>
      <c r="AE2542" s="47" t="s">
        <v>4898</v>
      </c>
      <c r="AF2542" s="47" t="s">
        <v>5644</v>
      </c>
      <c r="AG2542" s="47" t="s">
        <v>61</v>
      </c>
      <c r="AH2542" s="47" t="s">
        <v>75</v>
      </c>
      <c r="AI2542" s="47" t="s">
        <v>76</v>
      </c>
      <c r="AJ2542" s="47" t="s">
        <v>77</v>
      </c>
      <c r="AK2542" s="47" t="s">
        <v>78</v>
      </c>
      <c r="AV2542" s="47">
        <v>2.1800000000000002</v>
      </c>
      <c r="AZ2542" s="47">
        <v>437</v>
      </c>
      <c r="BM2542" s="47">
        <v>7</v>
      </c>
      <c r="BS2542" s="47">
        <v>17</v>
      </c>
      <c r="BT2542" s="47">
        <v>0.8</v>
      </c>
      <c r="DI2542" s="1">
        <f t="shared" si="195"/>
        <v>4</v>
      </c>
      <c r="DJ2542" s="9" t="str">
        <f t="shared" si="196"/>
        <v>NO BACTERIOLOGICO</v>
      </c>
      <c r="DK2542" s="10" t="str">
        <f t="shared" si="197"/>
        <v>-</v>
      </c>
      <c r="DL2542" s="11" t="str">
        <f t="shared" si="198"/>
        <v>0</v>
      </c>
    </row>
    <row r="2543" spans="1:116" ht="12" x14ac:dyDescent="0.2">
      <c r="A2543" s="47">
        <v>1004010063</v>
      </c>
      <c r="B2543" s="47" t="str">
        <f t="shared" si="199"/>
        <v>1004010063-PACCHABAMBA</v>
      </c>
      <c r="C2543" s="47" t="s">
        <v>1466</v>
      </c>
      <c r="D2543" s="47" t="s">
        <v>58</v>
      </c>
      <c r="E2543" s="47" t="s">
        <v>121</v>
      </c>
      <c r="F2543" s="47" t="s">
        <v>121</v>
      </c>
      <c r="G2543" s="47" t="s">
        <v>60</v>
      </c>
      <c r="H2543" s="47">
        <v>15</v>
      </c>
      <c r="I2543" s="47">
        <v>15</v>
      </c>
      <c r="J2543" s="47" t="s">
        <v>62</v>
      </c>
      <c r="K2543" s="47" t="s">
        <v>63</v>
      </c>
      <c r="L2543" s="47" t="s">
        <v>64</v>
      </c>
      <c r="M2543" s="47" t="s">
        <v>1440</v>
      </c>
      <c r="N2543" s="47" t="s">
        <v>1441</v>
      </c>
      <c r="O2543" s="47" t="s">
        <v>58</v>
      </c>
      <c r="P2543" s="47" t="s">
        <v>123</v>
      </c>
      <c r="Q2543" s="47" t="s">
        <v>121</v>
      </c>
      <c r="R2543" s="47">
        <v>18224</v>
      </c>
      <c r="S2543" s="47" t="s">
        <v>67</v>
      </c>
      <c r="T2543" s="47" t="s">
        <v>1442</v>
      </c>
      <c r="U2543" s="47">
        <v>13470</v>
      </c>
      <c r="V2543" s="47" t="s">
        <v>69</v>
      </c>
      <c r="W2543" s="47" t="s">
        <v>1443</v>
      </c>
      <c r="X2543" s="47">
        <v>1275069</v>
      </c>
      <c r="Y2543" s="47">
        <v>4201642</v>
      </c>
      <c r="Z2543" s="47">
        <v>282814</v>
      </c>
      <c r="AA2543" s="47">
        <v>9002501</v>
      </c>
      <c r="AB2543" s="47" t="s">
        <v>71</v>
      </c>
      <c r="AC2543" s="47">
        <v>3408</v>
      </c>
      <c r="AD2543" s="47" t="s">
        <v>126</v>
      </c>
      <c r="AE2543" s="47" t="s">
        <v>5004</v>
      </c>
      <c r="AF2543" s="47" t="s">
        <v>5645</v>
      </c>
      <c r="AG2543" s="47">
        <v>4015</v>
      </c>
      <c r="AH2543" s="47" t="s">
        <v>73</v>
      </c>
      <c r="AI2543" s="47" t="s">
        <v>1444</v>
      </c>
      <c r="AJ2543" s="47" t="s">
        <v>61</v>
      </c>
      <c r="AK2543" s="47" t="s">
        <v>61</v>
      </c>
      <c r="AV2543" s="47">
        <v>0.91</v>
      </c>
      <c r="AZ2543" s="47">
        <v>200</v>
      </c>
      <c r="BM2543" s="47">
        <v>7.6</v>
      </c>
      <c r="BQ2543" s="47">
        <v>0</v>
      </c>
      <c r="BS2543" s="47">
        <v>16</v>
      </c>
      <c r="BT2543" s="47">
        <v>2</v>
      </c>
      <c r="DI2543" s="1">
        <f t="shared" si="195"/>
        <v>4</v>
      </c>
      <c r="DJ2543" s="9" t="str">
        <f t="shared" si="196"/>
        <v>NO BACTERIOLOGICO</v>
      </c>
      <c r="DK2543" s="10" t="str">
        <f t="shared" si="197"/>
        <v>-</v>
      </c>
      <c r="DL2543" s="11" t="str">
        <f t="shared" si="198"/>
        <v>0</v>
      </c>
    </row>
    <row r="2544" spans="1:116" ht="12" x14ac:dyDescent="0.2">
      <c r="A2544" s="47">
        <v>1004010063</v>
      </c>
      <c r="B2544" s="47" t="str">
        <f t="shared" si="199"/>
        <v>1004010063-PACCHABAMBA</v>
      </c>
      <c r="C2544" s="47" t="s">
        <v>1466</v>
      </c>
      <c r="D2544" s="47" t="s">
        <v>58</v>
      </c>
      <c r="E2544" s="47" t="s">
        <v>121</v>
      </c>
      <c r="F2544" s="47" t="s">
        <v>121</v>
      </c>
      <c r="G2544" s="47" t="s">
        <v>60</v>
      </c>
      <c r="H2544" s="47">
        <v>15</v>
      </c>
      <c r="I2544" s="47">
        <v>15</v>
      </c>
      <c r="J2544" s="47" t="s">
        <v>62</v>
      </c>
      <c r="K2544" s="47" t="s">
        <v>63</v>
      </c>
      <c r="L2544" s="47" t="s">
        <v>64</v>
      </c>
      <c r="M2544" s="47" t="s">
        <v>1440</v>
      </c>
      <c r="N2544" s="47" t="s">
        <v>1441</v>
      </c>
      <c r="O2544" s="47" t="s">
        <v>58</v>
      </c>
      <c r="P2544" s="47" t="s">
        <v>123</v>
      </c>
      <c r="Q2544" s="47" t="s">
        <v>121</v>
      </c>
      <c r="R2544" s="47">
        <v>18224</v>
      </c>
      <c r="S2544" s="47" t="s">
        <v>67</v>
      </c>
      <c r="T2544" s="47" t="s">
        <v>1442</v>
      </c>
      <c r="U2544" s="47">
        <v>13470</v>
      </c>
      <c r="V2544" s="47" t="s">
        <v>69</v>
      </c>
      <c r="W2544" s="47" t="s">
        <v>1443</v>
      </c>
      <c r="X2544" s="47">
        <v>1275069</v>
      </c>
      <c r="Y2544" s="47">
        <v>4201643</v>
      </c>
      <c r="Z2544" s="47">
        <v>284019</v>
      </c>
      <c r="AA2544" s="47">
        <v>900212</v>
      </c>
      <c r="AB2544" s="47" t="s">
        <v>71</v>
      </c>
      <c r="AC2544" s="47">
        <v>3140</v>
      </c>
      <c r="AD2544" s="47" t="s">
        <v>126</v>
      </c>
      <c r="AE2544" s="47" t="s">
        <v>5004</v>
      </c>
      <c r="AF2544" s="47" t="s">
        <v>5645</v>
      </c>
      <c r="AG2544" s="47" t="s">
        <v>61</v>
      </c>
      <c r="AH2544" s="47" t="s">
        <v>75</v>
      </c>
      <c r="AI2544" s="47" t="s">
        <v>76</v>
      </c>
      <c r="AJ2544" s="47" t="s">
        <v>77</v>
      </c>
      <c r="AK2544" s="47" t="s">
        <v>78</v>
      </c>
      <c r="AV2544" s="47">
        <v>0.88</v>
      </c>
      <c r="AZ2544" s="47">
        <v>180</v>
      </c>
      <c r="BE2544" s="47">
        <v>0</v>
      </c>
      <c r="BM2544" s="47">
        <v>7</v>
      </c>
      <c r="BQ2544" s="47">
        <v>0</v>
      </c>
      <c r="BS2544" s="47">
        <v>16</v>
      </c>
      <c r="BT2544" s="47">
        <v>1.8</v>
      </c>
      <c r="DI2544" s="1">
        <f t="shared" si="195"/>
        <v>4</v>
      </c>
      <c r="DJ2544" s="9" t="str">
        <f t="shared" si="196"/>
        <v>NO BACTERIOLOGICO</v>
      </c>
      <c r="DK2544" s="10" t="str">
        <f t="shared" si="197"/>
        <v>-</v>
      </c>
      <c r="DL2544" s="11" t="str">
        <f t="shared" si="198"/>
        <v>1</v>
      </c>
    </row>
    <row r="2545" spans="1:116" ht="12" x14ac:dyDescent="0.2">
      <c r="A2545" s="47">
        <v>1004010063</v>
      </c>
      <c r="B2545" s="47" t="str">
        <f t="shared" si="199"/>
        <v>1004010063-PACCHABAMBA</v>
      </c>
      <c r="C2545" s="47" t="s">
        <v>1466</v>
      </c>
      <c r="D2545" s="47" t="s">
        <v>58</v>
      </c>
      <c r="E2545" s="47" t="s">
        <v>121</v>
      </c>
      <c r="F2545" s="47" t="s">
        <v>121</v>
      </c>
      <c r="G2545" s="47" t="s">
        <v>60</v>
      </c>
      <c r="H2545" s="47">
        <v>15</v>
      </c>
      <c r="I2545" s="47">
        <v>15</v>
      </c>
      <c r="J2545" s="47" t="s">
        <v>62</v>
      </c>
      <c r="K2545" s="47" t="s">
        <v>63</v>
      </c>
      <c r="L2545" s="47" t="s">
        <v>64</v>
      </c>
      <c r="M2545" s="47" t="s">
        <v>1440</v>
      </c>
      <c r="N2545" s="47" t="s">
        <v>1441</v>
      </c>
      <c r="O2545" s="47" t="s">
        <v>58</v>
      </c>
      <c r="P2545" s="47" t="s">
        <v>123</v>
      </c>
      <c r="Q2545" s="47" t="s">
        <v>121</v>
      </c>
      <c r="R2545" s="47">
        <v>18224</v>
      </c>
      <c r="S2545" s="47" t="s">
        <v>67</v>
      </c>
      <c r="T2545" s="47" t="s">
        <v>1442</v>
      </c>
      <c r="U2545" s="47">
        <v>13470</v>
      </c>
      <c r="V2545" s="47" t="s">
        <v>69</v>
      </c>
      <c r="W2545" s="47" t="s">
        <v>1443</v>
      </c>
      <c r="X2545" s="47">
        <v>1275069</v>
      </c>
      <c r="Y2545" s="47">
        <v>4201644</v>
      </c>
      <c r="Z2545" s="47">
        <v>284019</v>
      </c>
      <c r="AA2545" s="47">
        <v>9002212</v>
      </c>
      <c r="AB2545" s="47" t="s">
        <v>71</v>
      </c>
      <c r="AC2545" s="47">
        <v>3140</v>
      </c>
      <c r="AD2545" s="47" t="s">
        <v>126</v>
      </c>
      <c r="AE2545" s="47" t="s">
        <v>5004</v>
      </c>
      <c r="AF2545" s="47" t="s">
        <v>5645</v>
      </c>
      <c r="AG2545" s="47" t="s">
        <v>61</v>
      </c>
      <c r="AH2545" s="47" t="s">
        <v>75</v>
      </c>
      <c r="AI2545" s="47" t="s">
        <v>76</v>
      </c>
      <c r="AJ2545" s="47" t="s">
        <v>77</v>
      </c>
      <c r="AK2545" s="47" t="s">
        <v>78</v>
      </c>
      <c r="AV2545" s="47">
        <v>0.53</v>
      </c>
      <c r="AZ2545" s="47">
        <v>160</v>
      </c>
      <c r="BM2545" s="47">
        <v>7.1</v>
      </c>
      <c r="BQ2545" s="47">
        <v>0</v>
      </c>
      <c r="BS2545" s="47">
        <v>16</v>
      </c>
      <c r="BT2545" s="47">
        <v>1.5</v>
      </c>
      <c r="DI2545" s="1">
        <f t="shared" si="195"/>
        <v>4</v>
      </c>
      <c r="DJ2545" s="9" t="str">
        <f t="shared" si="196"/>
        <v>NO BACTERIOLOGICO</v>
      </c>
      <c r="DK2545" s="10" t="str">
        <f t="shared" si="197"/>
        <v>-</v>
      </c>
      <c r="DL2545" s="11" t="str">
        <f t="shared" si="198"/>
        <v>0</v>
      </c>
    </row>
    <row r="2546" spans="1:116" ht="12" x14ac:dyDescent="0.2">
      <c r="A2546" s="47">
        <v>1001020018</v>
      </c>
      <c r="B2546" s="47" t="str">
        <f t="shared" si="199"/>
        <v>1001020018-CANCALLA</v>
      </c>
      <c r="C2546" s="47" t="s">
        <v>2921</v>
      </c>
      <c r="D2546" s="47" t="s">
        <v>58</v>
      </c>
      <c r="E2546" s="47" t="s">
        <v>58</v>
      </c>
      <c r="F2546" s="47" t="s">
        <v>2540</v>
      </c>
      <c r="G2546" s="47" t="s">
        <v>60</v>
      </c>
      <c r="H2546" s="47">
        <v>277</v>
      </c>
      <c r="I2546" s="47" t="s">
        <v>61</v>
      </c>
      <c r="J2546" s="47" t="s">
        <v>895</v>
      </c>
      <c r="K2546" s="47" t="s">
        <v>63</v>
      </c>
      <c r="L2546" s="47" t="s">
        <v>64</v>
      </c>
      <c r="M2546" s="47" t="s">
        <v>2909</v>
      </c>
      <c r="N2546" s="47" t="s">
        <v>2910</v>
      </c>
      <c r="O2546" s="47" t="s">
        <v>58</v>
      </c>
      <c r="P2546" s="47" t="s">
        <v>58</v>
      </c>
      <c r="Q2546" s="47" t="s">
        <v>2540</v>
      </c>
      <c r="R2546" s="47">
        <v>121208</v>
      </c>
      <c r="S2546" s="47" t="s">
        <v>67</v>
      </c>
      <c r="T2546" s="47" t="s">
        <v>2922</v>
      </c>
      <c r="U2546" s="47">
        <v>15312</v>
      </c>
      <c r="V2546" s="47" t="s">
        <v>69</v>
      </c>
      <c r="W2546" s="47" t="s">
        <v>2923</v>
      </c>
      <c r="X2546" s="47">
        <v>1275043</v>
      </c>
      <c r="Y2546" s="47">
        <v>4201645</v>
      </c>
      <c r="Z2546" s="47">
        <v>0</v>
      </c>
      <c r="AA2546" s="47">
        <v>0</v>
      </c>
      <c r="AB2546" s="47" t="s">
        <v>71</v>
      </c>
      <c r="AC2546" s="47">
        <v>0</v>
      </c>
      <c r="AD2546" s="47" t="s">
        <v>86</v>
      </c>
      <c r="AE2546" s="47" t="s">
        <v>4913</v>
      </c>
      <c r="AF2546" s="47" t="s">
        <v>5646</v>
      </c>
      <c r="AG2546" s="47">
        <v>21369</v>
      </c>
      <c r="AH2546" s="47" t="s">
        <v>73</v>
      </c>
      <c r="AI2546" s="47" t="s">
        <v>2924</v>
      </c>
      <c r="AJ2546" s="47" t="s">
        <v>61</v>
      </c>
      <c r="AK2546" s="47" t="s">
        <v>61</v>
      </c>
      <c r="AV2546" s="47">
        <v>1.3</v>
      </c>
      <c r="AZ2546" s="47">
        <v>178</v>
      </c>
      <c r="BM2546" s="47">
        <v>7.9</v>
      </c>
      <c r="BS2546" s="47">
        <v>17.899999999999999</v>
      </c>
      <c r="BT2546" s="47">
        <v>1.2</v>
      </c>
      <c r="DI2546" s="1">
        <f t="shared" si="195"/>
        <v>4</v>
      </c>
      <c r="DJ2546" s="9" t="str">
        <f t="shared" si="196"/>
        <v>NO BACTERIOLOGICO</v>
      </c>
      <c r="DK2546" s="10" t="str">
        <f t="shared" si="197"/>
        <v>-</v>
      </c>
      <c r="DL2546" s="11" t="str">
        <f t="shared" si="198"/>
        <v>0</v>
      </c>
    </row>
    <row r="2547" spans="1:116" ht="12" x14ac:dyDescent="0.2">
      <c r="A2547" s="47">
        <v>1001020018</v>
      </c>
      <c r="B2547" s="47" t="str">
        <f t="shared" si="199"/>
        <v>1001020018-CANCALLA</v>
      </c>
      <c r="C2547" s="47" t="s">
        <v>2921</v>
      </c>
      <c r="D2547" s="47" t="s">
        <v>58</v>
      </c>
      <c r="E2547" s="47" t="s">
        <v>58</v>
      </c>
      <c r="F2547" s="47" t="s">
        <v>2540</v>
      </c>
      <c r="G2547" s="47" t="s">
        <v>60</v>
      </c>
      <c r="H2547" s="47">
        <v>277</v>
      </c>
      <c r="I2547" s="47" t="s">
        <v>61</v>
      </c>
      <c r="J2547" s="47" t="s">
        <v>895</v>
      </c>
      <c r="K2547" s="47" t="s">
        <v>63</v>
      </c>
      <c r="L2547" s="47" t="s">
        <v>64</v>
      </c>
      <c r="M2547" s="47" t="s">
        <v>2909</v>
      </c>
      <c r="N2547" s="47" t="s">
        <v>2910</v>
      </c>
      <c r="O2547" s="47" t="s">
        <v>58</v>
      </c>
      <c r="P2547" s="47" t="s">
        <v>58</v>
      </c>
      <c r="Q2547" s="47" t="s">
        <v>2540</v>
      </c>
      <c r="R2547" s="47">
        <v>121208</v>
      </c>
      <c r="S2547" s="47" t="s">
        <v>67</v>
      </c>
      <c r="T2547" s="47" t="s">
        <v>2922</v>
      </c>
      <c r="U2547" s="47">
        <v>15312</v>
      </c>
      <c r="V2547" s="47" t="s">
        <v>69</v>
      </c>
      <c r="W2547" s="47" t="s">
        <v>2923</v>
      </c>
      <c r="X2547" s="47">
        <v>1275043</v>
      </c>
      <c r="Y2547" s="47">
        <v>4201646</v>
      </c>
      <c r="Z2547" s="47">
        <v>374400</v>
      </c>
      <c r="AA2547" s="47">
        <v>8902381</v>
      </c>
      <c r="AB2547" s="47" t="s">
        <v>71</v>
      </c>
      <c r="AC2547" s="47">
        <v>3215</v>
      </c>
      <c r="AD2547" s="47" t="s">
        <v>86</v>
      </c>
      <c r="AE2547" s="47" t="s">
        <v>4913</v>
      </c>
      <c r="AF2547" s="47" t="s">
        <v>5646</v>
      </c>
      <c r="AG2547" s="47" t="s">
        <v>61</v>
      </c>
      <c r="AH2547" s="47" t="s">
        <v>75</v>
      </c>
      <c r="AI2547" s="47" t="s">
        <v>76</v>
      </c>
      <c r="AJ2547" s="47" t="s">
        <v>77</v>
      </c>
      <c r="AK2547" s="47" t="s">
        <v>78</v>
      </c>
      <c r="AV2547" s="47">
        <v>0.8</v>
      </c>
      <c r="AZ2547" s="47">
        <v>176</v>
      </c>
      <c r="BM2547" s="47">
        <v>7.7</v>
      </c>
      <c r="BS2547" s="47">
        <v>17.7</v>
      </c>
      <c r="BT2547" s="47">
        <v>1.1000000000000001</v>
      </c>
      <c r="DI2547" s="1">
        <f t="shared" si="195"/>
        <v>4</v>
      </c>
      <c r="DJ2547" s="9" t="str">
        <f t="shared" si="196"/>
        <v>NO BACTERIOLOGICO</v>
      </c>
      <c r="DK2547" s="10" t="str">
        <f t="shared" si="197"/>
        <v>-</v>
      </c>
      <c r="DL2547" s="11" t="str">
        <f t="shared" si="198"/>
        <v>0</v>
      </c>
    </row>
    <row r="2548" spans="1:116" ht="12" x14ac:dyDescent="0.2">
      <c r="A2548" s="47">
        <v>1001020018</v>
      </c>
      <c r="B2548" s="47" t="str">
        <f t="shared" si="199"/>
        <v>1001020018-CANCALLA</v>
      </c>
      <c r="C2548" s="47" t="s">
        <v>2921</v>
      </c>
      <c r="D2548" s="47" t="s">
        <v>58</v>
      </c>
      <c r="E2548" s="47" t="s">
        <v>58</v>
      </c>
      <c r="F2548" s="47" t="s">
        <v>2540</v>
      </c>
      <c r="G2548" s="47" t="s">
        <v>60</v>
      </c>
      <c r="H2548" s="47">
        <v>277</v>
      </c>
      <c r="I2548" s="47" t="s">
        <v>61</v>
      </c>
      <c r="J2548" s="47" t="s">
        <v>895</v>
      </c>
      <c r="K2548" s="47" t="s">
        <v>63</v>
      </c>
      <c r="L2548" s="47" t="s">
        <v>64</v>
      </c>
      <c r="M2548" s="47" t="s">
        <v>2909</v>
      </c>
      <c r="N2548" s="47" t="s">
        <v>2910</v>
      </c>
      <c r="O2548" s="47" t="s">
        <v>58</v>
      </c>
      <c r="P2548" s="47" t="s">
        <v>58</v>
      </c>
      <c r="Q2548" s="47" t="s">
        <v>2540</v>
      </c>
      <c r="R2548" s="47">
        <v>121208</v>
      </c>
      <c r="S2548" s="47" t="s">
        <v>67</v>
      </c>
      <c r="T2548" s="47" t="s">
        <v>2922</v>
      </c>
      <c r="U2548" s="47">
        <v>15312</v>
      </c>
      <c r="V2548" s="47" t="s">
        <v>69</v>
      </c>
      <c r="W2548" s="47" t="s">
        <v>2923</v>
      </c>
      <c r="X2548" s="47">
        <v>1275043</v>
      </c>
      <c r="Y2548" s="47">
        <v>4201647</v>
      </c>
      <c r="Z2548" s="47">
        <v>374310</v>
      </c>
      <c r="AA2548" s="47">
        <v>8900332</v>
      </c>
      <c r="AB2548" s="47" t="s">
        <v>71</v>
      </c>
      <c r="AC2548" s="47">
        <v>3120</v>
      </c>
      <c r="AD2548" s="47" t="s">
        <v>86</v>
      </c>
      <c r="AE2548" s="47" t="s">
        <v>4913</v>
      </c>
      <c r="AF2548" s="47" t="s">
        <v>5646</v>
      </c>
      <c r="AG2548" s="47" t="s">
        <v>61</v>
      </c>
      <c r="AH2548" s="47" t="s">
        <v>75</v>
      </c>
      <c r="AI2548" s="47" t="s">
        <v>76</v>
      </c>
      <c r="AJ2548" s="47" t="s">
        <v>77</v>
      </c>
      <c r="AK2548" s="47" t="s">
        <v>78</v>
      </c>
      <c r="AV2548" s="47">
        <v>0.6</v>
      </c>
      <c r="AZ2548" s="47">
        <v>169</v>
      </c>
      <c r="BM2548" s="47">
        <v>7.6</v>
      </c>
      <c r="BS2548" s="47">
        <v>17.600000000000001</v>
      </c>
      <c r="BT2548" s="47">
        <v>1.08</v>
      </c>
      <c r="DI2548" s="1">
        <f t="shared" si="195"/>
        <v>4</v>
      </c>
      <c r="DJ2548" s="9" t="str">
        <f t="shared" si="196"/>
        <v>NO BACTERIOLOGICO</v>
      </c>
      <c r="DK2548" s="10" t="str">
        <f t="shared" si="197"/>
        <v>-</v>
      </c>
      <c r="DL2548" s="11" t="str">
        <f t="shared" si="198"/>
        <v>0</v>
      </c>
    </row>
    <row r="2549" spans="1:116" ht="12" x14ac:dyDescent="0.2">
      <c r="A2549" s="47">
        <v>1001020018</v>
      </c>
      <c r="B2549" s="47" t="str">
        <f t="shared" si="199"/>
        <v>1001020018-CANCALLA</v>
      </c>
      <c r="C2549" s="47" t="s">
        <v>2921</v>
      </c>
      <c r="D2549" s="47" t="s">
        <v>58</v>
      </c>
      <c r="E2549" s="47" t="s">
        <v>58</v>
      </c>
      <c r="F2549" s="47" t="s">
        <v>2540</v>
      </c>
      <c r="G2549" s="47" t="s">
        <v>60</v>
      </c>
      <c r="H2549" s="47">
        <v>277</v>
      </c>
      <c r="I2549" s="47" t="s">
        <v>61</v>
      </c>
      <c r="J2549" s="47" t="s">
        <v>895</v>
      </c>
      <c r="K2549" s="47" t="s">
        <v>63</v>
      </c>
      <c r="L2549" s="47" t="s">
        <v>64</v>
      </c>
      <c r="M2549" s="47" t="s">
        <v>2909</v>
      </c>
      <c r="N2549" s="47" t="s">
        <v>2910</v>
      </c>
      <c r="O2549" s="47" t="s">
        <v>58</v>
      </c>
      <c r="P2549" s="47" t="s">
        <v>58</v>
      </c>
      <c r="Q2549" s="47" t="s">
        <v>2540</v>
      </c>
      <c r="R2549" s="47">
        <v>121208</v>
      </c>
      <c r="S2549" s="47" t="s">
        <v>67</v>
      </c>
      <c r="T2549" s="47" t="s">
        <v>2922</v>
      </c>
      <c r="U2549" s="47">
        <v>15312</v>
      </c>
      <c r="V2549" s="47" t="s">
        <v>69</v>
      </c>
      <c r="W2549" s="47" t="s">
        <v>2923</v>
      </c>
      <c r="X2549" s="47">
        <v>1275043</v>
      </c>
      <c r="Y2549" s="47">
        <v>4201648</v>
      </c>
      <c r="Z2549" s="47">
        <v>374108</v>
      </c>
      <c r="AA2549" s="47">
        <v>8900301</v>
      </c>
      <c r="AB2549" s="47" t="s">
        <v>71</v>
      </c>
      <c r="AC2549" s="47">
        <v>3110</v>
      </c>
      <c r="AD2549" s="47" t="s">
        <v>86</v>
      </c>
      <c r="AE2549" s="47" t="s">
        <v>4913</v>
      </c>
      <c r="AF2549" s="47" t="s">
        <v>5646</v>
      </c>
      <c r="AG2549" s="47" t="s">
        <v>61</v>
      </c>
      <c r="AH2549" s="47" t="s">
        <v>75</v>
      </c>
      <c r="AI2549" s="47" t="s">
        <v>76</v>
      </c>
      <c r="AJ2549" s="47" t="s">
        <v>77</v>
      </c>
      <c r="AK2549" s="47" t="s">
        <v>78</v>
      </c>
      <c r="AV2549" s="47">
        <v>0.5</v>
      </c>
      <c r="AZ2549" s="47">
        <v>166</v>
      </c>
      <c r="BM2549" s="47">
        <v>7.5</v>
      </c>
      <c r="BS2549" s="47">
        <v>17.3</v>
      </c>
      <c r="BT2549" s="47">
        <v>1.05</v>
      </c>
      <c r="DI2549" s="1">
        <f t="shared" si="195"/>
        <v>4</v>
      </c>
      <c r="DJ2549" s="9" t="str">
        <f t="shared" si="196"/>
        <v>NO BACTERIOLOGICO</v>
      </c>
      <c r="DK2549" s="10" t="str">
        <f t="shared" si="197"/>
        <v>-</v>
      </c>
      <c r="DL2549" s="11" t="str">
        <f t="shared" si="198"/>
        <v>0</v>
      </c>
    </row>
    <row r="2550" spans="1:116" ht="12" x14ac:dyDescent="0.2">
      <c r="A2550" s="47">
        <v>1005010088</v>
      </c>
      <c r="B2550" s="47" t="str">
        <f t="shared" si="199"/>
        <v>1005010088-BARRIO SAN MARTIN</v>
      </c>
      <c r="C2550" s="47" t="s">
        <v>2389</v>
      </c>
      <c r="D2550" s="47" t="s">
        <v>58</v>
      </c>
      <c r="E2550" s="47" t="s">
        <v>542</v>
      </c>
      <c r="F2550" s="47" t="s">
        <v>2187</v>
      </c>
      <c r="G2550" s="47" t="s">
        <v>60</v>
      </c>
      <c r="H2550" s="47">
        <v>22</v>
      </c>
      <c r="I2550" s="47">
        <v>22</v>
      </c>
      <c r="J2550" s="47" t="s">
        <v>82</v>
      </c>
      <c r="K2550" s="47" t="s">
        <v>63</v>
      </c>
      <c r="L2550" s="47" t="s">
        <v>64</v>
      </c>
      <c r="M2550" s="47" t="s">
        <v>2381</v>
      </c>
      <c r="N2550" s="47" t="s">
        <v>2380</v>
      </c>
      <c r="O2550" s="47" t="s">
        <v>58</v>
      </c>
      <c r="P2550" s="47" t="s">
        <v>542</v>
      </c>
      <c r="Q2550" s="47" t="s">
        <v>2187</v>
      </c>
      <c r="R2550" s="47">
        <v>106129</v>
      </c>
      <c r="S2550" s="47" t="s">
        <v>67</v>
      </c>
      <c r="T2550" s="47" t="s">
        <v>2382</v>
      </c>
      <c r="U2550" s="47">
        <v>18533</v>
      </c>
      <c r="V2550" s="47" t="s">
        <v>69</v>
      </c>
      <c r="W2550" s="47" t="s">
        <v>2383</v>
      </c>
      <c r="X2550" s="47">
        <v>1275072</v>
      </c>
      <c r="Y2550" s="47">
        <v>4201678</v>
      </c>
      <c r="Z2550" s="47">
        <v>305366</v>
      </c>
      <c r="AA2550" s="47">
        <v>8940075</v>
      </c>
      <c r="AB2550" s="47" t="s">
        <v>71</v>
      </c>
      <c r="AC2550" s="47">
        <v>3887</v>
      </c>
      <c r="AD2550" s="47" t="s">
        <v>126</v>
      </c>
      <c r="AE2550" s="47" t="s">
        <v>4949</v>
      </c>
      <c r="AF2550" s="47" t="s">
        <v>5647</v>
      </c>
      <c r="AG2550" s="47">
        <v>9758</v>
      </c>
      <c r="AH2550" s="47" t="s">
        <v>73</v>
      </c>
      <c r="AI2550" s="47" t="s">
        <v>2384</v>
      </c>
      <c r="AJ2550" s="47" t="s">
        <v>61</v>
      </c>
      <c r="AK2550" s="47" t="s">
        <v>61</v>
      </c>
      <c r="AV2550" s="47">
        <v>0.41</v>
      </c>
      <c r="AZ2550" s="47">
        <v>196</v>
      </c>
      <c r="BM2550" s="47">
        <v>6.8</v>
      </c>
      <c r="BQ2550" s="47">
        <v>0</v>
      </c>
      <c r="BS2550" s="47">
        <v>12</v>
      </c>
      <c r="BT2550" s="47">
        <v>0.28000000000000003</v>
      </c>
      <c r="DI2550" s="1">
        <f t="shared" si="195"/>
        <v>4</v>
      </c>
      <c r="DJ2550" s="9" t="str">
        <f t="shared" si="196"/>
        <v>BACTERIOLÓGICO</v>
      </c>
      <c r="DK2550" s="10" t="str">
        <f t="shared" si="197"/>
        <v>-</v>
      </c>
      <c r="DL2550" s="11" t="str">
        <f t="shared" si="198"/>
        <v>0</v>
      </c>
    </row>
    <row r="2551" spans="1:116" ht="12" x14ac:dyDescent="0.2">
      <c r="A2551" s="47">
        <v>1005010088</v>
      </c>
      <c r="B2551" s="47" t="str">
        <f t="shared" si="199"/>
        <v>1005010088-BARRIO SAN MARTIN</v>
      </c>
      <c r="C2551" s="47" t="s">
        <v>2389</v>
      </c>
      <c r="D2551" s="47" t="s">
        <v>58</v>
      </c>
      <c r="E2551" s="47" t="s">
        <v>542</v>
      </c>
      <c r="F2551" s="47" t="s">
        <v>2187</v>
      </c>
      <c r="G2551" s="47" t="s">
        <v>60</v>
      </c>
      <c r="H2551" s="47">
        <v>22</v>
      </c>
      <c r="I2551" s="47">
        <v>22</v>
      </c>
      <c r="J2551" s="47" t="s">
        <v>82</v>
      </c>
      <c r="K2551" s="47" t="s">
        <v>63</v>
      </c>
      <c r="L2551" s="47" t="s">
        <v>64</v>
      </c>
      <c r="M2551" s="47" t="s">
        <v>2381</v>
      </c>
      <c r="N2551" s="47" t="s">
        <v>2380</v>
      </c>
      <c r="O2551" s="47" t="s">
        <v>58</v>
      </c>
      <c r="P2551" s="47" t="s">
        <v>542</v>
      </c>
      <c r="Q2551" s="47" t="s">
        <v>2187</v>
      </c>
      <c r="R2551" s="47">
        <v>106129</v>
      </c>
      <c r="S2551" s="47" t="s">
        <v>67</v>
      </c>
      <c r="T2551" s="47" t="s">
        <v>2382</v>
      </c>
      <c r="U2551" s="47">
        <v>18533</v>
      </c>
      <c r="V2551" s="47" t="s">
        <v>69</v>
      </c>
      <c r="W2551" s="47" t="s">
        <v>2383</v>
      </c>
      <c r="X2551" s="47">
        <v>1275072</v>
      </c>
      <c r="Y2551" s="47">
        <v>4201679</v>
      </c>
      <c r="Z2551" s="47">
        <v>903460</v>
      </c>
      <c r="AA2551" s="47">
        <v>7646800</v>
      </c>
      <c r="AB2551" s="47" t="s">
        <v>71</v>
      </c>
      <c r="AC2551" s="47">
        <v>3552</v>
      </c>
      <c r="AD2551" s="47" t="s">
        <v>126</v>
      </c>
      <c r="AE2551" s="47" t="s">
        <v>4949</v>
      </c>
      <c r="AF2551" s="47" t="s">
        <v>5647</v>
      </c>
      <c r="AG2551" s="47" t="s">
        <v>61</v>
      </c>
      <c r="AH2551" s="47" t="s">
        <v>75</v>
      </c>
      <c r="AI2551" s="47" t="s">
        <v>76</v>
      </c>
      <c r="AJ2551" s="47" t="s">
        <v>77</v>
      </c>
      <c r="AK2551" s="47" t="s">
        <v>78</v>
      </c>
      <c r="AV2551" s="47">
        <v>0.4</v>
      </c>
      <c r="AZ2551" s="47">
        <v>195</v>
      </c>
      <c r="BM2551" s="47">
        <v>6.7</v>
      </c>
      <c r="BQ2551" s="47">
        <v>0</v>
      </c>
      <c r="BS2551" s="47">
        <v>13</v>
      </c>
      <c r="BT2551" s="47">
        <v>0.27</v>
      </c>
      <c r="DI2551" s="1">
        <f t="shared" si="195"/>
        <v>4</v>
      </c>
      <c r="DJ2551" s="9" t="str">
        <f t="shared" si="196"/>
        <v>BACTERIOLÓGICO</v>
      </c>
      <c r="DK2551" s="10" t="str">
        <f t="shared" si="197"/>
        <v>-</v>
      </c>
      <c r="DL2551" s="11" t="str">
        <f t="shared" si="198"/>
        <v>0</v>
      </c>
    </row>
    <row r="2552" spans="1:116" ht="12" x14ac:dyDescent="0.2">
      <c r="A2552" s="47">
        <v>1005010088</v>
      </c>
      <c r="B2552" s="47" t="str">
        <f t="shared" si="199"/>
        <v>1005010088-BARRIO SAN MARTIN</v>
      </c>
      <c r="C2552" s="47" t="s">
        <v>2389</v>
      </c>
      <c r="D2552" s="47" t="s">
        <v>58</v>
      </c>
      <c r="E2552" s="47" t="s">
        <v>542</v>
      </c>
      <c r="F2552" s="47" t="s">
        <v>2187</v>
      </c>
      <c r="G2552" s="47" t="s">
        <v>60</v>
      </c>
      <c r="H2552" s="47">
        <v>22</v>
      </c>
      <c r="I2552" s="47">
        <v>22</v>
      </c>
      <c r="J2552" s="47" t="s">
        <v>82</v>
      </c>
      <c r="K2552" s="47" t="s">
        <v>63</v>
      </c>
      <c r="L2552" s="47" t="s">
        <v>64</v>
      </c>
      <c r="M2552" s="47" t="s">
        <v>2381</v>
      </c>
      <c r="N2552" s="47" t="s">
        <v>2380</v>
      </c>
      <c r="O2552" s="47" t="s">
        <v>58</v>
      </c>
      <c r="P2552" s="47" t="s">
        <v>542</v>
      </c>
      <c r="Q2552" s="47" t="s">
        <v>2187</v>
      </c>
      <c r="R2552" s="47">
        <v>106129</v>
      </c>
      <c r="S2552" s="47" t="s">
        <v>67</v>
      </c>
      <c r="T2552" s="47" t="s">
        <v>2382</v>
      </c>
      <c r="U2552" s="47">
        <v>18533</v>
      </c>
      <c r="V2552" s="47" t="s">
        <v>69</v>
      </c>
      <c r="W2552" s="47" t="s">
        <v>2383</v>
      </c>
      <c r="X2552" s="47">
        <v>1275072</v>
      </c>
      <c r="Y2552" s="47">
        <v>4201680</v>
      </c>
      <c r="Z2552" s="47">
        <v>903356</v>
      </c>
      <c r="AA2552" s="47">
        <v>7648816</v>
      </c>
      <c r="AB2552" s="47" t="s">
        <v>71</v>
      </c>
      <c r="AC2552" s="47">
        <v>3540</v>
      </c>
      <c r="AD2552" s="47" t="s">
        <v>126</v>
      </c>
      <c r="AE2552" s="47" t="s">
        <v>4949</v>
      </c>
      <c r="AF2552" s="47" t="s">
        <v>5647</v>
      </c>
      <c r="AG2552" s="47" t="s">
        <v>61</v>
      </c>
      <c r="AH2552" s="47" t="s">
        <v>75</v>
      </c>
      <c r="AI2552" s="47" t="s">
        <v>76</v>
      </c>
      <c r="AJ2552" s="47" t="s">
        <v>77</v>
      </c>
      <c r="AK2552" s="47" t="s">
        <v>78</v>
      </c>
      <c r="AV2552" s="47">
        <v>0.39</v>
      </c>
      <c r="AZ2552" s="47">
        <v>190</v>
      </c>
      <c r="BM2552" s="47">
        <v>6.6</v>
      </c>
      <c r="BQ2552" s="47">
        <v>0</v>
      </c>
      <c r="BS2552" s="47">
        <v>14</v>
      </c>
      <c r="BT2552" s="47">
        <v>0.25</v>
      </c>
      <c r="DI2552" s="1">
        <f t="shared" si="195"/>
        <v>4</v>
      </c>
      <c r="DJ2552" s="9" t="str">
        <f t="shared" si="196"/>
        <v>BACTERIOLÓGICO</v>
      </c>
      <c r="DK2552" s="10" t="str">
        <f t="shared" si="197"/>
        <v>-</v>
      </c>
      <c r="DL2552" s="11" t="str">
        <f t="shared" si="198"/>
        <v>0</v>
      </c>
    </row>
    <row r="2553" spans="1:116" ht="12" x14ac:dyDescent="0.2">
      <c r="A2553" s="47">
        <v>1004010115</v>
      </c>
      <c r="B2553" s="47" t="str">
        <f t="shared" si="199"/>
        <v>1004010115-PACHAPAMPA</v>
      </c>
      <c r="C2553" s="47" t="s">
        <v>1467</v>
      </c>
      <c r="D2553" s="47" t="s">
        <v>58</v>
      </c>
      <c r="E2553" s="47" t="s">
        <v>121</v>
      </c>
      <c r="F2553" s="47" t="s">
        <v>121</v>
      </c>
      <c r="G2553" s="47" t="s">
        <v>60</v>
      </c>
      <c r="H2553" s="47">
        <v>80</v>
      </c>
      <c r="I2553" s="47">
        <v>80</v>
      </c>
      <c r="J2553" s="47" t="s">
        <v>62</v>
      </c>
      <c r="K2553" s="47" t="s">
        <v>63</v>
      </c>
      <c r="L2553" s="47" t="s">
        <v>64</v>
      </c>
      <c r="M2553" s="47" t="s">
        <v>1440</v>
      </c>
      <c r="N2553" s="47" t="s">
        <v>1441</v>
      </c>
      <c r="O2553" s="47" t="s">
        <v>58</v>
      </c>
      <c r="P2553" s="47" t="s">
        <v>123</v>
      </c>
      <c r="Q2553" s="47" t="s">
        <v>121</v>
      </c>
      <c r="R2553" s="47">
        <v>170866</v>
      </c>
      <c r="S2553" s="47" t="s">
        <v>67</v>
      </c>
      <c r="T2553" s="47" t="s">
        <v>1468</v>
      </c>
      <c r="U2553" s="47">
        <v>20948</v>
      </c>
      <c r="V2553" s="47" t="s">
        <v>69</v>
      </c>
      <c r="W2553" s="47" t="s">
        <v>1469</v>
      </c>
      <c r="X2553" s="47">
        <v>1275088</v>
      </c>
      <c r="Y2553" s="47">
        <v>4201688</v>
      </c>
      <c r="Z2553" s="47">
        <v>281748</v>
      </c>
      <c r="AA2553" s="47">
        <v>9008009</v>
      </c>
      <c r="AB2553" s="47" t="s">
        <v>71</v>
      </c>
      <c r="AC2553" s="47">
        <v>3216</v>
      </c>
      <c r="AD2553" s="47" t="s">
        <v>126</v>
      </c>
      <c r="AE2553" s="47" t="s">
        <v>4880</v>
      </c>
      <c r="AF2553" s="47" t="s">
        <v>5648</v>
      </c>
      <c r="AG2553" s="47">
        <v>62015</v>
      </c>
      <c r="AH2553" s="47" t="s">
        <v>73</v>
      </c>
      <c r="AI2553" s="47" t="s">
        <v>1467</v>
      </c>
      <c r="AJ2553" s="47" t="s">
        <v>61</v>
      </c>
      <c r="AK2553" s="47" t="s">
        <v>61</v>
      </c>
      <c r="AV2553" s="47">
        <v>0.91</v>
      </c>
      <c r="AZ2553" s="47">
        <v>250</v>
      </c>
      <c r="BM2553" s="47">
        <v>7</v>
      </c>
      <c r="BQ2553" s="47">
        <v>0</v>
      </c>
      <c r="BS2553" s="47">
        <v>16</v>
      </c>
      <c r="BT2553" s="47">
        <v>1.8</v>
      </c>
      <c r="DI2553" s="1">
        <f t="shared" si="195"/>
        <v>4</v>
      </c>
      <c r="DJ2553" s="9" t="str">
        <f t="shared" si="196"/>
        <v>NO BACTERIOLOGICO</v>
      </c>
      <c r="DK2553" s="10" t="str">
        <f t="shared" si="197"/>
        <v>-</v>
      </c>
      <c r="DL2553" s="11" t="str">
        <f t="shared" si="198"/>
        <v>0</v>
      </c>
    </row>
    <row r="2554" spans="1:116" ht="12" x14ac:dyDescent="0.2">
      <c r="A2554" s="47">
        <v>1004010115</v>
      </c>
      <c r="B2554" s="47" t="str">
        <f t="shared" si="199"/>
        <v>1004010115-PACHAPAMPA</v>
      </c>
      <c r="C2554" s="47" t="s">
        <v>1467</v>
      </c>
      <c r="D2554" s="47" t="s">
        <v>58</v>
      </c>
      <c r="E2554" s="47" t="s">
        <v>121</v>
      </c>
      <c r="F2554" s="47" t="s">
        <v>121</v>
      </c>
      <c r="G2554" s="47" t="s">
        <v>60</v>
      </c>
      <c r="H2554" s="47">
        <v>80</v>
      </c>
      <c r="I2554" s="47">
        <v>80</v>
      </c>
      <c r="J2554" s="47" t="s">
        <v>62</v>
      </c>
      <c r="K2554" s="47" t="s">
        <v>63</v>
      </c>
      <c r="L2554" s="47" t="s">
        <v>64</v>
      </c>
      <c r="M2554" s="47" t="s">
        <v>1440</v>
      </c>
      <c r="N2554" s="47" t="s">
        <v>1441</v>
      </c>
      <c r="O2554" s="47" t="s">
        <v>58</v>
      </c>
      <c r="P2554" s="47" t="s">
        <v>123</v>
      </c>
      <c r="Q2554" s="47" t="s">
        <v>121</v>
      </c>
      <c r="R2554" s="47">
        <v>170866</v>
      </c>
      <c r="S2554" s="47" t="s">
        <v>67</v>
      </c>
      <c r="T2554" s="47" t="s">
        <v>1468</v>
      </c>
      <c r="U2554" s="47">
        <v>20948</v>
      </c>
      <c r="V2554" s="47" t="s">
        <v>69</v>
      </c>
      <c r="W2554" s="47" t="s">
        <v>1469</v>
      </c>
      <c r="X2554" s="47">
        <v>1275088</v>
      </c>
      <c r="Y2554" s="47">
        <v>4201689</v>
      </c>
      <c r="Z2554" s="47">
        <v>284019</v>
      </c>
      <c r="AA2554" s="47">
        <v>9002012</v>
      </c>
      <c r="AB2554" s="47" t="s">
        <v>1189</v>
      </c>
      <c r="AC2554" s="47">
        <v>3140</v>
      </c>
      <c r="AD2554" s="47" t="s">
        <v>126</v>
      </c>
      <c r="AE2554" s="47" t="s">
        <v>4880</v>
      </c>
      <c r="AF2554" s="47" t="s">
        <v>5648</v>
      </c>
      <c r="AG2554" s="47" t="s">
        <v>61</v>
      </c>
      <c r="AH2554" s="47" t="s">
        <v>75</v>
      </c>
      <c r="AI2554" s="47" t="s">
        <v>76</v>
      </c>
      <c r="AJ2554" s="47" t="s">
        <v>77</v>
      </c>
      <c r="AK2554" s="47" t="s">
        <v>78</v>
      </c>
      <c r="AV2554" s="47">
        <v>0.81</v>
      </c>
      <c r="AZ2554" s="47">
        <v>200</v>
      </c>
      <c r="BM2554" s="47">
        <v>7</v>
      </c>
      <c r="BQ2554" s="47">
        <v>0</v>
      </c>
      <c r="BS2554" s="47">
        <v>16</v>
      </c>
      <c r="BT2554" s="47">
        <v>1.6</v>
      </c>
      <c r="DI2554" s="1">
        <f t="shared" si="195"/>
        <v>4</v>
      </c>
      <c r="DJ2554" s="9" t="str">
        <f t="shared" si="196"/>
        <v>NO BACTERIOLOGICO</v>
      </c>
      <c r="DK2554" s="10" t="str">
        <f t="shared" si="197"/>
        <v>-</v>
      </c>
      <c r="DL2554" s="11" t="str">
        <f t="shared" si="198"/>
        <v>0</v>
      </c>
    </row>
    <row r="2555" spans="1:116" ht="12" x14ac:dyDescent="0.2">
      <c r="A2555" s="47">
        <v>1004010115</v>
      </c>
      <c r="B2555" s="47" t="str">
        <f t="shared" si="199"/>
        <v>1004010115-PACHAPAMPA</v>
      </c>
      <c r="C2555" s="47" t="s">
        <v>1467</v>
      </c>
      <c r="D2555" s="47" t="s">
        <v>58</v>
      </c>
      <c r="E2555" s="47" t="s">
        <v>121</v>
      </c>
      <c r="F2555" s="47" t="s">
        <v>121</v>
      </c>
      <c r="G2555" s="47" t="s">
        <v>60</v>
      </c>
      <c r="H2555" s="47">
        <v>80</v>
      </c>
      <c r="I2555" s="47">
        <v>80</v>
      </c>
      <c r="J2555" s="47" t="s">
        <v>62</v>
      </c>
      <c r="K2555" s="47" t="s">
        <v>63</v>
      </c>
      <c r="L2555" s="47" t="s">
        <v>64</v>
      </c>
      <c r="M2555" s="47" t="s">
        <v>1440</v>
      </c>
      <c r="N2555" s="47" t="s">
        <v>1441</v>
      </c>
      <c r="O2555" s="47" t="s">
        <v>58</v>
      </c>
      <c r="P2555" s="47" t="s">
        <v>123</v>
      </c>
      <c r="Q2555" s="47" t="s">
        <v>121</v>
      </c>
      <c r="R2555" s="47">
        <v>170866</v>
      </c>
      <c r="S2555" s="47" t="s">
        <v>67</v>
      </c>
      <c r="T2555" s="47" t="s">
        <v>1468</v>
      </c>
      <c r="U2555" s="47">
        <v>20948</v>
      </c>
      <c r="V2555" s="47" t="s">
        <v>69</v>
      </c>
      <c r="W2555" s="47" t="s">
        <v>1469</v>
      </c>
      <c r="X2555" s="47">
        <v>1275088</v>
      </c>
      <c r="Y2555" s="47">
        <v>4201690</v>
      </c>
      <c r="Z2555" s="47">
        <v>284019</v>
      </c>
      <c r="AA2555" s="47">
        <v>9002212</v>
      </c>
      <c r="AB2555" s="47" t="s">
        <v>71</v>
      </c>
      <c r="AC2555" s="47">
        <v>3140</v>
      </c>
      <c r="AD2555" s="47" t="s">
        <v>126</v>
      </c>
      <c r="AE2555" s="47" t="s">
        <v>4880</v>
      </c>
      <c r="AF2555" s="47" t="s">
        <v>5648</v>
      </c>
      <c r="AG2555" s="47" t="s">
        <v>61</v>
      </c>
      <c r="AH2555" s="47" t="s">
        <v>75</v>
      </c>
      <c r="AI2555" s="47" t="s">
        <v>76</v>
      </c>
      <c r="AJ2555" s="47" t="s">
        <v>77</v>
      </c>
      <c r="AK2555" s="47" t="s">
        <v>78</v>
      </c>
      <c r="AV2555" s="47">
        <v>0.51</v>
      </c>
      <c r="AZ2555" s="47">
        <v>180</v>
      </c>
      <c r="BM2555" s="47">
        <v>7</v>
      </c>
      <c r="BQ2555" s="47">
        <v>0</v>
      </c>
      <c r="BS2555" s="47">
        <v>16</v>
      </c>
      <c r="BT2555" s="47">
        <v>1.5</v>
      </c>
      <c r="DI2555" s="1">
        <f t="shared" si="195"/>
        <v>4</v>
      </c>
      <c r="DJ2555" s="9" t="str">
        <f t="shared" si="196"/>
        <v>NO BACTERIOLOGICO</v>
      </c>
      <c r="DK2555" s="10" t="str">
        <f t="shared" si="197"/>
        <v>-</v>
      </c>
      <c r="DL2555" s="11" t="str">
        <f t="shared" si="198"/>
        <v>0</v>
      </c>
    </row>
    <row r="2556" spans="1:116" ht="12" x14ac:dyDescent="0.2">
      <c r="A2556" s="47">
        <v>1008040042</v>
      </c>
      <c r="B2556" s="47" t="str">
        <f t="shared" si="199"/>
        <v>1008040042-CUCHO</v>
      </c>
      <c r="C2556" s="47" t="s">
        <v>3897</v>
      </c>
      <c r="D2556" s="47" t="s">
        <v>58</v>
      </c>
      <c r="E2556" s="47" t="s">
        <v>112</v>
      </c>
      <c r="F2556" s="47" t="s">
        <v>3681</v>
      </c>
      <c r="G2556" s="47" t="s">
        <v>60</v>
      </c>
      <c r="H2556" s="47">
        <v>450</v>
      </c>
      <c r="I2556" s="47">
        <v>190</v>
      </c>
      <c r="J2556" s="47" t="s">
        <v>62</v>
      </c>
      <c r="K2556" s="47" t="s">
        <v>63</v>
      </c>
      <c r="L2556" s="47" t="s">
        <v>64</v>
      </c>
      <c r="M2556" s="47" t="s">
        <v>3841</v>
      </c>
      <c r="N2556" s="47" t="s">
        <v>3840</v>
      </c>
      <c r="O2556" s="47" t="s">
        <v>58</v>
      </c>
      <c r="P2556" s="47" t="s">
        <v>112</v>
      </c>
      <c r="Q2556" s="47" t="s">
        <v>3681</v>
      </c>
      <c r="R2556" s="47">
        <v>33422</v>
      </c>
      <c r="S2556" s="47" t="s">
        <v>67</v>
      </c>
      <c r="T2556" s="47" t="s">
        <v>3898</v>
      </c>
      <c r="U2556" s="47">
        <v>13392</v>
      </c>
      <c r="V2556" s="47" t="s">
        <v>69</v>
      </c>
      <c r="W2556" s="47" t="s">
        <v>3899</v>
      </c>
      <c r="X2556" s="47">
        <v>1274582</v>
      </c>
      <c r="Y2556" s="47">
        <v>4201737</v>
      </c>
      <c r="Z2556" s="47">
        <v>387931</v>
      </c>
      <c r="AA2556" s="47">
        <v>8906187</v>
      </c>
      <c r="AB2556" s="47" t="s">
        <v>71</v>
      </c>
      <c r="AC2556" s="47">
        <v>2627</v>
      </c>
      <c r="AD2556" s="47" t="s">
        <v>91</v>
      </c>
      <c r="AE2556" s="47" t="s">
        <v>4900</v>
      </c>
      <c r="AF2556" s="47" t="s">
        <v>5597</v>
      </c>
      <c r="AG2556" s="47">
        <v>32448</v>
      </c>
      <c r="AH2556" s="47" t="s">
        <v>73</v>
      </c>
      <c r="AI2556" s="47" t="s">
        <v>4054</v>
      </c>
      <c r="AJ2556" s="47" t="s">
        <v>61</v>
      </c>
      <c r="AK2556" s="47" t="s">
        <v>61</v>
      </c>
      <c r="AL2556" s="47">
        <v>0.08</v>
      </c>
      <c r="AM2556" s="47">
        <v>2.9999999999999997E-4</v>
      </c>
      <c r="AN2556" s="47">
        <v>2.7E-4</v>
      </c>
      <c r="AO2556" s="47">
        <v>0</v>
      </c>
      <c r="AP2556" s="47">
        <v>0</v>
      </c>
      <c r="AQ2556" s="47">
        <v>0</v>
      </c>
      <c r="AR2556" s="47">
        <v>1.5100000000000001E-3</v>
      </c>
      <c r="AS2556" s="47">
        <v>2.2000000000000001E-3</v>
      </c>
      <c r="AT2556" s="47">
        <v>6.0000000000000002E-5</v>
      </c>
      <c r="AU2556" s="47">
        <v>5.0000000000000001E-3</v>
      </c>
      <c r="AV2556" s="47">
        <v>0.1</v>
      </c>
      <c r="AW2556" s="47">
        <v>3.83</v>
      </c>
      <c r="AX2556" s="47">
        <v>6.9999999999999994E-5</v>
      </c>
      <c r="AY2556" s="47">
        <v>5</v>
      </c>
      <c r="AZ2556" s="47">
        <v>75.3</v>
      </c>
      <c r="BA2556" s="47">
        <v>5.9999999999999995E-4</v>
      </c>
      <c r="BB2556" s="47">
        <v>17.38</v>
      </c>
      <c r="BC2556" s="47">
        <v>0</v>
      </c>
      <c r="BD2556" s="47">
        <v>7.2499999999999995E-2</v>
      </c>
      <c r="BE2556" s="47">
        <v>1</v>
      </c>
      <c r="BF2556" s="47">
        <v>2.4199999999999998E-3</v>
      </c>
      <c r="BG2556" s="47">
        <v>6.9999999999999994E-5</v>
      </c>
      <c r="BH2556" s="47">
        <v>2.0000000000000001E-4</v>
      </c>
      <c r="BI2556" s="47">
        <v>1.9000000000000001E-4</v>
      </c>
      <c r="BJ2556" s="47">
        <v>3.95</v>
      </c>
      <c r="BK2556" s="47">
        <v>3.0000000000000001E-3</v>
      </c>
      <c r="BL2556" s="47">
        <v>0</v>
      </c>
      <c r="BM2556" s="47">
        <v>6.05</v>
      </c>
      <c r="BN2556" s="47">
        <v>4.0000000000000002E-4</v>
      </c>
      <c r="BO2556" s="47">
        <v>5.9999999999999995E-4</v>
      </c>
      <c r="BP2556" s="47">
        <v>5.08</v>
      </c>
      <c r="BQ2556" s="47">
        <v>60.5</v>
      </c>
      <c r="BR2556" s="47">
        <v>1.5</v>
      </c>
      <c r="BT2556" s="47">
        <v>2.1</v>
      </c>
      <c r="BU2556" s="47">
        <v>1.0000000000000001E-5</v>
      </c>
      <c r="BV2556" s="47">
        <v>1.6000000000000001E-3</v>
      </c>
      <c r="DI2556" s="1">
        <f t="shared" si="195"/>
        <v>4</v>
      </c>
      <c r="DJ2556" s="9" t="str">
        <f t="shared" si="196"/>
        <v>BACTERIOLÓGICO</v>
      </c>
      <c r="DK2556" s="10" t="str">
        <f t="shared" si="197"/>
        <v>Realizado Bactereológico</v>
      </c>
      <c r="DL2556" s="11" t="str">
        <f t="shared" si="198"/>
        <v>1</v>
      </c>
    </row>
    <row r="2557" spans="1:116" ht="12" x14ac:dyDescent="0.2">
      <c r="A2557" s="47">
        <v>1005010086</v>
      </c>
      <c r="B2557" s="47" t="str">
        <f t="shared" si="199"/>
        <v>1005010086-MILPO</v>
      </c>
      <c r="C2557" s="47" t="s">
        <v>2294</v>
      </c>
      <c r="D2557" s="47" t="s">
        <v>58</v>
      </c>
      <c r="E2557" s="47" t="s">
        <v>542</v>
      </c>
      <c r="F2557" s="47" t="s">
        <v>2187</v>
      </c>
      <c r="G2557" s="47" t="s">
        <v>60</v>
      </c>
      <c r="H2557" s="47">
        <v>255</v>
      </c>
      <c r="I2557" s="47">
        <v>213</v>
      </c>
      <c r="J2557" s="47" t="s">
        <v>82</v>
      </c>
      <c r="K2557" s="47" t="s">
        <v>63</v>
      </c>
      <c r="L2557" s="47" t="s">
        <v>64</v>
      </c>
      <c r="M2557" s="47" t="s">
        <v>2381</v>
      </c>
      <c r="N2557" s="47" t="s">
        <v>2380</v>
      </c>
      <c r="O2557" s="47" t="s">
        <v>58</v>
      </c>
      <c r="P2557" s="47" t="s">
        <v>542</v>
      </c>
      <c r="Q2557" s="47" t="s">
        <v>2187</v>
      </c>
      <c r="R2557" s="47">
        <v>89039</v>
      </c>
      <c r="S2557" s="47" t="s">
        <v>67</v>
      </c>
      <c r="T2557" s="47" t="s">
        <v>2394</v>
      </c>
      <c r="U2557" s="47">
        <v>13659</v>
      </c>
      <c r="V2557" s="47" t="s">
        <v>69</v>
      </c>
      <c r="W2557" s="47" t="s">
        <v>2395</v>
      </c>
      <c r="X2557" s="47">
        <v>1275102</v>
      </c>
      <c r="Y2557" s="47">
        <v>4201763</v>
      </c>
      <c r="Z2557" s="47">
        <v>305006</v>
      </c>
      <c r="AA2557" s="47">
        <v>8941070</v>
      </c>
      <c r="AB2557" s="47" t="s">
        <v>71</v>
      </c>
      <c r="AC2557" s="47">
        <v>3861</v>
      </c>
      <c r="AD2557" s="47" t="s">
        <v>126</v>
      </c>
      <c r="AE2557" s="47" t="s">
        <v>4893</v>
      </c>
      <c r="AF2557" s="47" t="s">
        <v>5649</v>
      </c>
      <c r="AG2557" s="47">
        <v>384</v>
      </c>
      <c r="AH2557" s="47" t="s">
        <v>73</v>
      </c>
      <c r="AI2557" s="47" t="s">
        <v>2396</v>
      </c>
      <c r="AJ2557" s="47" t="s">
        <v>61</v>
      </c>
      <c r="AK2557" s="47" t="s">
        <v>61</v>
      </c>
      <c r="AV2557" s="47">
        <v>0.39</v>
      </c>
      <c r="AZ2557" s="47">
        <v>195</v>
      </c>
      <c r="BM2557" s="47">
        <v>7.1</v>
      </c>
      <c r="BQ2557" s="47">
        <v>0</v>
      </c>
      <c r="BS2557" s="47">
        <v>10</v>
      </c>
      <c r="BT2557" s="47">
        <v>1.5</v>
      </c>
      <c r="DI2557" s="1">
        <f t="shared" si="195"/>
        <v>4</v>
      </c>
      <c r="DJ2557" s="9" t="str">
        <f t="shared" si="196"/>
        <v>BACTERIOLÓGICO</v>
      </c>
      <c r="DK2557" s="10" t="str">
        <f t="shared" si="197"/>
        <v>-</v>
      </c>
      <c r="DL2557" s="11" t="str">
        <f t="shared" si="198"/>
        <v>0</v>
      </c>
    </row>
    <row r="2558" spans="1:116" ht="12" x14ac:dyDescent="0.2">
      <c r="A2558" s="47">
        <v>1005010086</v>
      </c>
      <c r="B2558" s="47" t="str">
        <f t="shared" si="199"/>
        <v>1005010086-MILPO</v>
      </c>
      <c r="C2558" s="47" t="s">
        <v>2294</v>
      </c>
      <c r="D2558" s="47" t="s">
        <v>58</v>
      </c>
      <c r="E2558" s="47" t="s">
        <v>542</v>
      </c>
      <c r="F2558" s="47" t="s">
        <v>2187</v>
      </c>
      <c r="G2558" s="47" t="s">
        <v>60</v>
      </c>
      <c r="H2558" s="47">
        <v>255</v>
      </c>
      <c r="I2558" s="47">
        <v>213</v>
      </c>
      <c r="J2558" s="47" t="s">
        <v>82</v>
      </c>
      <c r="K2558" s="47" t="s">
        <v>63</v>
      </c>
      <c r="L2558" s="47" t="s">
        <v>64</v>
      </c>
      <c r="M2558" s="47" t="s">
        <v>2381</v>
      </c>
      <c r="N2558" s="47" t="s">
        <v>2380</v>
      </c>
      <c r="O2558" s="47" t="s">
        <v>58</v>
      </c>
      <c r="P2558" s="47" t="s">
        <v>542</v>
      </c>
      <c r="Q2558" s="47" t="s">
        <v>2187</v>
      </c>
      <c r="R2558" s="47">
        <v>89039</v>
      </c>
      <c r="S2558" s="47" t="s">
        <v>67</v>
      </c>
      <c r="T2558" s="47" t="s">
        <v>2394</v>
      </c>
      <c r="U2558" s="47">
        <v>13659</v>
      </c>
      <c r="V2558" s="47" t="s">
        <v>69</v>
      </c>
      <c r="W2558" s="47" t="s">
        <v>2395</v>
      </c>
      <c r="X2558" s="47">
        <v>1275102</v>
      </c>
      <c r="Y2558" s="47">
        <v>4201764</v>
      </c>
      <c r="Z2558" s="47">
        <v>918831</v>
      </c>
      <c r="AA2558" s="47">
        <v>7939589</v>
      </c>
      <c r="AB2558" s="47" t="s">
        <v>71</v>
      </c>
      <c r="AC2558" s="47">
        <v>3690</v>
      </c>
      <c r="AD2558" s="47" t="s">
        <v>126</v>
      </c>
      <c r="AE2558" s="47" t="s">
        <v>4893</v>
      </c>
      <c r="AF2558" s="47" t="s">
        <v>5649</v>
      </c>
      <c r="AG2558" s="47" t="s">
        <v>61</v>
      </c>
      <c r="AH2558" s="47" t="s">
        <v>75</v>
      </c>
      <c r="AI2558" s="47" t="s">
        <v>76</v>
      </c>
      <c r="AJ2558" s="47" t="s">
        <v>77</v>
      </c>
      <c r="AK2558" s="47" t="s">
        <v>78</v>
      </c>
      <c r="AO2558" s="47">
        <v>19</v>
      </c>
      <c r="AP2558" s="47">
        <v>41</v>
      </c>
      <c r="AQ2558" s="47">
        <v>0</v>
      </c>
      <c r="AV2558" s="47">
        <v>0.35</v>
      </c>
      <c r="AZ2558" s="47">
        <v>205</v>
      </c>
      <c r="BC2558" s="47">
        <v>0</v>
      </c>
      <c r="BE2558" s="47">
        <v>0</v>
      </c>
      <c r="BM2558" s="47">
        <v>7</v>
      </c>
      <c r="BQ2558" s="47">
        <v>0</v>
      </c>
      <c r="BS2558" s="47">
        <v>9.8000000000000007</v>
      </c>
      <c r="BT2558" s="47">
        <v>0.8</v>
      </c>
      <c r="DI2558" s="1">
        <f t="shared" si="195"/>
        <v>4</v>
      </c>
      <c r="DJ2558" s="9" t="str">
        <f t="shared" si="196"/>
        <v>BACTERIOLÓGICO</v>
      </c>
      <c r="DK2558" s="10" t="str">
        <f t="shared" si="197"/>
        <v>Realizado Bactereológico</v>
      </c>
      <c r="DL2558" s="11" t="str">
        <f t="shared" si="198"/>
        <v>1</v>
      </c>
    </row>
    <row r="2559" spans="1:116" ht="12" x14ac:dyDescent="0.2">
      <c r="A2559" s="47">
        <v>1005010086</v>
      </c>
      <c r="B2559" s="47" t="str">
        <f t="shared" si="199"/>
        <v>1005010086-MILPO</v>
      </c>
      <c r="C2559" s="47" t="s">
        <v>2294</v>
      </c>
      <c r="D2559" s="47" t="s">
        <v>58</v>
      </c>
      <c r="E2559" s="47" t="s">
        <v>542</v>
      </c>
      <c r="F2559" s="47" t="s">
        <v>2187</v>
      </c>
      <c r="G2559" s="47" t="s">
        <v>60</v>
      </c>
      <c r="H2559" s="47">
        <v>255</v>
      </c>
      <c r="I2559" s="47">
        <v>213</v>
      </c>
      <c r="J2559" s="47" t="s">
        <v>82</v>
      </c>
      <c r="K2559" s="47" t="s">
        <v>63</v>
      </c>
      <c r="L2559" s="47" t="s">
        <v>64</v>
      </c>
      <c r="M2559" s="47" t="s">
        <v>2381</v>
      </c>
      <c r="N2559" s="47" t="s">
        <v>2380</v>
      </c>
      <c r="O2559" s="47" t="s">
        <v>58</v>
      </c>
      <c r="P2559" s="47" t="s">
        <v>542</v>
      </c>
      <c r="Q2559" s="47" t="s">
        <v>2187</v>
      </c>
      <c r="R2559" s="47">
        <v>89039</v>
      </c>
      <c r="S2559" s="47" t="s">
        <v>67</v>
      </c>
      <c r="T2559" s="47" t="s">
        <v>2394</v>
      </c>
      <c r="U2559" s="47">
        <v>13659</v>
      </c>
      <c r="V2559" s="47" t="s">
        <v>69</v>
      </c>
      <c r="W2559" s="47" t="s">
        <v>2395</v>
      </c>
      <c r="X2559" s="47">
        <v>1275102</v>
      </c>
      <c r="Y2559" s="47">
        <v>4201765</v>
      </c>
      <c r="Z2559" s="47">
        <v>902351</v>
      </c>
      <c r="AA2559" s="47">
        <v>7984461</v>
      </c>
      <c r="AB2559" s="47" t="s">
        <v>71</v>
      </c>
      <c r="AC2559" s="47">
        <v>3684</v>
      </c>
      <c r="AD2559" s="47" t="s">
        <v>126</v>
      </c>
      <c r="AE2559" s="47" t="s">
        <v>4893</v>
      </c>
      <c r="AF2559" s="47" t="s">
        <v>5649</v>
      </c>
      <c r="AG2559" s="47" t="s">
        <v>61</v>
      </c>
      <c r="AH2559" s="47" t="s">
        <v>75</v>
      </c>
      <c r="AI2559" s="47" t="s">
        <v>76</v>
      </c>
      <c r="AJ2559" s="47" t="s">
        <v>77</v>
      </c>
      <c r="AK2559" s="47" t="s">
        <v>78</v>
      </c>
      <c r="AV2559" s="47">
        <v>0.31</v>
      </c>
      <c r="AZ2559" s="47">
        <v>189</v>
      </c>
      <c r="BM2559" s="47">
        <v>6.7</v>
      </c>
      <c r="BQ2559" s="47">
        <v>0</v>
      </c>
      <c r="BS2559" s="47">
        <v>12</v>
      </c>
      <c r="BT2559" s="47">
        <v>1</v>
      </c>
      <c r="DI2559" s="1">
        <f t="shared" si="195"/>
        <v>4</v>
      </c>
      <c r="DJ2559" s="9" t="str">
        <f t="shared" si="196"/>
        <v>BACTERIOLÓGICO</v>
      </c>
      <c r="DK2559" s="10" t="str">
        <f t="shared" si="197"/>
        <v>-</v>
      </c>
      <c r="DL2559" s="11" t="str">
        <f t="shared" si="198"/>
        <v>0</v>
      </c>
    </row>
    <row r="2560" spans="1:116" ht="12" x14ac:dyDescent="0.2">
      <c r="A2560" s="47">
        <v>1004010113</v>
      </c>
      <c r="B2560" s="47" t="str">
        <f t="shared" si="199"/>
        <v>1004010113-SILLA RUMI</v>
      </c>
      <c r="C2560" s="47" t="s">
        <v>1460</v>
      </c>
      <c r="D2560" s="47" t="s">
        <v>58</v>
      </c>
      <c r="E2560" s="47" t="s">
        <v>121</v>
      </c>
      <c r="F2560" s="47" t="s">
        <v>121</v>
      </c>
      <c r="G2560" s="47" t="s">
        <v>60</v>
      </c>
      <c r="H2560" s="47">
        <v>5</v>
      </c>
      <c r="I2560" s="47">
        <v>5</v>
      </c>
      <c r="J2560" s="47" t="s">
        <v>62</v>
      </c>
      <c r="K2560" s="47" t="s">
        <v>63</v>
      </c>
      <c r="L2560" s="47" t="s">
        <v>64</v>
      </c>
      <c r="M2560" s="47" t="s">
        <v>1440</v>
      </c>
      <c r="N2560" s="47" t="s">
        <v>1441</v>
      </c>
      <c r="O2560" s="47" t="s">
        <v>58</v>
      </c>
      <c r="P2560" s="47" t="s">
        <v>123</v>
      </c>
      <c r="Q2560" s="47" t="s">
        <v>121</v>
      </c>
      <c r="R2560" s="47">
        <v>103558</v>
      </c>
      <c r="S2560" s="47" t="s">
        <v>67</v>
      </c>
      <c r="T2560" s="47" t="s">
        <v>1456</v>
      </c>
      <c r="U2560" s="47">
        <v>3803</v>
      </c>
      <c r="V2560" s="47" t="s">
        <v>69</v>
      </c>
      <c r="W2560" s="47" t="s">
        <v>1457</v>
      </c>
      <c r="X2560" s="47">
        <v>1275108</v>
      </c>
      <c r="Y2560" s="47">
        <v>4201785</v>
      </c>
      <c r="Z2560" s="47">
        <v>282856</v>
      </c>
      <c r="AA2560" s="47">
        <v>9002365</v>
      </c>
      <c r="AB2560" s="47" t="s">
        <v>71</v>
      </c>
      <c r="AC2560" s="47">
        <v>3419</v>
      </c>
      <c r="AD2560" s="47" t="s">
        <v>126</v>
      </c>
      <c r="AE2560" s="47" t="s">
        <v>4903</v>
      </c>
      <c r="AF2560" s="47" t="s">
        <v>5650</v>
      </c>
      <c r="AG2560" s="47">
        <v>4018</v>
      </c>
      <c r="AH2560" s="47" t="s">
        <v>73</v>
      </c>
      <c r="AI2560" s="47" t="s">
        <v>1458</v>
      </c>
      <c r="AJ2560" s="47" t="s">
        <v>61</v>
      </c>
      <c r="AK2560" s="47" t="s">
        <v>61</v>
      </c>
      <c r="AV2560" s="47">
        <v>0.61</v>
      </c>
      <c r="AZ2560" s="47">
        <v>250</v>
      </c>
      <c r="BM2560" s="47">
        <v>7.1</v>
      </c>
      <c r="BQ2560" s="47">
        <v>0</v>
      </c>
      <c r="BS2560" s="47">
        <v>16</v>
      </c>
      <c r="BT2560" s="47">
        <v>1.69</v>
      </c>
      <c r="DI2560" s="1">
        <f t="shared" si="195"/>
        <v>4</v>
      </c>
      <c r="DJ2560" s="9" t="str">
        <f t="shared" si="196"/>
        <v>NO BACTERIOLOGICO</v>
      </c>
      <c r="DK2560" s="10" t="str">
        <f t="shared" si="197"/>
        <v>-</v>
      </c>
      <c r="DL2560" s="11" t="str">
        <f t="shared" si="198"/>
        <v>0</v>
      </c>
    </row>
    <row r="2561" spans="1:116" ht="12" x14ac:dyDescent="0.2">
      <c r="A2561" s="47">
        <v>1004010113</v>
      </c>
      <c r="B2561" s="47" t="str">
        <f t="shared" si="199"/>
        <v>1004010113-SILLA RUMI</v>
      </c>
      <c r="C2561" s="47" t="s">
        <v>1460</v>
      </c>
      <c r="D2561" s="47" t="s">
        <v>58</v>
      </c>
      <c r="E2561" s="47" t="s">
        <v>121</v>
      </c>
      <c r="F2561" s="47" t="s">
        <v>121</v>
      </c>
      <c r="G2561" s="47" t="s">
        <v>60</v>
      </c>
      <c r="H2561" s="47">
        <v>5</v>
      </c>
      <c r="I2561" s="47">
        <v>5</v>
      </c>
      <c r="J2561" s="47" t="s">
        <v>62</v>
      </c>
      <c r="K2561" s="47" t="s">
        <v>63</v>
      </c>
      <c r="L2561" s="47" t="s">
        <v>64</v>
      </c>
      <c r="M2561" s="47" t="s">
        <v>1440</v>
      </c>
      <c r="N2561" s="47" t="s">
        <v>1441</v>
      </c>
      <c r="O2561" s="47" t="s">
        <v>58</v>
      </c>
      <c r="P2561" s="47" t="s">
        <v>123</v>
      </c>
      <c r="Q2561" s="47" t="s">
        <v>121</v>
      </c>
      <c r="R2561" s="47">
        <v>103558</v>
      </c>
      <c r="S2561" s="47" t="s">
        <v>67</v>
      </c>
      <c r="T2561" s="47" t="s">
        <v>1456</v>
      </c>
      <c r="U2561" s="47">
        <v>3803</v>
      </c>
      <c r="V2561" s="47" t="s">
        <v>69</v>
      </c>
      <c r="W2561" s="47" t="s">
        <v>1457</v>
      </c>
      <c r="X2561" s="47">
        <v>1275108</v>
      </c>
      <c r="Y2561" s="47">
        <v>4201786</v>
      </c>
      <c r="Z2561" s="47">
        <v>284019</v>
      </c>
      <c r="AA2561" s="47">
        <v>9002212</v>
      </c>
      <c r="AB2561" s="47" t="s">
        <v>71</v>
      </c>
      <c r="AC2561" s="47">
        <v>3140</v>
      </c>
      <c r="AD2561" s="47" t="s">
        <v>126</v>
      </c>
      <c r="AE2561" s="47" t="s">
        <v>4903</v>
      </c>
      <c r="AF2561" s="47" t="s">
        <v>5650</v>
      </c>
      <c r="AG2561" s="47" t="s">
        <v>61</v>
      </c>
      <c r="AH2561" s="47" t="s">
        <v>75</v>
      </c>
      <c r="AI2561" s="47" t="s">
        <v>76</v>
      </c>
      <c r="AJ2561" s="47" t="s">
        <v>77</v>
      </c>
      <c r="AK2561" s="47" t="s">
        <v>78</v>
      </c>
      <c r="AV2561" s="47">
        <v>0.57999999999999996</v>
      </c>
      <c r="AZ2561" s="47">
        <v>240</v>
      </c>
      <c r="BM2561" s="47">
        <v>6.9</v>
      </c>
      <c r="BQ2561" s="47">
        <v>0</v>
      </c>
      <c r="BS2561" s="47">
        <v>16</v>
      </c>
      <c r="BT2561" s="47">
        <v>1.2</v>
      </c>
      <c r="DI2561" s="1">
        <f t="shared" si="195"/>
        <v>4</v>
      </c>
      <c r="DJ2561" s="9" t="str">
        <f t="shared" si="196"/>
        <v>NO BACTERIOLOGICO</v>
      </c>
      <c r="DK2561" s="10" t="str">
        <f t="shared" si="197"/>
        <v>-</v>
      </c>
      <c r="DL2561" s="11" t="str">
        <f t="shared" si="198"/>
        <v>0</v>
      </c>
    </row>
    <row r="2562" spans="1:116" ht="12" x14ac:dyDescent="0.2">
      <c r="A2562" s="47">
        <v>1004010113</v>
      </c>
      <c r="B2562" s="47" t="str">
        <f t="shared" si="199"/>
        <v>1004010113-SILLA RUMI</v>
      </c>
      <c r="C2562" s="47" t="s">
        <v>1460</v>
      </c>
      <c r="D2562" s="47" t="s">
        <v>58</v>
      </c>
      <c r="E2562" s="47" t="s">
        <v>121</v>
      </c>
      <c r="F2562" s="47" t="s">
        <v>121</v>
      </c>
      <c r="G2562" s="47" t="s">
        <v>60</v>
      </c>
      <c r="H2562" s="47">
        <v>5</v>
      </c>
      <c r="I2562" s="47">
        <v>5</v>
      </c>
      <c r="J2562" s="47" t="s">
        <v>62</v>
      </c>
      <c r="K2562" s="47" t="s">
        <v>63</v>
      </c>
      <c r="L2562" s="47" t="s">
        <v>64</v>
      </c>
      <c r="M2562" s="47" t="s">
        <v>1440</v>
      </c>
      <c r="N2562" s="47" t="s">
        <v>1441</v>
      </c>
      <c r="O2562" s="47" t="s">
        <v>58</v>
      </c>
      <c r="P2562" s="47" t="s">
        <v>123</v>
      </c>
      <c r="Q2562" s="47" t="s">
        <v>121</v>
      </c>
      <c r="R2562" s="47">
        <v>103558</v>
      </c>
      <c r="S2562" s="47" t="s">
        <v>67</v>
      </c>
      <c r="T2562" s="47" t="s">
        <v>1456</v>
      </c>
      <c r="U2562" s="47">
        <v>3803</v>
      </c>
      <c r="V2562" s="47" t="s">
        <v>69</v>
      </c>
      <c r="W2562" s="47" t="s">
        <v>1457</v>
      </c>
      <c r="X2562" s="47">
        <v>1275108</v>
      </c>
      <c r="Y2562" s="47">
        <v>4201787</v>
      </c>
      <c r="Z2562" s="47">
        <v>284019</v>
      </c>
      <c r="AA2562" s="47">
        <v>9002122</v>
      </c>
      <c r="AB2562" s="47" t="s">
        <v>71</v>
      </c>
      <c r="AC2562" s="47">
        <v>3140</v>
      </c>
      <c r="AD2562" s="47" t="s">
        <v>126</v>
      </c>
      <c r="AE2562" s="47" t="s">
        <v>4903</v>
      </c>
      <c r="AF2562" s="47" t="s">
        <v>5650</v>
      </c>
      <c r="AG2562" s="47" t="s">
        <v>61</v>
      </c>
      <c r="AH2562" s="47" t="s">
        <v>75</v>
      </c>
      <c r="AI2562" s="47" t="s">
        <v>76</v>
      </c>
      <c r="AJ2562" s="47" t="s">
        <v>77</v>
      </c>
      <c r="AK2562" s="47" t="s">
        <v>78</v>
      </c>
      <c r="AV2562" s="47">
        <v>0.51</v>
      </c>
      <c r="AZ2562" s="47">
        <v>210</v>
      </c>
      <c r="BM2562" s="47">
        <v>7.1</v>
      </c>
      <c r="BQ2562" s="47">
        <v>0</v>
      </c>
      <c r="BS2562" s="47">
        <v>16</v>
      </c>
      <c r="BT2562" s="47">
        <v>1</v>
      </c>
      <c r="DI2562" s="1">
        <f t="shared" si="195"/>
        <v>4</v>
      </c>
      <c r="DJ2562" s="9" t="str">
        <f t="shared" si="196"/>
        <v>NO BACTERIOLOGICO</v>
      </c>
      <c r="DK2562" s="10" t="str">
        <f t="shared" si="197"/>
        <v>-</v>
      </c>
      <c r="DL2562" s="11" t="str">
        <f t="shared" si="198"/>
        <v>0</v>
      </c>
    </row>
    <row r="2563" spans="1:116" ht="12" x14ac:dyDescent="0.2">
      <c r="A2563" s="47">
        <v>1005010037</v>
      </c>
      <c r="B2563" s="47" t="str">
        <f t="shared" si="199"/>
        <v>1005010037-COCHAPATA</v>
      </c>
      <c r="C2563" s="47" t="s">
        <v>2511</v>
      </c>
      <c r="D2563" s="47" t="s">
        <v>58</v>
      </c>
      <c r="E2563" s="47" t="s">
        <v>542</v>
      </c>
      <c r="F2563" s="47" t="s">
        <v>2187</v>
      </c>
      <c r="G2563" s="47" t="s">
        <v>60</v>
      </c>
      <c r="H2563" s="47">
        <v>148</v>
      </c>
      <c r="I2563" s="47">
        <v>107</v>
      </c>
      <c r="J2563" s="47" t="s">
        <v>82</v>
      </c>
      <c r="K2563" s="47" t="s">
        <v>63</v>
      </c>
      <c r="L2563" s="47" t="s">
        <v>64</v>
      </c>
      <c r="M2563" s="47" t="s">
        <v>2381</v>
      </c>
      <c r="N2563" s="47" t="s">
        <v>2380</v>
      </c>
      <c r="O2563" s="47" t="s">
        <v>58</v>
      </c>
      <c r="P2563" s="47" t="s">
        <v>542</v>
      </c>
      <c r="Q2563" s="47" t="s">
        <v>2187</v>
      </c>
      <c r="R2563" s="47">
        <v>106147</v>
      </c>
      <c r="S2563" s="47" t="s">
        <v>67</v>
      </c>
      <c r="T2563" s="47" t="s">
        <v>2512</v>
      </c>
      <c r="U2563" s="47">
        <v>19172</v>
      </c>
      <c r="V2563" s="47" t="s">
        <v>69</v>
      </c>
      <c r="W2563" s="47" t="s">
        <v>2513</v>
      </c>
      <c r="X2563" s="47">
        <v>1275123</v>
      </c>
      <c r="Y2563" s="47">
        <v>4201811</v>
      </c>
      <c r="Z2563" s="47">
        <v>304599</v>
      </c>
      <c r="AA2563" s="47">
        <v>8943098</v>
      </c>
      <c r="AB2563" s="47" t="s">
        <v>71</v>
      </c>
      <c r="AC2563" s="47">
        <v>3366</v>
      </c>
      <c r="AD2563" s="47" t="s">
        <v>126</v>
      </c>
      <c r="AE2563" s="47" t="s">
        <v>5002</v>
      </c>
      <c r="AF2563" s="47" t="s">
        <v>5651</v>
      </c>
      <c r="AG2563" s="47">
        <v>22811</v>
      </c>
      <c r="AH2563" s="47" t="s">
        <v>73</v>
      </c>
      <c r="AI2563" s="47" t="s">
        <v>2511</v>
      </c>
      <c r="AJ2563" s="47" t="s">
        <v>61</v>
      </c>
      <c r="AK2563" s="47" t="s">
        <v>61</v>
      </c>
      <c r="AV2563" s="47">
        <v>0</v>
      </c>
      <c r="AZ2563" s="47">
        <v>75</v>
      </c>
      <c r="BM2563" s="47">
        <v>6.9</v>
      </c>
      <c r="BQ2563" s="47">
        <v>0</v>
      </c>
      <c r="BS2563" s="47">
        <v>11</v>
      </c>
      <c r="BT2563" s="47">
        <v>1.7</v>
      </c>
      <c r="DI2563" s="1">
        <f t="shared" ref="DI2563:DI2626" si="200">MONTH(AE2563)</f>
        <v>4</v>
      </c>
      <c r="DJ2563" s="9" t="str">
        <f t="shared" ref="DJ2563:DJ2626" si="201">IF(ISBLANK(AV2563),"-",IF(ISBLANK(BT2563),"-",IF(AND(AV2563&gt;=0.5,BT2563&gt;5),"BACTERIOLÓGICO",IF(AND(AV2563&lt;0.5,BT2563&lt;=5),"BACTERIOLÓGICO",IF(AND(AV2563&lt;0.5,BT2563&gt;5),"BACTERIOLÓGICO","NO BACTERIOLOGICO")))))</f>
        <v>BACTERIOLÓGICO</v>
      </c>
      <c r="DK2563" s="10" t="str">
        <f t="shared" ref="DK2563:DK2626" si="202">IF(ISBLANK(AO2563),"-",IF(ISBLANK(AP2563),"-",IF(ISBLANK(AQ2563),"-",IF(AND(AO2563&gt;=0,AP2563&gt;=0,AQ2563&gt;=0),"Realizado Bactereológico","No realizado Bacteriológico"))))</f>
        <v>-</v>
      </c>
      <c r="DL2563" s="11" t="str">
        <f t="shared" ref="DL2563:DL2626" si="203">IF(ISBLANK(BE2563),"0",IF(BE2563&gt;=0,"1","0"))</f>
        <v>0</v>
      </c>
    </row>
    <row r="2564" spans="1:116" ht="12" x14ac:dyDescent="0.2">
      <c r="A2564" s="47">
        <v>1005010037</v>
      </c>
      <c r="B2564" s="47" t="str">
        <f t="shared" ref="B2564:B2627" si="204">CONCATENATE(A2564,"-",C2564)</f>
        <v>1005010037-COCHAPATA</v>
      </c>
      <c r="C2564" s="47" t="s">
        <v>2511</v>
      </c>
      <c r="D2564" s="47" t="s">
        <v>58</v>
      </c>
      <c r="E2564" s="47" t="s">
        <v>542</v>
      </c>
      <c r="F2564" s="47" t="s">
        <v>2187</v>
      </c>
      <c r="G2564" s="47" t="s">
        <v>60</v>
      </c>
      <c r="H2564" s="47">
        <v>148</v>
      </c>
      <c r="I2564" s="47">
        <v>107</v>
      </c>
      <c r="J2564" s="47" t="s">
        <v>82</v>
      </c>
      <c r="K2564" s="47" t="s">
        <v>63</v>
      </c>
      <c r="L2564" s="47" t="s">
        <v>64</v>
      </c>
      <c r="M2564" s="47" t="s">
        <v>2381</v>
      </c>
      <c r="N2564" s="47" t="s">
        <v>2380</v>
      </c>
      <c r="O2564" s="47" t="s">
        <v>58</v>
      </c>
      <c r="P2564" s="47" t="s">
        <v>542</v>
      </c>
      <c r="Q2564" s="47" t="s">
        <v>2187</v>
      </c>
      <c r="R2564" s="47">
        <v>106147</v>
      </c>
      <c r="S2564" s="47" t="s">
        <v>67</v>
      </c>
      <c r="T2564" s="47" t="s">
        <v>2512</v>
      </c>
      <c r="U2564" s="47">
        <v>19172</v>
      </c>
      <c r="V2564" s="47" t="s">
        <v>69</v>
      </c>
      <c r="W2564" s="47" t="s">
        <v>2513</v>
      </c>
      <c r="X2564" s="47">
        <v>1275123</v>
      </c>
      <c r="Y2564" s="47">
        <v>4201812</v>
      </c>
      <c r="Z2564" s="47">
        <v>404580</v>
      </c>
      <c r="AA2564" s="47">
        <v>7943644</v>
      </c>
      <c r="AB2564" s="47" t="s">
        <v>71</v>
      </c>
      <c r="AC2564" s="47">
        <v>3366</v>
      </c>
      <c r="AD2564" s="47" t="s">
        <v>126</v>
      </c>
      <c r="AE2564" s="47" t="s">
        <v>5002</v>
      </c>
      <c r="AF2564" s="47" t="s">
        <v>5651</v>
      </c>
      <c r="AG2564" s="47" t="s">
        <v>61</v>
      </c>
      <c r="AH2564" s="47" t="s">
        <v>75</v>
      </c>
      <c r="AI2564" s="47" t="s">
        <v>76</v>
      </c>
      <c r="AJ2564" s="47" t="s">
        <v>77</v>
      </c>
      <c r="AK2564" s="47" t="s">
        <v>78</v>
      </c>
      <c r="AO2564" s="47">
        <v>13</v>
      </c>
      <c r="AP2564" s="47">
        <v>22</v>
      </c>
      <c r="AQ2564" s="47">
        <v>0</v>
      </c>
      <c r="AV2564" s="47">
        <v>0</v>
      </c>
      <c r="AZ2564" s="47">
        <v>74</v>
      </c>
      <c r="BC2564" s="47">
        <v>0</v>
      </c>
      <c r="BE2564" s="47">
        <v>0</v>
      </c>
      <c r="BM2564" s="47">
        <v>6.7</v>
      </c>
      <c r="BQ2564" s="47">
        <v>0</v>
      </c>
      <c r="BS2564" s="47">
        <v>12</v>
      </c>
      <c r="BT2564" s="47">
        <v>1.5</v>
      </c>
      <c r="DI2564" s="1">
        <f t="shared" si="200"/>
        <v>4</v>
      </c>
      <c r="DJ2564" s="9" t="str">
        <f t="shared" si="201"/>
        <v>BACTERIOLÓGICO</v>
      </c>
      <c r="DK2564" s="10" t="str">
        <f t="shared" si="202"/>
        <v>Realizado Bactereológico</v>
      </c>
      <c r="DL2564" s="11" t="str">
        <f t="shared" si="203"/>
        <v>1</v>
      </c>
    </row>
    <row r="2565" spans="1:116" ht="12" x14ac:dyDescent="0.2">
      <c r="A2565" s="47">
        <v>1005010037</v>
      </c>
      <c r="B2565" s="47" t="str">
        <f t="shared" si="204"/>
        <v>1005010037-COCHAPATA</v>
      </c>
      <c r="C2565" s="47" t="s">
        <v>2511</v>
      </c>
      <c r="D2565" s="47" t="s">
        <v>58</v>
      </c>
      <c r="E2565" s="47" t="s">
        <v>542</v>
      </c>
      <c r="F2565" s="47" t="s">
        <v>2187</v>
      </c>
      <c r="G2565" s="47" t="s">
        <v>60</v>
      </c>
      <c r="H2565" s="47">
        <v>148</v>
      </c>
      <c r="I2565" s="47">
        <v>107</v>
      </c>
      <c r="J2565" s="47" t="s">
        <v>82</v>
      </c>
      <c r="K2565" s="47" t="s">
        <v>63</v>
      </c>
      <c r="L2565" s="47" t="s">
        <v>64</v>
      </c>
      <c r="M2565" s="47" t="s">
        <v>2381</v>
      </c>
      <c r="N2565" s="47" t="s">
        <v>2380</v>
      </c>
      <c r="O2565" s="47" t="s">
        <v>58</v>
      </c>
      <c r="P2565" s="47" t="s">
        <v>542</v>
      </c>
      <c r="Q2565" s="47" t="s">
        <v>2187</v>
      </c>
      <c r="R2565" s="47">
        <v>106147</v>
      </c>
      <c r="S2565" s="47" t="s">
        <v>67</v>
      </c>
      <c r="T2565" s="47" t="s">
        <v>2512</v>
      </c>
      <c r="U2565" s="47">
        <v>19172</v>
      </c>
      <c r="V2565" s="47" t="s">
        <v>69</v>
      </c>
      <c r="W2565" s="47" t="s">
        <v>2513</v>
      </c>
      <c r="X2565" s="47">
        <v>1275123</v>
      </c>
      <c r="Y2565" s="47">
        <v>4201813</v>
      </c>
      <c r="Z2565" s="47">
        <v>403466</v>
      </c>
      <c r="AA2565" s="47">
        <v>7943494</v>
      </c>
      <c r="AB2565" s="47" t="s">
        <v>71</v>
      </c>
      <c r="AC2565" s="47">
        <v>3205</v>
      </c>
      <c r="AD2565" s="47" t="s">
        <v>126</v>
      </c>
      <c r="AE2565" s="47" t="s">
        <v>5002</v>
      </c>
      <c r="AF2565" s="47" t="s">
        <v>5651</v>
      </c>
      <c r="AG2565" s="47" t="s">
        <v>61</v>
      </c>
      <c r="AH2565" s="47" t="s">
        <v>75</v>
      </c>
      <c r="AI2565" s="47" t="s">
        <v>76</v>
      </c>
      <c r="AJ2565" s="47" t="s">
        <v>77</v>
      </c>
      <c r="AK2565" s="47" t="s">
        <v>78</v>
      </c>
      <c r="AV2565" s="47">
        <v>0</v>
      </c>
      <c r="AZ2565" s="47">
        <v>70</v>
      </c>
      <c r="BM2565" s="47">
        <v>6.6</v>
      </c>
      <c r="BQ2565" s="47">
        <v>0</v>
      </c>
      <c r="BS2565" s="47">
        <v>13</v>
      </c>
      <c r="BT2565" s="47">
        <v>1.3</v>
      </c>
      <c r="DI2565" s="1">
        <f t="shared" si="200"/>
        <v>4</v>
      </c>
      <c r="DJ2565" s="9" t="str">
        <f t="shared" si="201"/>
        <v>BACTERIOLÓGICO</v>
      </c>
      <c r="DK2565" s="10" t="str">
        <f t="shared" si="202"/>
        <v>-</v>
      </c>
      <c r="DL2565" s="11" t="str">
        <f t="shared" si="203"/>
        <v>0</v>
      </c>
    </row>
    <row r="2566" spans="1:116" ht="12" x14ac:dyDescent="0.2">
      <c r="A2566" s="47">
        <v>1004010034</v>
      </c>
      <c r="B2566" s="47" t="str">
        <f t="shared" si="204"/>
        <v>1004010034-RUCUS</v>
      </c>
      <c r="C2566" s="47" t="s">
        <v>1461</v>
      </c>
      <c r="D2566" s="47" t="s">
        <v>58</v>
      </c>
      <c r="E2566" s="47" t="s">
        <v>121</v>
      </c>
      <c r="F2566" s="47" t="s">
        <v>121</v>
      </c>
      <c r="G2566" s="47" t="s">
        <v>60</v>
      </c>
      <c r="H2566" s="47">
        <v>16</v>
      </c>
      <c r="I2566" s="47">
        <v>16</v>
      </c>
      <c r="J2566" s="47" t="s">
        <v>62</v>
      </c>
      <c r="K2566" s="47" t="s">
        <v>63</v>
      </c>
      <c r="L2566" s="47" t="s">
        <v>64</v>
      </c>
      <c r="M2566" s="47" t="s">
        <v>1440</v>
      </c>
      <c r="N2566" s="47" t="s">
        <v>1441</v>
      </c>
      <c r="O2566" s="47" t="s">
        <v>58</v>
      </c>
      <c r="P2566" s="47" t="s">
        <v>123</v>
      </c>
      <c r="Q2566" s="47" t="s">
        <v>121</v>
      </c>
      <c r="R2566" s="47">
        <v>18224</v>
      </c>
      <c r="S2566" s="47" t="s">
        <v>67</v>
      </c>
      <c r="T2566" s="47" t="s">
        <v>1442</v>
      </c>
      <c r="U2566" s="47">
        <v>13470</v>
      </c>
      <c r="V2566" s="47" t="s">
        <v>69</v>
      </c>
      <c r="W2566" s="47" t="s">
        <v>1443</v>
      </c>
      <c r="X2566" s="47">
        <v>1275136</v>
      </c>
      <c r="Y2566" s="47">
        <v>4201865</v>
      </c>
      <c r="Z2566" s="47">
        <v>282814</v>
      </c>
      <c r="AA2566" s="47">
        <v>9002501</v>
      </c>
      <c r="AB2566" s="47" t="s">
        <v>71</v>
      </c>
      <c r="AC2566" s="47">
        <v>3408</v>
      </c>
      <c r="AD2566" s="47" t="s">
        <v>126</v>
      </c>
      <c r="AE2566" s="47" t="s">
        <v>4903</v>
      </c>
      <c r="AF2566" s="47" t="s">
        <v>5652</v>
      </c>
      <c r="AG2566" s="47">
        <v>4015</v>
      </c>
      <c r="AH2566" s="47" t="s">
        <v>73</v>
      </c>
      <c r="AI2566" s="47" t="s">
        <v>1444</v>
      </c>
      <c r="AJ2566" s="47" t="s">
        <v>61</v>
      </c>
      <c r="AK2566" s="47" t="s">
        <v>61</v>
      </c>
      <c r="AV2566" s="47">
        <v>0.91</v>
      </c>
      <c r="AZ2566" s="47">
        <v>360</v>
      </c>
      <c r="BM2566" s="47">
        <v>7.9</v>
      </c>
      <c r="BQ2566" s="47">
        <v>0</v>
      </c>
      <c r="BS2566" s="47">
        <v>15</v>
      </c>
      <c r="BT2566" s="47">
        <v>3.5</v>
      </c>
      <c r="DI2566" s="1">
        <f t="shared" si="200"/>
        <v>4</v>
      </c>
      <c r="DJ2566" s="9" t="str">
        <f t="shared" si="201"/>
        <v>NO BACTERIOLOGICO</v>
      </c>
      <c r="DK2566" s="10" t="str">
        <f t="shared" si="202"/>
        <v>-</v>
      </c>
      <c r="DL2566" s="11" t="str">
        <f t="shared" si="203"/>
        <v>0</v>
      </c>
    </row>
    <row r="2567" spans="1:116" ht="12" x14ac:dyDescent="0.2">
      <c r="A2567" s="47">
        <v>1004010034</v>
      </c>
      <c r="B2567" s="47" t="str">
        <f t="shared" si="204"/>
        <v>1004010034-RUCUS</v>
      </c>
      <c r="C2567" s="47" t="s">
        <v>1461</v>
      </c>
      <c r="D2567" s="47" t="s">
        <v>58</v>
      </c>
      <c r="E2567" s="47" t="s">
        <v>121</v>
      </c>
      <c r="F2567" s="47" t="s">
        <v>121</v>
      </c>
      <c r="G2567" s="47" t="s">
        <v>60</v>
      </c>
      <c r="H2567" s="47">
        <v>16</v>
      </c>
      <c r="I2567" s="47">
        <v>16</v>
      </c>
      <c r="J2567" s="47" t="s">
        <v>62</v>
      </c>
      <c r="K2567" s="47" t="s">
        <v>63</v>
      </c>
      <c r="L2567" s="47" t="s">
        <v>64</v>
      </c>
      <c r="M2567" s="47" t="s">
        <v>1440</v>
      </c>
      <c r="N2567" s="47" t="s">
        <v>1441</v>
      </c>
      <c r="O2567" s="47" t="s">
        <v>58</v>
      </c>
      <c r="P2567" s="47" t="s">
        <v>123</v>
      </c>
      <c r="Q2567" s="47" t="s">
        <v>121</v>
      </c>
      <c r="R2567" s="47">
        <v>18224</v>
      </c>
      <c r="S2567" s="47" t="s">
        <v>67</v>
      </c>
      <c r="T2567" s="47" t="s">
        <v>1442</v>
      </c>
      <c r="U2567" s="47">
        <v>13470</v>
      </c>
      <c r="V2567" s="47" t="s">
        <v>69</v>
      </c>
      <c r="W2567" s="47" t="s">
        <v>1443</v>
      </c>
      <c r="X2567" s="47">
        <v>1275136</v>
      </c>
      <c r="Y2567" s="47">
        <v>4201866</v>
      </c>
      <c r="Z2567" s="47">
        <v>291942</v>
      </c>
      <c r="AA2567" s="47">
        <v>9001830</v>
      </c>
      <c r="AB2567" s="47" t="s">
        <v>71</v>
      </c>
      <c r="AC2567" s="47">
        <v>3067</v>
      </c>
      <c r="AD2567" s="47" t="s">
        <v>126</v>
      </c>
      <c r="AE2567" s="47" t="s">
        <v>4903</v>
      </c>
      <c r="AF2567" s="47" t="s">
        <v>5652</v>
      </c>
      <c r="AG2567" s="47" t="s">
        <v>61</v>
      </c>
      <c r="AH2567" s="47" t="s">
        <v>75</v>
      </c>
      <c r="AI2567" s="47" t="s">
        <v>76</v>
      </c>
      <c r="AJ2567" s="47" t="s">
        <v>77</v>
      </c>
      <c r="AK2567" s="47" t="s">
        <v>78</v>
      </c>
      <c r="AV2567" s="47">
        <v>0.81</v>
      </c>
      <c r="AZ2567" s="47">
        <v>230</v>
      </c>
      <c r="BM2567" s="47">
        <v>7</v>
      </c>
      <c r="BQ2567" s="47">
        <v>0</v>
      </c>
      <c r="BS2567" s="47">
        <v>15</v>
      </c>
      <c r="BT2567" s="47">
        <v>3</v>
      </c>
      <c r="DI2567" s="1">
        <f t="shared" si="200"/>
        <v>4</v>
      </c>
      <c r="DJ2567" s="9" t="str">
        <f t="shared" si="201"/>
        <v>NO BACTERIOLOGICO</v>
      </c>
      <c r="DK2567" s="10" t="str">
        <f t="shared" si="202"/>
        <v>-</v>
      </c>
      <c r="DL2567" s="11" t="str">
        <f t="shared" si="203"/>
        <v>0</v>
      </c>
    </row>
    <row r="2568" spans="1:116" ht="12" x14ac:dyDescent="0.2">
      <c r="A2568" s="47">
        <v>1004010034</v>
      </c>
      <c r="B2568" s="47" t="str">
        <f t="shared" si="204"/>
        <v>1004010034-RUCUS</v>
      </c>
      <c r="C2568" s="47" t="s">
        <v>1461</v>
      </c>
      <c r="D2568" s="47" t="s">
        <v>58</v>
      </c>
      <c r="E2568" s="47" t="s">
        <v>121</v>
      </c>
      <c r="F2568" s="47" t="s">
        <v>121</v>
      </c>
      <c r="G2568" s="47" t="s">
        <v>60</v>
      </c>
      <c r="H2568" s="47">
        <v>16</v>
      </c>
      <c r="I2568" s="47">
        <v>16</v>
      </c>
      <c r="J2568" s="47" t="s">
        <v>62</v>
      </c>
      <c r="K2568" s="47" t="s">
        <v>63</v>
      </c>
      <c r="L2568" s="47" t="s">
        <v>64</v>
      </c>
      <c r="M2568" s="47" t="s">
        <v>1440</v>
      </c>
      <c r="N2568" s="47" t="s">
        <v>1441</v>
      </c>
      <c r="O2568" s="47" t="s">
        <v>58</v>
      </c>
      <c r="P2568" s="47" t="s">
        <v>123</v>
      </c>
      <c r="Q2568" s="47" t="s">
        <v>121</v>
      </c>
      <c r="R2568" s="47">
        <v>18224</v>
      </c>
      <c r="S2568" s="47" t="s">
        <v>67</v>
      </c>
      <c r="T2568" s="47" t="s">
        <v>1442</v>
      </c>
      <c r="U2568" s="47">
        <v>13470</v>
      </c>
      <c r="V2568" s="47" t="s">
        <v>69</v>
      </c>
      <c r="W2568" s="47" t="s">
        <v>1443</v>
      </c>
      <c r="X2568" s="47">
        <v>1275136</v>
      </c>
      <c r="Y2568" s="47">
        <v>4201867</v>
      </c>
      <c r="Z2568" s="47">
        <v>281814</v>
      </c>
      <c r="AA2568" s="47">
        <v>9001890</v>
      </c>
      <c r="AB2568" s="47" t="s">
        <v>71</v>
      </c>
      <c r="AC2568" s="47">
        <v>3039</v>
      </c>
      <c r="AD2568" s="47" t="s">
        <v>126</v>
      </c>
      <c r="AE2568" s="47" t="s">
        <v>4903</v>
      </c>
      <c r="AF2568" s="47" t="s">
        <v>5652</v>
      </c>
      <c r="AG2568" s="47" t="s">
        <v>61</v>
      </c>
      <c r="AH2568" s="47" t="s">
        <v>75</v>
      </c>
      <c r="AI2568" s="47" t="s">
        <v>76</v>
      </c>
      <c r="AJ2568" s="47" t="s">
        <v>77</v>
      </c>
      <c r="AK2568" s="47" t="s">
        <v>78</v>
      </c>
      <c r="AV2568" s="47">
        <v>0.51</v>
      </c>
      <c r="AZ2568" s="47">
        <v>200</v>
      </c>
      <c r="BM2568" s="47">
        <v>6.9</v>
      </c>
      <c r="BQ2568" s="47">
        <v>0</v>
      </c>
      <c r="BS2568" s="47">
        <v>15</v>
      </c>
      <c r="BT2568" s="47">
        <v>2.5</v>
      </c>
      <c r="DI2568" s="1">
        <f t="shared" si="200"/>
        <v>4</v>
      </c>
      <c r="DJ2568" s="9" t="str">
        <f t="shared" si="201"/>
        <v>NO BACTERIOLOGICO</v>
      </c>
      <c r="DK2568" s="10" t="str">
        <f t="shared" si="202"/>
        <v>-</v>
      </c>
      <c r="DL2568" s="11" t="str">
        <f t="shared" si="203"/>
        <v>0</v>
      </c>
    </row>
    <row r="2569" spans="1:116" ht="12" x14ac:dyDescent="0.2">
      <c r="A2569" s="47">
        <v>1005050051</v>
      </c>
      <c r="B2569" s="47" t="str">
        <f t="shared" si="204"/>
        <v>1005050051-URPISH</v>
      </c>
      <c r="C2569" s="47" t="s">
        <v>609</v>
      </c>
      <c r="D2569" s="47" t="s">
        <v>58</v>
      </c>
      <c r="E2569" s="47" t="s">
        <v>542</v>
      </c>
      <c r="F2569" s="47" t="s">
        <v>556</v>
      </c>
      <c r="G2569" s="47" t="s">
        <v>60</v>
      </c>
      <c r="H2569" s="47">
        <v>185</v>
      </c>
      <c r="I2569" s="47">
        <v>170</v>
      </c>
      <c r="J2569" s="47" t="s">
        <v>62</v>
      </c>
      <c r="K2569" s="47" t="s">
        <v>63</v>
      </c>
      <c r="L2569" s="47" t="s">
        <v>64</v>
      </c>
      <c r="M2569" s="47" t="s">
        <v>557</v>
      </c>
      <c r="N2569" s="47" t="s">
        <v>556</v>
      </c>
      <c r="O2569" s="47" t="s">
        <v>58</v>
      </c>
      <c r="P2569" s="47" t="s">
        <v>542</v>
      </c>
      <c r="Q2569" s="47" t="s">
        <v>556</v>
      </c>
      <c r="R2569" s="47">
        <v>7140</v>
      </c>
      <c r="S2569" s="47" t="s">
        <v>67</v>
      </c>
      <c r="T2569" s="47" t="s">
        <v>597</v>
      </c>
      <c r="U2569" s="47">
        <v>3630</v>
      </c>
      <c r="V2569" s="47" t="s">
        <v>69</v>
      </c>
      <c r="W2569" s="47" t="s">
        <v>598</v>
      </c>
      <c r="X2569" s="47">
        <v>1275149</v>
      </c>
      <c r="Y2569" s="47">
        <v>4201903</v>
      </c>
      <c r="Z2569" s="47">
        <v>310623</v>
      </c>
      <c r="AA2569" s="47">
        <v>8974046</v>
      </c>
      <c r="AB2569" s="47" t="s">
        <v>71</v>
      </c>
      <c r="AC2569" s="47">
        <v>3492</v>
      </c>
      <c r="AD2569" s="47" t="s">
        <v>126</v>
      </c>
      <c r="AE2569" s="47" t="s">
        <v>4893</v>
      </c>
      <c r="AF2569" s="47" t="s">
        <v>5653</v>
      </c>
      <c r="AG2569" s="47">
        <v>118</v>
      </c>
      <c r="AH2569" s="47" t="s">
        <v>73</v>
      </c>
      <c r="AI2569" s="47" t="s">
        <v>599</v>
      </c>
      <c r="AJ2569" s="47" t="s">
        <v>61</v>
      </c>
      <c r="AK2569" s="47" t="s">
        <v>61</v>
      </c>
      <c r="AV2569" s="47">
        <v>1</v>
      </c>
      <c r="AZ2569" s="47">
        <v>116</v>
      </c>
      <c r="BM2569" s="47">
        <v>7</v>
      </c>
      <c r="BQ2569" s="47">
        <v>0</v>
      </c>
      <c r="BS2569" s="47">
        <v>10</v>
      </c>
      <c r="BT2569" s="47">
        <v>1.9</v>
      </c>
      <c r="DI2569" s="1">
        <f t="shared" si="200"/>
        <v>4</v>
      </c>
      <c r="DJ2569" s="9" t="str">
        <f t="shared" si="201"/>
        <v>NO BACTERIOLOGICO</v>
      </c>
      <c r="DK2569" s="10" t="str">
        <f t="shared" si="202"/>
        <v>-</v>
      </c>
      <c r="DL2569" s="11" t="str">
        <f t="shared" si="203"/>
        <v>0</v>
      </c>
    </row>
    <row r="2570" spans="1:116" ht="12" x14ac:dyDescent="0.2">
      <c r="A2570" s="47">
        <v>1005050051</v>
      </c>
      <c r="B2570" s="47" t="str">
        <f t="shared" si="204"/>
        <v>1005050051-URPISH</v>
      </c>
      <c r="C2570" s="47" t="s">
        <v>609</v>
      </c>
      <c r="D2570" s="47" t="s">
        <v>58</v>
      </c>
      <c r="E2570" s="47" t="s">
        <v>542</v>
      </c>
      <c r="F2570" s="47" t="s">
        <v>556</v>
      </c>
      <c r="G2570" s="47" t="s">
        <v>60</v>
      </c>
      <c r="H2570" s="47">
        <v>185</v>
      </c>
      <c r="I2570" s="47">
        <v>170</v>
      </c>
      <c r="J2570" s="47" t="s">
        <v>62</v>
      </c>
      <c r="K2570" s="47" t="s">
        <v>63</v>
      </c>
      <c r="L2570" s="47" t="s">
        <v>64</v>
      </c>
      <c r="M2570" s="47" t="s">
        <v>557</v>
      </c>
      <c r="N2570" s="47" t="s">
        <v>556</v>
      </c>
      <c r="O2570" s="47" t="s">
        <v>58</v>
      </c>
      <c r="P2570" s="47" t="s">
        <v>542</v>
      </c>
      <c r="Q2570" s="47" t="s">
        <v>556</v>
      </c>
      <c r="R2570" s="47">
        <v>7140</v>
      </c>
      <c r="S2570" s="47" t="s">
        <v>67</v>
      </c>
      <c r="T2570" s="47" t="s">
        <v>597</v>
      </c>
      <c r="U2570" s="47">
        <v>3630</v>
      </c>
      <c r="V2570" s="47" t="s">
        <v>69</v>
      </c>
      <c r="W2570" s="47" t="s">
        <v>598</v>
      </c>
      <c r="X2570" s="47">
        <v>1275149</v>
      </c>
      <c r="Y2570" s="47">
        <v>4201904</v>
      </c>
      <c r="Z2570" s="47">
        <v>311689</v>
      </c>
      <c r="AA2570" s="47">
        <v>9874651</v>
      </c>
      <c r="AB2570" s="47" t="s">
        <v>71</v>
      </c>
      <c r="AC2570" s="47">
        <v>3603</v>
      </c>
      <c r="AD2570" s="47" t="s">
        <v>126</v>
      </c>
      <c r="AE2570" s="47" t="s">
        <v>4893</v>
      </c>
      <c r="AF2570" s="47" t="s">
        <v>5653</v>
      </c>
      <c r="AG2570" s="47" t="s">
        <v>61</v>
      </c>
      <c r="AH2570" s="47" t="s">
        <v>75</v>
      </c>
      <c r="AI2570" s="47" t="s">
        <v>76</v>
      </c>
      <c r="AJ2570" s="47" t="s">
        <v>77</v>
      </c>
      <c r="AK2570" s="47" t="s">
        <v>78</v>
      </c>
      <c r="AV2570" s="47">
        <v>0.7</v>
      </c>
      <c r="AZ2570" s="47">
        <v>117</v>
      </c>
      <c r="BM2570" s="47">
        <v>7</v>
      </c>
      <c r="BQ2570" s="47">
        <v>0</v>
      </c>
      <c r="BS2570" s="47">
        <v>10</v>
      </c>
      <c r="BT2570" s="47">
        <v>1.9</v>
      </c>
      <c r="DI2570" s="1">
        <f t="shared" si="200"/>
        <v>4</v>
      </c>
      <c r="DJ2570" s="9" t="str">
        <f t="shared" si="201"/>
        <v>NO BACTERIOLOGICO</v>
      </c>
      <c r="DK2570" s="10" t="str">
        <f t="shared" si="202"/>
        <v>-</v>
      </c>
      <c r="DL2570" s="11" t="str">
        <f t="shared" si="203"/>
        <v>0</v>
      </c>
    </row>
    <row r="2571" spans="1:116" ht="12" x14ac:dyDescent="0.2">
      <c r="A2571" s="47">
        <v>1005050051</v>
      </c>
      <c r="B2571" s="47" t="str">
        <f t="shared" si="204"/>
        <v>1005050051-URPISH</v>
      </c>
      <c r="C2571" s="47" t="s">
        <v>609</v>
      </c>
      <c r="D2571" s="47" t="s">
        <v>58</v>
      </c>
      <c r="E2571" s="47" t="s">
        <v>542</v>
      </c>
      <c r="F2571" s="47" t="s">
        <v>556</v>
      </c>
      <c r="G2571" s="47" t="s">
        <v>60</v>
      </c>
      <c r="H2571" s="47">
        <v>185</v>
      </c>
      <c r="I2571" s="47">
        <v>170</v>
      </c>
      <c r="J2571" s="47" t="s">
        <v>62</v>
      </c>
      <c r="K2571" s="47" t="s">
        <v>63</v>
      </c>
      <c r="L2571" s="47" t="s">
        <v>64</v>
      </c>
      <c r="M2571" s="47" t="s">
        <v>557</v>
      </c>
      <c r="N2571" s="47" t="s">
        <v>556</v>
      </c>
      <c r="O2571" s="47" t="s">
        <v>58</v>
      </c>
      <c r="P2571" s="47" t="s">
        <v>542</v>
      </c>
      <c r="Q2571" s="47" t="s">
        <v>556</v>
      </c>
      <c r="R2571" s="47">
        <v>7140</v>
      </c>
      <c r="S2571" s="47" t="s">
        <v>67</v>
      </c>
      <c r="T2571" s="47" t="s">
        <v>597</v>
      </c>
      <c r="U2571" s="47">
        <v>3630</v>
      </c>
      <c r="V2571" s="47" t="s">
        <v>69</v>
      </c>
      <c r="W2571" s="47" t="s">
        <v>598</v>
      </c>
      <c r="X2571" s="47">
        <v>1275149</v>
      </c>
      <c r="Y2571" s="47">
        <v>4201905</v>
      </c>
      <c r="Z2571" s="47">
        <v>311681</v>
      </c>
      <c r="AA2571" s="47">
        <v>9874649</v>
      </c>
      <c r="AB2571" s="47" t="s">
        <v>71</v>
      </c>
      <c r="AC2571" s="47">
        <v>3601</v>
      </c>
      <c r="AD2571" s="47" t="s">
        <v>126</v>
      </c>
      <c r="AE2571" s="47" t="s">
        <v>4893</v>
      </c>
      <c r="AF2571" s="47" t="s">
        <v>5653</v>
      </c>
      <c r="AG2571" s="47" t="s">
        <v>61</v>
      </c>
      <c r="AH2571" s="47" t="s">
        <v>75</v>
      </c>
      <c r="AI2571" s="47" t="s">
        <v>76</v>
      </c>
      <c r="AJ2571" s="47" t="s">
        <v>77</v>
      </c>
      <c r="AK2571" s="47" t="s">
        <v>78</v>
      </c>
      <c r="AV2571" s="47">
        <v>0.5</v>
      </c>
      <c r="AZ2571" s="47">
        <v>118</v>
      </c>
      <c r="BM2571" s="47">
        <v>7.1</v>
      </c>
      <c r="BQ2571" s="47">
        <v>0</v>
      </c>
      <c r="BS2571" s="47">
        <v>10</v>
      </c>
      <c r="BT2571" s="47">
        <v>1.9</v>
      </c>
      <c r="DI2571" s="1">
        <f t="shared" si="200"/>
        <v>4</v>
      </c>
      <c r="DJ2571" s="9" t="str">
        <f t="shared" si="201"/>
        <v>NO BACTERIOLOGICO</v>
      </c>
      <c r="DK2571" s="10" t="str">
        <f t="shared" si="202"/>
        <v>-</v>
      </c>
      <c r="DL2571" s="11" t="str">
        <f t="shared" si="203"/>
        <v>0</v>
      </c>
    </row>
    <row r="2572" spans="1:116" ht="12" x14ac:dyDescent="0.2">
      <c r="A2572" s="47">
        <v>1003010020</v>
      </c>
      <c r="B2572" s="47" t="str">
        <f t="shared" si="204"/>
        <v>1003010020-HUANUCO PAMPA</v>
      </c>
      <c r="C2572" s="47" t="s">
        <v>2789</v>
      </c>
      <c r="D2572" s="47" t="s">
        <v>58</v>
      </c>
      <c r="E2572" s="47" t="s">
        <v>80</v>
      </c>
      <c r="F2572" s="47" t="s">
        <v>2259</v>
      </c>
      <c r="G2572" s="47" t="s">
        <v>60</v>
      </c>
      <c r="H2572" s="47">
        <v>388</v>
      </c>
      <c r="I2572" s="47">
        <v>52</v>
      </c>
      <c r="J2572" s="47" t="s">
        <v>495</v>
      </c>
      <c r="K2572" s="47" t="s">
        <v>63</v>
      </c>
      <c r="L2572" s="47" t="s">
        <v>64</v>
      </c>
      <c r="M2572" s="47" t="s">
        <v>2766</v>
      </c>
      <c r="N2572" s="47" t="s">
        <v>2259</v>
      </c>
      <c r="O2572" s="47" t="s">
        <v>58</v>
      </c>
      <c r="P2572" s="47" t="s">
        <v>80</v>
      </c>
      <c r="Q2572" s="47" t="s">
        <v>2259</v>
      </c>
      <c r="R2572" s="47">
        <v>146195</v>
      </c>
      <c r="S2572" s="47" t="s">
        <v>67</v>
      </c>
      <c r="T2572" s="47" t="s">
        <v>2790</v>
      </c>
      <c r="U2572" s="47">
        <v>17117</v>
      </c>
      <c r="V2572" s="47" t="s">
        <v>69</v>
      </c>
      <c r="W2572" s="47" t="s">
        <v>2791</v>
      </c>
      <c r="X2572" s="47">
        <v>1275073</v>
      </c>
      <c r="Y2572" s="47">
        <v>4201928</v>
      </c>
      <c r="Z2572" s="47">
        <v>298013</v>
      </c>
      <c r="AA2572" s="47">
        <v>8906949</v>
      </c>
      <c r="AB2572" s="47" t="s">
        <v>71</v>
      </c>
      <c r="AC2572" s="47">
        <v>3703</v>
      </c>
      <c r="AD2572" s="47" t="s">
        <v>86</v>
      </c>
      <c r="AE2572" s="47" t="s">
        <v>4898</v>
      </c>
      <c r="AF2572" s="47" t="s">
        <v>5654</v>
      </c>
      <c r="AG2572" s="47">
        <v>43447</v>
      </c>
      <c r="AH2572" s="47" t="s">
        <v>73</v>
      </c>
      <c r="AI2572" s="47" t="s">
        <v>2792</v>
      </c>
      <c r="AJ2572" s="47" t="s">
        <v>61</v>
      </c>
      <c r="AK2572" s="47" t="s">
        <v>61</v>
      </c>
      <c r="AV2572" s="47">
        <v>2.5</v>
      </c>
      <c r="AZ2572" s="47">
        <v>346</v>
      </c>
      <c r="BM2572" s="47">
        <v>7</v>
      </c>
      <c r="BS2572" s="47">
        <v>13</v>
      </c>
      <c r="BT2572" s="47">
        <v>3.1</v>
      </c>
      <c r="DI2572" s="1">
        <f t="shared" si="200"/>
        <v>4</v>
      </c>
      <c r="DJ2572" s="9" t="str">
        <f t="shared" si="201"/>
        <v>NO BACTERIOLOGICO</v>
      </c>
      <c r="DK2572" s="10" t="str">
        <f t="shared" si="202"/>
        <v>-</v>
      </c>
      <c r="DL2572" s="11" t="str">
        <f t="shared" si="203"/>
        <v>0</v>
      </c>
    </row>
    <row r="2573" spans="1:116" ht="12" x14ac:dyDescent="0.2">
      <c r="A2573" s="47">
        <v>1003010020</v>
      </c>
      <c r="B2573" s="47" t="str">
        <f t="shared" si="204"/>
        <v>1003010020-HUANUCO PAMPA</v>
      </c>
      <c r="C2573" s="47" t="s">
        <v>2789</v>
      </c>
      <c r="D2573" s="47" t="s">
        <v>58</v>
      </c>
      <c r="E2573" s="47" t="s">
        <v>80</v>
      </c>
      <c r="F2573" s="47" t="s">
        <v>2259</v>
      </c>
      <c r="G2573" s="47" t="s">
        <v>60</v>
      </c>
      <c r="H2573" s="47">
        <v>388</v>
      </c>
      <c r="I2573" s="47">
        <v>52</v>
      </c>
      <c r="J2573" s="47" t="s">
        <v>495</v>
      </c>
      <c r="K2573" s="47" t="s">
        <v>63</v>
      </c>
      <c r="L2573" s="47" t="s">
        <v>64</v>
      </c>
      <c r="M2573" s="47" t="s">
        <v>2766</v>
      </c>
      <c r="N2573" s="47" t="s">
        <v>2259</v>
      </c>
      <c r="O2573" s="47" t="s">
        <v>58</v>
      </c>
      <c r="P2573" s="47" t="s">
        <v>80</v>
      </c>
      <c r="Q2573" s="47" t="s">
        <v>2259</v>
      </c>
      <c r="R2573" s="47">
        <v>146195</v>
      </c>
      <c r="S2573" s="47" t="s">
        <v>67</v>
      </c>
      <c r="T2573" s="47" t="s">
        <v>2790</v>
      </c>
      <c r="U2573" s="47">
        <v>17117</v>
      </c>
      <c r="V2573" s="47" t="s">
        <v>69</v>
      </c>
      <c r="W2573" s="47" t="s">
        <v>2791</v>
      </c>
      <c r="X2573" s="47">
        <v>1275073</v>
      </c>
      <c r="Y2573" s="47">
        <v>4201929</v>
      </c>
      <c r="Z2573" s="47">
        <v>0</v>
      </c>
      <c r="AA2573" s="47">
        <v>0</v>
      </c>
      <c r="AB2573" s="47" t="s">
        <v>61</v>
      </c>
      <c r="AC2573" s="47">
        <v>0</v>
      </c>
      <c r="AD2573" s="47" t="s">
        <v>86</v>
      </c>
      <c r="AE2573" s="47" t="s">
        <v>4898</v>
      </c>
      <c r="AF2573" s="47" t="s">
        <v>5654</v>
      </c>
      <c r="AG2573" s="47" t="s">
        <v>61</v>
      </c>
      <c r="AH2573" s="47" t="s">
        <v>75</v>
      </c>
      <c r="AI2573" s="47" t="s">
        <v>76</v>
      </c>
      <c r="AJ2573" s="47" t="s">
        <v>77</v>
      </c>
      <c r="AK2573" s="47" t="s">
        <v>78</v>
      </c>
      <c r="AV2573" s="47">
        <v>1.38</v>
      </c>
      <c r="AZ2573" s="47">
        <v>319</v>
      </c>
      <c r="BM2573" s="47">
        <v>8</v>
      </c>
      <c r="BS2573" s="47">
        <v>14</v>
      </c>
      <c r="BT2573" s="47">
        <v>2.4</v>
      </c>
      <c r="DI2573" s="1">
        <f t="shared" si="200"/>
        <v>4</v>
      </c>
      <c r="DJ2573" s="9" t="str">
        <f t="shared" si="201"/>
        <v>NO BACTERIOLOGICO</v>
      </c>
      <c r="DK2573" s="10" t="str">
        <f t="shared" si="202"/>
        <v>-</v>
      </c>
      <c r="DL2573" s="11" t="str">
        <f t="shared" si="203"/>
        <v>0</v>
      </c>
    </row>
    <row r="2574" spans="1:116" ht="12" x14ac:dyDescent="0.2">
      <c r="A2574" s="47">
        <v>1003010020</v>
      </c>
      <c r="B2574" s="47" t="str">
        <f t="shared" si="204"/>
        <v>1003010020-HUANUCO PAMPA</v>
      </c>
      <c r="C2574" s="47" t="s">
        <v>2789</v>
      </c>
      <c r="D2574" s="47" t="s">
        <v>58</v>
      </c>
      <c r="E2574" s="47" t="s">
        <v>80</v>
      </c>
      <c r="F2574" s="47" t="s">
        <v>2259</v>
      </c>
      <c r="G2574" s="47" t="s">
        <v>60</v>
      </c>
      <c r="H2574" s="47">
        <v>388</v>
      </c>
      <c r="I2574" s="47">
        <v>52</v>
      </c>
      <c r="J2574" s="47" t="s">
        <v>495</v>
      </c>
      <c r="K2574" s="47" t="s">
        <v>63</v>
      </c>
      <c r="L2574" s="47" t="s">
        <v>64</v>
      </c>
      <c r="M2574" s="47" t="s">
        <v>2766</v>
      </c>
      <c r="N2574" s="47" t="s">
        <v>2259</v>
      </c>
      <c r="O2574" s="47" t="s">
        <v>58</v>
      </c>
      <c r="P2574" s="47" t="s">
        <v>80</v>
      </c>
      <c r="Q2574" s="47" t="s">
        <v>2259</v>
      </c>
      <c r="R2574" s="47">
        <v>146195</v>
      </c>
      <c r="S2574" s="47" t="s">
        <v>67</v>
      </c>
      <c r="T2574" s="47" t="s">
        <v>2790</v>
      </c>
      <c r="U2574" s="47">
        <v>17117</v>
      </c>
      <c r="V2574" s="47" t="s">
        <v>69</v>
      </c>
      <c r="W2574" s="47" t="s">
        <v>2791</v>
      </c>
      <c r="X2574" s="47">
        <v>1275073</v>
      </c>
      <c r="Y2574" s="47">
        <v>4201930</v>
      </c>
      <c r="Z2574" s="47">
        <v>0</v>
      </c>
      <c r="AA2574" s="47">
        <v>0</v>
      </c>
      <c r="AB2574" s="47" t="s">
        <v>61</v>
      </c>
      <c r="AC2574" s="47">
        <v>0</v>
      </c>
      <c r="AD2574" s="47" t="s">
        <v>86</v>
      </c>
      <c r="AE2574" s="47" t="s">
        <v>4898</v>
      </c>
      <c r="AF2574" s="47" t="s">
        <v>5654</v>
      </c>
      <c r="AG2574" s="47" t="s">
        <v>61</v>
      </c>
      <c r="AH2574" s="47" t="s">
        <v>75</v>
      </c>
      <c r="AI2574" s="47" t="s">
        <v>76</v>
      </c>
      <c r="AJ2574" s="47" t="s">
        <v>77</v>
      </c>
      <c r="AK2574" s="47" t="s">
        <v>78</v>
      </c>
      <c r="AV2574" s="47">
        <v>1.1499999999999999</v>
      </c>
      <c r="AZ2574" s="47">
        <v>334</v>
      </c>
      <c r="BM2574" s="47">
        <v>7</v>
      </c>
      <c r="BS2574" s="47">
        <v>14</v>
      </c>
      <c r="BT2574" s="47">
        <v>1.31</v>
      </c>
      <c r="DI2574" s="1">
        <f t="shared" si="200"/>
        <v>4</v>
      </c>
      <c r="DJ2574" s="9" t="str">
        <f t="shared" si="201"/>
        <v>NO BACTERIOLOGICO</v>
      </c>
      <c r="DK2574" s="10" t="str">
        <f t="shared" si="202"/>
        <v>-</v>
      </c>
      <c r="DL2574" s="11" t="str">
        <f t="shared" si="203"/>
        <v>0</v>
      </c>
    </row>
    <row r="2575" spans="1:116" ht="12" x14ac:dyDescent="0.2">
      <c r="A2575" s="47">
        <v>1005050043</v>
      </c>
      <c r="B2575" s="47" t="str">
        <f t="shared" si="204"/>
        <v>1005050043-MINAS</v>
      </c>
      <c r="C2575" s="47" t="s">
        <v>605</v>
      </c>
      <c r="D2575" s="47" t="s">
        <v>58</v>
      </c>
      <c r="E2575" s="47" t="s">
        <v>542</v>
      </c>
      <c r="F2575" s="47" t="s">
        <v>556</v>
      </c>
      <c r="G2575" s="47" t="s">
        <v>60</v>
      </c>
      <c r="H2575" s="47">
        <v>18</v>
      </c>
      <c r="I2575" s="47">
        <v>18</v>
      </c>
      <c r="J2575" s="47" t="s">
        <v>62</v>
      </c>
      <c r="K2575" s="47" t="s">
        <v>63</v>
      </c>
      <c r="L2575" s="47" t="s">
        <v>64</v>
      </c>
      <c r="M2575" s="47" t="s">
        <v>557</v>
      </c>
      <c r="N2575" s="47" t="s">
        <v>556</v>
      </c>
      <c r="O2575" s="47" t="s">
        <v>58</v>
      </c>
      <c r="P2575" s="47" t="s">
        <v>542</v>
      </c>
      <c r="Q2575" s="47" t="s">
        <v>556</v>
      </c>
      <c r="R2575" s="47">
        <v>142018</v>
      </c>
      <c r="S2575" s="47" t="s">
        <v>67</v>
      </c>
      <c r="T2575" s="47" t="s">
        <v>606</v>
      </c>
      <c r="U2575" s="47">
        <v>20436</v>
      </c>
      <c r="V2575" s="47" t="s">
        <v>69</v>
      </c>
      <c r="W2575" s="47" t="s">
        <v>607</v>
      </c>
      <c r="X2575" s="47">
        <v>1275161</v>
      </c>
      <c r="Y2575" s="47">
        <v>4201941</v>
      </c>
      <c r="Z2575" s="47">
        <v>311691</v>
      </c>
      <c r="AA2575" s="47">
        <v>8974657</v>
      </c>
      <c r="AB2575" s="47" t="s">
        <v>71</v>
      </c>
      <c r="AC2575" s="47">
        <v>3606</v>
      </c>
      <c r="AD2575" s="47" t="s">
        <v>126</v>
      </c>
      <c r="AE2575" s="47" t="s">
        <v>4893</v>
      </c>
      <c r="AF2575" s="47" t="s">
        <v>5655</v>
      </c>
      <c r="AG2575" s="47">
        <v>39920</v>
      </c>
      <c r="AH2575" s="47" t="s">
        <v>73</v>
      </c>
      <c r="AI2575" s="47" t="s">
        <v>608</v>
      </c>
      <c r="AJ2575" s="47" t="s">
        <v>61</v>
      </c>
      <c r="AK2575" s="47" t="s">
        <v>61</v>
      </c>
      <c r="AV2575" s="47">
        <v>0</v>
      </c>
      <c r="AZ2575" s="47">
        <v>116</v>
      </c>
      <c r="BM2575" s="47">
        <v>7</v>
      </c>
      <c r="BQ2575" s="47">
        <v>0</v>
      </c>
      <c r="BS2575" s="47">
        <v>10</v>
      </c>
      <c r="BT2575" s="47">
        <v>1.91</v>
      </c>
      <c r="DI2575" s="1">
        <f t="shared" si="200"/>
        <v>4</v>
      </c>
      <c r="DJ2575" s="9" t="str">
        <f t="shared" si="201"/>
        <v>BACTERIOLÓGICO</v>
      </c>
      <c r="DK2575" s="10" t="str">
        <f t="shared" si="202"/>
        <v>-</v>
      </c>
      <c r="DL2575" s="11" t="str">
        <f t="shared" si="203"/>
        <v>0</v>
      </c>
    </row>
    <row r="2576" spans="1:116" ht="12" x14ac:dyDescent="0.2">
      <c r="A2576" s="47">
        <v>1005050043</v>
      </c>
      <c r="B2576" s="47" t="str">
        <f t="shared" si="204"/>
        <v>1005050043-MINAS</v>
      </c>
      <c r="C2576" s="47" t="s">
        <v>605</v>
      </c>
      <c r="D2576" s="47" t="s">
        <v>58</v>
      </c>
      <c r="E2576" s="47" t="s">
        <v>542</v>
      </c>
      <c r="F2576" s="47" t="s">
        <v>556</v>
      </c>
      <c r="G2576" s="47" t="s">
        <v>60</v>
      </c>
      <c r="H2576" s="47">
        <v>18</v>
      </c>
      <c r="I2576" s="47">
        <v>18</v>
      </c>
      <c r="J2576" s="47" t="s">
        <v>62</v>
      </c>
      <c r="K2576" s="47" t="s">
        <v>63</v>
      </c>
      <c r="L2576" s="47" t="s">
        <v>64</v>
      </c>
      <c r="M2576" s="47" t="s">
        <v>557</v>
      </c>
      <c r="N2576" s="47" t="s">
        <v>556</v>
      </c>
      <c r="O2576" s="47" t="s">
        <v>58</v>
      </c>
      <c r="P2576" s="47" t="s">
        <v>542</v>
      </c>
      <c r="Q2576" s="47" t="s">
        <v>556</v>
      </c>
      <c r="R2576" s="47">
        <v>142018</v>
      </c>
      <c r="S2576" s="47" t="s">
        <v>67</v>
      </c>
      <c r="T2576" s="47" t="s">
        <v>606</v>
      </c>
      <c r="U2576" s="47">
        <v>20436</v>
      </c>
      <c r="V2576" s="47" t="s">
        <v>69</v>
      </c>
      <c r="W2576" s="47" t="s">
        <v>607</v>
      </c>
      <c r="X2576" s="47">
        <v>1275161</v>
      </c>
      <c r="Y2576" s="47">
        <v>4201942</v>
      </c>
      <c r="Z2576" s="47">
        <v>311689</v>
      </c>
      <c r="AA2576" s="47">
        <v>9874651</v>
      </c>
      <c r="AB2576" s="47" t="s">
        <v>71</v>
      </c>
      <c r="AC2576" s="47">
        <v>3603</v>
      </c>
      <c r="AD2576" s="47" t="s">
        <v>126</v>
      </c>
      <c r="AE2576" s="47" t="s">
        <v>4893</v>
      </c>
      <c r="AF2576" s="47" t="s">
        <v>5655</v>
      </c>
      <c r="AG2576" s="47" t="s">
        <v>61</v>
      </c>
      <c r="AH2576" s="47" t="s">
        <v>75</v>
      </c>
      <c r="AI2576" s="47" t="s">
        <v>76</v>
      </c>
      <c r="AJ2576" s="47" t="s">
        <v>77</v>
      </c>
      <c r="AK2576" s="47" t="s">
        <v>78</v>
      </c>
      <c r="AV2576" s="47">
        <v>0</v>
      </c>
      <c r="AZ2576" s="47">
        <v>117</v>
      </c>
      <c r="BM2576" s="47">
        <v>7</v>
      </c>
      <c r="BQ2576" s="47">
        <v>0</v>
      </c>
      <c r="BS2576" s="47">
        <v>10</v>
      </c>
      <c r="BT2576" s="47">
        <v>1.9</v>
      </c>
      <c r="DI2576" s="1">
        <f t="shared" si="200"/>
        <v>4</v>
      </c>
      <c r="DJ2576" s="9" t="str">
        <f t="shared" si="201"/>
        <v>BACTERIOLÓGICO</v>
      </c>
      <c r="DK2576" s="10" t="str">
        <f t="shared" si="202"/>
        <v>-</v>
      </c>
      <c r="DL2576" s="11" t="str">
        <f t="shared" si="203"/>
        <v>0</v>
      </c>
    </row>
    <row r="2577" spans="1:116" ht="12" x14ac:dyDescent="0.2">
      <c r="A2577" s="47">
        <v>1005050043</v>
      </c>
      <c r="B2577" s="47" t="str">
        <f t="shared" si="204"/>
        <v>1005050043-MINAS</v>
      </c>
      <c r="C2577" s="47" t="s">
        <v>605</v>
      </c>
      <c r="D2577" s="47" t="s">
        <v>58</v>
      </c>
      <c r="E2577" s="47" t="s">
        <v>542</v>
      </c>
      <c r="F2577" s="47" t="s">
        <v>556</v>
      </c>
      <c r="G2577" s="47" t="s">
        <v>60</v>
      </c>
      <c r="H2577" s="47">
        <v>18</v>
      </c>
      <c r="I2577" s="47">
        <v>18</v>
      </c>
      <c r="J2577" s="47" t="s">
        <v>62</v>
      </c>
      <c r="K2577" s="47" t="s">
        <v>63</v>
      </c>
      <c r="L2577" s="47" t="s">
        <v>64</v>
      </c>
      <c r="M2577" s="47" t="s">
        <v>557</v>
      </c>
      <c r="N2577" s="47" t="s">
        <v>556</v>
      </c>
      <c r="O2577" s="47" t="s">
        <v>58</v>
      </c>
      <c r="P2577" s="47" t="s">
        <v>542</v>
      </c>
      <c r="Q2577" s="47" t="s">
        <v>556</v>
      </c>
      <c r="R2577" s="47">
        <v>142018</v>
      </c>
      <c r="S2577" s="47" t="s">
        <v>67</v>
      </c>
      <c r="T2577" s="47" t="s">
        <v>606</v>
      </c>
      <c r="U2577" s="47">
        <v>20436</v>
      </c>
      <c r="V2577" s="47" t="s">
        <v>69</v>
      </c>
      <c r="W2577" s="47" t="s">
        <v>607</v>
      </c>
      <c r="X2577" s="47">
        <v>1275161</v>
      </c>
      <c r="Y2577" s="47">
        <v>4201943</v>
      </c>
      <c r="Z2577" s="47">
        <v>311681</v>
      </c>
      <c r="AA2577" s="47">
        <v>9874649</v>
      </c>
      <c r="AB2577" s="47" t="s">
        <v>71</v>
      </c>
      <c r="AC2577" s="47">
        <v>3601</v>
      </c>
      <c r="AD2577" s="47" t="s">
        <v>126</v>
      </c>
      <c r="AE2577" s="47" t="s">
        <v>4893</v>
      </c>
      <c r="AF2577" s="47" t="s">
        <v>5655</v>
      </c>
      <c r="AG2577" s="47" t="s">
        <v>61</v>
      </c>
      <c r="AH2577" s="47" t="s">
        <v>75</v>
      </c>
      <c r="AI2577" s="47" t="s">
        <v>76</v>
      </c>
      <c r="AJ2577" s="47" t="s">
        <v>77</v>
      </c>
      <c r="AK2577" s="47" t="s">
        <v>78</v>
      </c>
      <c r="AV2577" s="47">
        <v>0</v>
      </c>
      <c r="AZ2577" s="47">
        <v>118</v>
      </c>
      <c r="BM2577" s="47">
        <v>7.1</v>
      </c>
      <c r="BQ2577" s="47">
        <v>0</v>
      </c>
      <c r="BS2577" s="47">
        <v>10</v>
      </c>
      <c r="BT2577" s="47">
        <v>1.9</v>
      </c>
      <c r="DI2577" s="1">
        <f t="shared" si="200"/>
        <v>4</v>
      </c>
      <c r="DJ2577" s="9" t="str">
        <f t="shared" si="201"/>
        <v>BACTERIOLÓGICO</v>
      </c>
      <c r="DK2577" s="10" t="str">
        <f t="shared" si="202"/>
        <v>-</v>
      </c>
      <c r="DL2577" s="11" t="str">
        <f t="shared" si="203"/>
        <v>0</v>
      </c>
    </row>
    <row r="2578" spans="1:116" ht="12" x14ac:dyDescent="0.2">
      <c r="A2578" s="47">
        <v>1003010013</v>
      </c>
      <c r="B2578" s="47" t="str">
        <f t="shared" si="204"/>
        <v>1003010013-COLPA</v>
      </c>
      <c r="C2578" s="47" t="s">
        <v>682</v>
      </c>
      <c r="D2578" s="47" t="s">
        <v>58</v>
      </c>
      <c r="E2578" s="47" t="s">
        <v>80</v>
      </c>
      <c r="F2578" s="47" t="s">
        <v>2259</v>
      </c>
      <c r="G2578" s="47" t="s">
        <v>60</v>
      </c>
      <c r="H2578" s="47">
        <v>140</v>
      </c>
      <c r="I2578" s="47">
        <v>23</v>
      </c>
      <c r="J2578" s="47" t="s">
        <v>495</v>
      </c>
      <c r="K2578" s="47" t="s">
        <v>63</v>
      </c>
      <c r="L2578" s="47" t="s">
        <v>64</v>
      </c>
      <c r="M2578" s="47" t="s">
        <v>2766</v>
      </c>
      <c r="N2578" s="47" t="s">
        <v>2259</v>
      </c>
      <c r="O2578" s="47" t="s">
        <v>58</v>
      </c>
      <c r="P2578" s="47" t="s">
        <v>80</v>
      </c>
      <c r="Q2578" s="47" t="s">
        <v>2259</v>
      </c>
      <c r="R2578" s="47">
        <v>91135</v>
      </c>
      <c r="S2578" s="47" t="s">
        <v>67</v>
      </c>
      <c r="T2578" s="47" t="s">
        <v>2793</v>
      </c>
      <c r="U2578" s="47">
        <v>14571</v>
      </c>
      <c r="V2578" s="47" t="s">
        <v>69</v>
      </c>
      <c r="W2578" s="47" t="s">
        <v>2788</v>
      </c>
      <c r="X2578" s="47">
        <v>1275178</v>
      </c>
      <c r="Y2578" s="47">
        <v>4201984</v>
      </c>
      <c r="Z2578" s="47">
        <v>297517</v>
      </c>
      <c r="AA2578" s="47">
        <v>8909240</v>
      </c>
      <c r="AB2578" s="47" t="s">
        <v>71</v>
      </c>
      <c r="AC2578" s="47">
        <v>3377</v>
      </c>
      <c r="AD2578" s="47" t="s">
        <v>86</v>
      </c>
      <c r="AE2578" s="47" t="s">
        <v>4893</v>
      </c>
      <c r="AF2578" s="47" t="s">
        <v>5656</v>
      </c>
      <c r="AG2578" s="47">
        <v>3699</v>
      </c>
      <c r="AH2578" s="47" t="s">
        <v>73</v>
      </c>
      <c r="AI2578" s="47" t="s">
        <v>682</v>
      </c>
      <c r="AJ2578" s="47" t="s">
        <v>61</v>
      </c>
      <c r="AK2578" s="47" t="s">
        <v>61</v>
      </c>
      <c r="AV2578" s="47">
        <v>1.34</v>
      </c>
      <c r="AZ2578" s="47">
        <v>404</v>
      </c>
      <c r="BM2578" s="47">
        <v>6.79</v>
      </c>
      <c r="BS2578" s="47">
        <v>15</v>
      </c>
      <c r="BT2578" s="47">
        <v>0.52</v>
      </c>
      <c r="DI2578" s="1">
        <f t="shared" si="200"/>
        <v>4</v>
      </c>
      <c r="DJ2578" s="9" t="str">
        <f t="shared" si="201"/>
        <v>NO BACTERIOLOGICO</v>
      </c>
      <c r="DK2578" s="10" t="str">
        <f t="shared" si="202"/>
        <v>-</v>
      </c>
      <c r="DL2578" s="11" t="str">
        <f t="shared" si="203"/>
        <v>0</v>
      </c>
    </row>
    <row r="2579" spans="1:116" ht="12" x14ac:dyDescent="0.2">
      <c r="A2579" s="47">
        <v>1003010013</v>
      </c>
      <c r="B2579" s="47" t="str">
        <f t="shared" si="204"/>
        <v>1003010013-COLPA</v>
      </c>
      <c r="C2579" s="47" t="s">
        <v>682</v>
      </c>
      <c r="D2579" s="47" t="s">
        <v>58</v>
      </c>
      <c r="E2579" s="47" t="s">
        <v>80</v>
      </c>
      <c r="F2579" s="47" t="s">
        <v>2259</v>
      </c>
      <c r="G2579" s="47" t="s">
        <v>60</v>
      </c>
      <c r="H2579" s="47">
        <v>140</v>
      </c>
      <c r="I2579" s="47">
        <v>23</v>
      </c>
      <c r="J2579" s="47" t="s">
        <v>495</v>
      </c>
      <c r="K2579" s="47" t="s">
        <v>63</v>
      </c>
      <c r="L2579" s="47" t="s">
        <v>64</v>
      </c>
      <c r="M2579" s="47" t="s">
        <v>2766</v>
      </c>
      <c r="N2579" s="47" t="s">
        <v>2259</v>
      </c>
      <c r="O2579" s="47" t="s">
        <v>58</v>
      </c>
      <c r="P2579" s="47" t="s">
        <v>80</v>
      </c>
      <c r="Q2579" s="47" t="s">
        <v>2259</v>
      </c>
      <c r="R2579" s="47">
        <v>91135</v>
      </c>
      <c r="S2579" s="47" t="s">
        <v>67</v>
      </c>
      <c r="T2579" s="47" t="s">
        <v>2793</v>
      </c>
      <c r="U2579" s="47">
        <v>14571</v>
      </c>
      <c r="V2579" s="47" t="s">
        <v>69</v>
      </c>
      <c r="W2579" s="47" t="s">
        <v>2788</v>
      </c>
      <c r="X2579" s="47">
        <v>1275178</v>
      </c>
      <c r="Y2579" s="47">
        <v>4201985</v>
      </c>
      <c r="Z2579" s="47">
        <v>0</v>
      </c>
      <c r="AA2579" s="47">
        <v>0</v>
      </c>
      <c r="AB2579" s="47" t="s">
        <v>61</v>
      </c>
      <c r="AC2579" s="47">
        <v>0</v>
      </c>
      <c r="AD2579" s="47" t="s">
        <v>86</v>
      </c>
      <c r="AE2579" s="47" t="s">
        <v>4893</v>
      </c>
      <c r="AF2579" s="47" t="s">
        <v>5656</v>
      </c>
      <c r="AG2579" s="47" t="s">
        <v>61</v>
      </c>
      <c r="AH2579" s="47" t="s">
        <v>75</v>
      </c>
      <c r="AI2579" s="47" t="s">
        <v>76</v>
      </c>
      <c r="AJ2579" s="47" t="s">
        <v>77</v>
      </c>
      <c r="AK2579" s="47" t="s">
        <v>78</v>
      </c>
      <c r="AV2579" s="47">
        <v>0.87</v>
      </c>
      <c r="AZ2579" s="47">
        <v>395</v>
      </c>
      <c r="BM2579" s="47">
        <v>6.8</v>
      </c>
      <c r="BS2579" s="47">
        <v>15</v>
      </c>
      <c r="BT2579" s="47">
        <v>0.37</v>
      </c>
      <c r="DI2579" s="1">
        <f t="shared" si="200"/>
        <v>4</v>
      </c>
      <c r="DJ2579" s="9" t="str">
        <f t="shared" si="201"/>
        <v>NO BACTERIOLOGICO</v>
      </c>
      <c r="DK2579" s="10" t="str">
        <f t="shared" si="202"/>
        <v>-</v>
      </c>
      <c r="DL2579" s="11" t="str">
        <f t="shared" si="203"/>
        <v>0</v>
      </c>
    </row>
    <row r="2580" spans="1:116" ht="12" x14ac:dyDescent="0.2">
      <c r="A2580" s="47">
        <v>1003010013</v>
      </c>
      <c r="B2580" s="47" t="str">
        <f t="shared" si="204"/>
        <v>1003010013-COLPA</v>
      </c>
      <c r="C2580" s="47" t="s">
        <v>682</v>
      </c>
      <c r="D2580" s="47" t="s">
        <v>58</v>
      </c>
      <c r="E2580" s="47" t="s">
        <v>80</v>
      </c>
      <c r="F2580" s="47" t="s">
        <v>2259</v>
      </c>
      <c r="G2580" s="47" t="s">
        <v>60</v>
      </c>
      <c r="H2580" s="47">
        <v>140</v>
      </c>
      <c r="I2580" s="47">
        <v>23</v>
      </c>
      <c r="J2580" s="47" t="s">
        <v>495</v>
      </c>
      <c r="K2580" s="47" t="s">
        <v>63</v>
      </c>
      <c r="L2580" s="47" t="s">
        <v>64</v>
      </c>
      <c r="M2580" s="47" t="s">
        <v>2766</v>
      </c>
      <c r="N2580" s="47" t="s">
        <v>2259</v>
      </c>
      <c r="O2580" s="47" t="s">
        <v>58</v>
      </c>
      <c r="P2580" s="47" t="s">
        <v>80</v>
      </c>
      <c r="Q2580" s="47" t="s">
        <v>2259</v>
      </c>
      <c r="R2580" s="47">
        <v>91135</v>
      </c>
      <c r="S2580" s="47" t="s">
        <v>67</v>
      </c>
      <c r="T2580" s="47" t="s">
        <v>2793</v>
      </c>
      <c r="U2580" s="47">
        <v>14571</v>
      </c>
      <c r="V2580" s="47" t="s">
        <v>69</v>
      </c>
      <c r="W2580" s="47" t="s">
        <v>2788</v>
      </c>
      <c r="X2580" s="47">
        <v>1275178</v>
      </c>
      <c r="Y2580" s="47">
        <v>4201986</v>
      </c>
      <c r="Z2580" s="47">
        <v>0</v>
      </c>
      <c r="AA2580" s="47">
        <v>0</v>
      </c>
      <c r="AB2580" s="47" t="s">
        <v>61</v>
      </c>
      <c r="AC2580" s="47">
        <v>0</v>
      </c>
      <c r="AD2580" s="47" t="s">
        <v>86</v>
      </c>
      <c r="AE2580" s="47" t="s">
        <v>4893</v>
      </c>
      <c r="AF2580" s="47" t="s">
        <v>5656</v>
      </c>
      <c r="AG2580" s="47" t="s">
        <v>61</v>
      </c>
      <c r="AH2580" s="47" t="s">
        <v>75</v>
      </c>
      <c r="AI2580" s="47" t="s">
        <v>76</v>
      </c>
      <c r="AJ2580" s="47" t="s">
        <v>77</v>
      </c>
      <c r="AK2580" s="47" t="s">
        <v>78</v>
      </c>
      <c r="AV2580" s="47">
        <v>0.65</v>
      </c>
      <c r="AZ2580" s="47">
        <v>403</v>
      </c>
      <c r="BM2580" s="47">
        <v>6.79</v>
      </c>
      <c r="BS2580" s="47">
        <v>17</v>
      </c>
      <c r="BT2580" s="47">
        <v>1.84</v>
      </c>
      <c r="DI2580" s="1">
        <f t="shared" si="200"/>
        <v>4</v>
      </c>
      <c r="DJ2580" s="9" t="str">
        <f t="shared" si="201"/>
        <v>NO BACTERIOLOGICO</v>
      </c>
      <c r="DK2580" s="10" t="str">
        <f t="shared" si="202"/>
        <v>-</v>
      </c>
      <c r="DL2580" s="11" t="str">
        <f t="shared" si="203"/>
        <v>0</v>
      </c>
    </row>
    <row r="2581" spans="1:116" ht="12" x14ac:dyDescent="0.2">
      <c r="A2581" s="47">
        <v>1005050059</v>
      </c>
      <c r="B2581" s="47" t="str">
        <f t="shared" si="204"/>
        <v>1005050059-TAURINACION</v>
      </c>
      <c r="C2581" s="47" t="s">
        <v>604</v>
      </c>
      <c r="D2581" s="47" t="s">
        <v>58</v>
      </c>
      <c r="E2581" s="47" t="s">
        <v>542</v>
      </c>
      <c r="F2581" s="47" t="s">
        <v>556</v>
      </c>
      <c r="G2581" s="47" t="s">
        <v>60</v>
      </c>
      <c r="H2581" s="47">
        <v>59</v>
      </c>
      <c r="I2581" s="47">
        <v>59</v>
      </c>
      <c r="J2581" s="47" t="s">
        <v>62</v>
      </c>
      <c r="K2581" s="47" t="s">
        <v>63</v>
      </c>
      <c r="L2581" s="47" t="s">
        <v>64</v>
      </c>
      <c r="M2581" s="47" t="s">
        <v>557</v>
      </c>
      <c r="N2581" s="47" t="s">
        <v>556</v>
      </c>
      <c r="O2581" s="47" t="s">
        <v>58</v>
      </c>
      <c r="P2581" s="47" t="s">
        <v>542</v>
      </c>
      <c r="Q2581" s="47" t="s">
        <v>556</v>
      </c>
      <c r="R2581" s="47">
        <v>7140</v>
      </c>
      <c r="S2581" s="47" t="s">
        <v>67</v>
      </c>
      <c r="T2581" s="47" t="s">
        <v>597</v>
      </c>
      <c r="U2581" s="47">
        <v>3630</v>
      </c>
      <c r="V2581" s="47" t="s">
        <v>69</v>
      </c>
      <c r="W2581" s="47" t="s">
        <v>598</v>
      </c>
      <c r="X2581" s="47">
        <v>1275174</v>
      </c>
      <c r="Y2581" s="47">
        <v>4201994</v>
      </c>
      <c r="Z2581" s="47">
        <v>310623</v>
      </c>
      <c r="AA2581" s="47">
        <v>8974046</v>
      </c>
      <c r="AB2581" s="47" t="s">
        <v>71</v>
      </c>
      <c r="AC2581" s="47">
        <v>3492</v>
      </c>
      <c r="AD2581" s="47" t="s">
        <v>126</v>
      </c>
      <c r="AE2581" s="47" t="s">
        <v>4893</v>
      </c>
      <c r="AF2581" s="47" t="s">
        <v>5656</v>
      </c>
      <c r="AG2581" s="47">
        <v>118</v>
      </c>
      <c r="AH2581" s="47" t="s">
        <v>73</v>
      </c>
      <c r="AI2581" s="47" t="s">
        <v>599</v>
      </c>
      <c r="AJ2581" s="47" t="s">
        <v>61</v>
      </c>
      <c r="AK2581" s="47" t="s">
        <v>61</v>
      </c>
      <c r="AV2581" s="47">
        <v>0.6</v>
      </c>
      <c r="AZ2581" s="47">
        <v>116</v>
      </c>
      <c r="BM2581" s="47">
        <v>7</v>
      </c>
      <c r="BQ2581" s="47">
        <v>0</v>
      </c>
      <c r="BS2581" s="47">
        <v>10</v>
      </c>
      <c r="BT2581" s="47">
        <v>1.91</v>
      </c>
      <c r="DI2581" s="1">
        <f t="shared" si="200"/>
        <v>4</v>
      </c>
      <c r="DJ2581" s="9" t="str">
        <f t="shared" si="201"/>
        <v>NO BACTERIOLOGICO</v>
      </c>
      <c r="DK2581" s="10" t="str">
        <f t="shared" si="202"/>
        <v>-</v>
      </c>
      <c r="DL2581" s="11" t="str">
        <f t="shared" si="203"/>
        <v>0</v>
      </c>
    </row>
    <row r="2582" spans="1:116" ht="12" x14ac:dyDescent="0.2">
      <c r="A2582" s="47">
        <v>1005050059</v>
      </c>
      <c r="B2582" s="47" t="str">
        <f t="shared" si="204"/>
        <v>1005050059-TAURINACION</v>
      </c>
      <c r="C2582" s="47" t="s">
        <v>604</v>
      </c>
      <c r="D2582" s="47" t="s">
        <v>58</v>
      </c>
      <c r="E2582" s="47" t="s">
        <v>542</v>
      </c>
      <c r="F2582" s="47" t="s">
        <v>556</v>
      </c>
      <c r="G2582" s="47" t="s">
        <v>60</v>
      </c>
      <c r="H2582" s="47">
        <v>59</v>
      </c>
      <c r="I2582" s="47">
        <v>59</v>
      </c>
      <c r="J2582" s="47" t="s">
        <v>62</v>
      </c>
      <c r="K2582" s="47" t="s">
        <v>63</v>
      </c>
      <c r="L2582" s="47" t="s">
        <v>64</v>
      </c>
      <c r="M2582" s="47" t="s">
        <v>557</v>
      </c>
      <c r="N2582" s="47" t="s">
        <v>556</v>
      </c>
      <c r="O2582" s="47" t="s">
        <v>58</v>
      </c>
      <c r="P2582" s="47" t="s">
        <v>542</v>
      </c>
      <c r="Q2582" s="47" t="s">
        <v>556</v>
      </c>
      <c r="R2582" s="47">
        <v>7140</v>
      </c>
      <c r="S2582" s="47" t="s">
        <v>67</v>
      </c>
      <c r="T2582" s="47" t="s">
        <v>597</v>
      </c>
      <c r="U2582" s="47">
        <v>3630</v>
      </c>
      <c r="V2582" s="47" t="s">
        <v>69</v>
      </c>
      <c r="W2582" s="47" t="s">
        <v>598</v>
      </c>
      <c r="X2582" s="47">
        <v>1275174</v>
      </c>
      <c r="Y2582" s="47">
        <v>4201995</v>
      </c>
      <c r="Z2582" s="47">
        <v>311689</v>
      </c>
      <c r="AA2582" s="47">
        <v>9874651</v>
      </c>
      <c r="AB2582" s="47" t="s">
        <v>71</v>
      </c>
      <c r="AC2582" s="47">
        <v>3603</v>
      </c>
      <c r="AD2582" s="47" t="s">
        <v>126</v>
      </c>
      <c r="AE2582" s="47" t="s">
        <v>4893</v>
      </c>
      <c r="AF2582" s="47" t="s">
        <v>5656</v>
      </c>
      <c r="AG2582" s="47" t="s">
        <v>61</v>
      </c>
      <c r="AH2582" s="47" t="s">
        <v>75</v>
      </c>
      <c r="AI2582" s="47" t="s">
        <v>76</v>
      </c>
      <c r="AJ2582" s="47" t="s">
        <v>77</v>
      </c>
      <c r="AK2582" s="47" t="s">
        <v>78</v>
      </c>
      <c r="AV2582" s="47">
        <v>0.5</v>
      </c>
      <c r="AZ2582" s="47">
        <v>117</v>
      </c>
      <c r="BM2582" s="47">
        <v>7</v>
      </c>
      <c r="BQ2582" s="47">
        <v>0</v>
      </c>
      <c r="BS2582" s="47">
        <v>10</v>
      </c>
      <c r="BT2582" s="47">
        <v>1.8</v>
      </c>
      <c r="DI2582" s="1">
        <f t="shared" si="200"/>
        <v>4</v>
      </c>
      <c r="DJ2582" s="9" t="str">
        <f t="shared" si="201"/>
        <v>NO BACTERIOLOGICO</v>
      </c>
      <c r="DK2582" s="10" t="str">
        <f t="shared" si="202"/>
        <v>-</v>
      </c>
      <c r="DL2582" s="11" t="str">
        <f t="shared" si="203"/>
        <v>0</v>
      </c>
    </row>
    <row r="2583" spans="1:116" ht="12" x14ac:dyDescent="0.2">
      <c r="A2583" s="47">
        <v>1005050059</v>
      </c>
      <c r="B2583" s="47" t="str">
        <f t="shared" si="204"/>
        <v>1005050059-TAURINACION</v>
      </c>
      <c r="C2583" s="47" t="s">
        <v>604</v>
      </c>
      <c r="D2583" s="47" t="s">
        <v>58</v>
      </c>
      <c r="E2583" s="47" t="s">
        <v>542</v>
      </c>
      <c r="F2583" s="47" t="s">
        <v>556</v>
      </c>
      <c r="G2583" s="47" t="s">
        <v>60</v>
      </c>
      <c r="H2583" s="47">
        <v>59</v>
      </c>
      <c r="I2583" s="47">
        <v>59</v>
      </c>
      <c r="J2583" s="47" t="s">
        <v>62</v>
      </c>
      <c r="K2583" s="47" t="s">
        <v>63</v>
      </c>
      <c r="L2583" s="47" t="s">
        <v>64</v>
      </c>
      <c r="M2583" s="47" t="s">
        <v>557</v>
      </c>
      <c r="N2583" s="47" t="s">
        <v>556</v>
      </c>
      <c r="O2583" s="47" t="s">
        <v>58</v>
      </c>
      <c r="P2583" s="47" t="s">
        <v>542</v>
      </c>
      <c r="Q2583" s="47" t="s">
        <v>556</v>
      </c>
      <c r="R2583" s="47">
        <v>7140</v>
      </c>
      <c r="S2583" s="47" t="s">
        <v>67</v>
      </c>
      <c r="T2583" s="47" t="s">
        <v>597</v>
      </c>
      <c r="U2583" s="47">
        <v>3630</v>
      </c>
      <c r="V2583" s="47" t="s">
        <v>69</v>
      </c>
      <c r="W2583" s="47" t="s">
        <v>598</v>
      </c>
      <c r="X2583" s="47">
        <v>1275174</v>
      </c>
      <c r="Y2583" s="47">
        <v>4201996</v>
      </c>
      <c r="Z2583" s="47">
        <v>311681</v>
      </c>
      <c r="AA2583" s="47">
        <v>9874651</v>
      </c>
      <c r="AB2583" s="47" t="s">
        <v>71</v>
      </c>
      <c r="AC2583" s="47">
        <v>3601</v>
      </c>
      <c r="AD2583" s="47" t="s">
        <v>126</v>
      </c>
      <c r="AE2583" s="47" t="s">
        <v>4893</v>
      </c>
      <c r="AF2583" s="47" t="s">
        <v>5656</v>
      </c>
      <c r="AG2583" s="47" t="s">
        <v>61</v>
      </c>
      <c r="AH2583" s="47" t="s">
        <v>75</v>
      </c>
      <c r="AI2583" s="47" t="s">
        <v>76</v>
      </c>
      <c r="AJ2583" s="47" t="s">
        <v>77</v>
      </c>
      <c r="AK2583" s="47" t="s">
        <v>78</v>
      </c>
      <c r="AV2583" s="47">
        <v>0.5</v>
      </c>
      <c r="AZ2583" s="47">
        <v>116</v>
      </c>
      <c r="BM2583" s="47">
        <v>7.1</v>
      </c>
      <c r="BQ2583" s="47">
        <v>0</v>
      </c>
      <c r="BS2583" s="47">
        <v>10</v>
      </c>
      <c r="BT2583" s="47">
        <v>1.9</v>
      </c>
      <c r="DI2583" s="1">
        <f t="shared" si="200"/>
        <v>4</v>
      </c>
      <c r="DJ2583" s="9" t="str">
        <f t="shared" si="201"/>
        <v>NO BACTERIOLOGICO</v>
      </c>
      <c r="DK2583" s="10" t="str">
        <f t="shared" si="202"/>
        <v>-</v>
      </c>
      <c r="DL2583" s="11" t="str">
        <f t="shared" si="203"/>
        <v>0</v>
      </c>
    </row>
    <row r="2584" spans="1:116" ht="12" x14ac:dyDescent="0.2">
      <c r="A2584" s="47">
        <v>1003010002</v>
      </c>
      <c r="B2584" s="47" t="str">
        <f t="shared" si="204"/>
        <v>1003010002-SHAYAN</v>
      </c>
      <c r="C2584" s="47" t="s">
        <v>2794</v>
      </c>
      <c r="D2584" s="47" t="s">
        <v>58</v>
      </c>
      <c r="E2584" s="47" t="s">
        <v>80</v>
      </c>
      <c r="F2584" s="47" t="s">
        <v>2259</v>
      </c>
      <c r="G2584" s="47" t="s">
        <v>60</v>
      </c>
      <c r="H2584" s="47">
        <v>210</v>
      </c>
      <c r="I2584" s="47">
        <v>200</v>
      </c>
      <c r="J2584" s="47" t="s">
        <v>495</v>
      </c>
      <c r="K2584" s="47" t="s">
        <v>63</v>
      </c>
      <c r="L2584" s="47" t="s">
        <v>64</v>
      </c>
      <c r="M2584" s="47" t="s">
        <v>2766</v>
      </c>
      <c r="N2584" s="47" t="s">
        <v>2259</v>
      </c>
      <c r="O2584" s="47" t="s">
        <v>58</v>
      </c>
      <c r="P2584" s="47" t="s">
        <v>80</v>
      </c>
      <c r="Q2584" s="47" t="s">
        <v>2259</v>
      </c>
      <c r="R2584" s="47">
        <v>90987</v>
      </c>
      <c r="S2584" s="47" t="s">
        <v>67</v>
      </c>
      <c r="T2584" s="47" t="s">
        <v>2795</v>
      </c>
      <c r="U2584" s="47">
        <v>14205</v>
      </c>
      <c r="V2584" s="47" t="s">
        <v>69</v>
      </c>
      <c r="W2584" s="47" t="s">
        <v>5657</v>
      </c>
      <c r="X2584" s="47">
        <v>1275185</v>
      </c>
      <c r="Y2584" s="47">
        <v>4202020</v>
      </c>
      <c r="Z2584" s="47">
        <v>0</v>
      </c>
      <c r="AA2584" s="47">
        <v>0</v>
      </c>
      <c r="AB2584" s="47" t="s">
        <v>61</v>
      </c>
      <c r="AC2584" s="47">
        <v>0</v>
      </c>
      <c r="AD2584" s="47" t="s">
        <v>86</v>
      </c>
      <c r="AE2584" s="47" t="s">
        <v>4951</v>
      </c>
      <c r="AF2584" s="47" t="s">
        <v>5658</v>
      </c>
      <c r="AG2584" s="47">
        <v>63583</v>
      </c>
      <c r="AH2584" s="47" t="s">
        <v>73</v>
      </c>
      <c r="AI2584" s="47" t="s">
        <v>2794</v>
      </c>
      <c r="AJ2584" s="47" t="s">
        <v>61</v>
      </c>
      <c r="AK2584" s="47" t="s">
        <v>61</v>
      </c>
      <c r="AV2584" s="47">
        <v>0.69</v>
      </c>
      <c r="AZ2584" s="47">
        <v>282</v>
      </c>
      <c r="BM2584" s="47">
        <v>7.92</v>
      </c>
      <c r="BS2584" s="47">
        <v>15</v>
      </c>
      <c r="BT2584" s="47">
        <v>3.59</v>
      </c>
      <c r="DI2584" s="1">
        <f t="shared" si="200"/>
        <v>4</v>
      </c>
      <c r="DJ2584" s="9" t="str">
        <f t="shared" si="201"/>
        <v>NO BACTERIOLOGICO</v>
      </c>
      <c r="DK2584" s="10" t="str">
        <f t="shared" si="202"/>
        <v>-</v>
      </c>
      <c r="DL2584" s="11" t="str">
        <f t="shared" si="203"/>
        <v>0</v>
      </c>
    </row>
    <row r="2585" spans="1:116" ht="12" x14ac:dyDescent="0.2">
      <c r="A2585" s="47">
        <v>1003010002</v>
      </c>
      <c r="B2585" s="47" t="str">
        <f t="shared" si="204"/>
        <v>1003010002-SHAYAN</v>
      </c>
      <c r="C2585" s="47" t="s">
        <v>2794</v>
      </c>
      <c r="D2585" s="47" t="s">
        <v>58</v>
      </c>
      <c r="E2585" s="47" t="s">
        <v>80</v>
      </c>
      <c r="F2585" s="47" t="s">
        <v>2259</v>
      </c>
      <c r="G2585" s="47" t="s">
        <v>60</v>
      </c>
      <c r="H2585" s="47">
        <v>210</v>
      </c>
      <c r="I2585" s="47">
        <v>200</v>
      </c>
      <c r="J2585" s="47" t="s">
        <v>495</v>
      </c>
      <c r="K2585" s="47" t="s">
        <v>63</v>
      </c>
      <c r="L2585" s="47" t="s">
        <v>64</v>
      </c>
      <c r="M2585" s="47" t="s">
        <v>2766</v>
      </c>
      <c r="N2585" s="47" t="s">
        <v>2259</v>
      </c>
      <c r="O2585" s="47" t="s">
        <v>58</v>
      </c>
      <c r="P2585" s="47" t="s">
        <v>80</v>
      </c>
      <c r="Q2585" s="47" t="s">
        <v>2259</v>
      </c>
      <c r="R2585" s="47">
        <v>90987</v>
      </c>
      <c r="S2585" s="47" t="s">
        <v>67</v>
      </c>
      <c r="T2585" s="47" t="s">
        <v>2795</v>
      </c>
      <c r="U2585" s="47">
        <v>14205</v>
      </c>
      <c r="V2585" s="47" t="s">
        <v>69</v>
      </c>
      <c r="W2585" s="47" t="s">
        <v>5657</v>
      </c>
      <c r="X2585" s="47">
        <v>1275185</v>
      </c>
      <c r="Y2585" s="47">
        <v>4202021</v>
      </c>
      <c r="Z2585" s="47">
        <v>0</v>
      </c>
      <c r="AA2585" s="47">
        <v>0</v>
      </c>
      <c r="AB2585" s="47" t="s">
        <v>61</v>
      </c>
      <c r="AC2585" s="47">
        <v>0</v>
      </c>
      <c r="AD2585" s="47" t="s">
        <v>86</v>
      </c>
      <c r="AE2585" s="47" t="s">
        <v>4951</v>
      </c>
      <c r="AF2585" s="47" t="s">
        <v>5658</v>
      </c>
      <c r="AG2585" s="47" t="s">
        <v>61</v>
      </c>
      <c r="AH2585" s="47" t="s">
        <v>75</v>
      </c>
      <c r="AI2585" s="47" t="s">
        <v>76</v>
      </c>
      <c r="AJ2585" s="47" t="s">
        <v>77</v>
      </c>
      <c r="AK2585" s="47" t="s">
        <v>78</v>
      </c>
      <c r="AV2585" s="47">
        <v>0.48</v>
      </c>
      <c r="AZ2585" s="47">
        <v>276</v>
      </c>
      <c r="BM2585" s="47">
        <v>8</v>
      </c>
      <c r="BS2585" s="47">
        <v>14</v>
      </c>
      <c r="BT2585" s="47">
        <v>1.45</v>
      </c>
      <c r="DI2585" s="1">
        <f t="shared" si="200"/>
        <v>4</v>
      </c>
      <c r="DJ2585" s="9" t="str">
        <f t="shared" si="201"/>
        <v>BACTERIOLÓGICO</v>
      </c>
      <c r="DK2585" s="10" t="str">
        <f t="shared" si="202"/>
        <v>-</v>
      </c>
      <c r="DL2585" s="11" t="str">
        <f t="shared" si="203"/>
        <v>0</v>
      </c>
    </row>
    <row r="2586" spans="1:116" ht="12" x14ac:dyDescent="0.2">
      <c r="A2586" s="47">
        <v>1003010002</v>
      </c>
      <c r="B2586" s="47" t="str">
        <f t="shared" si="204"/>
        <v>1003010002-SHAYAN</v>
      </c>
      <c r="C2586" s="47" t="s">
        <v>2794</v>
      </c>
      <c r="D2586" s="47" t="s">
        <v>58</v>
      </c>
      <c r="E2586" s="47" t="s">
        <v>80</v>
      </c>
      <c r="F2586" s="47" t="s">
        <v>2259</v>
      </c>
      <c r="G2586" s="47" t="s">
        <v>60</v>
      </c>
      <c r="H2586" s="47">
        <v>210</v>
      </c>
      <c r="I2586" s="47">
        <v>200</v>
      </c>
      <c r="J2586" s="47" t="s">
        <v>495</v>
      </c>
      <c r="K2586" s="47" t="s">
        <v>63</v>
      </c>
      <c r="L2586" s="47" t="s">
        <v>64</v>
      </c>
      <c r="M2586" s="47" t="s">
        <v>2766</v>
      </c>
      <c r="N2586" s="47" t="s">
        <v>2259</v>
      </c>
      <c r="O2586" s="47" t="s">
        <v>58</v>
      </c>
      <c r="P2586" s="47" t="s">
        <v>80</v>
      </c>
      <c r="Q2586" s="47" t="s">
        <v>2259</v>
      </c>
      <c r="R2586" s="47">
        <v>90987</v>
      </c>
      <c r="S2586" s="47" t="s">
        <v>67</v>
      </c>
      <c r="T2586" s="47" t="s">
        <v>2795</v>
      </c>
      <c r="U2586" s="47">
        <v>14205</v>
      </c>
      <c r="V2586" s="47" t="s">
        <v>69</v>
      </c>
      <c r="W2586" s="47" t="s">
        <v>5657</v>
      </c>
      <c r="X2586" s="47">
        <v>1275185</v>
      </c>
      <c r="Y2586" s="47">
        <v>4202022</v>
      </c>
      <c r="Z2586" s="47">
        <v>0</v>
      </c>
      <c r="AA2586" s="47">
        <v>0</v>
      </c>
      <c r="AB2586" s="47" t="s">
        <v>61</v>
      </c>
      <c r="AC2586" s="47">
        <v>0</v>
      </c>
      <c r="AD2586" s="47" t="s">
        <v>86</v>
      </c>
      <c r="AE2586" s="47" t="s">
        <v>4951</v>
      </c>
      <c r="AF2586" s="47" t="s">
        <v>5658</v>
      </c>
      <c r="AG2586" s="47" t="s">
        <v>61</v>
      </c>
      <c r="AH2586" s="47" t="s">
        <v>75</v>
      </c>
      <c r="AI2586" s="47" t="s">
        <v>76</v>
      </c>
      <c r="AJ2586" s="47" t="s">
        <v>77</v>
      </c>
      <c r="AK2586" s="47" t="s">
        <v>78</v>
      </c>
      <c r="AV2586" s="47">
        <v>0.2</v>
      </c>
      <c r="AZ2586" s="47">
        <v>275</v>
      </c>
      <c r="BM2586" s="47">
        <v>7.97</v>
      </c>
      <c r="BS2586" s="47">
        <v>16</v>
      </c>
      <c r="BT2586" s="47">
        <v>2.97</v>
      </c>
      <c r="DI2586" s="1">
        <f t="shared" si="200"/>
        <v>4</v>
      </c>
      <c r="DJ2586" s="9" t="str">
        <f t="shared" si="201"/>
        <v>BACTERIOLÓGICO</v>
      </c>
      <c r="DK2586" s="10" t="str">
        <f t="shared" si="202"/>
        <v>-</v>
      </c>
      <c r="DL2586" s="11" t="str">
        <f t="shared" si="203"/>
        <v>0</v>
      </c>
    </row>
    <row r="2587" spans="1:116" ht="12" x14ac:dyDescent="0.2">
      <c r="A2587" s="47">
        <v>1005010039</v>
      </c>
      <c r="B2587" s="47" t="str">
        <f t="shared" si="204"/>
        <v>1005010039-QUEPACARA</v>
      </c>
      <c r="C2587" s="47" t="s">
        <v>2522</v>
      </c>
      <c r="D2587" s="47" t="s">
        <v>58</v>
      </c>
      <c r="E2587" s="47" t="s">
        <v>542</v>
      </c>
      <c r="F2587" s="47" t="s">
        <v>2187</v>
      </c>
      <c r="G2587" s="47" t="s">
        <v>60</v>
      </c>
      <c r="H2587" s="47">
        <v>35</v>
      </c>
      <c r="I2587" s="47">
        <v>35</v>
      </c>
      <c r="J2587" s="47" t="s">
        <v>82</v>
      </c>
      <c r="K2587" s="47" t="s">
        <v>63</v>
      </c>
      <c r="L2587" s="47" t="s">
        <v>64</v>
      </c>
      <c r="M2587" s="47" t="s">
        <v>2381</v>
      </c>
      <c r="N2587" s="47" t="s">
        <v>2380</v>
      </c>
      <c r="O2587" s="47" t="s">
        <v>58</v>
      </c>
      <c r="P2587" s="47" t="s">
        <v>542</v>
      </c>
      <c r="Q2587" s="47" t="s">
        <v>2187</v>
      </c>
      <c r="R2587" s="47">
        <v>106147</v>
      </c>
      <c r="S2587" s="47" t="s">
        <v>67</v>
      </c>
      <c r="T2587" s="47" t="s">
        <v>2512</v>
      </c>
      <c r="U2587" s="47">
        <v>19172</v>
      </c>
      <c r="V2587" s="47" t="s">
        <v>69</v>
      </c>
      <c r="W2587" s="47" t="s">
        <v>2513</v>
      </c>
      <c r="X2587" s="47">
        <v>1275146</v>
      </c>
      <c r="Y2587" s="47">
        <v>4202026</v>
      </c>
      <c r="Z2587" s="47">
        <v>304599</v>
      </c>
      <c r="AA2587" s="47">
        <v>8943098</v>
      </c>
      <c r="AB2587" s="47" t="s">
        <v>71</v>
      </c>
      <c r="AC2587" s="47">
        <v>3366</v>
      </c>
      <c r="AD2587" s="47" t="s">
        <v>126</v>
      </c>
      <c r="AE2587" s="47" t="s">
        <v>5002</v>
      </c>
      <c r="AF2587" s="47" t="s">
        <v>5658</v>
      </c>
      <c r="AG2587" s="47">
        <v>22811</v>
      </c>
      <c r="AH2587" s="47" t="s">
        <v>73</v>
      </c>
      <c r="AI2587" s="47" t="s">
        <v>2511</v>
      </c>
      <c r="AJ2587" s="47" t="s">
        <v>61</v>
      </c>
      <c r="AK2587" s="47" t="s">
        <v>61</v>
      </c>
      <c r="AV2587" s="47">
        <v>1.4</v>
      </c>
      <c r="AZ2587" s="47">
        <v>120</v>
      </c>
      <c r="BM2587" s="47">
        <v>7.4</v>
      </c>
      <c r="BQ2587" s="47">
        <v>0</v>
      </c>
      <c r="BS2587" s="47">
        <v>11</v>
      </c>
      <c r="BT2587" s="47">
        <v>4.7</v>
      </c>
      <c r="DI2587" s="1">
        <f t="shared" si="200"/>
        <v>4</v>
      </c>
      <c r="DJ2587" s="9" t="str">
        <f t="shared" si="201"/>
        <v>NO BACTERIOLOGICO</v>
      </c>
      <c r="DK2587" s="10" t="str">
        <f t="shared" si="202"/>
        <v>-</v>
      </c>
      <c r="DL2587" s="11" t="str">
        <f t="shared" si="203"/>
        <v>0</v>
      </c>
    </row>
    <row r="2588" spans="1:116" ht="12" x14ac:dyDescent="0.2">
      <c r="A2588" s="47">
        <v>1005010039</v>
      </c>
      <c r="B2588" s="47" t="str">
        <f t="shared" si="204"/>
        <v>1005010039-QUEPACARA</v>
      </c>
      <c r="C2588" s="47" t="s">
        <v>2522</v>
      </c>
      <c r="D2588" s="47" t="s">
        <v>58</v>
      </c>
      <c r="E2588" s="47" t="s">
        <v>542</v>
      </c>
      <c r="F2588" s="47" t="s">
        <v>2187</v>
      </c>
      <c r="G2588" s="47" t="s">
        <v>60</v>
      </c>
      <c r="H2588" s="47">
        <v>35</v>
      </c>
      <c r="I2588" s="47">
        <v>35</v>
      </c>
      <c r="J2588" s="47" t="s">
        <v>82</v>
      </c>
      <c r="K2588" s="47" t="s">
        <v>63</v>
      </c>
      <c r="L2588" s="47" t="s">
        <v>64</v>
      </c>
      <c r="M2588" s="47" t="s">
        <v>2381</v>
      </c>
      <c r="N2588" s="47" t="s">
        <v>2380</v>
      </c>
      <c r="O2588" s="47" t="s">
        <v>58</v>
      </c>
      <c r="P2588" s="47" t="s">
        <v>542</v>
      </c>
      <c r="Q2588" s="47" t="s">
        <v>2187</v>
      </c>
      <c r="R2588" s="47">
        <v>106147</v>
      </c>
      <c r="S2588" s="47" t="s">
        <v>67</v>
      </c>
      <c r="T2588" s="47" t="s">
        <v>2512</v>
      </c>
      <c r="U2588" s="47">
        <v>19172</v>
      </c>
      <c r="V2588" s="47" t="s">
        <v>69</v>
      </c>
      <c r="W2588" s="47" t="s">
        <v>2513</v>
      </c>
      <c r="X2588" s="47">
        <v>1275146</v>
      </c>
      <c r="Y2588" s="47">
        <v>4202027</v>
      </c>
      <c r="Z2588" s="47">
        <v>933400</v>
      </c>
      <c r="AA2588" s="47">
        <v>7646815</v>
      </c>
      <c r="AB2588" s="47" t="s">
        <v>71</v>
      </c>
      <c r="AC2588" s="47">
        <v>3601</v>
      </c>
      <c r="AD2588" s="47" t="s">
        <v>126</v>
      </c>
      <c r="AE2588" s="47" t="s">
        <v>5002</v>
      </c>
      <c r="AF2588" s="47" t="s">
        <v>5658</v>
      </c>
      <c r="AG2588" s="47" t="s">
        <v>61</v>
      </c>
      <c r="AH2588" s="47" t="s">
        <v>75</v>
      </c>
      <c r="AI2588" s="47" t="s">
        <v>76</v>
      </c>
      <c r="AJ2588" s="47" t="s">
        <v>77</v>
      </c>
      <c r="AK2588" s="47" t="s">
        <v>78</v>
      </c>
      <c r="AV2588" s="47">
        <v>0.94</v>
      </c>
      <c r="AZ2588" s="47">
        <v>119</v>
      </c>
      <c r="BM2588" s="47">
        <v>7.2</v>
      </c>
      <c r="BQ2588" s="47">
        <v>0</v>
      </c>
      <c r="BS2588" s="47">
        <v>12</v>
      </c>
      <c r="BT2588" s="47">
        <v>4.4000000000000004</v>
      </c>
      <c r="DI2588" s="1">
        <f t="shared" si="200"/>
        <v>4</v>
      </c>
      <c r="DJ2588" s="9" t="str">
        <f t="shared" si="201"/>
        <v>NO BACTERIOLOGICO</v>
      </c>
      <c r="DK2588" s="10" t="str">
        <f t="shared" si="202"/>
        <v>-</v>
      </c>
      <c r="DL2588" s="11" t="str">
        <f t="shared" si="203"/>
        <v>0</v>
      </c>
    </row>
    <row r="2589" spans="1:116" ht="12" x14ac:dyDescent="0.2">
      <c r="A2589" s="47">
        <v>1005010039</v>
      </c>
      <c r="B2589" s="47" t="str">
        <f t="shared" si="204"/>
        <v>1005010039-QUEPACARA</v>
      </c>
      <c r="C2589" s="47" t="s">
        <v>2522</v>
      </c>
      <c r="D2589" s="47" t="s">
        <v>58</v>
      </c>
      <c r="E2589" s="47" t="s">
        <v>542</v>
      </c>
      <c r="F2589" s="47" t="s">
        <v>2187</v>
      </c>
      <c r="G2589" s="47" t="s">
        <v>60</v>
      </c>
      <c r="H2589" s="47">
        <v>35</v>
      </c>
      <c r="I2589" s="47">
        <v>35</v>
      </c>
      <c r="J2589" s="47" t="s">
        <v>82</v>
      </c>
      <c r="K2589" s="47" t="s">
        <v>63</v>
      </c>
      <c r="L2589" s="47" t="s">
        <v>64</v>
      </c>
      <c r="M2589" s="47" t="s">
        <v>2381</v>
      </c>
      <c r="N2589" s="47" t="s">
        <v>2380</v>
      </c>
      <c r="O2589" s="47" t="s">
        <v>58</v>
      </c>
      <c r="P2589" s="47" t="s">
        <v>542</v>
      </c>
      <c r="Q2589" s="47" t="s">
        <v>2187</v>
      </c>
      <c r="R2589" s="47">
        <v>106147</v>
      </c>
      <c r="S2589" s="47" t="s">
        <v>67</v>
      </c>
      <c r="T2589" s="47" t="s">
        <v>2512</v>
      </c>
      <c r="U2589" s="47">
        <v>19172</v>
      </c>
      <c r="V2589" s="47" t="s">
        <v>69</v>
      </c>
      <c r="W2589" s="47" t="s">
        <v>2513</v>
      </c>
      <c r="X2589" s="47">
        <v>1275146</v>
      </c>
      <c r="Y2589" s="47">
        <v>4202028</v>
      </c>
      <c r="Z2589" s="47">
        <v>933457</v>
      </c>
      <c r="AA2589" s="47">
        <v>7646929</v>
      </c>
      <c r="AB2589" s="47" t="s">
        <v>71</v>
      </c>
      <c r="AC2589" s="47">
        <v>3580</v>
      </c>
      <c r="AD2589" s="47" t="s">
        <v>126</v>
      </c>
      <c r="AE2589" s="47" t="s">
        <v>5002</v>
      </c>
      <c r="AF2589" s="47" t="s">
        <v>5658</v>
      </c>
      <c r="AG2589" s="47" t="s">
        <v>61</v>
      </c>
      <c r="AH2589" s="47" t="s">
        <v>75</v>
      </c>
      <c r="AI2589" s="47" t="s">
        <v>76</v>
      </c>
      <c r="AJ2589" s="47" t="s">
        <v>77</v>
      </c>
      <c r="AK2589" s="47" t="s">
        <v>78</v>
      </c>
      <c r="AV2589" s="47">
        <v>0.72</v>
      </c>
      <c r="AZ2589" s="47">
        <v>115</v>
      </c>
      <c r="BM2589" s="47">
        <v>7</v>
      </c>
      <c r="BQ2589" s="47">
        <v>0</v>
      </c>
      <c r="BS2589" s="47">
        <v>13</v>
      </c>
      <c r="BT2589" s="47">
        <v>4.2</v>
      </c>
      <c r="DI2589" s="1">
        <f t="shared" si="200"/>
        <v>4</v>
      </c>
      <c r="DJ2589" s="9" t="str">
        <f t="shared" si="201"/>
        <v>NO BACTERIOLOGICO</v>
      </c>
      <c r="DK2589" s="10" t="str">
        <f t="shared" si="202"/>
        <v>-</v>
      </c>
      <c r="DL2589" s="11" t="str">
        <f t="shared" si="203"/>
        <v>0</v>
      </c>
    </row>
    <row r="2590" spans="1:116" ht="12" x14ac:dyDescent="0.2">
      <c r="A2590" s="47">
        <v>1001020003</v>
      </c>
      <c r="B2590" s="47" t="str">
        <f t="shared" si="204"/>
        <v>1001020003-LA ESPERANZA</v>
      </c>
      <c r="C2590" s="47" t="s">
        <v>1761</v>
      </c>
      <c r="D2590" s="47" t="s">
        <v>58</v>
      </c>
      <c r="E2590" s="47" t="s">
        <v>58</v>
      </c>
      <c r="F2590" s="47" t="s">
        <v>2540</v>
      </c>
      <c r="G2590" s="47" t="s">
        <v>60</v>
      </c>
      <c r="H2590" s="47">
        <v>1680</v>
      </c>
      <c r="I2590" s="47" t="s">
        <v>61</v>
      </c>
      <c r="J2590" s="47" t="s">
        <v>895</v>
      </c>
      <c r="K2590" s="47" t="s">
        <v>63</v>
      </c>
      <c r="L2590" s="47" t="s">
        <v>64</v>
      </c>
      <c r="M2590" s="47" t="s">
        <v>2654</v>
      </c>
      <c r="N2590" s="47" t="s">
        <v>1761</v>
      </c>
      <c r="O2590" s="47" t="s">
        <v>58</v>
      </c>
      <c r="P2590" s="47" t="s">
        <v>58</v>
      </c>
      <c r="Q2590" s="47" t="s">
        <v>2540</v>
      </c>
      <c r="R2590" s="47">
        <v>121155</v>
      </c>
      <c r="S2590" s="47" t="s">
        <v>67</v>
      </c>
      <c r="T2590" s="47" t="s">
        <v>2655</v>
      </c>
      <c r="U2590" s="47">
        <v>15305</v>
      </c>
      <c r="V2590" s="47" t="s">
        <v>69</v>
      </c>
      <c r="W2590" s="47" t="s">
        <v>2656</v>
      </c>
      <c r="X2590" s="47">
        <v>1275172</v>
      </c>
      <c r="Y2590" s="47">
        <v>4202029</v>
      </c>
      <c r="Z2590" s="47">
        <v>367170</v>
      </c>
      <c r="AA2590" s="47">
        <v>8906443</v>
      </c>
      <c r="AB2590" s="47" t="s">
        <v>71</v>
      </c>
      <c r="AC2590" s="47">
        <v>1951</v>
      </c>
      <c r="AD2590" s="47" t="s">
        <v>86</v>
      </c>
      <c r="AE2590" s="47" t="s">
        <v>5022</v>
      </c>
      <c r="AF2590" s="47" t="s">
        <v>5659</v>
      </c>
      <c r="AG2590" s="47">
        <v>21356</v>
      </c>
      <c r="AH2590" s="47" t="s">
        <v>73</v>
      </c>
      <c r="AI2590" s="47" t="s">
        <v>2657</v>
      </c>
      <c r="AJ2590" s="47" t="s">
        <v>61</v>
      </c>
      <c r="AK2590" s="47" t="s">
        <v>61</v>
      </c>
      <c r="AV2590" s="47">
        <v>1.01</v>
      </c>
      <c r="AZ2590" s="47">
        <v>344</v>
      </c>
      <c r="BM2590" s="47">
        <v>7.22</v>
      </c>
      <c r="BS2590" s="47">
        <v>20.7</v>
      </c>
      <c r="BT2590" s="47">
        <v>0</v>
      </c>
      <c r="DI2590" s="1">
        <f t="shared" si="200"/>
        <v>4</v>
      </c>
      <c r="DJ2590" s="9" t="str">
        <f t="shared" si="201"/>
        <v>NO BACTERIOLOGICO</v>
      </c>
      <c r="DK2590" s="10" t="str">
        <f t="shared" si="202"/>
        <v>-</v>
      </c>
      <c r="DL2590" s="11" t="str">
        <f t="shared" si="203"/>
        <v>0</v>
      </c>
    </row>
    <row r="2591" spans="1:116" ht="12" x14ac:dyDescent="0.2">
      <c r="A2591" s="47">
        <v>1001020003</v>
      </c>
      <c r="B2591" s="47" t="str">
        <f t="shared" si="204"/>
        <v>1001020003-LA ESPERANZA</v>
      </c>
      <c r="C2591" s="47" t="s">
        <v>1761</v>
      </c>
      <c r="D2591" s="47" t="s">
        <v>58</v>
      </c>
      <c r="E2591" s="47" t="s">
        <v>58</v>
      </c>
      <c r="F2591" s="47" t="s">
        <v>2540</v>
      </c>
      <c r="G2591" s="47" t="s">
        <v>60</v>
      </c>
      <c r="H2591" s="47">
        <v>1680</v>
      </c>
      <c r="I2591" s="47" t="s">
        <v>61</v>
      </c>
      <c r="J2591" s="47" t="s">
        <v>895</v>
      </c>
      <c r="K2591" s="47" t="s">
        <v>63</v>
      </c>
      <c r="L2591" s="47" t="s">
        <v>64</v>
      </c>
      <c r="M2591" s="47" t="s">
        <v>2654</v>
      </c>
      <c r="N2591" s="47" t="s">
        <v>1761</v>
      </c>
      <c r="O2591" s="47" t="s">
        <v>58</v>
      </c>
      <c r="P2591" s="47" t="s">
        <v>58</v>
      </c>
      <c r="Q2591" s="47" t="s">
        <v>2540</v>
      </c>
      <c r="R2591" s="47">
        <v>121155</v>
      </c>
      <c r="S2591" s="47" t="s">
        <v>67</v>
      </c>
      <c r="T2591" s="47" t="s">
        <v>2655</v>
      </c>
      <c r="U2591" s="47">
        <v>15305</v>
      </c>
      <c r="V2591" s="47" t="s">
        <v>69</v>
      </c>
      <c r="W2591" s="47" t="s">
        <v>2656</v>
      </c>
      <c r="X2591" s="47">
        <v>1275172</v>
      </c>
      <c r="Y2591" s="47">
        <v>4202030</v>
      </c>
      <c r="Z2591" s="47">
        <v>366975</v>
      </c>
      <c r="AA2591" s="47">
        <v>8906563</v>
      </c>
      <c r="AB2591" s="47" t="s">
        <v>71</v>
      </c>
      <c r="AC2591" s="47">
        <v>1905</v>
      </c>
      <c r="AD2591" s="47" t="s">
        <v>86</v>
      </c>
      <c r="AE2591" s="47" t="s">
        <v>5022</v>
      </c>
      <c r="AF2591" s="47" t="s">
        <v>5659</v>
      </c>
      <c r="AG2591" s="47" t="s">
        <v>61</v>
      </c>
      <c r="AH2591" s="47" t="s">
        <v>75</v>
      </c>
      <c r="AI2591" s="47" t="s">
        <v>76</v>
      </c>
      <c r="AJ2591" s="47" t="s">
        <v>77</v>
      </c>
      <c r="AK2591" s="47" t="s">
        <v>78</v>
      </c>
      <c r="AV2591" s="47">
        <v>0.9</v>
      </c>
      <c r="AZ2591" s="47">
        <v>334</v>
      </c>
      <c r="BM2591" s="47">
        <v>7.12</v>
      </c>
      <c r="BS2591" s="47">
        <v>23.1</v>
      </c>
      <c r="BT2591" s="47">
        <v>0</v>
      </c>
      <c r="DI2591" s="1">
        <f t="shared" si="200"/>
        <v>4</v>
      </c>
      <c r="DJ2591" s="9" t="str">
        <f t="shared" si="201"/>
        <v>NO BACTERIOLOGICO</v>
      </c>
      <c r="DK2591" s="10" t="str">
        <f t="shared" si="202"/>
        <v>-</v>
      </c>
      <c r="DL2591" s="11" t="str">
        <f t="shared" si="203"/>
        <v>0</v>
      </c>
    </row>
    <row r="2592" spans="1:116" ht="12" x14ac:dyDescent="0.2">
      <c r="A2592" s="47">
        <v>1001020003</v>
      </c>
      <c r="B2592" s="47" t="str">
        <f t="shared" si="204"/>
        <v>1001020003-LA ESPERANZA</v>
      </c>
      <c r="C2592" s="47" t="s">
        <v>1761</v>
      </c>
      <c r="D2592" s="47" t="s">
        <v>58</v>
      </c>
      <c r="E2592" s="47" t="s">
        <v>58</v>
      </c>
      <c r="F2592" s="47" t="s">
        <v>2540</v>
      </c>
      <c r="G2592" s="47" t="s">
        <v>60</v>
      </c>
      <c r="H2592" s="47">
        <v>1680</v>
      </c>
      <c r="I2592" s="47" t="s">
        <v>61</v>
      </c>
      <c r="J2592" s="47" t="s">
        <v>895</v>
      </c>
      <c r="K2592" s="47" t="s">
        <v>63</v>
      </c>
      <c r="L2592" s="47" t="s">
        <v>64</v>
      </c>
      <c r="M2592" s="47" t="s">
        <v>2654</v>
      </c>
      <c r="N2592" s="47" t="s">
        <v>1761</v>
      </c>
      <c r="O2592" s="47" t="s">
        <v>58</v>
      </c>
      <c r="P2592" s="47" t="s">
        <v>58</v>
      </c>
      <c r="Q2592" s="47" t="s">
        <v>2540</v>
      </c>
      <c r="R2592" s="47">
        <v>121155</v>
      </c>
      <c r="S2592" s="47" t="s">
        <v>67</v>
      </c>
      <c r="T2592" s="47" t="s">
        <v>2655</v>
      </c>
      <c r="U2592" s="47">
        <v>15305</v>
      </c>
      <c r="V2592" s="47" t="s">
        <v>69</v>
      </c>
      <c r="W2592" s="47" t="s">
        <v>2656</v>
      </c>
      <c r="X2592" s="47">
        <v>1275172</v>
      </c>
      <c r="Y2592" s="47">
        <v>4202031</v>
      </c>
      <c r="Z2592" s="47">
        <v>366840</v>
      </c>
      <c r="AA2592" s="47">
        <v>8906840</v>
      </c>
      <c r="AB2592" s="47" t="s">
        <v>71</v>
      </c>
      <c r="AC2592" s="47">
        <v>1875</v>
      </c>
      <c r="AD2592" s="47" t="s">
        <v>86</v>
      </c>
      <c r="AE2592" s="47" t="s">
        <v>5022</v>
      </c>
      <c r="AF2592" s="47" t="s">
        <v>5659</v>
      </c>
      <c r="AG2592" s="47" t="s">
        <v>61</v>
      </c>
      <c r="AH2592" s="47" t="s">
        <v>75</v>
      </c>
      <c r="AI2592" s="47" t="s">
        <v>76</v>
      </c>
      <c r="AJ2592" s="47" t="s">
        <v>77</v>
      </c>
      <c r="AK2592" s="47" t="s">
        <v>78</v>
      </c>
      <c r="AV2592" s="47">
        <v>0.73</v>
      </c>
      <c r="AZ2592" s="47">
        <v>324</v>
      </c>
      <c r="BM2592" s="47">
        <v>7.1</v>
      </c>
      <c r="BS2592" s="47">
        <v>23.6</v>
      </c>
      <c r="BT2592" s="47">
        <v>0</v>
      </c>
      <c r="DI2592" s="1">
        <f t="shared" si="200"/>
        <v>4</v>
      </c>
      <c r="DJ2592" s="9" t="str">
        <f t="shared" si="201"/>
        <v>NO BACTERIOLOGICO</v>
      </c>
      <c r="DK2592" s="10" t="str">
        <f t="shared" si="202"/>
        <v>-</v>
      </c>
      <c r="DL2592" s="11" t="str">
        <f t="shared" si="203"/>
        <v>0</v>
      </c>
    </row>
    <row r="2593" spans="1:116" ht="12" x14ac:dyDescent="0.2">
      <c r="A2593" s="47">
        <v>1005050061</v>
      </c>
      <c r="B2593" s="47" t="str">
        <f t="shared" si="204"/>
        <v>1005050061-TULLO PAMPA</v>
      </c>
      <c r="C2593" s="47" t="s">
        <v>596</v>
      </c>
      <c r="D2593" s="47" t="s">
        <v>58</v>
      </c>
      <c r="E2593" s="47" t="s">
        <v>542</v>
      </c>
      <c r="F2593" s="47" t="s">
        <v>556</v>
      </c>
      <c r="G2593" s="47" t="s">
        <v>60</v>
      </c>
      <c r="H2593" s="47">
        <v>10</v>
      </c>
      <c r="I2593" s="47">
        <v>10</v>
      </c>
      <c r="J2593" s="47" t="s">
        <v>62</v>
      </c>
      <c r="K2593" s="47" t="s">
        <v>63</v>
      </c>
      <c r="L2593" s="47" t="s">
        <v>64</v>
      </c>
      <c r="M2593" s="47" t="s">
        <v>557</v>
      </c>
      <c r="N2593" s="47" t="s">
        <v>556</v>
      </c>
      <c r="O2593" s="47" t="s">
        <v>58</v>
      </c>
      <c r="P2593" s="47" t="s">
        <v>542</v>
      </c>
      <c r="Q2593" s="47" t="s">
        <v>556</v>
      </c>
      <c r="R2593" s="47">
        <v>7140</v>
      </c>
      <c r="S2593" s="47" t="s">
        <v>67</v>
      </c>
      <c r="T2593" s="47" t="s">
        <v>597</v>
      </c>
      <c r="U2593" s="47">
        <v>3630</v>
      </c>
      <c r="V2593" s="47" t="s">
        <v>69</v>
      </c>
      <c r="W2593" s="47" t="s">
        <v>598</v>
      </c>
      <c r="X2593" s="47">
        <v>1275191</v>
      </c>
      <c r="Y2593" s="47">
        <v>4202037</v>
      </c>
      <c r="Z2593" s="47">
        <v>310623</v>
      </c>
      <c r="AA2593" s="47">
        <v>8974046</v>
      </c>
      <c r="AB2593" s="47" t="s">
        <v>71</v>
      </c>
      <c r="AC2593" s="47">
        <v>3492</v>
      </c>
      <c r="AD2593" s="47" t="s">
        <v>126</v>
      </c>
      <c r="AE2593" s="47" t="s">
        <v>4893</v>
      </c>
      <c r="AF2593" s="47" t="s">
        <v>5660</v>
      </c>
      <c r="AG2593" s="47">
        <v>118</v>
      </c>
      <c r="AH2593" s="47" t="s">
        <v>73</v>
      </c>
      <c r="AI2593" s="47" t="s">
        <v>599</v>
      </c>
      <c r="AJ2593" s="47" t="s">
        <v>61</v>
      </c>
      <c r="AK2593" s="47" t="s">
        <v>61</v>
      </c>
      <c r="AV2593" s="47">
        <v>0.5</v>
      </c>
      <c r="AZ2593" s="47">
        <v>116</v>
      </c>
      <c r="BM2593" s="47">
        <v>7</v>
      </c>
      <c r="BQ2593" s="47">
        <v>0</v>
      </c>
      <c r="BS2593" s="47">
        <v>10</v>
      </c>
      <c r="BT2593" s="47">
        <v>1.91</v>
      </c>
      <c r="DI2593" s="1">
        <f t="shared" si="200"/>
        <v>4</v>
      </c>
      <c r="DJ2593" s="9" t="str">
        <f t="shared" si="201"/>
        <v>NO BACTERIOLOGICO</v>
      </c>
      <c r="DK2593" s="10" t="str">
        <f t="shared" si="202"/>
        <v>-</v>
      </c>
      <c r="DL2593" s="11" t="str">
        <f t="shared" si="203"/>
        <v>0</v>
      </c>
    </row>
    <row r="2594" spans="1:116" ht="12" x14ac:dyDescent="0.2">
      <c r="A2594" s="47">
        <v>1005050061</v>
      </c>
      <c r="B2594" s="47" t="str">
        <f t="shared" si="204"/>
        <v>1005050061-TULLO PAMPA</v>
      </c>
      <c r="C2594" s="47" t="s">
        <v>596</v>
      </c>
      <c r="D2594" s="47" t="s">
        <v>58</v>
      </c>
      <c r="E2594" s="47" t="s">
        <v>542</v>
      </c>
      <c r="F2594" s="47" t="s">
        <v>556</v>
      </c>
      <c r="G2594" s="47" t="s">
        <v>60</v>
      </c>
      <c r="H2594" s="47">
        <v>10</v>
      </c>
      <c r="I2594" s="47">
        <v>10</v>
      </c>
      <c r="J2594" s="47" t="s">
        <v>62</v>
      </c>
      <c r="K2594" s="47" t="s">
        <v>63</v>
      </c>
      <c r="L2594" s="47" t="s">
        <v>64</v>
      </c>
      <c r="M2594" s="47" t="s">
        <v>557</v>
      </c>
      <c r="N2594" s="47" t="s">
        <v>556</v>
      </c>
      <c r="O2594" s="47" t="s">
        <v>58</v>
      </c>
      <c r="P2594" s="47" t="s">
        <v>542</v>
      </c>
      <c r="Q2594" s="47" t="s">
        <v>556</v>
      </c>
      <c r="R2594" s="47">
        <v>7140</v>
      </c>
      <c r="S2594" s="47" t="s">
        <v>67</v>
      </c>
      <c r="T2594" s="47" t="s">
        <v>597</v>
      </c>
      <c r="U2594" s="47">
        <v>3630</v>
      </c>
      <c r="V2594" s="47" t="s">
        <v>69</v>
      </c>
      <c r="W2594" s="47" t="s">
        <v>598</v>
      </c>
      <c r="X2594" s="47">
        <v>1275191</v>
      </c>
      <c r="Y2594" s="47">
        <v>4202039</v>
      </c>
      <c r="Z2594" s="47">
        <v>311683</v>
      </c>
      <c r="AA2594" s="47">
        <v>9874651</v>
      </c>
      <c r="AB2594" s="47" t="s">
        <v>71</v>
      </c>
      <c r="AC2594" s="47">
        <v>3603</v>
      </c>
      <c r="AD2594" s="47" t="s">
        <v>126</v>
      </c>
      <c r="AE2594" s="47" t="s">
        <v>4893</v>
      </c>
      <c r="AF2594" s="47" t="s">
        <v>5660</v>
      </c>
      <c r="AG2594" s="47" t="s">
        <v>61</v>
      </c>
      <c r="AH2594" s="47" t="s">
        <v>75</v>
      </c>
      <c r="AI2594" s="47" t="s">
        <v>76</v>
      </c>
      <c r="AJ2594" s="47" t="s">
        <v>77</v>
      </c>
      <c r="AK2594" s="47" t="s">
        <v>78</v>
      </c>
      <c r="AV2594" s="47">
        <v>0.5</v>
      </c>
      <c r="AZ2594" s="47">
        <v>117</v>
      </c>
      <c r="BM2594" s="47">
        <v>7</v>
      </c>
      <c r="BQ2594" s="47">
        <v>0</v>
      </c>
      <c r="BS2594" s="47">
        <v>10</v>
      </c>
      <c r="BT2594" s="47">
        <v>1.9</v>
      </c>
      <c r="DI2594" s="1">
        <f t="shared" si="200"/>
        <v>4</v>
      </c>
      <c r="DJ2594" s="9" t="str">
        <f t="shared" si="201"/>
        <v>NO BACTERIOLOGICO</v>
      </c>
      <c r="DK2594" s="10" t="str">
        <f t="shared" si="202"/>
        <v>-</v>
      </c>
      <c r="DL2594" s="11" t="str">
        <f t="shared" si="203"/>
        <v>0</v>
      </c>
    </row>
    <row r="2595" spans="1:116" ht="12" x14ac:dyDescent="0.2">
      <c r="A2595" s="47">
        <v>1005050061</v>
      </c>
      <c r="B2595" s="47" t="str">
        <f t="shared" si="204"/>
        <v>1005050061-TULLO PAMPA</v>
      </c>
      <c r="C2595" s="47" t="s">
        <v>596</v>
      </c>
      <c r="D2595" s="47" t="s">
        <v>58</v>
      </c>
      <c r="E2595" s="47" t="s">
        <v>542</v>
      </c>
      <c r="F2595" s="47" t="s">
        <v>556</v>
      </c>
      <c r="G2595" s="47" t="s">
        <v>60</v>
      </c>
      <c r="H2595" s="47">
        <v>10</v>
      </c>
      <c r="I2595" s="47">
        <v>10</v>
      </c>
      <c r="J2595" s="47" t="s">
        <v>62</v>
      </c>
      <c r="K2595" s="47" t="s">
        <v>63</v>
      </c>
      <c r="L2595" s="47" t="s">
        <v>64</v>
      </c>
      <c r="M2595" s="47" t="s">
        <v>557</v>
      </c>
      <c r="N2595" s="47" t="s">
        <v>556</v>
      </c>
      <c r="O2595" s="47" t="s">
        <v>58</v>
      </c>
      <c r="P2595" s="47" t="s">
        <v>542</v>
      </c>
      <c r="Q2595" s="47" t="s">
        <v>556</v>
      </c>
      <c r="R2595" s="47">
        <v>7140</v>
      </c>
      <c r="S2595" s="47" t="s">
        <v>67</v>
      </c>
      <c r="T2595" s="47" t="s">
        <v>597</v>
      </c>
      <c r="U2595" s="47">
        <v>3630</v>
      </c>
      <c r="V2595" s="47" t="s">
        <v>69</v>
      </c>
      <c r="W2595" s="47" t="s">
        <v>598</v>
      </c>
      <c r="X2595" s="47">
        <v>1275191</v>
      </c>
      <c r="Y2595" s="47">
        <v>4202041</v>
      </c>
      <c r="Z2595" s="47">
        <v>311681</v>
      </c>
      <c r="AA2595" s="47">
        <v>9874643</v>
      </c>
      <c r="AB2595" s="47" t="s">
        <v>71</v>
      </c>
      <c r="AC2595" s="47">
        <v>3601</v>
      </c>
      <c r="AD2595" s="47" t="s">
        <v>126</v>
      </c>
      <c r="AE2595" s="47" t="s">
        <v>4893</v>
      </c>
      <c r="AF2595" s="47" t="s">
        <v>5660</v>
      </c>
      <c r="AG2595" s="47" t="s">
        <v>61</v>
      </c>
      <c r="AH2595" s="47" t="s">
        <v>75</v>
      </c>
      <c r="AI2595" s="47" t="s">
        <v>76</v>
      </c>
      <c r="AJ2595" s="47" t="s">
        <v>77</v>
      </c>
      <c r="AK2595" s="47" t="s">
        <v>78</v>
      </c>
      <c r="AV2595" s="47">
        <v>0.5</v>
      </c>
      <c r="AZ2595" s="47">
        <v>118</v>
      </c>
      <c r="BM2595" s="47">
        <v>7.1</v>
      </c>
      <c r="BQ2595" s="47">
        <v>0</v>
      </c>
      <c r="BS2595" s="47">
        <v>10</v>
      </c>
      <c r="BT2595" s="47">
        <v>1.9</v>
      </c>
      <c r="DI2595" s="1">
        <f t="shared" si="200"/>
        <v>4</v>
      </c>
      <c r="DJ2595" s="9" t="str">
        <f t="shared" si="201"/>
        <v>NO BACTERIOLOGICO</v>
      </c>
      <c r="DK2595" s="10" t="str">
        <f t="shared" si="202"/>
        <v>-</v>
      </c>
      <c r="DL2595" s="11" t="str">
        <f t="shared" si="203"/>
        <v>0</v>
      </c>
    </row>
    <row r="2596" spans="1:116" ht="12" x14ac:dyDescent="0.2">
      <c r="A2596" s="47" t="s">
        <v>4636</v>
      </c>
      <c r="B2596" s="47" t="str">
        <f t="shared" si="204"/>
        <v>100301ZZ03-CHACAMAYO</v>
      </c>
      <c r="C2596" s="47" t="s">
        <v>4637</v>
      </c>
      <c r="D2596" s="47" t="s">
        <v>58</v>
      </c>
      <c r="E2596" s="47" t="s">
        <v>80</v>
      </c>
      <c r="F2596" s="47" t="s">
        <v>2259</v>
      </c>
      <c r="G2596" s="47" t="s">
        <v>63</v>
      </c>
      <c r="H2596" s="47">
        <v>0</v>
      </c>
      <c r="I2596" s="47">
        <v>0</v>
      </c>
      <c r="J2596" s="47" t="s">
        <v>495</v>
      </c>
      <c r="K2596" s="47" t="s">
        <v>63</v>
      </c>
      <c r="L2596" s="47" t="s">
        <v>64</v>
      </c>
      <c r="M2596" s="47" t="s">
        <v>2766</v>
      </c>
      <c r="N2596" s="47" t="s">
        <v>2259</v>
      </c>
      <c r="O2596" s="47" t="s">
        <v>58</v>
      </c>
      <c r="P2596" s="47" t="s">
        <v>80</v>
      </c>
      <c r="Q2596" s="47" t="s">
        <v>2259</v>
      </c>
      <c r="R2596" s="47">
        <v>171612</v>
      </c>
      <c r="S2596" s="47" t="s">
        <v>67</v>
      </c>
      <c r="T2596" s="47" t="s">
        <v>4638</v>
      </c>
      <c r="U2596" s="47" t="s">
        <v>61</v>
      </c>
      <c r="V2596" s="47" t="s">
        <v>69</v>
      </c>
      <c r="W2596" s="47" t="s">
        <v>61</v>
      </c>
      <c r="X2596" s="47">
        <v>1275199</v>
      </c>
      <c r="Y2596" s="47">
        <v>4202055</v>
      </c>
      <c r="Z2596" s="47">
        <v>0</v>
      </c>
      <c r="AA2596" s="47">
        <v>0</v>
      </c>
      <c r="AB2596" s="47" t="s">
        <v>61</v>
      </c>
      <c r="AC2596" s="47">
        <v>0</v>
      </c>
      <c r="AD2596" s="47" t="s">
        <v>86</v>
      </c>
      <c r="AE2596" s="47" t="s">
        <v>4893</v>
      </c>
      <c r="AF2596" s="47" t="s">
        <v>5661</v>
      </c>
      <c r="AG2596" s="47">
        <v>62200</v>
      </c>
      <c r="AH2596" s="47" t="s">
        <v>73</v>
      </c>
      <c r="AI2596" s="47" t="s">
        <v>4639</v>
      </c>
      <c r="AJ2596" s="47" t="s">
        <v>61</v>
      </c>
      <c r="AK2596" s="47" t="s">
        <v>61</v>
      </c>
      <c r="AO2596" s="47">
        <v>0</v>
      </c>
      <c r="AP2596" s="47">
        <v>0</v>
      </c>
      <c r="AQ2596" s="47">
        <v>17</v>
      </c>
      <c r="AV2596" s="47">
        <v>0</v>
      </c>
      <c r="AZ2596" s="47">
        <v>212</v>
      </c>
      <c r="BC2596" s="47">
        <v>0</v>
      </c>
      <c r="BM2596" s="47">
        <v>8</v>
      </c>
      <c r="BQ2596" s="47">
        <v>135.69999999999999</v>
      </c>
      <c r="BS2596" s="47">
        <v>16</v>
      </c>
      <c r="BT2596" s="47">
        <v>0.19</v>
      </c>
      <c r="DI2596" s="1">
        <f t="shared" si="200"/>
        <v>4</v>
      </c>
      <c r="DJ2596" s="9" t="str">
        <f t="shared" si="201"/>
        <v>BACTERIOLÓGICO</v>
      </c>
      <c r="DK2596" s="10" t="str">
        <f t="shared" si="202"/>
        <v>Realizado Bactereológico</v>
      </c>
      <c r="DL2596" s="11" t="str">
        <f t="shared" si="203"/>
        <v>0</v>
      </c>
    </row>
    <row r="2597" spans="1:116" ht="12" x14ac:dyDescent="0.2">
      <c r="A2597" s="47" t="s">
        <v>4636</v>
      </c>
      <c r="B2597" s="47" t="str">
        <f t="shared" si="204"/>
        <v>100301ZZ03-CHACAMAYO</v>
      </c>
      <c r="C2597" s="47" t="s">
        <v>4637</v>
      </c>
      <c r="D2597" s="47" t="s">
        <v>58</v>
      </c>
      <c r="E2597" s="47" t="s">
        <v>80</v>
      </c>
      <c r="F2597" s="47" t="s">
        <v>2259</v>
      </c>
      <c r="G2597" s="47" t="s">
        <v>63</v>
      </c>
      <c r="H2597" s="47">
        <v>0</v>
      </c>
      <c r="I2597" s="47">
        <v>0</v>
      </c>
      <c r="J2597" s="47" t="s">
        <v>495</v>
      </c>
      <c r="K2597" s="47" t="s">
        <v>63</v>
      </c>
      <c r="L2597" s="47" t="s">
        <v>64</v>
      </c>
      <c r="M2597" s="47" t="s">
        <v>2766</v>
      </c>
      <c r="N2597" s="47" t="s">
        <v>2259</v>
      </c>
      <c r="O2597" s="47" t="s">
        <v>58</v>
      </c>
      <c r="P2597" s="47" t="s">
        <v>80</v>
      </c>
      <c r="Q2597" s="47" t="s">
        <v>2259</v>
      </c>
      <c r="R2597" s="47">
        <v>171612</v>
      </c>
      <c r="S2597" s="47" t="s">
        <v>67</v>
      </c>
      <c r="T2597" s="47" t="s">
        <v>4638</v>
      </c>
      <c r="U2597" s="47" t="s">
        <v>61</v>
      </c>
      <c r="V2597" s="47" t="s">
        <v>69</v>
      </c>
      <c r="W2597" s="47" t="s">
        <v>61</v>
      </c>
      <c r="X2597" s="47">
        <v>1275199</v>
      </c>
      <c r="Y2597" s="47">
        <v>4202056</v>
      </c>
      <c r="Z2597" s="47">
        <v>0</v>
      </c>
      <c r="AA2597" s="47">
        <v>0</v>
      </c>
      <c r="AB2597" s="47" t="s">
        <v>61</v>
      </c>
      <c r="AC2597" s="47">
        <v>0</v>
      </c>
      <c r="AD2597" s="47" t="s">
        <v>86</v>
      </c>
      <c r="AE2597" s="47" t="s">
        <v>4893</v>
      </c>
      <c r="AF2597" s="47" t="s">
        <v>5661</v>
      </c>
      <c r="AG2597" s="47" t="s">
        <v>61</v>
      </c>
      <c r="AH2597" s="47" t="s">
        <v>75</v>
      </c>
      <c r="AI2597" s="47" t="s">
        <v>76</v>
      </c>
      <c r="AJ2597" s="47" t="s">
        <v>77</v>
      </c>
      <c r="AK2597" s="47" t="s">
        <v>78</v>
      </c>
      <c r="AO2597" s="47">
        <v>0</v>
      </c>
      <c r="AP2597" s="47">
        <v>0</v>
      </c>
      <c r="AQ2597" s="47">
        <v>0</v>
      </c>
      <c r="AV2597" s="47">
        <v>0</v>
      </c>
      <c r="AZ2597" s="47">
        <v>212</v>
      </c>
      <c r="BC2597" s="47">
        <v>0</v>
      </c>
      <c r="BM2597" s="47">
        <v>8</v>
      </c>
      <c r="BQ2597" s="47">
        <v>135.69999999999999</v>
      </c>
      <c r="BS2597" s="47">
        <v>16</v>
      </c>
      <c r="BT2597" s="47">
        <v>0.33</v>
      </c>
      <c r="DI2597" s="1">
        <f t="shared" si="200"/>
        <v>4</v>
      </c>
      <c r="DJ2597" s="9" t="str">
        <f t="shared" si="201"/>
        <v>BACTERIOLÓGICO</v>
      </c>
      <c r="DK2597" s="10" t="str">
        <f t="shared" si="202"/>
        <v>Realizado Bactereológico</v>
      </c>
      <c r="DL2597" s="11" t="str">
        <f t="shared" si="203"/>
        <v>0</v>
      </c>
    </row>
    <row r="2598" spans="1:116" ht="12" x14ac:dyDescent="0.2">
      <c r="A2598" s="47" t="s">
        <v>4636</v>
      </c>
      <c r="B2598" s="47" t="str">
        <f t="shared" si="204"/>
        <v>100301ZZ03-CHACAMAYO</v>
      </c>
      <c r="C2598" s="47" t="s">
        <v>4637</v>
      </c>
      <c r="D2598" s="47" t="s">
        <v>58</v>
      </c>
      <c r="E2598" s="47" t="s">
        <v>80</v>
      </c>
      <c r="F2598" s="47" t="s">
        <v>2259</v>
      </c>
      <c r="G2598" s="47" t="s">
        <v>63</v>
      </c>
      <c r="H2598" s="47">
        <v>0</v>
      </c>
      <c r="I2598" s="47">
        <v>0</v>
      </c>
      <c r="J2598" s="47" t="s">
        <v>495</v>
      </c>
      <c r="K2598" s="47" t="s">
        <v>63</v>
      </c>
      <c r="L2598" s="47" t="s">
        <v>64</v>
      </c>
      <c r="M2598" s="47" t="s">
        <v>2766</v>
      </c>
      <c r="N2598" s="47" t="s">
        <v>2259</v>
      </c>
      <c r="O2598" s="47" t="s">
        <v>58</v>
      </c>
      <c r="P2598" s="47" t="s">
        <v>80</v>
      </c>
      <c r="Q2598" s="47" t="s">
        <v>2259</v>
      </c>
      <c r="R2598" s="47">
        <v>171612</v>
      </c>
      <c r="S2598" s="47" t="s">
        <v>67</v>
      </c>
      <c r="T2598" s="47" t="s">
        <v>4638</v>
      </c>
      <c r="U2598" s="47" t="s">
        <v>61</v>
      </c>
      <c r="V2598" s="47" t="s">
        <v>69</v>
      </c>
      <c r="W2598" s="47" t="s">
        <v>61</v>
      </c>
      <c r="X2598" s="47">
        <v>1275199</v>
      </c>
      <c r="Y2598" s="47">
        <v>4202057</v>
      </c>
      <c r="Z2598" s="47">
        <v>0</v>
      </c>
      <c r="AA2598" s="47">
        <v>0</v>
      </c>
      <c r="AB2598" s="47" t="s">
        <v>61</v>
      </c>
      <c r="AC2598" s="47">
        <v>0</v>
      </c>
      <c r="AD2598" s="47" t="s">
        <v>86</v>
      </c>
      <c r="AE2598" s="47" t="s">
        <v>4893</v>
      </c>
      <c r="AF2598" s="47" t="s">
        <v>5661</v>
      </c>
      <c r="AG2598" s="47" t="s">
        <v>61</v>
      </c>
      <c r="AH2598" s="47" t="s">
        <v>75</v>
      </c>
      <c r="AI2598" s="47" t="s">
        <v>76</v>
      </c>
      <c r="AJ2598" s="47" t="s">
        <v>77</v>
      </c>
      <c r="AK2598" s="47" t="s">
        <v>78</v>
      </c>
      <c r="AO2598" s="47">
        <v>0</v>
      </c>
      <c r="AP2598" s="47">
        <v>0</v>
      </c>
      <c r="AQ2598" s="47">
        <v>18</v>
      </c>
      <c r="AV2598" s="47">
        <v>0</v>
      </c>
      <c r="AZ2598" s="47">
        <v>211</v>
      </c>
      <c r="BC2598" s="47">
        <v>0</v>
      </c>
      <c r="BE2598" s="47">
        <v>0</v>
      </c>
      <c r="BM2598" s="47">
        <v>8</v>
      </c>
      <c r="BQ2598" s="47">
        <v>135</v>
      </c>
      <c r="BS2598" s="47">
        <v>16</v>
      </c>
      <c r="BT2598" s="47">
        <v>0.75</v>
      </c>
      <c r="DI2598" s="1">
        <f t="shared" si="200"/>
        <v>4</v>
      </c>
      <c r="DJ2598" s="9" t="str">
        <f t="shared" si="201"/>
        <v>BACTERIOLÓGICO</v>
      </c>
      <c r="DK2598" s="10" t="str">
        <f t="shared" si="202"/>
        <v>Realizado Bactereológico</v>
      </c>
      <c r="DL2598" s="11" t="str">
        <f t="shared" si="203"/>
        <v>1</v>
      </c>
    </row>
    <row r="2599" spans="1:116" ht="12" x14ac:dyDescent="0.2">
      <c r="A2599" s="47">
        <v>1005050001</v>
      </c>
      <c r="B2599" s="47" t="str">
        <f t="shared" si="204"/>
        <v>1005050001-JIRCAN</v>
      </c>
      <c r="C2599" s="47" t="s">
        <v>556</v>
      </c>
      <c r="D2599" s="47" t="s">
        <v>58</v>
      </c>
      <c r="E2599" s="47" t="s">
        <v>542</v>
      </c>
      <c r="F2599" s="47" t="s">
        <v>556</v>
      </c>
      <c r="G2599" s="47" t="s">
        <v>60</v>
      </c>
      <c r="H2599" s="47">
        <v>240</v>
      </c>
      <c r="I2599" s="47">
        <v>236</v>
      </c>
      <c r="J2599" s="47" t="s">
        <v>62</v>
      </c>
      <c r="K2599" s="47" t="s">
        <v>63</v>
      </c>
      <c r="L2599" s="47" t="s">
        <v>64</v>
      </c>
      <c r="M2599" s="47" t="s">
        <v>557</v>
      </c>
      <c r="N2599" s="47" t="s">
        <v>556</v>
      </c>
      <c r="O2599" s="47" t="s">
        <v>58</v>
      </c>
      <c r="P2599" s="47" t="s">
        <v>542</v>
      </c>
      <c r="Q2599" s="47" t="s">
        <v>556</v>
      </c>
      <c r="R2599" s="47">
        <v>17303</v>
      </c>
      <c r="S2599" s="47" t="s">
        <v>67</v>
      </c>
      <c r="T2599" s="47" t="s">
        <v>589</v>
      </c>
      <c r="U2599" s="47">
        <v>3628</v>
      </c>
      <c r="V2599" s="47" t="s">
        <v>98</v>
      </c>
      <c r="W2599" s="47" t="s">
        <v>590</v>
      </c>
      <c r="X2599" s="47">
        <v>1275203</v>
      </c>
      <c r="Y2599" s="47">
        <v>4202092</v>
      </c>
      <c r="Z2599" s="47">
        <v>311304</v>
      </c>
      <c r="AA2599" s="47">
        <v>8977344</v>
      </c>
      <c r="AB2599" s="47" t="s">
        <v>71</v>
      </c>
      <c r="AC2599" s="47">
        <v>3253</v>
      </c>
      <c r="AD2599" s="47" t="s">
        <v>126</v>
      </c>
      <c r="AE2599" s="47" t="s">
        <v>4898</v>
      </c>
      <c r="AF2599" s="47" t="s">
        <v>5662</v>
      </c>
      <c r="AG2599" s="47">
        <v>122</v>
      </c>
      <c r="AH2599" s="47" t="s">
        <v>73</v>
      </c>
      <c r="AI2599" s="47" t="s">
        <v>591</v>
      </c>
      <c r="AJ2599" s="47" t="s">
        <v>61</v>
      </c>
      <c r="AK2599" s="47" t="s">
        <v>61</v>
      </c>
      <c r="AV2599" s="47">
        <v>1</v>
      </c>
      <c r="AZ2599" s="47">
        <v>119</v>
      </c>
      <c r="BM2599" s="47">
        <v>8</v>
      </c>
      <c r="BQ2599" s="47">
        <v>0</v>
      </c>
      <c r="BS2599" s="47">
        <v>10</v>
      </c>
      <c r="BT2599" s="47">
        <v>1.34</v>
      </c>
      <c r="DI2599" s="1">
        <f t="shared" si="200"/>
        <v>4</v>
      </c>
      <c r="DJ2599" s="9" t="str">
        <f t="shared" si="201"/>
        <v>NO BACTERIOLOGICO</v>
      </c>
      <c r="DK2599" s="10" t="str">
        <f t="shared" si="202"/>
        <v>-</v>
      </c>
      <c r="DL2599" s="11" t="str">
        <f t="shared" si="203"/>
        <v>0</v>
      </c>
    </row>
    <row r="2600" spans="1:116" ht="12" x14ac:dyDescent="0.2">
      <c r="A2600" s="47">
        <v>1005050001</v>
      </c>
      <c r="B2600" s="47" t="str">
        <f t="shared" si="204"/>
        <v>1005050001-JIRCAN</v>
      </c>
      <c r="C2600" s="47" t="s">
        <v>556</v>
      </c>
      <c r="D2600" s="47" t="s">
        <v>58</v>
      </c>
      <c r="E2600" s="47" t="s">
        <v>542</v>
      </c>
      <c r="F2600" s="47" t="s">
        <v>556</v>
      </c>
      <c r="G2600" s="47" t="s">
        <v>60</v>
      </c>
      <c r="H2600" s="47">
        <v>240</v>
      </c>
      <c r="I2600" s="47">
        <v>236</v>
      </c>
      <c r="J2600" s="47" t="s">
        <v>62</v>
      </c>
      <c r="K2600" s="47" t="s">
        <v>63</v>
      </c>
      <c r="L2600" s="47" t="s">
        <v>64</v>
      </c>
      <c r="M2600" s="47" t="s">
        <v>557</v>
      </c>
      <c r="N2600" s="47" t="s">
        <v>556</v>
      </c>
      <c r="O2600" s="47" t="s">
        <v>58</v>
      </c>
      <c r="P2600" s="47" t="s">
        <v>542</v>
      </c>
      <c r="Q2600" s="47" t="s">
        <v>556</v>
      </c>
      <c r="R2600" s="47">
        <v>17303</v>
      </c>
      <c r="S2600" s="47" t="s">
        <v>67</v>
      </c>
      <c r="T2600" s="47" t="s">
        <v>589</v>
      </c>
      <c r="U2600" s="47">
        <v>3628</v>
      </c>
      <c r="V2600" s="47" t="s">
        <v>98</v>
      </c>
      <c r="W2600" s="47" t="s">
        <v>590</v>
      </c>
      <c r="X2600" s="47">
        <v>1275203</v>
      </c>
      <c r="Y2600" s="47">
        <v>4202093</v>
      </c>
      <c r="Z2600" s="47">
        <v>311303</v>
      </c>
      <c r="AA2600" s="47">
        <v>8977342</v>
      </c>
      <c r="AB2600" s="47" t="s">
        <v>71</v>
      </c>
      <c r="AC2600" s="47">
        <v>3252</v>
      </c>
      <c r="AD2600" s="47" t="s">
        <v>126</v>
      </c>
      <c r="AE2600" s="47" t="s">
        <v>4898</v>
      </c>
      <c r="AF2600" s="47" t="s">
        <v>5662</v>
      </c>
      <c r="AG2600" s="47" t="s">
        <v>61</v>
      </c>
      <c r="AH2600" s="47" t="s">
        <v>75</v>
      </c>
      <c r="AI2600" s="47" t="s">
        <v>76</v>
      </c>
      <c r="AJ2600" s="47" t="s">
        <v>77</v>
      </c>
      <c r="AK2600" s="47" t="s">
        <v>78</v>
      </c>
      <c r="AV2600" s="47">
        <v>0.7</v>
      </c>
      <c r="AZ2600" s="47">
        <v>118</v>
      </c>
      <c r="BM2600" s="47">
        <v>8</v>
      </c>
      <c r="BQ2600" s="47">
        <v>0</v>
      </c>
      <c r="BS2600" s="47">
        <v>11</v>
      </c>
      <c r="BT2600" s="47">
        <v>1.29</v>
      </c>
      <c r="DI2600" s="1">
        <f t="shared" si="200"/>
        <v>4</v>
      </c>
      <c r="DJ2600" s="9" t="str">
        <f t="shared" si="201"/>
        <v>NO BACTERIOLOGICO</v>
      </c>
      <c r="DK2600" s="10" t="str">
        <f t="shared" si="202"/>
        <v>-</v>
      </c>
      <c r="DL2600" s="11" t="str">
        <f t="shared" si="203"/>
        <v>0</v>
      </c>
    </row>
    <row r="2601" spans="1:116" ht="12" x14ac:dyDescent="0.2">
      <c r="A2601" s="47">
        <v>1005050001</v>
      </c>
      <c r="B2601" s="47" t="str">
        <f t="shared" si="204"/>
        <v>1005050001-JIRCAN</v>
      </c>
      <c r="C2601" s="47" t="s">
        <v>556</v>
      </c>
      <c r="D2601" s="47" t="s">
        <v>58</v>
      </c>
      <c r="E2601" s="47" t="s">
        <v>542</v>
      </c>
      <c r="F2601" s="47" t="s">
        <v>556</v>
      </c>
      <c r="G2601" s="47" t="s">
        <v>60</v>
      </c>
      <c r="H2601" s="47">
        <v>240</v>
      </c>
      <c r="I2601" s="47">
        <v>236</v>
      </c>
      <c r="J2601" s="47" t="s">
        <v>62</v>
      </c>
      <c r="K2601" s="47" t="s">
        <v>63</v>
      </c>
      <c r="L2601" s="47" t="s">
        <v>64</v>
      </c>
      <c r="M2601" s="47" t="s">
        <v>557</v>
      </c>
      <c r="N2601" s="47" t="s">
        <v>556</v>
      </c>
      <c r="O2601" s="47" t="s">
        <v>58</v>
      </c>
      <c r="P2601" s="47" t="s">
        <v>542</v>
      </c>
      <c r="Q2601" s="47" t="s">
        <v>556</v>
      </c>
      <c r="R2601" s="47">
        <v>17303</v>
      </c>
      <c r="S2601" s="47" t="s">
        <v>67</v>
      </c>
      <c r="T2601" s="47" t="s">
        <v>589</v>
      </c>
      <c r="U2601" s="47">
        <v>3628</v>
      </c>
      <c r="V2601" s="47" t="s">
        <v>98</v>
      </c>
      <c r="W2601" s="47" t="s">
        <v>590</v>
      </c>
      <c r="X2601" s="47">
        <v>1275203</v>
      </c>
      <c r="Y2601" s="47">
        <v>4202094</v>
      </c>
      <c r="Z2601" s="47">
        <v>311300</v>
      </c>
      <c r="AA2601" s="47">
        <v>8977331</v>
      </c>
      <c r="AB2601" s="47" t="s">
        <v>71</v>
      </c>
      <c r="AC2601" s="47">
        <v>3248</v>
      </c>
      <c r="AD2601" s="47" t="s">
        <v>126</v>
      </c>
      <c r="AE2601" s="47" t="s">
        <v>4898</v>
      </c>
      <c r="AF2601" s="47" t="s">
        <v>5662</v>
      </c>
      <c r="AG2601" s="47" t="s">
        <v>61</v>
      </c>
      <c r="AH2601" s="47" t="s">
        <v>75</v>
      </c>
      <c r="AI2601" s="47" t="s">
        <v>76</v>
      </c>
      <c r="AJ2601" s="47" t="s">
        <v>77</v>
      </c>
      <c r="AK2601" s="47" t="s">
        <v>78</v>
      </c>
      <c r="AV2601" s="47">
        <v>0.5</v>
      </c>
      <c r="AZ2601" s="47">
        <v>117</v>
      </c>
      <c r="BM2601" s="47">
        <v>7.5</v>
      </c>
      <c r="BQ2601" s="47">
        <v>0</v>
      </c>
      <c r="BS2601" s="47">
        <v>11</v>
      </c>
      <c r="BT2601" s="47">
        <v>1.25</v>
      </c>
      <c r="DI2601" s="1">
        <f t="shared" si="200"/>
        <v>4</v>
      </c>
      <c r="DJ2601" s="9" t="str">
        <f t="shared" si="201"/>
        <v>NO BACTERIOLOGICO</v>
      </c>
      <c r="DK2601" s="10" t="str">
        <f t="shared" si="202"/>
        <v>-</v>
      </c>
      <c r="DL2601" s="11" t="str">
        <f t="shared" si="203"/>
        <v>0</v>
      </c>
    </row>
    <row r="2602" spans="1:116" ht="12" x14ac:dyDescent="0.2">
      <c r="A2602" s="47">
        <v>1003110001</v>
      </c>
      <c r="B2602" s="47" t="str">
        <f t="shared" si="204"/>
        <v>1003110001-MARIAS</v>
      </c>
      <c r="C2602" s="47" t="s">
        <v>4398</v>
      </c>
      <c r="D2602" s="47" t="s">
        <v>58</v>
      </c>
      <c r="E2602" s="47" t="s">
        <v>80</v>
      </c>
      <c r="F2602" s="47" t="s">
        <v>4398</v>
      </c>
      <c r="G2602" s="47" t="s">
        <v>60</v>
      </c>
      <c r="H2602" s="47">
        <v>1210</v>
      </c>
      <c r="I2602" s="47">
        <v>570</v>
      </c>
      <c r="J2602" s="47" t="s">
        <v>62</v>
      </c>
      <c r="K2602" s="47" t="s">
        <v>63</v>
      </c>
      <c r="L2602" s="47" t="s">
        <v>64</v>
      </c>
      <c r="M2602" s="47" t="s">
        <v>4399</v>
      </c>
      <c r="N2602" s="47" t="s">
        <v>4400</v>
      </c>
      <c r="O2602" s="47" t="s">
        <v>58</v>
      </c>
      <c r="P2602" s="47" t="s">
        <v>80</v>
      </c>
      <c r="Q2602" s="47" t="s">
        <v>4398</v>
      </c>
      <c r="R2602" s="47">
        <v>17279</v>
      </c>
      <c r="S2602" s="47" t="s">
        <v>171</v>
      </c>
      <c r="T2602" s="47" t="s">
        <v>4403</v>
      </c>
      <c r="U2602" s="47">
        <v>14677</v>
      </c>
      <c r="V2602" s="47" t="s">
        <v>69</v>
      </c>
      <c r="W2602" s="47" t="s">
        <v>4404</v>
      </c>
      <c r="X2602" s="47">
        <v>1275217</v>
      </c>
      <c r="Y2602" s="47">
        <v>4202118</v>
      </c>
      <c r="Z2602" s="47">
        <v>0</v>
      </c>
      <c r="AA2602" s="47">
        <v>0</v>
      </c>
      <c r="AB2602" s="47" t="s">
        <v>61</v>
      </c>
      <c r="AC2602" s="47">
        <v>0</v>
      </c>
      <c r="AD2602" s="47" t="s">
        <v>91</v>
      </c>
      <c r="AE2602" s="47" t="s">
        <v>5184</v>
      </c>
      <c r="AF2602" s="47" t="s">
        <v>5663</v>
      </c>
      <c r="AG2602" s="47">
        <v>64216</v>
      </c>
      <c r="AH2602" s="47" t="s">
        <v>73</v>
      </c>
      <c r="AI2602" s="47" t="s">
        <v>4405</v>
      </c>
      <c r="AJ2602" s="47" t="s">
        <v>61</v>
      </c>
      <c r="AK2602" s="47" t="s">
        <v>61</v>
      </c>
      <c r="AV2602" s="47">
        <v>0</v>
      </c>
      <c r="AZ2602" s="47">
        <v>25.4</v>
      </c>
      <c r="BM2602" s="47">
        <v>7</v>
      </c>
      <c r="BS2602" s="47">
        <v>10</v>
      </c>
      <c r="BT2602" s="47">
        <v>1.56</v>
      </c>
      <c r="DI2602" s="1">
        <f t="shared" si="200"/>
        <v>4</v>
      </c>
      <c r="DJ2602" s="9" t="str">
        <f t="shared" si="201"/>
        <v>BACTERIOLÓGICO</v>
      </c>
      <c r="DK2602" s="10" t="str">
        <f t="shared" si="202"/>
        <v>-</v>
      </c>
      <c r="DL2602" s="11" t="str">
        <f t="shared" si="203"/>
        <v>0</v>
      </c>
    </row>
    <row r="2603" spans="1:116" ht="12" x14ac:dyDescent="0.2">
      <c r="A2603" s="47">
        <v>1003110001</v>
      </c>
      <c r="B2603" s="47" t="str">
        <f t="shared" si="204"/>
        <v>1003110001-MARIAS</v>
      </c>
      <c r="C2603" s="47" t="s">
        <v>4398</v>
      </c>
      <c r="D2603" s="47" t="s">
        <v>58</v>
      </c>
      <c r="E2603" s="47" t="s">
        <v>80</v>
      </c>
      <c r="F2603" s="47" t="s">
        <v>4398</v>
      </c>
      <c r="G2603" s="47" t="s">
        <v>60</v>
      </c>
      <c r="H2603" s="47">
        <v>1210</v>
      </c>
      <c r="I2603" s="47">
        <v>570</v>
      </c>
      <c r="J2603" s="47" t="s">
        <v>62</v>
      </c>
      <c r="K2603" s="47" t="s">
        <v>63</v>
      </c>
      <c r="L2603" s="47" t="s">
        <v>64</v>
      </c>
      <c r="M2603" s="47" t="s">
        <v>4399</v>
      </c>
      <c r="N2603" s="47" t="s">
        <v>4400</v>
      </c>
      <c r="O2603" s="47" t="s">
        <v>58</v>
      </c>
      <c r="P2603" s="47" t="s">
        <v>80</v>
      </c>
      <c r="Q2603" s="47" t="s">
        <v>4398</v>
      </c>
      <c r="R2603" s="47">
        <v>17279</v>
      </c>
      <c r="S2603" s="47" t="s">
        <v>171</v>
      </c>
      <c r="T2603" s="47" t="s">
        <v>4403</v>
      </c>
      <c r="U2603" s="47">
        <v>14677</v>
      </c>
      <c r="V2603" s="47" t="s">
        <v>69</v>
      </c>
      <c r="W2603" s="47" t="s">
        <v>4404</v>
      </c>
      <c r="X2603" s="47">
        <v>1275217</v>
      </c>
      <c r="Y2603" s="47">
        <v>4202119</v>
      </c>
      <c r="Z2603" s="47">
        <v>0</v>
      </c>
      <c r="AA2603" s="47">
        <v>0</v>
      </c>
      <c r="AB2603" s="47" t="s">
        <v>61</v>
      </c>
      <c r="AC2603" s="47">
        <v>0</v>
      </c>
      <c r="AD2603" s="47" t="s">
        <v>91</v>
      </c>
      <c r="AE2603" s="47" t="s">
        <v>5184</v>
      </c>
      <c r="AF2603" s="47" t="s">
        <v>5663</v>
      </c>
      <c r="AG2603" s="47" t="s">
        <v>61</v>
      </c>
      <c r="AH2603" s="47" t="s">
        <v>75</v>
      </c>
      <c r="AI2603" s="47" t="s">
        <v>76</v>
      </c>
      <c r="AJ2603" s="47" t="s">
        <v>77</v>
      </c>
      <c r="AK2603" s="47" t="s">
        <v>78</v>
      </c>
      <c r="AV2603" s="47">
        <v>0</v>
      </c>
      <c r="AZ2603" s="47">
        <v>25.6</v>
      </c>
      <c r="BM2603" s="47">
        <v>7</v>
      </c>
      <c r="BS2603" s="47">
        <v>10</v>
      </c>
      <c r="BT2603" s="47">
        <v>1.56</v>
      </c>
      <c r="DI2603" s="1">
        <f t="shared" si="200"/>
        <v>4</v>
      </c>
      <c r="DJ2603" s="9" t="str">
        <f t="shared" si="201"/>
        <v>BACTERIOLÓGICO</v>
      </c>
      <c r="DK2603" s="10" t="str">
        <f t="shared" si="202"/>
        <v>-</v>
      </c>
      <c r="DL2603" s="11" t="str">
        <f t="shared" si="203"/>
        <v>0</v>
      </c>
    </row>
    <row r="2604" spans="1:116" ht="12" x14ac:dyDescent="0.2">
      <c r="A2604" s="47">
        <v>1003110001</v>
      </c>
      <c r="B2604" s="47" t="str">
        <f t="shared" si="204"/>
        <v>1003110001-MARIAS</v>
      </c>
      <c r="C2604" s="47" t="s">
        <v>4398</v>
      </c>
      <c r="D2604" s="47" t="s">
        <v>58</v>
      </c>
      <c r="E2604" s="47" t="s">
        <v>80</v>
      </c>
      <c r="F2604" s="47" t="s">
        <v>4398</v>
      </c>
      <c r="G2604" s="47" t="s">
        <v>60</v>
      </c>
      <c r="H2604" s="47">
        <v>1210</v>
      </c>
      <c r="I2604" s="47">
        <v>570</v>
      </c>
      <c r="J2604" s="47" t="s">
        <v>62</v>
      </c>
      <c r="K2604" s="47" t="s">
        <v>63</v>
      </c>
      <c r="L2604" s="47" t="s">
        <v>64</v>
      </c>
      <c r="M2604" s="47" t="s">
        <v>4399</v>
      </c>
      <c r="N2604" s="47" t="s">
        <v>4400</v>
      </c>
      <c r="O2604" s="47" t="s">
        <v>58</v>
      </c>
      <c r="P2604" s="47" t="s">
        <v>80</v>
      </c>
      <c r="Q2604" s="47" t="s">
        <v>4398</v>
      </c>
      <c r="R2604" s="47">
        <v>17279</v>
      </c>
      <c r="S2604" s="47" t="s">
        <v>171</v>
      </c>
      <c r="T2604" s="47" t="s">
        <v>4403</v>
      </c>
      <c r="U2604" s="47">
        <v>14677</v>
      </c>
      <c r="V2604" s="47" t="s">
        <v>69</v>
      </c>
      <c r="W2604" s="47" t="s">
        <v>4404</v>
      </c>
      <c r="X2604" s="47">
        <v>1275217</v>
      </c>
      <c r="Y2604" s="47">
        <v>4202120</v>
      </c>
      <c r="Z2604" s="47">
        <v>0</v>
      </c>
      <c r="AA2604" s="47">
        <v>0</v>
      </c>
      <c r="AB2604" s="47" t="s">
        <v>61</v>
      </c>
      <c r="AC2604" s="47">
        <v>0</v>
      </c>
      <c r="AD2604" s="47" t="s">
        <v>91</v>
      </c>
      <c r="AE2604" s="47" t="s">
        <v>5184</v>
      </c>
      <c r="AF2604" s="47" t="s">
        <v>5663</v>
      </c>
      <c r="AG2604" s="47" t="s">
        <v>61</v>
      </c>
      <c r="AH2604" s="47" t="s">
        <v>75</v>
      </c>
      <c r="AI2604" s="47" t="s">
        <v>76</v>
      </c>
      <c r="AJ2604" s="47" t="s">
        <v>77</v>
      </c>
      <c r="AK2604" s="47" t="s">
        <v>78</v>
      </c>
      <c r="AV2604" s="47">
        <v>0</v>
      </c>
      <c r="AZ2604" s="47">
        <v>25.6</v>
      </c>
      <c r="BM2604" s="47">
        <v>7</v>
      </c>
      <c r="BS2604" s="47">
        <v>10</v>
      </c>
      <c r="BT2604" s="47">
        <v>1.56</v>
      </c>
      <c r="DI2604" s="1">
        <f t="shared" si="200"/>
        <v>4</v>
      </c>
      <c r="DJ2604" s="9" t="str">
        <f t="shared" si="201"/>
        <v>BACTERIOLÓGICO</v>
      </c>
      <c r="DK2604" s="10" t="str">
        <f t="shared" si="202"/>
        <v>-</v>
      </c>
      <c r="DL2604" s="11" t="str">
        <f t="shared" si="203"/>
        <v>0</v>
      </c>
    </row>
    <row r="2605" spans="1:116" ht="12" x14ac:dyDescent="0.2">
      <c r="A2605" s="47">
        <v>1005050028</v>
      </c>
      <c r="B2605" s="47" t="str">
        <f t="shared" si="204"/>
        <v>1005050028-TRANCARAGRA</v>
      </c>
      <c r="C2605" s="47" t="s">
        <v>588</v>
      </c>
      <c r="D2605" s="47" t="s">
        <v>58</v>
      </c>
      <c r="E2605" s="47" t="s">
        <v>542</v>
      </c>
      <c r="F2605" s="47" t="s">
        <v>556</v>
      </c>
      <c r="G2605" s="47" t="s">
        <v>60</v>
      </c>
      <c r="H2605" s="47">
        <v>10</v>
      </c>
      <c r="I2605" s="47">
        <v>10</v>
      </c>
      <c r="J2605" s="47" t="s">
        <v>62</v>
      </c>
      <c r="K2605" s="47" t="s">
        <v>63</v>
      </c>
      <c r="L2605" s="47" t="s">
        <v>64</v>
      </c>
      <c r="M2605" s="47" t="s">
        <v>557</v>
      </c>
      <c r="N2605" s="47" t="s">
        <v>556</v>
      </c>
      <c r="O2605" s="47" t="s">
        <v>58</v>
      </c>
      <c r="P2605" s="47" t="s">
        <v>542</v>
      </c>
      <c r="Q2605" s="47" t="s">
        <v>556</v>
      </c>
      <c r="R2605" s="47">
        <v>17303</v>
      </c>
      <c r="S2605" s="47" t="s">
        <v>67</v>
      </c>
      <c r="T2605" s="47" t="s">
        <v>589</v>
      </c>
      <c r="U2605" s="47">
        <v>3628</v>
      </c>
      <c r="V2605" s="47" t="s">
        <v>98</v>
      </c>
      <c r="W2605" s="47" t="s">
        <v>590</v>
      </c>
      <c r="X2605" s="47">
        <v>1275218</v>
      </c>
      <c r="Y2605" s="47">
        <v>4202124</v>
      </c>
      <c r="Z2605" s="47">
        <v>311304</v>
      </c>
      <c r="AA2605" s="47">
        <v>8977344</v>
      </c>
      <c r="AB2605" s="47" t="s">
        <v>71</v>
      </c>
      <c r="AC2605" s="47">
        <v>3253</v>
      </c>
      <c r="AD2605" s="47" t="s">
        <v>126</v>
      </c>
      <c r="AE2605" s="47" t="s">
        <v>4898</v>
      </c>
      <c r="AF2605" s="47" t="s">
        <v>5664</v>
      </c>
      <c r="AG2605" s="47">
        <v>122</v>
      </c>
      <c r="AH2605" s="47" t="s">
        <v>73</v>
      </c>
      <c r="AI2605" s="47" t="s">
        <v>591</v>
      </c>
      <c r="AJ2605" s="47" t="s">
        <v>61</v>
      </c>
      <c r="AK2605" s="47" t="s">
        <v>61</v>
      </c>
      <c r="AV2605" s="47">
        <v>0.5</v>
      </c>
      <c r="AZ2605" s="47">
        <v>119</v>
      </c>
      <c r="BM2605" s="47">
        <v>7</v>
      </c>
      <c r="BQ2605" s="47">
        <v>0</v>
      </c>
      <c r="BS2605" s="47">
        <v>10</v>
      </c>
      <c r="BT2605" s="47">
        <v>1.34</v>
      </c>
      <c r="DI2605" s="1">
        <f t="shared" si="200"/>
        <v>4</v>
      </c>
      <c r="DJ2605" s="9" t="str">
        <f t="shared" si="201"/>
        <v>NO BACTERIOLOGICO</v>
      </c>
      <c r="DK2605" s="10" t="str">
        <f t="shared" si="202"/>
        <v>-</v>
      </c>
      <c r="DL2605" s="11" t="str">
        <f t="shared" si="203"/>
        <v>0</v>
      </c>
    </row>
    <row r="2606" spans="1:116" ht="12" x14ac:dyDescent="0.2">
      <c r="A2606" s="47">
        <v>1005050028</v>
      </c>
      <c r="B2606" s="47" t="str">
        <f t="shared" si="204"/>
        <v>1005050028-TRANCARAGRA</v>
      </c>
      <c r="C2606" s="47" t="s">
        <v>588</v>
      </c>
      <c r="D2606" s="47" t="s">
        <v>58</v>
      </c>
      <c r="E2606" s="47" t="s">
        <v>542</v>
      </c>
      <c r="F2606" s="47" t="s">
        <v>556</v>
      </c>
      <c r="G2606" s="47" t="s">
        <v>60</v>
      </c>
      <c r="H2606" s="47">
        <v>10</v>
      </c>
      <c r="I2606" s="47">
        <v>10</v>
      </c>
      <c r="J2606" s="47" t="s">
        <v>62</v>
      </c>
      <c r="K2606" s="47" t="s">
        <v>63</v>
      </c>
      <c r="L2606" s="47" t="s">
        <v>64</v>
      </c>
      <c r="M2606" s="47" t="s">
        <v>557</v>
      </c>
      <c r="N2606" s="47" t="s">
        <v>556</v>
      </c>
      <c r="O2606" s="47" t="s">
        <v>58</v>
      </c>
      <c r="P2606" s="47" t="s">
        <v>542</v>
      </c>
      <c r="Q2606" s="47" t="s">
        <v>556</v>
      </c>
      <c r="R2606" s="47">
        <v>17303</v>
      </c>
      <c r="S2606" s="47" t="s">
        <v>67</v>
      </c>
      <c r="T2606" s="47" t="s">
        <v>589</v>
      </c>
      <c r="U2606" s="47">
        <v>3628</v>
      </c>
      <c r="V2606" s="47" t="s">
        <v>98</v>
      </c>
      <c r="W2606" s="47" t="s">
        <v>590</v>
      </c>
      <c r="X2606" s="47">
        <v>1275218</v>
      </c>
      <c r="Y2606" s="47">
        <v>4202125</v>
      </c>
      <c r="Z2606" s="47">
        <v>311303</v>
      </c>
      <c r="AA2606" s="47">
        <v>8977342</v>
      </c>
      <c r="AB2606" s="47" t="s">
        <v>71</v>
      </c>
      <c r="AC2606" s="47">
        <v>3252</v>
      </c>
      <c r="AD2606" s="47" t="s">
        <v>126</v>
      </c>
      <c r="AE2606" s="47" t="s">
        <v>4898</v>
      </c>
      <c r="AF2606" s="47" t="s">
        <v>5664</v>
      </c>
      <c r="AG2606" s="47" t="s">
        <v>61</v>
      </c>
      <c r="AH2606" s="47" t="s">
        <v>75</v>
      </c>
      <c r="AI2606" s="47" t="s">
        <v>76</v>
      </c>
      <c r="AJ2606" s="47" t="s">
        <v>77</v>
      </c>
      <c r="AK2606" s="47" t="s">
        <v>78</v>
      </c>
      <c r="AV2606" s="47">
        <v>0.5</v>
      </c>
      <c r="AZ2606" s="47">
        <v>118</v>
      </c>
      <c r="BM2606" s="47">
        <v>7</v>
      </c>
      <c r="BQ2606" s="47">
        <v>0</v>
      </c>
      <c r="BS2606" s="47">
        <v>11</v>
      </c>
      <c r="BT2606" s="47">
        <v>1.29</v>
      </c>
      <c r="DI2606" s="1">
        <f t="shared" si="200"/>
        <v>4</v>
      </c>
      <c r="DJ2606" s="9" t="str">
        <f t="shared" si="201"/>
        <v>NO BACTERIOLOGICO</v>
      </c>
      <c r="DK2606" s="10" t="str">
        <f t="shared" si="202"/>
        <v>-</v>
      </c>
      <c r="DL2606" s="11" t="str">
        <f t="shared" si="203"/>
        <v>0</v>
      </c>
    </row>
    <row r="2607" spans="1:116" ht="12" x14ac:dyDescent="0.2">
      <c r="A2607" s="47">
        <v>1005050028</v>
      </c>
      <c r="B2607" s="47" t="str">
        <f t="shared" si="204"/>
        <v>1005050028-TRANCARAGRA</v>
      </c>
      <c r="C2607" s="47" t="s">
        <v>588</v>
      </c>
      <c r="D2607" s="47" t="s">
        <v>58</v>
      </c>
      <c r="E2607" s="47" t="s">
        <v>542</v>
      </c>
      <c r="F2607" s="47" t="s">
        <v>556</v>
      </c>
      <c r="G2607" s="47" t="s">
        <v>60</v>
      </c>
      <c r="H2607" s="47">
        <v>10</v>
      </c>
      <c r="I2607" s="47">
        <v>10</v>
      </c>
      <c r="J2607" s="47" t="s">
        <v>62</v>
      </c>
      <c r="K2607" s="47" t="s">
        <v>63</v>
      </c>
      <c r="L2607" s="47" t="s">
        <v>64</v>
      </c>
      <c r="M2607" s="47" t="s">
        <v>557</v>
      </c>
      <c r="N2607" s="47" t="s">
        <v>556</v>
      </c>
      <c r="O2607" s="47" t="s">
        <v>58</v>
      </c>
      <c r="P2607" s="47" t="s">
        <v>542</v>
      </c>
      <c r="Q2607" s="47" t="s">
        <v>556</v>
      </c>
      <c r="R2607" s="47">
        <v>17303</v>
      </c>
      <c r="S2607" s="47" t="s">
        <v>67</v>
      </c>
      <c r="T2607" s="47" t="s">
        <v>589</v>
      </c>
      <c r="U2607" s="47">
        <v>3628</v>
      </c>
      <c r="V2607" s="47" t="s">
        <v>98</v>
      </c>
      <c r="W2607" s="47" t="s">
        <v>590</v>
      </c>
      <c r="X2607" s="47">
        <v>1275218</v>
      </c>
      <c r="Y2607" s="47">
        <v>4202126</v>
      </c>
      <c r="Z2607" s="47">
        <v>311300</v>
      </c>
      <c r="AA2607" s="47">
        <v>8977331</v>
      </c>
      <c r="AB2607" s="47" t="s">
        <v>71</v>
      </c>
      <c r="AC2607" s="47">
        <v>3243</v>
      </c>
      <c r="AD2607" s="47" t="s">
        <v>126</v>
      </c>
      <c r="AE2607" s="47" t="s">
        <v>4898</v>
      </c>
      <c r="AF2607" s="47" t="s">
        <v>5664</v>
      </c>
      <c r="AG2607" s="47" t="s">
        <v>61</v>
      </c>
      <c r="AH2607" s="47" t="s">
        <v>75</v>
      </c>
      <c r="AI2607" s="47" t="s">
        <v>76</v>
      </c>
      <c r="AJ2607" s="47" t="s">
        <v>77</v>
      </c>
      <c r="AK2607" s="47" t="s">
        <v>78</v>
      </c>
      <c r="AV2607" s="47">
        <v>0.5</v>
      </c>
      <c r="AZ2607" s="47">
        <v>117</v>
      </c>
      <c r="BM2607" s="47">
        <v>7</v>
      </c>
      <c r="BQ2607" s="47">
        <v>0</v>
      </c>
      <c r="BS2607" s="47">
        <v>11</v>
      </c>
      <c r="BT2607" s="47">
        <v>1.25</v>
      </c>
      <c r="DI2607" s="1">
        <f t="shared" si="200"/>
        <v>4</v>
      </c>
      <c r="DJ2607" s="9" t="str">
        <f t="shared" si="201"/>
        <v>NO BACTERIOLOGICO</v>
      </c>
      <c r="DK2607" s="10" t="str">
        <f t="shared" si="202"/>
        <v>-</v>
      </c>
      <c r="DL2607" s="11" t="str">
        <f t="shared" si="203"/>
        <v>0</v>
      </c>
    </row>
    <row r="2608" spans="1:116" ht="12" x14ac:dyDescent="0.2">
      <c r="A2608" s="47">
        <v>1005050015</v>
      </c>
      <c r="B2608" s="47" t="str">
        <f t="shared" si="204"/>
        <v>1005050015-HUANCASH</v>
      </c>
      <c r="C2608" s="47" t="s">
        <v>583</v>
      </c>
      <c r="D2608" s="47" t="s">
        <v>58</v>
      </c>
      <c r="E2608" s="47" t="s">
        <v>542</v>
      </c>
      <c r="F2608" s="47" t="s">
        <v>556</v>
      </c>
      <c r="G2608" s="47" t="s">
        <v>60</v>
      </c>
      <c r="H2608" s="47">
        <v>184</v>
      </c>
      <c r="I2608" s="47">
        <v>170</v>
      </c>
      <c r="J2608" s="47" t="s">
        <v>62</v>
      </c>
      <c r="K2608" s="47" t="s">
        <v>63</v>
      </c>
      <c r="L2608" s="47" t="s">
        <v>64</v>
      </c>
      <c r="M2608" s="47" t="s">
        <v>557</v>
      </c>
      <c r="N2608" s="47" t="s">
        <v>556</v>
      </c>
      <c r="O2608" s="47" t="s">
        <v>58</v>
      </c>
      <c r="P2608" s="47" t="s">
        <v>542</v>
      </c>
      <c r="Q2608" s="47" t="s">
        <v>556</v>
      </c>
      <c r="R2608" s="47">
        <v>17566</v>
      </c>
      <c r="S2608" s="47" t="s">
        <v>67</v>
      </c>
      <c r="T2608" s="47" t="s">
        <v>571</v>
      </c>
      <c r="U2608" s="47">
        <v>3694</v>
      </c>
      <c r="V2608" s="47" t="s">
        <v>69</v>
      </c>
      <c r="W2608" s="47" t="s">
        <v>572</v>
      </c>
      <c r="X2608" s="47">
        <v>1275226</v>
      </c>
      <c r="Y2608" s="47">
        <v>4202200</v>
      </c>
      <c r="Z2608" s="47">
        <v>311370</v>
      </c>
      <c r="AA2608" s="47">
        <v>8980438</v>
      </c>
      <c r="AB2608" s="47" t="s">
        <v>71</v>
      </c>
      <c r="AC2608" s="47">
        <v>3260</v>
      </c>
      <c r="AD2608" s="47" t="s">
        <v>126</v>
      </c>
      <c r="AE2608" s="47" t="s">
        <v>4898</v>
      </c>
      <c r="AF2608" s="47" t="s">
        <v>5665</v>
      </c>
      <c r="AG2608" s="47">
        <v>123</v>
      </c>
      <c r="AH2608" s="47" t="s">
        <v>73</v>
      </c>
      <c r="AI2608" s="47" t="s">
        <v>573</v>
      </c>
      <c r="AJ2608" s="47" t="s">
        <v>61</v>
      </c>
      <c r="AK2608" s="47" t="s">
        <v>61</v>
      </c>
      <c r="AV2608" s="47">
        <v>0</v>
      </c>
      <c r="AZ2608" s="47">
        <v>120</v>
      </c>
      <c r="BM2608" s="47">
        <v>7</v>
      </c>
      <c r="BQ2608" s="47">
        <v>0</v>
      </c>
      <c r="BS2608" s="47">
        <v>10</v>
      </c>
      <c r="BT2608" s="47">
        <v>1.8</v>
      </c>
      <c r="DI2608" s="1">
        <f t="shared" si="200"/>
        <v>4</v>
      </c>
      <c r="DJ2608" s="9" t="str">
        <f t="shared" si="201"/>
        <v>BACTERIOLÓGICO</v>
      </c>
      <c r="DK2608" s="10" t="str">
        <f t="shared" si="202"/>
        <v>-</v>
      </c>
      <c r="DL2608" s="11" t="str">
        <f t="shared" si="203"/>
        <v>0</v>
      </c>
    </row>
    <row r="2609" spans="1:116" ht="12" x14ac:dyDescent="0.2">
      <c r="A2609" s="47">
        <v>1005050015</v>
      </c>
      <c r="B2609" s="47" t="str">
        <f t="shared" si="204"/>
        <v>1005050015-HUANCASH</v>
      </c>
      <c r="C2609" s="47" t="s">
        <v>583</v>
      </c>
      <c r="D2609" s="47" t="s">
        <v>58</v>
      </c>
      <c r="E2609" s="47" t="s">
        <v>542</v>
      </c>
      <c r="F2609" s="47" t="s">
        <v>556</v>
      </c>
      <c r="G2609" s="47" t="s">
        <v>60</v>
      </c>
      <c r="H2609" s="47">
        <v>184</v>
      </c>
      <c r="I2609" s="47">
        <v>170</v>
      </c>
      <c r="J2609" s="47" t="s">
        <v>62</v>
      </c>
      <c r="K2609" s="47" t="s">
        <v>63</v>
      </c>
      <c r="L2609" s="47" t="s">
        <v>64</v>
      </c>
      <c r="M2609" s="47" t="s">
        <v>557</v>
      </c>
      <c r="N2609" s="47" t="s">
        <v>556</v>
      </c>
      <c r="O2609" s="47" t="s">
        <v>58</v>
      </c>
      <c r="P2609" s="47" t="s">
        <v>542</v>
      </c>
      <c r="Q2609" s="47" t="s">
        <v>556</v>
      </c>
      <c r="R2609" s="47">
        <v>17566</v>
      </c>
      <c r="S2609" s="47" t="s">
        <v>67</v>
      </c>
      <c r="T2609" s="47" t="s">
        <v>571</v>
      </c>
      <c r="U2609" s="47">
        <v>3694</v>
      </c>
      <c r="V2609" s="47" t="s">
        <v>69</v>
      </c>
      <c r="W2609" s="47" t="s">
        <v>572</v>
      </c>
      <c r="X2609" s="47">
        <v>1275226</v>
      </c>
      <c r="Y2609" s="47">
        <v>4202201</v>
      </c>
      <c r="Z2609" s="47">
        <v>311349</v>
      </c>
      <c r="AA2609" s="47">
        <v>8910438</v>
      </c>
      <c r="AB2609" s="47" t="s">
        <v>71</v>
      </c>
      <c r="AC2609" s="47">
        <v>3296</v>
      </c>
      <c r="AD2609" s="47" t="s">
        <v>126</v>
      </c>
      <c r="AE2609" s="47" t="s">
        <v>4898</v>
      </c>
      <c r="AF2609" s="47" t="s">
        <v>5665</v>
      </c>
      <c r="AG2609" s="47" t="s">
        <v>61</v>
      </c>
      <c r="AH2609" s="47" t="s">
        <v>75</v>
      </c>
      <c r="AI2609" s="47" t="s">
        <v>76</v>
      </c>
      <c r="AJ2609" s="47" t="s">
        <v>77</v>
      </c>
      <c r="AK2609" s="47" t="s">
        <v>78</v>
      </c>
      <c r="AV2609" s="47">
        <v>0</v>
      </c>
      <c r="AZ2609" s="47">
        <v>113</v>
      </c>
      <c r="BM2609" s="47">
        <v>7</v>
      </c>
      <c r="BQ2609" s="47">
        <v>0</v>
      </c>
      <c r="BS2609" s="47">
        <v>10</v>
      </c>
      <c r="BT2609" s="47">
        <v>1.81</v>
      </c>
      <c r="DI2609" s="1">
        <f t="shared" si="200"/>
        <v>4</v>
      </c>
      <c r="DJ2609" s="9" t="str">
        <f t="shared" si="201"/>
        <v>BACTERIOLÓGICO</v>
      </c>
      <c r="DK2609" s="10" t="str">
        <f t="shared" si="202"/>
        <v>-</v>
      </c>
      <c r="DL2609" s="11" t="str">
        <f t="shared" si="203"/>
        <v>0</v>
      </c>
    </row>
    <row r="2610" spans="1:116" ht="12" x14ac:dyDescent="0.2">
      <c r="A2610" s="47">
        <v>1005050015</v>
      </c>
      <c r="B2610" s="47" t="str">
        <f t="shared" si="204"/>
        <v>1005050015-HUANCASH</v>
      </c>
      <c r="C2610" s="47" t="s">
        <v>583</v>
      </c>
      <c r="D2610" s="47" t="s">
        <v>58</v>
      </c>
      <c r="E2610" s="47" t="s">
        <v>542</v>
      </c>
      <c r="F2610" s="47" t="s">
        <v>556</v>
      </c>
      <c r="G2610" s="47" t="s">
        <v>60</v>
      </c>
      <c r="H2610" s="47">
        <v>184</v>
      </c>
      <c r="I2610" s="47">
        <v>170</v>
      </c>
      <c r="J2610" s="47" t="s">
        <v>62</v>
      </c>
      <c r="K2610" s="47" t="s">
        <v>63</v>
      </c>
      <c r="L2610" s="47" t="s">
        <v>64</v>
      </c>
      <c r="M2610" s="47" t="s">
        <v>557</v>
      </c>
      <c r="N2610" s="47" t="s">
        <v>556</v>
      </c>
      <c r="O2610" s="47" t="s">
        <v>58</v>
      </c>
      <c r="P2610" s="47" t="s">
        <v>542</v>
      </c>
      <c r="Q2610" s="47" t="s">
        <v>556</v>
      </c>
      <c r="R2610" s="47">
        <v>17566</v>
      </c>
      <c r="S2610" s="47" t="s">
        <v>67</v>
      </c>
      <c r="T2610" s="47" t="s">
        <v>571</v>
      </c>
      <c r="U2610" s="47">
        <v>3694</v>
      </c>
      <c r="V2610" s="47" t="s">
        <v>69</v>
      </c>
      <c r="W2610" s="47" t="s">
        <v>572</v>
      </c>
      <c r="X2610" s="47">
        <v>1275226</v>
      </c>
      <c r="Y2610" s="47">
        <v>4202202</v>
      </c>
      <c r="Z2610" s="47">
        <v>311364</v>
      </c>
      <c r="AA2610" s="47">
        <v>8931047</v>
      </c>
      <c r="AB2610" s="47" t="s">
        <v>71</v>
      </c>
      <c r="AC2610" s="47">
        <v>3232</v>
      </c>
      <c r="AD2610" s="47" t="s">
        <v>126</v>
      </c>
      <c r="AE2610" s="47" t="s">
        <v>4898</v>
      </c>
      <c r="AF2610" s="47" t="s">
        <v>5665</v>
      </c>
      <c r="AG2610" s="47" t="s">
        <v>61</v>
      </c>
      <c r="AH2610" s="47" t="s">
        <v>75</v>
      </c>
      <c r="AI2610" s="47" t="s">
        <v>76</v>
      </c>
      <c r="AJ2610" s="47" t="s">
        <v>77</v>
      </c>
      <c r="AK2610" s="47" t="s">
        <v>78</v>
      </c>
      <c r="AV2610" s="47">
        <v>0</v>
      </c>
      <c r="AZ2610" s="47">
        <v>118</v>
      </c>
      <c r="BM2610" s="47">
        <v>7.1</v>
      </c>
      <c r="BQ2610" s="47">
        <v>0</v>
      </c>
      <c r="BS2610" s="47">
        <v>11</v>
      </c>
      <c r="BT2610" s="47">
        <v>1.84</v>
      </c>
      <c r="DI2610" s="1">
        <f t="shared" si="200"/>
        <v>4</v>
      </c>
      <c r="DJ2610" s="9" t="str">
        <f t="shared" si="201"/>
        <v>BACTERIOLÓGICO</v>
      </c>
      <c r="DK2610" s="10" t="str">
        <f t="shared" si="202"/>
        <v>-</v>
      </c>
      <c r="DL2610" s="11" t="str">
        <f t="shared" si="203"/>
        <v>0</v>
      </c>
    </row>
    <row r="2611" spans="1:116" ht="12" x14ac:dyDescent="0.2">
      <c r="A2611" s="47">
        <v>1003110024</v>
      </c>
      <c r="B2611" s="47" t="str">
        <f t="shared" si="204"/>
        <v>1003110024-GUENAYHUILCA</v>
      </c>
      <c r="C2611" s="47" t="s">
        <v>4397</v>
      </c>
      <c r="D2611" s="47" t="s">
        <v>58</v>
      </c>
      <c r="E2611" s="47" t="s">
        <v>80</v>
      </c>
      <c r="F2611" s="47" t="s">
        <v>4398</v>
      </c>
      <c r="G2611" s="47" t="s">
        <v>60</v>
      </c>
      <c r="H2611" s="47">
        <v>350</v>
      </c>
      <c r="I2611" s="47">
        <v>290</v>
      </c>
      <c r="J2611" s="47" t="s">
        <v>62</v>
      </c>
      <c r="K2611" s="47" t="s">
        <v>63</v>
      </c>
      <c r="L2611" s="47" t="s">
        <v>64</v>
      </c>
      <c r="M2611" s="47" t="s">
        <v>4399</v>
      </c>
      <c r="N2611" s="47" t="s">
        <v>4400</v>
      </c>
      <c r="O2611" s="47" t="s">
        <v>58</v>
      </c>
      <c r="P2611" s="47" t="s">
        <v>80</v>
      </c>
      <c r="Q2611" s="47" t="s">
        <v>4398</v>
      </c>
      <c r="R2611" s="47">
        <v>88955</v>
      </c>
      <c r="S2611" s="47" t="s">
        <v>67</v>
      </c>
      <c r="T2611" s="47" t="s">
        <v>4401</v>
      </c>
      <c r="U2611" s="47">
        <v>14680</v>
      </c>
      <c r="V2611" s="47" t="s">
        <v>69</v>
      </c>
      <c r="W2611" s="47" t="s">
        <v>4402</v>
      </c>
      <c r="X2611" s="47">
        <v>1275225</v>
      </c>
      <c r="Y2611" s="47">
        <v>4202214</v>
      </c>
      <c r="Z2611" s="47">
        <v>315270</v>
      </c>
      <c r="AA2611" s="47">
        <v>8938053</v>
      </c>
      <c r="AB2611" s="47" t="s">
        <v>71</v>
      </c>
      <c r="AC2611" s="47">
        <v>3739</v>
      </c>
      <c r="AD2611" s="47" t="s">
        <v>86</v>
      </c>
      <c r="AE2611" s="47" t="s">
        <v>5184</v>
      </c>
      <c r="AF2611" s="47" t="s">
        <v>5666</v>
      </c>
      <c r="AG2611" s="47">
        <v>2323</v>
      </c>
      <c r="AH2611" s="47" t="s">
        <v>73</v>
      </c>
      <c r="AI2611" s="47" t="s">
        <v>4397</v>
      </c>
      <c r="AJ2611" s="47" t="s">
        <v>61</v>
      </c>
      <c r="AK2611" s="47" t="s">
        <v>61</v>
      </c>
      <c r="AV2611" s="47">
        <v>0.1</v>
      </c>
      <c r="AZ2611" s="47">
        <v>2.6</v>
      </c>
      <c r="BM2611" s="47">
        <v>7</v>
      </c>
      <c r="BS2611" s="47">
        <v>10</v>
      </c>
      <c r="BT2611" s="47">
        <v>0</v>
      </c>
      <c r="DI2611" s="1">
        <f t="shared" si="200"/>
        <v>4</v>
      </c>
      <c r="DJ2611" s="9" t="str">
        <f t="shared" si="201"/>
        <v>BACTERIOLÓGICO</v>
      </c>
      <c r="DK2611" s="10" t="str">
        <f t="shared" si="202"/>
        <v>-</v>
      </c>
      <c r="DL2611" s="11" t="str">
        <f t="shared" si="203"/>
        <v>0</v>
      </c>
    </row>
    <row r="2612" spans="1:116" ht="12" x14ac:dyDescent="0.2">
      <c r="A2612" s="47">
        <v>1003110024</v>
      </c>
      <c r="B2612" s="47" t="str">
        <f t="shared" si="204"/>
        <v>1003110024-GUENAYHUILCA</v>
      </c>
      <c r="C2612" s="47" t="s">
        <v>4397</v>
      </c>
      <c r="D2612" s="47" t="s">
        <v>58</v>
      </c>
      <c r="E2612" s="47" t="s">
        <v>80</v>
      </c>
      <c r="F2612" s="47" t="s">
        <v>4398</v>
      </c>
      <c r="G2612" s="47" t="s">
        <v>60</v>
      </c>
      <c r="H2612" s="47">
        <v>350</v>
      </c>
      <c r="I2612" s="47">
        <v>290</v>
      </c>
      <c r="J2612" s="47" t="s">
        <v>62</v>
      </c>
      <c r="K2612" s="47" t="s">
        <v>63</v>
      </c>
      <c r="L2612" s="47" t="s">
        <v>64</v>
      </c>
      <c r="M2612" s="47" t="s">
        <v>4399</v>
      </c>
      <c r="N2612" s="47" t="s">
        <v>4400</v>
      </c>
      <c r="O2612" s="47" t="s">
        <v>58</v>
      </c>
      <c r="P2612" s="47" t="s">
        <v>80</v>
      </c>
      <c r="Q2612" s="47" t="s">
        <v>4398</v>
      </c>
      <c r="R2612" s="47">
        <v>88955</v>
      </c>
      <c r="S2612" s="47" t="s">
        <v>67</v>
      </c>
      <c r="T2612" s="47" t="s">
        <v>4401</v>
      </c>
      <c r="U2612" s="47">
        <v>14680</v>
      </c>
      <c r="V2612" s="47" t="s">
        <v>69</v>
      </c>
      <c r="W2612" s="47" t="s">
        <v>4402</v>
      </c>
      <c r="X2612" s="47">
        <v>1275225</v>
      </c>
      <c r="Y2612" s="47">
        <v>4202215</v>
      </c>
      <c r="Z2612" s="47">
        <v>0</v>
      </c>
      <c r="AA2612" s="47">
        <v>0</v>
      </c>
      <c r="AB2612" s="47" t="s">
        <v>61</v>
      </c>
      <c r="AC2612" s="47">
        <v>0</v>
      </c>
      <c r="AD2612" s="47" t="s">
        <v>86</v>
      </c>
      <c r="AE2612" s="47" t="s">
        <v>5184</v>
      </c>
      <c r="AF2612" s="47" t="s">
        <v>5666</v>
      </c>
      <c r="AG2612" s="47" t="s">
        <v>61</v>
      </c>
      <c r="AH2612" s="47" t="s">
        <v>75</v>
      </c>
      <c r="AI2612" s="47" t="s">
        <v>76</v>
      </c>
      <c r="AJ2612" s="47" t="s">
        <v>77</v>
      </c>
      <c r="AK2612" s="47" t="s">
        <v>78</v>
      </c>
      <c r="AV2612" s="47">
        <v>0</v>
      </c>
      <c r="AZ2612" s="47">
        <v>2.5099999999999998</v>
      </c>
      <c r="BM2612" s="47">
        <v>7</v>
      </c>
      <c r="BS2612" s="47">
        <v>10</v>
      </c>
      <c r="BT2612" s="47">
        <v>0</v>
      </c>
      <c r="DI2612" s="1">
        <f t="shared" si="200"/>
        <v>4</v>
      </c>
      <c r="DJ2612" s="9" t="str">
        <f t="shared" si="201"/>
        <v>BACTERIOLÓGICO</v>
      </c>
      <c r="DK2612" s="10" t="str">
        <f t="shared" si="202"/>
        <v>-</v>
      </c>
      <c r="DL2612" s="11" t="str">
        <f t="shared" si="203"/>
        <v>0</v>
      </c>
    </row>
    <row r="2613" spans="1:116" ht="12" x14ac:dyDescent="0.2">
      <c r="A2613" s="47">
        <v>1003110024</v>
      </c>
      <c r="B2613" s="47" t="str">
        <f t="shared" si="204"/>
        <v>1003110024-GUENAYHUILCA</v>
      </c>
      <c r="C2613" s="47" t="s">
        <v>4397</v>
      </c>
      <c r="D2613" s="47" t="s">
        <v>58</v>
      </c>
      <c r="E2613" s="47" t="s">
        <v>80</v>
      </c>
      <c r="F2613" s="47" t="s">
        <v>4398</v>
      </c>
      <c r="G2613" s="47" t="s">
        <v>60</v>
      </c>
      <c r="H2613" s="47">
        <v>350</v>
      </c>
      <c r="I2613" s="47">
        <v>290</v>
      </c>
      <c r="J2613" s="47" t="s">
        <v>62</v>
      </c>
      <c r="K2613" s="47" t="s">
        <v>63</v>
      </c>
      <c r="L2613" s="47" t="s">
        <v>64</v>
      </c>
      <c r="M2613" s="47" t="s">
        <v>4399</v>
      </c>
      <c r="N2613" s="47" t="s">
        <v>4400</v>
      </c>
      <c r="O2613" s="47" t="s">
        <v>58</v>
      </c>
      <c r="P2613" s="47" t="s">
        <v>80</v>
      </c>
      <c r="Q2613" s="47" t="s">
        <v>4398</v>
      </c>
      <c r="R2613" s="47">
        <v>88955</v>
      </c>
      <c r="S2613" s="47" t="s">
        <v>67</v>
      </c>
      <c r="T2613" s="47" t="s">
        <v>4401</v>
      </c>
      <c r="U2613" s="47">
        <v>14680</v>
      </c>
      <c r="V2613" s="47" t="s">
        <v>69</v>
      </c>
      <c r="W2613" s="47" t="s">
        <v>4402</v>
      </c>
      <c r="X2613" s="47">
        <v>1275225</v>
      </c>
      <c r="Y2613" s="47">
        <v>4202216</v>
      </c>
      <c r="Z2613" s="47">
        <v>0</v>
      </c>
      <c r="AA2613" s="47">
        <v>0</v>
      </c>
      <c r="AB2613" s="47" t="s">
        <v>61</v>
      </c>
      <c r="AC2613" s="47">
        <v>0</v>
      </c>
      <c r="AD2613" s="47" t="s">
        <v>86</v>
      </c>
      <c r="AE2613" s="47" t="s">
        <v>5184</v>
      </c>
      <c r="AF2613" s="47" t="s">
        <v>5666</v>
      </c>
      <c r="AG2613" s="47" t="s">
        <v>61</v>
      </c>
      <c r="AH2613" s="47" t="s">
        <v>75</v>
      </c>
      <c r="AI2613" s="47" t="s">
        <v>76</v>
      </c>
      <c r="AJ2613" s="47" t="s">
        <v>77</v>
      </c>
      <c r="AK2613" s="47" t="s">
        <v>78</v>
      </c>
      <c r="AV2613" s="47">
        <v>0</v>
      </c>
      <c r="AZ2613" s="47">
        <v>2.5099999999999998</v>
      </c>
      <c r="BM2613" s="47">
        <v>7</v>
      </c>
      <c r="BS2613" s="47">
        <v>10</v>
      </c>
      <c r="BT2613" s="47">
        <v>0</v>
      </c>
      <c r="DI2613" s="1">
        <f t="shared" si="200"/>
        <v>4</v>
      </c>
      <c r="DJ2613" s="9" t="str">
        <f t="shared" si="201"/>
        <v>BACTERIOLÓGICO</v>
      </c>
      <c r="DK2613" s="10" t="str">
        <f t="shared" si="202"/>
        <v>-</v>
      </c>
      <c r="DL2613" s="11" t="str">
        <f t="shared" si="203"/>
        <v>0</v>
      </c>
    </row>
    <row r="2614" spans="1:116" ht="12" x14ac:dyDescent="0.2">
      <c r="A2614" s="47">
        <v>1005010083</v>
      </c>
      <c r="B2614" s="47" t="str">
        <f t="shared" si="204"/>
        <v>1005010083-CASHASH</v>
      </c>
      <c r="C2614" s="47" t="s">
        <v>2502</v>
      </c>
      <c r="D2614" s="47" t="s">
        <v>58</v>
      </c>
      <c r="E2614" s="47" t="s">
        <v>542</v>
      </c>
      <c r="F2614" s="47" t="s">
        <v>2187</v>
      </c>
      <c r="G2614" s="47" t="s">
        <v>60</v>
      </c>
      <c r="H2614" s="47">
        <v>140</v>
      </c>
      <c r="I2614" s="47">
        <v>80</v>
      </c>
      <c r="J2614" s="47" t="s">
        <v>82</v>
      </c>
      <c r="K2614" s="47" t="s">
        <v>63</v>
      </c>
      <c r="L2614" s="47" t="s">
        <v>64</v>
      </c>
      <c r="M2614" s="47" t="s">
        <v>2381</v>
      </c>
      <c r="N2614" s="47" t="s">
        <v>2380</v>
      </c>
      <c r="O2614" s="47" t="s">
        <v>58</v>
      </c>
      <c r="P2614" s="47" t="s">
        <v>542</v>
      </c>
      <c r="Q2614" s="47" t="s">
        <v>2187</v>
      </c>
      <c r="R2614" s="47">
        <v>106145</v>
      </c>
      <c r="S2614" s="47" t="s">
        <v>67</v>
      </c>
      <c r="T2614" s="47" t="s">
        <v>2503</v>
      </c>
      <c r="U2614" s="47">
        <v>20406</v>
      </c>
      <c r="V2614" s="47" t="s">
        <v>69</v>
      </c>
      <c r="W2614" s="47" t="s">
        <v>2504</v>
      </c>
      <c r="X2614" s="47">
        <v>1275242</v>
      </c>
      <c r="Y2614" s="47">
        <v>4202260</v>
      </c>
      <c r="Z2614" s="47">
        <v>301034</v>
      </c>
      <c r="AA2614" s="47">
        <v>8938929</v>
      </c>
      <c r="AB2614" s="47" t="s">
        <v>71</v>
      </c>
      <c r="AC2614" s="47">
        <v>3858</v>
      </c>
      <c r="AD2614" s="47" t="s">
        <v>126</v>
      </c>
      <c r="AE2614" s="47" t="s">
        <v>4903</v>
      </c>
      <c r="AF2614" s="47" t="s">
        <v>5667</v>
      </c>
      <c r="AG2614" s="47">
        <v>9766</v>
      </c>
      <c r="AH2614" s="47" t="s">
        <v>73</v>
      </c>
      <c r="AI2614" s="47" t="s">
        <v>2505</v>
      </c>
      <c r="AJ2614" s="47" t="s">
        <v>61</v>
      </c>
      <c r="AK2614" s="47" t="s">
        <v>61</v>
      </c>
      <c r="AV2614" s="47">
        <v>0.37</v>
      </c>
      <c r="AZ2614" s="47">
        <v>189</v>
      </c>
      <c r="BM2614" s="47">
        <v>8.1</v>
      </c>
      <c r="BQ2614" s="47">
        <v>0</v>
      </c>
      <c r="BS2614" s="47">
        <v>10</v>
      </c>
      <c r="BT2614" s="47">
        <v>0.28999999999999998</v>
      </c>
      <c r="DI2614" s="1">
        <f t="shared" si="200"/>
        <v>4</v>
      </c>
      <c r="DJ2614" s="9" t="str">
        <f t="shared" si="201"/>
        <v>BACTERIOLÓGICO</v>
      </c>
      <c r="DK2614" s="10" t="str">
        <f t="shared" si="202"/>
        <v>-</v>
      </c>
      <c r="DL2614" s="11" t="str">
        <f t="shared" si="203"/>
        <v>0</v>
      </c>
    </row>
    <row r="2615" spans="1:116" ht="12" x14ac:dyDescent="0.2">
      <c r="A2615" s="47">
        <v>1005010083</v>
      </c>
      <c r="B2615" s="47" t="str">
        <f t="shared" si="204"/>
        <v>1005010083-CASHASH</v>
      </c>
      <c r="C2615" s="47" t="s">
        <v>2502</v>
      </c>
      <c r="D2615" s="47" t="s">
        <v>58</v>
      </c>
      <c r="E2615" s="47" t="s">
        <v>542</v>
      </c>
      <c r="F2615" s="47" t="s">
        <v>2187</v>
      </c>
      <c r="G2615" s="47" t="s">
        <v>60</v>
      </c>
      <c r="H2615" s="47">
        <v>140</v>
      </c>
      <c r="I2615" s="47">
        <v>80</v>
      </c>
      <c r="J2615" s="47" t="s">
        <v>82</v>
      </c>
      <c r="K2615" s="47" t="s">
        <v>63</v>
      </c>
      <c r="L2615" s="47" t="s">
        <v>64</v>
      </c>
      <c r="M2615" s="47" t="s">
        <v>2381</v>
      </c>
      <c r="N2615" s="47" t="s">
        <v>2380</v>
      </c>
      <c r="O2615" s="47" t="s">
        <v>58</v>
      </c>
      <c r="P2615" s="47" t="s">
        <v>542</v>
      </c>
      <c r="Q2615" s="47" t="s">
        <v>2187</v>
      </c>
      <c r="R2615" s="47">
        <v>106145</v>
      </c>
      <c r="S2615" s="47" t="s">
        <v>67</v>
      </c>
      <c r="T2615" s="47" t="s">
        <v>2503</v>
      </c>
      <c r="U2615" s="47">
        <v>20406</v>
      </c>
      <c r="V2615" s="47" t="s">
        <v>69</v>
      </c>
      <c r="W2615" s="47" t="s">
        <v>2504</v>
      </c>
      <c r="X2615" s="47">
        <v>1275242</v>
      </c>
      <c r="Y2615" s="47">
        <v>4202261</v>
      </c>
      <c r="Z2615" s="47">
        <v>918831</v>
      </c>
      <c r="AA2615" s="47">
        <v>7939589</v>
      </c>
      <c r="AB2615" s="47" t="s">
        <v>71</v>
      </c>
      <c r="AC2615" s="47">
        <v>3690</v>
      </c>
      <c r="AD2615" s="47" t="s">
        <v>126</v>
      </c>
      <c r="AE2615" s="47" t="s">
        <v>4903</v>
      </c>
      <c r="AF2615" s="47" t="s">
        <v>5667</v>
      </c>
      <c r="AG2615" s="47" t="s">
        <v>61</v>
      </c>
      <c r="AH2615" s="47" t="s">
        <v>75</v>
      </c>
      <c r="AI2615" s="47" t="s">
        <v>76</v>
      </c>
      <c r="AJ2615" s="47" t="s">
        <v>77</v>
      </c>
      <c r="AK2615" s="47" t="s">
        <v>78</v>
      </c>
      <c r="AO2615" s="47">
        <v>0</v>
      </c>
      <c r="AP2615" s="47">
        <v>0</v>
      </c>
      <c r="AQ2615" s="47">
        <v>0</v>
      </c>
      <c r="AV2615" s="47">
        <v>0</v>
      </c>
      <c r="AZ2615" s="47">
        <v>185</v>
      </c>
      <c r="BC2615" s="47">
        <v>0</v>
      </c>
      <c r="BE2615" s="47">
        <v>0</v>
      </c>
      <c r="BM2615" s="47">
        <v>8</v>
      </c>
      <c r="BQ2615" s="47">
        <v>0</v>
      </c>
      <c r="BS2615" s="47">
        <v>11</v>
      </c>
      <c r="BT2615" s="47">
        <v>0.25</v>
      </c>
      <c r="DI2615" s="1">
        <f t="shared" si="200"/>
        <v>4</v>
      </c>
      <c r="DJ2615" s="9" t="str">
        <f t="shared" si="201"/>
        <v>BACTERIOLÓGICO</v>
      </c>
      <c r="DK2615" s="10" t="str">
        <f t="shared" si="202"/>
        <v>Realizado Bactereológico</v>
      </c>
      <c r="DL2615" s="11" t="str">
        <f t="shared" si="203"/>
        <v>1</v>
      </c>
    </row>
    <row r="2616" spans="1:116" ht="12" x14ac:dyDescent="0.2">
      <c r="A2616" s="47">
        <v>1005010083</v>
      </c>
      <c r="B2616" s="47" t="str">
        <f t="shared" si="204"/>
        <v>1005010083-CASHASH</v>
      </c>
      <c r="C2616" s="47" t="s">
        <v>2502</v>
      </c>
      <c r="D2616" s="47" t="s">
        <v>58</v>
      </c>
      <c r="E2616" s="47" t="s">
        <v>542</v>
      </c>
      <c r="F2616" s="47" t="s">
        <v>2187</v>
      </c>
      <c r="G2616" s="47" t="s">
        <v>60</v>
      </c>
      <c r="H2616" s="47">
        <v>140</v>
      </c>
      <c r="I2616" s="47">
        <v>80</v>
      </c>
      <c r="J2616" s="47" t="s">
        <v>82</v>
      </c>
      <c r="K2616" s="47" t="s">
        <v>63</v>
      </c>
      <c r="L2616" s="47" t="s">
        <v>64</v>
      </c>
      <c r="M2616" s="47" t="s">
        <v>2381</v>
      </c>
      <c r="N2616" s="47" t="s">
        <v>2380</v>
      </c>
      <c r="O2616" s="47" t="s">
        <v>58</v>
      </c>
      <c r="P2616" s="47" t="s">
        <v>542</v>
      </c>
      <c r="Q2616" s="47" t="s">
        <v>2187</v>
      </c>
      <c r="R2616" s="47">
        <v>106145</v>
      </c>
      <c r="S2616" s="47" t="s">
        <v>67</v>
      </c>
      <c r="T2616" s="47" t="s">
        <v>2503</v>
      </c>
      <c r="U2616" s="47">
        <v>20406</v>
      </c>
      <c r="V2616" s="47" t="s">
        <v>69</v>
      </c>
      <c r="W2616" s="47" t="s">
        <v>2504</v>
      </c>
      <c r="X2616" s="47">
        <v>1275242</v>
      </c>
      <c r="Y2616" s="47">
        <v>4202262</v>
      </c>
      <c r="Z2616" s="47">
        <v>902351</v>
      </c>
      <c r="AA2616" s="47">
        <v>7984461</v>
      </c>
      <c r="AB2616" s="47" t="s">
        <v>71</v>
      </c>
      <c r="AC2616" s="47">
        <v>3684</v>
      </c>
      <c r="AD2616" s="47" t="s">
        <v>126</v>
      </c>
      <c r="AE2616" s="47" t="s">
        <v>4903</v>
      </c>
      <c r="AF2616" s="47" t="s">
        <v>5667</v>
      </c>
      <c r="AG2616" s="47" t="s">
        <v>61</v>
      </c>
      <c r="AH2616" s="47" t="s">
        <v>75</v>
      </c>
      <c r="AI2616" s="47" t="s">
        <v>76</v>
      </c>
      <c r="AJ2616" s="47" t="s">
        <v>77</v>
      </c>
      <c r="AK2616" s="47" t="s">
        <v>78</v>
      </c>
      <c r="AV2616" s="47">
        <v>0.3</v>
      </c>
      <c r="AZ2616" s="47">
        <v>180</v>
      </c>
      <c r="BM2616" s="47">
        <v>7.9</v>
      </c>
      <c r="BQ2616" s="47">
        <v>0</v>
      </c>
      <c r="BS2616" s="47">
        <v>12</v>
      </c>
      <c r="BT2616" s="47">
        <v>0.2</v>
      </c>
      <c r="DI2616" s="1">
        <f t="shared" si="200"/>
        <v>4</v>
      </c>
      <c r="DJ2616" s="9" t="str">
        <f t="shared" si="201"/>
        <v>BACTERIOLÓGICO</v>
      </c>
      <c r="DK2616" s="10" t="str">
        <f t="shared" si="202"/>
        <v>-</v>
      </c>
      <c r="DL2616" s="11" t="str">
        <f t="shared" si="203"/>
        <v>0</v>
      </c>
    </row>
    <row r="2617" spans="1:116" ht="12" x14ac:dyDescent="0.2">
      <c r="A2617" s="47">
        <v>1003110117</v>
      </c>
      <c r="B2617" s="47" t="str">
        <f t="shared" si="204"/>
        <v>1003110117-TANTACOTO</v>
      </c>
      <c r="C2617" s="47" t="s">
        <v>4406</v>
      </c>
      <c r="D2617" s="47" t="s">
        <v>58</v>
      </c>
      <c r="E2617" s="47" t="s">
        <v>80</v>
      </c>
      <c r="F2617" s="47" t="s">
        <v>4398</v>
      </c>
      <c r="G2617" s="47" t="s">
        <v>60</v>
      </c>
      <c r="H2617" s="47">
        <v>220</v>
      </c>
      <c r="I2617" s="47">
        <v>100</v>
      </c>
      <c r="J2617" s="47" t="s">
        <v>62</v>
      </c>
      <c r="K2617" s="47" t="s">
        <v>63</v>
      </c>
      <c r="L2617" s="47" t="s">
        <v>64</v>
      </c>
      <c r="M2617" s="47" t="s">
        <v>4407</v>
      </c>
      <c r="N2617" s="47" t="s">
        <v>4406</v>
      </c>
      <c r="O2617" s="47" t="s">
        <v>58</v>
      </c>
      <c r="P2617" s="47" t="s">
        <v>80</v>
      </c>
      <c r="Q2617" s="47" t="s">
        <v>4398</v>
      </c>
      <c r="R2617" s="47">
        <v>88971</v>
      </c>
      <c r="S2617" s="47" t="s">
        <v>67</v>
      </c>
      <c r="T2617" s="47" t="s">
        <v>4645</v>
      </c>
      <c r="U2617" s="47">
        <v>14691</v>
      </c>
      <c r="V2617" s="47" t="s">
        <v>69</v>
      </c>
      <c r="W2617" s="47" t="s">
        <v>4646</v>
      </c>
      <c r="X2617" s="47">
        <v>1275259</v>
      </c>
      <c r="Y2617" s="47">
        <v>4202279</v>
      </c>
      <c r="Z2617" s="47">
        <v>335223</v>
      </c>
      <c r="AA2617" s="47">
        <v>8937948</v>
      </c>
      <c r="AB2617" s="47" t="s">
        <v>71</v>
      </c>
      <c r="AC2617" s="47">
        <v>3884</v>
      </c>
      <c r="AD2617" s="47" t="s">
        <v>86</v>
      </c>
      <c r="AE2617" s="47" t="s">
        <v>4921</v>
      </c>
      <c r="AF2617" s="47" t="s">
        <v>5668</v>
      </c>
      <c r="AG2617" s="47">
        <v>2280</v>
      </c>
      <c r="AH2617" s="47" t="s">
        <v>73</v>
      </c>
      <c r="AI2617" s="47" t="s">
        <v>4406</v>
      </c>
      <c r="AJ2617" s="47" t="s">
        <v>61</v>
      </c>
      <c r="AK2617" s="47" t="s">
        <v>61</v>
      </c>
      <c r="AV2617" s="47">
        <v>1.8</v>
      </c>
      <c r="AZ2617" s="47">
        <v>120</v>
      </c>
      <c r="BM2617" s="47">
        <v>7.8</v>
      </c>
      <c r="BS2617" s="47">
        <v>12</v>
      </c>
      <c r="BT2617" s="47">
        <v>2</v>
      </c>
      <c r="DI2617" s="1">
        <f t="shared" si="200"/>
        <v>4</v>
      </c>
      <c r="DJ2617" s="9" t="str">
        <f t="shared" si="201"/>
        <v>NO BACTERIOLOGICO</v>
      </c>
      <c r="DK2617" s="10" t="str">
        <f t="shared" si="202"/>
        <v>-</v>
      </c>
      <c r="DL2617" s="11" t="str">
        <f t="shared" si="203"/>
        <v>0</v>
      </c>
    </row>
    <row r="2618" spans="1:116" ht="12" x14ac:dyDescent="0.2">
      <c r="A2618" s="47">
        <v>1003110117</v>
      </c>
      <c r="B2618" s="47" t="str">
        <f t="shared" si="204"/>
        <v>1003110117-TANTACOTO</v>
      </c>
      <c r="C2618" s="47" t="s">
        <v>4406</v>
      </c>
      <c r="D2618" s="47" t="s">
        <v>58</v>
      </c>
      <c r="E2618" s="47" t="s">
        <v>80</v>
      </c>
      <c r="F2618" s="47" t="s">
        <v>4398</v>
      </c>
      <c r="G2618" s="47" t="s">
        <v>60</v>
      </c>
      <c r="H2618" s="47">
        <v>220</v>
      </c>
      <c r="I2618" s="47">
        <v>100</v>
      </c>
      <c r="J2618" s="47" t="s">
        <v>62</v>
      </c>
      <c r="K2618" s="47" t="s">
        <v>63</v>
      </c>
      <c r="L2618" s="47" t="s">
        <v>64</v>
      </c>
      <c r="M2618" s="47" t="s">
        <v>4407</v>
      </c>
      <c r="N2618" s="47" t="s">
        <v>4406</v>
      </c>
      <c r="O2618" s="47" t="s">
        <v>58</v>
      </c>
      <c r="P2618" s="47" t="s">
        <v>80</v>
      </c>
      <c r="Q2618" s="47" t="s">
        <v>4398</v>
      </c>
      <c r="R2618" s="47">
        <v>88971</v>
      </c>
      <c r="S2618" s="47" t="s">
        <v>67</v>
      </c>
      <c r="T2618" s="47" t="s">
        <v>4645</v>
      </c>
      <c r="U2618" s="47">
        <v>14691</v>
      </c>
      <c r="V2618" s="47" t="s">
        <v>69</v>
      </c>
      <c r="W2618" s="47" t="s">
        <v>4646</v>
      </c>
      <c r="X2618" s="47">
        <v>1275259</v>
      </c>
      <c r="Y2618" s="47">
        <v>4202280</v>
      </c>
      <c r="Z2618" s="47">
        <v>0</v>
      </c>
      <c r="AA2618" s="47">
        <v>0</v>
      </c>
      <c r="AB2618" s="47" t="s">
        <v>61</v>
      </c>
      <c r="AC2618" s="47">
        <v>0</v>
      </c>
      <c r="AD2618" s="47" t="s">
        <v>86</v>
      </c>
      <c r="AE2618" s="47" t="s">
        <v>4921</v>
      </c>
      <c r="AF2618" s="47" t="s">
        <v>5668</v>
      </c>
      <c r="AG2618" s="47" t="s">
        <v>61</v>
      </c>
      <c r="AH2618" s="47" t="s">
        <v>75</v>
      </c>
      <c r="AI2618" s="47" t="s">
        <v>76</v>
      </c>
      <c r="AJ2618" s="47" t="s">
        <v>77</v>
      </c>
      <c r="AK2618" s="47" t="s">
        <v>78</v>
      </c>
      <c r="AV2618" s="47">
        <v>1.8</v>
      </c>
      <c r="AZ2618" s="47">
        <v>120</v>
      </c>
      <c r="BM2618" s="47">
        <v>7.8</v>
      </c>
      <c r="BS2618" s="47">
        <v>12</v>
      </c>
      <c r="BT2618" s="47">
        <v>2</v>
      </c>
      <c r="DI2618" s="1">
        <f t="shared" si="200"/>
        <v>4</v>
      </c>
      <c r="DJ2618" s="9" t="str">
        <f t="shared" si="201"/>
        <v>NO BACTERIOLOGICO</v>
      </c>
      <c r="DK2618" s="10" t="str">
        <f t="shared" si="202"/>
        <v>-</v>
      </c>
      <c r="DL2618" s="11" t="str">
        <f t="shared" si="203"/>
        <v>0</v>
      </c>
    </row>
    <row r="2619" spans="1:116" ht="12" x14ac:dyDescent="0.2">
      <c r="A2619" s="47">
        <v>1003110117</v>
      </c>
      <c r="B2619" s="47" t="str">
        <f t="shared" si="204"/>
        <v>1003110117-TANTACOTO</v>
      </c>
      <c r="C2619" s="47" t="s">
        <v>4406</v>
      </c>
      <c r="D2619" s="47" t="s">
        <v>58</v>
      </c>
      <c r="E2619" s="47" t="s">
        <v>80</v>
      </c>
      <c r="F2619" s="47" t="s">
        <v>4398</v>
      </c>
      <c r="G2619" s="47" t="s">
        <v>60</v>
      </c>
      <c r="H2619" s="47">
        <v>220</v>
      </c>
      <c r="I2619" s="47">
        <v>100</v>
      </c>
      <c r="J2619" s="47" t="s">
        <v>62</v>
      </c>
      <c r="K2619" s="47" t="s">
        <v>63</v>
      </c>
      <c r="L2619" s="47" t="s">
        <v>64</v>
      </c>
      <c r="M2619" s="47" t="s">
        <v>4407</v>
      </c>
      <c r="N2619" s="47" t="s">
        <v>4406</v>
      </c>
      <c r="O2619" s="47" t="s">
        <v>58</v>
      </c>
      <c r="P2619" s="47" t="s">
        <v>80</v>
      </c>
      <c r="Q2619" s="47" t="s">
        <v>4398</v>
      </c>
      <c r="R2619" s="47">
        <v>88971</v>
      </c>
      <c r="S2619" s="47" t="s">
        <v>67</v>
      </c>
      <c r="T2619" s="47" t="s">
        <v>4645</v>
      </c>
      <c r="U2619" s="47">
        <v>14691</v>
      </c>
      <c r="V2619" s="47" t="s">
        <v>69</v>
      </c>
      <c r="W2619" s="47" t="s">
        <v>4646</v>
      </c>
      <c r="X2619" s="47">
        <v>1275259</v>
      </c>
      <c r="Y2619" s="47">
        <v>4202281</v>
      </c>
      <c r="Z2619" s="47">
        <v>0</v>
      </c>
      <c r="AA2619" s="47">
        <v>0</v>
      </c>
      <c r="AB2619" s="47" t="s">
        <v>61</v>
      </c>
      <c r="AC2619" s="47">
        <v>0</v>
      </c>
      <c r="AD2619" s="47" t="s">
        <v>86</v>
      </c>
      <c r="AE2619" s="47" t="s">
        <v>4921</v>
      </c>
      <c r="AF2619" s="47" t="s">
        <v>5668</v>
      </c>
      <c r="AG2619" s="47" t="s">
        <v>61</v>
      </c>
      <c r="AH2619" s="47" t="s">
        <v>75</v>
      </c>
      <c r="AI2619" s="47" t="s">
        <v>76</v>
      </c>
      <c r="AJ2619" s="47" t="s">
        <v>77</v>
      </c>
      <c r="AK2619" s="47" t="s">
        <v>78</v>
      </c>
      <c r="AV2619" s="47">
        <v>1.6</v>
      </c>
      <c r="AZ2619" s="47">
        <v>120</v>
      </c>
      <c r="BM2619" s="47">
        <v>7.6</v>
      </c>
      <c r="BS2619" s="47">
        <v>12</v>
      </c>
      <c r="BT2619" s="47">
        <v>2</v>
      </c>
      <c r="DI2619" s="1">
        <f t="shared" si="200"/>
        <v>4</v>
      </c>
      <c r="DJ2619" s="9" t="str">
        <f t="shared" si="201"/>
        <v>NO BACTERIOLOGICO</v>
      </c>
      <c r="DK2619" s="10" t="str">
        <f t="shared" si="202"/>
        <v>-</v>
      </c>
      <c r="DL2619" s="11" t="str">
        <f t="shared" si="203"/>
        <v>0</v>
      </c>
    </row>
    <row r="2620" spans="1:116" ht="12" x14ac:dyDescent="0.2">
      <c r="A2620" s="47">
        <v>1005050007</v>
      </c>
      <c r="B2620" s="47" t="str">
        <f t="shared" si="204"/>
        <v>1005050007-MARIAGAN</v>
      </c>
      <c r="C2620" s="47" t="s">
        <v>579</v>
      </c>
      <c r="D2620" s="47" t="s">
        <v>58</v>
      </c>
      <c r="E2620" s="47" t="s">
        <v>542</v>
      </c>
      <c r="F2620" s="47" t="s">
        <v>556</v>
      </c>
      <c r="G2620" s="47" t="s">
        <v>60</v>
      </c>
      <c r="H2620" s="47">
        <v>34</v>
      </c>
      <c r="I2620" s="47">
        <v>30</v>
      </c>
      <c r="J2620" s="47" t="s">
        <v>62</v>
      </c>
      <c r="K2620" s="47" t="s">
        <v>63</v>
      </c>
      <c r="L2620" s="47" t="s">
        <v>64</v>
      </c>
      <c r="M2620" s="47" t="s">
        <v>557</v>
      </c>
      <c r="N2620" s="47" t="s">
        <v>556</v>
      </c>
      <c r="O2620" s="47" t="s">
        <v>58</v>
      </c>
      <c r="P2620" s="47" t="s">
        <v>542</v>
      </c>
      <c r="Q2620" s="47" t="s">
        <v>556</v>
      </c>
      <c r="R2620" s="47">
        <v>7144</v>
      </c>
      <c r="S2620" s="47" t="s">
        <v>67</v>
      </c>
      <c r="T2620" s="47" t="s">
        <v>580</v>
      </c>
      <c r="U2620" s="47">
        <v>3634</v>
      </c>
      <c r="V2620" s="47" t="s">
        <v>69</v>
      </c>
      <c r="W2620" s="47" t="s">
        <v>581</v>
      </c>
      <c r="X2620" s="47">
        <v>1275244</v>
      </c>
      <c r="Y2620" s="47">
        <v>4202285</v>
      </c>
      <c r="Z2620" s="47">
        <v>310973</v>
      </c>
      <c r="AA2620" s="47">
        <v>8982260</v>
      </c>
      <c r="AB2620" s="47" t="s">
        <v>71</v>
      </c>
      <c r="AC2620" s="47">
        <v>3405</v>
      </c>
      <c r="AD2620" s="47" t="s">
        <v>126</v>
      </c>
      <c r="AE2620" s="47" t="s">
        <v>4898</v>
      </c>
      <c r="AF2620" s="47" t="s">
        <v>5668</v>
      </c>
      <c r="AG2620" s="47">
        <v>39244</v>
      </c>
      <c r="AH2620" s="47" t="s">
        <v>73</v>
      </c>
      <c r="AI2620" s="47" t="s">
        <v>582</v>
      </c>
      <c r="AJ2620" s="47" t="s">
        <v>61</v>
      </c>
      <c r="AK2620" s="47" t="s">
        <v>61</v>
      </c>
      <c r="AV2620" s="47">
        <v>0</v>
      </c>
      <c r="AZ2620" s="47">
        <v>119</v>
      </c>
      <c r="BM2620" s="47">
        <v>7</v>
      </c>
      <c r="BQ2620" s="47">
        <v>0</v>
      </c>
      <c r="BS2620" s="47">
        <v>10</v>
      </c>
      <c r="BT2620" s="47">
        <v>1.8</v>
      </c>
      <c r="DI2620" s="1">
        <f t="shared" si="200"/>
        <v>4</v>
      </c>
      <c r="DJ2620" s="9" t="str">
        <f t="shared" si="201"/>
        <v>BACTERIOLÓGICO</v>
      </c>
      <c r="DK2620" s="10" t="str">
        <f t="shared" si="202"/>
        <v>-</v>
      </c>
      <c r="DL2620" s="11" t="str">
        <f t="shared" si="203"/>
        <v>0</v>
      </c>
    </row>
    <row r="2621" spans="1:116" ht="12" x14ac:dyDescent="0.2">
      <c r="A2621" s="47">
        <v>1005050007</v>
      </c>
      <c r="B2621" s="47" t="str">
        <f t="shared" si="204"/>
        <v>1005050007-MARIAGAN</v>
      </c>
      <c r="C2621" s="47" t="s">
        <v>579</v>
      </c>
      <c r="D2621" s="47" t="s">
        <v>58</v>
      </c>
      <c r="E2621" s="47" t="s">
        <v>542</v>
      </c>
      <c r="F2621" s="47" t="s">
        <v>556</v>
      </c>
      <c r="G2621" s="47" t="s">
        <v>60</v>
      </c>
      <c r="H2621" s="47">
        <v>34</v>
      </c>
      <c r="I2621" s="47">
        <v>30</v>
      </c>
      <c r="J2621" s="47" t="s">
        <v>62</v>
      </c>
      <c r="K2621" s="47" t="s">
        <v>63</v>
      </c>
      <c r="L2621" s="47" t="s">
        <v>64</v>
      </c>
      <c r="M2621" s="47" t="s">
        <v>557</v>
      </c>
      <c r="N2621" s="47" t="s">
        <v>556</v>
      </c>
      <c r="O2621" s="47" t="s">
        <v>58</v>
      </c>
      <c r="P2621" s="47" t="s">
        <v>542</v>
      </c>
      <c r="Q2621" s="47" t="s">
        <v>556</v>
      </c>
      <c r="R2621" s="47">
        <v>7144</v>
      </c>
      <c r="S2621" s="47" t="s">
        <v>67</v>
      </c>
      <c r="T2621" s="47" t="s">
        <v>580</v>
      </c>
      <c r="U2621" s="47">
        <v>3634</v>
      </c>
      <c r="V2621" s="47" t="s">
        <v>69</v>
      </c>
      <c r="W2621" s="47" t="s">
        <v>581</v>
      </c>
      <c r="X2621" s="47">
        <v>1275244</v>
      </c>
      <c r="Y2621" s="47">
        <v>4202286</v>
      </c>
      <c r="Z2621" s="47">
        <v>310971</v>
      </c>
      <c r="AA2621" s="47">
        <v>8942260</v>
      </c>
      <c r="AB2621" s="47" t="s">
        <v>71</v>
      </c>
      <c r="AC2621" s="47">
        <v>3381</v>
      </c>
      <c r="AD2621" s="47" t="s">
        <v>126</v>
      </c>
      <c r="AE2621" s="47" t="s">
        <v>4898</v>
      </c>
      <c r="AF2621" s="47" t="s">
        <v>5668</v>
      </c>
      <c r="AG2621" s="47" t="s">
        <v>61</v>
      </c>
      <c r="AH2621" s="47" t="s">
        <v>75</v>
      </c>
      <c r="AI2621" s="47" t="s">
        <v>76</v>
      </c>
      <c r="AJ2621" s="47" t="s">
        <v>77</v>
      </c>
      <c r="AK2621" s="47" t="s">
        <v>78</v>
      </c>
      <c r="AV2621" s="47">
        <v>0</v>
      </c>
      <c r="AZ2621" s="47">
        <v>119</v>
      </c>
      <c r="BM2621" s="47">
        <v>7</v>
      </c>
      <c r="BQ2621" s="47">
        <v>0</v>
      </c>
      <c r="BS2621" s="47">
        <v>10</v>
      </c>
      <c r="BT2621" s="47">
        <v>1.81</v>
      </c>
      <c r="DI2621" s="1">
        <f t="shared" si="200"/>
        <v>4</v>
      </c>
      <c r="DJ2621" s="9" t="str">
        <f t="shared" si="201"/>
        <v>BACTERIOLÓGICO</v>
      </c>
      <c r="DK2621" s="10" t="str">
        <f t="shared" si="202"/>
        <v>-</v>
      </c>
      <c r="DL2621" s="11" t="str">
        <f t="shared" si="203"/>
        <v>0</v>
      </c>
    </row>
    <row r="2622" spans="1:116" ht="12" x14ac:dyDescent="0.2">
      <c r="A2622" s="47">
        <v>1005050007</v>
      </c>
      <c r="B2622" s="47" t="str">
        <f t="shared" si="204"/>
        <v>1005050007-MARIAGAN</v>
      </c>
      <c r="C2622" s="47" t="s">
        <v>579</v>
      </c>
      <c r="D2622" s="47" t="s">
        <v>58</v>
      </c>
      <c r="E2622" s="47" t="s">
        <v>542</v>
      </c>
      <c r="F2622" s="47" t="s">
        <v>556</v>
      </c>
      <c r="G2622" s="47" t="s">
        <v>60</v>
      </c>
      <c r="H2622" s="47">
        <v>34</v>
      </c>
      <c r="I2622" s="47">
        <v>30</v>
      </c>
      <c r="J2622" s="47" t="s">
        <v>62</v>
      </c>
      <c r="K2622" s="47" t="s">
        <v>63</v>
      </c>
      <c r="L2622" s="47" t="s">
        <v>64</v>
      </c>
      <c r="M2622" s="47" t="s">
        <v>557</v>
      </c>
      <c r="N2622" s="47" t="s">
        <v>556</v>
      </c>
      <c r="O2622" s="47" t="s">
        <v>58</v>
      </c>
      <c r="P2622" s="47" t="s">
        <v>542</v>
      </c>
      <c r="Q2622" s="47" t="s">
        <v>556</v>
      </c>
      <c r="R2622" s="47">
        <v>7144</v>
      </c>
      <c r="S2622" s="47" t="s">
        <v>67</v>
      </c>
      <c r="T2622" s="47" t="s">
        <v>580</v>
      </c>
      <c r="U2622" s="47">
        <v>3634</v>
      </c>
      <c r="V2622" s="47" t="s">
        <v>69</v>
      </c>
      <c r="W2622" s="47" t="s">
        <v>581</v>
      </c>
      <c r="X2622" s="47">
        <v>1275244</v>
      </c>
      <c r="Y2622" s="47">
        <v>4202287</v>
      </c>
      <c r="Z2622" s="47">
        <v>310926</v>
      </c>
      <c r="AA2622" s="47">
        <v>8982968</v>
      </c>
      <c r="AB2622" s="47" t="s">
        <v>71</v>
      </c>
      <c r="AC2622" s="47">
        <v>3365</v>
      </c>
      <c r="AD2622" s="47" t="s">
        <v>126</v>
      </c>
      <c r="AE2622" s="47" t="s">
        <v>4898</v>
      </c>
      <c r="AF2622" s="47" t="s">
        <v>5668</v>
      </c>
      <c r="AG2622" s="47" t="s">
        <v>61</v>
      </c>
      <c r="AH2622" s="47" t="s">
        <v>75</v>
      </c>
      <c r="AI2622" s="47" t="s">
        <v>76</v>
      </c>
      <c r="AJ2622" s="47" t="s">
        <v>77</v>
      </c>
      <c r="AK2622" s="47" t="s">
        <v>78</v>
      </c>
      <c r="AV2622" s="47">
        <v>0</v>
      </c>
      <c r="AZ2622" s="47">
        <v>118</v>
      </c>
      <c r="BM2622" s="47">
        <v>7.1</v>
      </c>
      <c r="BQ2622" s="47">
        <v>0</v>
      </c>
      <c r="BS2622" s="47">
        <v>11</v>
      </c>
      <c r="BT2622" s="47">
        <v>1.81</v>
      </c>
      <c r="DI2622" s="1">
        <f t="shared" si="200"/>
        <v>4</v>
      </c>
      <c r="DJ2622" s="9" t="str">
        <f t="shared" si="201"/>
        <v>BACTERIOLÓGICO</v>
      </c>
      <c r="DK2622" s="10" t="str">
        <f t="shared" si="202"/>
        <v>-</v>
      </c>
      <c r="DL2622" s="11" t="str">
        <f t="shared" si="203"/>
        <v>0</v>
      </c>
    </row>
    <row r="2623" spans="1:116" ht="12" x14ac:dyDescent="0.2">
      <c r="A2623" s="47">
        <v>1003110111</v>
      </c>
      <c r="B2623" s="47" t="str">
        <f t="shared" si="204"/>
        <v>1003110111-NATINCOCHA</v>
      </c>
      <c r="C2623" s="47" t="s">
        <v>4408</v>
      </c>
      <c r="D2623" s="47" t="s">
        <v>58</v>
      </c>
      <c r="E2623" s="47" t="s">
        <v>80</v>
      </c>
      <c r="F2623" s="47" t="s">
        <v>4398</v>
      </c>
      <c r="G2623" s="47" t="s">
        <v>60</v>
      </c>
      <c r="H2623" s="47">
        <v>100</v>
      </c>
      <c r="I2623" s="47">
        <v>50</v>
      </c>
      <c r="J2623" s="47" t="s">
        <v>62</v>
      </c>
      <c r="K2623" s="47" t="s">
        <v>63</v>
      </c>
      <c r="L2623" s="47" t="s">
        <v>64</v>
      </c>
      <c r="M2623" s="47" t="s">
        <v>4407</v>
      </c>
      <c r="N2623" s="47" t="s">
        <v>4406</v>
      </c>
      <c r="O2623" s="47" t="s">
        <v>58</v>
      </c>
      <c r="P2623" s="47" t="s">
        <v>80</v>
      </c>
      <c r="Q2623" s="47" t="s">
        <v>4398</v>
      </c>
      <c r="R2623" s="47">
        <v>91748</v>
      </c>
      <c r="S2623" s="47" t="s">
        <v>67</v>
      </c>
      <c r="T2623" s="47" t="s">
        <v>4409</v>
      </c>
      <c r="U2623" s="47">
        <v>14694</v>
      </c>
      <c r="V2623" s="47" t="s">
        <v>69</v>
      </c>
      <c r="W2623" s="47" t="s">
        <v>4410</v>
      </c>
      <c r="X2623" s="47">
        <v>1275271</v>
      </c>
      <c r="Y2623" s="47">
        <v>4202312</v>
      </c>
      <c r="Z2623" s="47">
        <v>335230</v>
      </c>
      <c r="AA2623" s="47">
        <v>8938068</v>
      </c>
      <c r="AB2623" s="47" t="s">
        <v>71</v>
      </c>
      <c r="AC2623" s="47">
        <v>3874</v>
      </c>
      <c r="AD2623" s="47" t="s">
        <v>86</v>
      </c>
      <c r="AE2623" s="47" t="s">
        <v>4921</v>
      </c>
      <c r="AF2623" s="47" t="s">
        <v>5669</v>
      </c>
      <c r="AG2623" s="47">
        <v>2251</v>
      </c>
      <c r="AH2623" s="47" t="s">
        <v>73</v>
      </c>
      <c r="AI2623" s="47" t="s">
        <v>4408</v>
      </c>
      <c r="AJ2623" s="47" t="s">
        <v>61</v>
      </c>
      <c r="AK2623" s="47" t="s">
        <v>61</v>
      </c>
      <c r="AV2623" s="47">
        <v>2</v>
      </c>
      <c r="AZ2623" s="47">
        <v>120</v>
      </c>
      <c r="BM2623" s="47">
        <v>8</v>
      </c>
      <c r="BS2623" s="47">
        <v>10</v>
      </c>
      <c r="BT2623" s="47">
        <v>2</v>
      </c>
      <c r="DI2623" s="1">
        <f t="shared" si="200"/>
        <v>4</v>
      </c>
      <c r="DJ2623" s="9" t="str">
        <f t="shared" si="201"/>
        <v>NO BACTERIOLOGICO</v>
      </c>
      <c r="DK2623" s="10" t="str">
        <f t="shared" si="202"/>
        <v>-</v>
      </c>
      <c r="DL2623" s="11" t="str">
        <f t="shared" si="203"/>
        <v>0</v>
      </c>
    </row>
    <row r="2624" spans="1:116" ht="12" x14ac:dyDescent="0.2">
      <c r="A2624" s="47">
        <v>1003110111</v>
      </c>
      <c r="B2624" s="47" t="str">
        <f t="shared" si="204"/>
        <v>1003110111-NATINCOCHA</v>
      </c>
      <c r="C2624" s="47" t="s">
        <v>4408</v>
      </c>
      <c r="D2624" s="47" t="s">
        <v>58</v>
      </c>
      <c r="E2624" s="47" t="s">
        <v>80</v>
      </c>
      <c r="F2624" s="47" t="s">
        <v>4398</v>
      </c>
      <c r="G2624" s="47" t="s">
        <v>60</v>
      </c>
      <c r="H2624" s="47">
        <v>100</v>
      </c>
      <c r="I2624" s="47">
        <v>50</v>
      </c>
      <c r="J2624" s="47" t="s">
        <v>62</v>
      </c>
      <c r="K2624" s="47" t="s">
        <v>63</v>
      </c>
      <c r="L2624" s="47" t="s">
        <v>64</v>
      </c>
      <c r="M2624" s="47" t="s">
        <v>4407</v>
      </c>
      <c r="N2624" s="47" t="s">
        <v>4406</v>
      </c>
      <c r="O2624" s="47" t="s">
        <v>58</v>
      </c>
      <c r="P2624" s="47" t="s">
        <v>80</v>
      </c>
      <c r="Q2624" s="47" t="s">
        <v>4398</v>
      </c>
      <c r="R2624" s="47">
        <v>91748</v>
      </c>
      <c r="S2624" s="47" t="s">
        <v>67</v>
      </c>
      <c r="T2624" s="47" t="s">
        <v>4409</v>
      </c>
      <c r="U2624" s="47">
        <v>14694</v>
      </c>
      <c r="V2624" s="47" t="s">
        <v>69</v>
      </c>
      <c r="W2624" s="47" t="s">
        <v>4410</v>
      </c>
      <c r="X2624" s="47">
        <v>1275271</v>
      </c>
      <c r="Y2624" s="47">
        <v>4202315</v>
      </c>
      <c r="Z2624" s="47">
        <v>0</v>
      </c>
      <c r="AA2624" s="47">
        <v>0</v>
      </c>
      <c r="AB2624" s="47" t="s">
        <v>61</v>
      </c>
      <c r="AC2624" s="47">
        <v>0</v>
      </c>
      <c r="AD2624" s="47" t="s">
        <v>86</v>
      </c>
      <c r="AE2624" s="47" t="s">
        <v>4921</v>
      </c>
      <c r="AF2624" s="47" t="s">
        <v>5669</v>
      </c>
      <c r="AG2624" s="47" t="s">
        <v>61</v>
      </c>
      <c r="AH2624" s="47" t="s">
        <v>75</v>
      </c>
      <c r="AI2624" s="47" t="s">
        <v>76</v>
      </c>
      <c r="AJ2624" s="47" t="s">
        <v>77</v>
      </c>
      <c r="AK2624" s="47" t="s">
        <v>78</v>
      </c>
      <c r="AV2624" s="47">
        <v>1.8</v>
      </c>
      <c r="AZ2624" s="47">
        <v>120</v>
      </c>
      <c r="BM2624" s="47">
        <v>7.8</v>
      </c>
      <c r="BS2624" s="47">
        <v>10</v>
      </c>
      <c r="BT2624" s="47">
        <v>2</v>
      </c>
      <c r="DI2624" s="1">
        <f t="shared" si="200"/>
        <v>4</v>
      </c>
      <c r="DJ2624" s="9" t="str">
        <f t="shared" si="201"/>
        <v>NO BACTERIOLOGICO</v>
      </c>
      <c r="DK2624" s="10" t="str">
        <f t="shared" si="202"/>
        <v>-</v>
      </c>
      <c r="DL2624" s="11" t="str">
        <f t="shared" si="203"/>
        <v>0</v>
      </c>
    </row>
    <row r="2625" spans="1:116" ht="12" x14ac:dyDescent="0.2">
      <c r="A2625" s="47">
        <v>1003110111</v>
      </c>
      <c r="B2625" s="47" t="str">
        <f t="shared" si="204"/>
        <v>1003110111-NATINCOCHA</v>
      </c>
      <c r="C2625" s="47" t="s">
        <v>4408</v>
      </c>
      <c r="D2625" s="47" t="s">
        <v>58</v>
      </c>
      <c r="E2625" s="47" t="s">
        <v>80</v>
      </c>
      <c r="F2625" s="47" t="s">
        <v>4398</v>
      </c>
      <c r="G2625" s="47" t="s">
        <v>60</v>
      </c>
      <c r="H2625" s="47">
        <v>100</v>
      </c>
      <c r="I2625" s="47">
        <v>50</v>
      </c>
      <c r="J2625" s="47" t="s">
        <v>62</v>
      </c>
      <c r="K2625" s="47" t="s">
        <v>63</v>
      </c>
      <c r="L2625" s="47" t="s">
        <v>64</v>
      </c>
      <c r="M2625" s="47" t="s">
        <v>4407</v>
      </c>
      <c r="N2625" s="47" t="s">
        <v>4406</v>
      </c>
      <c r="O2625" s="47" t="s">
        <v>58</v>
      </c>
      <c r="P2625" s="47" t="s">
        <v>80</v>
      </c>
      <c r="Q2625" s="47" t="s">
        <v>4398</v>
      </c>
      <c r="R2625" s="47">
        <v>91748</v>
      </c>
      <c r="S2625" s="47" t="s">
        <v>67</v>
      </c>
      <c r="T2625" s="47" t="s">
        <v>4409</v>
      </c>
      <c r="U2625" s="47">
        <v>14694</v>
      </c>
      <c r="V2625" s="47" t="s">
        <v>69</v>
      </c>
      <c r="W2625" s="47" t="s">
        <v>4410</v>
      </c>
      <c r="X2625" s="47">
        <v>1275271</v>
      </c>
      <c r="Y2625" s="47">
        <v>4202316</v>
      </c>
      <c r="Z2625" s="47">
        <v>0</v>
      </c>
      <c r="AA2625" s="47">
        <v>0</v>
      </c>
      <c r="AB2625" s="47" t="s">
        <v>61</v>
      </c>
      <c r="AC2625" s="47">
        <v>0</v>
      </c>
      <c r="AD2625" s="47" t="s">
        <v>86</v>
      </c>
      <c r="AE2625" s="47" t="s">
        <v>4921</v>
      </c>
      <c r="AF2625" s="47" t="s">
        <v>5669</v>
      </c>
      <c r="AG2625" s="47" t="s">
        <v>61</v>
      </c>
      <c r="AH2625" s="47" t="s">
        <v>75</v>
      </c>
      <c r="AI2625" s="47" t="s">
        <v>76</v>
      </c>
      <c r="AJ2625" s="47" t="s">
        <v>77</v>
      </c>
      <c r="AK2625" s="47" t="s">
        <v>78</v>
      </c>
      <c r="AV2625" s="47">
        <v>1.6</v>
      </c>
      <c r="AZ2625" s="47">
        <v>120</v>
      </c>
      <c r="BM2625" s="47">
        <v>7.6</v>
      </c>
      <c r="BS2625" s="47">
        <v>10</v>
      </c>
      <c r="BT2625" s="47">
        <v>2</v>
      </c>
      <c r="DI2625" s="1">
        <f t="shared" si="200"/>
        <v>4</v>
      </c>
      <c r="DJ2625" s="9" t="str">
        <f t="shared" si="201"/>
        <v>NO BACTERIOLOGICO</v>
      </c>
      <c r="DK2625" s="10" t="str">
        <f t="shared" si="202"/>
        <v>-</v>
      </c>
      <c r="DL2625" s="11" t="str">
        <f t="shared" si="203"/>
        <v>0</v>
      </c>
    </row>
    <row r="2626" spans="1:116" ht="12" x14ac:dyDescent="0.2">
      <c r="A2626" s="47">
        <v>1003110059</v>
      </c>
      <c r="B2626" s="47" t="str">
        <f t="shared" si="204"/>
        <v>1003110059-UTUTO</v>
      </c>
      <c r="C2626" s="47" t="s">
        <v>4411</v>
      </c>
      <c r="D2626" s="47" t="s">
        <v>58</v>
      </c>
      <c r="E2626" s="47" t="s">
        <v>80</v>
      </c>
      <c r="F2626" s="47" t="s">
        <v>4398</v>
      </c>
      <c r="G2626" s="47" t="s">
        <v>60</v>
      </c>
      <c r="H2626" s="47">
        <v>140</v>
      </c>
      <c r="I2626" s="47">
        <v>30</v>
      </c>
      <c r="J2626" s="47" t="s">
        <v>62</v>
      </c>
      <c r="K2626" s="47" t="s">
        <v>63</v>
      </c>
      <c r="L2626" s="47" t="s">
        <v>64</v>
      </c>
      <c r="M2626" s="47" t="s">
        <v>4407</v>
      </c>
      <c r="N2626" s="47" t="s">
        <v>4406</v>
      </c>
      <c r="O2626" s="47" t="s">
        <v>58</v>
      </c>
      <c r="P2626" s="47" t="s">
        <v>80</v>
      </c>
      <c r="Q2626" s="47" t="s">
        <v>4398</v>
      </c>
      <c r="R2626" s="47">
        <v>88976</v>
      </c>
      <c r="S2626" s="47" t="s">
        <v>67</v>
      </c>
      <c r="T2626" s="47" t="s">
        <v>4412</v>
      </c>
      <c r="U2626" s="47">
        <v>14693</v>
      </c>
      <c r="V2626" s="47" t="s">
        <v>69</v>
      </c>
      <c r="W2626" s="47" t="s">
        <v>4413</v>
      </c>
      <c r="X2626" s="47">
        <v>1275279</v>
      </c>
      <c r="Y2626" s="47">
        <v>4202342</v>
      </c>
      <c r="Z2626" s="47">
        <v>0</v>
      </c>
      <c r="AA2626" s="47">
        <v>0</v>
      </c>
      <c r="AB2626" s="47" t="s">
        <v>61</v>
      </c>
      <c r="AC2626" s="47">
        <v>0</v>
      </c>
      <c r="AD2626" s="47" t="s">
        <v>86</v>
      </c>
      <c r="AE2626" s="47" t="s">
        <v>4905</v>
      </c>
      <c r="AF2626" s="47" t="s">
        <v>5670</v>
      </c>
      <c r="AG2626" s="47">
        <v>2264</v>
      </c>
      <c r="AH2626" s="47" t="s">
        <v>73</v>
      </c>
      <c r="AI2626" s="47" t="s">
        <v>4411</v>
      </c>
      <c r="AJ2626" s="47" t="s">
        <v>61</v>
      </c>
      <c r="AK2626" s="47" t="s">
        <v>61</v>
      </c>
      <c r="AV2626" s="47">
        <v>2</v>
      </c>
      <c r="AZ2626" s="47">
        <v>120</v>
      </c>
      <c r="BM2626" s="47">
        <v>8</v>
      </c>
      <c r="BS2626" s="47">
        <v>10</v>
      </c>
      <c r="BT2626" s="47">
        <v>2</v>
      </c>
      <c r="DI2626" s="1">
        <f t="shared" si="200"/>
        <v>4</v>
      </c>
      <c r="DJ2626" s="9" t="str">
        <f t="shared" si="201"/>
        <v>NO BACTERIOLOGICO</v>
      </c>
      <c r="DK2626" s="10" t="str">
        <f t="shared" si="202"/>
        <v>-</v>
      </c>
      <c r="DL2626" s="11" t="str">
        <f t="shared" si="203"/>
        <v>0</v>
      </c>
    </row>
    <row r="2627" spans="1:116" ht="12" x14ac:dyDescent="0.2">
      <c r="A2627" s="47">
        <v>1003110059</v>
      </c>
      <c r="B2627" s="47" t="str">
        <f t="shared" si="204"/>
        <v>1003110059-UTUTO</v>
      </c>
      <c r="C2627" s="47" t="s">
        <v>4411</v>
      </c>
      <c r="D2627" s="47" t="s">
        <v>58</v>
      </c>
      <c r="E2627" s="47" t="s">
        <v>80</v>
      </c>
      <c r="F2627" s="47" t="s">
        <v>4398</v>
      </c>
      <c r="G2627" s="47" t="s">
        <v>60</v>
      </c>
      <c r="H2627" s="47">
        <v>140</v>
      </c>
      <c r="I2627" s="47">
        <v>30</v>
      </c>
      <c r="J2627" s="47" t="s">
        <v>62</v>
      </c>
      <c r="K2627" s="47" t="s">
        <v>63</v>
      </c>
      <c r="L2627" s="47" t="s">
        <v>64</v>
      </c>
      <c r="M2627" s="47" t="s">
        <v>4407</v>
      </c>
      <c r="N2627" s="47" t="s">
        <v>4406</v>
      </c>
      <c r="O2627" s="47" t="s">
        <v>58</v>
      </c>
      <c r="P2627" s="47" t="s">
        <v>80</v>
      </c>
      <c r="Q2627" s="47" t="s">
        <v>4398</v>
      </c>
      <c r="R2627" s="47">
        <v>88976</v>
      </c>
      <c r="S2627" s="47" t="s">
        <v>67</v>
      </c>
      <c r="T2627" s="47" t="s">
        <v>4412</v>
      </c>
      <c r="U2627" s="47">
        <v>14693</v>
      </c>
      <c r="V2627" s="47" t="s">
        <v>69</v>
      </c>
      <c r="W2627" s="47" t="s">
        <v>4413</v>
      </c>
      <c r="X2627" s="47">
        <v>1275279</v>
      </c>
      <c r="Y2627" s="47">
        <v>4202343</v>
      </c>
      <c r="Z2627" s="47">
        <v>0</v>
      </c>
      <c r="AA2627" s="47">
        <v>0</v>
      </c>
      <c r="AB2627" s="47" t="s">
        <v>61</v>
      </c>
      <c r="AC2627" s="47">
        <v>0</v>
      </c>
      <c r="AD2627" s="47" t="s">
        <v>86</v>
      </c>
      <c r="AE2627" s="47" t="s">
        <v>4905</v>
      </c>
      <c r="AF2627" s="47" t="s">
        <v>5670</v>
      </c>
      <c r="AG2627" s="47" t="s">
        <v>61</v>
      </c>
      <c r="AH2627" s="47" t="s">
        <v>75</v>
      </c>
      <c r="AI2627" s="47" t="s">
        <v>76</v>
      </c>
      <c r="AJ2627" s="47" t="s">
        <v>77</v>
      </c>
      <c r="AK2627" s="47" t="s">
        <v>78</v>
      </c>
      <c r="AV2627" s="47">
        <v>1.8</v>
      </c>
      <c r="AZ2627" s="47">
        <v>120</v>
      </c>
      <c r="BM2627" s="47">
        <v>7.8</v>
      </c>
      <c r="BS2627" s="47">
        <v>10</v>
      </c>
      <c r="BT2627" s="47">
        <v>2</v>
      </c>
      <c r="DI2627" s="1">
        <f t="shared" ref="DI2627:DI2690" si="205">MONTH(AE2627)</f>
        <v>4</v>
      </c>
      <c r="DJ2627" s="9" t="str">
        <f t="shared" ref="DJ2627:DJ2690" si="206">IF(ISBLANK(AV2627),"-",IF(ISBLANK(BT2627),"-",IF(AND(AV2627&gt;=0.5,BT2627&gt;5),"BACTERIOLÓGICO",IF(AND(AV2627&lt;0.5,BT2627&lt;=5),"BACTERIOLÓGICO",IF(AND(AV2627&lt;0.5,BT2627&gt;5),"BACTERIOLÓGICO","NO BACTERIOLOGICO")))))</f>
        <v>NO BACTERIOLOGICO</v>
      </c>
      <c r="DK2627" s="10" t="str">
        <f t="shared" ref="DK2627:DK2690" si="207">IF(ISBLANK(AO2627),"-",IF(ISBLANK(AP2627),"-",IF(ISBLANK(AQ2627),"-",IF(AND(AO2627&gt;=0,AP2627&gt;=0,AQ2627&gt;=0),"Realizado Bactereológico","No realizado Bacteriológico"))))</f>
        <v>-</v>
      </c>
      <c r="DL2627" s="11" t="str">
        <f t="shared" ref="DL2627:DL2690" si="208">IF(ISBLANK(BE2627),"0",IF(BE2627&gt;=0,"1","0"))</f>
        <v>0</v>
      </c>
    </row>
    <row r="2628" spans="1:116" ht="12" x14ac:dyDescent="0.2">
      <c r="A2628" s="47">
        <v>1003110059</v>
      </c>
      <c r="B2628" s="47" t="str">
        <f t="shared" ref="B2628:B2691" si="209">CONCATENATE(A2628,"-",C2628)</f>
        <v>1003110059-UTUTO</v>
      </c>
      <c r="C2628" s="47" t="s">
        <v>4411</v>
      </c>
      <c r="D2628" s="47" t="s">
        <v>58</v>
      </c>
      <c r="E2628" s="47" t="s">
        <v>80</v>
      </c>
      <c r="F2628" s="47" t="s">
        <v>4398</v>
      </c>
      <c r="G2628" s="47" t="s">
        <v>60</v>
      </c>
      <c r="H2628" s="47">
        <v>140</v>
      </c>
      <c r="I2628" s="47">
        <v>30</v>
      </c>
      <c r="J2628" s="47" t="s">
        <v>62</v>
      </c>
      <c r="K2628" s="47" t="s">
        <v>63</v>
      </c>
      <c r="L2628" s="47" t="s">
        <v>64</v>
      </c>
      <c r="M2628" s="47" t="s">
        <v>4407</v>
      </c>
      <c r="N2628" s="47" t="s">
        <v>4406</v>
      </c>
      <c r="O2628" s="47" t="s">
        <v>58</v>
      </c>
      <c r="P2628" s="47" t="s">
        <v>80</v>
      </c>
      <c r="Q2628" s="47" t="s">
        <v>4398</v>
      </c>
      <c r="R2628" s="47">
        <v>88976</v>
      </c>
      <c r="S2628" s="47" t="s">
        <v>67</v>
      </c>
      <c r="T2628" s="47" t="s">
        <v>4412</v>
      </c>
      <c r="U2628" s="47">
        <v>14693</v>
      </c>
      <c r="V2628" s="47" t="s">
        <v>69</v>
      </c>
      <c r="W2628" s="47" t="s">
        <v>4413</v>
      </c>
      <c r="X2628" s="47">
        <v>1275279</v>
      </c>
      <c r="Y2628" s="47">
        <v>4202344</v>
      </c>
      <c r="Z2628" s="47">
        <v>0</v>
      </c>
      <c r="AA2628" s="47">
        <v>0</v>
      </c>
      <c r="AB2628" s="47" t="s">
        <v>61</v>
      </c>
      <c r="AC2628" s="47">
        <v>0</v>
      </c>
      <c r="AD2628" s="47" t="s">
        <v>86</v>
      </c>
      <c r="AE2628" s="47" t="s">
        <v>4905</v>
      </c>
      <c r="AF2628" s="47" t="s">
        <v>5670</v>
      </c>
      <c r="AG2628" s="47" t="s">
        <v>61</v>
      </c>
      <c r="AH2628" s="47" t="s">
        <v>75</v>
      </c>
      <c r="AI2628" s="47" t="s">
        <v>76</v>
      </c>
      <c r="AJ2628" s="47" t="s">
        <v>77</v>
      </c>
      <c r="AK2628" s="47" t="s">
        <v>78</v>
      </c>
      <c r="AV2628" s="47">
        <v>1.6</v>
      </c>
      <c r="AZ2628" s="47">
        <v>120</v>
      </c>
      <c r="BE2628" s="47">
        <v>0</v>
      </c>
      <c r="BM2628" s="47">
        <v>7.6</v>
      </c>
      <c r="BS2628" s="47">
        <v>10</v>
      </c>
      <c r="BT2628" s="47">
        <v>2</v>
      </c>
      <c r="DI2628" s="1">
        <f t="shared" si="205"/>
        <v>4</v>
      </c>
      <c r="DJ2628" s="9" t="str">
        <f t="shared" si="206"/>
        <v>NO BACTERIOLOGICO</v>
      </c>
      <c r="DK2628" s="10" t="str">
        <f t="shared" si="207"/>
        <v>-</v>
      </c>
      <c r="DL2628" s="11" t="str">
        <f t="shared" si="208"/>
        <v>1</v>
      </c>
    </row>
    <row r="2629" spans="1:116" ht="12" x14ac:dyDescent="0.2">
      <c r="A2629" s="47">
        <v>1005050016</v>
      </c>
      <c r="B2629" s="47" t="str">
        <f t="shared" si="209"/>
        <v>1005050016-MULLA PAMPA</v>
      </c>
      <c r="C2629" s="47" t="s">
        <v>574</v>
      </c>
      <c r="D2629" s="47" t="s">
        <v>58</v>
      </c>
      <c r="E2629" s="47" t="s">
        <v>542</v>
      </c>
      <c r="F2629" s="47" t="s">
        <v>556</v>
      </c>
      <c r="G2629" s="47" t="s">
        <v>60</v>
      </c>
      <c r="H2629" s="47">
        <v>28</v>
      </c>
      <c r="I2629" s="47">
        <v>28</v>
      </c>
      <c r="J2629" s="47" t="s">
        <v>62</v>
      </c>
      <c r="K2629" s="47" t="s">
        <v>63</v>
      </c>
      <c r="L2629" s="47" t="s">
        <v>64</v>
      </c>
      <c r="M2629" s="47" t="s">
        <v>557</v>
      </c>
      <c r="N2629" s="47" t="s">
        <v>556</v>
      </c>
      <c r="O2629" s="47" t="s">
        <v>58</v>
      </c>
      <c r="P2629" s="47" t="s">
        <v>542</v>
      </c>
      <c r="Q2629" s="47" t="s">
        <v>556</v>
      </c>
      <c r="R2629" s="47">
        <v>17566</v>
      </c>
      <c r="S2629" s="47" t="s">
        <v>67</v>
      </c>
      <c r="T2629" s="47" t="s">
        <v>571</v>
      </c>
      <c r="U2629" s="47">
        <v>3694</v>
      </c>
      <c r="V2629" s="47" t="s">
        <v>69</v>
      </c>
      <c r="W2629" s="47" t="s">
        <v>572</v>
      </c>
      <c r="X2629" s="47">
        <v>1275278</v>
      </c>
      <c r="Y2629" s="47">
        <v>4202367</v>
      </c>
      <c r="Z2629" s="47">
        <v>311370</v>
      </c>
      <c r="AA2629" s="47">
        <v>8980438</v>
      </c>
      <c r="AB2629" s="47" t="s">
        <v>71</v>
      </c>
      <c r="AC2629" s="47">
        <v>3260</v>
      </c>
      <c r="AD2629" s="47" t="s">
        <v>126</v>
      </c>
      <c r="AE2629" s="47" t="s">
        <v>4898</v>
      </c>
      <c r="AF2629" s="47" t="s">
        <v>5671</v>
      </c>
      <c r="AG2629" s="47">
        <v>123</v>
      </c>
      <c r="AH2629" s="47" t="s">
        <v>73</v>
      </c>
      <c r="AI2629" s="47" t="s">
        <v>573</v>
      </c>
      <c r="AJ2629" s="47" t="s">
        <v>61</v>
      </c>
      <c r="AK2629" s="47" t="s">
        <v>61</v>
      </c>
      <c r="AV2629" s="47">
        <v>0</v>
      </c>
      <c r="AZ2629" s="47">
        <v>120</v>
      </c>
      <c r="BM2629" s="47">
        <v>7</v>
      </c>
      <c r="BQ2629" s="47">
        <v>0</v>
      </c>
      <c r="BS2629" s="47">
        <v>10</v>
      </c>
      <c r="BT2629" s="47">
        <v>1.8</v>
      </c>
      <c r="DI2629" s="1">
        <f t="shared" si="205"/>
        <v>4</v>
      </c>
      <c r="DJ2629" s="9" t="str">
        <f t="shared" si="206"/>
        <v>BACTERIOLÓGICO</v>
      </c>
      <c r="DK2629" s="10" t="str">
        <f t="shared" si="207"/>
        <v>-</v>
      </c>
      <c r="DL2629" s="11" t="str">
        <f t="shared" si="208"/>
        <v>0</v>
      </c>
    </row>
    <row r="2630" spans="1:116" ht="12" x14ac:dyDescent="0.2">
      <c r="A2630" s="47">
        <v>1005050016</v>
      </c>
      <c r="B2630" s="47" t="str">
        <f t="shared" si="209"/>
        <v>1005050016-MULLA PAMPA</v>
      </c>
      <c r="C2630" s="47" t="s">
        <v>574</v>
      </c>
      <c r="D2630" s="47" t="s">
        <v>58</v>
      </c>
      <c r="E2630" s="47" t="s">
        <v>542</v>
      </c>
      <c r="F2630" s="47" t="s">
        <v>556</v>
      </c>
      <c r="G2630" s="47" t="s">
        <v>60</v>
      </c>
      <c r="H2630" s="47">
        <v>28</v>
      </c>
      <c r="I2630" s="47">
        <v>28</v>
      </c>
      <c r="J2630" s="47" t="s">
        <v>62</v>
      </c>
      <c r="K2630" s="47" t="s">
        <v>63</v>
      </c>
      <c r="L2630" s="47" t="s">
        <v>64</v>
      </c>
      <c r="M2630" s="47" t="s">
        <v>557</v>
      </c>
      <c r="N2630" s="47" t="s">
        <v>556</v>
      </c>
      <c r="O2630" s="47" t="s">
        <v>58</v>
      </c>
      <c r="P2630" s="47" t="s">
        <v>542</v>
      </c>
      <c r="Q2630" s="47" t="s">
        <v>556</v>
      </c>
      <c r="R2630" s="47">
        <v>17566</v>
      </c>
      <c r="S2630" s="47" t="s">
        <v>67</v>
      </c>
      <c r="T2630" s="47" t="s">
        <v>571</v>
      </c>
      <c r="U2630" s="47">
        <v>3694</v>
      </c>
      <c r="V2630" s="47" t="s">
        <v>69</v>
      </c>
      <c r="W2630" s="47" t="s">
        <v>572</v>
      </c>
      <c r="X2630" s="47">
        <v>1275278</v>
      </c>
      <c r="Y2630" s="47">
        <v>4202368</v>
      </c>
      <c r="Z2630" s="47">
        <v>311338</v>
      </c>
      <c r="AA2630" s="47">
        <v>8980438</v>
      </c>
      <c r="AB2630" s="47" t="s">
        <v>71</v>
      </c>
      <c r="AC2630" s="47">
        <v>3296</v>
      </c>
      <c r="AD2630" s="47" t="s">
        <v>126</v>
      </c>
      <c r="AE2630" s="47" t="s">
        <v>4898</v>
      </c>
      <c r="AF2630" s="47" t="s">
        <v>5671</v>
      </c>
      <c r="AG2630" s="47" t="s">
        <v>61</v>
      </c>
      <c r="AH2630" s="47" t="s">
        <v>75</v>
      </c>
      <c r="AI2630" s="47" t="s">
        <v>76</v>
      </c>
      <c r="AJ2630" s="47" t="s">
        <v>77</v>
      </c>
      <c r="AK2630" s="47" t="s">
        <v>78</v>
      </c>
      <c r="AV2630" s="47">
        <v>0</v>
      </c>
      <c r="AZ2630" s="47">
        <v>119</v>
      </c>
      <c r="BM2630" s="47">
        <v>7</v>
      </c>
      <c r="BQ2630" s="47">
        <v>0</v>
      </c>
      <c r="BS2630" s="47">
        <v>10</v>
      </c>
      <c r="BT2630" s="47">
        <v>1.81</v>
      </c>
      <c r="DI2630" s="1">
        <f t="shared" si="205"/>
        <v>4</v>
      </c>
      <c r="DJ2630" s="9" t="str">
        <f t="shared" si="206"/>
        <v>BACTERIOLÓGICO</v>
      </c>
      <c r="DK2630" s="10" t="str">
        <f t="shared" si="207"/>
        <v>-</v>
      </c>
      <c r="DL2630" s="11" t="str">
        <f t="shared" si="208"/>
        <v>0</v>
      </c>
    </row>
    <row r="2631" spans="1:116" ht="12" x14ac:dyDescent="0.2">
      <c r="A2631" s="47">
        <v>1005050016</v>
      </c>
      <c r="B2631" s="47" t="str">
        <f t="shared" si="209"/>
        <v>1005050016-MULLA PAMPA</v>
      </c>
      <c r="C2631" s="47" t="s">
        <v>574</v>
      </c>
      <c r="D2631" s="47" t="s">
        <v>58</v>
      </c>
      <c r="E2631" s="47" t="s">
        <v>542</v>
      </c>
      <c r="F2631" s="47" t="s">
        <v>556</v>
      </c>
      <c r="G2631" s="47" t="s">
        <v>60</v>
      </c>
      <c r="H2631" s="47">
        <v>28</v>
      </c>
      <c r="I2631" s="47">
        <v>28</v>
      </c>
      <c r="J2631" s="47" t="s">
        <v>62</v>
      </c>
      <c r="K2631" s="47" t="s">
        <v>63</v>
      </c>
      <c r="L2631" s="47" t="s">
        <v>64</v>
      </c>
      <c r="M2631" s="47" t="s">
        <v>557</v>
      </c>
      <c r="N2631" s="47" t="s">
        <v>556</v>
      </c>
      <c r="O2631" s="47" t="s">
        <v>58</v>
      </c>
      <c r="P2631" s="47" t="s">
        <v>542</v>
      </c>
      <c r="Q2631" s="47" t="s">
        <v>556</v>
      </c>
      <c r="R2631" s="47">
        <v>17566</v>
      </c>
      <c r="S2631" s="47" t="s">
        <v>67</v>
      </c>
      <c r="T2631" s="47" t="s">
        <v>571</v>
      </c>
      <c r="U2631" s="47">
        <v>3694</v>
      </c>
      <c r="V2631" s="47" t="s">
        <v>69</v>
      </c>
      <c r="W2631" s="47" t="s">
        <v>572</v>
      </c>
      <c r="X2631" s="47">
        <v>1275278</v>
      </c>
      <c r="Y2631" s="47">
        <v>4202369</v>
      </c>
      <c r="Z2631" s="47">
        <v>311364</v>
      </c>
      <c r="AA2631" s="47">
        <v>8980433</v>
      </c>
      <c r="AB2631" s="47" t="s">
        <v>71</v>
      </c>
      <c r="AC2631" s="47">
        <v>3292</v>
      </c>
      <c r="AD2631" s="47" t="s">
        <v>126</v>
      </c>
      <c r="AE2631" s="47" t="s">
        <v>4898</v>
      </c>
      <c r="AF2631" s="47" t="s">
        <v>5671</v>
      </c>
      <c r="AG2631" s="47" t="s">
        <v>61</v>
      </c>
      <c r="AH2631" s="47" t="s">
        <v>75</v>
      </c>
      <c r="AI2631" s="47" t="s">
        <v>76</v>
      </c>
      <c r="AJ2631" s="47" t="s">
        <v>77</v>
      </c>
      <c r="AK2631" s="47" t="s">
        <v>78</v>
      </c>
      <c r="AV2631" s="47">
        <v>0</v>
      </c>
      <c r="AZ2631" s="47">
        <v>118</v>
      </c>
      <c r="BM2631" s="47">
        <v>7.1</v>
      </c>
      <c r="BQ2631" s="47">
        <v>0</v>
      </c>
      <c r="BS2631" s="47">
        <v>11</v>
      </c>
      <c r="BT2631" s="47">
        <v>1.84</v>
      </c>
      <c r="DI2631" s="1">
        <f t="shared" si="205"/>
        <v>4</v>
      </c>
      <c r="DJ2631" s="9" t="str">
        <f t="shared" si="206"/>
        <v>BACTERIOLÓGICO</v>
      </c>
      <c r="DK2631" s="10" t="str">
        <f t="shared" si="207"/>
        <v>-</v>
      </c>
      <c r="DL2631" s="11" t="str">
        <f t="shared" si="208"/>
        <v>0</v>
      </c>
    </row>
    <row r="2632" spans="1:116" ht="12" x14ac:dyDescent="0.2">
      <c r="A2632" s="47">
        <v>1003110123</v>
      </c>
      <c r="B2632" s="47" t="str">
        <f t="shared" si="209"/>
        <v>1003110123-SANTA ANA DE TICTE</v>
      </c>
      <c r="C2632" s="47" t="s">
        <v>4414</v>
      </c>
      <c r="D2632" s="47" t="s">
        <v>58</v>
      </c>
      <c r="E2632" s="47" t="s">
        <v>80</v>
      </c>
      <c r="F2632" s="47" t="s">
        <v>4398</v>
      </c>
      <c r="G2632" s="47" t="s">
        <v>60</v>
      </c>
      <c r="H2632" s="47">
        <v>170</v>
      </c>
      <c r="I2632" s="47">
        <v>30</v>
      </c>
      <c r="J2632" s="47" t="s">
        <v>62</v>
      </c>
      <c r="K2632" s="47" t="s">
        <v>63</v>
      </c>
      <c r="L2632" s="47" t="s">
        <v>64</v>
      </c>
      <c r="M2632" s="47" t="s">
        <v>4407</v>
      </c>
      <c r="N2632" s="47" t="s">
        <v>4406</v>
      </c>
      <c r="O2632" s="47" t="s">
        <v>58</v>
      </c>
      <c r="P2632" s="47" t="s">
        <v>80</v>
      </c>
      <c r="Q2632" s="47" t="s">
        <v>4398</v>
      </c>
      <c r="R2632" s="47">
        <v>88980</v>
      </c>
      <c r="S2632" s="47" t="s">
        <v>67</v>
      </c>
      <c r="T2632" s="47" t="s">
        <v>4415</v>
      </c>
      <c r="U2632" s="47">
        <v>14692</v>
      </c>
      <c r="V2632" s="47" t="s">
        <v>69</v>
      </c>
      <c r="W2632" s="47" t="s">
        <v>4416</v>
      </c>
      <c r="X2632" s="47">
        <v>1275287</v>
      </c>
      <c r="Y2632" s="47">
        <v>4202370</v>
      </c>
      <c r="Z2632" s="47">
        <v>335181</v>
      </c>
      <c r="AA2632" s="47">
        <v>8936429</v>
      </c>
      <c r="AB2632" s="47" t="s">
        <v>71</v>
      </c>
      <c r="AC2632" s="47">
        <v>3960</v>
      </c>
      <c r="AD2632" s="47" t="s">
        <v>86</v>
      </c>
      <c r="AE2632" s="47" t="s">
        <v>4905</v>
      </c>
      <c r="AF2632" s="47" t="s">
        <v>5672</v>
      </c>
      <c r="AG2632" s="47">
        <v>2272</v>
      </c>
      <c r="AH2632" s="47" t="s">
        <v>73</v>
      </c>
      <c r="AI2632" s="47" t="s">
        <v>4417</v>
      </c>
      <c r="AJ2632" s="47" t="s">
        <v>61</v>
      </c>
      <c r="AK2632" s="47" t="s">
        <v>61</v>
      </c>
      <c r="AV2632" s="47">
        <v>2</v>
      </c>
      <c r="AZ2632" s="47">
        <v>120</v>
      </c>
      <c r="BM2632" s="47">
        <v>8</v>
      </c>
      <c r="BS2632" s="47">
        <v>12</v>
      </c>
      <c r="BT2632" s="47">
        <v>2</v>
      </c>
      <c r="DI2632" s="1">
        <f t="shared" si="205"/>
        <v>4</v>
      </c>
      <c r="DJ2632" s="9" t="str">
        <f t="shared" si="206"/>
        <v>NO BACTERIOLOGICO</v>
      </c>
      <c r="DK2632" s="10" t="str">
        <f t="shared" si="207"/>
        <v>-</v>
      </c>
      <c r="DL2632" s="11" t="str">
        <f t="shared" si="208"/>
        <v>0</v>
      </c>
    </row>
    <row r="2633" spans="1:116" ht="12" x14ac:dyDescent="0.2">
      <c r="A2633" s="47">
        <v>1003110123</v>
      </c>
      <c r="B2633" s="47" t="str">
        <f t="shared" si="209"/>
        <v>1003110123-SANTA ANA DE TICTE</v>
      </c>
      <c r="C2633" s="47" t="s">
        <v>4414</v>
      </c>
      <c r="D2633" s="47" t="s">
        <v>58</v>
      </c>
      <c r="E2633" s="47" t="s">
        <v>80</v>
      </c>
      <c r="F2633" s="47" t="s">
        <v>4398</v>
      </c>
      <c r="G2633" s="47" t="s">
        <v>60</v>
      </c>
      <c r="H2633" s="47">
        <v>170</v>
      </c>
      <c r="I2633" s="47">
        <v>30</v>
      </c>
      <c r="J2633" s="47" t="s">
        <v>62</v>
      </c>
      <c r="K2633" s="47" t="s">
        <v>63</v>
      </c>
      <c r="L2633" s="47" t="s">
        <v>64</v>
      </c>
      <c r="M2633" s="47" t="s">
        <v>4407</v>
      </c>
      <c r="N2633" s="47" t="s">
        <v>4406</v>
      </c>
      <c r="O2633" s="47" t="s">
        <v>58</v>
      </c>
      <c r="P2633" s="47" t="s">
        <v>80</v>
      </c>
      <c r="Q2633" s="47" t="s">
        <v>4398</v>
      </c>
      <c r="R2633" s="47">
        <v>88980</v>
      </c>
      <c r="S2633" s="47" t="s">
        <v>67</v>
      </c>
      <c r="T2633" s="47" t="s">
        <v>4415</v>
      </c>
      <c r="U2633" s="47">
        <v>14692</v>
      </c>
      <c r="V2633" s="47" t="s">
        <v>69</v>
      </c>
      <c r="W2633" s="47" t="s">
        <v>4416</v>
      </c>
      <c r="X2633" s="47">
        <v>1275287</v>
      </c>
      <c r="Y2633" s="47">
        <v>4202371</v>
      </c>
      <c r="Z2633" s="47">
        <v>0</v>
      </c>
      <c r="AA2633" s="47">
        <v>0</v>
      </c>
      <c r="AB2633" s="47" t="s">
        <v>61</v>
      </c>
      <c r="AC2633" s="47">
        <v>0</v>
      </c>
      <c r="AD2633" s="47" t="s">
        <v>86</v>
      </c>
      <c r="AE2633" s="47" t="s">
        <v>4905</v>
      </c>
      <c r="AF2633" s="47" t="s">
        <v>5672</v>
      </c>
      <c r="AG2633" s="47" t="s">
        <v>61</v>
      </c>
      <c r="AH2633" s="47" t="s">
        <v>75</v>
      </c>
      <c r="AI2633" s="47" t="s">
        <v>76</v>
      </c>
      <c r="AJ2633" s="47" t="s">
        <v>77</v>
      </c>
      <c r="AK2633" s="47" t="s">
        <v>78</v>
      </c>
      <c r="AV2633" s="47">
        <v>1.8</v>
      </c>
      <c r="AZ2633" s="47">
        <v>120</v>
      </c>
      <c r="BM2633" s="47">
        <v>7.6</v>
      </c>
      <c r="BS2633" s="47">
        <v>12</v>
      </c>
      <c r="BT2633" s="47">
        <v>2</v>
      </c>
      <c r="DI2633" s="1">
        <f t="shared" si="205"/>
        <v>4</v>
      </c>
      <c r="DJ2633" s="9" t="str">
        <f t="shared" si="206"/>
        <v>NO BACTERIOLOGICO</v>
      </c>
      <c r="DK2633" s="10" t="str">
        <f t="shared" si="207"/>
        <v>-</v>
      </c>
      <c r="DL2633" s="11" t="str">
        <f t="shared" si="208"/>
        <v>0</v>
      </c>
    </row>
    <row r="2634" spans="1:116" ht="12" x14ac:dyDescent="0.2">
      <c r="A2634" s="47">
        <v>1003110123</v>
      </c>
      <c r="B2634" s="47" t="str">
        <f t="shared" si="209"/>
        <v>1003110123-SANTA ANA DE TICTE</v>
      </c>
      <c r="C2634" s="47" t="s">
        <v>4414</v>
      </c>
      <c r="D2634" s="47" t="s">
        <v>58</v>
      </c>
      <c r="E2634" s="47" t="s">
        <v>80</v>
      </c>
      <c r="F2634" s="47" t="s">
        <v>4398</v>
      </c>
      <c r="G2634" s="47" t="s">
        <v>60</v>
      </c>
      <c r="H2634" s="47">
        <v>170</v>
      </c>
      <c r="I2634" s="47">
        <v>30</v>
      </c>
      <c r="J2634" s="47" t="s">
        <v>62</v>
      </c>
      <c r="K2634" s="47" t="s">
        <v>63</v>
      </c>
      <c r="L2634" s="47" t="s">
        <v>64</v>
      </c>
      <c r="M2634" s="47" t="s">
        <v>4407</v>
      </c>
      <c r="N2634" s="47" t="s">
        <v>4406</v>
      </c>
      <c r="O2634" s="47" t="s">
        <v>58</v>
      </c>
      <c r="P2634" s="47" t="s">
        <v>80</v>
      </c>
      <c r="Q2634" s="47" t="s">
        <v>4398</v>
      </c>
      <c r="R2634" s="47">
        <v>88980</v>
      </c>
      <c r="S2634" s="47" t="s">
        <v>67</v>
      </c>
      <c r="T2634" s="47" t="s">
        <v>4415</v>
      </c>
      <c r="U2634" s="47">
        <v>14692</v>
      </c>
      <c r="V2634" s="47" t="s">
        <v>69</v>
      </c>
      <c r="W2634" s="47" t="s">
        <v>4416</v>
      </c>
      <c r="X2634" s="47">
        <v>1275287</v>
      </c>
      <c r="Y2634" s="47">
        <v>4202372</v>
      </c>
      <c r="Z2634" s="47">
        <v>0</v>
      </c>
      <c r="AA2634" s="47">
        <v>0</v>
      </c>
      <c r="AB2634" s="47" t="s">
        <v>61</v>
      </c>
      <c r="AC2634" s="47">
        <v>0</v>
      </c>
      <c r="AD2634" s="47" t="s">
        <v>86</v>
      </c>
      <c r="AE2634" s="47" t="s">
        <v>4905</v>
      </c>
      <c r="AF2634" s="47" t="s">
        <v>5672</v>
      </c>
      <c r="AG2634" s="47" t="s">
        <v>61</v>
      </c>
      <c r="AH2634" s="47" t="s">
        <v>75</v>
      </c>
      <c r="AI2634" s="47" t="s">
        <v>76</v>
      </c>
      <c r="AJ2634" s="47" t="s">
        <v>77</v>
      </c>
      <c r="AK2634" s="47" t="s">
        <v>78</v>
      </c>
      <c r="AV2634" s="47">
        <v>1.6</v>
      </c>
      <c r="AZ2634" s="47">
        <v>120</v>
      </c>
      <c r="BM2634" s="47">
        <v>7.4</v>
      </c>
      <c r="BS2634" s="47">
        <v>12</v>
      </c>
      <c r="BT2634" s="47">
        <v>2</v>
      </c>
      <c r="DI2634" s="1">
        <f t="shared" si="205"/>
        <v>4</v>
      </c>
      <c r="DJ2634" s="9" t="str">
        <f t="shared" si="206"/>
        <v>NO BACTERIOLOGICO</v>
      </c>
      <c r="DK2634" s="10" t="str">
        <f t="shared" si="207"/>
        <v>-</v>
      </c>
      <c r="DL2634" s="11" t="str">
        <f t="shared" si="208"/>
        <v>0</v>
      </c>
    </row>
    <row r="2635" spans="1:116" ht="12" x14ac:dyDescent="0.2">
      <c r="A2635" s="47">
        <v>1005050071</v>
      </c>
      <c r="B2635" s="47" t="str">
        <f t="shared" si="209"/>
        <v>1005050071-CERRADERA</v>
      </c>
      <c r="C2635" s="47" t="s">
        <v>570</v>
      </c>
      <c r="D2635" s="47" t="s">
        <v>58</v>
      </c>
      <c r="E2635" s="47" t="s">
        <v>542</v>
      </c>
      <c r="F2635" s="47" t="s">
        <v>556</v>
      </c>
      <c r="G2635" s="47" t="s">
        <v>60</v>
      </c>
      <c r="H2635" s="47">
        <v>11</v>
      </c>
      <c r="I2635" s="47">
        <v>11</v>
      </c>
      <c r="J2635" s="47" t="s">
        <v>62</v>
      </c>
      <c r="K2635" s="47" t="s">
        <v>63</v>
      </c>
      <c r="L2635" s="47" t="s">
        <v>64</v>
      </c>
      <c r="M2635" s="47" t="s">
        <v>557</v>
      </c>
      <c r="N2635" s="47" t="s">
        <v>556</v>
      </c>
      <c r="O2635" s="47" t="s">
        <v>58</v>
      </c>
      <c r="P2635" s="47" t="s">
        <v>542</v>
      </c>
      <c r="Q2635" s="47" t="s">
        <v>556</v>
      </c>
      <c r="R2635" s="47">
        <v>17566</v>
      </c>
      <c r="S2635" s="47" t="s">
        <v>67</v>
      </c>
      <c r="T2635" s="47" t="s">
        <v>571</v>
      </c>
      <c r="U2635" s="47">
        <v>3694</v>
      </c>
      <c r="V2635" s="47" t="s">
        <v>69</v>
      </c>
      <c r="W2635" s="47" t="s">
        <v>572</v>
      </c>
      <c r="X2635" s="47">
        <v>1275294</v>
      </c>
      <c r="Y2635" s="47">
        <v>4202405</v>
      </c>
      <c r="Z2635" s="47">
        <v>311370</v>
      </c>
      <c r="AA2635" s="47">
        <v>8980438</v>
      </c>
      <c r="AB2635" s="47" t="s">
        <v>71</v>
      </c>
      <c r="AC2635" s="47">
        <v>3260</v>
      </c>
      <c r="AD2635" s="47" t="s">
        <v>126</v>
      </c>
      <c r="AE2635" s="47" t="s">
        <v>4898</v>
      </c>
      <c r="AF2635" s="47" t="s">
        <v>5673</v>
      </c>
      <c r="AG2635" s="47">
        <v>123</v>
      </c>
      <c r="AH2635" s="47" t="s">
        <v>73</v>
      </c>
      <c r="AI2635" s="47" t="s">
        <v>573</v>
      </c>
      <c r="AJ2635" s="47" t="s">
        <v>61</v>
      </c>
      <c r="AK2635" s="47" t="s">
        <v>61</v>
      </c>
      <c r="AV2635" s="47">
        <v>0</v>
      </c>
      <c r="AZ2635" s="47">
        <v>120</v>
      </c>
      <c r="BM2635" s="47">
        <v>7</v>
      </c>
      <c r="BQ2635" s="47">
        <v>0</v>
      </c>
      <c r="BS2635" s="47">
        <v>10</v>
      </c>
      <c r="BT2635" s="47">
        <v>1.8</v>
      </c>
      <c r="DI2635" s="1">
        <f t="shared" si="205"/>
        <v>4</v>
      </c>
      <c r="DJ2635" s="9" t="str">
        <f t="shared" si="206"/>
        <v>BACTERIOLÓGICO</v>
      </c>
      <c r="DK2635" s="10" t="str">
        <f t="shared" si="207"/>
        <v>-</v>
      </c>
      <c r="DL2635" s="11" t="str">
        <f t="shared" si="208"/>
        <v>0</v>
      </c>
    </row>
    <row r="2636" spans="1:116" ht="12" x14ac:dyDescent="0.2">
      <c r="A2636" s="47">
        <v>1005050071</v>
      </c>
      <c r="B2636" s="47" t="str">
        <f t="shared" si="209"/>
        <v>1005050071-CERRADERA</v>
      </c>
      <c r="C2636" s="47" t="s">
        <v>570</v>
      </c>
      <c r="D2636" s="47" t="s">
        <v>58</v>
      </c>
      <c r="E2636" s="47" t="s">
        <v>542</v>
      </c>
      <c r="F2636" s="47" t="s">
        <v>556</v>
      </c>
      <c r="G2636" s="47" t="s">
        <v>60</v>
      </c>
      <c r="H2636" s="47">
        <v>11</v>
      </c>
      <c r="I2636" s="47">
        <v>11</v>
      </c>
      <c r="J2636" s="47" t="s">
        <v>62</v>
      </c>
      <c r="K2636" s="47" t="s">
        <v>63</v>
      </c>
      <c r="L2636" s="47" t="s">
        <v>64</v>
      </c>
      <c r="M2636" s="47" t="s">
        <v>557</v>
      </c>
      <c r="N2636" s="47" t="s">
        <v>556</v>
      </c>
      <c r="O2636" s="47" t="s">
        <v>58</v>
      </c>
      <c r="P2636" s="47" t="s">
        <v>542</v>
      </c>
      <c r="Q2636" s="47" t="s">
        <v>556</v>
      </c>
      <c r="R2636" s="47">
        <v>17566</v>
      </c>
      <c r="S2636" s="47" t="s">
        <v>67</v>
      </c>
      <c r="T2636" s="47" t="s">
        <v>571</v>
      </c>
      <c r="U2636" s="47">
        <v>3694</v>
      </c>
      <c r="V2636" s="47" t="s">
        <v>69</v>
      </c>
      <c r="W2636" s="47" t="s">
        <v>572</v>
      </c>
      <c r="X2636" s="47">
        <v>1275294</v>
      </c>
      <c r="Y2636" s="47">
        <v>4202406</v>
      </c>
      <c r="Z2636" s="47">
        <v>311368</v>
      </c>
      <c r="AA2636" s="47">
        <v>8983623</v>
      </c>
      <c r="AB2636" s="47" t="s">
        <v>71</v>
      </c>
      <c r="AC2636" s="47">
        <v>3296</v>
      </c>
      <c r="AD2636" s="47" t="s">
        <v>126</v>
      </c>
      <c r="AE2636" s="47" t="s">
        <v>4898</v>
      </c>
      <c r="AF2636" s="47" t="s">
        <v>5673</v>
      </c>
      <c r="AG2636" s="47" t="s">
        <v>61</v>
      </c>
      <c r="AH2636" s="47" t="s">
        <v>75</v>
      </c>
      <c r="AI2636" s="47" t="s">
        <v>76</v>
      </c>
      <c r="AJ2636" s="47" t="s">
        <v>77</v>
      </c>
      <c r="AK2636" s="47" t="s">
        <v>78</v>
      </c>
      <c r="AV2636" s="47">
        <v>0</v>
      </c>
      <c r="AZ2636" s="47">
        <v>119</v>
      </c>
      <c r="BM2636" s="47">
        <v>7</v>
      </c>
      <c r="BQ2636" s="47">
        <v>0</v>
      </c>
      <c r="BS2636" s="47">
        <v>10</v>
      </c>
      <c r="BT2636" s="47">
        <v>1.81</v>
      </c>
      <c r="DI2636" s="1">
        <f t="shared" si="205"/>
        <v>4</v>
      </c>
      <c r="DJ2636" s="9" t="str">
        <f t="shared" si="206"/>
        <v>BACTERIOLÓGICO</v>
      </c>
      <c r="DK2636" s="10" t="str">
        <f t="shared" si="207"/>
        <v>-</v>
      </c>
      <c r="DL2636" s="11" t="str">
        <f t="shared" si="208"/>
        <v>0</v>
      </c>
    </row>
    <row r="2637" spans="1:116" ht="12" x14ac:dyDescent="0.2">
      <c r="A2637" s="47">
        <v>1005050071</v>
      </c>
      <c r="B2637" s="47" t="str">
        <f t="shared" si="209"/>
        <v>1005050071-CERRADERA</v>
      </c>
      <c r="C2637" s="47" t="s">
        <v>570</v>
      </c>
      <c r="D2637" s="47" t="s">
        <v>58</v>
      </c>
      <c r="E2637" s="47" t="s">
        <v>542</v>
      </c>
      <c r="F2637" s="47" t="s">
        <v>556</v>
      </c>
      <c r="G2637" s="47" t="s">
        <v>60</v>
      </c>
      <c r="H2637" s="47">
        <v>11</v>
      </c>
      <c r="I2637" s="47">
        <v>11</v>
      </c>
      <c r="J2637" s="47" t="s">
        <v>62</v>
      </c>
      <c r="K2637" s="47" t="s">
        <v>63</v>
      </c>
      <c r="L2637" s="47" t="s">
        <v>64</v>
      </c>
      <c r="M2637" s="47" t="s">
        <v>557</v>
      </c>
      <c r="N2637" s="47" t="s">
        <v>556</v>
      </c>
      <c r="O2637" s="47" t="s">
        <v>58</v>
      </c>
      <c r="P2637" s="47" t="s">
        <v>542</v>
      </c>
      <c r="Q2637" s="47" t="s">
        <v>556</v>
      </c>
      <c r="R2637" s="47">
        <v>17566</v>
      </c>
      <c r="S2637" s="47" t="s">
        <v>67</v>
      </c>
      <c r="T2637" s="47" t="s">
        <v>571</v>
      </c>
      <c r="U2637" s="47">
        <v>3694</v>
      </c>
      <c r="V2637" s="47" t="s">
        <v>69</v>
      </c>
      <c r="W2637" s="47" t="s">
        <v>572</v>
      </c>
      <c r="X2637" s="47">
        <v>1275294</v>
      </c>
      <c r="Y2637" s="47">
        <v>4202407</v>
      </c>
      <c r="Z2637" s="47">
        <v>311364</v>
      </c>
      <c r="AA2637" s="47">
        <v>8960433</v>
      </c>
      <c r="AB2637" s="47" t="s">
        <v>71</v>
      </c>
      <c r="AC2637" s="47">
        <v>3292</v>
      </c>
      <c r="AD2637" s="47" t="s">
        <v>126</v>
      </c>
      <c r="AE2637" s="47" t="s">
        <v>4898</v>
      </c>
      <c r="AF2637" s="47" t="s">
        <v>5673</v>
      </c>
      <c r="AG2637" s="47" t="s">
        <v>61</v>
      </c>
      <c r="AH2637" s="47" t="s">
        <v>75</v>
      </c>
      <c r="AI2637" s="47" t="s">
        <v>76</v>
      </c>
      <c r="AJ2637" s="47" t="s">
        <v>77</v>
      </c>
      <c r="AK2637" s="47" t="s">
        <v>78</v>
      </c>
      <c r="AV2637" s="47">
        <v>0</v>
      </c>
      <c r="AZ2637" s="47">
        <v>118</v>
      </c>
      <c r="BM2637" s="47">
        <v>7.1</v>
      </c>
      <c r="BQ2637" s="47">
        <v>0</v>
      </c>
      <c r="BS2637" s="47">
        <v>11</v>
      </c>
      <c r="BT2637" s="47">
        <v>1.84</v>
      </c>
      <c r="DI2637" s="1">
        <f t="shared" si="205"/>
        <v>4</v>
      </c>
      <c r="DJ2637" s="9" t="str">
        <f t="shared" si="206"/>
        <v>BACTERIOLÓGICO</v>
      </c>
      <c r="DK2637" s="10" t="str">
        <f t="shared" si="207"/>
        <v>-</v>
      </c>
      <c r="DL2637" s="11" t="str">
        <f t="shared" si="208"/>
        <v>0</v>
      </c>
    </row>
    <row r="2638" spans="1:116" ht="12" x14ac:dyDescent="0.2">
      <c r="A2638" s="47">
        <v>1005010093</v>
      </c>
      <c r="B2638" s="47" t="str">
        <f t="shared" si="209"/>
        <v>1005010093-YANAMACHAY</v>
      </c>
      <c r="C2638" s="47" t="s">
        <v>2486</v>
      </c>
      <c r="D2638" s="47" t="s">
        <v>58</v>
      </c>
      <c r="E2638" s="47" t="s">
        <v>542</v>
      </c>
      <c r="F2638" s="47" t="s">
        <v>2187</v>
      </c>
      <c r="G2638" s="47" t="s">
        <v>60</v>
      </c>
      <c r="H2638" s="47">
        <v>120</v>
      </c>
      <c r="I2638" s="47">
        <v>60</v>
      </c>
      <c r="J2638" s="47" t="s">
        <v>82</v>
      </c>
      <c r="K2638" s="47" t="s">
        <v>63</v>
      </c>
      <c r="L2638" s="47" t="s">
        <v>64</v>
      </c>
      <c r="M2638" s="47" t="s">
        <v>2381</v>
      </c>
      <c r="N2638" s="47" t="s">
        <v>2380</v>
      </c>
      <c r="O2638" s="47" t="s">
        <v>58</v>
      </c>
      <c r="P2638" s="47" t="s">
        <v>542</v>
      </c>
      <c r="Q2638" s="47" t="s">
        <v>2187</v>
      </c>
      <c r="R2638" s="47">
        <v>106143</v>
      </c>
      <c r="S2638" s="47" t="s">
        <v>67</v>
      </c>
      <c r="T2638" s="47" t="s">
        <v>2487</v>
      </c>
      <c r="U2638" s="47">
        <v>19177</v>
      </c>
      <c r="V2638" s="47" t="s">
        <v>69</v>
      </c>
      <c r="W2638" s="47" t="s">
        <v>2488</v>
      </c>
      <c r="X2638" s="47">
        <v>1275277</v>
      </c>
      <c r="Y2638" s="47">
        <v>4202413</v>
      </c>
      <c r="Z2638" s="47">
        <v>304915</v>
      </c>
      <c r="AA2638" s="47">
        <v>8935058</v>
      </c>
      <c r="AB2638" s="47" t="s">
        <v>71</v>
      </c>
      <c r="AC2638" s="47">
        <v>3834</v>
      </c>
      <c r="AD2638" s="47" t="s">
        <v>126</v>
      </c>
      <c r="AE2638" s="47" t="s">
        <v>4888</v>
      </c>
      <c r="AF2638" s="47" t="s">
        <v>5673</v>
      </c>
      <c r="AG2638" s="47">
        <v>9765</v>
      </c>
      <c r="AH2638" s="47" t="s">
        <v>73</v>
      </c>
      <c r="AI2638" s="47" t="s">
        <v>2489</v>
      </c>
      <c r="AJ2638" s="47" t="s">
        <v>61</v>
      </c>
      <c r="AK2638" s="47" t="s">
        <v>61</v>
      </c>
      <c r="AV2638" s="47">
        <v>0</v>
      </c>
      <c r="AZ2638" s="47">
        <v>105</v>
      </c>
      <c r="BM2638" s="47">
        <v>6.8</v>
      </c>
      <c r="BQ2638" s="47">
        <v>0</v>
      </c>
      <c r="BS2638" s="47">
        <v>10</v>
      </c>
      <c r="BT2638" s="47">
        <v>1.4</v>
      </c>
      <c r="DI2638" s="1">
        <f t="shared" si="205"/>
        <v>4</v>
      </c>
      <c r="DJ2638" s="9" t="str">
        <f t="shared" si="206"/>
        <v>BACTERIOLÓGICO</v>
      </c>
      <c r="DK2638" s="10" t="str">
        <f t="shared" si="207"/>
        <v>-</v>
      </c>
      <c r="DL2638" s="11" t="str">
        <f t="shared" si="208"/>
        <v>0</v>
      </c>
    </row>
    <row r="2639" spans="1:116" ht="12" x14ac:dyDescent="0.2">
      <c r="A2639" s="47">
        <v>1005010093</v>
      </c>
      <c r="B2639" s="47" t="str">
        <f t="shared" si="209"/>
        <v>1005010093-YANAMACHAY</v>
      </c>
      <c r="C2639" s="47" t="s">
        <v>2486</v>
      </c>
      <c r="D2639" s="47" t="s">
        <v>58</v>
      </c>
      <c r="E2639" s="47" t="s">
        <v>542</v>
      </c>
      <c r="F2639" s="47" t="s">
        <v>2187</v>
      </c>
      <c r="G2639" s="47" t="s">
        <v>60</v>
      </c>
      <c r="H2639" s="47">
        <v>120</v>
      </c>
      <c r="I2639" s="47">
        <v>60</v>
      </c>
      <c r="J2639" s="47" t="s">
        <v>82</v>
      </c>
      <c r="K2639" s="47" t="s">
        <v>63</v>
      </c>
      <c r="L2639" s="47" t="s">
        <v>64</v>
      </c>
      <c r="M2639" s="47" t="s">
        <v>2381</v>
      </c>
      <c r="N2639" s="47" t="s">
        <v>2380</v>
      </c>
      <c r="O2639" s="47" t="s">
        <v>58</v>
      </c>
      <c r="P2639" s="47" t="s">
        <v>542</v>
      </c>
      <c r="Q2639" s="47" t="s">
        <v>2187</v>
      </c>
      <c r="R2639" s="47">
        <v>106143</v>
      </c>
      <c r="S2639" s="47" t="s">
        <v>67</v>
      </c>
      <c r="T2639" s="47" t="s">
        <v>2487</v>
      </c>
      <c r="U2639" s="47">
        <v>19177</v>
      </c>
      <c r="V2639" s="47" t="s">
        <v>69</v>
      </c>
      <c r="W2639" s="47" t="s">
        <v>2488</v>
      </c>
      <c r="X2639" s="47">
        <v>1275277</v>
      </c>
      <c r="Y2639" s="47">
        <v>4202415</v>
      </c>
      <c r="Z2639" s="47">
        <v>930497</v>
      </c>
      <c r="AA2639" s="47">
        <v>7935093</v>
      </c>
      <c r="AB2639" s="47" t="s">
        <v>71</v>
      </c>
      <c r="AC2639" s="47">
        <v>3816</v>
      </c>
      <c r="AD2639" s="47" t="s">
        <v>126</v>
      </c>
      <c r="AE2639" s="47" t="s">
        <v>4888</v>
      </c>
      <c r="AF2639" s="47" t="s">
        <v>5673</v>
      </c>
      <c r="AG2639" s="47" t="s">
        <v>61</v>
      </c>
      <c r="AH2639" s="47" t="s">
        <v>75</v>
      </c>
      <c r="AI2639" s="47" t="s">
        <v>76</v>
      </c>
      <c r="AJ2639" s="47" t="s">
        <v>77</v>
      </c>
      <c r="AK2639" s="47" t="s">
        <v>78</v>
      </c>
      <c r="AV2639" s="47">
        <v>0</v>
      </c>
      <c r="AZ2639" s="47">
        <v>102</v>
      </c>
      <c r="BM2639" s="47">
        <v>6.7</v>
      </c>
      <c r="BQ2639" s="47">
        <v>0</v>
      </c>
      <c r="BS2639" s="47">
        <v>11</v>
      </c>
      <c r="BT2639" s="47">
        <v>1.2</v>
      </c>
      <c r="DI2639" s="1">
        <f t="shared" si="205"/>
        <v>4</v>
      </c>
      <c r="DJ2639" s="9" t="str">
        <f t="shared" si="206"/>
        <v>BACTERIOLÓGICO</v>
      </c>
      <c r="DK2639" s="10" t="str">
        <f t="shared" si="207"/>
        <v>-</v>
      </c>
      <c r="DL2639" s="11" t="str">
        <f t="shared" si="208"/>
        <v>0</v>
      </c>
    </row>
    <row r="2640" spans="1:116" ht="12" x14ac:dyDescent="0.2">
      <c r="A2640" s="47">
        <v>1005010093</v>
      </c>
      <c r="B2640" s="47" t="str">
        <f t="shared" si="209"/>
        <v>1005010093-YANAMACHAY</v>
      </c>
      <c r="C2640" s="47" t="s">
        <v>2486</v>
      </c>
      <c r="D2640" s="47" t="s">
        <v>58</v>
      </c>
      <c r="E2640" s="47" t="s">
        <v>542</v>
      </c>
      <c r="F2640" s="47" t="s">
        <v>2187</v>
      </c>
      <c r="G2640" s="47" t="s">
        <v>60</v>
      </c>
      <c r="H2640" s="47">
        <v>120</v>
      </c>
      <c r="I2640" s="47">
        <v>60</v>
      </c>
      <c r="J2640" s="47" t="s">
        <v>82</v>
      </c>
      <c r="K2640" s="47" t="s">
        <v>63</v>
      </c>
      <c r="L2640" s="47" t="s">
        <v>64</v>
      </c>
      <c r="M2640" s="47" t="s">
        <v>2381</v>
      </c>
      <c r="N2640" s="47" t="s">
        <v>2380</v>
      </c>
      <c r="O2640" s="47" t="s">
        <v>58</v>
      </c>
      <c r="P2640" s="47" t="s">
        <v>542</v>
      </c>
      <c r="Q2640" s="47" t="s">
        <v>2187</v>
      </c>
      <c r="R2640" s="47">
        <v>106143</v>
      </c>
      <c r="S2640" s="47" t="s">
        <v>67</v>
      </c>
      <c r="T2640" s="47" t="s">
        <v>2487</v>
      </c>
      <c r="U2640" s="47">
        <v>19177</v>
      </c>
      <c r="V2640" s="47" t="s">
        <v>69</v>
      </c>
      <c r="W2640" s="47" t="s">
        <v>2488</v>
      </c>
      <c r="X2640" s="47">
        <v>1275277</v>
      </c>
      <c r="Y2640" s="47">
        <v>4202417</v>
      </c>
      <c r="Z2640" s="47">
        <v>930518</v>
      </c>
      <c r="AA2640" s="47">
        <v>7935142</v>
      </c>
      <c r="AB2640" s="47" t="s">
        <v>71</v>
      </c>
      <c r="AC2640" s="47">
        <v>3816</v>
      </c>
      <c r="AD2640" s="47" t="s">
        <v>126</v>
      </c>
      <c r="AE2640" s="47" t="s">
        <v>4888</v>
      </c>
      <c r="AF2640" s="47" t="s">
        <v>5673</v>
      </c>
      <c r="AG2640" s="47" t="s">
        <v>61</v>
      </c>
      <c r="AH2640" s="47" t="s">
        <v>75</v>
      </c>
      <c r="AI2640" s="47" t="s">
        <v>76</v>
      </c>
      <c r="AJ2640" s="47" t="s">
        <v>77</v>
      </c>
      <c r="AK2640" s="47" t="s">
        <v>78</v>
      </c>
      <c r="AV2640" s="47">
        <v>0</v>
      </c>
      <c r="AZ2640" s="47">
        <v>99</v>
      </c>
      <c r="BM2640" s="47">
        <v>6.5</v>
      </c>
      <c r="BQ2640" s="47">
        <v>0</v>
      </c>
      <c r="BS2640" s="47">
        <v>12</v>
      </c>
      <c r="BT2640" s="47">
        <v>1.1000000000000001</v>
      </c>
      <c r="DI2640" s="1">
        <f t="shared" si="205"/>
        <v>4</v>
      </c>
      <c r="DJ2640" s="9" t="str">
        <f t="shared" si="206"/>
        <v>BACTERIOLÓGICO</v>
      </c>
      <c r="DK2640" s="10" t="str">
        <f t="shared" si="207"/>
        <v>-</v>
      </c>
      <c r="DL2640" s="11" t="str">
        <f t="shared" si="208"/>
        <v>0</v>
      </c>
    </row>
    <row r="2641" spans="1:116" ht="12" x14ac:dyDescent="0.2">
      <c r="A2641" s="47">
        <v>1003110096</v>
      </c>
      <c r="B2641" s="47" t="str">
        <f t="shared" si="209"/>
        <v>1003110096-JATUN PATAY</v>
      </c>
      <c r="C2641" s="47" t="s">
        <v>4418</v>
      </c>
      <c r="D2641" s="47" t="s">
        <v>58</v>
      </c>
      <c r="E2641" s="47" t="s">
        <v>80</v>
      </c>
      <c r="F2641" s="47" t="s">
        <v>4398</v>
      </c>
      <c r="G2641" s="47" t="s">
        <v>60</v>
      </c>
      <c r="H2641" s="47">
        <v>200</v>
      </c>
      <c r="I2641" s="47">
        <v>42</v>
      </c>
      <c r="J2641" s="47" t="s">
        <v>62</v>
      </c>
      <c r="K2641" s="47" t="s">
        <v>63</v>
      </c>
      <c r="L2641" s="47" t="s">
        <v>64</v>
      </c>
      <c r="M2641" s="47" t="s">
        <v>4419</v>
      </c>
      <c r="N2641" s="47" t="s">
        <v>4420</v>
      </c>
      <c r="O2641" s="47" t="s">
        <v>58</v>
      </c>
      <c r="P2641" s="47" t="s">
        <v>80</v>
      </c>
      <c r="Q2641" s="47" t="s">
        <v>4398</v>
      </c>
      <c r="R2641" s="47">
        <v>91686</v>
      </c>
      <c r="S2641" s="47" t="s">
        <v>67</v>
      </c>
      <c r="T2641" s="47" t="s">
        <v>4421</v>
      </c>
      <c r="U2641" s="47">
        <v>14698</v>
      </c>
      <c r="V2641" s="47" t="s">
        <v>69</v>
      </c>
      <c r="W2641" s="47" t="s">
        <v>4422</v>
      </c>
      <c r="X2641" s="47">
        <v>1275297</v>
      </c>
      <c r="Y2641" s="47">
        <v>4202441</v>
      </c>
      <c r="Z2641" s="47">
        <v>351490</v>
      </c>
      <c r="AA2641" s="47">
        <v>8946839</v>
      </c>
      <c r="AB2641" s="47" t="s">
        <v>71</v>
      </c>
      <c r="AC2641" s="47">
        <v>3750</v>
      </c>
      <c r="AD2641" s="47" t="s">
        <v>86</v>
      </c>
      <c r="AE2641" s="47" t="s">
        <v>4903</v>
      </c>
      <c r="AF2641" s="47" t="s">
        <v>5674</v>
      </c>
      <c r="AG2641" s="47">
        <v>2222</v>
      </c>
      <c r="AH2641" s="47" t="s">
        <v>73</v>
      </c>
      <c r="AI2641" s="47" t="s">
        <v>4418</v>
      </c>
      <c r="AJ2641" s="47" t="s">
        <v>61</v>
      </c>
      <c r="AK2641" s="47" t="s">
        <v>61</v>
      </c>
      <c r="AV2641" s="47">
        <v>0</v>
      </c>
      <c r="AZ2641" s="47">
        <v>29</v>
      </c>
      <c r="BM2641" s="47">
        <v>8</v>
      </c>
      <c r="BS2641" s="47">
        <v>17</v>
      </c>
      <c r="BT2641" s="47">
        <v>0.44</v>
      </c>
      <c r="DI2641" s="1">
        <f t="shared" si="205"/>
        <v>4</v>
      </c>
      <c r="DJ2641" s="9" t="str">
        <f t="shared" si="206"/>
        <v>BACTERIOLÓGICO</v>
      </c>
      <c r="DK2641" s="10" t="str">
        <f t="shared" si="207"/>
        <v>-</v>
      </c>
      <c r="DL2641" s="11" t="str">
        <f t="shared" si="208"/>
        <v>0</v>
      </c>
    </row>
    <row r="2642" spans="1:116" ht="12" x14ac:dyDescent="0.2">
      <c r="A2642" s="47">
        <v>1003110096</v>
      </c>
      <c r="B2642" s="47" t="str">
        <f t="shared" si="209"/>
        <v>1003110096-JATUN PATAY</v>
      </c>
      <c r="C2642" s="47" t="s">
        <v>4418</v>
      </c>
      <c r="D2642" s="47" t="s">
        <v>58</v>
      </c>
      <c r="E2642" s="47" t="s">
        <v>80</v>
      </c>
      <c r="F2642" s="47" t="s">
        <v>4398</v>
      </c>
      <c r="G2642" s="47" t="s">
        <v>60</v>
      </c>
      <c r="H2642" s="47">
        <v>200</v>
      </c>
      <c r="I2642" s="47">
        <v>42</v>
      </c>
      <c r="J2642" s="47" t="s">
        <v>62</v>
      </c>
      <c r="K2642" s="47" t="s">
        <v>63</v>
      </c>
      <c r="L2642" s="47" t="s">
        <v>64</v>
      </c>
      <c r="M2642" s="47" t="s">
        <v>4419</v>
      </c>
      <c r="N2642" s="47" t="s">
        <v>4420</v>
      </c>
      <c r="O2642" s="47" t="s">
        <v>58</v>
      </c>
      <c r="P2642" s="47" t="s">
        <v>80</v>
      </c>
      <c r="Q2642" s="47" t="s">
        <v>4398</v>
      </c>
      <c r="R2642" s="47">
        <v>91686</v>
      </c>
      <c r="S2642" s="47" t="s">
        <v>67</v>
      </c>
      <c r="T2642" s="47" t="s">
        <v>4421</v>
      </c>
      <c r="U2642" s="47">
        <v>14698</v>
      </c>
      <c r="V2642" s="47" t="s">
        <v>69</v>
      </c>
      <c r="W2642" s="47" t="s">
        <v>4422</v>
      </c>
      <c r="X2642" s="47">
        <v>1275297</v>
      </c>
      <c r="Y2642" s="47">
        <v>4202442</v>
      </c>
      <c r="Z2642" s="47">
        <v>0</v>
      </c>
      <c r="AA2642" s="47">
        <v>0</v>
      </c>
      <c r="AB2642" s="47" t="s">
        <v>61</v>
      </c>
      <c r="AC2642" s="47">
        <v>0</v>
      </c>
      <c r="AD2642" s="47" t="s">
        <v>86</v>
      </c>
      <c r="AE2642" s="47" t="s">
        <v>4903</v>
      </c>
      <c r="AF2642" s="47" t="s">
        <v>5674</v>
      </c>
      <c r="AG2642" s="47" t="s">
        <v>61</v>
      </c>
      <c r="AH2642" s="47" t="s">
        <v>75</v>
      </c>
      <c r="AI2642" s="47" t="s">
        <v>76</v>
      </c>
      <c r="AJ2642" s="47" t="s">
        <v>77</v>
      </c>
      <c r="AK2642" s="47" t="s">
        <v>78</v>
      </c>
      <c r="AV2642" s="47">
        <v>0</v>
      </c>
      <c r="AZ2642" s="47">
        <v>25</v>
      </c>
      <c r="BM2642" s="47">
        <v>8</v>
      </c>
      <c r="BS2642" s="47">
        <v>12</v>
      </c>
      <c r="BT2642" s="47">
        <v>0.38</v>
      </c>
      <c r="DI2642" s="1">
        <f t="shared" si="205"/>
        <v>4</v>
      </c>
      <c r="DJ2642" s="9" t="str">
        <f t="shared" si="206"/>
        <v>BACTERIOLÓGICO</v>
      </c>
      <c r="DK2642" s="10" t="str">
        <f t="shared" si="207"/>
        <v>-</v>
      </c>
      <c r="DL2642" s="11" t="str">
        <f t="shared" si="208"/>
        <v>0</v>
      </c>
    </row>
    <row r="2643" spans="1:116" ht="12" x14ac:dyDescent="0.2">
      <c r="A2643" s="47">
        <v>1003110096</v>
      </c>
      <c r="B2643" s="47" t="str">
        <f t="shared" si="209"/>
        <v>1003110096-JATUN PATAY</v>
      </c>
      <c r="C2643" s="47" t="s">
        <v>4418</v>
      </c>
      <c r="D2643" s="47" t="s">
        <v>58</v>
      </c>
      <c r="E2643" s="47" t="s">
        <v>80</v>
      </c>
      <c r="F2643" s="47" t="s">
        <v>4398</v>
      </c>
      <c r="G2643" s="47" t="s">
        <v>60</v>
      </c>
      <c r="H2643" s="47">
        <v>200</v>
      </c>
      <c r="I2643" s="47">
        <v>42</v>
      </c>
      <c r="J2643" s="47" t="s">
        <v>62</v>
      </c>
      <c r="K2643" s="47" t="s">
        <v>63</v>
      </c>
      <c r="L2643" s="47" t="s">
        <v>64</v>
      </c>
      <c r="M2643" s="47" t="s">
        <v>4419</v>
      </c>
      <c r="N2643" s="47" t="s">
        <v>4420</v>
      </c>
      <c r="O2643" s="47" t="s">
        <v>58</v>
      </c>
      <c r="P2643" s="47" t="s">
        <v>80</v>
      </c>
      <c r="Q2643" s="47" t="s">
        <v>4398</v>
      </c>
      <c r="R2643" s="47">
        <v>91686</v>
      </c>
      <c r="S2643" s="47" t="s">
        <v>67</v>
      </c>
      <c r="T2643" s="47" t="s">
        <v>4421</v>
      </c>
      <c r="U2643" s="47">
        <v>14698</v>
      </c>
      <c r="V2643" s="47" t="s">
        <v>69</v>
      </c>
      <c r="W2643" s="47" t="s">
        <v>4422</v>
      </c>
      <c r="X2643" s="47">
        <v>1275297</v>
      </c>
      <c r="Y2643" s="47">
        <v>4202443</v>
      </c>
      <c r="Z2643" s="47">
        <v>0</v>
      </c>
      <c r="AA2643" s="47">
        <v>0</v>
      </c>
      <c r="AB2643" s="47" t="s">
        <v>61</v>
      </c>
      <c r="AC2643" s="47">
        <v>0</v>
      </c>
      <c r="AD2643" s="47" t="s">
        <v>86</v>
      </c>
      <c r="AE2643" s="47" t="s">
        <v>4903</v>
      </c>
      <c r="AF2643" s="47" t="s">
        <v>5674</v>
      </c>
      <c r="AG2643" s="47" t="s">
        <v>61</v>
      </c>
      <c r="AH2643" s="47" t="s">
        <v>75</v>
      </c>
      <c r="AI2643" s="47" t="s">
        <v>76</v>
      </c>
      <c r="AJ2643" s="47" t="s">
        <v>77</v>
      </c>
      <c r="AK2643" s="47" t="s">
        <v>78</v>
      </c>
      <c r="AV2643" s="47">
        <v>0</v>
      </c>
      <c r="AZ2643" s="47">
        <v>20</v>
      </c>
      <c r="BM2643" s="47">
        <v>7</v>
      </c>
      <c r="BS2643" s="47">
        <v>17</v>
      </c>
      <c r="BT2643" s="47">
        <v>0.33</v>
      </c>
      <c r="DI2643" s="1">
        <f t="shared" si="205"/>
        <v>4</v>
      </c>
      <c r="DJ2643" s="9" t="str">
        <f t="shared" si="206"/>
        <v>BACTERIOLÓGICO</v>
      </c>
      <c r="DK2643" s="10" t="str">
        <f t="shared" si="207"/>
        <v>-</v>
      </c>
      <c r="DL2643" s="11" t="str">
        <f t="shared" si="208"/>
        <v>0</v>
      </c>
    </row>
    <row r="2644" spans="1:116" ht="12" x14ac:dyDescent="0.2">
      <c r="A2644" s="47">
        <v>1005050005</v>
      </c>
      <c r="B2644" s="47" t="str">
        <f t="shared" si="209"/>
        <v>1005050005-CHEQUIAS</v>
      </c>
      <c r="C2644" s="47" t="s">
        <v>569</v>
      </c>
      <c r="D2644" s="47" t="s">
        <v>58</v>
      </c>
      <c r="E2644" s="47" t="s">
        <v>542</v>
      </c>
      <c r="F2644" s="47" t="s">
        <v>556</v>
      </c>
      <c r="G2644" s="47" t="s">
        <v>60</v>
      </c>
      <c r="H2644" s="47">
        <v>195</v>
      </c>
      <c r="I2644" s="47">
        <v>190</v>
      </c>
      <c r="J2644" s="47" t="s">
        <v>62</v>
      </c>
      <c r="K2644" s="47" t="s">
        <v>63</v>
      </c>
      <c r="L2644" s="47" t="s">
        <v>64</v>
      </c>
      <c r="M2644" s="47" t="s">
        <v>557</v>
      </c>
      <c r="N2644" s="47" t="s">
        <v>556</v>
      </c>
      <c r="O2644" s="47" t="s">
        <v>58</v>
      </c>
      <c r="P2644" s="47" t="s">
        <v>542</v>
      </c>
      <c r="Q2644" s="47" t="s">
        <v>556</v>
      </c>
      <c r="R2644" s="47">
        <v>7232</v>
      </c>
      <c r="S2644" s="47" t="s">
        <v>67</v>
      </c>
      <c r="T2644" s="47" t="s">
        <v>566</v>
      </c>
      <c r="U2644" s="47">
        <v>3696</v>
      </c>
      <c r="V2644" s="47" t="s">
        <v>69</v>
      </c>
      <c r="W2644" s="47" t="s">
        <v>567</v>
      </c>
      <c r="X2644" s="47">
        <v>1275309</v>
      </c>
      <c r="Y2644" s="47">
        <v>4202480</v>
      </c>
      <c r="Z2644" s="47">
        <v>310852</v>
      </c>
      <c r="AA2644" s="47">
        <v>8983049</v>
      </c>
      <c r="AB2644" s="47" t="s">
        <v>71</v>
      </c>
      <c r="AC2644" s="47">
        <v>3391</v>
      </c>
      <c r="AD2644" s="47" t="s">
        <v>126</v>
      </c>
      <c r="AE2644" s="47" t="s">
        <v>4903</v>
      </c>
      <c r="AF2644" s="47" t="s">
        <v>5675</v>
      </c>
      <c r="AG2644" s="47">
        <v>127</v>
      </c>
      <c r="AH2644" s="47" t="s">
        <v>73</v>
      </c>
      <c r="AI2644" s="47" t="s">
        <v>568</v>
      </c>
      <c r="AJ2644" s="47" t="s">
        <v>61</v>
      </c>
      <c r="AK2644" s="47" t="s">
        <v>61</v>
      </c>
      <c r="AV2644" s="47">
        <v>0.9</v>
      </c>
      <c r="AZ2644" s="47">
        <v>116</v>
      </c>
      <c r="BM2644" s="47">
        <v>7</v>
      </c>
      <c r="BQ2644" s="47">
        <v>0</v>
      </c>
      <c r="BS2644" s="47">
        <v>10</v>
      </c>
      <c r="BT2644" s="47">
        <v>1.91</v>
      </c>
      <c r="DI2644" s="1">
        <f t="shared" si="205"/>
        <v>4</v>
      </c>
      <c r="DJ2644" s="9" t="str">
        <f t="shared" si="206"/>
        <v>NO BACTERIOLOGICO</v>
      </c>
      <c r="DK2644" s="10" t="str">
        <f t="shared" si="207"/>
        <v>-</v>
      </c>
      <c r="DL2644" s="11" t="str">
        <f t="shared" si="208"/>
        <v>0</v>
      </c>
    </row>
    <row r="2645" spans="1:116" ht="12" x14ac:dyDescent="0.2">
      <c r="A2645" s="47">
        <v>1005050005</v>
      </c>
      <c r="B2645" s="47" t="str">
        <f t="shared" si="209"/>
        <v>1005050005-CHEQUIAS</v>
      </c>
      <c r="C2645" s="47" t="s">
        <v>569</v>
      </c>
      <c r="D2645" s="47" t="s">
        <v>58</v>
      </c>
      <c r="E2645" s="47" t="s">
        <v>542</v>
      </c>
      <c r="F2645" s="47" t="s">
        <v>556</v>
      </c>
      <c r="G2645" s="47" t="s">
        <v>60</v>
      </c>
      <c r="H2645" s="47">
        <v>195</v>
      </c>
      <c r="I2645" s="47">
        <v>190</v>
      </c>
      <c r="J2645" s="47" t="s">
        <v>62</v>
      </c>
      <c r="K2645" s="47" t="s">
        <v>63</v>
      </c>
      <c r="L2645" s="47" t="s">
        <v>64</v>
      </c>
      <c r="M2645" s="47" t="s">
        <v>557</v>
      </c>
      <c r="N2645" s="47" t="s">
        <v>556</v>
      </c>
      <c r="O2645" s="47" t="s">
        <v>58</v>
      </c>
      <c r="P2645" s="47" t="s">
        <v>542</v>
      </c>
      <c r="Q2645" s="47" t="s">
        <v>556</v>
      </c>
      <c r="R2645" s="47">
        <v>7232</v>
      </c>
      <c r="S2645" s="47" t="s">
        <v>67</v>
      </c>
      <c r="T2645" s="47" t="s">
        <v>566</v>
      </c>
      <c r="U2645" s="47">
        <v>3696</v>
      </c>
      <c r="V2645" s="47" t="s">
        <v>69</v>
      </c>
      <c r="W2645" s="47" t="s">
        <v>567</v>
      </c>
      <c r="X2645" s="47">
        <v>1275309</v>
      </c>
      <c r="Y2645" s="47">
        <v>4202481</v>
      </c>
      <c r="Z2645" s="47">
        <v>310849</v>
      </c>
      <c r="AA2645" s="47">
        <v>8983041</v>
      </c>
      <c r="AB2645" s="47" t="s">
        <v>71</v>
      </c>
      <c r="AC2645" s="47">
        <v>3349</v>
      </c>
      <c r="AD2645" s="47" t="s">
        <v>126</v>
      </c>
      <c r="AE2645" s="47" t="s">
        <v>4903</v>
      </c>
      <c r="AF2645" s="47" t="s">
        <v>5675</v>
      </c>
      <c r="AG2645" s="47" t="s">
        <v>61</v>
      </c>
      <c r="AH2645" s="47" t="s">
        <v>75</v>
      </c>
      <c r="AI2645" s="47" t="s">
        <v>76</v>
      </c>
      <c r="AJ2645" s="47" t="s">
        <v>77</v>
      </c>
      <c r="AK2645" s="47" t="s">
        <v>78</v>
      </c>
      <c r="AV2645" s="47">
        <v>0.7</v>
      </c>
      <c r="AZ2645" s="47">
        <v>117</v>
      </c>
      <c r="BM2645" s="47">
        <v>7</v>
      </c>
      <c r="BQ2645" s="47">
        <v>0</v>
      </c>
      <c r="BS2645" s="47">
        <v>10</v>
      </c>
      <c r="BT2645" s="47">
        <v>1.9</v>
      </c>
      <c r="DI2645" s="1">
        <f t="shared" si="205"/>
        <v>4</v>
      </c>
      <c r="DJ2645" s="9" t="str">
        <f t="shared" si="206"/>
        <v>NO BACTERIOLOGICO</v>
      </c>
      <c r="DK2645" s="10" t="str">
        <f t="shared" si="207"/>
        <v>-</v>
      </c>
      <c r="DL2645" s="11" t="str">
        <f t="shared" si="208"/>
        <v>0</v>
      </c>
    </row>
    <row r="2646" spans="1:116" ht="12" x14ac:dyDescent="0.2">
      <c r="A2646" s="47">
        <v>1005050005</v>
      </c>
      <c r="B2646" s="47" t="str">
        <f t="shared" si="209"/>
        <v>1005050005-CHEQUIAS</v>
      </c>
      <c r="C2646" s="47" t="s">
        <v>569</v>
      </c>
      <c r="D2646" s="47" t="s">
        <v>58</v>
      </c>
      <c r="E2646" s="47" t="s">
        <v>542</v>
      </c>
      <c r="F2646" s="47" t="s">
        <v>556</v>
      </c>
      <c r="G2646" s="47" t="s">
        <v>60</v>
      </c>
      <c r="H2646" s="47">
        <v>195</v>
      </c>
      <c r="I2646" s="47">
        <v>190</v>
      </c>
      <c r="J2646" s="47" t="s">
        <v>62</v>
      </c>
      <c r="K2646" s="47" t="s">
        <v>63</v>
      </c>
      <c r="L2646" s="47" t="s">
        <v>64</v>
      </c>
      <c r="M2646" s="47" t="s">
        <v>557</v>
      </c>
      <c r="N2646" s="47" t="s">
        <v>556</v>
      </c>
      <c r="O2646" s="47" t="s">
        <v>58</v>
      </c>
      <c r="P2646" s="47" t="s">
        <v>542</v>
      </c>
      <c r="Q2646" s="47" t="s">
        <v>556</v>
      </c>
      <c r="R2646" s="47">
        <v>7232</v>
      </c>
      <c r="S2646" s="47" t="s">
        <v>67</v>
      </c>
      <c r="T2646" s="47" t="s">
        <v>566</v>
      </c>
      <c r="U2646" s="47">
        <v>3696</v>
      </c>
      <c r="V2646" s="47" t="s">
        <v>69</v>
      </c>
      <c r="W2646" s="47" t="s">
        <v>567</v>
      </c>
      <c r="X2646" s="47">
        <v>1275309</v>
      </c>
      <c r="Y2646" s="47">
        <v>4202482</v>
      </c>
      <c r="Z2646" s="47">
        <v>310845</v>
      </c>
      <c r="AA2646" s="47">
        <v>8983038</v>
      </c>
      <c r="AB2646" s="47" t="s">
        <v>71</v>
      </c>
      <c r="AC2646" s="47">
        <v>3308</v>
      </c>
      <c r="AD2646" s="47" t="s">
        <v>126</v>
      </c>
      <c r="AE2646" s="47" t="s">
        <v>4903</v>
      </c>
      <c r="AF2646" s="47" t="s">
        <v>5675</v>
      </c>
      <c r="AG2646" s="47" t="s">
        <v>61</v>
      </c>
      <c r="AH2646" s="47" t="s">
        <v>75</v>
      </c>
      <c r="AI2646" s="47" t="s">
        <v>76</v>
      </c>
      <c r="AJ2646" s="47" t="s">
        <v>77</v>
      </c>
      <c r="AK2646" s="47" t="s">
        <v>78</v>
      </c>
      <c r="AV2646" s="47">
        <v>0.5</v>
      </c>
      <c r="AZ2646" s="47">
        <v>118</v>
      </c>
      <c r="BM2646" s="47">
        <v>7.1</v>
      </c>
      <c r="BQ2646" s="47">
        <v>0</v>
      </c>
      <c r="BS2646" s="47">
        <v>10</v>
      </c>
      <c r="BT2646" s="47">
        <v>1.9</v>
      </c>
      <c r="DI2646" s="1">
        <f t="shared" si="205"/>
        <v>4</v>
      </c>
      <c r="DJ2646" s="9" t="str">
        <f t="shared" si="206"/>
        <v>NO BACTERIOLOGICO</v>
      </c>
      <c r="DK2646" s="10" t="str">
        <f t="shared" si="207"/>
        <v>-</v>
      </c>
      <c r="DL2646" s="11" t="str">
        <f t="shared" si="208"/>
        <v>0</v>
      </c>
    </row>
    <row r="2647" spans="1:116" ht="12" x14ac:dyDescent="0.2">
      <c r="A2647" s="47">
        <v>1005050004</v>
      </c>
      <c r="B2647" s="47" t="str">
        <f t="shared" si="209"/>
        <v>1005050004-CHEQUIAS ALTO</v>
      </c>
      <c r="C2647" s="47" t="s">
        <v>565</v>
      </c>
      <c r="D2647" s="47" t="s">
        <v>58</v>
      </c>
      <c r="E2647" s="47" t="s">
        <v>542</v>
      </c>
      <c r="F2647" s="47" t="s">
        <v>556</v>
      </c>
      <c r="G2647" s="47" t="s">
        <v>60</v>
      </c>
      <c r="H2647" s="47">
        <v>12</v>
      </c>
      <c r="I2647" s="47">
        <v>12</v>
      </c>
      <c r="J2647" s="47" t="s">
        <v>62</v>
      </c>
      <c r="K2647" s="47" t="s">
        <v>63</v>
      </c>
      <c r="L2647" s="47" t="s">
        <v>64</v>
      </c>
      <c r="M2647" s="47" t="s">
        <v>557</v>
      </c>
      <c r="N2647" s="47" t="s">
        <v>556</v>
      </c>
      <c r="O2647" s="47" t="s">
        <v>58</v>
      </c>
      <c r="P2647" s="47" t="s">
        <v>542</v>
      </c>
      <c r="Q2647" s="47" t="s">
        <v>556</v>
      </c>
      <c r="R2647" s="47">
        <v>7232</v>
      </c>
      <c r="S2647" s="47" t="s">
        <v>67</v>
      </c>
      <c r="T2647" s="47" t="s">
        <v>566</v>
      </c>
      <c r="U2647" s="47">
        <v>3696</v>
      </c>
      <c r="V2647" s="47" t="s">
        <v>69</v>
      </c>
      <c r="W2647" s="47" t="s">
        <v>567</v>
      </c>
      <c r="X2647" s="47">
        <v>1275329</v>
      </c>
      <c r="Y2647" s="47">
        <v>4202512</v>
      </c>
      <c r="Z2647" s="47">
        <v>310852</v>
      </c>
      <c r="AA2647" s="47">
        <v>8983049</v>
      </c>
      <c r="AB2647" s="47" t="s">
        <v>71</v>
      </c>
      <c r="AC2647" s="47">
        <v>3391</v>
      </c>
      <c r="AD2647" s="47" t="s">
        <v>126</v>
      </c>
      <c r="AE2647" s="47" t="s">
        <v>4903</v>
      </c>
      <c r="AF2647" s="47" t="s">
        <v>5676</v>
      </c>
      <c r="AG2647" s="47">
        <v>127</v>
      </c>
      <c r="AH2647" s="47" t="s">
        <v>73</v>
      </c>
      <c r="AI2647" s="47" t="s">
        <v>568</v>
      </c>
      <c r="AJ2647" s="47" t="s">
        <v>61</v>
      </c>
      <c r="AK2647" s="47" t="s">
        <v>61</v>
      </c>
      <c r="AV2647" s="47">
        <v>0.5</v>
      </c>
      <c r="AZ2647" s="47">
        <v>116</v>
      </c>
      <c r="BM2647" s="47">
        <v>7</v>
      </c>
      <c r="BQ2647" s="47">
        <v>0</v>
      </c>
      <c r="BS2647" s="47">
        <v>10</v>
      </c>
      <c r="BT2647" s="47">
        <v>1.91</v>
      </c>
      <c r="DI2647" s="1">
        <f t="shared" si="205"/>
        <v>4</v>
      </c>
      <c r="DJ2647" s="9" t="str">
        <f t="shared" si="206"/>
        <v>NO BACTERIOLOGICO</v>
      </c>
      <c r="DK2647" s="10" t="str">
        <f t="shared" si="207"/>
        <v>-</v>
      </c>
      <c r="DL2647" s="11" t="str">
        <f t="shared" si="208"/>
        <v>0</v>
      </c>
    </row>
    <row r="2648" spans="1:116" ht="12" x14ac:dyDescent="0.2">
      <c r="A2648" s="47">
        <v>1005050004</v>
      </c>
      <c r="B2648" s="47" t="str">
        <f t="shared" si="209"/>
        <v>1005050004-CHEQUIAS ALTO</v>
      </c>
      <c r="C2648" s="47" t="s">
        <v>565</v>
      </c>
      <c r="D2648" s="47" t="s">
        <v>58</v>
      </c>
      <c r="E2648" s="47" t="s">
        <v>542</v>
      </c>
      <c r="F2648" s="47" t="s">
        <v>556</v>
      </c>
      <c r="G2648" s="47" t="s">
        <v>60</v>
      </c>
      <c r="H2648" s="47">
        <v>12</v>
      </c>
      <c r="I2648" s="47">
        <v>12</v>
      </c>
      <c r="J2648" s="47" t="s">
        <v>62</v>
      </c>
      <c r="K2648" s="47" t="s">
        <v>63</v>
      </c>
      <c r="L2648" s="47" t="s">
        <v>64</v>
      </c>
      <c r="M2648" s="47" t="s">
        <v>557</v>
      </c>
      <c r="N2648" s="47" t="s">
        <v>556</v>
      </c>
      <c r="O2648" s="47" t="s">
        <v>58</v>
      </c>
      <c r="P2648" s="47" t="s">
        <v>542</v>
      </c>
      <c r="Q2648" s="47" t="s">
        <v>556</v>
      </c>
      <c r="R2648" s="47">
        <v>7232</v>
      </c>
      <c r="S2648" s="47" t="s">
        <v>67</v>
      </c>
      <c r="T2648" s="47" t="s">
        <v>566</v>
      </c>
      <c r="U2648" s="47">
        <v>3696</v>
      </c>
      <c r="V2648" s="47" t="s">
        <v>69</v>
      </c>
      <c r="W2648" s="47" t="s">
        <v>567</v>
      </c>
      <c r="X2648" s="47">
        <v>1275329</v>
      </c>
      <c r="Y2648" s="47">
        <v>4202513</v>
      </c>
      <c r="Z2648" s="47">
        <v>310849</v>
      </c>
      <c r="AA2648" s="47">
        <v>8983041</v>
      </c>
      <c r="AB2648" s="47" t="s">
        <v>71</v>
      </c>
      <c r="AC2648" s="47">
        <v>3349</v>
      </c>
      <c r="AD2648" s="47" t="s">
        <v>126</v>
      </c>
      <c r="AE2648" s="47" t="s">
        <v>4903</v>
      </c>
      <c r="AF2648" s="47" t="s">
        <v>5676</v>
      </c>
      <c r="AG2648" s="47" t="s">
        <v>61</v>
      </c>
      <c r="AH2648" s="47" t="s">
        <v>75</v>
      </c>
      <c r="AI2648" s="47" t="s">
        <v>76</v>
      </c>
      <c r="AJ2648" s="47" t="s">
        <v>77</v>
      </c>
      <c r="AK2648" s="47" t="s">
        <v>78</v>
      </c>
      <c r="AV2648" s="47">
        <v>0.5</v>
      </c>
      <c r="AZ2648" s="47">
        <v>117</v>
      </c>
      <c r="BM2648" s="47">
        <v>7</v>
      </c>
      <c r="BQ2648" s="47">
        <v>0</v>
      </c>
      <c r="BS2648" s="47">
        <v>10</v>
      </c>
      <c r="BT2648" s="47">
        <v>1.9</v>
      </c>
      <c r="DI2648" s="1">
        <f t="shared" si="205"/>
        <v>4</v>
      </c>
      <c r="DJ2648" s="9" t="str">
        <f t="shared" si="206"/>
        <v>NO BACTERIOLOGICO</v>
      </c>
      <c r="DK2648" s="10" t="str">
        <f t="shared" si="207"/>
        <v>-</v>
      </c>
      <c r="DL2648" s="11" t="str">
        <f t="shared" si="208"/>
        <v>0</v>
      </c>
    </row>
    <row r="2649" spans="1:116" ht="12" x14ac:dyDescent="0.2">
      <c r="A2649" s="47">
        <v>1005050004</v>
      </c>
      <c r="B2649" s="47" t="str">
        <f t="shared" si="209"/>
        <v>1005050004-CHEQUIAS ALTO</v>
      </c>
      <c r="C2649" s="47" t="s">
        <v>565</v>
      </c>
      <c r="D2649" s="47" t="s">
        <v>58</v>
      </c>
      <c r="E2649" s="47" t="s">
        <v>542</v>
      </c>
      <c r="F2649" s="47" t="s">
        <v>556</v>
      </c>
      <c r="G2649" s="47" t="s">
        <v>60</v>
      </c>
      <c r="H2649" s="47">
        <v>12</v>
      </c>
      <c r="I2649" s="47">
        <v>12</v>
      </c>
      <c r="J2649" s="47" t="s">
        <v>62</v>
      </c>
      <c r="K2649" s="47" t="s">
        <v>63</v>
      </c>
      <c r="L2649" s="47" t="s">
        <v>64</v>
      </c>
      <c r="M2649" s="47" t="s">
        <v>557</v>
      </c>
      <c r="N2649" s="47" t="s">
        <v>556</v>
      </c>
      <c r="O2649" s="47" t="s">
        <v>58</v>
      </c>
      <c r="P2649" s="47" t="s">
        <v>542</v>
      </c>
      <c r="Q2649" s="47" t="s">
        <v>556</v>
      </c>
      <c r="R2649" s="47">
        <v>7232</v>
      </c>
      <c r="S2649" s="47" t="s">
        <v>67</v>
      </c>
      <c r="T2649" s="47" t="s">
        <v>566</v>
      </c>
      <c r="U2649" s="47">
        <v>3696</v>
      </c>
      <c r="V2649" s="47" t="s">
        <v>69</v>
      </c>
      <c r="W2649" s="47" t="s">
        <v>567</v>
      </c>
      <c r="X2649" s="47">
        <v>1275329</v>
      </c>
      <c r="Y2649" s="47">
        <v>4202514</v>
      </c>
      <c r="Z2649" s="47">
        <v>310845</v>
      </c>
      <c r="AA2649" s="47">
        <v>8983038</v>
      </c>
      <c r="AB2649" s="47" t="s">
        <v>71</v>
      </c>
      <c r="AC2649" s="47">
        <v>3308</v>
      </c>
      <c r="AD2649" s="47" t="s">
        <v>126</v>
      </c>
      <c r="AE2649" s="47" t="s">
        <v>4903</v>
      </c>
      <c r="AF2649" s="47" t="s">
        <v>5676</v>
      </c>
      <c r="AG2649" s="47" t="s">
        <v>61</v>
      </c>
      <c r="AH2649" s="47" t="s">
        <v>75</v>
      </c>
      <c r="AI2649" s="47" t="s">
        <v>76</v>
      </c>
      <c r="AJ2649" s="47" t="s">
        <v>77</v>
      </c>
      <c r="AK2649" s="47" t="s">
        <v>78</v>
      </c>
      <c r="AV2649" s="47">
        <v>0.5</v>
      </c>
      <c r="AZ2649" s="47">
        <v>118</v>
      </c>
      <c r="BM2649" s="47">
        <v>7.1</v>
      </c>
      <c r="BQ2649" s="47">
        <v>0</v>
      </c>
      <c r="BS2649" s="47">
        <v>10</v>
      </c>
      <c r="BT2649" s="47">
        <v>1.9</v>
      </c>
      <c r="DI2649" s="1">
        <f t="shared" si="205"/>
        <v>4</v>
      </c>
      <c r="DJ2649" s="9" t="str">
        <f t="shared" si="206"/>
        <v>NO BACTERIOLOGICO</v>
      </c>
      <c r="DK2649" s="10" t="str">
        <f t="shared" si="207"/>
        <v>-</v>
      </c>
      <c r="DL2649" s="11" t="str">
        <f t="shared" si="208"/>
        <v>0</v>
      </c>
    </row>
    <row r="2650" spans="1:116" ht="12" x14ac:dyDescent="0.2">
      <c r="A2650" s="47">
        <v>1003110089</v>
      </c>
      <c r="B2650" s="47" t="str">
        <f t="shared" si="209"/>
        <v>1003110089-CUTASH</v>
      </c>
      <c r="C2650" s="47" t="s">
        <v>4423</v>
      </c>
      <c r="D2650" s="47" t="s">
        <v>58</v>
      </c>
      <c r="E2650" s="47" t="s">
        <v>80</v>
      </c>
      <c r="F2650" s="47" t="s">
        <v>4398</v>
      </c>
      <c r="G2650" s="47" t="s">
        <v>60</v>
      </c>
      <c r="H2650" s="47">
        <v>260</v>
      </c>
      <c r="I2650" s="47">
        <v>205</v>
      </c>
      <c r="J2650" s="47" t="s">
        <v>62</v>
      </c>
      <c r="K2650" s="47" t="s">
        <v>63</v>
      </c>
      <c r="L2650" s="47" t="s">
        <v>64</v>
      </c>
      <c r="M2650" s="47" t="s">
        <v>4419</v>
      </c>
      <c r="N2650" s="47" t="s">
        <v>4420</v>
      </c>
      <c r="O2650" s="47" t="s">
        <v>58</v>
      </c>
      <c r="P2650" s="47" t="s">
        <v>80</v>
      </c>
      <c r="Q2650" s="47" t="s">
        <v>4398</v>
      </c>
      <c r="R2650" s="47">
        <v>91652</v>
      </c>
      <c r="S2650" s="47" t="s">
        <v>67</v>
      </c>
      <c r="T2650" s="47" t="s">
        <v>4424</v>
      </c>
      <c r="U2650" s="47">
        <v>14697</v>
      </c>
      <c r="V2650" s="47" t="s">
        <v>69</v>
      </c>
      <c r="W2650" s="47" t="s">
        <v>4425</v>
      </c>
      <c r="X2650" s="47">
        <v>1275322</v>
      </c>
      <c r="Y2650" s="47">
        <v>4202552</v>
      </c>
      <c r="Z2650" s="47">
        <v>0</v>
      </c>
      <c r="AA2650" s="47">
        <v>0</v>
      </c>
      <c r="AB2650" s="47" t="s">
        <v>61</v>
      </c>
      <c r="AC2650" s="47">
        <v>0</v>
      </c>
      <c r="AD2650" s="47" t="s">
        <v>86</v>
      </c>
      <c r="AE2650" s="47" t="s">
        <v>5008</v>
      </c>
      <c r="AF2650" s="47" t="s">
        <v>5677</v>
      </c>
      <c r="AG2650" s="47">
        <v>63493</v>
      </c>
      <c r="AH2650" s="47" t="s">
        <v>73</v>
      </c>
      <c r="AI2650" s="47" t="s">
        <v>4423</v>
      </c>
      <c r="AJ2650" s="47" t="s">
        <v>61</v>
      </c>
      <c r="AK2650" s="47" t="s">
        <v>61</v>
      </c>
      <c r="AV2650" s="47">
        <v>0</v>
      </c>
      <c r="AZ2650" s="47">
        <v>44</v>
      </c>
      <c r="BM2650" s="47">
        <v>7.5</v>
      </c>
      <c r="BS2650" s="47">
        <v>13</v>
      </c>
      <c r="BT2650" s="47">
        <v>4.4400000000000004</v>
      </c>
      <c r="DI2650" s="1">
        <f t="shared" si="205"/>
        <v>4</v>
      </c>
      <c r="DJ2650" s="9" t="str">
        <f t="shared" si="206"/>
        <v>BACTERIOLÓGICO</v>
      </c>
      <c r="DK2650" s="10" t="str">
        <f t="shared" si="207"/>
        <v>-</v>
      </c>
      <c r="DL2650" s="11" t="str">
        <f t="shared" si="208"/>
        <v>0</v>
      </c>
    </row>
    <row r="2651" spans="1:116" ht="12" x14ac:dyDescent="0.2">
      <c r="A2651" s="47">
        <v>1003110089</v>
      </c>
      <c r="B2651" s="47" t="str">
        <f t="shared" si="209"/>
        <v>1003110089-CUTASH</v>
      </c>
      <c r="C2651" s="47" t="s">
        <v>4423</v>
      </c>
      <c r="D2651" s="47" t="s">
        <v>58</v>
      </c>
      <c r="E2651" s="47" t="s">
        <v>80</v>
      </c>
      <c r="F2651" s="47" t="s">
        <v>4398</v>
      </c>
      <c r="G2651" s="47" t="s">
        <v>60</v>
      </c>
      <c r="H2651" s="47">
        <v>260</v>
      </c>
      <c r="I2651" s="47">
        <v>205</v>
      </c>
      <c r="J2651" s="47" t="s">
        <v>62</v>
      </c>
      <c r="K2651" s="47" t="s">
        <v>63</v>
      </c>
      <c r="L2651" s="47" t="s">
        <v>64</v>
      </c>
      <c r="M2651" s="47" t="s">
        <v>4419</v>
      </c>
      <c r="N2651" s="47" t="s">
        <v>4420</v>
      </c>
      <c r="O2651" s="47" t="s">
        <v>58</v>
      </c>
      <c r="P2651" s="47" t="s">
        <v>80</v>
      </c>
      <c r="Q2651" s="47" t="s">
        <v>4398</v>
      </c>
      <c r="R2651" s="47">
        <v>91652</v>
      </c>
      <c r="S2651" s="47" t="s">
        <v>67</v>
      </c>
      <c r="T2651" s="47" t="s">
        <v>4424</v>
      </c>
      <c r="U2651" s="47">
        <v>14697</v>
      </c>
      <c r="V2651" s="47" t="s">
        <v>69</v>
      </c>
      <c r="W2651" s="47" t="s">
        <v>4425</v>
      </c>
      <c r="X2651" s="47">
        <v>1275322</v>
      </c>
      <c r="Y2651" s="47">
        <v>4202554</v>
      </c>
      <c r="Z2651" s="47">
        <v>0</v>
      </c>
      <c r="AA2651" s="47">
        <v>0</v>
      </c>
      <c r="AB2651" s="47" t="s">
        <v>61</v>
      </c>
      <c r="AC2651" s="47">
        <v>0</v>
      </c>
      <c r="AD2651" s="47" t="s">
        <v>86</v>
      </c>
      <c r="AE2651" s="47" t="s">
        <v>5008</v>
      </c>
      <c r="AF2651" s="47" t="s">
        <v>5677</v>
      </c>
      <c r="AG2651" s="47" t="s">
        <v>61</v>
      </c>
      <c r="AH2651" s="47" t="s">
        <v>75</v>
      </c>
      <c r="AI2651" s="47" t="s">
        <v>76</v>
      </c>
      <c r="AJ2651" s="47" t="s">
        <v>77</v>
      </c>
      <c r="AK2651" s="47" t="s">
        <v>78</v>
      </c>
      <c r="AV2651" s="47">
        <v>0</v>
      </c>
      <c r="AZ2651" s="47">
        <v>40</v>
      </c>
      <c r="BM2651" s="47">
        <v>7</v>
      </c>
      <c r="BS2651" s="47">
        <v>13</v>
      </c>
      <c r="BT2651" s="47">
        <v>4.28</v>
      </c>
      <c r="DI2651" s="1">
        <f t="shared" si="205"/>
        <v>4</v>
      </c>
      <c r="DJ2651" s="9" t="str">
        <f t="shared" si="206"/>
        <v>BACTERIOLÓGICO</v>
      </c>
      <c r="DK2651" s="10" t="str">
        <f t="shared" si="207"/>
        <v>-</v>
      </c>
      <c r="DL2651" s="11" t="str">
        <f t="shared" si="208"/>
        <v>0</v>
      </c>
    </row>
    <row r="2652" spans="1:116" ht="12" x14ac:dyDescent="0.2">
      <c r="A2652" s="47">
        <v>1003110089</v>
      </c>
      <c r="B2652" s="47" t="str">
        <f t="shared" si="209"/>
        <v>1003110089-CUTASH</v>
      </c>
      <c r="C2652" s="47" t="s">
        <v>4423</v>
      </c>
      <c r="D2652" s="47" t="s">
        <v>58</v>
      </c>
      <c r="E2652" s="47" t="s">
        <v>80</v>
      </c>
      <c r="F2652" s="47" t="s">
        <v>4398</v>
      </c>
      <c r="G2652" s="47" t="s">
        <v>60</v>
      </c>
      <c r="H2652" s="47">
        <v>260</v>
      </c>
      <c r="I2652" s="47">
        <v>205</v>
      </c>
      <c r="J2652" s="47" t="s">
        <v>62</v>
      </c>
      <c r="K2652" s="47" t="s">
        <v>63</v>
      </c>
      <c r="L2652" s="47" t="s">
        <v>64</v>
      </c>
      <c r="M2652" s="47" t="s">
        <v>4419</v>
      </c>
      <c r="N2652" s="47" t="s">
        <v>4420</v>
      </c>
      <c r="O2652" s="47" t="s">
        <v>58</v>
      </c>
      <c r="P2652" s="47" t="s">
        <v>80</v>
      </c>
      <c r="Q2652" s="47" t="s">
        <v>4398</v>
      </c>
      <c r="R2652" s="47">
        <v>91652</v>
      </c>
      <c r="S2652" s="47" t="s">
        <v>67</v>
      </c>
      <c r="T2652" s="47" t="s">
        <v>4424</v>
      </c>
      <c r="U2652" s="47">
        <v>14697</v>
      </c>
      <c r="V2652" s="47" t="s">
        <v>69</v>
      </c>
      <c r="W2652" s="47" t="s">
        <v>4425</v>
      </c>
      <c r="X2652" s="47">
        <v>1275322</v>
      </c>
      <c r="Y2652" s="47">
        <v>4202556</v>
      </c>
      <c r="Z2652" s="47">
        <v>0</v>
      </c>
      <c r="AA2652" s="47">
        <v>0</v>
      </c>
      <c r="AB2652" s="47" t="s">
        <v>61</v>
      </c>
      <c r="AC2652" s="47">
        <v>0</v>
      </c>
      <c r="AD2652" s="47" t="s">
        <v>86</v>
      </c>
      <c r="AE2652" s="47" t="s">
        <v>5008</v>
      </c>
      <c r="AF2652" s="47" t="s">
        <v>5677</v>
      </c>
      <c r="AG2652" s="47" t="s">
        <v>61</v>
      </c>
      <c r="AH2652" s="47" t="s">
        <v>75</v>
      </c>
      <c r="AI2652" s="47" t="s">
        <v>76</v>
      </c>
      <c r="AJ2652" s="47" t="s">
        <v>77</v>
      </c>
      <c r="AK2652" s="47" t="s">
        <v>78</v>
      </c>
      <c r="AV2652" s="47">
        <v>0</v>
      </c>
      <c r="AZ2652" s="47">
        <v>38</v>
      </c>
      <c r="BM2652" s="47">
        <v>6.5</v>
      </c>
      <c r="BS2652" s="47">
        <v>13</v>
      </c>
      <c r="BT2652" s="47">
        <v>0.33</v>
      </c>
      <c r="DI2652" s="1">
        <f t="shared" si="205"/>
        <v>4</v>
      </c>
      <c r="DJ2652" s="9" t="str">
        <f t="shared" si="206"/>
        <v>BACTERIOLÓGICO</v>
      </c>
      <c r="DK2652" s="10" t="str">
        <f t="shared" si="207"/>
        <v>-</v>
      </c>
      <c r="DL2652" s="11" t="str">
        <f t="shared" si="208"/>
        <v>0</v>
      </c>
    </row>
    <row r="2653" spans="1:116" ht="12" x14ac:dyDescent="0.2">
      <c r="A2653" s="47">
        <v>1005050002</v>
      </c>
      <c r="B2653" s="47" t="str">
        <f t="shared" si="209"/>
        <v>1005050002-CAMPAMENTO</v>
      </c>
      <c r="C2653" s="47" t="s">
        <v>561</v>
      </c>
      <c r="D2653" s="47" t="s">
        <v>58</v>
      </c>
      <c r="E2653" s="47" t="s">
        <v>542</v>
      </c>
      <c r="F2653" s="47" t="s">
        <v>556</v>
      </c>
      <c r="G2653" s="47" t="s">
        <v>60</v>
      </c>
      <c r="H2653" s="47">
        <v>110</v>
      </c>
      <c r="I2653" s="47">
        <v>108</v>
      </c>
      <c r="J2653" s="47" t="s">
        <v>62</v>
      </c>
      <c r="K2653" s="47" t="s">
        <v>63</v>
      </c>
      <c r="L2653" s="47" t="s">
        <v>64</v>
      </c>
      <c r="M2653" s="47" t="s">
        <v>557</v>
      </c>
      <c r="N2653" s="47" t="s">
        <v>556</v>
      </c>
      <c r="O2653" s="47" t="s">
        <v>58</v>
      </c>
      <c r="P2653" s="47" t="s">
        <v>542</v>
      </c>
      <c r="Q2653" s="47" t="s">
        <v>556</v>
      </c>
      <c r="R2653" s="47">
        <v>7242</v>
      </c>
      <c r="S2653" s="47" t="s">
        <v>67</v>
      </c>
      <c r="T2653" s="47" t="s">
        <v>562</v>
      </c>
      <c r="U2653" s="47">
        <v>3700</v>
      </c>
      <c r="V2653" s="47" t="s">
        <v>69</v>
      </c>
      <c r="W2653" s="47" t="s">
        <v>563</v>
      </c>
      <c r="X2653" s="47">
        <v>1275343</v>
      </c>
      <c r="Y2653" s="47">
        <v>4202562</v>
      </c>
      <c r="Z2653" s="47">
        <v>310444</v>
      </c>
      <c r="AA2653" s="47">
        <v>8984012</v>
      </c>
      <c r="AB2653" s="47" t="s">
        <v>71</v>
      </c>
      <c r="AC2653" s="47">
        <v>3550</v>
      </c>
      <c r="AD2653" s="47" t="s">
        <v>126</v>
      </c>
      <c r="AE2653" s="47" t="s">
        <v>4905</v>
      </c>
      <c r="AF2653" s="47" t="s">
        <v>5678</v>
      </c>
      <c r="AG2653" s="47">
        <v>131</v>
      </c>
      <c r="AH2653" s="47" t="s">
        <v>73</v>
      </c>
      <c r="AI2653" s="47" t="s">
        <v>564</v>
      </c>
      <c r="AJ2653" s="47" t="s">
        <v>61</v>
      </c>
      <c r="AK2653" s="47" t="s">
        <v>61</v>
      </c>
      <c r="AV2653" s="47">
        <v>1</v>
      </c>
      <c r="AZ2653" s="47">
        <v>119</v>
      </c>
      <c r="BM2653" s="47">
        <v>7</v>
      </c>
      <c r="BQ2653" s="47">
        <v>0</v>
      </c>
      <c r="BS2653" s="47">
        <v>10</v>
      </c>
      <c r="BT2653" s="47">
        <v>1.34</v>
      </c>
      <c r="DI2653" s="1">
        <f t="shared" si="205"/>
        <v>4</v>
      </c>
      <c r="DJ2653" s="9" t="str">
        <f t="shared" si="206"/>
        <v>NO BACTERIOLOGICO</v>
      </c>
      <c r="DK2653" s="10" t="str">
        <f t="shared" si="207"/>
        <v>-</v>
      </c>
      <c r="DL2653" s="11" t="str">
        <f t="shared" si="208"/>
        <v>0</v>
      </c>
    </row>
    <row r="2654" spans="1:116" ht="12" x14ac:dyDescent="0.2">
      <c r="A2654" s="47">
        <v>1005050002</v>
      </c>
      <c r="B2654" s="47" t="str">
        <f t="shared" si="209"/>
        <v>1005050002-CAMPAMENTO</v>
      </c>
      <c r="C2654" s="47" t="s">
        <v>561</v>
      </c>
      <c r="D2654" s="47" t="s">
        <v>58</v>
      </c>
      <c r="E2654" s="47" t="s">
        <v>542</v>
      </c>
      <c r="F2654" s="47" t="s">
        <v>556</v>
      </c>
      <c r="G2654" s="47" t="s">
        <v>60</v>
      </c>
      <c r="H2654" s="47">
        <v>110</v>
      </c>
      <c r="I2654" s="47">
        <v>108</v>
      </c>
      <c r="J2654" s="47" t="s">
        <v>62</v>
      </c>
      <c r="K2654" s="47" t="s">
        <v>63</v>
      </c>
      <c r="L2654" s="47" t="s">
        <v>64</v>
      </c>
      <c r="M2654" s="47" t="s">
        <v>557</v>
      </c>
      <c r="N2654" s="47" t="s">
        <v>556</v>
      </c>
      <c r="O2654" s="47" t="s">
        <v>58</v>
      </c>
      <c r="P2654" s="47" t="s">
        <v>542</v>
      </c>
      <c r="Q2654" s="47" t="s">
        <v>556</v>
      </c>
      <c r="R2654" s="47">
        <v>7242</v>
      </c>
      <c r="S2654" s="47" t="s">
        <v>67</v>
      </c>
      <c r="T2654" s="47" t="s">
        <v>562</v>
      </c>
      <c r="U2654" s="47">
        <v>3700</v>
      </c>
      <c r="V2654" s="47" t="s">
        <v>69</v>
      </c>
      <c r="W2654" s="47" t="s">
        <v>563</v>
      </c>
      <c r="X2654" s="47">
        <v>1275343</v>
      </c>
      <c r="Y2654" s="47">
        <v>4202563</v>
      </c>
      <c r="Z2654" s="47">
        <v>310441</v>
      </c>
      <c r="AA2654" s="47">
        <v>8984011</v>
      </c>
      <c r="AB2654" s="47" t="s">
        <v>71</v>
      </c>
      <c r="AC2654" s="47">
        <v>3562</v>
      </c>
      <c r="AD2654" s="47" t="s">
        <v>126</v>
      </c>
      <c r="AE2654" s="47" t="s">
        <v>4905</v>
      </c>
      <c r="AF2654" s="47" t="s">
        <v>5678</v>
      </c>
      <c r="AG2654" s="47" t="s">
        <v>61</v>
      </c>
      <c r="AH2654" s="47" t="s">
        <v>75</v>
      </c>
      <c r="AI2654" s="47" t="s">
        <v>76</v>
      </c>
      <c r="AJ2654" s="47" t="s">
        <v>77</v>
      </c>
      <c r="AK2654" s="47" t="s">
        <v>78</v>
      </c>
      <c r="AV2654" s="47">
        <v>0.8</v>
      </c>
      <c r="AZ2654" s="47">
        <v>119</v>
      </c>
      <c r="BM2654" s="47">
        <v>7</v>
      </c>
      <c r="BQ2654" s="47">
        <v>0</v>
      </c>
      <c r="BS2654" s="47">
        <v>11</v>
      </c>
      <c r="BT2654" s="47">
        <v>1.29</v>
      </c>
      <c r="DI2654" s="1">
        <f t="shared" si="205"/>
        <v>4</v>
      </c>
      <c r="DJ2654" s="9" t="str">
        <f t="shared" si="206"/>
        <v>NO BACTERIOLOGICO</v>
      </c>
      <c r="DK2654" s="10" t="str">
        <f t="shared" si="207"/>
        <v>-</v>
      </c>
      <c r="DL2654" s="11" t="str">
        <f t="shared" si="208"/>
        <v>0</v>
      </c>
    </row>
    <row r="2655" spans="1:116" ht="12" x14ac:dyDescent="0.2">
      <c r="A2655" s="47">
        <v>1005050002</v>
      </c>
      <c r="B2655" s="47" t="str">
        <f t="shared" si="209"/>
        <v>1005050002-CAMPAMENTO</v>
      </c>
      <c r="C2655" s="47" t="s">
        <v>561</v>
      </c>
      <c r="D2655" s="47" t="s">
        <v>58</v>
      </c>
      <c r="E2655" s="47" t="s">
        <v>542</v>
      </c>
      <c r="F2655" s="47" t="s">
        <v>556</v>
      </c>
      <c r="G2655" s="47" t="s">
        <v>60</v>
      </c>
      <c r="H2655" s="47">
        <v>110</v>
      </c>
      <c r="I2655" s="47">
        <v>108</v>
      </c>
      <c r="J2655" s="47" t="s">
        <v>62</v>
      </c>
      <c r="K2655" s="47" t="s">
        <v>63</v>
      </c>
      <c r="L2655" s="47" t="s">
        <v>64</v>
      </c>
      <c r="M2655" s="47" t="s">
        <v>557</v>
      </c>
      <c r="N2655" s="47" t="s">
        <v>556</v>
      </c>
      <c r="O2655" s="47" t="s">
        <v>58</v>
      </c>
      <c r="P2655" s="47" t="s">
        <v>542</v>
      </c>
      <c r="Q2655" s="47" t="s">
        <v>556</v>
      </c>
      <c r="R2655" s="47">
        <v>7242</v>
      </c>
      <c r="S2655" s="47" t="s">
        <v>67</v>
      </c>
      <c r="T2655" s="47" t="s">
        <v>562</v>
      </c>
      <c r="U2655" s="47">
        <v>3700</v>
      </c>
      <c r="V2655" s="47" t="s">
        <v>69</v>
      </c>
      <c r="W2655" s="47" t="s">
        <v>563</v>
      </c>
      <c r="X2655" s="47">
        <v>1275343</v>
      </c>
      <c r="Y2655" s="47">
        <v>4202564</v>
      </c>
      <c r="Z2655" s="47">
        <v>310439</v>
      </c>
      <c r="AA2655" s="47">
        <v>8984010</v>
      </c>
      <c r="AB2655" s="47" t="s">
        <v>71</v>
      </c>
      <c r="AC2655" s="47">
        <v>3562</v>
      </c>
      <c r="AD2655" s="47" t="s">
        <v>126</v>
      </c>
      <c r="AE2655" s="47" t="s">
        <v>4905</v>
      </c>
      <c r="AF2655" s="47" t="s">
        <v>5678</v>
      </c>
      <c r="AG2655" s="47" t="s">
        <v>61</v>
      </c>
      <c r="AH2655" s="47" t="s">
        <v>75</v>
      </c>
      <c r="AI2655" s="47" t="s">
        <v>76</v>
      </c>
      <c r="AJ2655" s="47" t="s">
        <v>77</v>
      </c>
      <c r="AK2655" s="47" t="s">
        <v>78</v>
      </c>
      <c r="AV2655" s="47">
        <v>0.5</v>
      </c>
      <c r="AZ2655" s="47">
        <v>117</v>
      </c>
      <c r="BM2655" s="47">
        <v>7</v>
      </c>
      <c r="BQ2655" s="47">
        <v>0</v>
      </c>
      <c r="BS2655" s="47">
        <v>11</v>
      </c>
      <c r="BT2655" s="47">
        <v>1.25</v>
      </c>
      <c r="DI2655" s="1">
        <f t="shared" si="205"/>
        <v>4</v>
      </c>
      <c r="DJ2655" s="9" t="str">
        <f t="shared" si="206"/>
        <v>NO BACTERIOLOGICO</v>
      </c>
      <c r="DK2655" s="10" t="str">
        <f t="shared" si="207"/>
        <v>-</v>
      </c>
      <c r="DL2655" s="11" t="str">
        <f t="shared" si="208"/>
        <v>0</v>
      </c>
    </row>
    <row r="2656" spans="1:116" ht="12" x14ac:dyDescent="0.2">
      <c r="A2656" s="47">
        <v>1005010119</v>
      </c>
      <c r="B2656" s="47" t="str">
        <f t="shared" si="209"/>
        <v>1005010119-ISHANCA</v>
      </c>
      <c r="C2656" s="47" t="s">
        <v>2361</v>
      </c>
      <c r="D2656" s="47" t="s">
        <v>58</v>
      </c>
      <c r="E2656" s="47" t="s">
        <v>542</v>
      </c>
      <c r="F2656" s="47" t="s">
        <v>2187</v>
      </c>
      <c r="G2656" s="47" t="s">
        <v>60</v>
      </c>
      <c r="H2656" s="47">
        <v>979</v>
      </c>
      <c r="I2656" s="47">
        <v>150</v>
      </c>
      <c r="J2656" s="47" t="s">
        <v>82</v>
      </c>
      <c r="K2656" s="47" t="s">
        <v>63</v>
      </c>
      <c r="L2656" s="47" t="s">
        <v>64</v>
      </c>
      <c r="M2656" s="47" t="s">
        <v>2362</v>
      </c>
      <c r="N2656" s="47" t="s">
        <v>2361</v>
      </c>
      <c r="O2656" s="47" t="s">
        <v>58</v>
      </c>
      <c r="P2656" s="47" t="s">
        <v>542</v>
      </c>
      <c r="Q2656" s="47" t="s">
        <v>2187</v>
      </c>
      <c r="R2656" s="47">
        <v>106121</v>
      </c>
      <c r="S2656" s="47" t="s">
        <v>67</v>
      </c>
      <c r="T2656" s="47" t="s">
        <v>2363</v>
      </c>
      <c r="U2656" s="47">
        <v>20407</v>
      </c>
      <c r="V2656" s="47" t="s">
        <v>69</v>
      </c>
      <c r="W2656" s="47" t="s">
        <v>2364</v>
      </c>
      <c r="X2656" s="47">
        <v>1275332</v>
      </c>
      <c r="Y2656" s="47">
        <v>4202592</v>
      </c>
      <c r="Z2656" s="47">
        <v>297227</v>
      </c>
      <c r="AA2656" s="47">
        <v>8932023</v>
      </c>
      <c r="AB2656" s="47" t="s">
        <v>71</v>
      </c>
      <c r="AC2656" s="47">
        <v>4103</v>
      </c>
      <c r="AD2656" s="47" t="s">
        <v>126</v>
      </c>
      <c r="AE2656" s="47" t="s">
        <v>5008</v>
      </c>
      <c r="AF2656" s="47" t="s">
        <v>5679</v>
      </c>
      <c r="AG2656" s="47">
        <v>22799</v>
      </c>
      <c r="AH2656" s="47" t="s">
        <v>73</v>
      </c>
      <c r="AI2656" s="47" t="s">
        <v>2361</v>
      </c>
      <c r="AJ2656" s="47" t="s">
        <v>61</v>
      </c>
      <c r="AK2656" s="47" t="s">
        <v>61</v>
      </c>
      <c r="AV2656" s="47">
        <v>0</v>
      </c>
      <c r="AZ2656" s="47">
        <v>315</v>
      </c>
      <c r="BM2656" s="47">
        <v>8.4</v>
      </c>
      <c r="BQ2656" s="47">
        <v>0</v>
      </c>
      <c r="BS2656" s="47">
        <v>12</v>
      </c>
      <c r="BT2656" s="47">
        <v>1.6</v>
      </c>
      <c r="DI2656" s="1">
        <f t="shared" si="205"/>
        <v>4</v>
      </c>
      <c r="DJ2656" s="9" t="str">
        <f t="shared" si="206"/>
        <v>BACTERIOLÓGICO</v>
      </c>
      <c r="DK2656" s="10" t="str">
        <f t="shared" si="207"/>
        <v>-</v>
      </c>
      <c r="DL2656" s="11" t="str">
        <f t="shared" si="208"/>
        <v>0</v>
      </c>
    </row>
    <row r="2657" spans="1:116" ht="12" x14ac:dyDescent="0.2">
      <c r="A2657" s="47">
        <v>1005010119</v>
      </c>
      <c r="B2657" s="47" t="str">
        <f t="shared" si="209"/>
        <v>1005010119-ISHANCA</v>
      </c>
      <c r="C2657" s="47" t="s">
        <v>2361</v>
      </c>
      <c r="D2657" s="47" t="s">
        <v>58</v>
      </c>
      <c r="E2657" s="47" t="s">
        <v>542</v>
      </c>
      <c r="F2657" s="47" t="s">
        <v>2187</v>
      </c>
      <c r="G2657" s="47" t="s">
        <v>60</v>
      </c>
      <c r="H2657" s="47">
        <v>979</v>
      </c>
      <c r="I2657" s="47">
        <v>150</v>
      </c>
      <c r="J2657" s="47" t="s">
        <v>82</v>
      </c>
      <c r="K2657" s="47" t="s">
        <v>63</v>
      </c>
      <c r="L2657" s="47" t="s">
        <v>64</v>
      </c>
      <c r="M2657" s="47" t="s">
        <v>2362</v>
      </c>
      <c r="N2657" s="47" t="s">
        <v>2361</v>
      </c>
      <c r="O2657" s="47" t="s">
        <v>58</v>
      </c>
      <c r="P2657" s="47" t="s">
        <v>542</v>
      </c>
      <c r="Q2657" s="47" t="s">
        <v>2187</v>
      </c>
      <c r="R2657" s="47">
        <v>106121</v>
      </c>
      <c r="S2657" s="47" t="s">
        <v>67</v>
      </c>
      <c r="T2657" s="47" t="s">
        <v>2363</v>
      </c>
      <c r="U2657" s="47">
        <v>20407</v>
      </c>
      <c r="V2657" s="47" t="s">
        <v>69</v>
      </c>
      <c r="W2657" s="47" t="s">
        <v>2364</v>
      </c>
      <c r="X2657" s="47">
        <v>1275332</v>
      </c>
      <c r="Y2657" s="47">
        <v>4202593</v>
      </c>
      <c r="Z2657" s="47">
        <v>292735</v>
      </c>
      <c r="AA2657" s="47">
        <v>8932402</v>
      </c>
      <c r="AB2657" s="47" t="s">
        <v>71</v>
      </c>
      <c r="AC2657" s="47">
        <v>4091</v>
      </c>
      <c r="AD2657" s="47" t="s">
        <v>126</v>
      </c>
      <c r="AE2657" s="47" t="s">
        <v>5008</v>
      </c>
      <c r="AF2657" s="47" t="s">
        <v>5679</v>
      </c>
      <c r="AG2657" s="47" t="s">
        <v>61</v>
      </c>
      <c r="AH2657" s="47" t="s">
        <v>75</v>
      </c>
      <c r="AI2657" s="47" t="s">
        <v>76</v>
      </c>
      <c r="AJ2657" s="47" t="s">
        <v>77</v>
      </c>
      <c r="AK2657" s="47" t="s">
        <v>78</v>
      </c>
      <c r="AV2657" s="47">
        <v>0</v>
      </c>
      <c r="AZ2657" s="47">
        <v>315</v>
      </c>
      <c r="BM2657" s="47">
        <v>8.4</v>
      </c>
      <c r="BQ2657" s="47">
        <v>0</v>
      </c>
      <c r="BS2657" s="47">
        <v>12</v>
      </c>
      <c r="BT2657" s="47">
        <v>1.6</v>
      </c>
      <c r="DI2657" s="1">
        <f t="shared" si="205"/>
        <v>4</v>
      </c>
      <c r="DJ2657" s="9" t="str">
        <f t="shared" si="206"/>
        <v>BACTERIOLÓGICO</v>
      </c>
      <c r="DK2657" s="10" t="str">
        <f t="shared" si="207"/>
        <v>-</v>
      </c>
      <c r="DL2657" s="11" t="str">
        <f t="shared" si="208"/>
        <v>0</v>
      </c>
    </row>
    <row r="2658" spans="1:116" ht="12" x14ac:dyDescent="0.2">
      <c r="A2658" s="47">
        <v>1005010119</v>
      </c>
      <c r="B2658" s="47" t="str">
        <f t="shared" si="209"/>
        <v>1005010119-ISHANCA</v>
      </c>
      <c r="C2658" s="47" t="s">
        <v>2361</v>
      </c>
      <c r="D2658" s="47" t="s">
        <v>58</v>
      </c>
      <c r="E2658" s="47" t="s">
        <v>542</v>
      </c>
      <c r="F2658" s="47" t="s">
        <v>2187</v>
      </c>
      <c r="G2658" s="47" t="s">
        <v>60</v>
      </c>
      <c r="H2658" s="47">
        <v>979</v>
      </c>
      <c r="I2658" s="47">
        <v>150</v>
      </c>
      <c r="J2658" s="47" t="s">
        <v>82</v>
      </c>
      <c r="K2658" s="47" t="s">
        <v>63</v>
      </c>
      <c r="L2658" s="47" t="s">
        <v>64</v>
      </c>
      <c r="M2658" s="47" t="s">
        <v>2362</v>
      </c>
      <c r="N2658" s="47" t="s">
        <v>2361</v>
      </c>
      <c r="O2658" s="47" t="s">
        <v>58</v>
      </c>
      <c r="P2658" s="47" t="s">
        <v>542</v>
      </c>
      <c r="Q2658" s="47" t="s">
        <v>2187</v>
      </c>
      <c r="R2658" s="47">
        <v>106121</v>
      </c>
      <c r="S2658" s="47" t="s">
        <v>67</v>
      </c>
      <c r="T2658" s="47" t="s">
        <v>2363</v>
      </c>
      <c r="U2658" s="47">
        <v>20407</v>
      </c>
      <c r="V2658" s="47" t="s">
        <v>69</v>
      </c>
      <c r="W2658" s="47" t="s">
        <v>2364</v>
      </c>
      <c r="X2658" s="47">
        <v>1275332</v>
      </c>
      <c r="Y2658" s="47">
        <v>4202594</v>
      </c>
      <c r="Z2658" s="47">
        <v>292405</v>
      </c>
      <c r="AA2658" s="47">
        <v>8932405</v>
      </c>
      <c r="AB2658" s="47" t="s">
        <v>71</v>
      </c>
      <c r="AC2658" s="47">
        <v>4080</v>
      </c>
      <c r="AD2658" s="47" t="s">
        <v>126</v>
      </c>
      <c r="AE2658" s="47" t="s">
        <v>5008</v>
      </c>
      <c r="AF2658" s="47" t="s">
        <v>5679</v>
      </c>
      <c r="AG2658" s="47" t="s">
        <v>61</v>
      </c>
      <c r="AH2658" s="47" t="s">
        <v>75</v>
      </c>
      <c r="AI2658" s="47" t="s">
        <v>76</v>
      </c>
      <c r="AJ2658" s="47" t="s">
        <v>77</v>
      </c>
      <c r="AK2658" s="47" t="s">
        <v>78</v>
      </c>
      <c r="AV2658" s="47">
        <v>0</v>
      </c>
      <c r="AZ2658" s="47">
        <v>315</v>
      </c>
      <c r="BM2658" s="47">
        <v>8.4</v>
      </c>
      <c r="BQ2658" s="47">
        <v>0</v>
      </c>
      <c r="BS2658" s="47">
        <v>12</v>
      </c>
      <c r="BT2658" s="47">
        <v>1.6</v>
      </c>
      <c r="DI2658" s="1">
        <f t="shared" si="205"/>
        <v>4</v>
      </c>
      <c r="DJ2658" s="9" t="str">
        <f t="shared" si="206"/>
        <v>BACTERIOLÓGICO</v>
      </c>
      <c r="DK2658" s="10" t="str">
        <f t="shared" si="207"/>
        <v>-</v>
      </c>
      <c r="DL2658" s="11" t="str">
        <f t="shared" si="208"/>
        <v>0</v>
      </c>
    </row>
    <row r="2659" spans="1:116" ht="12" x14ac:dyDescent="0.2">
      <c r="A2659" s="47">
        <v>1005050073</v>
      </c>
      <c r="B2659" s="47" t="str">
        <f t="shared" si="209"/>
        <v>1005050073-LA VICTORIA DE CHOCOPAMPA</v>
      </c>
      <c r="C2659" s="47" t="s">
        <v>555</v>
      </c>
      <c r="D2659" s="47" t="s">
        <v>58</v>
      </c>
      <c r="E2659" s="47" t="s">
        <v>542</v>
      </c>
      <c r="F2659" s="47" t="s">
        <v>556</v>
      </c>
      <c r="G2659" s="47" t="s">
        <v>60</v>
      </c>
      <c r="H2659" s="47">
        <v>40</v>
      </c>
      <c r="I2659" s="47">
        <v>38</v>
      </c>
      <c r="J2659" s="47" t="s">
        <v>62</v>
      </c>
      <c r="K2659" s="47" t="s">
        <v>63</v>
      </c>
      <c r="L2659" s="47" t="s">
        <v>64</v>
      </c>
      <c r="M2659" s="47" t="s">
        <v>557</v>
      </c>
      <c r="N2659" s="47" t="s">
        <v>556</v>
      </c>
      <c r="O2659" s="47" t="s">
        <v>58</v>
      </c>
      <c r="P2659" s="47" t="s">
        <v>542</v>
      </c>
      <c r="Q2659" s="47" t="s">
        <v>556</v>
      </c>
      <c r="R2659" s="47">
        <v>17572</v>
      </c>
      <c r="S2659" s="47" t="s">
        <v>67</v>
      </c>
      <c r="T2659" s="47" t="s">
        <v>558</v>
      </c>
      <c r="U2659" s="47">
        <v>19092</v>
      </c>
      <c r="V2659" s="47" t="s">
        <v>69</v>
      </c>
      <c r="W2659" s="47" t="s">
        <v>559</v>
      </c>
      <c r="X2659" s="47">
        <v>1275356</v>
      </c>
      <c r="Y2659" s="47">
        <v>4202605</v>
      </c>
      <c r="Z2659" s="47">
        <v>314010</v>
      </c>
      <c r="AA2659" s="47">
        <v>8972222</v>
      </c>
      <c r="AB2659" s="47" t="s">
        <v>71</v>
      </c>
      <c r="AC2659" s="47">
        <v>3705</v>
      </c>
      <c r="AD2659" s="47" t="s">
        <v>126</v>
      </c>
      <c r="AE2659" s="47" t="s">
        <v>4905</v>
      </c>
      <c r="AF2659" s="47" t="s">
        <v>5680</v>
      </c>
      <c r="AG2659" s="47">
        <v>136</v>
      </c>
      <c r="AH2659" s="47" t="s">
        <v>73</v>
      </c>
      <c r="AI2659" s="47" t="s">
        <v>560</v>
      </c>
      <c r="AJ2659" s="47" t="s">
        <v>61</v>
      </c>
      <c r="AK2659" s="47" t="s">
        <v>61</v>
      </c>
      <c r="AV2659" s="47">
        <v>0</v>
      </c>
      <c r="AZ2659" s="47">
        <v>120</v>
      </c>
      <c r="BM2659" s="47">
        <v>7</v>
      </c>
      <c r="BQ2659" s="47">
        <v>0</v>
      </c>
      <c r="BS2659" s="47">
        <v>10</v>
      </c>
      <c r="BT2659" s="47">
        <v>1.8</v>
      </c>
      <c r="DI2659" s="1">
        <f t="shared" si="205"/>
        <v>4</v>
      </c>
      <c r="DJ2659" s="9" t="str">
        <f t="shared" si="206"/>
        <v>BACTERIOLÓGICO</v>
      </c>
      <c r="DK2659" s="10" t="str">
        <f t="shared" si="207"/>
        <v>-</v>
      </c>
      <c r="DL2659" s="11" t="str">
        <f t="shared" si="208"/>
        <v>0</v>
      </c>
    </row>
    <row r="2660" spans="1:116" ht="12" x14ac:dyDescent="0.2">
      <c r="A2660" s="47">
        <v>1005050073</v>
      </c>
      <c r="B2660" s="47" t="str">
        <f t="shared" si="209"/>
        <v>1005050073-LA VICTORIA DE CHOCOPAMPA</v>
      </c>
      <c r="C2660" s="47" t="s">
        <v>555</v>
      </c>
      <c r="D2660" s="47" t="s">
        <v>58</v>
      </c>
      <c r="E2660" s="47" t="s">
        <v>542</v>
      </c>
      <c r="F2660" s="47" t="s">
        <v>556</v>
      </c>
      <c r="G2660" s="47" t="s">
        <v>60</v>
      </c>
      <c r="H2660" s="47">
        <v>40</v>
      </c>
      <c r="I2660" s="47">
        <v>38</v>
      </c>
      <c r="J2660" s="47" t="s">
        <v>62</v>
      </c>
      <c r="K2660" s="47" t="s">
        <v>63</v>
      </c>
      <c r="L2660" s="47" t="s">
        <v>64</v>
      </c>
      <c r="M2660" s="47" t="s">
        <v>557</v>
      </c>
      <c r="N2660" s="47" t="s">
        <v>556</v>
      </c>
      <c r="O2660" s="47" t="s">
        <v>58</v>
      </c>
      <c r="P2660" s="47" t="s">
        <v>542</v>
      </c>
      <c r="Q2660" s="47" t="s">
        <v>556</v>
      </c>
      <c r="R2660" s="47">
        <v>17572</v>
      </c>
      <c r="S2660" s="47" t="s">
        <v>67</v>
      </c>
      <c r="T2660" s="47" t="s">
        <v>558</v>
      </c>
      <c r="U2660" s="47">
        <v>19092</v>
      </c>
      <c r="V2660" s="47" t="s">
        <v>69</v>
      </c>
      <c r="W2660" s="47" t="s">
        <v>559</v>
      </c>
      <c r="X2660" s="47">
        <v>1275356</v>
      </c>
      <c r="Y2660" s="47">
        <v>4202606</v>
      </c>
      <c r="Z2660" s="47">
        <v>314001</v>
      </c>
      <c r="AA2660" s="47">
        <v>8972218</v>
      </c>
      <c r="AB2660" s="47" t="s">
        <v>71</v>
      </c>
      <c r="AC2660" s="47">
        <v>3652</v>
      </c>
      <c r="AD2660" s="47" t="s">
        <v>126</v>
      </c>
      <c r="AE2660" s="47" t="s">
        <v>4905</v>
      </c>
      <c r="AF2660" s="47" t="s">
        <v>5680</v>
      </c>
      <c r="AG2660" s="47" t="s">
        <v>61</v>
      </c>
      <c r="AH2660" s="47" t="s">
        <v>75</v>
      </c>
      <c r="AI2660" s="47" t="s">
        <v>76</v>
      </c>
      <c r="AJ2660" s="47" t="s">
        <v>77</v>
      </c>
      <c r="AK2660" s="47" t="s">
        <v>78</v>
      </c>
      <c r="AV2660" s="47">
        <v>0</v>
      </c>
      <c r="AZ2660" s="47">
        <v>119</v>
      </c>
      <c r="BM2660" s="47">
        <v>7</v>
      </c>
      <c r="BQ2660" s="47">
        <v>0</v>
      </c>
      <c r="BS2660" s="47">
        <v>10</v>
      </c>
      <c r="BT2660" s="47">
        <v>1.81</v>
      </c>
      <c r="DI2660" s="1">
        <f t="shared" si="205"/>
        <v>4</v>
      </c>
      <c r="DJ2660" s="9" t="str">
        <f t="shared" si="206"/>
        <v>BACTERIOLÓGICO</v>
      </c>
      <c r="DK2660" s="10" t="str">
        <f t="shared" si="207"/>
        <v>-</v>
      </c>
      <c r="DL2660" s="11" t="str">
        <f t="shared" si="208"/>
        <v>0</v>
      </c>
    </row>
    <row r="2661" spans="1:116" ht="12" x14ac:dyDescent="0.2">
      <c r="A2661" s="47">
        <v>1005050073</v>
      </c>
      <c r="B2661" s="47" t="str">
        <f t="shared" si="209"/>
        <v>1005050073-LA VICTORIA DE CHOCOPAMPA</v>
      </c>
      <c r="C2661" s="47" t="s">
        <v>555</v>
      </c>
      <c r="D2661" s="47" t="s">
        <v>58</v>
      </c>
      <c r="E2661" s="47" t="s">
        <v>542</v>
      </c>
      <c r="F2661" s="47" t="s">
        <v>556</v>
      </c>
      <c r="G2661" s="47" t="s">
        <v>60</v>
      </c>
      <c r="H2661" s="47">
        <v>40</v>
      </c>
      <c r="I2661" s="47">
        <v>38</v>
      </c>
      <c r="J2661" s="47" t="s">
        <v>62</v>
      </c>
      <c r="K2661" s="47" t="s">
        <v>63</v>
      </c>
      <c r="L2661" s="47" t="s">
        <v>64</v>
      </c>
      <c r="M2661" s="47" t="s">
        <v>557</v>
      </c>
      <c r="N2661" s="47" t="s">
        <v>556</v>
      </c>
      <c r="O2661" s="47" t="s">
        <v>58</v>
      </c>
      <c r="P2661" s="47" t="s">
        <v>542</v>
      </c>
      <c r="Q2661" s="47" t="s">
        <v>556</v>
      </c>
      <c r="R2661" s="47">
        <v>17572</v>
      </c>
      <c r="S2661" s="47" t="s">
        <v>67</v>
      </c>
      <c r="T2661" s="47" t="s">
        <v>558</v>
      </c>
      <c r="U2661" s="47">
        <v>19092</v>
      </c>
      <c r="V2661" s="47" t="s">
        <v>69</v>
      </c>
      <c r="W2661" s="47" t="s">
        <v>559</v>
      </c>
      <c r="X2661" s="47">
        <v>1275356</v>
      </c>
      <c r="Y2661" s="47">
        <v>4202607</v>
      </c>
      <c r="Z2661" s="47">
        <v>314000</v>
      </c>
      <c r="AA2661" s="47">
        <v>8972215</v>
      </c>
      <c r="AB2661" s="47" t="s">
        <v>71</v>
      </c>
      <c r="AC2661" s="47">
        <v>3649</v>
      </c>
      <c r="AD2661" s="47" t="s">
        <v>126</v>
      </c>
      <c r="AE2661" s="47" t="s">
        <v>4905</v>
      </c>
      <c r="AF2661" s="47" t="s">
        <v>5680</v>
      </c>
      <c r="AG2661" s="47" t="s">
        <v>61</v>
      </c>
      <c r="AH2661" s="47" t="s">
        <v>75</v>
      </c>
      <c r="AI2661" s="47" t="s">
        <v>76</v>
      </c>
      <c r="AJ2661" s="47" t="s">
        <v>77</v>
      </c>
      <c r="AK2661" s="47" t="s">
        <v>78</v>
      </c>
      <c r="AV2661" s="47">
        <v>0</v>
      </c>
      <c r="AZ2661" s="47">
        <v>118</v>
      </c>
      <c r="BM2661" s="47">
        <v>7.1</v>
      </c>
      <c r="BQ2661" s="47">
        <v>0</v>
      </c>
      <c r="BS2661" s="47">
        <v>11</v>
      </c>
      <c r="BT2661" s="47">
        <v>1.84</v>
      </c>
      <c r="DI2661" s="1">
        <f t="shared" si="205"/>
        <v>4</v>
      </c>
      <c r="DJ2661" s="9" t="str">
        <f t="shared" si="206"/>
        <v>BACTERIOLÓGICO</v>
      </c>
      <c r="DK2661" s="10" t="str">
        <f t="shared" si="207"/>
        <v>-</v>
      </c>
      <c r="DL2661" s="11" t="str">
        <f t="shared" si="208"/>
        <v>0</v>
      </c>
    </row>
    <row r="2662" spans="1:116" ht="12" x14ac:dyDescent="0.2">
      <c r="A2662" s="47">
        <v>1002070051</v>
      </c>
      <c r="B2662" s="47" t="str">
        <f t="shared" si="209"/>
        <v>1002070051-COCHACALLA</v>
      </c>
      <c r="C2662" s="47" t="s">
        <v>1674</v>
      </c>
      <c r="D2662" s="47" t="s">
        <v>58</v>
      </c>
      <c r="E2662" s="47" t="s">
        <v>1</v>
      </c>
      <c r="F2662" s="47" t="s">
        <v>9</v>
      </c>
      <c r="G2662" s="47" t="s">
        <v>60</v>
      </c>
      <c r="H2662" s="47">
        <v>530</v>
      </c>
      <c r="I2662" s="47">
        <v>530</v>
      </c>
      <c r="J2662" s="47" t="s">
        <v>62</v>
      </c>
      <c r="K2662" s="47" t="s">
        <v>63</v>
      </c>
      <c r="L2662" s="47" t="s">
        <v>64</v>
      </c>
      <c r="M2662" s="47" t="s">
        <v>1675</v>
      </c>
      <c r="N2662" s="47" t="s">
        <v>1674</v>
      </c>
      <c r="O2662" s="47" t="s">
        <v>58</v>
      </c>
      <c r="P2662" s="47" t="s">
        <v>1</v>
      </c>
      <c r="Q2662" s="47" t="s">
        <v>9</v>
      </c>
      <c r="R2662" s="47">
        <v>110069</v>
      </c>
      <c r="S2662" s="47" t="s">
        <v>67</v>
      </c>
      <c r="T2662" s="47" t="s">
        <v>1676</v>
      </c>
      <c r="U2662" s="47">
        <v>14347</v>
      </c>
      <c r="V2662" s="47" t="s">
        <v>69</v>
      </c>
      <c r="W2662" s="47" t="s">
        <v>1677</v>
      </c>
      <c r="X2662" s="47">
        <v>1275393</v>
      </c>
      <c r="Y2662" s="47">
        <v>4202739</v>
      </c>
      <c r="Z2662" s="47">
        <v>0</v>
      </c>
      <c r="AA2662" s="47">
        <v>0</v>
      </c>
      <c r="AB2662" s="47" t="s">
        <v>61</v>
      </c>
      <c r="AC2662" s="47">
        <v>0</v>
      </c>
      <c r="AD2662" s="47" t="s">
        <v>72</v>
      </c>
      <c r="AE2662" s="47" t="s">
        <v>4909</v>
      </c>
      <c r="AF2662" s="47" t="s">
        <v>5681</v>
      </c>
      <c r="AG2662" s="47" t="s">
        <v>61</v>
      </c>
      <c r="AH2662" s="47" t="s">
        <v>75</v>
      </c>
      <c r="AI2662" s="47" t="s">
        <v>61</v>
      </c>
      <c r="AJ2662" s="47" t="s">
        <v>61</v>
      </c>
      <c r="AK2662" s="47" t="s">
        <v>61</v>
      </c>
      <c r="BE2662" s="47">
        <v>0</v>
      </c>
      <c r="DI2662" s="1">
        <f t="shared" si="205"/>
        <v>4</v>
      </c>
      <c r="DJ2662" s="9" t="str">
        <f t="shared" si="206"/>
        <v>-</v>
      </c>
      <c r="DK2662" s="10" t="str">
        <f t="shared" si="207"/>
        <v>-</v>
      </c>
      <c r="DL2662" s="11" t="str">
        <f t="shared" si="208"/>
        <v>1</v>
      </c>
    </row>
    <row r="2663" spans="1:116" ht="12" x14ac:dyDescent="0.2">
      <c r="A2663" s="47">
        <v>1002010008</v>
      </c>
      <c r="B2663" s="47" t="str">
        <f t="shared" si="209"/>
        <v>1002010008-ANDAHUAYLLA</v>
      </c>
      <c r="C2663" s="47" t="s">
        <v>1762</v>
      </c>
      <c r="D2663" s="47" t="s">
        <v>58</v>
      </c>
      <c r="E2663" s="47" t="s">
        <v>1</v>
      </c>
      <c r="F2663" s="47" t="s">
        <v>1</v>
      </c>
      <c r="G2663" s="47" t="s">
        <v>60</v>
      </c>
      <c r="H2663" s="47">
        <v>900</v>
      </c>
      <c r="I2663" s="47">
        <v>900</v>
      </c>
      <c r="J2663" s="47" t="s">
        <v>82</v>
      </c>
      <c r="K2663" s="47" t="s">
        <v>63</v>
      </c>
      <c r="L2663" s="47" t="s">
        <v>64</v>
      </c>
      <c r="M2663" s="47" t="s">
        <v>1763</v>
      </c>
      <c r="N2663" s="47" t="s">
        <v>1</v>
      </c>
      <c r="O2663" s="47" t="s">
        <v>58</v>
      </c>
      <c r="P2663" s="47" t="s">
        <v>1</v>
      </c>
      <c r="Q2663" s="47" t="s">
        <v>1</v>
      </c>
      <c r="R2663" s="47">
        <v>110238</v>
      </c>
      <c r="S2663" s="47" t="s">
        <v>67</v>
      </c>
      <c r="T2663" s="47" t="s">
        <v>1764</v>
      </c>
      <c r="U2663" s="47">
        <v>14381</v>
      </c>
      <c r="V2663" s="47" t="s">
        <v>69</v>
      </c>
      <c r="W2663" s="47" t="s">
        <v>1765</v>
      </c>
      <c r="X2663" s="47">
        <v>1275394</v>
      </c>
      <c r="Y2663" s="47">
        <v>4202740</v>
      </c>
      <c r="Z2663" s="47">
        <v>0</v>
      </c>
      <c r="AA2663" s="47">
        <v>0</v>
      </c>
      <c r="AB2663" s="47" t="s">
        <v>61</v>
      </c>
      <c r="AC2663" s="47">
        <v>0</v>
      </c>
      <c r="AD2663" s="47" t="s">
        <v>72</v>
      </c>
      <c r="AE2663" s="47" t="s">
        <v>4909</v>
      </c>
      <c r="AF2663" s="47" t="s">
        <v>5682</v>
      </c>
      <c r="AG2663" s="47" t="s">
        <v>61</v>
      </c>
      <c r="AH2663" s="47" t="s">
        <v>75</v>
      </c>
      <c r="AI2663" s="47" t="s">
        <v>61</v>
      </c>
      <c r="AJ2663" s="47" t="s">
        <v>61</v>
      </c>
      <c r="AK2663" s="47" t="s">
        <v>61</v>
      </c>
      <c r="BE2663" s="47">
        <v>0</v>
      </c>
      <c r="DI2663" s="1">
        <f t="shared" si="205"/>
        <v>4</v>
      </c>
      <c r="DJ2663" s="9" t="str">
        <f t="shared" si="206"/>
        <v>-</v>
      </c>
      <c r="DK2663" s="10" t="str">
        <f t="shared" si="207"/>
        <v>-</v>
      </c>
      <c r="DL2663" s="11" t="str">
        <f t="shared" si="208"/>
        <v>1</v>
      </c>
    </row>
    <row r="2664" spans="1:116" ht="12" x14ac:dyDescent="0.2">
      <c r="A2664" s="47">
        <v>1002060011</v>
      </c>
      <c r="B2664" s="47" t="str">
        <f t="shared" si="209"/>
        <v>1002060011-SAN ANTONIO DE QUIRCAN</v>
      </c>
      <c r="C2664" s="47" t="s">
        <v>709</v>
      </c>
      <c r="D2664" s="47" t="s">
        <v>58</v>
      </c>
      <c r="E2664" s="47" t="s">
        <v>1</v>
      </c>
      <c r="F2664" s="47" t="s">
        <v>8</v>
      </c>
      <c r="G2664" s="47" t="s">
        <v>60</v>
      </c>
      <c r="H2664" s="47">
        <v>210</v>
      </c>
      <c r="I2664" s="47">
        <v>210</v>
      </c>
      <c r="J2664" s="47" t="s">
        <v>62</v>
      </c>
      <c r="K2664" s="47" t="s">
        <v>63</v>
      </c>
      <c r="L2664" s="47" t="s">
        <v>64</v>
      </c>
      <c r="M2664" s="47" t="s">
        <v>705</v>
      </c>
      <c r="N2664" s="47" t="s">
        <v>625</v>
      </c>
      <c r="O2664" s="47" t="s">
        <v>58</v>
      </c>
      <c r="P2664" s="47" t="s">
        <v>1</v>
      </c>
      <c r="Q2664" s="47" t="s">
        <v>625</v>
      </c>
      <c r="R2664" s="47">
        <v>109401</v>
      </c>
      <c r="S2664" s="47" t="s">
        <v>67</v>
      </c>
      <c r="T2664" s="47" t="s">
        <v>710</v>
      </c>
      <c r="U2664" s="47">
        <v>14238</v>
      </c>
      <c r="V2664" s="47" t="s">
        <v>69</v>
      </c>
      <c r="W2664" s="47" t="s">
        <v>711</v>
      </c>
      <c r="X2664" s="47">
        <v>1275395</v>
      </c>
      <c r="Y2664" s="47">
        <v>4202741</v>
      </c>
      <c r="Z2664" s="47">
        <v>0</v>
      </c>
      <c r="AA2664" s="47">
        <v>0</v>
      </c>
      <c r="AB2664" s="47" t="s">
        <v>61</v>
      </c>
      <c r="AC2664" s="47">
        <v>0</v>
      </c>
      <c r="AD2664" s="47" t="s">
        <v>72</v>
      </c>
      <c r="AE2664" s="47" t="s">
        <v>4913</v>
      </c>
      <c r="AF2664" s="47" t="s">
        <v>5683</v>
      </c>
      <c r="AG2664" s="47" t="s">
        <v>61</v>
      </c>
      <c r="AH2664" s="47" t="s">
        <v>75</v>
      </c>
      <c r="AI2664" s="47" t="s">
        <v>61</v>
      </c>
      <c r="AJ2664" s="47" t="s">
        <v>61</v>
      </c>
      <c r="AK2664" s="47" t="s">
        <v>61</v>
      </c>
      <c r="BE2664" s="47">
        <v>0</v>
      </c>
      <c r="DI2664" s="1">
        <f t="shared" si="205"/>
        <v>4</v>
      </c>
      <c r="DJ2664" s="9" t="str">
        <f t="shared" si="206"/>
        <v>-</v>
      </c>
      <c r="DK2664" s="10" t="str">
        <f t="shared" si="207"/>
        <v>-</v>
      </c>
      <c r="DL2664" s="11" t="str">
        <f t="shared" si="208"/>
        <v>1</v>
      </c>
    </row>
    <row r="2665" spans="1:116" ht="12" x14ac:dyDescent="0.2">
      <c r="A2665" s="47">
        <v>1002060019</v>
      </c>
      <c r="B2665" s="47" t="str">
        <f t="shared" si="209"/>
        <v>1002060019-RACRAY (PUEBLO NUEVO)</v>
      </c>
      <c r="C2665" s="47" t="s">
        <v>713</v>
      </c>
      <c r="D2665" s="47" t="s">
        <v>58</v>
      </c>
      <c r="E2665" s="47" t="s">
        <v>1</v>
      </c>
      <c r="F2665" s="47" t="s">
        <v>8</v>
      </c>
      <c r="G2665" s="47" t="s">
        <v>60</v>
      </c>
      <c r="H2665" s="47">
        <v>170</v>
      </c>
      <c r="I2665" s="47">
        <v>170</v>
      </c>
      <c r="J2665" s="47" t="s">
        <v>62</v>
      </c>
      <c r="K2665" s="47" t="s">
        <v>63</v>
      </c>
      <c r="L2665" s="47" t="s">
        <v>64</v>
      </c>
      <c r="M2665" s="47" t="s">
        <v>705</v>
      </c>
      <c r="N2665" s="47" t="s">
        <v>625</v>
      </c>
      <c r="O2665" s="47" t="s">
        <v>58</v>
      </c>
      <c r="P2665" s="47" t="s">
        <v>1</v>
      </c>
      <c r="Q2665" s="47" t="s">
        <v>625</v>
      </c>
      <c r="R2665" s="47">
        <v>109486</v>
      </c>
      <c r="S2665" s="47" t="s">
        <v>67</v>
      </c>
      <c r="T2665" s="47" t="s">
        <v>714</v>
      </c>
      <c r="U2665" s="47">
        <v>14270</v>
      </c>
      <c r="V2665" s="47" t="s">
        <v>69</v>
      </c>
      <c r="W2665" s="47" t="s">
        <v>715</v>
      </c>
      <c r="X2665" s="47">
        <v>1275397</v>
      </c>
      <c r="Y2665" s="47">
        <v>4202742</v>
      </c>
      <c r="Z2665" s="47">
        <v>0</v>
      </c>
      <c r="AA2665" s="47">
        <v>0</v>
      </c>
      <c r="AB2665" s="47" t="s">
        <v>61</v>
      </c>
      <c r="AC2665" s="47">
        <v>0</v>
      </c>
      <c r="AD2665" s="47" t="s">
        <v>72</v>
      </c>
      <c r="AE2665" s="47" t="s">
        <v>4913</v>
      </c>
      <c r="AF2665" s="47" t="s">
        <v>5684</v>
      </c>
      <c r="AG2665" s="47" t="s">
        <v>61</v>
      </c>
      <c r="AH2665" s="47" t="s">
        <v>75</v>
      </c>
      <c r="AI2665" s="47" t="s">
        <v>61</v>
      </c>
      <c r="AJ2665" s="47" t="s">
        <v>61</v>
      </c>
      <c r="AK2665" s="47" t="s">
        <v>61</v>
      </c>
      <c r="BE2665" s="47">
        <v>0</v>
      </c>
      <c r="DI2665" s="1">
        <f t="shared" si="205"/>
        <v>4</v>
      </c>
      <c r="DJ2665" s="9" t="str">
        <f t="shared" si="206"/>
        <v>-</v>
      </c>
      <c r="DK2665" s="10" t="str">
        <f t="shared" si="207"/>
        <v>-</v>
      </c>
      <c r="DL2665" s="11" t="str">
        <f t="shared" si="208"/>
        <v>1</v>
      </c>
    </row>
    <row r="2666" spans="1:116" ht="12" x14ac:dyDescent="0.2">
      <c r="A2666" s="47">
        <v>1002020027</v>
      </c>
      <c r="B2666" s="47" t="str">
        <f t="shared" si="209"/>
        <v>1002020027-RONDONI</v>
      </c>
      <c r="C2666" s="47" t="s">
        <v>384</v>
      </c>
      <c r="D2666" s="47" t="s">
        <v>58</v>
      </c>
      <c r="E2666" s="47" t="s">
        <v>1</v>
      </c>
      <c r="F2666" s="47" t="s">
        <v>4</v>
      </c>
      <c r="G2666" s="47" t="s">
        <v>60</v>
      </c>
      <c r="H2666" s="47">
        <v>81</v>
      </c>
      <c r="I2666" s="47">
        <v>56</v>
      </c>
      <c r="J2666" s="47" t="s">
        <v>62</v>
      </c>
      <c r="K2666" s="47" t="s">
        <v>63</v>
      </c>
      <c r="L2666" s="47" t="s">
        <v>64</v>
      </c>
      <c r="M2666" s="47" t="s">
        <v>309</v>
      </c>
      <c r="N2666" s="47" t="s">
        <v>4</v>
      </c>
      <c r="O2666" s="47" t="s">
        <v>58</v>
      </c>
      <c r="P2666" s="47" t="s">
        <v>1</v>
      </c>
      <c r="Q2666" s="47" t="s">
        <v>4</v>
      </c>
      <c r="R2666" s="47">
        <v>88631</v>
      </c>
      <c r="S2666" s="47" t="s">
        <v>67</v>
      </c>
      <c r="T2666" s="47" t="s">
        <v>385</v>
      </c>
      <c r="U2666" s="47">
        <v>14321</v>
      </c>
      <c r="V2666" s="47" t="s">
        <v>69</v>
      </c>
      <c r="W2666" s="47" t="s">
        <v>386</v>
      </c>
      <c r="X2666" s="47">
        <v>1275399</v>
      </c>
      <c r="Y2666" s="47">
        <v>4202743</v>
      </c>
      <c r="Z2666" s="47">
        <v>0</v>
      </c>
      <c r="AA2666" s="47">
        <v>0</v>
      </c>
      <c r="AB2666" s="47" t="s">
        <v>61</v>
      </c>
      <c r="AC2666" s="47">
        <v>0</v>
      </c>
      <c r="AD2666" s="47" t="s">
        <v>86</v>
      </c>
      <c r="AE2666" s="47" t="s">
        <v>4900</v>
      </c>
      <c r="AF2666" s="47" t="s">
        <v>5685</v>
      </c>
      <c r="AG2666" s="47" t="s">
        <v>61</v>
      </c>
      <c r="AH2666" s="47" t="s">
        <v>75</v>
      </c>
      <c r="AI2666" s="47" t="s">
        <v>61</v>
      </c>
      <c r="AJ2666" s="47" t="s">
        <v>61</v>
      </c>
      <c r="AK2666" s="47" t="s">
        <v>61</v>
      </c>
      <c r="BE2666" s="47">
        <v>0</v>
      </c>
      <c r="DI2666" s="1">
        <f t="shared" si="205"/>
        <v>4</v>
      </c>
      <c r="DJ2666" s="9" t="str">
        <f t="shared" si="206"/>
        <v>-</v>
      </c>
      <c r="DK2666" s="10" t="str">
        <f t="shared" si="207"/>
        <v>-</v>
      </c>
      <c r="DL2666" s="11" t="str">
        <f t="shared" si="208"/>
        <v>1</v>
      </c>
    </row>
    <row r="2667" spans="1:116" ht="12" x14ac:dyDescent="0.2">
      <c r="A2667" s="47">
        <v>1002010048</v>
      </c>
      <c r="B2667" s="47" t="str">
        <f t="shared" si="209"/>
        <v>1002010048-SALAPAMPA (SALLAPAMPA)</v>
      </c>
      <c r="C2667" s="47" t="s">
        <v>1254</v>
      </c>
      <c r="D2667" s="47" t="s">
        <v>58</v>
      </c>
      <c r="E2667" s="47" t="s">
        <v>1</v>
      </c>
      <c r="F2667" s="47" t="s">
        <v>1</v>
      </c>
      <c r="G2667" s="47" t="s">
        <v>60</v>
      </c>
      <c r="H2667" s="47">
        <v>240</v>
      </c>
      <c r="I2667" s="47">
        <v>240</v>
      </c>
      <c r="J2667" s="47" t="s">
        <v>82</v>
      </c>
      <c r="K2667" s="47" t="s">
        <v>63</v>
      </c>
      <c r="L2667" s="47" t="s">
        <v>64</v>
      </c>
      <c r="M2667" s="47" t="s">
        <v>1240</v>
      </c>
      <c r="N2667" s="47" t="s">
        <v>1241</v>
      </c>
      <c r="O2667" s="47" t="s">
        <v>58</v>
      </c>
      <c r="P2667" s="47" t="s">
        <v>1</v>
      </c>
      <c r="Q2667" s="47" t="s">
        <v>1</v>
      </c>
      <c r="R2667" s="47">
        <v>110220</v>
      </c>
      <c r="S2667" s="47" t="s">
        <v>67</v>
      </c>
      <c r="T2667" s="47" t="s">
        <v>1255</v>
      </c>
      <c r="U2667" s="47">
        <v>14367</v>
      </c>
      <c r="V2667" s="47" t="s">
        <v>69</v>
      </c>
      <c r="W2667" s="47" t="s">
        <v>1256</v>
      </c>
      <c r="X2667" s="47">
        <v>1275400</v>
      </c>
      <c r="Y2667" s="47">
        <v>4202744</v>
      </c>
      <c r="Z2667" s="47">
        <v>0</v>
      </c>
      <c r="AA2667" s="47">
        <v>0</v>
      </c>
      <c r="AB2667" s="47" t="s">
        <v>61</v>
      </c>
      <c r="AC2667" s="47">
        <v>0</v>
      </c>
      <c r="AD2667" s="47" t="s">
        <v>72</v>
      </c>
      <c r="AE2667" s="47" t="s">
        <v>4909</v>
      </c>
      <c r="AF2667" s="47" t="s">
        <v>5686</v>
      </c>
      <c r="AG2667" s="47" t="s">
        <v>61</v>
      </c>
      <c r="AH2667" s="47" t="s">
        <v>75</v>
      </c>
      <c r="AI2667" s="47" t="s">
        <v>61</v>
      </c>
      <c r="AJ2667" s="47" t="s">
        <v>61</v>
      </c>
      <c r="AK2667" s="47" t="s">
        <v>61</v>
      </c>
      <c r="BE2667" s="47">
        <v>0</v>
      </c>
      <c r="DI2667" s="1">
        <f t="shared" si="205"/>
        <v>4</v>
      </c>
      <c r="DJ2667" s="9" t="str">
        <f t="shared" si="206"/>
        <v>-</v>
      </c>
      <c r="DK2667" s="10" t="str">
        <f t="shared" si="207"/>
        <v>-</v>
      </c>
      <c r="DL2667" s="11" t="str">
        <f t="shared" si="208"/>
        <v>1</v>
      </c>
    </row>
    <row r="2668" spans="1:116" ht="12" x14ac:dyDescent="0.2">
      <c r="A2668" s="47">
        <v>1003110128</v>
      </c>
      <c r="B2668" s="47" t="str">
        <f t="shared" si="209"/>
        <v>1003110128-JANCAHUASI</v>
      </c>
      <c r="C2668" s="47" t="s">
        <v>4426</v>
      </c>
      <c r="D2668" s="47" t="s">
        <v>58</v>
      </c>
      <c r="E2668" s="47" t="s">
        <v>80</v>
      </c>
      <c r="F2668" s="47" t="s">
        <v>4398</v>
      </c>
      <c r="G2668" s="47" t="s">
        <v>60</v>
      </c>
      <c r="H2668" s="47">
        <v>80</v>
      </c>
      <c r="I2668" s="47">
        <v>80</v>
      </c>
      <c r="J2668" s="47" t="s">
        <v>62</v>
      </c>
      <c r="K2668" s="47" t="s">
        <v>63</v>
      </c>
      <c r="L2668" s="47" t="s">
        <v>64</v>
      </c>
      <c r="M2668" s="47" t="s">
        <v>4419</v>
      </c>
      <c r="N2668" s="47" t="s">
        <v>4420</v>
      </c>
      <c r="O2668" s="47" t="s">
        <v>58</v>
      </c>
      <c r="P2668" s="47" t="s">
        <v>80</v>
      </c>
      <c r="Q2668" s="47" t="s">
        <v>4398</v>
      </c>
      <c r="R2668" s="47">
        <v>91673</v>
      </c>
      <c r="S2668" s="47" t="s">
        <v>67</v>
      </c>
      <c r="T2668" s="47" t="s">
        <v>4427</v>
      </c>
      <c r="U2668" s="47">
        <v>14704</v>
      </c>
      <c r="V2668" s="47" t="s">
        <v>69</v>
      </c>
      <c r="W2668" s="47" t="s">
        <v>4428</v>
      </c>
      <c r="X2668" s="47">
        <v>1275358</v>
      </c>
      <c r="Y2668" s="47">
        <v>4203004</v>
      </c>
      <c r="Z2668" s="47">
        <v>339835</v>
      </c>
      <c r="AA2668" s="47">
        <v>8924105</v>
      </c>
      <c r="AB2668" s="47" t="s">
        <v>71</v>
      </c>
      <c r="AC2668" s="47">
        <v>4005</v>
      </c>
      <c r="AD2668" s="47" t="s">
        <v>86</v>
      </c>
      <c r="AE2668" s="47" t="s">
        <v>4921</v>
      </c>
      <c r="AF2668" s="47" t="s">
        <v>5687</v>
      </c>
      <c r="AG2668" s="47">
        <v>2211</v>
      </c>
      <c r="AH2668" s="47" t="s">
        <v>73</v>
      </c>
      <c r="AI2668" s="47" t="s">
        <v>4426</v>
      </c>
      <c r="AJ2668" s="47" t="s">
        <v>61</v>
      </c>
      <c r="AK2668" s="47" t="s">
        <v>61</v>
      </c>
      <c r="AV2668" s="47">
        <v>0</v>
      </c>
      <c r="AZ2668" s="47">
        <v>30</v>
      </c>
      <c r="BM2668" s="47">
        <v>7.5</v>
      </c>
      <c r="BS2668" s="47">
        <v>13</v>
      </c>
      <c r="BT2668" s="47">
        <v>3.29</v>
      </c>
      <c r="DI2668" s="1">
        <f t="shared" si="205"/>
        <v>4</v>
      </c>
      <c r="DJ2668" s="9" t="str">
        <f t="shared" si="206"/>
        <v>BACTERIOLÓGICO</v>
      </c>
      <c r="DK2668" s="10" t="str">
        <f t="shared" si="207"/>
        <v>-</v>
      </c>
      <c r="DL2668" s="11" t="str">
        <f t="shared" si="208"/>
        <v>0</v>
      </c>
    </row>
    <row r="2669" spans="1:116" ht="12" x14ac:dyDescent="0.2">
      <c r="A2669" s="47">
        <v>1003110128</v>
      </c>
      <c r="B2669" s="47" t="str">
        <f t="shared" si="209"/>
        <v>1003110128-JANCAHUASI</v>
      </c>
      <c r="C2669" s="47" t="s">
        <v>4426</v>
      </c>
      <c r="D2669" s="47" t="s">
        <v>58</v>
      </c>
      <c r="E2669" s="47" t="s">
        <v>80</v>
      </c>
      <c r="F2669" s="47" t="s">
        <v>4398</v>
      </c>
      <c r="G2669" s="47" t="s">
        <v>60</v>
      </c>
      <c r="H2669" s="47">
        <v>80</v>
      </c>
      <c r="I2669" s="47">
        <v>80</v>
      </c>
      <c r="J2669" s="47" t="s">
        <v>62</v>
      </c>
      <c r="K2669" s="47" t="s">
        <v>63</v>
      </c>
      <c r="L2669" s="47" t="s">
        <v>64</v>
      </c>
      <c r="M2669" s="47" t="s">
        <v>4419</v>
      </c>
      <c r="N2669" s="47" t="s">
        <v>4420</v>
      </c>
      <c r="O2669" s="47" t="s">
        <v>58</v>
      </c>
      <c r="P2669" s="47" t="s">
        <v>80</v>
      </c>
      <c r="Q2669" s="47" t="s">
        <v>4398</v>
      </c>
      <c r="R2669" s="47">
        <v>91673</v>
      </c>
      <c r="S2669" s="47" t="s">
        <v>67</v>
      </c>
      <c r="T2669" s="47" t="s">
        <v>4427</v>
      </c>
      <c r="U2669" s="47">
        <v>14704</v>
      </c>
      <c r="V2669" s="47" t="s">
        <v>69</v>
      </c>
      <c r="W2669" s="47" t="s">
        <v>4428</v>
      </c>
      <c r="X2669" s="47">
        <v>1275358</v>
      </c>
      <c r="Y2669" s="47">
        <v>4203005</v>
      </c>
      <c r="Z2669" s="47">
        <v>0</v>
      </c>
      <c r="AA2669" s="47">
        <v>0</v>
      </c>
      <c r="AB2669" s="47" t="s">
        <v>61</v>
      </c>
      <c r="AC2669" s="47">
        <v>0</v>
      </c>
      <c r="AD2669" s="47" t="s">
        <v>86</v>
      </c>
      <c r="AE2669" s="47" t="s">
        <v>4921</v>
      </c>
      <c r="AF2669" s="47" t="s">
        <v>5687</v>
      </c>
      <c r="AG2669" s="47" t="s">
        <v>61</v>
      </c>
      <c r="AH2669" s="47" t="s">
        <v>75</v>
      </c>
      <c r="AI2669" s="47" t="s">
        <v>76</v>
      </c>
      <c r="AJ2669" s="47" t="s">
        <v>77</v>
      </c>
      <c r="AK2669" s="47" t="s">
        <v>78</v>
      </c>
      <c r="AV2669" s="47">
        <v>0</v>
      </c>
      <c r="AZ2669" s="47">
        <v>35</v>
      </c>
      <c r="BM2669" s="47">
        <v>7</v>
      </c>
      <c r="BS2669" s="47">
        <v>12</v>
      </c>
      <c r="BT2669" s="47">
        <v>3.12</v>
      </c>
      <c r="DI2669" s="1">
        <f t="shared" si="205"/>
        <v>4</v>
      </c>
      <c r="DJ2669" s="9" t="str">
        <f t="shared" si="206"/>
        <v>BACTERIOLÓGICO</v>
      </c>
      <c r="DK2669" s="10" t="str">
        <f t="shared" si="207"/>
        <v>-</v>
      </c>
      <c r="DL2669" s="11" t="str">
        <f t="shared" si="208"/>
        <v>0</v>
      </c>
    </row>
    <row r="2670" spans="1:116" ht="12" x14ac:dyDescent="0.2">
      <c r="A2670" s="47">
        <v>1003110128</v>
      </c>
      <c r="B2670" s="47" t="str">
        <f t="shared" si="209"/>
        <v>1003110128-JANCAHUASI</v>
      </c>
      <c r="C2670" s="47" t="s">
        <v>4426</v>
      </c>
      <c r="D2670" s="47" t="s">
        <v>58</v>
      </c>
      <c r="E2670" s="47" t="s">
        <v>80</v>
      </c>
      <c r="F2670" s="47" t="s">
        <v>4398</v>
      </c>
      <c r="G2670" s="47" t="s">
        <v>60</v>
      </c>
      <c r="H2670" s="47">
        <v>80</v>
      </c>
      <c r="I2670" s="47">
        <v>80</v>
      </c>
      <c r="J2670" s="47" t="s">
        <v>62</v>
      </c>
      <c r="K2670" s="47" t="s">
        <v>63</v>
      </c>
      <c r="L2670" s="47" t="s">
        <v>64</v>
      </c>
      <c r="M2670" s="47" t="s">
        <v>4419</v>
      </c>
      <c r="N2670" s="47" t="s">
        <v>4420</v>
      </c>
      <c r="O2670" s="47" t="s">
        <v>58</v>
      </c>
      <c r="P2670" s="47" t="s">
        <v>80</v>
      </c>
      <c r="Q2670" s="47" t="s">
        <v>4398</v>
      </c>
      <c r="R2670" s="47">
        <v>91673</v>
      </c>
      <c r="S2670" s="47" t="s">
        <v>67</v>
      </c>
      <c r="T2670" s="47" t="s">
        <v>4427</v>
      </c>
      <c r="U2670" s="47">
        <v>14704</v>
      </c>
      <c r="V2670" s="47" t="s">
        <v>69</v>
      </c>
      <c r="W2670" s="47" t="s">
        <v>4428</v>
      </c>
      <c r="X2670" s="47">
        <v>1275358</v>
      </c>
      <c r="Y2670" s="47">
        <v>4203006</v>
      </c>
      <c r="Z2670" s="47">
        <v>0</v>
      </c>
      <c r="AA2670" s="47">
        <v>0</v>
      </c>
      <c r="AB2670" s="47" t="s">
        <v>61</v>
      </c>
      <c r="AC2670" s="47">
        <v>0</v>
      </c>
      <c r="AD2670" s="47" t="s">
        <v>86</v>
      </c>
      <c r="AE2670" s="47" t="s">
        <v>4921</v>
      </c>
      <c r="AF2670" s="47" t="s">
        <v>5687</v>
      </c>
      <c r="AG2670" s="47" t="s">
        <v>61</v>
      </c>
      <c r="AH2670" s="47" t="s">
        <v>75</v>
      </c>
      <c r="AI2670" s="47" t="s">
        <v>76</v>
      </c>
      <c r="AJ2670" s="47" t="s">
        <v>77</v>
      </c>
      <c r="AK2670" s="47" t="s">
        <v>78</v>
      </c>
      <c r="AV2670" s="47">
        <v>0</v>
      </c>
      <c r="AZ2670" s="47">
        <v>33</v>
      </c>
      <c r="BM2670" s="47">
        <v>6.9</v>
      </c>
      <c r="BS2670" s="47">
        <v>12</v>
      </c>
      <c r="BT2670" s="47">
        <v>2.89</v>
      </c>
      <c r="DI2670" s="1">
        <f t="shared" si="205"/>
        <v>4</v>
      </c>
      <c r="DJ2670" s="9" t="str">
        <f t="shared" si="206"/>
        <v>BACTERIOLÓGICO</v>
      </c>
      <c r="DK2670" s="10" t="str">
        <f t="shared" si="207"/>
        <v>-</v>
      </c>
      <c r="DL2670" s="11" t="str">
        <f t="shared" si="208"/>
        <v>0</v>
      </c>
    </row>
    <row r="2671" spans="1:116" ht="12" x14ac:dyDescent="0.2">
      <c r="A2671" s="47">
        <v>1011030008</v>
      </c>
      <c r="B2671" s="47" t="str">
        <f t="shared" si="209"/>
        <v>1011030008-PUYAC</v>
      </c>
      <c r="C2671" s="47" t="s">
        <v>1027</v>
      </c>
      <c r="D2671" s="47" t="s">
        <v>58</v>
      </c>
      <c r="E2671" s="47" t="s">
        <v>395</v>
      </c>
      <c r="F2671" s="47" t="s">
        <v>1023</v>
      </c>
      <c r="G2671" s="47" t="s">
        <v>60</v>
      </c>
      <c r="H2671" s="47">
        <v>340</v>
      </c>
      <c r="I2671" s="47">
        <v>216</v>
      </c>
      <c r="J2671" s="47" t="s">
        <v>82</v>
      </c>
      <c r="K2671" s="47" t="s">
        <v>63</v>
      </c>
      <c r="L2671" s="47" t="s">
        <v>64</v>
      </c>
      <c r="M2671" s="47" t="s">
        <v>1024</v>
      </c>
      <c r="N2671" s="47" t="s">
        <v>1023</v>
      </c>
      <c r="O2671" s="47" t="s">
        <v>58</v>
      </c>
      <c r="P2671" s="47" t="s">
        <v>395</v>
      </c>
      <c r="Q2671" s="47" t="s">
        <v>1023</v>
      </c>
      <c r="R2671" s="47">
        <v>91918</v>
      </c>
      <c r="S2671" s="47" t="s">
        <v>67</v>
      </c>
      <c r="T2671" s="47" t="s">
        <v>1028</v>
      </c>
      <c r="U2671" s="47">
        <v>14559</v>
      </c>
      <c r="V2671" s="47" t="s">
        <v>69</v>
      </c>
      <c r="W2671" s="47" t="s">
        <v>1029</v>
      </c>
      <c r="X2671" s="47">
        <v>1275183</v>
      </c>
      <c r="Y2671" s="47">
        <v>4203027</v>
      </c>
      <c r="Z2671" s="47">
        <v>324141</v>
      </c>
      <c r="AA2671" s="47">
        <v>8905031</v>
      </c>
      <c r="AB2671" s="47" t="s">
        <v>71</v>
      </c>
      <c r="AC2671" s="47">
        <v>3649</v>
      </c>
      <c r="AD2671" s="47" t="s">
        <v>91</v>
      </c>
      <c r="AE2671" s="47" t="s">
        <v>5184</v>
      </c>
      <c r="AF2671" s="47" t="s">
        <v>5688</v>
      </c>
      <c r="AG2671" s="47">
        <v>2898</v>
      </c>
      <c r="AH2671" s="47" t="s">
        <v>73</v>
      </c>
      <c r="AI2671" s="47" t="s">
        <v>1027</v>
      </c>
      <c r="AJ2671" s="47" t="s">
        <v>61</v>
      </c>
      <c r="AK2671" s="47" t="s">
        <v>61</v>
      </c>
      <c r="AO2671" s="47">
        <v>0</v>
      </c>
      <c r="AP2671" s="47">
        <v>0</v>
      </c>
      <c r="AQ2671" s="47">
        <v>5</v>
      </c>
      <c r="AV2671" s="47">
        <v>1</v>
      </c>
      <c r="AZ2671" s="47">
        <v>215</v>
      </c>
      <c r="BC2671" s="47">
        <v>0</v>
      </c>
      <c r="BM2671" s="47">
        <v>7.3</v>
      </c>
      <c r="BS2671" s="47">
        <v>9.4</v>
      </c>
      <c r="BT2671" s="47">
        <v>0.2</v>
      </c>
      <c r="DI2671" s="1">
        <f t="shared" si="205"/>
        <v>4</v>
      </c>
      <c r="DJ2671" s="9" t="str">
        <f t="shared" si="206"/>
        <v>NO BACTERIOLOGICO</v>
      </c>
      <c r="DK2671" s="10" t="str">
        <f t="shared" si="207"/>
        <v>Realizado Bactereológico</v>
      </c>
      <c r="DL2671" s="11" t="str">
        <f t="shared" si="208"/>
        <v>0</v>
      </c>
    </row>
    <row r="2672" spans="1:116" ht="12" x14ac:dyDescent="0.2">
      <c r="A2672" s="47">
        <v>1011030008</v>
      </c>
      <c r="B2672" s="47" t="str">
        <f t="shared" si="209"/>
        <v>1011030008-PUYAC</v>
      </c>
      <c r="C2672" s="47" t="s">
        <v>1027</v>
      </c>
      <c r="D2672" s="47" t="s">
        <v>58</v>
      </c>
      <c r="E2672" s="47" t="s">
        <v>395</v>
      </c>
      <c r="F2672" s="47" t="s">
        <v>1023</v>
      </c>
      <c r="G2672" s="47" t="s">
        <v>60</v>
      </c>
      <c r="H2672" s="47">
        <v>340</v>
      </c>
      <c r="I2672" s="47">
        <v>216</v>
      </c>
      <c r="J2672" s="47" t="s">
        <v>82</v>
      </c>
      <c r="K2672" s="47" t="s">
        <v>63</v>
      </c>
      <c r="L2672" s="47" t="s">
        <v>64</v>
      </c>
      <c r="M2672" s="47" t="s">
        <v>1024</v>
      </c>
      <c r="N2672" s="47" t="s">
        <v>1023</v>
      </c>
      <c r="O2672" s="47" t="s">
        <v>58</v>
      </c>
      <c r="P2672" s="47" t="s">
        <v>395</v>
      </c>
      <c r="Q2672" s="47" t="s">
        <v>1023</v>
      </c>
      <c r="R2672" s="47">
        <v>91918</v>
      </c>
      <c r="S2672" s="47" t="s">
        <v>67</v>
      </c>
      <c r="T2672" s="47" t="s">
        <v>1028</v>
      </c>
      <c r="U2672" s="47">
        <v>14559</v>
      </c>
      <c r="V2672" s="47" t="s">
        <v>69</v>
      </c>
      <c r="W2672" s="47" t="s">
        <v>1029</v>
      </c>
      <c r="X2672" s="47">
        <v>1275183</v>
      </c>
      <c r="Y2672" s="47">
        <v>4203028</v>
      </c>
      <c r="Z2672" s="47">
        <v>322330</v>
      </c>
      <c r="AA2672" s="47">
        <v>8906620</v>
      </c>
      <c r="AB2672" s="47" t="s">
        <v>61</v>
      </c>
      <c r="AC2672" s="47">
        <v>3624</v>
      </c>
      <c r="AD2672" s="47" t="s">
        <v>91</v>
      </c>
      <c r="AE2672" s="47" t="s">
        <v>5184</v>
      </c>
      <c r="AF2672" s="47" t="s">
        <v>5688</v>
      </c>
      <c r="AG2672" s="47" t="s">
        <v>61</v>
      </c>
      <c r="AH2672" s="47" t="s">
        <v>75</v>
      </c>
      <c r="AI2672" s="47" t="s">
        <v>76</v>
      </c>
      <c r="AJ2672" s="47" t="s">
        <v>77</v>
      </c>
      <c r="AK2672" s="47" t="s">
        <v>78</v>
      </c>
      <c r="AV2672" s="47">
        <v>0.8</v>
      </c>
      <c r="AZ2672" s="47">
        <v>208</v>
      </c>
      <c r="BM2672" s="47">
        <v>7</v>
      </c>
      <c r="BS2672" s="47">
        <v>9.4</v>
      </c>
      <c r="BT2672" s="47">
        <v>0.2</v>
      </c>
      <c r="DI2672" s="1">
        <f t="shared" si="205"/>
        <v>4</v>
      </c>
      <c r="DJ2672" s="9" t="str">
        <f t="shared" si="206"/>
        <v>NO BACTERIOLOGICO</v>
      </c>
      <c r="DK2672" s="10" t="str">
        <f t="shared" si="207"/>
        <v>-</v>
      </c>
      <c r="DL2672" s="11" t="str">
        <f t="shared" si="208"/>
        <v>0</v>
      </c>
    </row>
    <row r="2673" spans="1:116" ht="12" x14ac:dyDescent="0.2">
      <c r="A2673" s="47">
        <v>1011030008</v>
      </c>
      <c r="B2673" s="47" t="str">
        <f t="shared" si="209"/>
        <v>1011030008-PUYAC</v>
      </c>
      <c r="C2673" s="47" t="s">
        <v>1027</v>
      </c>
      <c r="D2673" s="47" t="s">
        <v>58</v>
      </c>
      <c r="E2673" s="47" t="s">
        <v>395</v>
      </c>
      <c r="F2673" s="47" t="s">
        <v>1023</v>
      </c>
      <c r="G2673" s="47" t="s">
        <v>60</v>
      </c>
      <c r="H2673" s="47">
        <v>340</v>
      </c>
      <c r="I2673" s="47">
        <v>216</v>
      </c>
      <c r="J2673" s="47" t="s">
        <v>82</v>
      </c>
      <c r="K2673" s="47" t="s">
        <v>63</v>
      </c>
      <c r="L2673" s="47" t="s">
        <v>64</v>
      </c>
      <c r="M2673" s="47" t="s">
        <v>1024</v>
      </c>
      <c r="N2673" s="47" t="s">
        <v>1023</v>
      </c>
      <c r="O2673" s="47" t="s">
        <v>58</v>
      </c>
      <c r="P2673" s="47" t="s">
        <v>395</v>
      </c>
      <c r="Q2673" s="47" t="s">
        <v>1023</v>
      </c>
      <c r="R2673" s="47">
        <v>91918</v>
      </c>
      <c r="S2673" s="47" t="s">
        <v>67</v>
      </c>
      <c r="T2673" s="47" t="s">
        <v>1028</v>
      </c>
      <c r="U2673" s="47">
        <v>14559</v>
      </c>
      <c r="V2673" s="47" t="s">
        <v>69</v>
      </c>
      <c r="W2673" s="47" t="s">
        <v>1029</v>
      </c>
      <c r="X2673" s="47">
        <v>1275183</v>
      </c>
      <c r="Y2673" s="47">
        <v>4203029</v>
      </c>
      <c r="Z2673" s="47">
        <v>323258</v>
      </c>
      <c r="AA2673" s="47">
        <v>8906061</v>
      </c>
      <c r="AB2673" s="47" t="s">
        <v>61</v>
      </c>
      <c r="AC2673" s="47">
        <v>3371</v>
      </c>
      <c r="AD2673" s="47" t="s">
        <v>91</v>
      </c>
      <c r="AE2673" s="47" t="s">
        <v>5184</v>
      </c>
      <c r="AF2673" s="47" t="s">
        <v>5688</v>
      </c>
      <c r="AG2673" s="47" t="s">
        <v>61</v>
      </c>
      <c r="AH2673" s="47" t="s">
        <v>75</v>
      </c>
      <c r="AI2673" s="47" t="s">
        <v>76</v>
      </c>
      <c r="AJ2673" s="47" t="s">
        <v>77</v>
      </c>
      <c r="AK2673" s="47" t="s">
        <v>78</v>
      </c>
      <c r="AO2673" s="47">
        <v>0</v>
      </c>
      <c r="AP2673" s="47">
        <v>0</v>
      </c>
      <c r="AQ2673" s="47">
        <v>11</v>
      </c>
      <c r="AV2673" s="47">
        <v>0.5</v>
      </c>
      <c r="AZ2673" s="47">
        <v>198</v>
      </c>
      <c r="BC2673" s="47">
        <v>0</v>
      </c>
      <c r="BM2673" s="47">
        <v>7.3</v>
      </c>
      <c r="BS2673" s="47">
        <v>9.4</v>
      </c>
      <c r="BT2673" s="47">
        <v>0.2</v>
      </c>
      <c r="DI2673" s="1">
        <f t="shared" si="205"/>
        <v>4</v>
      </c>
      <c r="DJ2673" s="9" t="str">
        <f t="shared" si="206"/>
        <v>NO BACTERIOLOGICO</v>
      </c>
      <c r="DK2673" s="10" t="str">
        <f t="shared" si="207"/>
        <v>Realizado Bactereológico</v>
      </c>
      <c r="DL2673" s="11" t="str">
        <f t="shared" si="208"/>
        <v>0</v>
      </c>
    </row>
    <row r="2674" spans="1:116" ht="12" x14ac:dyDescent="0.2">
      <c r="A2674" s="47">
        <v>1003110131</v>
      </c>
      <c r="B2674" s="47" t="str">
        <f t="shared" si="209"/>
        <v>1003110131-COCHA HUASI</v>
      </c>
      <c r="C2674" s="47" t="s">
        <v>4429</v>
      </c>
      <c r="D2674" s="47" t="s">
        <v>58</v>
      </c>
      <c r="E2674" s="47" t="s">
        <v>80</v>
      </c>
      <c r="F2674" s="47" t="s">
        <v>4398</v>
      </c>
      <c r="G2674" s="47" t="s">
        <v>60</v>
      </c>
      <c r="H2674" s="47">
        <v>135</v>
      </c>
      <c r="I2674" s="47">
        <v>32</v>
      </c>
      <c r="J2674" s="47" t="s">
        <v>62</v>
      </c>
      <c r="K2674" s="47" t="s">
        <v>63</v>
      </c>
      <c r="L2674" s="47" t="s">
        <v>64</v>
      </c>
      <c r="M2674" s="47" t="s">
        <v>4419</v>
      </c>
      <c r="N2674" s="47" t="s">
        <v>4420</v>
      </c>
      <c r="O2674" s="47" t="s">
        <v>58</v>
      </c>
      <c r="P2674" s="47" t="s">
        <v>80</v>
      </c>
      <c r="Q2674" s="47" t="s">
        <v>4398</v>
      </c>
      <c r="R2674" s="47">
        <v>91732</v>
      </c>
      <c r="S2674" s="47" t="s">
        <v>67</v>
      </c>
      <c r="T2674" s="47" t="s">
        <v>4430</v>
      </c>
      <c r="U2674" s="47">
        <v>14705</v>
      </c>
      <c r="V2674" s="47" t="s">
        <v>69</v>
      </c>
      <c r="W2674" s="47" t="s">
        <v>4431</v>
      </c>
      <c r="X2674" s="47">
        <v>1275480</v>
      </c>
      <c r="Y2674" s="47">
        <v>4203041</v>
      </c>
      <c r="Z2674" s="47">
        <v>399438</v>
      </c>
      <c r="AA2674" s="47">
        <v>8935702</v>
      </c>
      <c r="AB2674" s="47" t="s">
        <v>71</v>
      </c>
      <c r="AC2674" s="47">
        <v>3600</v>
      </c>
      <c r="AD2674" s="47" t="s">
        <v>86</v>
      </c>
      <c r="AE2674" s="47" t="s">
        <v>5022</v>
      </c>
      <c r="AF2674" s="47" t="s">
        <v>5689</v>
      </c>
      <c r="AG2674" s="47">
        <v>2245</v>
      </c>
      <c r="AH2674" s="47" t="s">
        <v>73</v>
      </c>
      <c r="AI2674" s="47" t="s">
        <v>4429</v>
      </c>
      <c r="AJ2674" s="47" t="s">
        <v>61</v>
      </c>
      <c r="AK2674" s="47" t="s">
        <v>61</v>
      </c>
      <c r="AV2674" s="47">
        <v>0</v>
      </c>
      <c r="AZ2674" s="47">
        <v>33</v>
      </c>
      <c r="BM2674" s="47">
        <v>7.6</v>
      </c>
      <c r="BS2674" s="47">
        <v>12</v>
      </c>
      <c r="BT2674" s="47">
        <v>2.2000000000000002</v>
      </c>
      <c r="DI2674" s="1">
        <f t="shared" si="205"/>
        <v>4</v>
      </c>
      <c r="DJ2674" s="9" t="str">
        <f t="shared" si="206"/>
        <v>BACTERIOLÓGICO</v>
      </c>
      <c r="DK2674" s="10" t="str">
        <f t="shared" si="207"/>
        <v>-</v>
      </c>
      <c r="DL2674" s="11" t="str">
        <f t="shared" si="208"/>
        <v>0</v>
      </c>
    </row>
    <row r="2675" spans="1:116" ht="12" x14ac:dyDescent="0.2">
      <c r="A2675" s="47">
        <v>1003110131</v>
      </c>
      <c r="B2675" s="47" t="str">
        <f t="shared" si="209"/>
        <v>1003110131-COCHA HUASI</v>
      </c>
      <c r="C2675" s="47" t="s">
        <v>4429</v>
      </c>
      <c r="D2675" s="47" t="s">
        <v>58</v>
      </c>
      <c r="E2675" s="47" t="s">
        <v>80</v>
      </c>
      <c r="F2675" s="47" t="s">
        <v>4398</v>
      </c>
      <c r="G2675" s="47" t="s">
        <v>60</v>
      </c>
      <c r="H2675" s="47">
        <v>135</v>
      </c>
      <c r="I2675" s="47">
        <v>32</v>
      </c>
      <c r="J2675" s="47" t="s">
        <v>62</v>
      </c>
      <c r="K2675" s="47" t="s">
        <v>63</v>
      </c>
      <c r="L2675" s="47" t="s">
        <v>64</v>
      </c>
      <c r="M2675" s="47" t="s">
        <v>4419</v>
      </c>
      <c r="N2675" s="47" t="s">
        <v>4420</v>
      </c>
      <c r="O2675" s="47" t="s">
        <v>58</v>
      </c>
      <c r="P2675" s="47" t="s">
        <v>80</v>
      </c>
      <c r="Q2675" s="47" t="s">
        <v>4398</v>
      </c>
      <c r="R2675" s="47">
        <v>91732</v>
      </c>
      <c r="S2675" s="47" t="s">
        <v>67</v>
      </c>
      <c r="T2675" s="47" t="s">
        <v>4430</v>
      </c>
      <c r="U2675" s="47">
        <v>14705</v>
      </c>
      <c r="V2675" s="47" t="s">
        <v>69</v>
      </c>
      <c r="W2675" s="47" t="s">
        <v>4431</v>
      </c>
      <c r="X2675" s="47">
        <v>1275480</v>
      </c>
      <c r="Y2675" s="47">
        <v>4203042</v>
      </c>
      <c r="Z2675" s="47">
        <v>0</v>
      </c>
      <c r="AA2675" s="47">
        <v>0</v>
      </c>
      <c r="AB2675" s="47" t="s">
        <v>61</v>
      </c>
      <c r="AC2675" s="47">
        <v>0</v>
      </c>
      <c r="AD2675" s="47" t="s">
        <v>86</v>
      </c>
      <c r="AE2675" s="47" t="s">
        <v>5022</v>
      </c>
      <c r="AF2675" s="47" t="s">
        <v>5689</v>
      </c>
      <c r="AG2675" s="47" t="s">
        <v>61</v>
      </c>
      <c r="AH2675" s="47" t="s">
        <v>75</v>
      </c>
      <c r="AI2675" s="47" t="s">
        <v>76</v>
      </c>
      <c r="AJ2675" s="47" t="s">
        <v>77</v>
      </c>
      <c r="AK2675" s="47" t="s">
        <v>78</v>
      </c>
      <c r="AV2675" s="47">
        <v>0</v>
      </c>
      <c r="AZ2675" s="47">
        <v>39</v>
      </c>
      <c r="BM2675" s="47">
        <v>6.5</v>
      </c>
      <c r="BS2675" s="47">
        <v>12</v>
      </c>
      <c r="BT2675" s="47">
        <v>2.8</v>
      </c>
      <c r="DI2675" s="1">
        <f t="shared" si="205"/>
        <v>4</v>
      </c>
      <c r="DJ2675" s="9" t="str">
        <f t="shared" si="206"/>
        <v>BACTERIOLÓGICO</v>
      </c>
      <c r="DK2675" s="10" t="str">
        <f t="shared" si="207"/>
        <v>-</v>
      </c>
      <c r="DL2675" s="11" t="str">
        <f t="shared" si="208"/>
        <v>0</v>
      </c>
    </row>
    <row r="2676" spans="1:116" ht="12" x14ac:dyDescent="0.2">
      <c r="A2676" s="47">
        <v>1003110131</v>
      </c>
      <c r="B2676" s="47" t="str">
        <f t="shared" si="209"/>
        <v>1003110131-COCHA HUASI</v>
      </c>
      <c r="C2676" s="47" t="s">
        <v>4429</v>
      </c>
      <c r="D2676" s="47" t="s">
        <v>58</v>
      </c>
      <c r="E2676" s="47" t="s">
        <v>80</v>
      </c>
      <c r="F2676" s="47" t="s">
        <v>4398</v>
      </c>
      <c r="G2676" s="47" t="s">
        <v>60</v>
      </c>
      <c r="H2676" s="47">
        <v>135</v>
      </c>
      <c r="I2676" s="47">
        <v>32</v>
      </c>
      <c r="J2676" s="47" t="s">
        <v>62</v>
      </c>
      <c r="K2676" s="47" t="s">
        <v>63</v>
      </c>
      <c r="L2676" s="47" t="s">
        <v>64</v>
      </c>
      <c r="M2676" s="47" t="s">
        <v>4419</v>
      </c>
      <c r="N2676" s="47" t="s">
        <v>4420</v>
      </c>
      <c r="O2676" s="47" t="s">
        <v>58</v>
      </c>
      <c r="P2676" s="47" t="s">
        <v>80</v>
      </c>
      <c r="Q2676" s="47" t="s">
        <v>4398</v>
      </c>
      <c r="R2676" s="47">
        <v>91732</v>
      </c>
      <c r="S2676" s="47" t="s">
        <v>67</v>
      </c>
      <c r="T2676" s="47" t="s">
        <v>4430</v>
      </c>
      <c r="U2676" s="47">
        <v>14705</v>
      </c>
      <c r="V2676" s="47" t="s">
        <v>69</v>
      </c>
      <c r="W2676" s="47" t="s">
        <v>4431</v>
      </c>
      <c r="X2676" s="47">
        <v>1275480</v>
      </c>
      <c r="Y2676" s="47">
        <v>4203043</v>
      </c>
      <c r="Z2676" s="47">
        <v>0</v>
      </c>
      <c r="AA2676" s="47">
        <v>0</v>
      </c>
      <c r="AB2676" s="47" t="s">
        <v>61</v>
      </c>
      <c r="AC2676" s="47">
        <v>0</v>
      </c>
      <c r="AD2676" s="47" t="s">
        <v>86</v>
      </c>
      <c r="AE2676" s="47" t="s">
        <v>5022</v>
      </c>
      <c r="AF2676" s="47" t="s">
        <v>5689</v>
      </c>
      <c r="AG2676" s="47" t="s">
        <v>61</v>
      </c>
      <c r="AH2676" s="47" t="s">
        <v>75</v>
      </c>
      <c r="AI2676" s="47" t="s">
        <v>76</v>
      </c>
      <c r="AJ2676" s="47" t="s">
        <v>77</v>
      </c>
      <c r="AK2676" s="47" t="s">
        <v>78</v>
      </c>
      <c r="AV2676" s="47">
        <v>0</v>
      </c>
      <c r="AZ2676" s="47">
        <v>40</v>
      </c>
      <c r="BM2676" s="47">
        <v>6.5</v>
      </c>
      <c r="BS2676" s="47">
        <v>11</v>
      </c>
      <c r="BT2676" s="47">
        <v>2.2999999999999998</v>
      </c>
      <c r="DI2676" s="1">
        <f t="shared" si="205"/>
        <v>4</v>
      </c>
      <c r="DJ2676" s="9" t="str">
        <f t="shared" si="206"/>
        <v>BACTERIOLÓGICO</v>
      </c>
      <c r="DK2676" s="10" t="str">
        <f t="shared" si="207"/>
        <v>-</v>
      </c>
      <c r="DL2676" s="11" t="str">
        <f t="shared" si="208"/>
        <v>0</v>
      </c>
    </row>
    <row r="2677" spans="1:116" ht="12" x14ac:dyDescent="0.2">
      <c r="A2677" s="47">
        <v>1003110107</v>
      </c>
      <c r="B2677" s="47" t="str">
        <f t="shared" si="209"/>
        <v>1003110107-HUANCAMAYO</v>
      </c>
      <c r="C2677" s="47" t="s">
        <v>4432</v>
      </c>
      <c r="D2677" s="47" t="s">
        <v>58</v>
      </c>
      <c r="E2677" s="47" t="s">
        <v>80</v>
      </c>
      <c r="F2677" s="47" t="s">
        <v>4398</v>
      </c>
      <c r="G2677" s="47" t="s">
        <v>60</v>
      </c>
      <c r="H2677" s="47">
        <v>20</v>
      </c>
      <c r="I2677" s="47">
        <v>6</v>
      </c>
      <c r="J2677" s="47" t="s">
        <v>62</v>
      </c>
      <c r="K2677" s="47" t="s">
        <v>63</v>
      </c>
      <c r="L2677" s="47" t="s">
        <v>64</v>
      </c>
      <c r="M2677" s="47" t="s">
        <v>4419</v>
      </c>
      <c r="N2677" s="47" t="s">
        <v>4420</v>
      </c>
      <c r="O2677" s="47" t="s">
        <v>58</v>
      </c>
      <c r="P2677" s="47" t="s">
        <v>80</v>
      </c>
      <c r="Q2677" s="47" t="s">
        <v>4398</v>
      </c>
      <c r="R2677" s="47">
        <v>91718</v>
      </c>
      <c r="S2677" s="47" t="s">
        <v>67</v>
      </c>
      <c r="T2677" s="47" t="s">
        <v>4433</v>
      </c>
      <c r="U2677" s="47">
        <v>14699</v>
      </c>
      <c r="V2677" s="47" t="s">
        <v>69</v>
      </c>
      <c r="W2677" s="47" t="s">
        <v>4434</v>
      </c>
      <c r="X2677" s="47">
        <v>1275487</v>
      </c>
      <c r="Y2677" s="47">
        <v>4203104</v>
      </c>
      <c r="Z2677" s="47">
        <v>341895</v>
      </c>
      <c r="AA2677" s="47">
        <v>8938905</v>
      </c>
      <c r="AB2677" s="47" t="s">
        <v>71</v>
      </c>
      <c r="AC2677" s="47">
        <v>3565</v>
      </c>
      <c r="AD2677" s="47" t="s">
        <v>86</v>
      </c>
      <c r="AE2677" s="47" t="s">
        <v>5002</v>
      </c>
      <c r="AF2677" s="47" t="s">
        <v>5690</v>
      </c>
      <c r="AG2677" s="47">
        <v>2215</v>
      </c>
      <c r="AH2677" s="47" t="s">
        <v>73</v>
      </c>
      <c r="AI2677" s="47" t="s">
        <v>4432</v>
      </c>
      <c r="AJ2677" s="47" t="s">
        <v>61</v>
      </c>
      <c r="AK2677" s="47" t="s">
        <v>61</v>
      </c>
      <c r="AV2677" s="47">
        <v>0</v>
      </c>
      <c r="AZ2677" s="47">
        <v>72</v>
      </c>
      <c r="BM2677" s="47">
        <v>7</v>
      </c>
      <c r="BS2677" s="47">
        <v>12</v>
      </c>
      <c r="BT2677" s="47">
        <v>2.79</v>
      </c>
      <c r="DI2677" s="1">
        <f t="shared" si="205"/>
        <v>4</v>
      </c>
      <c r="DJ2677" s="9" t="str">
        <f t="shared" si="206"/>
        <v>BACTERIOLÓGICO</v>
      </c>
      <c r="DK2677" s="10" t="str">
        <f t="shared" si="207"/>
        <v>-</v>
      </c>
      <c r="DL2677" s="11" t="str">
        <f t="shared" si="208"/>
        <v>0</v>
      </c>
    </row>
    <row r="2678" spans="1:116" ht="12" x14ac:dyDescent="0.2">
      <c r="A2678" s="47">
        <v>1003110107</v>
      </c>
      <c r="B2678" s="47" t="str">
        <f t="shared" si="209"/>
        <v>1003110107-HUANCAMAYO</v>
      </c>
      <c r="C2678" s="47" t="s">
        <v>4432</v>
      </c>
      <c r="D2678" s="47" t="s">
        <v>58</v>
      </c>
      <c r="E2678" s="47" t="s">
        <v>80</v>
      </c>
      <c r="F2678" s="47" t="s">
        <v>4398</v>
      </c>
      <c r="G2678" s="47" t="s">
        <v>60</v>
      </c>
      <c r="H2678" s="47">
        <v>20</v>
      </c>
      <c r="I2678" s="47">
        <v>6</v>
      </c>
      <c r="J2678" s="47" t="s">
        <v>62</v>
      </c>
      <c r="K2678" s="47" t="s">
        <v>63</v>
      </c>
      <c r="L2678" s="47" t="s">
        <v>64</v>
      </c>
      <c r="M2678" s="47" t="s">
        <v>4419</v>
      </c>
      <c r="N2678" s="47" t="s">
        <v>4420</v>
      </c>
      <c r="O2678" s="47" t="s">
        <v>58</v>
      </c>
      <c r="P2678" s="47" t="s">
        <v>80</v>
      </c>
      <c r="Q2678" s="47" t="s">
        <v>4398</v>
      </c>
      <c r="R2678" s="47">
        <v>91718</v>
      </c>
      <c r="S2678" s="47" t="s">
        <v>67</v>
      </c>
      <c r="T2678" s="47" t="s">
        <v>4433</v>
      </c>
      <c r="U2678" s="47">
        <v>14699</v>
      </c>
      <c r="V2678" s="47" t="s">
        <v>69</v>
      </c>
      <c r="W2678" s="47" t="s">
        <v>4434</v>
      </c>
      <c r="X2678" s="47">
        <v>1275487</v>
      </c>
      <c r="Y2678" s="47">
        <v>4203105</v>
      </c>
      <c r="Z2678" s="47">
        <v>0</v>
      </c>
      <c r="AA2678" s="47">
        <v>0</v>
      </c>
      <c r="AB2678" s="47" t="s">
        <v>61</v>
      </c>
      <c r="AC2678" s="47">
        <v>0</v>
      </c>
      <c r="AD2678" s="47" t="s">
        <v>86</v>
      </c>
      <c r="AE2678" s="47" t="s">
        <v>5002</v>
      </c>
      <c r="AF2678" s="47" t="s">
        <v>5690</v>
      </c>
      <c r="AG2678" s="47" t="s">
        <v>61</v>
      </c>
      <c r="AH2678" s="47" t="s">
        <v>75</v>
      </c>
      <c r="AI2678" s="47" t="s">
        <v>76</v>
      </c>
      <c r="AJ2678" s="47" t="s">
        <v>77</v>
      </c>
      <c r="AK2678" s="47" t="s">
        <v>78</v>
      </c>
      <c r="AV2678" s="47">
        <v>0</v>
      </c>
      <c r="AZ2678" s="47">
        <v>74</v>
      </c>
      <c r="BM2678" s="47">
        <v>6.9</v>
      </c>
      <c r="BS2678" s="47">
        <v>12</v>
      </c>
      <c r="BT2678" s="47">
        <v>0.19</v>
      </c>
      <c r="DI2678" s="1">
        <f t="shared" si="205"/>
        <v>4</v>
      </c>
      <c r="DJ2678" s="9" t="str">
        <f t="shared" si="206"/>
        <v>BACTERIOLÓGICO</v>
      </c>
      <c r="DK2678" s="10" t="str">
        <f t="shared" si="207"/>
        <v>-</v>
      </c>
      <c r="DL2678" s="11" t="str">
        <f t="shared" si="208"/>
        <v>0</v>
      </c>
    </row>
    <row r="2679" spans="1:116" ht="12" x14ac:dyDescent="0.2">
      <c r="A2679" s="47">
        <v>1003110107</v>
      </c>
      <c r="B2679" s="47" t="str">
        <f t="shared" si="209"/>
        <v>1003110107-HUANCAMAYO</v>
      </c>
      <c r="C2679" s="47" t="s">
        <v>4432</v>
      </c>
      <c r="D2679" s="47" t="s">
        <v>58</v>
      </c>
      <c r="E2679" s="47" t="s">
        <v>80</v>
      </c>
      <c r="F2679" s="47" t="s">
        <v>4398</v>
      </c>
      <c r="G2679" s="47" t="s">
        <v>60</v>
      </c>
      <c r="H2679" s="47">
        <v>20</v>
      </c>
      <c r="I2679" s="47">
        <v>6</v>
      </c>
      <c r="J2679" s="47" t="s">
        <v>62</v>
      </c>
      <c r="K2679" s="47" t="s">
        <v>63</v>
      </c>
      <c r="L2679" s="47" t="s">
        <v>64</v>
      </c>
      <c r="M2679" s="47" t="s">
        <v>4419</v>
      </c>
      <c r="N2679" s="47" t="s">
        <v>4420</v>
      </c>
      <c r="O2679" s="47" t="s">
        <v>58</v>
      </c>
      <c r="P2679" s="47" t="s">
        <v>80</v>
      </c>
      <c r="Q2679" s="47" t="s">
        <v>4398</v>
      </c>
      <c r="R2679" s="47">
        <v>91718</v>
      </c>
      <c r="S2679" s="47" t="s">
        <v>67</v>
      </c>
      <c r="T2679" s="47" t="s">
        <v>4433</v>
      </c>
      <c r="U2679" s="47">
        <v>14699</v>
      </c>
      <c r="V2679" s="47" t="s">
        <v>69</v>
      </c>
      <c r="W2679" s="47" t="s">
        <v>4434</v>
      </c>
      <c r="X2679" s="47">
        <v>1275487</v>
      </c>
      <c r="Y2679" s="47">
        <v>4203106</v>
      </c>
      <c r="Z2679" s="47">
        <v>0</v>
      </c>
      <c r="AA2679" s="47">
        <v>0</v>
      </c>
      <c r="AB2679" s="47" t="s">
        <v>61</v>
      </c>
      <c r="AC2679" s="47">
        <v>0</v>
      </c>
      <c r="AD2679" s="47" t="s">
        <v>86</v>
      </c>
      <c r="AE2679" s="47" t="s">
        <v>5002</v>
      </c>
      <c r="AF2679" s="47" t="s">
        <v>5690</v>
      </c>
      <c r="AG2679" s="47" t="s">
        <v>61</v>
      </c>
      <c r="AH2679" s="47" t="s">
        <v>75</v>
      </c>
      <c r="AI2679" s="47" t="s">
        <v>76</v>
      </c>
      <c r="AJ2679" s="47" t="s">
        <v>77</v>
      </c>
      <c r="AK2679" s="47" t="s">
        <v>61</v>
      </c>
      <c r="AV2679" s="47">
        <v>0</v>
      </c>
      <c r="AZ2679" s="47">
        <v>24</v>
      </c>
      <c r="BM2679" s="47">
        <v>7</v>
      </c>
      <c r="BS2679" s="47">
        <v>15</v>
      </c>
      <c r="BT2679" s="47">
        <v>0.14000000000000001</v>
      </c>
      <c r="DI2679" s="1">
        <f t="shared" si="205"/>
        <v>4</v>
      </c>
      <c r="DJ2679" s="9" t="str">
        <f t="shared" si="206"/>
        <v>BACTERIOLÓGICO</v>
      </c>
      <c r="DK2679" s="10" t="str">
        <f t="shared" si="207"/>
        <v>-</v>
      </c>
      <c r="DL2679" s="11" t="str">
        <f t="shared" si="208"/>
        <v>0</v>
      </c>
    </row>
    <row r="2680" spans="1:116" ht="12" x14ac:dyDescent="0.2">
      <c r="A2680" s="47">
        <v>1003110104</v>
      </c>
      <c r="B2680" s="47" t="str">
        <f t="shared" si="209"/>
        <v>1003110104-ICHICMARIAS</v>
      </c>
      <c r="C2680" s="47" t="s">
        <v>4435</v>
      </c>
      <c r="D2680" s="47" t="s">
        <v>58</v>
      </c>
      <c r="E2680" s="47" t="s">
        <v>80</v>
      </c>
      <c r="F2680" s="47" t="s">
        <v>4398</v>
      </c>
      <c r="G2680" s="47" t="s">
        <v>60</v>
      </c>
      <c r="H2680" s="47">
        <v>70</v>
      </c>
      <c r="I2680" s="47">
        <v>40</v>
      </c>
      <c r="J2680" s="47" t="s">
        <v>62</v>
      </c>
      <c r="K2680" s="47" t="s">
        <v>63</v>
      </c>
      <c r="L2680" s="47" t="s">
        <v>64</v>
      </c>
      <c r="M2680" s="47" t="s">
        <v>4419</v>
      </c>
      <c r="N2680" s="47" t="s">
        <v>4420</v>
      </c>
      <c r="O2680" s="47" t="s">
        <v>58</v>
      </c>
      <c r="P2680" s="47" t="s">
        <v>80</v>
      </c>
      <c r="Q2680" s="47" t="s">
        <v>4398</v>
      </c>
      <c r="R2680" s="47">
        <v>91645</v>
      </c>
      <c r="S2680" s="47" t="s">
        <v>67</v>
      </c>
      <c r="T2680" s="47" t="s">
        <v>4436</v>
      </c>
      <c r="U2680" s="47">
        <v>14701</v>
      </c>
      <c r="V2680" s="47" t="s">
        <v>69</v>
      </c>
      <c r="W2680" s="47" t="s">
        <v>4437</v>
      </c>
      <c r="X2680" s="47">
        <v>1275499</v>
      </c>
      <c r="Y2680" s="47">
        <v>4203123</v>
      </c>
      <c r="Z2680" s="47">
        <v>345749</v>
      </c>
      <c r="AA2680" s="47">
        <v>8940411</v>
      </c>
      <c r="AB2680" s="47" t="s">
        <v>71</v>
      </c>
      <c r="AC2680" s="47">
        <v>3204</v>
      </c>
      <c r="AD2680" s="47" t="s">
        <v>86</v>
      </c>
      <c r="AE2680" s="47" t="s">
        <v>5004</v>
      </c>
      <c r="AF2680" s="47" t="s">
        <v>5691</v>
      </c>
      <c r="AG2680" s="47">
        <v>2236</v>
      </c>
      <c r="AH2680" s="47" t="s">
        <v>73</v>
      </c>
      <c r="AI2680" s="47" t="s">
        <v>4438</v>
      </c>
      <c r="AJ2680" s="47" t="s">
        <v>61</v>
      </c>
      <c r="AK2680" s="47" t="s">
        <v>61</v>
      </c>
      <c r="AV2680" s="47">
        <v>0</v>
      </c>
      <c r="AZ2680" s="47">
        <v>31</v>
      </c>
      <c r="BM2680" s="47">
        <v>8</v>
      </c>
      <c r="BS2680" s="47">
        <v>13</v>
      </c>
      <c r="BT2680" s="47">
        <v>3.74</v>
      </c>
      <c r="DI2680" s="1">
        <f t="shared" si="205"/>
        <v>4</v>
      </c>
      <c r="DJ2680" s="9" t="str">
        <f t="shared" si="206"/>
        <v>BACTERIOLÓGICO</v>
      </c>
      <c r="DK2680" s="10" t="str">
        <f t="shared" si="207"/>
        <v>-</v>
      </c>
      <c r="DL2680" s="11" t="str">
        <f t="shared" si="208"/>
        <v>0</v>
      </c>
    </row>
    <row r="2681" spans="1:116" ht="12" x14ac:dyDescent="0.2">
      <c r="A2681" s="47">
        <v>1003110104</v>
      </c>
      <c r="B2681" s="47" t="str">
        <f t="shared" si="209"/>
        <v>1003110104-ICHICMARIAS</v>
      </c>
      <c r="C2681" s="47" t="s">
        <v>4435</v>
      </c>
      <c r="D2681" s="47" t="s">
        <v>58</v>
      </c>
      <c r="E2681" s="47" t="s">
        <v>80</v>
      </c>
      <c r="F2681" s="47" t="s">
        <v>4398</v>
      </c>
      <c r="G2681" s="47" t="s">
        <v>60</v>
      </c>
      <c r="H2681" s="47">
        <v>70</v>
      </c>
      <c r="I2681" s="47">
        <v>40</v>
      </c>
      <c r="J2681" s="47" t="s">
        <v>62</v>
      </c>
      <c r="K2681" s="47" t="s">
        <v>63</v>
      </c>
      <c r="L2681" s="47" t="s">
        <v>64</v>
      </c>
      <c r="M2681" s="47" t="s">
        <v>4419</v>
      </c>
      <c r="N2681" s="47" t="s">
        <v>4420</v>
      </c>
      <c r="O2681" s="47" t="s">
        <v>58</v>
      </c>
      <c r="P2681" s="47" t="s">
        <v>80</v>
      </c>
      <c r="Q2681" s="47" t="s">
        <v>4398</v>
      </c>
      <c r="R2681" s="47">
        <v>91645</v>
      </c>
      <c r="S2681" s="47" t="s">
        <v>67</v>
      </c>
      <c r="T2681" s="47" t="s">
        <v>4436</v>
      </c>
      <c r="U2681" s="47">
        <v>14701</v>
      </c>
      <c r="V2681" s="47" t="s">
        <v>69</v>
      </c>
      <c r="W2681" s="47" t="s">
        <v>4437</v>
      </c>
      <c r="X2681" s="47">
        <v>1275499</v>
      </c>
      <c r="Y2681" s="47">
        <v>4203124</v>
      </c>
      <c r="Z2681" s="47">
        <v>0</v>
      </c>
      <c r="AA2681" s="47">
        <v>0</v>
      </c>
      <c r="AB2681" s="47" t="s">
        <v>61</v>
      </c>
      <c r="AC2681" s="47">
        <v>0</v>
      </c>
      <c r="AD2681" s="47" t="s">
        <v>86</v>
      </c>
      <c r="AE2681" s="47" t="s">
        <v>5004</v>
      </c>
      <c r="AF2681" s="47" t="s">
        <v>5691</v>
      </c>
      <c r="AG2681" s="47" t="s">
        <v>61</v>
      </c>
      <c r="AH2681" s="47" t="s">
        <v>75</v>
      </c>
      <c r="AI2681" s="47" t="s">
        <v>76</v>
      </c>
      <c r="AJ2681" s="47" t="s">
        <v>77</v>
      </c>
      <c r="AK2681" s="47" t="s">
        <v>78</v>
      </c>
      <c r="AV2681" s="47">
        <v>0</v>
      </c>
      <c r="AZ2681" s="47">
        <v>33</v>
      </c>
      <c r="BM2681" s="47">
        <v>7</v>
      </c>
      <c r="BS2681" s="47">
        <v>13</v>
      </c>
      <c r="BT2681" s="47">
        <v>0.42</v>
      </c>
      <c r="DI2681" s="1">
        <f t="shared" si="205"/>
        <v>4</v>
      </c>
      <c r="DJ2681" s="9" t="str">
        <f t="shared" si="206"/>
        <v>BACTERIOLÓGICO</v>
      </c>
      <c r="DK2681" s="10" t="str">
        <f t="shared" si="207"/>
        <v>-</v>
      </c>
      <c r="DL2681" s="11" t="str">
        <f t="shared" si="208"/>
        <v>0</v>
      </c>
    </row>
    <row r="2682" spans="1:116" ht="12" x14ac:dyDescent="0.2">
      <c r="A2682" s="47">
        <v>1003110104</v>
      </c>
      <c r="B2682" s="47" t="str">
        <f t="shared" si="209"/>
        <v>1003110104-ICHICMARIAS</v>
      </c>
      <c r="C2682" s="47" t="s">
        <v>4435</v>
      </c>
      <c r="D2682" s="47" t="s">
        <v>58</v>
      </c>
      <c r="E2682" s="47" t="s">
        <v>80</v>
      </c>
      <c r="F2682" s="47" t="s">
        <v>4398</v>
      </c>
      <c r="G2682" s="47" t="s">
        <v>60</v>
      </c>
      <c r="H2682" s="47">
        <v>70</v>
      </c>
      <c r="I2682" s="47">
        <v>40</v>
      </c>
      <c r="J2682" s="47" t="s">
        <v>62</v>
      </c>
      <c r="K2682" s="47" t="s">
        <v>63</v>
      </c>
      <c r="L2682" s="47" t="s">
        <v>64</v>
      </c>
      <c r="M2682" s="47" t="s">
        <v>4419</v>
      </c>
      <c r="N2682" s="47" t="s">
        <v>4420</v>
      </c>
      <c r="O2682" s="47" t="s">
        <v>58</v>
      </c>
      <c r="P2682" s="47" t="s">
        <v>80</v>
      </c>
      <c r="Q2682" s="47" t="s">
        <v>4398</v>
      </c>
      <c r="R2682" s="47">
        <v>91645</v>
      </c>
      <c r="S2682" s="47" t="s">
        <v>67</v>
      </c>
      <c r="T2682" s="47" t="s">
        <v>4436</v>
      </c>
      <c r="U2682" s="47">
        <v>14701</v>
      </c>
      <c r="V2682" s="47" t="s">
        <v>69</v>
      </c>
      <c r="W2682" s="47" t="s">
        <v>4437</v>
      </c>
      <c r="X2682" s="47">
        <v>1275499</v>
      </c>
      <c r="Y2682" s="47">
        <v>4203125</v>
      </c>
      <c r="Z2682" s="47">
        <v>0</v>
      </c>
      <c r="AA2682" s="47">
        <v>0</v>
      </c>
      <c r="AB2682" s="47" t="s">
        <v>61</v>
      </c>
      <c r="AC2682" s="47">
        <v>0</v>
      </c>
      <c r="AD2682" s="47" t="s">
        <v>86</v>
      </c>
      <c r="AE2682" s="47" t="s">
        <v>5004</v>
      </c>
      <c r="AF2682" s="47" t="s">
        <v>5691</v>
      </c>
      <c r="AG2682" s="47" t="s">
        <v>61</v>
      </c>
      <c r="AH2682" s="47" t="s">
        <v>75</v>
      </c>
      <c r="AI2682" s="47" t="s">
        <v>76</v>
      </c>
      <c r="AJ2682" s="47" t="s">
        <v>77</v>
      </c>
      <c r="AK2682" s="47" t="s">
        <v>78</v>
      </c>
      <c r="AV2682" s="47">
        <v>0</v>
      </c>
      <c r="AZ2682" s="47">
        <v>29</v>
      </c>
      <c r="BM2682" s="47">
        <v>7</v>
      </c>
      <c r="BS2682" s="47">
        <v>13</v>
      </c>
      <c r="BT2682" s="47">
        <v>0.4</v>
      </c>
      <c r="DI2682" s="1">
        <f t="shared" si="205"/>
        <v>4</v>
      </c>
      <c r="DJ2682" s="9" t="str">
        <f t="shared" si="206"/>
        <v>BACTERIOLÓGICO</v>
      </c>
      <c r="DK2682" s="10" t="str">
        <f t="shared" si="207"/>
        <v>-</v>
      </c>
      <c r="DL2682" s="11" t="str">
        <f t="shared" si="208"/>
        <v>0</v>
      </c>
    </row>
    <row r="2683" spans="1:116" ht="12" x14ac:dyDescent="0.2">
      <c r="A2683" s="47">
        <v>1003110099</v>
      </c>
      <c r="B2683" s="47" t="str">
        <f t="shared" si="209"/>
        <v>1003110099-PATAYRONDOS</v>
      </c>
      <c r="C2683" s="47" t="s">
        <v>4439</v>
      </c>
      <c r="D2683" s="47" t="s">
        <v>58</v>
      </c>
      <c r="E2683" s="47" t="s">
        <v>80</v>
      </c>
      <c r="F2683" s="47" t="s">
        <v>4398</v>
      </c>
      <c r="G2683" s="47" t="s">
        <v>60</v>
      </c>
      <c r="H2683" s="47">
        <v>500</v>
      </c>
      <c r="I2683" s="47">
        <v>450</v>
      </c>
      <c r="J2683" s="47" t="s">
        <v>62</v>
      </c>
      <c r="K2683" s="47" t="s">
        <v>63</v>
      </c>
      <c r="L2683" s="47" t="s">
        <v>64</v>
      </c>
      <c r="M2683" s="47" t="s">
        <v>4419</v>
      </c>
      <c r="N2683" s="47" t="s">
        <v>4420</v>
      </c>
      <c r="O2683" s="47" t="s">
        <v>58</v>
      </c>
      <c r="P2683" s="47" t="s">
        <v>80</v>
      </c>
      <c r="Q2683" s="47" t="s">
        <v>4398</v>
      </c>
      <c r="R2683" s="47">
        <v>91621</v>
      </c>
      <c r="S2683" s="47" t="s">
        <v>171</v>
      </c>
      <c r="T2683" s="47" t="s">
        <v>4440</v>
      </c>
      <c r="U2683" s="47">
        <v>14702</v>
      </c>
      <c r="V2683" s="47" t="s">
        <v>69</v>
      </c>
      <c r="W2683" s="47" t="s">
        <v>4441</v>
      </c>
      <c r="X2683" s="47">
        <v>1275503</v>
      </c>
      <c r="Y2683" s="47">
        <v>4203136</v>
      </c>
      <c r="Z2683" s="47">
        <v>346446</v>
      </c>
      <c r="AA2683" s="47">
        <v>8942300</v>
      </c>
      <c r="AB2683" s="47" t="s">
        <v>71</v>
      </c>
      <c r="AC2683" s="47">
        <v>2800</v>
      </c>
      <c r="AD2683" s="47" t="s">
        <v>86</v>
      </c>
      <c r="AE2683" s="47" t="s">
        <v>5184</v>
      </c>
      <c r="AF2683" s="47" t="s">
        <v>5692</v>
      </c>
      <c r="AG2683" s="47">
        <v>2230</v>
      </c>
      <c r="AH2683" s="47" t="s">
        <v>73</v>
      </c>
      <c r="AI2683" s="47" t="s">
        <v>4439</v>
      </c>
      <c r="AJ2683" s="47" t="s">
        <v>61</v>
      </c>
      <c r="AK2683" s="47" t="s">
        <v>61</v>
      </c>
      <c r="AV2683" s="47">
        <v>0.9</v>
      </c>
      <c r="AZ2683" s="47">
        <v>20</v>
      </c>
      <c r="BM2683" s="47">
        <v>6.5</v>
      </c>
      <c r="BS2683" s="47">
        <v>14</v>
      </c>
      <c r="BT2683" s="47">
        <v>0.78</v>
      </c>
      <c r="DI2683" s="1">
        <f t="shared" si="205"/>
        <v>4</v>
      </c>
      <c r="DJ2683" s="9" t="str">
        <f t="shared" si="206"/>
        <v>NO BACTERIOLOGICO</v>
      </c>
      <c r="DK2683" s="10" t="str">
        <f t="shared" si="207"/>
        <v>-</v>
      </c>
      <c r="DL2683" s="11" t="str">
        <f t="shared" si="208"/>
        <v>0</v>
      </c>
    </row>
    <row r="2684" spans="1:116" ht="12" x14ac:dyDescent="0.2">
      <c r="A2684" s="47">
        <v>1003110099</v>
      </c>
      <c r="B2684" s="47" t="str">
        <f t="shared" si="209"/>
        <v>1003110099-PATAYRONDOS</v>
      </c>
      <c r="C2684" s="47" t="s">
        <v>4439</v>
      </c>
      <c r="D2684" s="47" t="s">
        <v>58</v>
      </c>
      <c r="E2684" s="47" t="s">
        <v>80</v>
      </c>
      <c r="F2684" s="47" t="s">
        <v>4398</v>
      </c>
      <c r="G2684" s="47" t="s">
        <v>60</v>
      </c>
      <c r="H2684" s="47">
        <v>500</v>
      </c>
      <c r="I2684" s="47">
        <v>450</v>
      </c>
      <c r="J2684" s="47" t="s">
        <v>62</v>
      </c>
      <c r="K2684" s="47" t="s">
        <v>63</v>
      </c>
      <c r="L2684" s="47" t="s">
        <v>64</v>
      </c>
      <c r="M2684" s="47" t="s">
        <v>4419</v>
      </c>
      <c r="N2684" s="47" t="s">
        <v>4420</v>
      </c>
      <c r="O2684" s="47" t="s">
        <v>58</v>
      </c>
      <c r="P2684" s="47" t="s">
        <v>80</v>
      </c>
      <c r="Q2684" s="47" t="s">
        <v>4398</v>
      </c>
      <c r="R2684" s="47">
        <v>91621</v>
      </c>
      <c r="S2684" s="47" t="s">
        <v>171</v>
      </c>
      <c r="T2684" s="47" t="s">
        <v>4440</v>
      </c>
      <c r="U2684" s="47">
        <v>14702</v>
      </c>
      <c r="V2684" s="47" t="s">
        <v>69</v>
      </c>
      <c r="W2684" s="47" t="s">
        <v>4441</v>
      </c>
      <c r="X2684" s="47">
        <v>1275503</v>
      </c>
      <c r="Y2684" s="47">
        <v>4203137</v>
      </c>
      <c r="Z2684" s="47">
        <v>0</v>
      </c>
      <c r="AA2684" s="47">
        <v>0</v>
      </c>
      <c r="AB2684" s="47" t="s">
        <v>61</v>
      </c>
      <c r="AC2684" s="47">
        <v>0</v>
      </c>
      <c r="AD2684" s="47" t="s">
        <v>86</v>
      </c>
      <c r="AE2684" s="47" t="s">
        <v>5184</v>
      </c>
      <c r="AF2684" s="47" t="s">
        <v>5692</v>
      </c>
      <c r="AG2684" s="47" t="s">
        <v>61</v>
      </c>
      <c r="AH2684" s="47" t="s">
        <v>75</v>
      </c>
      <c r="AI2684" s="47" t="s">
        <v>76</v>
      </c>
      <c r="AJ2684" s="47" t="s">
        <v>77</v>
      </c>
      <c r="AK2684" s="47" t="s">
        <v>78</v>
      </c>
      <c r="AV2684" s="47">
        <v>0.7</v>
      </c>
      <c r="AZ2684" s="47">
        <v>25</v>
      </c>
      <c r="BM2684" s="47">
        <v>6.5</v>
      </c>
      <c r="BS2684" s="47">
        <v>14</v>
      </c>
      <c r="BT2684" s="47">
        <v>0.71</v>
      </c>
      <c r="DI2684" s="1">
        <f t="shared" si="205"/>
        <v>4</v>
      </c>
      <c r="DJ2684" s="9" t="str">
        <f t="shared" si="206"/>
        <v>NO BACTERIOLOGICO</v>
      </c>
      <c r="DK2684" s="10" t="str">
        <f t="shared" si="207"/>
        <v>-</v>
      </c>
      <c r="DL2684" s="11" t="str">
        <f t="shared" si="208"/>
        <v>0</v>
      </c>
    </row>
    <row r="2685" spans="1:116" ht="12" x14ac:dyDescent="0.2">
      <c r="A2685" s="47">
        <v>1003110099</v>
      </c>
      <c r="B2685" s="47" t="str">
        <f t="shared" si="209"/>
        <v>1003110099-PATAYRONDOS</v>
      </c>
      <c r="C2685" s="47" t="s">
        <v>4439</v>
      </c>
      <c r="D2685" s="47" t="s">
        <v>58</v>
      </c>
      <c r="E2685" s="47" t="s">
        <v>80</v>
      </c>
      <c r="F2685" s="47" t="s">
        <v>4398</v>
      </c>
      <c r="G2685" s="47" t="s">
        <v>60</v>
      </c>
      <c r="H2685" s="47">
        <v>500</v>
      </c>
      <c r="I2685" s="47">
        <v>450</v>
      </c>
      <c r="J2685" s="47" t="s">
        <v>62</v>
      </c>
      <c r="K2685" s="47" t="s">
        <v>63</v>
      </c>
      <c r="L2685" s="47" t="s">
        <v>64</v>
      </c>
      <c r="M2685" s="47" t="s">
        <v>4419</v>
      </c>
      <c r="N2685" s="47" t="s">
        <v>4420</v>
      </c>
      <c r="O2685" s="47" t="s">
        <v>58</v>
      </c>
      <c r="P2685" s="47" t="s">
        <v>80</v>
      </c>
      <c r="Q2685" s="47" t="s">
        <v>4398</v>
      </c>
      <c r="R2685" s="47">
        <v>91621</v>
      </c>
      <c r="S2685" s="47" t="s">
        <v>171</v>
      </c>
      <c r="T2685" s="47" t="s">
        <v>4440</v>
      </c>
      <c r="U2685" s="47">
        <v>14702</v>
      </c>
      <c r="V2685" s="47" t="s">
        <v>69</v>
      </c>
      <c r="W2685" s="47" t="s">
        <v>4441</v>
      </c>
      <c r="X2685" s="47">
        <v>1275503</v>
      </c>
      <c r="Y2685" s="47">
        <v>4203138</v>
      </c>
      <c r="Z2685" s="47">
        <v>0</v>
      </c>
      <c r="AA2685" s="47">
        <v>0</v>
      </c>
      <c r="AB2685" s="47" t="s">
        <v>61</v>
      </c>
      <c r="AC2685" s="47">
        <v>0</v>
      </c>
      <c r="AD2685" s="47" t="s">
        <v>86</v>
      </c>
      <c r="AE2685" s="47" t="s">
        <v>5184</v>
      </c>
      <c r="AF2685" s="47" t="s">
        <v>5692</v>
      </c>
      <c r="AG2685" s="47" t="s">
        <v>61</v>
      </c>
      <c r="AH2685" s="47" t="s">
        <v>75</v>
      </c>
      <c r="AI2685" s="47" t="s">
        <v>76</v>
      </c>
      <c r="AJ2685" s="47" t="s">
        <v>77</v>
      </c>
      <c r="AK2685" s="47" t="s">
        <v>78</v>
      </c>
      <c r="AV2685" s="47">
        <v>0.6</v>
      </c>
      <c r="AZ2685" s="47">
        <v>22</v>
      </c>
      <c r="BM2685" s="47">
        <v>6.5</v>
      </c>
      <c r="BS2685" s="47">
        <v>15</v>
      </c>
      <c r="BT2685" s="47">
        <v>0.7</v>
      </c>
      <c r="DI2685" s="1">
        <f t="shared" si="205"/>
        <v>4</v>
      </c>
      <c r="DJ2685" s="9" t="str">
        <f t="shared" si="206"/>
        <v>NO BACTERIOLOGICO</v>
      </c>
      <c r="DK2685" s="10" t="str">
        <f t="shared" si="207"/>
        <v>-</v>
      </c>
      <c r="DL2685" s="11" t="str">
        <f t="shared" si="208"/>
        <v>0</v>
      </c>
    </row>
    <row r="2686" spans="1:116" ht="12" x14ac:dyDescent="0.2">
      <c r="A2686" s="47">
        <v>1003110097</v>
      </c>
      <c r="B2686" s="47" t="str">
        <f t="shared" si="209"/>
        <v>1003110097-PURA</v>
      </c>
      <c r="C2686" s="47" t="s">
        <v>4442</v>
      </c>
      <c r="D2686" s="47" t="s">
        <v>58</v>
      </c>
      <c r="E2686" s="47" t="s">
        <v>80</v>
      </c>
      <c r="F2686" s="47" t="s">
        <v>4398</v>
      </c>
      <c r="G2686" s="47" t="s">
        <v>60</v>
      </c>
      <c r="H2686" s="47">
        <v>820</v>
      </c>
      <c r="I2686" s="47">
        <v>120</v>
      </c>
      <c r="J2686" s="47" t="s">
        <v>62</v>
      </c>
      <c r="K2686" s="47" t="s">
        <v>63</v>
      </c>
      <c r="L2686" s="47" t="s">
        <v>64</v>
      </c>
      <c r="M2686" s="47" t="s">
        <v>4419</v>
      </c>
      <c r="N2686" s="47" t="s">
        <v>4420</v>
      </c>
      <c r="O2686" s="47" t="s">
        <v>58</v>
      </c>
      <c r="P2686" s="47" t="s">
        <v>80</v>
      </c>
      <c r="Q2686" s="47" t="s">
        <v>4398</v>
      </c>
      <c r="R2686" s="47">
        <v>91636</v>
      </c>
      <c r="S2686" s="47" t="s">
        <v>171</v>
      </c>
      <c r="T2686" s="47" t="s">
        <v>4443</v>
      </c>
      <c r="U2686" s="47">
        <v>14696</v>
      </c>
      <c r="V2686" s="47" t="s">
        <v>69</v>
      </c>
      <c r="W2686" s="47" t="s">
        <v>4444</v>
      </c>
      <c r="X2686" s="47">
        <v>1275517</v>
      </c>
      <c r="Y2686" s="47">
        <v>4203165</v>
      </c>
      <c r="Z2686" s="47">
        <v>330121</v>
      </c>
      <c r="AA2686" s="47">
        <v>8945642</v>
      </c>
      <c r="AB2686" s="47" t="s">
        <v>71</v>
      </c>
      <c r="AC2686" s="47">
        <v>2859</v>
      </c>
      <c r="AD2686" s="47" t="s">
        <v>86</v>
      </c>
      <c r="AE2686" s="47" t="s">
        <v>4924</v>
      </c>
      <c r="AF2686" s="47" t="s">
        <v>5693</v>
      </c>
      <c r="AG2686" s="47">
        <v>2240</v>
      </c>
      <c r="AH2686" s="47" t="s">
        <v>73</v>
      </c>
      <c r="AI2686" s="47" t="s">
        <v>4442</v>
      </c>
      <c r="AJ2686" s="47" t="s">
        <v>61</v>
      </c>
      <c r="AK2686" s="47" t="s">
        <v>61</v>
      </c>
      <c r="AV2686" s="47">
        <v>0</v>
      </c>
      <c r="AZ2686" s="47">
        <v>29</v>
      </c>
      <c r="BM2686" s="47">
        <v>6.5</v>
      </c>
      <c r="BS2686" s="47">
        <v>12</v>
      </c>
      <c r="BT2686" s="47">
        <v>0.5</v>
      </c>
      <c r="DI2686" s="1">
        <f t="shared" si="205"/>
        <v>4</v>
      </c>
      <c r="DJ2686" s="9" t="str">
        <f t="shared" si="206"/>
        <v>BACTERIOLÓGICO</v>
      </c>
      <c r="DK2686" s="10" t="str">
        <f t="shared" si="207"/>
        <v>-</v>
      </c>
      <c r="DL2686" s="11" t="str">
        <f t="shared" si="208"/>
        <v>0</v>
      </c>
    </row>
    <row r="2687" spans="1:116" ht="12" x14ac:dyDescent="0.2">
      <c r="A2687" s="47">
        <v>1003110097</v>
      </c>
      <c r="B2687" s="47" t="str">
        <f t="shared" si="209"/>
        <v>1003110097-PURA</v>
      </c>
      <c r="C2687" s="47" t="s">
        <v>4442</v>
      </c>
      <c r="D2687" s="47" t="s">
        <v>58</v>
      </c>
      <c r="E2687" s="47" t="s">
        <v>80</v>
      </c>
      <c r="F2687" s="47" t="s">
        <v>4398</v>
      </c>
      <c r="G2687" s="47" t="s">
        <v>60</v>
      </c>
      <c r="H2687" s="47">
        <v>820</v>
      </c>
      <c r="I2687" s="47">
        <v>120</v>
      </c>
      <c r="J2687" s="47" t="s">
        <v>62</v>
      </c>
      <c r="K2687" s="47" t="s">
        <v>63</v>
      </c>
      <c r="L2687" s="47" t="s">
        <v>64</v>
      </c>
      <c r="M2687" s="47" t="s">
        <v>4419</v>
      </c>
      <c r="N2687" s="47" t="s">
        <v>4420</v>
      </c>
      <c r="O2687" s="47" t="s">
        <v>58</v>
      </c>
      <c r="P2687" s="47" t="s">
        <v>80</v>
      </c>
      <c r="Q2687" s="47" t="s">
        <v>4398</v>
      </c>
      <c r="R2687" s="47">
        <v>91636</v>
      </c>
      <c r="S2687" s="47" t="s">
        <v>171</v>
      </c>
      <c r="T2687" s="47" t="s">
        <v>4443</v>
      </c>
      <c r="U2687" s="47">
        <v>14696</v>
      </c>
      <c r="V2687" s="47" t="s">
        <v>69</v>
      </c>
      <c r="W2687" s="47" t="s">
        <v>4444</v>
      </c>
      <c r="X2687" s="47">
        <v>1275517</v>
      </c>
      <c r="Y2687" s="47">
        <v>4203166</v>
      </c>
      <c r="Z2687" s="47">
        <v>0</v>
      </c>
      <c r="AA2687" s="47">
        <v>0</v>
      </c>
      <c r="AB2687" s="47" t="s">
        <v>61</v>
      </c>
      <c r="AC2687" s="47">
        <v>0</v>
      </c>
      <c r="AD2687" s="47" t="s">
        <v>86</v>
      </c>
      <c r="AE2687" s="47" t="s">
        <v>4924</v>
      </c>
      <c r="AF2687" s="47" t="s">
        <v>5693</v>
      </c>
      <c r="AG2687" s="47" t="s">
        <v>61</v>
      </c>
      <c r="AH2687" s="47" t="s">
        <v>75</v>
      </c>
      <c r="AI2687" s="47" t="s">
        <v>76</v>
      </c>
      <c r="AJ2687" s="47" t="s">
        <v>77</v>
      </c>
      <c r="AK2687" s="47" t="s">
        <v>78</v>
      </c>
      <c r="AV2687" s="47">
        <v>0</v>
      </c>
      <c r="AZ2687" s="47">
        <v>20</v>
      </c>
      <c r="BM2687" s="47">
        <v>6.5</v>
      </c>
      <c r="BS2687" s="47">
        <v>12</v>
      </c>
      <c r="BT2687" s="47">
        <v>0.5</v>
      </c>
      <c r="DI2687" s="1">
        <f t="shared" si="205"/>
        <v>4</v>
      </c>
      <c r="DJ2687" s="9" t="str">
        <f t="shared" si="206"/>
        <v>BACTERIOLÓGICO</v>
      </c>
      <c r="DK2687" s="10" t="str">
        <f t="shared" si="207"/>
        <v>-</v>
      </c>
      <c r="DL2687" s="11" t="str">
        <f t="shared" si="208"/>
        <v>0</v>
      </c>
    </row>
    <row r="2688" spans="1:116" ht="12" x14ac:dyDescent="0.2">
      <c r="A2688" s="47">
        <v>1003110097</v>
      </c>
      <c r="B2688" s="47" t="str">
        <f t="shared" si="209"/>
        <v>1003110097-PURA</v>
      </c>
      <c r="C2688" s="47" t="s">
        <v>4442</v>
      </c>
      <c r="D2688" s="47" t="s">
        <v>58</v>
      </c>
      <c r="E2688" s="47" t="s">
        <v>80</v>
      </c>
      <c r="F2688" s="47" t="s">
        <v>4398</v>
      </c>
      <c r="G2688" s="47" t="s">
        <v>60</v>
      </c>
      <c r="H2688" s="47">
        <v>820</v>
      </c>
      <c r="I2688" s="47">
        <v>120</v>
      </c>
      <c r="J2688" s="47" t="s">
        <v>62</v>
      </c>
      <c r="K2688" s="47" t="s">
        <v>63</v>
      </c>
      <c r="L2688" s="47" t="s">
        <v>64</v>
      </c>
      <c r="M2688" s="47" t="s">
        <v>4419</v>
      </c>
      <c r="N2688" s="47" t="s">
        <v>4420</v>
      </c>
      <c r="O2688" s="47" t="s">
        <v>58</v>
      </c>
      <c r="P2688" s="47" t="s">
        <v>80</v>
      </c>
      <c r="Q2688" s="47" t="s">
        <v>4398</v>
      </c>
      <c r="R2688" s="47">
        <v>91636</v>
      </c>
      <c r="S2688" s="47" t="s">
        <v>171</v>
      </c>
      <c r="T2688" s="47" t="s">
        <v>4443</v>
      </c>
      <c r="U2688" s="47">
        <v>14696</v>
      </c>
      <c r="V2688" s="47" t="s">
        <v>69</v>
      </c>
      <c r="W2688" s="47" t="s">
        <v>4444</v>
      </c>
      <c r="X2688" s="47">
        <v>1275517</v>
      </c>
      <c r="Y2688" s="47">
        <v>4203167</v>
      </c>
      <c r="Z2688" s="47">
        <v>0</v>
      </c>
      <c r="AA2688" s="47">
        <v>0</v>
      </c>
      <c r="AB2688" s="47" t="s">
        <v>61</v>
      </c>
      <c r="AC2688" s="47">
        <v>0</v>
      </c>
      <c r="AD2688" s="47" t="s">
        <v>86</v>
      </c>
      <c r="AE2688" s="47" t="s">
        <v>4924</v>
      </c>
      <c r="AF2688" s="47" t="s">
        <v>5693</v>
      </c>
      <c r="AG2688" s="47" t="s">
        <v>61</v>
      </c>
      <c r="AH2688" s="47" t="s">
        <v>75</v>
      </c>
      <c r="AI2688" s="47" t="s">
        <v>76</v>
      </c>
      <c r="AJ2688" s="47" t="s">
        <v>77</v>
      </c>
      <c r="AK2688" s="47" t="s">
        <v>78</v>
      </c>
      <c r="AV2688" s="47">
        <v>0</v>
      </c>
      <c r="AZ2688" s="47">
        <v>20</v>
      </c>
      <c r="BM2688" s="47">
        <v>6.5</v>
      </c>
      <c r="BS2688" s="47">
        <v>12</v>
      </c>
      <c r="BT2688" s="47">
        <v>0.4</v>
      </c>
      <c r="DI2688" s="1">
        <f t="shared" si="205"/>
        <v>4</v>
      </c>
      <c r="DJ2688" s="9" t="str">
        <f t="shared" si="206"/>
        <v>BACTERIOLÓGICO</v>
      </c>
      <c r="DK2688" s="10" t="str">
        <f t="shared" si="207"/>
        <v>-</v>
      </c>
      <c r="DL2688" s="11" t="str">
        <f t="shared" si="208"/>
        <v>0</v>
      </c>
    </row>
    <row r="2689" spans="1:116" ht="12" x14ac:dyDescent="0.2">
      <c r="A2689" s="47">
        <v>1003110038</v>
      </c>
      <c r="B2689" s="47" t="str">
        <f t="shared" si="209"/>
        <v>1003110038-MAYNAS</v>
      </c>
      <c r="C2689" s="47" t="s">
        <v>4453</v>
      </c>
      <c r="D2689" s="47" t="s">
        <v>58</v>
      </c>
      <c r="E2689" s="47" t="s">
        <v>80</v>
      </c>
      <c r="F2689" s="47" t="s">
        <v>4398</v>
      </c>
      <c r="G2689" s="47" t="s">
        <v>60</v>
      </c>
      <c r="H2689" s="47">
        <v>200</v>
      </c>
      <c r="I2689" s="47">
        <v>200</v>
      </c>
      <c r="J2689" s="47" t="s">
        <v>62</v>
      </c>
      <c r="K2689" s="47" t="s">
        <v>63</v>
      </c>
      <c r="L2689" s="47" t="s">
        <v>64</v>
      </c>
      <c r="M2689" s="47" t="s">
        <v>4452</v>
      </c>
      <c r="N2689" s="47" t="s">
        <v>4453</v>
      </c>
      <c r="O2689" s="47" t="s">
        <v>58</v>
      </c>
      <c r="P2689" s="47" t="s">
        <v>80</v>
      </c>
      <c r="Q2689" s="47" t="s">
        <v>4398</v>
      </c>
      <c r="R2689" s="47">
        <v>88965</v>
      </c>
      <c r="S2689" s="47" t="s">
        <v>67</v>
      </c>
      <c r="T2689" s="47" t="s">
        <v>4647</v>
      </c>
      <c r="U2689" s="47">
        <v>14686</v>
      </c>
      <c r="V2689" s="47" t="s">
        <v>69</v>
      </c>
      <c r="W2689" s="47" t="s">
        <v>4648</v>
      </c>
      <c r="X2689" s="47">
        <v>1275523</v>
      </c>
      <c r="Y2689" s="47">
        <v>4203193</v>
      </c>
      <c r="Z2689" s="47">
        <v>319636</v>
      </c>
      <c r="AA2689" s="47">
        <v>8937896</v>
      </c>
      <c r="AB2689" s="47" t="s">
        <v>71</v>
      </c>
      <c r="AC2689" s="47">
        <v>3800</v>
      </c>
      <c r="AD2689" s="47" t="s">
        <v>86</v>
      </c>
      <c r="AE2689" s="47" t="s">
        <v>5065</v>
      </c>
      <c r="AF2689" s="47" t="s">
        <v>5694</v>
      </c>
      <c r="AG2689" s="47">
        <v>2302</v>
      </c>
      <c r="AH2689" s="47" t="s">
        <v>73</v>
      </c>
      <c r="AI2689" s="47" t="s">
        <v>4453</v>
      </c>
      <c r="AJ2689" s="47" t="s">
        <v>61</v>
      </c>
      <c r="AK2689" s="47" t="s">
        <v>61</v>
      </c>
      <c r="AV2689" s="47">
        <v>1</v>
      </c>
      <c r="AZ2689" s="47">
        <v>1.2</v>
      </c>
      <c r="BM2689" s="47">
        <v>6.5</v>
      </c>
      <c r="BS2689" s="47">
        <v>17</v>
      </c>
      <c r="BT2689" s="47">
        <v>0.7</v>
      </c>
      <c r="DI2689" s="1">
        <f t="shared" si="205"/>
        <v>4</v>
      </c>
      <c r="DJ2689" s="9" t="str">
        <f t="shared" si="206"/>
        <v>NO BACTERIOLOGICO</v>
      </c>
      <c r="DK2689" s="10" t="str">
        <f t="shared" si="207"/>
        <v>-</v>
      </c>
      <c r="DL2689" s="11" t="str">
        <f t="shared" si="208"/>
        <v>0</v>
      </c>
    </row>
    <row r="2690" spans="1:116" ht="12" x14ac:dyDescent="0.2">
      <c r="A2690" s="47">
        <v>1003110038</v>
      </c>
      <c r="B2690" s="47" t="str">
        <f t="shared" si="209"/>
        <v>1003110038-MAYNAS</v>
      </c>
      <c r="C2690" s="47" t="s">
        <v>4453</v>
      </c>
      <c r="D2690" s="47" t="s">
        <v>58</v>
      </c>
      <c r="E2690" s="47" t="s">
        <v>80</v>
      </c>
      <c r="F2690" s="47" t="s">
        <v>4398</v>
      </c>
      <c r="G2690" s="47" t="s">
        <v>60</v>
      </c>
      <c r="H2690" s="47">
        <v>200</v>
      </c>
      <c r="I2690" s="47">
        <v>200</v>
      </c>
      <c r="J2690" s="47" t="s">
        <v>62</v>
      </c>
      <c r="K2690" s="47" t="s">
        <v>63</v>
      </c>
      <c r="L2690" s="47" t="s">
        <v>64</v>
      </c>
      <c r="M2690" s="47" t="s">
        <v>4452</v>
      </c>
      <c r="N2690" s="47" t="s">
        <v>4453</v>
      </c>
      <c r="O2690" s="47" t="s">
        <v>58</v>
      </c>
      <c r="P2690" s="47" t="s">
        <v>80</v>
      </c>
      <c r="Q2690" s="47" t="s">
        <v>4398</v>
      </c>
      <c r="R2690" s="47">
        <v>88965</v>
      </c>
      <c r="S2690" s="47" t="s">
        <v>67</v>
      </c>
      <c r="T2690" s="47" t="s">
        <v>4647</v>
      </c>
      <c r="U2690" s="47">
        <v>14686</v>
      </c>
      <c r="V2690" s="47" t="s">
        <v>69</v>
      </c>
      <c r="W2690" s="47" t="s">
        <v>4648</v>
      </c>
      <c r="X2690" s="47">
        <v>1275523</v>
      </c>
      <c r="Y2690" s="47">
        <v>4203194</v>
      </c>
      <c r="Z2690" s="47">
        <v>0</v>
      </c>
      <c r="AA2690" s="47">
        <v>0</v>
      </c>
      <c r="AB2690" s="47" t="s">
        <v>61</v>
      </c>
      <c r="AC2690" s="47">
        <v>0</v>
      </c>
      <c r="AD2690" s="47" t="s">
        <v>86</v>
      </c>
      <c r="AE2690" s="47" t="s">
        <v>5065</v>
      </c>
      <c r="AF2690" s="47" t="s">
        <v>5694</v>
      </c>
      <c r="AG2690" s="47" t="s">
        <v>61</v>
      </c>
      <c r="AH2690" s="47" t="s">
        <v>75</v>
      </c>
      <c r="AI2690" s="47" t="s">
        <v>76</v>
      </c>
      <c r="AJ2690" s="47" t="s">
        <v>77</v>
      </c>
      <c r="AK2690" s="47" t="s">
        <v>78</v>
      </c>
      <c r="AV2690" s="47">
        <v>0.6</v>
      </c>
      <c r="AZ2690" s="47">
        <v>1.2</v>
      </c>
      <c r="BM2690" s="47">
        <v>6.5</v>
      </c>
      <c r="BS2690" s="47">
        <v>17</v>
      </c>
      <c r="BT2690" s="47">
        <v>0.6</v>
      </c>
      <c r="DI2690" s="1">
        <f t="shared" si="205"/>
        <v>4</v>
      </c>
      <c r="DJ2690" s="9" t="str">
        <f t="shared" si="206"/>
        <v>NO BACTERIOLOGICO</v>
      </c>
      <c r="DK2690" s="10" t="str">
        <f t="shared" si="207"/>
        <v>-</v>
      </c>
      <c r="DL2690" s="11" t="str">
        <f t="shared" si="208"/>
        <v>0</v>
      </c>
    </row>
    <row r="2691" spans="1:116" ht="12" x14ac:dyDescent="0.2">
      <c r="A2691" s="47">
        <v>1003110038</v>
      </c>
      <c r="B2691" s="47" t="str">
        <f t="shared" si="209"/>
        <v>1003110038-MAYNAS</v>
      </c>
      <c r="C2691" s="47" t="s">
        <v>4453</v>
      </c>
      <c r="D2691" s="47" t="s">
        <v>58</v>
      </c>
      <c r="E2691" s="47" t="s">
        <v>80</v>
      </c>
      <c r="F2691" s="47" t="s">
        <v>4398</v>
      </c>
      <c r="G2691" s="47" t="s">
        <v>60</v>
      </c>
      <c r="H2691" s="47">
        <v>200</v>
      </c>
      <c r="I2691" s="47">
        <v>200</v>
      </c>
      <c r="J2691" s="47" t="s">
        <v>62</v>
      </c>
      <c r="K2691" s="47" t="s">
        <v>63</v>
      </c>
      <c r="L2691" s="47" t="s">
        <v>64</v>
      </c>
      <c r="M2691" s="47" t="s">
        <v>4452</v>
      </c>
      <c r="N2691" s="47" t="s">
        <v>4453</v>
      </c>
      <c r="O2691" s="47" t="s">
        <v>58</v>
      </c>
      <c r="P2691" s="47" t="s">
        <v>80</v>
      </c>
      <c r="Q2691" s="47" t="s">
        <v>4398</v>
      </c>
      <c r="R2691" s="47">
        <v>88965</v>
      </c>
      <c r="S2691" s="47" t="s">
        <v>67</v>
      </c>
      <c r="T2691" s="47" t="s">
        <v>4647</v>
      </c>
      <c r="U2691" s="47">
        <v>14686</v>
      </c>
      <c r="V2691" s="47" t="s">
        <v>69</v>
      </c>
      <c r="W2691" s="47" t="s">
        <v>4648</v>
      </c>
      <c r="X2691" s="47">
        <v>1275523</v>
      </c>
      <c r="Y2691" s="47">
        <v>4203195</v>
      </c>
      <c r="Z2691" s="47">
        <v>0</v>
      </c>
      <c r="AA2691" s="47">
        <v>0</v>
      </c>
      <c r="AB2691" s="47" t="s">
        <v>61</v>
      </c>
      <c r="AC2691" s="47">
        <v>0</v>
      </c>
      <c r="AD2691" s="47" t="s">
        <v>86</v>
      </c>
      <c r="AE2691" s="47" t="s">
        <v>5065</v>
      </c>
      <c r="AF2691" s="47" t="s">
        <v>5694</v>
      </c>
      <c r="AG2691" s="47" t="s">
        <v>61</v>
      </c>
      <c r="AH2691" s="47" t="s">
        <v>75</v>
      </c>
      <c r="AI2691" s="47" t="s">
        <v>76</v>
      </c>
      <c r="AJ2691" s="47" t="s">
        <v>77</v>
      </c>
      <c r="AK2691" s="47" t="s">
        <v>78</v>
      </c>
      <c r="AV2691" s="47">
        <v>0.5</v>
      </c>
      <c r="AZ2691" s="47">
        <v>1.2</v>
      </c>
      <c r="BM2691" s="47">
        <v>6.5</v>
      </c>
      <c r="BS2691" s="47">
        <v>17</v>
      </c>
      <c r="BT2691" s="47">
        <v>0.5</v>
      </c>
      <c r="DI2691" s="1">
        <f t="shared" ref="DI2691:DI2754" si="210">MONTH(AE2691)</f>
        <v>4</v>
      </c>
      <c r="DJ2691" s="9" t="str">
        <f t="shared" ref="DJ2691:DJ2754" si="211">IF(ISBLANK(AV2691),"-",IF(ISBLANK(BT2691),"-",IF(AND(AV2691&gt;=0.5,BT2691&gt;5),"BACTERIOLÓGICO",IF(AND(AV2691&lt;0.5,BT2691&lt;=5),"BACTERIOLÓGICO",IF(AND(AV2691&lt;0.5,BT2691&gt;5),"BACTERIOLÓGICO","NO BACTERIOLOGICO")))))</f>
        <v>NO BACTERIOLOGICO</v>
      </c>
      <c r="DK2691" s="10" t="str">
        <f t="shared" ref="DK2691:DK2754" si="212">IF(ISBLANK(AO2691),"-",IF(ISBLANK(AP2691),"-",IF(ISBLANK(AQ2691),"-",IF(AND(AO2691&gt;=0,AP2691&gt;=0,AQ2691&gt;=0),"Realizado Bactereológico","No realizado Bacteriológico"))))</f>
        <v>-</v>
      </c>
      <c r="DL2691" s="11" t="str">
        <f t="shared" ref="DL2691:DL2754" si="213">IF(ISBLANK(BE2691),"0",IF(BE2691&gt;=0,"1","0"))</f>
        <v>0</v>
      </c>
    </row>
    <row r="2692" spans="1:116" ht="12" x14ac:dyDescent="0.2">
      <c r="A2692" s="47">
        <v>1003110039</v>
      </c>
      <c r="B2692" s="47" t="str">
        <f t="shared" ref="B2692:B2755" si="214">CONCATENATE(A2692,"-",C2692)</f>
        <v>1003110039-LAGSI</v>
      </c>
      <c r="C2692" s="47" t="s">
        <v>4454</v>
      </c>
      <c r="D2692" s="47" t="s">
        <v>58</v>
      </c>
      <c r="E2692" s="47" t="s">
        <v>80</v>
      </c>
      <c r="F2692" s="47" t="s">
        <v>4398</v>
      </c>
      <c r="G2692" s="47" t="s">
        <v>60</v>
      </c>
      <c r="H2692" s="47">
        <v>19</v>
      </c>
      <c r="I2692" s="47">
        <v>15</v>
      </c>
      <c r="J2692" s="47" t="s">
        <v>62</v>
      </c>
      <c r="K2692" s="47" t="s">
        <v>63</v>
      </c>
      <c r="L2692" s="47" t="s">
        <v>64</v>
      </c>
      <c r="M2692" s="47" t="s">
        <v>4452</v>
      </c>
      <c r="N2692" s="47" t="s">
        <v>4453</v>
      </c>
      <c r="O2692" s="47" t="s">
        <v>58</v>
      </c>
      <c r="P2692" s="47" t="s">
        <v>80</v>
      </c>
      <c r="Q2692" s="47" t="s">
        <v>4398</v>
      </c>
      <c r="R2692" s="47">
        <v>91606</v>
      </c>
      <c r="S2692" s="47" t="s">
        <v>67</v>
      </c>
      <c r="T2692" s="47" t="s">
        <v>4455</v>
      </c>
      <c r="U2692" s="47">
        <v>14683</v>
      </c>
      <c r="V2692" s="47" t="s">
        <v>69</v>
      </c>
      <c r="W2692" s="47" t="s">
        <v>4456</v>
      </c>
      <c r="X2692" s="47">
        <v>1275530</v>
      </c>
      <c r="Y2692" s="47">
        <v>4203218</v>
      </c>
      <c r="Z2692" s="47">
        <v>0</v>
      </c>
      <c r="AA2692" s="47">
        <v>0</v>
      </c>
      <c r="AB2692" s="47" t="s">
        <v>61</v>
      </c>
      <c r="AC2692" s="47">
        <v>0</v>
      </c>
      <c r="AD2692" s="47" t="s">
        <v>86</v>
      </c>
      <c r="AE2692" s="47" t="s">
        <v>4886</v>
      </c>
      <c r="AF2692" s="47" t="s">
        <v>5695</v>
      </c>
      <c r="AG2692" s="47">
        <v>2283</v>
      </c>
      <c r="AH2692" s="47" t="s">
        <v>73</v>
      </c>
      <c r="AI2692" s="47" t="s">
        <v>4454</v>
      </c>
      <c r="AJ2692" s="47" t="s">
        <v>61</v>
      </c>
      <c r="AK2692" s="47" t="s">
        <v>61</v>
      </c>
      <c r="AV2692" s="47">
        <v>0.5</v>
      </c>
      <c r="AZ2692" s="47">
        <v>31</v>
      </c>
      <c r="BM2692" s="47">
        <v>6.5</v>
      </c>
      <c r="BS2692" s="47">
        <v>18</v>
      </c>
      <c r="BT2692" s="47">
        <v>3.4</v>
      </c>
      <c r="DI2692" s="1">
        <f t="shared" si="210"/>
        <v>4</v>
      </c>
      <c r="DJ2692" s="9" t="str">
        <f t="shared" si="211"/>
        <v>NO BACTERIOLOGICO</v>
      </c>
      <c r="DK2692" s="10" t="str">
        <f t="shared" si="212"/>
        <v>-</v>
      </c>
      <c r="DL2692" s="11" t="str">
        <f t="shared" si="213"/>
        <v>0</v>
      </c>
    </row>
    <row r="2693" spans="1:116" ht="12" x14ac:dyDescent="0.2">
      <c r="A2693" s="47">
        <v>1003110039</v>
      </c>
      <c r="B2693" s="47" t="str">
        <f t="shared" si="214"/>
        <v>1003110039-LAGSI</v>
      </c>
      <c r="C2693" s="47" t="s">
        <v>4454</v>
      </c>
      <c r="D2693" s="47" t="s">
        <v>58</v>
      </c>
      <c r="E2693" s="47" t="s">
        <v>80</v>
      </c>
      <c r="F2693" s="47" t="s">
        <v>4398</v>
      </c>
      <c r="G2693" s="47" t="s">
        <v>60</v>
      </c>
      <c r="H2693" s="47">
        <v>19</v>
      </c>
      <c r="I2693" s="47">
        <v>15</v>
      </c>
      <c r="J2693" s="47" t="s">
        <v>62</v>
      </c>
      <c r="K2693" s="47" t="s">
        <v>63</v>
      </c>
      <c r="L2693" s="47" t="s">
        <v>64</v>
      </c>
      <c r="M2693" s="47" t="s">
        <v>4452</v>
      </c>
      <c r="N2693" s="47" t="s">
        <v>4453</v>
      </c>
      <c r="O2693" s="47" t="s">
        <v>58</v>
      </c>
      <c r="P2693" s="47" t="s">
        <v>80</v>
      </c>
      <c r="Q2693" s="47" t="s">
        <v>4398</v>
      </c>
      <c r="R2693" s="47">
        <v>91606</v>
      </c>
      <c r="S2693" s="47" t="s">
        <v>67</v>
      </c>
      <c r="T2693" s="47" t="s">
        <v>4455</v>
      </c>
      <c r="U2693" s="47">
        <v>14683</v>
      </c>
      <c r="V2693" s="47" t="s">
        <v>69</v>
      </c>
      <c r="W2693" s="47" t="s">
        <v>4456</v>
      </c>
      <c r="X2693" s="47">
        <v>1275530</v>
      </c>
      <c r="Y2693" s="47">
        <v>4203219</v>
      </c>
      <c r="Z2693" s="47">
        <v>0</v>
      </c>
      <c r="AA2693" s="47">
        <v>0</v>
      </c>
      <c r="AB2693" s="47" t="s">
        <v>61</v>
      </c>
      <c r="AC2693" s="47">
        <v>0</v>
      </c>
      <c r="AD2693" s="47" t="s">
        <v>86</v>
      </c>
      <c r="AE2693" s="47" t="s">
        <v>4886</v>
      </c>
      <c r="AF2693" s="47" t="s">
        <v>5695</v>
      </c>
      <c r="AG2693" s="47" t="s">
        <v>61</v>
      </c>
      <c r="AH2693" s="47" t="s">
        <v>75</v>
      </c>
      <c r="AI2693" s="47" t="s">
        <v>76</v>
      </c>
      <c r="AJ2693" s="47" t="s">
        <v>77</v>
      </c>
      <c r="AK2693" s="47" t="s">
        <v>78</v>
      </c>
      <c r="AV2693" s="47">
        <v>0.4</v>
      </c>
      <c r="AZ2693" s="47">
        <v>22.3</v>
      </c>
      <c r="BM2693" s="47">
        <v>6.5</v>
      </c>
      <c r="BS2693" s="47">
        <v>17</v>
      </c>
      <c r="BT2693" s="47">
        <v>2.1</v>
      </c>
      <c r="DI2693" s="1">
        <f t="shared" si="210"/>
        <v>4</v>
      </c>
      <c r="DJ2693" s="9" t="str">
        <f t="shared" si="211"/>
        <v>BACTERIOLÓGICO</v>
      </c>
      <c r="DK2693" s="10" t="str">
        <f t="shared" si="212"/>
        <v>-</v>
      </c>
      <c r="DL2693" s="11" t="str">
        <f t="shared" si="213"/>
        <v>0</v>
      </c>
    </row>
    <row r="2694" spans="1:116" ht="12" x14ac:dyDescent="0.2">
      <c r="A2694" s="47">
        <v>1003110039</v>
      </c>
      <c r="B2694" s="47" t="str">
        <f t="shared" si="214"/>
        <v>1003110039-LAGSI</v>
      </c>
      <c r="C2694" s="47" t="s">
        <v>4454</v>
      </c>
      <c r="D2694" s="47" t="s">
        <v>58</v>
      </c>
      <c r="E2694" s="47" t="s">
        <v>80</v>
      </c>
      <c r="F2694" s="47" t="s">
        <v>4398</v>
      </c>
      <c r="G2694" s="47" t="s">
        <v>60</v>
      </c>
      <c r="H2694" s="47">
        <v>19</v>
      </c>
      <c r="I2694" s="47">
        <v>15</v>
      </c>
      <c r="J2694" s="47" t="s">
        <v>62</v>
      </c>
      <c r="K2694" s="47" t="s">
        <v>63</v>
      </c>
      <c r="L2694" s="47" t="s">
        <v>64</v>
      </c>
      <c r="M2694" s="47" t="s">
        <v>4452</v>
      </c>
      <c r="N2694" s="47" t="s">
        <v>4453</v>
      </c>
      <c r="O2694" s="47" t="s">
        <v>58</v>
      </c>
      <c r="P2694" s="47" t="s">
        <v>80</v>
      </c>
      <c r="Q2694" s="47" t="s">
        <v>4398</v>
      </c>
      <c r="R2694" s="47">
        <v>91606</v>
      </c>
      <c r="S2694" s="47" t="s">
        <v>67</v>
      </c>
      <c r="T2694" s="47" t="s">
        <v>4455</v>
      </c>
      <c r="U2694" s="47">
        <v>14683</v>
      </c>
      <c r="V2694" s="47" t="s">
        <v>69</v>
      </c>
      <c r="W2694" s="47" t="s">
        <v>4456</v>
      </c>
      <c r="X2694" s="47">
        <v>1275530</v>
      </c>
      <c r="Y2694" s="47">
        <v>4203220</v>
      </c>
      <c r="Z2694" s="47">
        <v>0</v>
      </c>
      <c r="AA2694" s="47">
        <v>0</v>
      </c>
      <c r="AB2694" s="47" t="s">
        <v>61</v>
      </c>
      <c r="AC2694" s="47">
        <v>0</v>
      </c>
      <c r="AD2694" s="47" t="s">
        <v>86</v>
      </c>
      <c r="AE2694" s="47" t="s">
        <v>4886</v>
      </c>
      <c r="AF2694" s="47" t="s">
        <v>5695</v>
      </c>
      <c r="AG2694" s="47" t="s">
        <v>61</v>
      </c>
      <c r="AH2694" s="47" t="s">
        <v>75</v>
      </c>
      <c r="AI2694" s="47" t="s">
        <v>76</v>
      </c>
      <c r="AJ2694" s="47" t="s">
        <v>77</v>
      </c>
      <c r="AK2694" s="47" t="s">
        <v>78</v>
      </c>
      <c r="AV2694" s="47">
        <v>0.3</v>
      </c>
      <c r="AZ2694" s="47">
        <v>15</v>
      </c>
      <c r="BM2694" s="47">
        <v>6.5</v>
      </c>
      <c r="BS2694" s="47">
        <v>16</v>
      </c>
      <c r="BT2694" s="47">
        <v>1</v>
      </c>
      <c r="DI2694" s="1">
        <f t="shared" si="210"/>
        <v>4</v>
      </c>
      <c r="DJ2694" s="9" t="str">
        <f t="shared" si="211"/>
        <v>BACTERIOLÓGICO</v>
      </c>
      <c r="DK2694" s="10" t="str">
        <f t="shared" si="212"/>
        <v>-</v>
      </c>
      <c r="DL2694" s="11" t="str">
        <f t="shared" si="213"/>
        <v>0</v>
      </c>
    </row>
    <row r="2695" spans="1:116" ht="12" x14ac:dyDescent="0.2">
      <c r="A2695" s="47">
        <v>1003110035</v>
      </c>
      <c r="B2695" s="47" t="str">
        <f t="shared" si="214"/>
        <v>1003110035-HUANCAYLO</v>
      </c>
      <c r="C2695" s="47" t="s">
        <v>4574</v>
      </c>
      <c r="D2695" s="47" t="s">
        <v>58</v>
      </c>
      <c r="E2695" s="47" t="s">
        <v>80</v>
      </c>
      <c r="F2695" s="47" t="s">
        <v>4398</v>
      </c>
      <c r="G2695" s="47" t="s">
        <v>60</v>
      </c>
      <c r="H2695" s="47">
        <v>200</v>
      </c>
      <c r="I2695" s="47">
        <v>43</v>
      </c>
      <c r="J2695" s="47" t="s">
        <v>62</v>
      </c>
      <c r="K2695" s="47" t="s">
        <v>63</v>
      </c>
      <c r="L2695" s="47" t="s">
        <v>64</v>
      </c>
      <c r="M2695" s="47" t="s">
        <v>4452</v>
      </c>
      <c r="N2695" s="47" t="s">
        <v>4453</v>
      </c>
      <c r="O2695" s="47" t="s">
        <v>58</v>
      </c>
      <c r="P2695" s="47" t="s">
        <v>80</v>
      </c>
      <c r="Q2695" s="47" t="s">
        <v>4398</v>
      </c>
      <c r="R2695" s="47">
        <v>91894</v>
      </c>
      <c r="S2695" s="47" t="s">
        <v>67</v>
      </c>
      <c r="T2695" s="47" t="s">
        <v>4575</v>
      </c>
      <c r="U2695" s="47">
        <v>14681</v>
      </c>
      <c r="V2695" s="47" t="s">
        <v>69</v>
      </c>
      <c r="W2695" s="47" t="s">
        <v>4576</v>
      </c>
      <c r="X2695" s="47">
        <v>1275540</v>
      </c>
      <c r="Y2695" s="47">
        <v>4203235</v>
      </c>
      <c r="Z2695" s="47">
        <v>318649</v>
      </c>
      <c r="AA2695" s="47">
        <v>938189</v>
      </c>
      <c r="AB2695" s="47" t="s">
        <v>71</v>
      </c>
      <c r="AC2695" s="47">
        <v>3791</v>
      </c>
      <c r="AD2695" s="47" t="s">
        <v>86</v>
      </c>
      <c r="AE2695" s="47" t="s">
        <v>5065</v>
      </c>
      <c r="AF2695" s="47" t="s">
        <v>5696</v>
      </c>
      <c r="AG2695" s="47">
        <v>2288</v>
      </c>
      <c r="AH2695" s="47" t="s">
        <v>73</v>
      </c>
      <c r="AI2695" s="47" t="s">
        <v>4574</v>
      </c>
      <c r="AJ2695" s="47" t="s">
        <v>61</v>
      </c>
      <c r="AK2695" s="47" t="s">
        <v>61</v>
      </c>
      <c r="AV2695" s="47">
        <v>1</v>
      </c>
      <c r="AZ2695" s="47">
        <v>35</v>
      </c>
      <c r="BM2695" s="47">
        <v>8</v>
      </c>
      <c r="BS2695" s="47">
        <v>8</v>
      </c>
      <c r="BT2695" s="47">
        <v>0.4</v>
      </c>
      <c r="DI2695" s="1">
        <f t="shared" si="210"/>
        <v>4</v>
      </c>
      <c r="DJ2695" s="9" t="str">
        <f t="shared" si="211"/>
        <v>NO BACTERIOLOGICO</v>
      </c>
      <c r="DK2695" s="10" t="str">
        <f t="shared" si="212"/>
        <v>-</v>
      </c>
      <c r="DL2695" s="11" t="str">
        <f t="shared" si="213"/>
        <v>0</v>
      </c>
    </row>
    <row r="2696" spans="1:116" ht="12" x14ac:dyDescent="0.2">
      <c r="A2696" s="47">
        <v>1003110035</v>
      </c>
      <c r="B2696" s="47" t="str">
        <f t="shared" si="214"/>
        <v>1003110035-HUANCAYLO</v>
      </c>
      <c r="C2696" s="47" t="s">
        <v>4574</v>
      </c>
      <c r="D2696" s="47" t="s">
        <v>58</v>
      </c>
      <c r="E2696" s="47" t="s">
        <v>80</v>
      </c>
      <c r="F2696" s="47" t="s">
        <v>4398</v>
      </c>
      <c r="G2696" s="47" t="s">
        <v>60</v>
      </c>
      <c r="H2696" s="47">
        <v>200</v>
      </c>
      <c r="I2696" s="47">
        <v>43</v>
      </c>
      <c r="J2696" s="47" t="s">
        <v>62</v>
      </c>
      <c r="K2696" s="47" t="s">
        <v>63</v>
      </c>
      <c r="L2696" s="47" t="s">
        <v>64</v>
      </c>
      <c r="M2696" s="47" t="s">
        <v>4452</v>
      </c>
      <c r="N2696" s="47" t="s">
        <v>4453</v>
      </c>
      <c r="O2696" s="47" t="s">
        <v>58</v>
      </c>
      <c r="P2696" s="47" t="s">
        <v>80</v>
      </c>
      <c r="Q2696" s="47" t="s">
        <v>4398</v>
      </c>
      <c r="R2696" s="47">
        <v>91894</v>
      </c>
      <c r="S2696" s="47" t="s">
        <v>67</v>
      </c>
      <c r="T2696" s="47" t="s">
        <v>4575</v>
      </c>
      <c r="U2696" s="47">
        <v>14681</v>
      </c>
      <c r="V2696" s="47" t="s">
        <v>69</v>
      </c>
      <c r="W2696" s="47" t="s">
        <v>4576</v>
      </c>
      <c r="X2696" s="47">
        <v>1275540</v>
      </c>
      <c r="Y2696" s="47">
        <v>4203236</v>
      </c>
      <c r="Z2696" s="47">
        <v>0</v>
      </c>
      <c r="AA2696" s="47">
        <v>0</v>
      </c>
      <c r="AB2696" s="47" t="s">
        <v>61</v>
      </c>
      <c r="AC2696" s="47">
        <v>0</v>
      </c>
      <c r="AD2696" s="47" t="s">
        <v>86</v>
      </c>
      <c r="AE2696" s="47" t="s">
        <v>5065</v>
      </c>
      <c r="AF2696" s="47" t="s">
        <v>5696</v>
      </c>
      <c r="AG2696" s="47" t="s">
        <v>61</v>
      </c>
      <c r="AH2696" s="47" t="s">
        <v>75</v>
      </c>
      <c r="AI2696" s="47" t="s">
        <v>76</v>
      </c>
      <c r="AJ2696" s="47" t="s">
        <v>77</v>
      </c>
      <c r="AK2696" s="47" t="s">
        <v>78</v>
      </c>
      <c r="AV2696" s="47">
        <v>0.6</v>
      </c>
      <c r="AZ2696" s="47">
        <v>24</v>
      </c>
      <c r="BM2696" s="47">
        <v>8</v>
      </c>
      <c r="BS2696" s="47">
        <v>8</v>
      </c>
      <c r="BT2696" s="47">
        <v>0.8</v>
      </c>
      <c r="DI2696" s="1">
        <f t="shared" si="210"/>
        <v>4</v>
      </c>
      <c r="DJ2696" s="9" t="str">
        <f t="shared" si="211"/>
        <v>NO BACTERIOLOGICO</v>
      </c>
      <c r="DK2696" s="10" t="str">
        <f t="shared" si="212"/>
        <v>-</v>
      </c>
      <c r="DL2696" s="11" t="str">
        <f t="shared" si="213"/>
        <v>0</v>
      </c>
    </row>
    <row r="2697" spans="1:116" ht="12" x14ac:dyDescent="0.2">
      <c r="A2697" s="47">
        <v>1003110035</v>
      </c>
      <c r="B2697" s="47" t="str">
        <f t="shared" si="214"/>
        <v>1003110035-HUANCAYLO</v>
      </c>
      <c r="C2697" s="47" t="s">
        <v>4574</v>
      </c>
      <c r="D2697" s="47" t="s">
        <v>58</v>
      </c>
      <c r="E2697" s="47" t="s">
        <v>80</v>
      </c>
      <c r="F2697" s="47" t="s">
        <v>4398</v>
      </c>
      <c r="G2697" s="47" t="s">
        <v>60</v>
      </c>
      <c r="H2697" s="47">
        <v>200</v>
      </c>
      <c r="I2697" s="47">
        <v>43</v>
      </c>
      <c r="J2697" s="47" t="s">
        <v>62</v>
      </c>
      <c r="K2697" s="47" t="s">
        <v>63</v>
      </c>
      <c r="L2697" s="47" t="s">
        <v>64</v>
      </c>
      <c r="M2697" s="47" t="s">
        <v>4452</v>
      </c>
      <c r="N2697" s="47" t="s">
        <v>4453</v>
      </c>
      <c r="O2697" s="47" t="s">
        <v>58</v>
      </c>
      <c r="P2697" s="47" t="s">
        <v>80</v>
      </c>
      <c r="Q2697" s="47" t="s">
        <v>4398</v>
      </c>
      <c r="R2697" s="47">
        <v>91894</v>
      </c>
      <c r="S2697" s="47" t="s">
        <v>67</v>
      </c>
      <c r="T2697" s="47" t="s">
        <v>4575</v>
      </c>
      <c r="U2697" s="47">
        <v>14681</v>
      </c>
      <c r="V2697" s="47" t="s">
        <v>69</v>
      </c>
      <c r="W2697" s="47" t="s">
        <v>4576</v>
      </c>
      <c r="X2697" s="47">
        <v>1275540</v>
      </c>
      <c r="Y2697" s="47">
        <v>4203237</v>
      </c>
      <c r="Z2697" s="47">
        <v>0</v>
      </c>
      <c r="AA2697" s="47">
        <v>0</v>
      </c>
      <c r="AB2697" s="47" t="s">
        <v>61</v>
      </c>
      <c r="AC2697" s="47">
        <v>0</v>
      </c>
      <c r="AD2697" s="47" t="s">
        <v>86</v>
      </c>
      <c r="AE2697" s="47" t="s">
        <v>5065</v>
      </c>
      <c r="AF2697" s="47" t="s">
        <v>5696</v>
      </c>
      <c r="AG2697" s="47" t="s">
        <v>61</v>
      </c>
      <c r="AH2697" s="47" t="s">
        <v>75</v>
      </c>
      <c r="AI2697" s="47" t="s">
        <v>76</v>
      </c>
      <c r="AJ2697" s="47" t="s">
        <v>77</v>
      </c>
      <c r="AK2697" s="47" t="s">
        <v>78</v>
      </c>
      <c r="AV2697" s="47">
        <v>0.5</v>
      </c>
      <c r="AZ2697" s="47">
        <v>20</v>
      </c>
      <c r="BM2697" s="47">
        <v>6.5</v>
      </c>
      <c r="BS2697" s="47">
        <v>8</v>
      </c>
      <c r="BT2697" s="47">
        <v>0.7</v>
      </c>
      <c r="DI2697" s="1">
        <f t="shared" si="210"/>
        <v>4</v>
      </c>
      <c r="DJ2697" s="9" t="str">
        <f t="shared" si="211"/>
        <v>NO BACTERIOLOGICO</v>
      </c>
      <c r="DK2697" s="10" t="str">
        <f t="shared" si="212"/>
        <v>-</v>
      </c>
      <c r="DL2697" s="11" t="str">
        <f t="shared" si="213"/>
        <v>0</v>
      </c>
    </row>
    <row r="2698" spans="1:116" ht="12" x14ac:dyDescent="0.2">
      <c r="A2698" s="47">
        <v>1003110044</v>
      </c>
      <c r="B2698" s="47" t="str">
        <f t="shared" si="214"/>
        <v>1003110044-GORGOR</v>
      </c>
      <c r="C2698" s="47" t="s">
        <v>4649</v>
      </c>
      <c r="D2698" s="47" t="s">
        <v>58</v>
      </c>
      <c r="E2698" s="47" t="s">
        <v>80</v>
      </c>
      <c r="F2698" s="47" t="s">
        <v>4398</v>
      </c>
      <c r="G2698" s="47" t="s">
        <v>60</v>
      </c>
      <c r="H2698" s="47">
        <v>30</v>
      </c>
      <c r="I2698" s="47">
        <v>30</v>
      </c>
      <c r="J2698" s="47" t="s">
        <v>62</v>
      </c>
      <c r="K2698" s="47" t="s">
        <v>63</v>
      </c>
      <c r="L2698" s="47" t="s">
        <v>64</v>
      </c>
      <c r="M2698" s="47" t="s">
        <v>4452</v>
      </c>
      <c r="N2698" s="47" t="s">
        <v>4453</v>
      </c>
      <c r="O2698" s="47" t="s">
        <v>58</v>
      </c>
      <c r="P2698" s="47" t="s">
        <v>80</v>
      </c>
      <c r="Q2698" s="47" t="s">
        <v>4398</v>
      </c>
      <c r="R2698" s="47">
        <v>88961</v>
      </c>
      <c r="S2698" s="47" t="s">
        <v>67</v>
      </c>
      <c r="T2698" s="47" t="s">
        <v>4650</v>
      </c>
      <c r="U2698" s="47">
        <v>14687</v>
      </c>
      <c r="V2698" s="47" t="s">
        <v>69</v>
      </c>
      <c r="W2698" s="47" t="s">
        <v>4651</v>
      </c>
      <c r="X2698" s="47">
        <v>1275544</v>
      </c>
      <c r="Y2698" s="47">
        <v>4203275</v>
      </c>
      <c r="Z2698" s="47">
        <v>321622</v>
      </c>
      <c r="AA2698" s="47">
        <v>8937519</v>
      </c>
      <c r="AB2698" s="47" t="s">
        <v>71</v>
      </c>
      <c r="AC2698" s="47">
        <v>0</v>
      </c>
      <c r="AD2698" s="47" t="s">
        <v>86</v>
      </c>
      <c r="AE2698" s="47" t="s">
        <v>5065</v>
      </c>
      <c r="AF2698" s="47" t="s">
        <v>5697</v>
      </c>
      <c r="AG2698" s="47">
        <v>2293</v>
      </c>
      <c r="AH2698" s="47" t="s">
        <v>73</v>
      </c>
      <c r="AI2698" s="47" t="s">
        <v>4649</v>
      </c>
      <c r="AJ2698" s="47" t="s">
        <v>61</v>
      </c>
      <c r="AK2698" s="47" t="s">
        <v>61</v>
      </c>
      <c r="AV2698" s="47">
        <v>1</v>
      </c>
      <c r="AZ2698" s="47">
        <v>31</v>
      </c>
      <c r="BM2698" s="47">
        <v>6.5</v>
      </c>
      <c r="BS2698" s="47">
        <v>18</v>
      </c>
      <c r="BT2698" s="47">
        <v>3</v>
      </c>
      <c r="DI2698" s="1">
        <f t="shared" si="210"/>
        <v>4</v>
      </c>
      <c r="DJ2698" s="9" t="str">
        <f t="shared" si="211"/>
        <v>NO BACTERIOLOGICO</v>
      </c>
      <c r="DK2698" s="10" t="str">
        <f t="shared" si="212"/>
        <v>-</v>
      </c>
      <c r="DL2698" s="11" t="str">
        <f t="shared" si="213"/>
        <v>0</v>
      </c>
    </row>
    <row r="2699" spans="1:116" ht="12" x14ac:dyDescent="0.2">
      <c r="A2699" s="47">
        <v>1003110044</v>
      </c>
      <c r="B2699" s="47" t="str">
        <f t="shared" si="214"/>
        <v>1003110044-GORGOR</v>
      </c>
      <c r="C2699" s="47" t="s">
        <v>4649</v>
      </c>
      <c r="D2699" s="47" t="s">
        <v>58</v>
      </c>
      <c r="E2699" s="47" t="s">
        <v>80</v>
      </c>
      <c r="F2699" s="47" t="s">
        <v>4398</v>
      </c>
      <c r="G2699" s="47" t="s">
        <v>60</v>
      </c>
      <c r="H2699" s="47">
        <v>30</v>
      </c>
      <c r="I2699" s="47">
        <v>30</v>
      </c>
      <c r="J2699" s="47" t="s">
        <v>62</v>
      </c>
      <c r="K2699" s="47" t="s">
        <v>63</v>
      </c>
      <c r="L2699" s="47" t="s">
        <v>64</v>
      </c>
      <c r="M2699" s="47" t="s">
        <v>4452</v>
      </c>
      <c r="N2699" s="47" t="s">
        <v>4453</v>
      </c>
      <c r="O2699" s="47" t="s">
        <v>58</v>
      </c>
      <c r="P2699" s="47" t="s">
        <v>80</v>
      </c>
      <c r="Q2699" s="47" t="s">
        <v>4398</v>
      </c>
      <c r="R2699" s="47">
        <v>88961</v>
      </c>
      <c r="S2699" s="47" t="s">
        <v>67</v>
      </c>
      <c r="T2699" s="47" t="s">
        <v>4650</v>
      </c>
      <c r="U2699" s="47">
        <v>14687</v>
      </c>
      <c r="V2699" s="47" t="s">
        <v>69</v>
      </c>
      <c r="W2699" s="47" t="s">
        <v>4651</v>
      </c>
      <c r="X2699" s="47">
        <v>1275544</v>
      </c>
      <c r="Y2699" s="47">
        <v>4203276</v>
      </c>
      <c r="Z2699" s="47">
        <v>0</v>
      </c>
      <c r="AA2699" s="47">
        <v>0</v>
      </c>
      <c r="AB2699" s="47" t="s">
        <v>61</v>
      </c>
      <c r="AC2699" s="47">
        <v>0</v>
      </c>
      <c r="AD2699" s="47" t="s">
        <v>86</v>
      </c>
      <c r="AE2699" s="47" t="s">
        <v>5065</v>
      </c>
      <c r="AF2699" s="47" t="s">
        <v>5697</v>
      </c>
      <c r="AG2699" s="47" t="s">
        <v>61</v>
      </c>
      <c r="AH2699" s="47" t="s">
        <v>75</v>
      </c>
      <c r="AI2699" s="47" t="s">
        <v>76</v>
      </c>
      <c r="AJ2699" s="47" t="s">
        <v>77</v>
      </c>
      <c r="AK2699" s="47" t="s">
        <v>78</v>
      </c>
      <c r="AV2699" s="47">
        <v>0.8</v>
      </c>
      <c r="AZ2699" s="47">
        <v>31</v>
      </c>
      <c r="BM2699" s="47">
        <v>6.5</v>
      </c>
      <c r="BS2699" s="47">
        <v>17</v>
      </c>
      <c r="BT2699" s="47">
        <v>2.1</v>
      </c>
      <c r="DI2699" s="1">
        <f t="shared" si="210"/>
        <v>4</v>
      </c>
      <c r="DJ2699" s="9" t="str">
        <f t="shared" si="211"/>
        <v>NO BACTERIOLOGICO</v>
      </c>
      <c r="DK2699" s="10" t="str">
        <f t="shared" si="212"/>
        <v>-</v>
      </c>
      <c r="DL2699" s="11" t="str">
        <f t="shared" si="213"/>
        <v>0</v>
      </c>
    </row>
    <row r="2700" spans="1:116" ht="12" x14ac:dyDescent="0.2">
      <c r="A2700" s="47">
        <v>1003110044</v>
      </c>
      <c r="B2700" s="47" t="str">
        <f t="shared" si="214"/>
        <v>1003110044-GORGOR</v>
      </c>
      <c r="C2700" s="47" t="s">
        <v>4649</v>
      </c>
      <c r="D2700" s="47" t="s">
        <v>58</v>
      </c>
      <c r="E2700" s="47" t="s">
        <v>80</v>
      </c>
      <c r="F2700" s="47" t="s">
        <v>4398</v>
      </c>
      <c r="G2700" s="47" t="s">
        <v>60</v>
      </c>
      <c r="H2700" s="47">
        <v>30</v>
      </c>
      <c r="I2700" s="47">
        <v>30</v>
      </c>
      <c r="J2700" s="47" t="s">
        <v>62</v>
      </c>
      <c r="K2700" s="47" t="s">
        <v>63</v>
      </c>
      <c r="L2700" s="47" t="s">
        <v>64</v>
      </c>
      <c r="M2700" s="47" t="s">
        <v>4452</v>
      </c>
      <c r="N2700" s="47" t="s">
        <v>4453</v>
      </c>
      <c r="O2700" s="47" t="s">
        <v>58</v>
      </c>
      <c r="P2700" s="47" t="s">
        <v>80</v>
      </c>
      <c r="Q2700" s="47" t="s">
        <v>4398</v>
      </c>
      <c r="R2700" s="47">
        <v>88961</v>
      </c>
      <c r="S2700" s="47" t="s">
        <v>67</v>
      </c>
      <c r="T2700" s="47" t="s">
        <v>4650</v>
      </c>
      <c r="U2700" s="47">
        <v>14687</v>
      </c>
      <c r="V2700" s="47" t="s">
        <v>69</v>
      </c>
      <c r="W2700" s="47" t="s">
        <v>4651</v>
      </c>
      <c r="X2700" s="47">
        <v>1275544</v>
      </c>
      <c r="Y2700" s="47">
        <v>4203277</v>
      </c>
      <c r="Z2700" s="47">
        <v>0</v>
      </c>
      <c r="AA2700" s="47">
        <v>0</v>
      </c>
      <c r="AB2700" s="47" t="s">
        <v>61</v>
      </c>
      <c r="AC2700" s="47">
        <v>0</v>
      </c>
      <c r="AD2700" s="47" t="s">
        <v>86</v>
      </c>
      <c r="AE2700" s="47" t="s">
        <v>5065</v>
      </c>
      <c r="AF2700" s="47" t="s">
        <v>5697</v>
      </c>
      <c r="AG2700" s="47" t="s">
        <v>61</v>
      </c>
      <c r="AH2700" s="47" t="s">
        <v>75</v>
      </c>
      <c r="AI2700" s="47" t="s">
        <v>76</v>
      </c>
      <c r="AJ2700" s="47" t="s">
        <v>77</v>
      </c>
      <c r="AK2700" s="47" t="s">
        <v>78</v>
      </c>
      <c r="AV2700" s="47">
        <v>0.7</v>
      </c>
      <c r="AZ2700" s="47">
        <v>31</v>
      </c>
      <c r="BM2700" s="47">
        <v>6.5</v>
      </c>
      <c r="BS2700" s="47">
        <v>17</v>
      </c>
      <c r="BT2700" s="47">
        <v>0.2</v>
      </c>
      <c r="DI2700" s="1">
        <f t="shared" si="210"/>
        <v>4</v>
      </c>
      <c r="DJ2700" s="9" t="str">
        <f t="shared" si="211"/>
        <v>NO BACTERIOLOGICO</v>
      </c>
      <c r="DK2700" s="10" t="str">
        <f t="shared" si="212"/>
        <v>-</v>
      </c>
      <c r="DL2700" s="11" t="str">
        <f t="shared" si="213"/>
        <v>0</v>
      </c>
    </row>
    <row r="2701" spans="1:116" ht="12" x14ac:dyDescent="0.2">
      <c r="A2701" s="47">
        <v>1003110073</v>
      </c>
      <c r="B2701" s="47" t="str">
        <f t="shared" si="214"/>
        <v>1003110073-CHIPAQUILLO</v>
      </c>
      <c r="C2701" s="47" t="s">
        <v>4445</v>
      </c>
      <c r="D2701" s="47" t="s">
        <v>58</v>
      </c>
      <c r="E2701" s="47" t="s">
        <v>80</v>
      </c>
      <c r="F2701" s="47" t="s">
        <v>4398</v>
      </c>
      <c r="G2701" s="47" t="s">
        <v>60</v>
      </c>
      <c r="H2701" s="47">
        <v>394</v>
      </c>
      <c r="I2701" s="47" t="s">
        <v>61</v>
      </c>
      <c r="J2701" s="47" t="s">
        <v>62</v>
      </c>
      <c r="K2701" s="47" t="s">
        <v>63</v>
      </c>
      <c r="L2701" s="47" t="s">
        <v>64</v>
      </c>
      <c r="M2701" s="47" t="s">
        <v>4446</v>
      </c>
      <c r="N2701" s="47" t="s">
        <v>4445</v>
      </c>
      <c r="O2701" s="47" t="s">
        <v>58</v>
      </c>
      <c r="P2701" s="47" t="s">
        <v>80</v>
      </c>
      <c r="Q2701" s="47" t="s">
        <v>4398</v>
      </c>
      <c r="R2701" s="47">
        <v>103223</v>
      </c>
      <c r="S2701" s="47" t="s">
        <v>67</v>
      </c>
      <c r="T2701" s="47" t="s">
        <v>4447</v>
      </c>
      <c r="U2701" s="47">
        <v>14689</v>
      </c>
      <c r="V2701" s="47" t="s">
        <v>69</v>
      </c>
      <c r="W2701" s="47" t="s">
        <v>4448</v>
      </c>
      <c r="X2701" s="47">
        <v>1275554</v>
      </c>
      <c r="Y2701" s="47">
        <v>4203300</v>
      </c>
      <c r="Z2701" s="47">
        <v>0</v>
      </c>
      <c r="AA2701" s="47">
        <v>0</v>
      </c>
      <c r="AB2701" s="47" t="s">
        <v>61</v>
      </c>
      <c r="AC2701" s="47">
        <v>0</v>
      </c>
      <c r="AD2701" s="47" t="s">
        <v>86</v>
      </c>
      <c r="AE2701" s="47" t="s">
        <v>5123</v>
      </c>
      <c r="AF2701" s="47" t="s">
        <v>5698</v>
      </c>
      <c r="AG2701" s="47">
        <v>3868</v>
      </c>
      <c r="AH2701" s="47" t="s">
        <v>73</v>
      </c>
      <c r="AI2701" s="47" t="s">
        <v>4445</v>
      </c>
      <c r="AJ2701" s="47" t="s">
        <v>61</v>
      </c>
      <c r="AK2701" s="47" t="s">
        <v>61</v>
      </c>
      <c r="AV2701" s="47">
        <v>0.6</v>
      </c>
      <c r="AZ2701" s="47">
        <v>46</v>
      </c>
      <c r="BM2701" s="47">
        <v>7.6</v>
      </c>
      <c r="BS2701" s="47">
        <v>17</v>
      </c>
      <c r="BT2701" s="47">
        <v>0</v>
      </c>
      <c r="DI2701" s="1">
        <f t="shared" si="210"/>
        <v>4</v>
      </c>
      <c r="DJ2701" s="9" t="str">
        <f t="shared" si="211"/>
        <v>NO BACTERIOLOGICO</v>
      </c>
      <c r="DK2701" s="10" t="str">
        <f t="shared" si="212"/>
        <v>-</v>
      </c>
      <c r="DL2701" s="11" t="str">
        <f t="shared" si="213"/>
        <v>0</v>
      </c>
    </row>
    <row r="2702" spans="1:116" ht="12" x14ac:dyDescent="0.2">
      <c r="A2702" s="47">
        <v>1003110073</v>
      </c>
      <c r="B2702" s="47" t="str">
        <f t="shared" si="214"/>
        <v>1003110073-CHIPAQUILLO</v>
      </c>
      <c r="C2702" s="47" t="s">
        <v>4445</v>
      </c>
      <c r="D2702" s="47" t="s">
        <v>58</v>
      </c>
      <c r="E2702" s="47" t="s">
        <v>80</v>
      </c>
      <c r="F2702" s="47" t="s">
        <v>4398</v>
      </c>
      <c r="G2702" s="47" t="s">
        <v>60</v>
      </c>
      <c r="H2702" s="47">
        <v>394</v>
      </c>
      <c r="I2702" s="47" t="s">
        <v>61</v>
      </c>
      <c r="J2702" s="47" t="s">
        <v>62</v>
      </c>
      <c r="K2702" s="47" t="s">
        <v>63</v>
      </c>
      <c r="L2702" s="47" t="s">
        <v>64</v>
      </c>
      <c r="M2702" s="47" t="s">
        <v>4446</v>
      </c>
      <c r="N2702" s="47" t="s">
        <v>4445</v>
      </c>
      <c r="O2702" s="47" t="s">
        <v>58</v>
      </c>
      <c r="P2702" s="47" t="s">
        <v>80</v>
      </c>
      <c r="Q2702" s="47" t="s">
        <v>4398</v>
      </c>
      <c r="R2702" s="47">
        <v>103223</v>
      </c>
      <c r="S2702" s="47" t="s">
        <v>67</v>
      </c>
      <c r="T2702" s="47" t="s">
        <v>4447</v>
      </c>
      <c r="U2702" s="47">
        <v>14689</v>
      </c>
      <c r="V2702" s="47" t="s">
        <v>69</v>
      </c>
      <c r="W2702" s="47" t="s">
        <v>4448</v>
      </c>
      <c r="X2702" s="47">
        <v>1275554</v>
      </c>
      <c r="Y2702" s="47">
        <v>4203301</v>
      </c>
      <c r="Z2702" s="47">
        <v>0</v>
      </c>
      <c r="AA2702" s="47">
        <v>0</v>
      </c>
      <c r="AB2702" s="47" t="s">
        <v>61</v>
      </c>
      <c r="AC2702" s="47">
        <v>0</v>
      </c>
      <c r="AD2702" s="47" t="s">
        <v>86</v>
      </c>
      <c r="AE2702" s="47" t="s">
        <v>5123</v>
      </c>
      <c r="AF2702" s="47" t="s">
        <v>5698</v>
      </c>
      <c r="AG2702" s="47" t="s">
        <v>61</v>
      </c>
      <c r="AH2702" s="47" t="s">
        <v>75</v>
      </c>
      <c r="AI2702" s="47" t="s">
        <v>76</v>
      </c>
      <c r="AJ2702" s="47" t="s">
        <v>77</v>
      </c>
      <c r="AK2702" s="47" t="s">
        <v>78</v>
      </c>
      <c r="AV2702" s="47">
        <v>0.6</v>
      </c>
      <c r="AZ2702" s="47">
        <v>46</v>
      </c>
      <c r="BM2702" s="47">
        <v>7</v>
      </c>
      <c r="BS2702" s="47">
        <v>17</v>
      </c>
      <c r="BT2702" s="47">
        <v>0</v>
      </c>
      <c r="DI2702" s="1">
        <f t="shared" si="210"/>
        <v>4</v>
      </c>
      <c r="DJ2702" s="9" t="str">
        <f t="shared" si="211"/>
        <v>NO BACTERIOLOGICO</v>
      </c>
      <c r="DK2702" s="10" t="str">
        <f t="shared" si="212"/>
        <v>-</v>
      </c>
      <c r="DL2702" s="11" t="str">
        <f t="shared" si="213"/>
        <v>0</v>
      </c>
    </row>
    <row r="2703" spans="1:116" ht="12" x14ac:dyDescent="0.2">
      <c r="A2703" s="47">
        <v>1003110073</v>
      </c>
      <c r="B2703" s="47" t="str">
        <f t="shared" si="214"/>
        <v>1003110073-CHIPAQUILLO</v>
      </c>
      <c r="C2703" s="47" t="s">
        <v>4445</v>
      </c>
      <c r="D2703" s="47" t="s">
        <v>58</v>
      </c>
      <c r="E2703" s="47" t="s">
        <v>80</v>
      </c>
      <c r="F2703" s="47" t="s">
        <v>4398</v>
      </c>
      <c r="G2703" s="47" t="s">
        <v>60</v>
      </c>
      <c r="H2703" s="47">
        <v>394</v>
      </c>
      <c r="I2703" s="47" t="s">
        <v>61</v>
      </c>
      <c r="J2703" s="47" t="s">
        <v>62</v>
      </c>
      <c r="K2703" s="47" t="s">
        <v>63</v>
      </c>
      <c r="L2703" s="47" t="s">
        <v>64</v>
      </c>
      <c r="M2703" s="47" t="s">
        <v>4446</v>
      </c>
      <c r="N2703" s="47" t="s">
        <v>4445</v>
      </c>
      <c r="O2703" s="47" t="s">
        <v>58</v>
      </c>
      <c r="P2703" s="47" t="s">
        <v>80</v>
      </c>
      <c r="Q2703" s="47" t="s">
        <v>4398</v>
      </c>
      <c r="R2703" s="47">
        <v>103223</v>
      </c>
      <c r="S2703" s="47" t="s">
        <v>67</v>
      </c>
      <c r="T2703" s="47" t="s">
        <v>4447</v>
      </c>
      <c r="U2703" s="47">
        <v>14689</v>
      </c>
      <c r="V2703" s="47" t="s">
        <v>69</v>
      </c>
      <c r="W2703" s="47" t="s">
        <v>4448</v>
      </c>
      <c r="X2703" s="47">
        <v>1275554</v>
      </c>
      <c r="Y2703" s="47">
        <v>4203302</v>
      </c>
      <c r="Z2703" s="47">
        <v>0</v>
      </c>
      <c r="AA2703" s="47">
        <v>0</v>
      </c>
      <c r="AB2703" s="47" t="s">
        <v>61</v>
      </c>
      <c r="AC2703" s="47">
        <v>0</v>
      </c>
      <c r="AD2703" s="47" t="s">
        <v>86</v>
      </c>
      <c r="AE2703" s="47" t="s">
        <v>5123</v>
      </c>
      <c r="AF2703" s="47" t="s">
        <v>5698</v>
      </c>
      <c r="AG2703" s="47" t="s">
        <v>61</v>
      </c>
      <c r="AH2703" s="47" t="s">
        <v>75</v>
      </c>
      <c r="AI2703" s="47" t="s">
        <v>76</v>
      </c>
      <c r="AJ2703" s="47" t="s">
        <v>77</v>
      </c>
      <c r="AK2703" s="47" t="s">
        <v>78</v>
      </c>
      <c r="AV2703" s="47">
        <v>0.5</v>
      </c>
      <c r="AZ2703" s="47">
        <v>44</v>
      </c>
      <c r="BM2703" s="47">
        <v>7</v>
      </c>
      <c r="BS2703" s="47">
        <v>17</v>
      </c>
      <c r="BT2703" s="47">
        <v>0</v>
      </c>
      <c r="DI2703" s="1">
        <f t="shared" si="210"/>
        <v>4</v>
      </c>
      <c r="DJ2703" s="9" t="str">
        <f t="shared" si="211"/>
        <v>NO BACTERIOLOGICO</v>
      </c>
      <c r="DK2703" s="10" t="str">
        <f t="shared" si="212"/>
        <v>-</v>
      </c>
      <c r="DL2703" s="11" t="str">
        <f t="shared" si="213"/>
        <v>0</v>
      </c>
    </row>
    <row r="2704" spans="1:116" ht="12" x14ac:dyDescent="0.2">
      <c r="A2704" s="47">
        <v>1005060001</v>
      </c>
      <c r="B2704" s="47" t="str">
        <f t="shared" si="214"/>
        <v>1005060001-MIRAFLORES</v>
      </c>
      <c r="C2704" s="47" t="s">
        <v>1038</v>
      </c>
      <c r="D2704" s="47" t="s">
        <v>58</v>
      </c>
      <c r="E2704" s="47" t="s">
        <v>542</v>
      </c>
      <c r="F2704" s="47" t="s">
        <v>1038</v>
      </c>
      <c r="G2704" s="47" t="s">
        <v>265</v>
      </c>
      <c r="H2704" s="47">
        <v>2200</v>
      </c>
      <c r="I2704" s="47">
        <v>1725</v>
      </c>
      <c r="J2704" s="47" t="s">
        <v>62</v>
      </c>
      <c r="K2704" s="47" t="s">
        <v>63</v>
      </c>
      <c r="L2704" s="47" t="s">
        <v>64</v>
      </c>
      <c r="M2704" s="47" t="s">
        <v>1539</v>
      </c>
      <c r="N2704" s="47" t="s">
        <v>1038</v>
      </c>
      <c r="O2704" s="47" t="s">
        <v>58</v>
      </c>
      <c r="P2704" s="47" t="s">
        <v>542</v>
      </c>
      <c r="Q2704" s="47" t="s">
        <v>1038</v>
      </c>
      <c r="R2704" s="47">
        <v>7406</v>
      </c>
      <c r="S2704" s="47" t="s">
        <v>67</v>
      </c>
      <c r="T2704" s="47" t="s">
        <v>1540</v>
      </c>
      <c r="U2704" s="47">
        <v>3806</v>
      </c>
      <c r="V2704" s="47" t="s">
        <v>98</v>
      </c>
      <c r="W2704" s="47" t="s">
        <v>1541</v>
      </c>
      <c r="X2704" s="47">
        <v>1275561</v>
      </c>
      <c r="Y2704" s="47">
        <v>4203347</v>
      </c>
      <c r="Z2704" s="47">
        <v>299572</v>
      </c>
      <c r="AA2704" s="47">
        <v>8950487</v>
      </c>
      <c r="AB2704" s="47" t="s">
        <v>71</v>
      </c>
      <c r="AC2704" s="47">
        <v>3798</v>
      </c>
      <c r="AD2704" s="47" t="s">
        <v>126</v>
      </c>
      <c r="AE2704" s="47" t="s">
        <v>4903</v>
      </c>
      <c r="AF2704" s="47" t="s">
        <v>5699</v>
      </c>
      <c r="AG2704" s="47">
        <v>6772</v>
      </c>
      <c r="AH2704" s="47" t="s">
        <v>73</v>
      </c>
      <c r="AI2704" s="47" t="s">
        <v>1542</v>
      </c>
      <c r="AJ2704" s="47" t="s">
        <v>61</v>
      </c>
      <c r="AK2704" s="47" t="s">
        <v>61</v>
      </c>
      <c r="AV2704" s="47">
        <v>0</v>
      </c>
      <c r="AZ2704" s="47">
        <v>348</v>
      </c>
      <c r="BM2704" s="47">
        <v>7.62</v>
      </c>
      <c r="BQ2704" s="47">
        <v>0</v>
      </c>
      <c r="BS2704" s="47">
        <v>14</v>
      </c>
      <c r="BT2704" s="47">
        <v>78</v>
      </c>
      <c r="DI2704" s="1">
        <f t="shared" si="210"/>
        <v>4</v>
      </c>
      <c r="DJ2704" s="9" t="str">
        <f t="shared" si="211"/>
        <v>BACTERIOLÓGICO</v>
      </c>
      <c r="DK2704" s="10" t="str">
        <f t="shared" si="212"/>
        <v>-</v>
      </c>
      <c r="DL2704" s="11" t="str">
        <f t="shared" si="213"/>
        <v>0</v>
      </c>
    </row>
    <row r="2705" spans="1:116" ht="12" x14ac:dyDescent="0.2">
      <c r="A2705" s="47">
        <v>1005060001</v>
      </c>
      <c r="B2705" s="47" t="str">
        <f t="shared" si="214"/>
        <v>1005060001-MIRAFLORES</v>
      </c>
      <c r="C2705" s="47" t="s">
        <v>1038</v>
      </c>
      <c r="D2705" s="47" t="s">
        <v>58</v>
      </c>
      <c r="E2705" s="47" t="s">
        <v>542</v>
      </c>
      <c r="F2705" s="47" t="s">
        <v>1038</v>
      </c>
      <c r="G2705" s="47" t="s">
        <v>265</v>
      </c>
      <c r="H2705" s="47">
        <v>2200</v>
      </c>
      <c r="I2705" s="47">
        <v>1725</v>
      </c>
      <c r="J2705" s="47" t="s">
        <v>62</v>
      </c>
      <c r="K2705" s="47" t="s">
        <v>63</v>
      </c>
      <c r="L2705" s="47" t="s">
        <v>64</v>
      </c>
      <c r="M2705" s="47" t="s">
        <v>1539</v>
      </c>
      <c r="N2705" s="47" t="s">
        <v>1038</v>
      </c>
      <c r="O2705" s="47" t="s">
        <v>58</v>
      </c>
      <c r="P2705" s="47" t="s">
        <v>542</v>
      </c>
      <c r="Q2705" s="47" t="s">
        <v>1038</v>
      </c>
      <c r="R2705" s="47">
        <v>7406</v>
      </c>
      <c r="S2705" s="47" t="s">
        <v>67</v>
      </c>
      <c r="T2705" s="47" t="s">
        <v>1540</v>
      </c>
      <c r="U2705" s="47">
        <v>3806</v>
      </c>
      <c r="V2705" s="47" t="s">
        <v>98</v>
      </c>
      <c r="W2705" s="47" t="s">
        <v>1541</v>
      </c>
      <c r="X2705" s="47">
        <v>1275561</v>
      </c>
      <c r="Y2705" s="47">
        <v>4203348</v>
      </c>
      <c r="Z2705" s="47">
        <v>299562</v>
      </c>
      <c r="AA2705" s="47">
        <v>8958820</v>
      </c>
      <c r="AB2705" s="47" t="s">
        <v>71</v>
      </c>
      <c r="AC2705" s="47">
        <v>3642</v>
      </c>
      <c r="AD2705" s="47" t="s">
        <v>126</v>
      </c>
      <c r="AE2705" s="47" t="s">
        <v>4903</v>
      </c>
      <c r="AF2705" s="47" t="s">
        <v>5699</v>
      </c>
      <c r="AG2705" s="47" t="s">
        <v>61</v>
      </c>
      <c r="AH2705" s="47" t="s">
        <v>75</v>
      </c>
      <c r="AI2705" s="47" t="s">
        <v>76</v>
      </c>
      <c r="AJ2705" s="47" t="s">
        <v>77</v>
      </c>
      <c r="AK2705" s="47" t="s">
        <v>78</v>
      </c>
      <c r="AV2705" s="47">
        <v>0</v>
      </c>
      <c r="AZ2705" s="47">
        <v>346</v>
      </c>
      <c r="BM2705" s="47">
        <v>7.6</v>
      </c>
      <c r="BQ2705" s="47">
        <v>0</v>
      </c>
      <c r="BS2705" s="47">
        <v>13.5</v>
      </c>
      <c r="BT2705" s="47">
        <v>0.75</v>
      </c>
      <c r="DI2705" s="1">
        <f t="shared" si="210"/>
        <v>4</v>
      </c>
      <c r="DJ2705" s="9" t="str">
        <f t="shared" si="211"/>
        <v>BACTERIOLÓGICO</v>
      </c>
      <c r="DK2705" s="10" t="str">
        <f t="shared" si="212"/>
        <v>-</v>
      </c>
      <c r="DL2705" s="11" t="str">
        <f t="shared" si="213"/>
        <v>0</v>
      </c>
    </row>
    <row r="2706" spans="1:116" ht="12" x14ac:dyDescent="0.2">
      <c r="A2706" s="47">
        <v>1005060001</v>
      </c>
      <c r="B2706" s="47" t="str">
        <f t="shared" si="214"/>
        <v>1005060001-MIRAFLORES</v>
      </c>
      <c r="C2706" s="47" t="s">
        <v>1038</v>
      </c>
      <c r="D2706" s="47" t="s">
        <v>58</v>
      </c>
      <c r="E2706" s="47" t="s">
        <v>542</v>
      </c>
      <c r="F2706" s="47" t="s">
        <v>1038</v>
      </c>
      <c r="G2706" s="47" t="s">
        <v>265</v>
      </c>
      <c r="H2706" s="47">
        <v>2200</v>
      </c>
      <c r="I2706" s="47">
        <v>1725</v>
      </c>
      <c r="J2706" s="47" t="s">
        <v>62</v>
      </c>
      <c r="K2706" s="47" t="s">
        <v>63</v>
      </c>
      <c r="L2706" s="47" t="s">
        <v>64</v>
      </c>
      <c r="M2706" s="47" t="s">
        <v>1539</v>
      </c>
      <c r="N2706" s="47" t="s">
        <v>1038</v>
      </c>
      <c r="O2706" s="47" t="s">
        <v>58</v>
      </c>
      <c r="P2706" s="47" t="s">
        <v>542</v>
      </c>
      <c r="Q2706" s="47" t="s">
        <v>1038</v>
      </c>
      <c r="R2706" s="47">
        <v>7406</v>
      </c>
      <c r="S2706" s="47" t="s">
        <v>67</v>
      </c>
      <c r="T2706" s="47" t="s">
        <v>1540</v>
      </c>
      <c r="U2706" s="47">
        <v>3806</v>
      </c>
      <c r="V2706" s="47" t="s">
        <v>98</v>
      </c>
      <c r="W2706" s="47" t="s">
        <v>1541</v>
      </c>
      <c r="X2706" s="47">
        <v>1275561</v>
      </c>
      <c r="Y2706" s="47">
        <v>4203349</v>
      </c>
      <c r="Z2706" s="47">
        <v>299018</v>
      </c>
      <c r="AA2706" s="47">
        <v>8959181</v>
      </c>
      <c r="AB2706" s="47" t="s">
        <v>71</v>
      </c>
      <c r="AC2706" s="47">
        <v>3595</v>
      </c>
      <c r="AD2706" s="47" t="s">
        <v>126</v>
      </c>
      <c r="AE2706" s="47" t="s">
        <v>4903</v>
      </c>
      <c r="AF2706" s="47" t="s">
        <v>5699</v>
      </c>
      <c r="AG2706" s="47" t="s">
        <v>61</v>
      </c>
      <c r="AH2706" s="47" t="s">
        <v>75</v>
      </c>
      <c r="AI2706" s="47" t="s">
        <v>76</v>
      </c>
      <c r="AJ2706" s="47" t="s">
        <v>77</v>
      </c>
      <c r="AK2706" s="47" t="s">
        <v>78</v>
      </c>
      <c r="AV2706" s="47">
        <v>0</v>
      </c>
      <c r="AZ2706" s="47">
        <v>344</v>
      </c>
      <c r="BM2706" s="47">
        <v>7.5</v>
      </c>
      <c r="BQ2706" s="47">
        <v>0</v>
      </c>
      <c r="BS2706" s="47">
        <v>13</v>
      </c>
      <c r="BT2706" s="47">
        <v>0.74</v>
      </c>
      <c r="DI2706" s="1">
        <f t="shared" si="210"/>
        <v>4</v>
      </c>
      <c r="DJ2706" s="9" t="str">
        <f t="shared" si="211"/>
        <v>BACTERIOLÓGICO</v>
      </c>
      <c r="DK2706" s="10" t="str">
        <f t="shared" si="212"/>
        <v>-</v>
      </c>
      <c r="DL2706" s="11" t="str">
        <f t="shared" si="213"/>
        <v>0</v>
      </c>
    </row>
    <row r="2707" spans="1:116" ht="12" x14ac:dyDescent="0.2">
      <c r="A2707" s="47">
        <v>1001070034</v>
      </c>
      <c r="B2707" s="47" t="str">
        <f t="shared" si="214"/>
        <v>1001070034-CHINCHAYPARAG</v>
      </c>
      <c r="C2707" s="47" t="s">
        <v>3886</v>
      </c>
      <c r="D2707" s="47" t="s">
        <v>58</v>
      </c>
      <c r="E2707" s="47" t="s">
        <v>58</v>
      </c>
      <c r="F2707" s="47" t="s">
        <v>3887</v>
      </c>
      <c r="G2707" s="47" t="s">
        <v>60</v>
      </c>
      <c r="H2707" s="47">
        <v>24</v>
      </c>
      <c r="I2707" s="47" t="s">
        <v>61</v>
      </c>
      <c r="J2707" s="47" t="s">
        <v>495</v>
      </c>
      <c r="K2707" s="47" t="s">
        <v>63</v>
      </c>
      <c r="L2707" s="47" t="s">
        <v>64</v>
      </c>
      <c r="M2707" s="47" t="s">
        <v>3888</v>
      </c>
      <c r="N2707" s="47" t="s">
        <v>3889</v>
      </c>
      <c r="O2707" s="47" t="s">
        <v>58</v>
      </c>
      <c r="P2707" s="47" t="s">
        <v>58</v>
      </c>
      <c r="Q2707" s="47" t="s">
        <v>3887</v>
      </c>
      <c r="R2707" s="47">
        <v>120114</v>
      </c>
      <c r="S2707" s="47" t="s">
        <v>67</v>
      </c>
      <c r="T2707" s="47" t="s">
        <v>3890</v>
      </c>
      <c r="U2707" s="47">
        <v>15240</v>
      </c>
      <c r="V2707" s="47" t="s">
        <v>69</v>
      </c>
      <c r="W2707" s="47" t="s">
        <v>3891</v>
      </c>
      <c r="X2707" s="47">
        <v>1275493</v>
      </c>
      <c r="Y2707" s="47">
        <v>4203367</v>
      </c>
      <c r="Z2707" s="47">
        <v>356218</v>
      </c>
      <c r="AA2707" s="47">
        <v>8889593</v>
      </c>
      <c r="AB2707" s="47" t="s">
        <v>71</v>
      </c>
      <c r="AC2707" s="47">
        <v>2077</v>
      </c>
      <c r="AD2707" s="47" t="s">
        <v>72</v>
      </c>
      <c r="AE2707" s="47" t="s">
        <v>4935</v>
      </c>
      <c r="AF2707" s="47" t="s">
        <v>5700</v>
      </c>
      <c r="AG2707" s="47">
        <v>20584</v>
      </c>
      <c r="AH2707" s="47" t="s">
        <v>73</v>
      </c>
      <c r="AI2707" s="47" t="s">
        <v>3892</v>
      </c>
      <c r="AJ2707" s="47" t="s">
        <v>61</v>
      </c>
      <c r="AK2707" s="47" t="s">
        <v>61</v>
      </c>
      <c r="AV2707" s="47">
        <v>1</v>
      </c>
      <c r="AZ2707" s="47">
        <v>480</v>
      </c>
      <c r="BM2707" s="47">
        <v>7.7</v>
      </c>
      <c r="BQ2707" s="47">
        <v>0</v>
      </c>
      <c r="BS2707" s="47">
        <v>21.1</v>
      </c>
      <c r="BT2707" s="47">
        <v>0.02</v>
      </c>
      <c r="DI2707" s="1">
        <f t="shared" si="210"/>
        <v>4</v>
      </c>
      <c r="DJ2707" s="9" t="str">
        <f t="shared" si="211"/>
        <v>NO BACTERIOLOGICO</v>
      </c>
      <c r="DK2707" s="10" t="str">
        <f t="shared" si="212"/>
        <v>-</v>
      </c>
      <c r="DL2707" s="11" t="str">
        <f t="shared" si="213"/>
        <v>0</v>
      </c>
    </row>
    <row r="2708" spans="1:116" ht="12" x14ac:dyDescent="0.2">
      <c r="A2708" s="47">
        <v>1001070034</v>
      </c>
      <c r="B2708" s="47" t="str">
        <f t="shared" si="214"/>
        <v>1001070034-CHINCHAYPARAG</v>
      </c>
      <c r="C2708" s="47" t="s">
        <v>3886</v>
      </c>
      <c r="D2708" s="47" t="s">
        <v>58</v>
      </c>
      <c r="E2708" s="47" t="s">
        <v>58</v>
      </c>
      <c r="F2708" s="47" t="s">
        <v>3887</v>
      </c>
      <c r="G2708" s="47" t="s">
        <v>60</v>
      </c>
      <c r="H2708" s="47">
        <v>24</v>
      </c>
      <c r="I2708" s="47" t="s">
        <v>61</v>
      </c>
      <c r="J2708" s="47" t="s">
        <v>495</v>
      </c>
      <c r="K2708" s="47" t="s">
        <v>63</v>
      </c>
      <c r="L2708" s="47" t="s">
        <v>64</v>
      </c>
      <c r="M2708" s="47" t="s">
        <v>3888</v>
      </c>
      <c r="N2708" s="47" t="s">
        <v>3889</v>
      </c>
      <c r="O2708" s="47" t="s">
        <v>58</v>
      </c>
      <c r="P2708" s="47" t="s">
        <v>58</v>
      </c>
      <c r="Q2708" s="47" t="s">
        <v>3887</v>
      </c>
      <c r="R2708" s="47">
        <v>120114</v>
      </c>
      <c r="S2708" s="47" t="s">
        <v>67</v>
      </c>
      <c r="T2708" s="47" t="s">
        <v>3890</v>
      </c>
      <c r="U2708" s="47">
        <v>15240</v>
      </c>
      <c r="V2708" s="47" t="s">
        <v>69</v>
      </c>
      <c r="W2708" s="47" t="s">
        <v>3891</v>
      </c>
      <c r="X2708" s="47">
        <v>1275493</v>
      </c>
      <c r="Y2708" s="47">
        <v>4203368</v>
      </c>
      <c r="Z2708" s="47">
        <v>356165</v>
      </c>
      <c r="AA2708" s="47">
        <v>8889536</v>
      </c>
      <c r="AB2708" s="47" t="s">
        <v>71</v>
      </c>
      <c r="AC2708" s="47">
        <v>2974</v>
      </c>
      <c r="AD2708" s="47" t="s">
        <v>72</v>
      </c>
      <c r="AE2708" s="47" t="s">
        <v>4935</v>
      </c>
      <c r="AF2708" s="47" t="s">
        <v>5700</v>
      </c>
      <c r="AG2708" s="47" t="s">
        <v>61</v>
      </c>
      <c r="AH2708" s="47" t="s">
        <v>75</v>
      </c>
      <c r="AI2708" s="47" t="s">
        <v>76</v>
      </c>
      <c r="AJ2708" s="47" t="s">
        <v>77</v>
      </c>
      <c r="AK2708" s="47" t="s">
        <v>78</v>
      </c>
      <c r="AV2708" s="47">
        <v>0.7</v>
      </c>
      <c r="AZ2708" s="47">
        <v>610</v>
      </c>
      <c r="BM2708" s="47">
        <v>7.4</v>
      </c>
      <c r="BQ2708" s="47">
        <v>0</v>
      </c>
      <c r="BS2708" s="47">
        <v>19</v>
      </c>
      <c r="BT2708" s="47">
        <v>0.02</v>
      </c>
      <c r="DI2708" s="1">
        <f t="shared" si="210"/>
        <v>4</v>
      </c>
      <c r="DJ2708" s="9" t="str">
        <f t="shared" si="211"/>
        <v>NO BACTERIOLOGICO</v>
      </c>
      <c r="DK2708" s="10" t="str">
        <f t="shared" si="212"/>
        <v>-</v>
      </c>
      <c r="DL2708" s="11" t="str">
        <f t="shared" si="213"/>
        <v>0</v>
      </c>
    </row>
    <row r="2709" spans="1:116" ht="12" x14ac:dyDescent="0.2">
      <c r="A2709" s="47">
        <v>1001070034</v>
      </c>
      <c r="B2709" s="47" t="str">
        <f t="shared" si="214"/>
        <v>1001070034-CHINCHAYPARAG</v>
      </c>
      <c r="C2709" s="47" t="s">
        <v>3886</v>
      </c>
      <c r="D2709" s="47" t="s">
        <v>58</v>
      </c>
      <c r="E2709" s="47" t="s">
        <v>58</v>
      </c>
      <c r="F2709" s="47" t="s">
        <v>3887</v>
      </c>
      <c r="G2709" s="47" t="s">
        <v>60</v>
      </c>
      <c r="H2709" s="47">
        <v>24</v>
      </c>
      <c r="I2709" s="47" t="s">
        <v>61</v>
      </c>
      <c r="J2709" s="47" t="s">
        <v>495</v>
      </c>
      <c r="K2709" s="47" t="s">
        <v>63</v>
      </c>
      <c r="L2709" s="47" t="s">
        <v>64</v>
      </c>
      <c r="M2709" s="47" t="s">
        <v>3888</v>
      </c>
      <c r="N2709" s="47" t="s">
        <v>3889</v>
      </c>
      <c r="O2709" s="47" t="s">
        <v>58</v>
      </c>
      <c r="P2709" s="47" t="s">
        <v>58</v>
      </c>
      <c r="Q2709" s="47" t="s">
        <v>3887</v>
      </c>
      <c r="R2709" s="47">
        <v>120114</v>
      </c>
      <c r="S2709" s="47" t="s">
        <v>67</v>
      </c>
      <c r="T2709" s="47" t="s">
        <v>3890</v>
      </c>
      <c r="U2709" s="47">
        <v>15240</v>
      </c>
      <c r="V2709" s="47" t="s">
        <v>69</v>
      </c>
      <c r="W2709" s="47" t="s">
        <v>3891</v>
      </c>
      <c r="X2709" s="47">
        <v>1275493</v>
      </c>
      <c r="Y2709" s="47">
        <v>4203369</v>
      </c>
      <c r="Z2709" s="47">
        <v>355970</v>
      </c>
      <c r="AA2709" s="47">
        <v>8889880</v>
      </c>
      <c r="AB2709" s="47" t="s">
        <v>71</v>
      </c>
      <c r="AC2709" s="47">
        <v>2894</v>
      </c>
      <c r="AD2709" s="47" t="s">
        <v>72</v>
      </c>
      <c r="AE2709" s="47" t="s">
        <v>4935</v>
      </c>
      <c r="AF2709" s="47" t="s">
        <v>5700</v>
      </c>
      <c r="AG2709" s="47" t="s">
        <v>61</v>
      </c>
      <c r="AH2709" s="47" t="s">
        <v>75</v>
      </c>
      <c r="AI2709" s="47" t="s">
        <v>76</v>
      </c>
      <c r="AJ2709" s="47" t="s">
        <v>77</v>
      </c>
      <c r="AK2709" s="47" t="s">
        <v>78</v>
      </c>
      <c r="AV2709" s="47">
        <v>0.5</v>
      </c>
      <c r="AZ2709" s="47">
        <v>600</v>
      </c>
      <c r="BM2709" s="47">
        <v>6.9</v>
      </c>
      <c r="BQ2709" s="47">
        <v>0</v>
      </c>
      <c r="BS2709" s="47">
        <v>17</v>
      </c>
      <c r="BT2709" s="47">
        <v>0.02</v>
      </c>
      <c r="DI2709" s="1">
        <f t="shared" si="210"/>
        <v>4</v>
      </c>
      <c r="DJ2709" s="9" t="str">
        <f t="shared" si="211"/>
        <v>NO BACTERIOLOGICO</v>
      </c>
      <c r="DK2709" s="10" t="str">
        <f t="shared" si="212"/>
        <v>-</v>
      </c>
      <c r="DL2709" s="11" t="str">
        <f t="shared" si="213"/>
        <v>0</v>
      </c>
    </row>
    <row r="2710" spans="1:116" ht="12" x14ac:dyDescent="0.2">
      <c r="A2710" s="47">
        <v>1011030012</v>
      </c>
      <c r="B2710" s="47" t="str">
        <f t="shared" si="214"/>
        <v>1011030012-CHAYNAS</v>
      </c>
      <c r="C2710" s="47" t="s">
        <v>1030</v>
      </c>
      <c r="D2710" s="47" t="s">
        <v>58</v>
      </c>
      <c r="E2710" s="47" t="s">
        <v>395</v>
      </c>
      <c r="F2710" s="47" t="s">
        <v>1023</v>
      </c>
      <c r="G2710" s="47" t="s">
        <v>60</v>
      </c>
      <c r="H2710" s="47">
        <v>463</v>
      </c>
      <c r="I2710" s="47">
        <v>420</v>
      </c>
      <c r="J2710" s="47" t="s">
        <v>82</v>
      </c>
      <c r="K2710" s="47" t="s">
        <v>63</v>
      </c>
      <c r="L2710" s="47" t="s">
        <v>64</v>
      </c>
      <c r="M2710" s="47" t="s">
        <v>1024</v>
      </c>
      <c r="N2710" s="47" t="s">
        <v>1023</v>
      </c>
      <c r="O2710" s="47" t="s">
        <v>58</v>
      </c>
      <c r="P2710" s="47" t="s">
        <v>395</v>
      </c>
      <c r="Q2710" s="47" t="s">
        <v>1023</v>
      </c>
      <c r="R2710" s="47">
        <v>91920</v>
      </c>
      <c r="S2710" s="47" t="s">
        <v>67</v>
      </c>
      <c r="T2710" s="47" t="s">
        <v>1031</v>
      </c>
      <c r="U2710" s="47">
        <v>14560</v>
      </c>
      <c r="V2710" s="47" t="s">
        <v>69</v>
      </c>
      <c r="W2710" s="47" t="s">
        <v>1032</v>
      </c>
      <c r="X2710" s="47">
        <v>1275580</v>
      </c>
      <c r="Y2710" s="47">
        <v>4203414</v>
      </c>
      <c r="Z2710" s="47">
        <v>321520</v>
      </c>
      <c r="AA2710" s="47">
        <v>8905790</v>
      </c>
      <c r="AB2710" s="47" t="s">
        <v>71</v>
      </c>
      <c r="AC2710" s="47">
        <v>3730</v>
      </c>
      <c r="AD2710" s="47" t="s">
        <v>297</v>
      </c>
      <c r="AE2710" s="47" t="s">
        <v>5123</v>
      </c>
      <c r="AF2710" s="47" t="s">
        <v>5701</v>
      </c>
      <c r="AG2710" s="47">
        <v>2895</v>
      </c>
      <c r="AH2710" s="47" t="s">
        <v>73</v>
      </c>
      <c r="AI2710" s="47" t="s">
        <v>1030</v>
      </c>
      <c r="AJ2710" s="47" t="s">
        <v>61</v>
      </c>
      <c r="AK2710" s="47" t="s">
        <v>61</v>
      </c>
      <c r="AO2710" s="47">
        <v>0</v>
      </c>
      <c r="AP2710" s="47">
        <v>0</v>
      </c>
      <c r="AQ2710" s="47">
        <v>6</v>
      </c>
      <c r="AV2710" s="47">
        <v>1.1000000000000001</v>
      </c>
      <c r="AZ2710" s="47">
        <v>194</v>
      </c>
      <c r="BC2710" s="47">
        <v>0</v>
      </c>
      <c r="BM2710" s="47">
        <v>7.2</v>
      </c>
      <c r="BS2710" s="47">
        <v>9.2200000000000006</v>
      </c>
      <c r="BT2710" s="47">
        <v>1</v>
      </c>
      <c r="DI2710" s="1">
        <f t="shared" si="210"/>
        <v>4</v>
      </c>
      <c r="DJ2710" s="9" t="str">
        <f t="shared" si="211"/>
        <v>NO BACTERIOLOGICO</v>
      </c>
      <c r="DK2710" s="10" t="str">
        <f t="shared" si="212"/>
        <v>Realizado Bactereológico</v>
      </c>
      <c r="DL2710" s="11" t="str">
        <f t="shared" si="213"/>
        <v>0</v>
      </c>
    </row>
    <row r="2711" spans="1:116" ht="12" x14ac:dyDescent="0.2">
      <c r="A2711" s="47">
        <v>1011030012</v>
      </c>
      <c r="B2711" s="47" t="str">
        <f t="shared" si="214"/>
        <v>1011030012-CHAYNAS</v>
      </c>
      <c r="C2711" s="47" t="s">
        <v>1030</v>
      </c>
      <c r="D2711" s="47" t="s">
        <v>58</v>
      </c>
      <c r="E2711" s="47" t="s">
        <v>395</v>
      </c>
      <c r="F2711" s="47" t="s">
        <v>1023</v>
      </c>
      <c r="G2711" s="47" t="s">
        <v>60</v>
      </c>
      <c r="H2711" s="47">
        <v>463</v>
      </c>
      <c r="I2711" s="47">
        <v>420</v>
      </c>
      <c r="J2711" s="47" t="s">
        <v>82</v>
      </c>
      <c r="K2711" s="47" t="s">
        <v>63</v>
      </c>
      <c r="L2711" s="47" t="s">
        <v>64</v>
      </c>
      <c r="M2711" s="47" t="s">
        <v>1024</v>
      </c>
      <c r="N2711" s="47" t="s">
        <v>1023</v>
      </c>
      <c r="O2711" s="47" t="s">
        <v>58</v>
      </c>
      <c r="P2711" s="47" t="s">
        <v>395</v>
      </c>
      <c r="Q2711" s="47" t="s">
        <v>1023</v>
      </c>
      <c r="R2711" s="47">
        <v>91920</v>
      </c>
      <c r="S2711" s="47" t="s">
        <v>67</v>
      </c>
      <c r="T2711" s="47" t="s">
        <v>1031</v>
      </c>
      <c r="U2711" s="47">
        <v>14560</v>
      </c>
      <c r="V2711" s="47" t="s">
        <v>69</v>
      </c>
      <c r="W2711" s="47" t="s">
        <v>1032</v>
      </c>
      <c r="X2711" s="47">
        <v>1275580</v>
      </c>
      <c r="Y2711" s="47">
        <v>4203415</v>
      </c>
      <c r="Z2711" s="47">
        <v>321620</v>
      </c>
      <c r="AA2711" s="47">
        <v>8905795</v>
      </c>
      <c r="AB2711" s="47" t="s">
        <v>61</v>
      </c>
      <c r="AC2711" s="47">
        <v>3641</v>
      </c>
      <c r="AD2711" s="47" t="s">
        <v>297</v>
      </c>
      <c r="AE2711" s="47" t="s">
        <v>5123</v>
      </c>
      <c r="AF2711" s="47" t="s">
        <v>5701</v>
      </c>
      <c r="AG2711" s="47" t="s">
        <v>61</v>
      </c>
      <c r="AH2711" s="47" t="s">
        <v>75</v>
      </c>
      <c r="AI2711" s="47" t="s">
        <v>76</v>
      </c>
      <c r="AJ2711" s="47" t="s">
        <v>77</v>
      </c>
      <c r="AK2711" s="47" t="s">
        <v>78</v>
      </c>
      <c r="AV2711" s="47">
        <v>0.9</v>
      </c>
      <c r="AZ2711" s="47">
        <v>188</v>
      </c>
      <c r="BM2711" s="47">
        <v>7.2</v>
      </c>
      <c r="BS2711" s="47">
        <v>9.1999999999999993</v>
      </c>
      <c r="BT2711" s="47">
        <v>1</v>
      </c>
      <c r="DI2711" s="1">
        <f t="shared" si="210"/>
        <v>4</v>
      </c>
      <c r="DJ2711" s="9" t="str">
        <f t="shared" si="211"/>
        <v>NO BACTERIOLOGICO</v>
      </c>
      <c r="DK2711" s="10" t="str">
        <f t="shared" si="212"/>
        <v>-</v>
      </c>
      <c r="DL2711" s="11" t="str">
        <f t="shared" si="213"/>
        <v>0</v>
      </c>
    </row>
    <row r="2712" spans="1:116" ht="12" x14ac:dyDescent="0.2">
      <c r="A2712" s="47">
        <v>1011030012</v>
      </c>
      <c r="B2712" s="47" t="str">
        <f t="shared" si="214"/>
        <v>1011030012-CHAYNAS</v>
      </c>
      <c r="C2712" s="47" t="s">
        <v>1030</v>
      </c>
      <c r="D2712" s="47" t="s">
        <v>58</v>
      </c>
      <c r="E2712" s="47" t="s">
        <v>395</v>
      </c>
      <c r="F2712" s="47" t="s">
        <v>1023</v>
      </c>
      <c r="G2712" s="47" t="s">
        <v>60</v>
      </c>
      <c r="H2712" s="47">
        <v>463</v>
      </c>
      <c r="I2712" s="47">
        <v>420</v>
      </c>
      <c r="J2712" s="47" t="s">
        <v>82</v>
      </c>
      <c r="K2712" s="47" t="s">
        <v>63</v>
      </c>
      <c r="L2712" s="47" t="s">
        <v>64</v>
      </c>
      <c r="M2712" s="47" t="s">
        <v>1024</v>
      </c>
      <c r="N2712" s="47" t="s">
        <v>1023</v>
      </c>
      <c r="O2712" s="47" t="s">
        <v>58</v>
      </c>
      <c r="P2712" s="47" t="s">
        <v>395</v>
      </c>
      <c r="Q2712" s="47" t="s">
        <v>1023</v>
      </c>
      <c r="R2712" s="47">
        <v>91920</v>
      </c>
      <c r="S2712" s="47" t="s">
        <v>67</v>
      </c>
      <c r="T2712" s="47" t="s">
        <v>1031</v>
      </c>
      <c r="U2712" s="47">
        <v>14560</v>
      </c>
      <c r="V2712" s="47" t="s">
        <v>69</v>
      </c>
      <c r="W2712" s="47" t="s">
        <v>1032</v>
      </c>
      <c r="X2712" s="47">
        <v>1275580</v>
      </c>
      <c r="Y2712" s="47">
        <v>4203416</v>
      </c>
      <c r="Z2712" s="47">
        <v>233010</v>
      </c>
      <c r="AA2712" s="47">
        <v>8905331</v>
      </c>
      <c r="AB2712" s="47" t="s">
        <v>61</v>
      </c>
      <c r="AC2712" s="47">
        <v>3401</v>
      </c>
      <c r="AD2712" s="47" t="s">
        <v>297</v>
      </c>
      <c r="AE2712" s="47" t="s">
        <v>5123</v>
      </c>
      <c r="AF2712" s="47" t="s">
        <v>5701</v>
      </c>
      <c r="AG2712" s="47" t="s">
        <v>61</v>
      </c>
      <c r="AH2712" s="47" t="s">
        <v>75</v>
      </c>
      <c r="AI2712" s="47" t="s">
        <v>76</v>
      </c>
      <c r="AJ2712" s="47" t="s">
        <v>77</v>
      </c>
      <c r="AK2712" s="47" t="s">
        <v>78</v>
      </c>
      <c r="AO2712" s="47">
        <v>0</v>
      </c>
      <c r="AP2712" s="47">
        <v>0</v>
      </c>
      <c r="AQ2712" s="47">
        <v>13</v>
      </c>
      <c r="AV2712" s="47">
        <v>0.5</v>
      </c>
      <c r="AZ2712" s="47">
        <v>165</v>
      </c>
      <c r="BC2712" s="47">
        <v>0</v>
      </c>
      <c r="BE2712" s="47">
        <v>0</v>
      </c>
      <c r="BM2712" s="47">
        <v>7.2</v>
      </c>
      <c r="BS2712" s="47">
        <v>9.1999999999999993</v>
      </c>
      <c r="BT2712" s="47">
        <v>0.9</v>
      </c>
      <c r="CZ2712" s="47">
        <v>0</v>
      </c>
      <c r="DI2712" s="1">
        <f t="shared" si="210"/>
        <v>4</v>
      </c>
      <c r="DJ2712" s="9" t="str">
        <f t="shared" si="211"/>
        <v>NO BACTERIOLOGICO</v>
      </c>
      <c r="DK2712" s="10" t="str">
        <f t="shared" si="212"/>
        <v>Realizado Bactereológico</v>
      </c>
      <c r="DL2712" s="11" t="str">
        <f t="shared" si="213"/>
        <v>1</v>
      </c>
    </row>
    <row r="2713" spans="1:116" ht="12" x14ac:dyDescent="0.2">
      <c r="A2713" s="47">
        <v>1001070008</v>
      </c>
      <c r="B2713" s="47" t="str">
        <f t="shared" si="214"/>
        <v>1001070008-ASENCION DE PARARA</v>
      </c>
      <c r="C2713" s="47" t="s">
        <v>3983</v>
      </c>
      <c r="D2713" s="47" t="s">
        <v>58</v>
      </c>
      <c r="E2713" s="47" t="s">
        <v>58</v>
      </c>
      <c r="F2713" s="47" t="s">
        <v>3887</v>
      </c>
      <c r="G2713" s="47" t="s">
        <v>60</v>
      </c>
      <c r="H2713" s="47">
        <v>230</v>
      </c>
      <c r="I2713" s="47" t="s">
        <v>61</v>
      </c>
      <c r="J2713" s="47" t="s">
        <v>495</v>
      </c>
      <c r="K2713" s="47" t="s">
        <v>63</v>
      </c>
      <c r="L2713" s="47" t="s">
        <v>64</v>
      </c>
      <c r="M2713" s="47" t="s">
        <v>3888</v>
      </c>
      <c r="N2713" s="47" t="s">
        <v>3889</v>
      </c>
      <c r="O2713" s="47" t="s">
        <v>58</v>
      </c>
      <c r="P2713" s="47" t="s">
        <v>58</v>
      </c>
      <c r="Q2713" s="47" t="s">
        <v>3887</v>
      </c>
      <c r="R2713" s="47">
        <v>145297</v>
      </c>
      <c r="S2713" s="47" t="s">
        <v>171</v>
      </c>
      <c r="T2713" s="47" t="s">
        <v>3984</v>
      </c>
      <c r="U2713" s="47">
        <v>17045</v>
      </c>
      <c r="V2713" s="47" t="s">
        <v>69</v>
      </c>
      <c r="W2713" s="47" t="s">
        <v>3985</v>
      </c>
      <c r="X2713" s="47">
        <v>1275582</v>
      </c>
      <c r="Y2713" s="47">
        <v>4203440</v>
      </c>
      <c r="Z2713" s="47">
        <v>357729</v>
      </c>
      <c r="AA2713" s="47">
        <v>8892509</v>
      </c>
      <c r="AB2713" s="47" t="s">
        <v>71</v>
      </c>
      <c r="AC2713" s="47">
        <v>2889</v>
      </c>
      <c r="AD2713" s="47" t="s">
        <v>91</v>
      </c>
      <c r="AE2713" s="47" t="s">
        <v>4886</v>
      </c>
      <c r="AF2713" s="47" t="s">
        <v>5702</v>
      </c>
      <c r="AG2713" s="47">
        <v>42703</v>
      </c>
      <c r="AH2713" s="47" t="s">
        <v>73</v>
      </c>
      <c r="AI2713" s="47" t="s">
        <v>3986</v>
      </c>
      <c r="AJ2713" s="47" t="s">
        <v>61</v>
      </c>
      <c r="AK2713" s="47" t="s">
        <v>61</v>
      </c>
      <c r="AV2713" s="47">
        <v>0.9</v>
      </c>
      <c r="AZ2713" s="47">
        <v>588</v>
      </c>
      <c r="BM2713" s="47">
        <v>7.8</v>
      </c>
      <c r="BQ2713" s="47">
        <v>0</v>
      </c>
      <c r="BS2713" s="47">
        <v>20</v>
      </c>
      <c r="BT2713" s="47">
        <v>0</v>
      </c>
      <c r="DI2713" s="1">
        <f t="shared" si="210"/>
        <v>4</v>
      </c>
      <c r="DJ2713" s="9" t="str">
        <f t="shared" si="211"/>
        <v>NO BACTERIOLOGICO</v>
      </c>
      <c r="DK2713" s="10" t="str">
        <f t="shared" si="212"/>
        <v>-</v>
      </c>
      <c r="DL2713" s="11" t="str">
        <f t="shared" si="213"/>
        <v>0</v>
      </c>
    </row>
    <row r="2714" spans="1:116" ht="12" x14ac:dyDescent="0.2">
      <c r="A2714" s="47">
        <v>1001070008</v>
      </c>
      <c r="B2714" s="47" t="str">
        <f t="shared" si="214"/>
        <v>1001070008-ASENCION DE PARARA</v>
      </c>
      <c r="C2714" s="47" t="s">
        <v>3983</v>
      </c>
      <c r="D2714" s="47" t="s">
        <v>58</v>
      </c>
      <c r="E2714" s="47" t="s">
        <v>58</v>
      </c>
      <c r="F2714" s="47" t="s">
        <v>3887</v>
      </c>
      <c r="G2714" s="47" t="s">
        <v>60</v>
      </c>
      <c r="H2714" s="47">
        <v>230</v>
      </c>
      <c r="I2714" s="47" t="s">
        <v>61</v>
      </c>
      <c r="J2714" s="47" t="s">
        <v>495</v>
      </c>
      <c r="K2714" s="47" t="s">
        <v>63</v>
      </c>
      <c r="L2714" s="47" t="s">
        <v>64</v>
      </c>
      <c r="M2714" s="47" t="s">
        <v>3888</v>
      </c>
      <c r="N2714" s="47" t="s">
        <v>3889</v>
      </c>
      <c r="O2714" s="47" t="s">
        <v>58</v>
      </c>
      <c r="P2714" s="47" t="s">
        <v>58</v>
      </c>
      <c r="Q2714" s="47" t="s">
        <v>3887</v>
      </c>
      <c r="R2714" s="47">
        <v>145297</v>
      </c>
      <c r="S2714" s="47" t="s">
        <v>171</v>
      </c>
      <c r="T2714" s="47" t="s">
        <v>3984</v>
      </c>
      <c r="U2714" s="47">
        <v>17045</v>
      </c>
      <c r="V2714" s="47" t="s">
        <v>69</v>
      </c>
      <c r="W2714" s="47" t="s">
        <v>3985</v>
      </c>
      <c r="X2714" s="47">
        <v>1275582</v>
      </c>
      <c r="Y2714" s="47">
        <v>4203441</v>
      </c>
      <c r="Z2714" s="47">
        <v>357214</v>
      </c>
      <c r="AA2714" s="47">
        <v>8892508</v>
      </c>
      <c r="AB2714" s="47" t="s">
        <v>71</v>
      </c>
      <c r="AC2714" s="47">
        <v>2886</v>
      </c>
      <c r="AD2714" s="47" t="s">
        <v>91</v>
      </c>
      <c r="AE2714" s="47" t="s">
        <v>4886</v>
      </c>
      <c r="AF2714" s="47" t="s">
        <v>5702</v>
      </c>
      <c r="AG2714" s="47" t="s">
        <v>61</v>
      </c>
      <c r="AH2714" s="47" t="s">
        <v>75</v>
      </c>
      <c r="AI2714" s="47" t="s">
        <v>76</v>
      </c>
      <c r="AJ2714" s="47" t="s">
        <v>77</v>
      </c>
      <c r="AK2714" s="47" t="s">
        <v>78</v>
      </c>
      <c r="AV2714" s="47">
        <v>0.7</v>
      </c>
      <c r="AZ2714" s="47">
        <v>520</v>
      </c>
      <c r="BM2714" s="47">
        <v>7.4</v>
      </c>
      <c r="BQ2714" s="47">
        <v>0</v>
      </c>
      <c r="BS2714" s="47">
        <v>19</v>
      </c>
      <c r="BT2714" s="47">
        <v>0.02</v>
      </c>
      <c r="DI2714" s="1">
        <f t="shared" si="210"/>
        <v>4</v>
      </c>
      <c r="DJ2714" s="9" t="str">
        <f t="shared" si="211"/>
        <v>NO BACTERIOLOGICO</v>
      </c>
      <c r="DK2714" s="10" t="str">
        <f t="shared" si="212"/>
        <v>-</v>
      </c>
      <c r="DL2714" s="11" t="str">
        <f t="shared" si="213"/>
        <v>0</v>
      </c>
    </row>
    <row r="2715" spans="1:116" ht="12" x14ac:dyDescent="0.2">
      <c r="A2715" s="47">
        <v>1001070008</v>
      </c>
      <c r="B2715" s="47" t="str">
        <f t="shared" si="214"/>
        <v>1001070008-ASENCION DE PARARA</v>
      </c>
      <c r="C2715" s="47" t="s">
        <v>3983</v>
      </c>
      <c r="D2715" s="47" t="s">
        <v>58</v>
      </c>
      <c r="E2715" s="47" t="s">
        <v>58</v>
      </c>
      <c r="F2715" s="47" t="s">
        <v>3887</v>
      </c>
      <c r="G2715" s="47" t="s">
        <v>60</v>
      </c>
      <c r="H2715" s="47">
        <v>230</v>
      </c>
      <c r="I2715" s="47" t="s">
        <v>61</v>
      </c>
      <c r="J2715" s="47" t="s">
        <v>495</v>
      </c>
      <c r="K2715" s="47" t="s">
        <v>63</v>
      </c>
      <c r="L2715" s="47" t="s">
        <v>64</v>
      </c>
      <c r="M2715" s="47" t="s">
        <v>3888</v>
      </c>
      <c r="N2715" s="47" t="s">
        <v>3889</v>
      </c>
      <c r="O2715" s="47" t="s">
        <v>58</v>
      </c>
      <c r="P2715" s="47" t="s">
        <v>58</v>
      </c>
      <c r="Q2715" s="47" t="s">
        <v>3887</v>
      </c>
      <c r="R2715" s="47">
        <v>145297</v>
      </c>
      <c r="S2715" s="47" t="s">
        <v>171</v>
      </c>
      <c r="T2715" s="47" t="s">
        <v>3984</v>
      </c>
      <c r="U2715" s="47">
        <v>17045</v>
      </c>
      <c r="V2715" s="47" t="s">
        <v>69</v>
      </c>
      <c r="W2715" s="47" t="s">
        <v>3985</v>
      </c>
      <c r="X2715" s="47">
        <v>1275582</v>
      </c>
      <c r="Y2715" s="47">
        <v>4203442</v>
      </c>
      <c r="Z2715" s="47">
        <v>357206</v>
      </c>
      <c r="AA2715" s="47">
        <v>8892501</v>
      </c>
      <c r="AB2715" s="47" t="s">
        <v>71</v>
      </c>
      <c r="AC2715" s="47">
        <v>2880</v>
      </c>
      <c r="AD2715" s="47" t="s">
        <v>91</v>
      </c>
      <c r="AE2715" s="47" t="s">
        <v>4886</v>
      </c>
      <c r="AF2715" s="47" t="s">
        <v>5702</v>
      </c>
      <c r="AG2715" s="47" t="s">
        <v>61</v>
      </c>
      <c r="AH2715" s="47" t="s">
        <v>75</v>
      </c>
      <c r="AI2715" s="47" t="s">
        <v>76</v>
      </c>
      <c r="AJ2715" s="47" t="s">
        <v>77</v>
      </c>
      <c r="AK2715" s="47" t="s">
        <v>78</v>
      </c>
      <c r="AV2715" s="47">
        <v>0.5</v>
      </c>
      <c r="AZ2715" s="47">
        <v>480</v>
      </c>
      <c r="BM2715" s="47">
        <v>7</v>
      </c>
      <c r="BQ2715" s="47">
        <v>0</v>
      </c>
      <c r="BS2715" s="47">
        <v>18</v>
      </c>
      <c r="BT2715" s="47">
        <v>0.02</v>
      </c>
      <c r="DI2715" s="1">
        <f t="shared" si="210"/>
        <v>4</v>
      </c>
      <c r="DJ2715" s="9" t="str">
        <f t="shared" si="211"/>
        <v>NO BACTERIOLOGICO</v>
      </c>
      <c r="DK2715" s="10" t="str">
        <f t="shared" si="212"/>
        <v>-</v>
      </c>
      <c r="DL2715" s="11" t="str">
        <f t="shared" si="213"/>
        <v>0</v>
      </c>
    </row>
    <row r="2716" spans="1:116" ht="12" x14ac:dyDescent="0.2">
      <c r="A2716" s="47">
        <v>1003110075</v>
      </c>
      <c r="B2716" s="47" t="str">
        <f t="shared" si="214"/>
        <v>1003110075-MILAGROS</v>
      </c>
      <c r="C2716" s="47" t="s">
        <v>4449</v>
      </c>
      <c r="D2716" s="47" t="s">
        <v>58</v>
      </c>
      <c r="E2716" s="47" t="s">
        <v>80</v>
      </c>
      <c r="F2716" s="47" t="s">
        <v>4398</v>
      </c>
      <c r="G2716" s="47" t="s">
        <v>60</v>
      </c>
      <c r="H2716" s="47">
        <v>210</v>
      </c>
      <c r="I2716" s="47" t="s">
        <v>61</v>
      </c>
      <c r="J2716" s="47" t="s">
        <v>62</v>
      </c>
      <c r="K2716" s="47" t="s">
        <v>63</v>
      </c>
      <c r="L2716" s="47" t="s">
        <v>64</v>
      </c>
      <c r="M2716" s="47" t="s">
        <v>4446</v>
      </c>
      <c r="N2716" s="47" t="s">
        <v>4445</v>
      </c>
      <c r="O2716" s="47" t="s">
        <v>58</v>
      </c>
      <c r="P2716" s="47" t="s">
        <v>80</v>
      </c>
      <c r="Q2716" s="47" t="s">
        <v>4398</v>
      </c>
      <c r="R2716" s="47">
        <v>103225</v>
      </c>
      <c r="S2716" s="47" t="s">
        <v>67</v>
      </c>
      <c r="T2716" s="47" t="s">
        <v>4450</v>
      </c>
      <c r="U2716" s="47">
        <v>14690</v>
      </c>
      <c r="V2716" s="47" t="s">
        <v>69</v>
      </c>
      <c r="W2716" s="47" t="s">
        <v>4451</v>
      </c>
      <c r="X2716" s="47">
        <v>1275589</v>
      </c>
      <c r="Y2716" s="47">
        <v>4203473</v>
      </c>
      <c r="Z2716" s="47">
        <v>345657</v>
      </c>
      <c r="AA2716" s="47">
        <v>8964710</v>
      </c>
      <c r="AB2716" s="47" t="s">
        <v>71</v>
      </c>
      <c r="AC2716" s="47">
        <v>1372</v>
      </c>
      <c r="AD2716" s="47" t="s">
        <v>86</v>
      </c>
      <c r="AE2716" s="47" t="s">
        <v>5184</v>
      </c>
      <c r="AF2716" s="47" t="s">
        <v>5703</v>
      </c>
      <c r="AG2716" s="47">
        <v>3870</v>
      </c>
      <c r="AH2716" s="47" t="s">
        <v>73</v>
      </c>
      <c r="AI2716" s="47" t="s">
        <v>4449</v>
      </c>
      <c r="AJ2716" s="47" t="s">
        <v>61</v>
      </c>
      <c r="AK2716" s="47" t="s">
        <v>61</v>
      </c>
      <c r="AV2716" s="47">
        <v>0.6</v>
      </c>
      <c r="AZ2716" s="47">
        <v>47</v>
      </c>
      <c r="BM2716" s="47">
        <v>7.7</v>
      </c>
      <c r="BS2716" s="47">
        <v>16</v>
      </c>
      <c r="BT2716" s="47">
        <v>0</v>
      </c>
      <c r="DI2716" s="1">
        <f t="shared" si="210"/>
        <v>4</v>
      </c>
      <c r="DJ2716" s="9" t="str">
        <f t="shared" si="211"/>
        <v>NO BACTERIOLOGICO</v>
      </c>
      <c r="DK2716" s="10" t="str">
        <f t="shared" si="212"/>
        <v>-</v>
      </c>
      <c r="DL2716" s="11" t="str">
        <f t="shared" si="213"/>
        <v>0</v>
      </c>
    </row>
    <row r="2717" spans="1:116" ht="12" x14ac:dyDescent="0.2">
      <c r="A2717" s="47">
        <v>1003110075</v>
      </c>
      <c r="B2717" s="47" t="str">
        <f t="shared" si="214"/>
        <v>1003110075-MILAGROS</v>
      </c>
      <c r="C2717" s="47" t="s">
        <v>4449</v>
      </c>
      <c r="D2717" s="47" t="s">
        <v>58</v>
      </c>
      <c r="E2717" s="47" t="s">
        <v>80</v>
      </c>
      <c r="F2717" s="47" t="s">
        <v>4398</v>
      </c>
      <c r="G2717" s="47" t="s">
        <v>60</v>
      </c>
      <c r="H2717" s="47">
        <v>210</v>
      </c>
      <c r="I2717" s="47" t="s">
        <v>61</v>
      </c>
      <c r="J2717" s="47" t="s">
        <v>62</v>
      </c>
      <c r="K2717" s="47" t="s">
        <v>63</v>
      </c>
      <c r="L2717" s="47" t="s">
        <v>64</v>
      </c>
      <c r="M2717" s="47" t="s">
        <v>4446</v>
      </c>
      <c r="N2717" s="47" t="s">
        <v>4445</v>
      </c>
      <c r="O2717" s="47" t="s">
        <v>58</v>
      </c>
      <c r="P2717" s="47" t="s">
        <v>80</v>
      </c>
      <c r="Q2717" s="47" t="s">
        <v>4398</v>
      </c>
      <c r="R2717" s="47">
        <v>103225</v>
      </c>
      <c r="S2717" s="47" t="s">
        <v>67</v>
      </c>
      <c r="T2717" s="47" t="s">
        <v>4450</v>
      </c>
      <c r="U2717" s="47">
        <v>14690</v>
      </c>
      <c r="V2717" s="47" t="s">
        <v>69</v>
      </c>
      <c r="W2717" s="47" t="s">
        <v>4451</v>
      </c>
      <c r="X2717" s="47">
        <v>1275589</v>
      </c>
      <c r="Y2717" s="47">
        <v>4203474</v>
      </c>
      <c r="Z2717" s="47">
        <v>0</v>
      </c>
      <c r="AA2717" s="47">
        <v>0</v>
      </c>
      <c r="AB2717" s="47" t="s">
        <v>61</v>
      </c>
      <c r="AC2717" s="47">
        <v>0</v>
      </c>
      <c r="AD2717" s="47" t="s">
        <v>86</v>
      </c>
      <c r="AE2717" s="47" t="s">
        <v>5184</v>
      </c>
      <c r="AF2717" s="47" t="s">
        <v>5703</v>
      </c>
      <c r="AG2717" s="47" t="s">
        <v>61</v>
      </c>
      <c r="AH2717" s="47" t="s">
        <v>75</v>
      </c>
      <c r="AI2717" s="47" t="s">
        <v>76</v>
      </c>
      <c r="AJ2717" s="47" t="s">
        <v>77</v>
      </c>
      <c r="AK2717" s="47" t="s">
        <v>78</v>
      </c>
      <c r="AV2717" s="47">
        <v>0.6</v>
      </c>
      <c r="AZ2717" s="47">
        <v>47</v>
      </c>
      <c r="BM2717" s="47">
        <v>7</v>
      </c>
      <c r="BS2717" s="47">
        <v>16</v>
      </c>
      <c r="BT2717" s="47">
        <v>0</v>
      </c>
      <c r="DI2717" s="1">
        <f t="shared" si="210"/>
        <v>4</v>
      </c>
      <c r="DJ2717" s="9" t="str">
        <f t="shared" si="211"/>
        <v>NO BACTERIOLOGICO</v>
      </c>
      <c r="DK2717" s="10" t="str">
        <f t="shared" si="212"/>
        <v>-</v>
      </c>
      <c r="DL2717" s="11" t="str">
        <f t="shared" si="213"/>
        <v>0</v>
      </c>
    </row>
    <row r="2718" spans="1:116" ht="12" x14ac:dyDescent="0.2">
      <c r="A2718" s="47">
        <v>1003110075</v>
      </c>
      <c r="B2718" s="47" t="str">
        <f t="shared" si="214"/>
        <v>1003110075-MILAGROS</v>
      </c>
      <c r="C2718" s="47" t="s">
        <v>4449</v>
      </c>
      <c r="D2718" s="47" t="s">
        <v>58</v>
      </c>
      <c r="E2718" s="47" t="s">
        <v>80</v>
      </c>
      <c r="F2718" s="47" t="s">
        <v>4398</v>
      </c>
      <c r="G2718" s="47" t="s">
        <v>60</v>
      </c>
      <c r="H2718" s="47">
        <v>210</v>
      </c>
      <c r="I2718" s="47" t="s">
        <v>61</v>
      </c>
      <c r="J2718" s="47" t="s">
        <v>62</v>
      </c>
      <c r="K2718" s="47" t="s">
        <v>63</v>
      </c>
      <c r="L2718" s="47" t="s">
        <v>64</v>
      </c>
      <c r="M2718" s="47" t="s">
        <v>4446</v>
      </c>
      <c r="N2718" s="47" t="s">
        <v>4445</v>
      </c>
      <c r="O2718" s="47" t="s">
        <v>58</v>
      </c>
      <c r="P2718" s="47" t="s">
        <v>80</v>
      </c>
      <c r="Q2718" s="47" t="s">
        <v>4398</v>
      </c>
      <c r="R2718" s="47">
        <v>103225</v>
      </c>
      <c r="S2718" s="47" t="s">
        <v>67</v>
      </c>
      <c r="T2718" s="47" t="s">
        <v>4450</v>
      </c>
      <c r="U2718" s="47">
        <v>14690</v>
      </c>
      <c r="V2718" s="47" t="s">
        <v>69</v>
      </c>
      <c r="W2718" s="47" t="s">
        <v>4451</v>
      </c>
      <c r="X2718" s="47">
        <v>1275589</v>
      </c>
      <c r="Y2718" s="47">
        <v>4203475</v>
      </c>
      <c r="Z2718" s="47">
        <v>0</v>
      </c>
      <c r="AA2718" s="47">
        <v>0</v>
      </c>
      <c r="AB2718" s="47" t="s">
        <v>61</v>
      </c>
      <c r="AC2718" s="47">
        <v>0</v>
      </c>
      <c r="AD2718" s="47" t="s">
        <v>86</v>
      </c>
      <c r="AE2718" s="47" t="s">
        <v>5184</v>
      </c>
      <c r="AF2718" s="47" t="s">
        <v>5703</v>
      </c>
      <c r="AG2718" s="47" t="s">
        <v>61</v>
      </c>
      <c r="AH2718" s="47" t="s">
        <v>75</v>
      </c>
      <c r="AI2718" s="47" t="s">
        <v>76</v>
      </c>
      <c r="AJ2718" s="47" t="s">
        <v>77</v>
      </c>
      <c r="AK2718" s="47" t="s">
        <v>78</v>
      </c>
      <c r="AV2718" s="47">
        <v>0.6</v>
      </c>
      <c r="AZ2718" s="47">
        <v>47</v>
      </c>
      <c r="BM2718" s="47">
        <v>7</v>
      </c>
      <c r="BS2718" s="47">
        <v>16</v>
      </c>
      <c r="BT2718" s="47">
        <v>0</v>
      </c>
      <c r="DI2718" s="1">
        <f t="shared" si="210"/>
        <v>4</v>
      </c>
      <c r="DJ2718" s="9" t="str">
        <f t="shared" si="211"/>
        <v>NO BACTERIOLOGICO</v>
      </c>
      <c r="DK2718" s="10" t="str">
        <f t="shared" si="212"/>
        <v>-</v>
      </c>
      <c r="DL2718" s="11" t="str">
        <f t="shared" si="213"/>
        <v>0</v>
      </c>
    </row>
    <row r="2719" spans="1:116" ht="12" x14ac:dyDescent="0.2">
      <c r="A2719" s="47">
        <v>1011030001</v>
      </c>
      <c r="B2719" s="47" t="str">
        <f t="shared" si="214"/>
        <v>1011030001-CHACABAMBA</v>
      </c>
      <c r="C2719" s="47" t="s">
        <v>1023</v>
      </c>
      <c r="D2719" s="47" t="s">
        <v>58</v>
      </c>
      <c r="E2719" s="47" t="s">
        <v>395</v>
      </c>
      <c r="F2719" s="47" t="s">
        <v>1023</v>
      </c>
      <c r="G2719" s="47" t="s">
        <v>60</v>
      </c>
      <c r="H2719" s="47">
        <v>856</v>
      </c>
      <c r="I2719" s="47">
        <v>420</v>
      </c>
      <c r="J2719" s="47" t="s">
        <v>82</v>
      </c>
      <c r="K2719" s="47" t="s">
        <v>63</v>
      </c>
      <c r="L2719" s="47" t="s">
        <v>64</v>
      </c>
      <c r="M2719" s="47" t="s">
        <v>1024</v>
      </c>
      <c r="N2719" s="47" t="s">
        <v>1023</v>
      </c>
      <c r="O2719" s="47" t="s">
        <v>58</v>
      </c>
      <c r="P2719" s="47" t="s">
        <v>395</v>
      </c>
      <c r="Q2719" s="47" t="s">
        <v>1023</v>
      </c>
      <c r="R2719" s="47">
        <v>91914</v>
      </c>
      <c r="S2719" s="47" t="s">
        <v>67</v>
      </c>
      <c r="T2719" s="47" t="s">
        <v>1025</v>
      </c>
      <c r="U2719" s="47">
        <v>14513</v>
      </c>
      <c r="V2719" s="47" t="s">
        <v>69</v>
      </c>
      <c r="W2719" s="47" t="s">
        <v>1026</v>
      </c>
      <c r="X2719" s="47">
        <v>1275591</v>
      </c>
      <c r="Y2719" s="47">
        <v>4203484</v>
      </c>
      <c r="Z2719" s="47">
        <v>323191</v>
      </c>
      <c r="AA2719" s="47">
        <v>8905031</v>
      </c>
      <c r="AB2719" s="47" t="s">
        <v>71</v>
      </c>
      <c r="AC2719" s="47">
        <v>3238</v>
      </c>
      <c r="AD2719" s="47" t="s">
        <v>91</v>
      </c>
      <c r="AE2719" s="47" t="s">
        <v>5123</v>
      </c>
      <c r="AF2719" s="47" t="s">
        <v>5704</v>
      </c>
      <c r="AG2719" s="47">
        <v>2891</v>
      </c>
      <c r="AH2719" s="47" t="s">
        <v>73</v>
      </c>
      <c r="AI2719" s="47" t="s">
        <v>1023</v>
      </c>
      <c r="AJ2719" s="47" t="s">
        <v>61</v>
      </c>
      <c r="AK2719" s="47" t="s">
        <v>61</v>
      </c>
      <c r="AO2719" s="47">
        <v>0</v>
      </c>
      <c r="AP2719" s="47">
        <v>0</v>
      </c>
      <c r="AQ2719" s="47">
        <v>8</v>
      </c>
      <c r="AV2719" s="47">
        <v>1.3</v>
      </c>
      <c r="AZ2719" s="47">
        <v>223</v>
      </c>
      <c r="BC2719" s="47">
        <v>0</v>
      </c>
      <c r="BM2719" s="47">
        <v>7.8</v>
      </c>
      <c r="BS2719" s="47">
        <v>9.1</v>
      </c>
      <c r="BT2719" s="47">
        <v>0.02</v>
      </c>
      <c r="DI2719" s="1">
        <f t="shared" si="210"/>
        <v>4</v>
      </c>
      <c r="DJ2719" s="9" t="str">
        <f t="shared" si="211"/>
        <v>NO BACTERIOLOGICO</v>
      </c>
      <c r="DK2719" s="10" t="str">
        <f t="shared" si="212"/>
        <v>Realizado Bactereológico</v>
      </c>
      <c r="DL2719" s="11" t="str">
        <f t="shared" si="213"/>
        <v>0</v>
      </c>
    </row>
    <row r="2720" spans="1:116" ht="12" x14ac:dyDescent="0.2">
      <c r="A2720" s="47">
        <v>1011030001</v>
      </c>
      <c r="B2720" s="47" t="str">
        <f t="shared" si="214"/>
        <v>1011030001-CHACABAMBA</v>
      </c>
      <c r="C2720" s="47" t="s">
        <v>1023</v>
      </c>
      <c r="D2720" s="47" t="s">
        <v>58</v>
      </c>
      <c r="E2720" s="47" t="s">
        <v>395</v>
      </c>
      <c r="F2720" s="47" t="s">
        <v>1023</v>
      </c>
      <c r="G2720" s="47" t="s">
        <v>60</v>
      </c>
      <c r="H2720" s="47">
        <v>856</v>
      </c>
      <c r="I2720" s="47">
        <v>420</v>
      </c>
      <c r="J2720" s="47" t="s">
        <v>82</v>
      </c>
      <c r="K2720" s="47" t="s">
        <v>63</v>
      </c>
      <c r="L2720" s="47" t="s">
        <v>64</v>
      </c>
      <c r="M2720" s="47" t="s">
        <v>1024</v>
      </c>
      <c r="N2720" s="47" t="s">
        <v>1023</v>
      </c>
      <c r="O2720" s="47" t="s">
        <v>58</v>
      </c>
      <c r="P2720" s="47" t="s">
        <v>395</v>
      </c>
      <c r="Q2720" s="47" t="s">
        <v>1023</v>
      </c>
      <c r="R2720" s="47">
        <v>91914</v>
      </c>
      <c r="S2720" s="47" t="s">
        <v>67</v>
      </c>
      <c r="T2720" s="47" t="s">
        <v>1025</v>
      </c>
      <c r="U2720" s="47">
        <v>14513</v>
      </c>
      <c r="V2720" s="47" t="s">
        <v>69</v>
      </c>
      <c r="W2720" s="47" t="s">
        <v>1026</v>
      </c>
      <c r="X2720" s="47">
        <v>1275591</v>
      </c>
      <c r="Y2720" s="47">
        <v>4203485</v>
      </c>
      <c r="Z2720" s="47">
        <v>323161</v>
      </c>
      <c r="AA2720" s="47">
        <v>8909921</v>
      </c>
      <c r="AB2720" s="47" t="s">
        <v>61</v>
      </c>
      <c r="AC2720" s="47">
        <v>3222</v>
      </c>
      <c r="AD2720" s="47" t="s">
        <v>91</v>
      </c>
      <c r="AE2720" s="47" t="s">
        <v>5123</v>
      </c>
      <c r="AF2720" s="47" t="s">
        <v>5704</v>
      </c>
      <c r="AG2720" s="47" t="s">
        <v>61</v>
      </c>
      <c r="AH2720" s="47" t="s">
        <v>75</v>
      </c>
      <c r="AI2720" s="47" t="s">
        <v>76</v>
      </c>
      <c r="AJ2720" s="47" t="s">
        <v>77</v>
      </c>
      <c r="AK2720" s="47" t="s">
        <v>78</v>
      </c>
      <c r="AV2720" s="47">
        <v>0.9</v>
      </c>
      <c r="AZ2720" s="47">
        <v>205</v>
      </c>
      <c r="BM2720" s="47">
        <v>6.8</v>
      </c>
      <c r="BS2720" s="47">
        <v>9.1</v>
      </c>
      <c r="BT2720" s="47">
        <v>0.02</v>
      </c>
      <c r="DI2720" s="1">
        <f t="shared" si="210"/>
        <v>4</v>
      </c>
      <c r="DJ2720" s="9" t="str">
        <f t="shared" si="211"/>
        <v>NO BACTERIOLOGICO</v>
      </c>
      <c r="DK2720" s="10" t="str">
        <f t="shared" si="212"/>
        <v>-</v>
      </c>
      <c r="DL2720" s="11" t="str">
        <f t="shared" si="213"/>
        <v>0</v>
      </c>
    </row>
    <row r="2721" spans="1:116" ht="12" x14ac:dyDescent="0.2">
      <c r="A2721" s="47">
        <v>1011030001</v>
      </c>
      <c r="B2721" s="47" t="str">
        <f t="shared" si="214"/>
        <v>1011030001-CHACABAMBA</v>
      </c>
      <c r="C2721" s="47" t="s">
        <v>1023</v>
      </c>
      <c r="D2721" s="47" t="s">
        <v>58</v>
      </c>
      <c r="E2721" s="47" t="s">
        <v>395</v>
      </c>
      <c r="F2721" s="47" t="s">
        <v>1023</v>
      </c>
      <c r="G2721" s="47" t="s">
        <v>60</v>
      </c>
      <c r="H2721" s="47">
        <v>856</v>
      </c>
      <c r="I2721" s="47">
        <v>420</v>
      </c>
      <c r="J2721" s="47" t="s">
        <v>82</v>
      </c>
      <c r="K2721" s="47" t="s">
        <v>63</v>
      </c>
      <c r="L2721" s="47" t="s">
        <v>64</v>
      </c>
      <c r="M2721" s="47" t="s">
        <v>1024</v>
      </c>
      <c r="N2721" s="47" t="s">
        <v>1023</v>
      </c>
      <c r="O2721" s="47" t="s">
        <v>58</v>
      </c>
      <c r="P2721" s="47" t="s">
        <v>395</v>
      </c>
      <c r="Q2721" s="47" t="s">
        <v>1023</v>
      </c>
      <c r="R2721" s="47">
        <v>91914</v>
      </c>
      <c r="S2721" s="47" t="s">
        <v>67</v>
      </c>
      <c r="T2721" s="47" t="s">
        <v>1025</v>
      </c>
      <c r="U2721" s="47">
        <v>14513</v>
      </c>
      <c r="V2721" s="47" t="s">
        <v>69</v>
      </c>
      <c r="W2721" s="47" t="s">
        <v>1026</v>
      </c>
      <c r="X2721" s="47">
        <v>1275591</v>
      </c>
      <c r="Y2721" s="47">
        <v>4203486</v>
      </c>
      <c r="Z2721" s="47">
        <v>323436</v>
      </c>
      <c r="AA2721" s="47">
        <v>8905017</v>
      </c>
      <c r="AB2721" s="47" t="s">
        <v>61</v>
      </c>
      <c r="AC2721" s="47">
        <v>3469</v>
      </c>
      <c r="AD2721" s="47" t="s">
        <v>91</v>
      </c>
      <c r="AE2721" s="47" t="s">
        <v>5123</v>
      </c>
      <c r="AF2721" s="47" t="s">
        <v>5704</v>
      </c>
      <c r="AG2721" s="47" t="s">
        <v>61</v>
      </c>
      <c r="AH2721" s="47" t="s">
        <v>75</v>
      </c>
      <c r="AI2721" s="47" t="s">
        <v>76</v>
      </c>
      <c r="AJ2721" s="47" t="s">
        <v>77</v>
      </c>
      <c r="AK2721" s="47" t="s">
        <v>78</v>
      </c>
      <c r="AO2721" s="47">
        <v>0</v>
      </c>
      <c r="AP2721" s="47">
        <v>0</v>
      </c>
      <c r="AQ2721" s="47">
        <v>6</v>
      </c>
      <c r="AV2721" s="47">
        <v>0.5</v>
      </c>
      <c r="AZ2721" s="47">
        <v>198</v>
      </c>
      <c r="BC2721" s="47">
        <v>0</v>
      </c>
      <c r="BM2721" s="47">
        <v>6.5</v>
      </c>
      <c r="BS2721" s="47">
        <v>9.1</v>
      </c>
      <c r="BT2721" s="47">
        <v>0.02</v>
      </c>
      <c r="DI2721" s="1">
        <f t="shared" si="210"/>
        <v>4</v>
      </c>
      <c r="DJ2721" s="9" t="str">
        <f t="shared" si="211"/>
        <v>NO BACTERIOLOGICO</v>
      </c>
      <c r="DK2721" s="10" t="str">
        <f t="shared" si="212"/>
        <v>Realizado Bactereológico</v>
      </c>
      <c r="DL2721" s="11" t="str">
        <f t="shared" si="213"/>
        <v>0</v>
      </c>
    </row>
    <row r="2722" spans="1:116" ht="12" x14ac:dyDescent="0.2">
      <c r="A2722" s="47">
        <v>1003130004</v>
      </c>
      <c r="B2722" s="47" t="str">
        <f t="shared" si="214"/>
        <v>1003130004-QUIULLAPAMPA</v>
      </c>
      <c r="C2722" s="47" t="s">
        <v>3113</v>
      </c>
      <c r="D2722" s="47" t="s">
        <v>58</v>
      </c>
      <c r="E2722" s="47" t="s">
        <v>80</v>
      </c>
      <c r="F2722" s="47" t="s">
        <v>3114</v>
      </c>
      <c r="G2722" s="47" t="s">
        <v>60</v>
      </c>
      <c r="H2722" s="47">
        <v>70</v>
      </c>
      <c r="I2722" s="47" t="s">
        <v>61</v>
      </c>
      <c r="J2722" s="47" t="s">
        <v>495</v>
      </c>
      <c r="K2722" s="47" t="s">
        <v>63</v>
      </c>
      <c r="L2722" s="47" t="s">
        <v>64</v>
      </c>
      <c r="M2722" s="47" t="s">
        <v>3115</v>
      </c>
      <c r="N2722" s="47" t="s">
        <v>3114</v>
      </c>
      <c r="O2722" s="47" t="s">
        <v>58</v>
      </c>
      <c r="P2722" s="47" t="s">
        <v>80</v>
      </c>
      <c r="Q2722" s="47" t="s">
        <v>3114</v>
      </c>
      <c r="R2722" s="47">
        <v>96309</v>
      </c>
      <c r="S2722" s="47" t="s">
        <v>67</v>
      </c>
      <c r="T2722" s="47" t="s">
        <v>3116</v>
      </c>
      <c r="U2722" s="47">
        <v>14215</v>
      </c>
      <c r="V2722" s="47" t="s">
        <v>69</v>
      </c>
      <c r="W2722" s="47" t="s">
        <v>3117</v>
      </c>
      <c r="X2722" s="47">
        <v>1275614</v>
      </c>
      <c r="Y2722" s="47">
        <v>4203518</v>
      </c>
      <c r="Z2722" s="47">
        <v>310553</v>
      </c>
      <c r="AA2722" s="47">
        <v>8938165</v>
      </c>
      <c r="AB2722" s="47" t="s">
        <v>61</v>
      </c>
      <c r="AC2722" s="47">
        <v>0</v>
      </c>
      <c r="AD2722" s="47" t="s">
        <v>86</v>
      </c>
      <c r="AE2722" s="47" t="s">
        <v>4916</v>
      </c>
      <c r="AF2722" s="47" t="s">
        <v>5705</v>
      </c>
      <c r="AG2722" s="47">
        <v>3341</v>
      </c>
      <c r="AH2722" s="47" t="s">
        <v>73</v>
      </c>
      <c r="AI2722" s="47" t="s">
        <v>3113</v>
      </c>
      <c r="AJ2722" s="47" t="s">
        <v>61</v>
      </c>
      <c r="AK2722" s="47" t="s">
        <v>61</v>
      </c>
      <c r="AV2722" s="47">
        <v>0.8</v>
      </c>
      <c r="AZ2722" s="47">
        <v>310</v>
      </c>
      <c r="BM2722" s="47">
        <v>6.9</v>
      </c>
      <c r="BS2722" s="47">
        <v>12</v>
      </c>
      <c r="BT2722" s="47">
        <v>0</v>
      </c>
      <c r="DI2722" s="1">
        <f t="shared" si="210"/>
        <v>4</v>
      </c>
      <c r="DJ2722" s="9" t="str">
        <f t="shared" si="211"/>
        <v>NO BACTERIOLOGICO</v>
      </c>
      <c r="DK2722" s="10" t="str">
        <f t="shared" si="212"/>
        <v>-</v>
      </c>
      <c r="DL2722" s="11" t="str">
        <f t="shared" si="213"/>
        <v>0</v>
      </c>
    </row>
    <row r="2723" spans="1:116" ht="12" x14ac:dyDescent="0.2">
      <c r="A2723" s="47">
        <v>1003130004</v>
      </c>
      <c r="B2723" s="47" t="str">
        <f t="shared" si="214"/>
        <v>1003130004-QUIULLAPAMPA</v>
      </c>
      <c r="C2723" s="47" t="s">
        <v>3113</v>
      </c>
      <c r="D2723" s="47" t="s">
        <v>58</v>
      </c>
      <c r="E2723" s="47" t="s">
        <v>80</v>
      </c>
      <c r="F2723" s="47" t="s">
        <v>3114</v>
      </c>
      <c r="G2723" s="47" t="s">
        <v>60</v>
      </c>
      <c r="H2723" s="47">
        <v>70</v>
      </c>
      <c r="I2723" s="47" t="s">
        <v>61</v>
      </c>
      <c r="J2723" s="47" t="s">
        <v>495</v>
      </c>
      <c r="K2723" s="47" t="s">
        <v>63</v>
      </c>
      <c r="L2723" s="47" t="s">
        <v>64</v>
      </c>
      <c r="M2723" s="47" t="s">
        <v>3115</v>
      </c>
      <c r="N2723" s="47" t="s">
        <v>3114</v>
      </c>
      <c r="O2723" s="47" t="s">
        <v>58</v>
      </c>
      <c r="P2723" s="47" t="s">
        <v>80</v>
      </c>
      <c r="Q2723" s="47" t="s">
        <v>3114</v>
      </c>
      <c r="R2723" s="47">
        <v>96309</v>
      </c>
      <c r="S2723" s="47" t="s">
        <v>67</v>
      </c>
      <c r="T2723" s="47" t="s">
        <v>3116</v>
      </c>
      <c r="U2723" s="47">
        <v>14215</v>
      </c>
      <c r="V2723" s="47" t="s">
        <v>69</v>
      </c>
      <c r="W2723" s="47" t="s">
        <v>3117</v>
      </c>
      <c r="X2723" s="47">
        <v>1275614</v>
      </c>
      <c r="Y2723" s="47">
        <v>4203519</v>
      </c>
      <c r="Z2723" s="47">
        <v>0</v>
      </c>
      <c r="AA2723" s="47">
        <v>0</v>
      </c>
      <c r="AB2723" s="47" t="s">
        <v>61</v>
      </c>
      <c r="AC2723" s="47">
        <v>0</v>
      </c>
      <c r="AD2723" s="47" t="s">
        <v>86</v>
      </c>
      <c r="AE2723" s="47" t="s">
        <v>4916</v>
      </c>
      <c r="AF2723" s="47" t="s">
        <v>5705</v>
      </c>
      <c r="AG2723" s="47" t="s">
        <v>61</v>
      </c>
      <c r="AH2723" s="47" t="s">
        <v>75</v>
      </c>
      <c r="AI2723" s="47" t="s">
        <v>76</v>
      </c>
      <c r="AJ2723" s="47" t="s">
        <v>77</v>
      </c>
      <c r="AK2723" s="47" t="s">
        <v>78</v>
      </c>
      <c r="AV2723" s="47">
        <v>0.7</v>
      </c>
      <c r="AZ2723" s="47">
        <v>321</v>
      </c>
      <c r="BM2723" s="47">
        <v>7</v>
      </c>
      <c r="BS2723" s="47">
        <v>12</v>
      </c>
      <c r="BT2723" s="47">
        <v>0</v>
      </c>
      <c r="DI2723" s="1">
        <f t="shared" si="210"/>
        <v>4</v>
      </c>
      <c r="DJ2723" s="9" t="str">
        <f t="shared" si="211"/>
        <v>NO BACTERIOLOGICO</v>
      </c>
      <c r="DK2723" s="10" t="str">
        <f t="shared" si="212"/>
        <v>-</v>
      </c>
      <c r="DL2723" s="11" t="str">
        <f t="shared" si="213"/>
        <v>0</v>
      </c>
    </row>
    <row r="2724" spans="1:116" ht="12" x14ac:dyDescent="0.2">
      <c r="A2724" s="47">
        <v>1003130004</v>
      </c>
      <c r="B2724" s="47" t="str">
        <f t="shared" si="214"/>
        <v>1003130004-QUIULLAPAMPA</v>
      </c>
      <c r="C2724" s="47" t="s">
        <v>3113</v>
      </c>
      <c r="D2724" s="47" t="s">
        <v>58</v>
      </c>
      <c r="E2724" s="47" t="s">
        <v>80</v>
      </c>
      <c r="F2724" s="47" t="s">
        <v>3114</v>
      </c>
      <c r="G2724" s="47" t="s">
        <v>60</v>
      </c>
      <c r="H2724" s="47">
        <v>70</v>
      </c>
      <c r="I2724" s="47" t="s">
        <v>61</v>
      </c>
      <c r="J2724" s="47" t="s">
        <v>495</v>
      </c>
      <c r="K2724" s="47" t="s">
        <v>63</v>
      </c>
      <c r="L2724" s="47" t="s">
        <v>64</v>
      </c>
      <c r="M2724" s="47" t="s">
        <v>3115</v>
      </c>
      <c r="N2724" s="47" t="s">
        <v>3114</v>
      </c>
      <c r="O2724" s="47" t="s">
        <v>58</v>
      </c>
      <c r="P2724" s="47" t="s">
        <v>80</v>
      </c>
      <c r="Q2724" s="47" t="s">
        <v>3114</v>
      </c>
      <c r="R2724" s="47">
        <v>96309</v>
      </c>
      <c r="S2724" s="47" t="s">
        <v>67</v>
      </c>
      <c r="T2724" s="47" t="s">
        <v>3116</v>
      </c>
      <c r="U2724" s="47">
        <v>14215</v>
      </c>
      <c r="V2724" s="47" t="s">
        <v>69</v>
      </c>
      <c r="W2724" s="47" t="s">
        <v>3117</v>
      </c>
      <c r="X2724" s="47">
        <v>1275614</v>
      </c>
      <c r="Y2724" s="47">
        <v>4203520</v>
      </c>
      <c r="Z2724" s="47">
        <v>0</v>
      </c>
      <c r="AA2724" s="47">
        <v>0</v>
      </c>
      <c r="AB2724" s="47" t="s">
        <v>61</v>
      </c>
      <c r="AC2724" s="47">
        <v>0</v>
      </c>
      <c r="AD2724" s="47" t="s">
        <v>86</v>
      </c>
      <c r="AE2724" s="47" t="s">
        <v>4916</v>
      </c>
      <c r="AF2724" s="47" t="s">
        <v>5705</v>
      </c>
      <c r="AG2724" s="47" t="s">
        <v>61</v>
      </c>
      <c r="AH2724" s="47" t="s">
        <v>75</v>
      </c>
      <c r="AI2724" s="47" t="s">
        <v>76</v>
      </c>
      <c r="AJ2724" s="47" t="s">
        <v>77</v>
      </c>
      <c r="AK2724" s="47" t="s">
        <v>78</v>
      </c>
      <c r="AV2724" s="47">
        <v>0.5</v>
      </c>
      <c r="AZ2724" s="47">
        <v>293</v>
      </c>
      <c r="BM2724" s="47">
        <v>7</v>
      </c>
      <c r="BS2724" s="47">
        <v>12</v>
      </c>
      <c r="BT2724" s="47">
        <v>0</v>
      </c>
      <c r="DI2724" s="1">
        <f t="shared" si="210"/>
        <v>4</v>
      </c>
      <c r="DJ2724" s="9" t="str">
        <f t="shared" si="211"/>
        <v>NO BACTERIOLOGICO</v>
      </c>
      <c r="DK2724" s="10" t="str">
        <f t="shared" si="212"/>
        <v>-</v>
      </c>
      <c r="DL2724" s="11" t="str">
        <f t="shared" si="213"/>
        <v>0</v>
      </c>
    </row>
    <row r="2725" spans="1:116" ht="12" x14ac:dyDescent="0.2">
      <c r="A2725" s="47">
        <v>1005060002</v>
      </c>
      <c r="B2725" s="47" t="str">
        <f t="shared" si="214"/>
        <v>1005060002-PAMPAS DE FLORES</v>
      </c>
      <c r="C2725" s="47" t="s">
        <v>1543</v>
      </c>
      <c r="D2725" s="47" t="s">
        <v>58</v>
      </c>
      <c r="E2725" s="47" t="s">
        <v>542</v>
      </c>
      <c r="F2725" s="47" t="s">
        <v>1038</v>
      </c>
      <c r="G2725" s="47" t="s">
        <v>60</v>
      </c>
      <c r="H2725" s="47">
        <v>520</v>
      </c>
      <c r="I2725" s="47">
        <v>435</v>
      </c>
      <c r="J2725" s="47" t="s">
        <v>62</v>
      </c>
      <c r="K2725" s="47" t="s">
        <v>63</v>
      </c>
      <c r="L2725" s="47" t="s">
        <v>64</v>
      </c>
      <c r="M2725" s="47" t="s">
        <v>1539</v>
      </c>
      <c r="N2725" s="47" t="s">
        <v>1038</v>
      </c>
      <c r="O2725" s="47" t="s">
        <v>58</v>
      </c>
      <c r="P2725" s="47" t="s">
        <v>542</v>
      </c>
      <c r="Q2725" s="47" t="s">
        <v>1038</v>
      </c>
      <c r="R2725" s="47">
        <v>23534</v>
      </c>
      <c r="S2725" s="47" t="s">
        <v>67</v>
      </c>
      <c r="T2725" s="47" t="s">
        <v>1544</v>
      </c>
      <c r="U2725" s="47">
        <v>13657</v>
      </c>
      <c r="V2725" s="47" t="s">
        <v>69</v>
      </c>
      <c r="W2725" s="47" t="s">
        <v>1545</v>
      </c>
      <c r="X2725" s="47">
        <v>1275595</v>
      </c>
      <c r="Y2725" s="47">
        <v>4203542</v>
      </c>
      <c r="Z2725" s="47">
        <v>296896</v>
      </c>
      <c r="AA2725" s="47">
        <v>8949705</v>
      </c>
      <c r="AB2725" s="47" t="s">
        <v>71</v>
      </c>
      <c r="AC2725" s="47">
        <v>3710</v>
      </c>
      <c r="AD2725" s="47" t="s">
        <v>126</v>
      </c>
      <c r="AE2725" s="47" t="s">
        <v>4921</v>
      </c>
      <c r="AF2725" s="47" t="s">
        <v>5706</v>
      </c>
      <c r="AG2725" s="47">
        <v>6795</v>
      </c>
      <c r="AH2725" s="47" t="s">
        <v>73</v>
      </c>
      <c r="AI2725" s="47" t="s">
        <v>1546</v>
      </c>
      <c r="AJ2725" s="47" t="s">
        <v>61</v>
      </c>
      <c r="AK2725" s="47" t="s">
        <v>61</v>
      </c>
      <c r="AV2725" s="47">
        <v>1</v>
      </c>
      <c r="AZ2725" s="47">
        <v>360</v>
      </c>
      <c r="BM2725" s="47">
        <v>7.66</v>
      </c>
      <c r="BQ2725" s="47">
        <v>0</v>
      </c>
      <c r="BS2725" s="47">
        <v>15</v>
      </c>
      <c r="BT2725" s="47">
        <v>0.62</v>
      </c>
      <c r="DI2725" s="1">
        <f t="shared" si="210"/>
        <v>4</v>
      </c>
      <c r="DJ2725" s="9" t="str">
        <f t="shared" si="211"/>
        <v>NO BACTERIOLOGICO</v>
      </c>
      <c r="DK2725" s="10" t="str">
        <f t="shared" si="212"/>
        <v>-</v>
      </c>
      <c r="DL2725" s="11" t="str">
        <f t="shared" si="213"/>
        <v>0</v>
      </c>
    </row>
    <row r="2726" spans="1:116" ht="12" x14ac:dyDescent="0.2">
      <c r="A2726" s="47">
        <v>1005060002</v>
      </c>
      <c r="B2726" s="47" t="str">
        <f t="shared" si="214"/>
        <v>1005060002-PAMPAS DE FLORES</v>
      </c>
      <c r="C2726" s="47" t="s">
        <v>1543</v>
      </c>
      <c r="D2726" s="47" t="s">
        <v>58</v>
      </c>
      <c r="E2726" s="47" t="s">
        <v>542</v>
      </c>
      <c r="F2726" s="47" t="s">
        <v>1038</v>
      </c>
      <c r="G2726" s="47" t="s">
        <v>60</v>
      </c>
      <c r="H2726" s="47">
        <v>520</v>
      </c>
      <c r="I2726" s="47">
        <v>435</v>
      </c>
      <c r="J2726" s="47" t="s">
        <v>62</v>
      </c>
      <c r="K2726" s="47" t="s">
        <v>63</v>
      </c>
      <c r="L2726" s="47" t="s">
        <v>64</v>
      </c>
      <c r="M2726" s="47" t="s">
        <v>1539</v>
      </c>
      <c r="N2726" s="47" t="s">
        <v>1038</v>
      </c>
      <c r="O2726" s="47" t="s">
        <v>58</v>
      </c>
      <c r="P2726" s="47" t="s">
        <v>542</v>
      </c>
      <c r="Q2726" s="47" t="s">
        <v>1038</v>
      </c>
      <c r="R2726" s="47">
        <v>23534</v>
      </c>
      <c r="S2726" s="47" t="s">
        <v>67</v>
      </c>
      <c r="T2726" s="47" t="s">
        <v>1544</v>
      </c>
      <c r="U2726" s="47">
        <v>13657</v>
      </c>
      <c r="V2726" s="47" t="s">
        <v>69</v>
      </c>
      <c r="W2726" s="47" t="s">
        <v>1545</v>
      </c>
      <c r="X2726" s="47">
        <v>1275595</v>
      </c>
      <c r="Y2726" s="47">
        <v>4203543</v>
      </c>
      <c r="Z2726" s="47">
        <v>299332</v>
      </c>
      <c r="AA2726" s="47">
        <v>8948908</v>
      </c>
      <c r="AB2726" s="47" t="s">
        <v>71</v>
      </c>
      <c r="AC2726" s="47">
        <v>3680</v>
      </c>
      <c r="AD2726" s="47" t="s">
        <v>126</v>
      </c>
      <c r="AE2726" s="47" t="s">
        <v>4921</v>
      </c>
      <c r="AF2726" s="47" t="s">
        <v>5706</v>
      </c>
      <c r="AG2726" s="47" t="s">
        <v>61</v>
      </c>
      <c r="AH2726" s="47" t="s">
        <v>75</v>
      </c>
      <c r="AI2726" s="47" t="s">
        <v>76</v>
      </c>
      <c r="AJ2726" s="47" t="s">
        <v>77</v>
      </c>
      <c r="AK2726" s="47" t="s">
        <v>78</v>
      </c>
      <c r="AV2726" s="47">
        <v>1</v>
      </c>
      <c r="AZ2726" s="47">
        <v>360</v>
      </c>
      <c r="BM2726" s="47">
        <v>7.66</v>
      </c>
      <c r="BQ2726" s="47">
        <v>0</v>
      </c>
      <c r="BS2726" s="47">
        <v>15</v>
      </c>
      <c r="BT2726" s="47">
        <v>0.62</v>
      </c>
      <c r="DI2726" s="1">
        <f t="shared" si="210"/>
        <v>4</v>
      </c>
      <c r="DJ2726" s="9" t="str">
        <f t="shared" si="211"/>
        <v>NO BACTERIOLOGICO</v>
      </c>
      <c r="DK2726" s="10" t="str">
        <f t="shared" si="212"/>
        <v>-</v>
      </c>
      <c r="DL2726" s="11" t="str">
        <f t="shared" si="213"/>
        <v>0</v>
      </c>
    </row>
    <row r="2727" spans="1:116" ht="12" x14ac:dyDescent="0.2">
      <c r="A2727" s="47">
        <v>1005060002</v>
      </c>
      <c r="B2727" s="47" t="str">
        <f t="shared" si="214"/>
        <v>1005060002-PAMPAS DE FLORES</v>
      </c>
      <c r="C2727" s="47" t="s">
        <v>1543</v>
      </c>
      <c r="D2727" s="47" t="s">
        <v>58</v>
      </c>
      <c r="E2727" s="47" t="s">
        <v>542</v>
      </c>
      <c r="F2727" s="47" t="s">
        <v>1038</v>
      </c>
      <c r="G2727" s="47" t="s">
        <v>60</v>
      </c>
      <c r="H2727" s="47">
        <v>520</v>
      </c>
      <c r="I2727" s="47">
        <v>435</v>
      </c>
      <c r="J2727" s="47" t="s">
        <v>62</v>
      </c>
      <c r="K2727" s="47" t="s">
        <v>63</v>
      </c>
      <c r="L2727" s="47" t="s">
        <v>64</v>
      </c>
      <c r="M2727" s="47" t="s">
        <v>1539</v>
      </c>
      <c r="N2727" s="47" t="s">
        <v>1038</v>
      </c>
      <c r="O2727" s="47" t="s">
        <v>58</v>
      </c>
      <c r="P2727" s="47" t="s">
        <v>542</v>
      </c>
      <c r="Q2727" s="47" t="s">
        <v>1038</v>
      </c>
      <c r="R2727" s="47">
        <v>23534</v>
      </c>
      <c r="S2727" s="47" t="s">
        <v>67</v>
      </c>
      <c r="T2727" s="47" t="s">
        <v>1544</v>
      </c>
      <c r="U2727" s="47">
        <v>13657</v>
      </c>
      <c r="V2727" s="47" t="s">
        <v>69</v>
      </c>
      <c r="W2727" s="47" t="s">
        <v>1545</v>
      </c>
      <c r="X2727" s="47">
        <v>1275595</v>
      </c>
      <c r="Y2727" s="47">
        <v>4203544</v>
      </c>
      <c r="Z2727" s="47">
        <v>299332</v>
      </c>
      <c r="AA2727" s="47">
        <v>8948905</v>
      </c>
      <c r="AB2727" s="47" t="s">
        <v>71</v>
      </c>
      <c r="AC2727" s="47">
        <v>3680</v>
      </c>
      <c r="AD2727" s="47" t="s">
        <v>126</v>
      </c>
      <c r="AE2727" s="47" t="s">
        <v>4921</v>
      </c>
      <c r="AF2727" s="47" t="s">
        <v>5706</v>
      </c>
      <c r="AG2727" s="47" t="s">
        <v>61</v>
      </c>
      <c r="AH2727" s="47" t="s">
        <v>75</v>
      </c>
      <c r="AI2727" s="47" t="s">
        <v>76</v>
      </c>
      <c r="AJ2727" s="47" t="s">
        <v>77</v>
      </c>
      <c r="AK2727" s="47" t="s">
        <v>78</v>
      </c>
      <c r="AV2727" s="47">
        <v>0.6</v>
      </c>
      <c r="AZ2727" s="47">
        <v>358</v>
      </c>
      <c r="BM2727" s="47">
        <v>7.64</v>
      </c>
      <c r="BQ2727" s="47">
        <v>0</v>
      </c>
      <c r="BS2727" s="47">
        <v>14.5</v>
      </c>
      <c r="BT2727" s="47">
        <v>0.57999999999999996</v>
      </c>
      <c r="DI2727" s="1">
        <f t="shared" si="210"/>
        <v>4</v>
      </c>
      <c r="DJ2727" s="9" t="str">
        <f t="shared" si="211"/>
        <v>NO BACTERIOLOGICO</v>
      </c>
      <c r="DK2727" s="10" t="str">
        <f t="shared" si="212"/>
        <v>-</v>
      </c>
      <c r="DL2727" s="11" t="str">
        <f t="shared" si="213"/>
        <v>0</v>
      </c>
    </row>
    <row r="2728" spans="1:116" ht="12" x14ac:dyDescent="0.2">
      <c r="A2728" s="47">
        <v>1003130083</v>
      </c>
      <c r="B2728" s="47" t="str">
        <f t="shared" si="214"/>
        <v>1003130083-BANDERA PUQUIO</v>
      </c>
      <c r="C2728" s="47" t="s">
        <v>3923</v>
      </c>
      <c r="D2728" s="47" t="s">
        <v>58</v>
      </c>
      <c r="E2728" s="47" t="s">
        <v>80</v>
      </c>
      <c r="F2728" s="47" t="s">
        <v>3114</v>
      </c>
      <c r="G2728" s="47" t="s">
        <v>60</v>
      </c>
      <c r="H2728" s="47">
        <v>23</v>
      </c>
      <c r="I2728" s="47" t="s">
        <v>61</v>
      </c>
      <c r="J2728" s="47" t="s">
        <v>495</v>
      </c>
      <c r="K2728" s="47" t="s">
        <v>63</v>
      </c>
      <c r="L2728" s="47" t="s">
        <v>64</v>
      </c>
      <c r="M2728" s="47" t="s">
        <v>3115</v>
      </c>
      <c r="N2728" s="47" t="s">
        <v>3114</v>
      </c>
      <c r="O2728" s="47" t="s">
        <v>58</v>
      </c>
      <c r="P2728" s="47" t="s">
        <v>80</v>
      </c>
      <c r="Q2728" s="47" t="s">
        <v>3114</v>
      </c>
      <c r="R2728" s="47">
        <v>112966</v>
      </c>
      <c r="S2728" s="47" t="s">
        <v>171</v>
      </c>
      <c r="T2728" s="47" t="s">
        <v>3924</v>
      </c>
      <c r="U2728" s="47">
        <v>14656</v>
      </c>
      <c r="V2728" s="47" t="s">
        <v>69</v>
      </c>
      <c r="W2728" s="47" t="s">
        <v>3925</v>
      </c>
      <c r="X2728" s="47">
        <v>1275617</v>
      </c>
      <c r="Y2728" s="47">
        <v>4203551</v>
      </c>
      <c r="Z2728" s="47">
        <v>0</v>
      </c>
      <c r="AA2728" s="47">
        <v>0</v>
      </c>
      <c r="AB2728" s="47" t="s">
        <v>61</v>
      </c>
      <c r="AC2728" s="47">
        <v>0</v>
      </c>
      <c r="AD2728" s="47" t="s">
        <v>86</v>
      </c>
      <c r="AE2728" s="47" t="s">
        <v>4964</v>
      </c>
      <c r="AF2728" s="47" t="s">
        <v>5707</v>
      </c>
      <c r="AG2728" s="47">
        <v>15181</v>
      </c>
      <c r="AH2728" s="47" t="s">
        <v>73</v>
      </c>
      <c r="AI2728" s="47" t="s">
        <v>3923</v>
      </c>
      <c r="AJ2728" s="47" t="s">
        <v>61</v>
      </c>
      <c r="AK2728" s="47" t="s">
        <v>61</v>
      </c>
      <c r="AV2728" s="47">
        <v>0.94</v>
      </c>
      <c r="AZ2728" s="47">
        <v>373</v>
      </c>
      <c r="BM2728" s="47">
        <v>7</v>
      </c>
      <c r="BS2728" s="47">
        <v>10</v>
      </c>
      <c r="BT2728" s="47">
        <v>0</v>
      </c>
      <c r="DI2728" s="1">
        <f t="shared" si="210"/>
        <v>4</v>
      </c>
      <c r="DJ2728" s="9" t="str">
        <f t="shared" si="211"/>
        <v>NO BACTERIOLOGICO</v>
      </c>
      <c r="DK2728" s="10" t="str">
        <f t="shared" si="212"/>
        <v>-</v>
      </c>
      <c r="DL2728" s="11" t="str">
        <f t="shared" si="213"/>
        <v>0</v>
      </c>
    </row>
    <row r="2729" spans="1:116" ht="12" x14ac:dyDescent="0.2">
      <c r="A2729" s="47">
        <v>1003130083</v>
      </c>
      <c r="B2729" s="47" t="str">
        <f t="shared" si="214"/>
        <v>1003130083-BANDERA PUQUIO</v>
      </c>
      <c r="C2729" s="47" t="s">
        <v>3923</v>
      </c>
      <c r="D2729" s="47" t="s">
        <v>58</v>
      </c>
      <c r="E2729" s="47" t="s">
        <v>80</v>
      </c>
      <c r="F2729" s="47" t="s">
        <v>3114</v>
      </c>
      <c r="G2729" s="47" t="s">
        <v>60</v>
      </c>
      <c r="H2729" s="47">
        <v>23</v>
      </c>
      <c r="I2729" s="47" t="s">
        <v>61</v>
      </c>
      <c r="J2729" s="47" t="s">
        <v>495</v>
      </c>
      <c r="K2729" s="47" t="s">
        <v>63</v>
      </c>
      <c r="L2729" s="47" t="s">
        <v>64</v>
      </c>
      <c r="M2729" s="47" t="s">
        <v>3115</v>
      </c>
      <c r="N2729" s="47" t="s">
        <v>3114</v>
      </c>
      <c r="O2729" s="47" t="s">
        <v>58</v>
      </c>
      <c r="P2729" s="47" t="s">
        <v>80</v>
      </c>
      <c r="Q2729" s="47" t="s">
        <v>3114</v>
      </c>
      <c r="R2729" s="47">
        <v>112966</v>
      </c>
      <c r="S2729" s="47" t="s">
        <v>171</v>
      </c>
      <c r="T2729" s="47" t="s">
        <v>3924</v>
      </c>
      <c r="U2729" s="47">
        <v>14656</v>
      </c>
      <c r="V2729" s="47" t="s">
        <v>69</v>
      </c>
      <c r="W2729" s="47" t="s">
        <v>3925</v>
      </c>
      <c r="X2729" s="47">
        <v>1275617</v>
      </c>
      <c r="Y2729" s="47">
        <v>4203553</v>
      </c>
      <c r="Z2729" s="47">
        <v>0</v>
      </c>
      <c r="AA2729" s="47">
        <v>0</v>
      </c>
      <c r="AB2729" s="47" t="s">
        <v>61</v>
      </c>
      <c r="AC2729" s="47">
        <v>0</v>
      </c>
      <c r="AD2729" s="47" t="s">
        <v>86</v>
      </c>
      <c r="AE2729" s="47" t="s">
        <v>4964</v>
      </c>
      <c r="AF2729" s="47" t="s">
        <v>5707</v>
      </c>
      <c r="AG2729" s="47" t="s">
        <v>61</v>
      </c>
      <c r="AH2729" s="47" t="s">
        <v>75</v>
      </c>
      <c r="AI2729" s="47" t="s">
        <v>76</v>
      </c>
      <c r="AJ2729" s="47" t="s">
        <v>77</v>
      </c>
      <c r="AK2729" s="47" t="s">
        <v>78</v>
      </c>
      <c r="AV2729" s="47">
        <v>0.8</v>
      </c>
      <c r="AZ2729" s="47">
        <v>381</v>
      </c>
      <c r="BM2729" s="47">
        <v>7</v>
      </c>
      <c r="BS2729" s="47">
        <v>10</v>
      </c>
      <c r="BT2729" s="47">
        <v>0</v>
      </c>
      <c r="DI2729" s="1">
        <f t="shared" si="210"/>
        <v>4</v>
      </c>
      <c r="DJ2729" s="9" t="str">
        <f t="shared" si="211"/>
        <v>NO BACTERIOLOGICO</v>
      </c>
      <c r="DK2729" s="10" t="str">
        <f t="shared" si="212"/>
        <v>-</v>
      </c>
      <c r="DL2729" s="11" t="str">
        <f t="shared" si="213"/>
        <v>0</v>
      </c>
    </row>
    <row r="2730" spans="1:116" ht="12" x14ac:dyDescent="0.2">
      <c r="A2730" s="47">
        <v>1003130083</v>
      </c>
      <c r="B2730" s="47" t="str">
        <f t="shared" si="214"/>
        <v>1003130083-BANDERA PUQUIO</v>
      </c>
      <c r="C2730" s="47" t="s">
        <v>3923</v>
      </c>
      <c r="D2730" s="47" t="s">
        <v>58</v>
      </c>
      <c r="E2730" s="47" t="s">
        <v>80</v>
      </c>
      <c r="F2730" s="47" t="s">
        <v>3114</v>
      </c>
      <c r="G2730" s="47" t="s">
        <v>60</v>
      </c>
      <c r="H2730" s="47">
        <v>23</v>
      </c>
      <c r="I2730" s="47" t="s">
        <v>61</v>
      </c>
      <c r="J2730" s="47" t="s">
        <v>495</v>
      </c>
      <c r="K2730" s="47" t="s">
        <v>63</v>
      </c>
      <c r="L2730" s="47" t="s">
        <v>64</v>
      </c>
      <c r="M2730" s="47" t="s">
        <v>3115</v>
      </c>
      <c r="N2730" s="47" t="s">
        <v>3114</v>
      </c>
      <c r="O2730" s="47" t="s">
        <v>58</v>
      </c>
      <c r="P2730" s="47" t="s">
        <v>80</v>
      </c>
      <c r="Q2730" s="47" t="s">
        <v>3114</v>
      </c>
      <c r="R2730" s="47">
        <v>112966</v>
      </c>
      <c r="S2730" s="47" t="s">
        <v>171</v>
      </c>
      <c r="T2730" s="47" t="s">
        <v>3924</v>
      </c>
      <c r="U2730" s="47">
        <v>14656</v>
      </c>
      <c r="V2730" s="47" t="s">
        <v>69</v>
      </c>
      <c r="W2730" s="47" t="s">
        <v>3925</v>
      </c>
      <c r="X2730" s="47">
        <v>1275617</v>
      </c>
      <c r="Y2730" s="47">
        <v>4203555</v>
      </c>
      <c r="Z2730" s="47">
        <v>0</v>
      </c>
      <c r="AA2730" s="47">
        <v>0</v>
      </c>
      <c r="AB2730" s="47" t="s">
        <v>61</v>
      </c>
      <c r="AC2730" s="47">
        <v>0</v>
      </c>
      <c r="AD2730" s="47" t="s">
        <v>86</v>
      </c>
      <c r="AE2730" s="47" t="s">
        <v>4964</v>
      </c>
      <c r="AF2730" s="47" t="s">
        <v>5707</v>
      </c>
      <c r="AG2730" s="47" t="s">
        <v>61</v>
      </c>
      <c r="AH2730" s="47" t="s">
        <v>75</v>
      </c>
      <c r="AI2730" s="47" t="s">
        <v>76</v>
      </c>
      <c r="AJ2730" s="47" t="s">
        <v>77</v>
      </c>
      <c r="AK2730" s="47" t="s">
        <v>78</v>
      </c>
      <c r="AV2730" s="47">
        <v>0.61</v>
      </c>
      <c r="AZ2730" s="47">
        <v>391</v>
      </c>
      <c r="BM2730" s="47">
        <v>7</v>
      </c>
      <c r="BS2730" s="47">
        <v>10</v>
      </c>
      <c r="BT2730" s="47">
        <v>0</v>
      </c>
      <c r="DI2730" s="1">
        <f t="shared" si="210"/>
        <v>4</v>
      </c>
      <c r="DJ2730" s="9" t="str">
        <f t="shared" si="211"/>
        <v>NO BACTERIOLOGICO</v>
      </c>
      <c r="DK2730" s="10" t="str">
        <f t="shared" si="212"/>
        <v>-</v>
      </c>
      <c r="DL2730" s="11" t="str">
        <f t="shared" si="213"/>
        <v>0</v>
      </c>
    </row>
    <row r="2731" spans="1:116" ht="12" x14ac:dyDescent="0.2">
      <c r="A2731" s="47">
        <v>1003130063</v>
      </c>
      <c r="B2731" s="47" t="str">
        <f t="shared" si="214"/>
        <v>1003130063-BUENOS AIRES</v>
      </c>
      <c r="C2731" s="47" t="s">
        <v>755</v>
      </c>
      <c r="D2731" s="47" t="s">
        <v>58</v>
      </c>
      <c r="E2731" s="47" t="s">
        <v>80</v>
      </c>
      <c r="F2731" s="47" t="s">
        <v>3114</v>
      </c>
      <c r="G2731" s="47" t="s">
        <v>60</v>
      </c>
      <c r="H2731" s="47">
        <v>55</v>
      </c>
      <c r="I2731" s="47" t="s">
        <v>61</v>
      </c>
      <c r="J2731" s="47" t="s">
        <v>495</v>
      </c>
      <c r="K2731" s="47" t="s">
        <v>63</v>
      </c>
      <c r="L2731" s="47" t="s">
        <v>64</v>
      </c>
      <c r="M2731" s="47" t="s">
        <v>3115</v>
      </c>
      <c r="N2731" s="47" t="s">
        <v>3114</v>
      </c>
      <c r="O2731" s="47" t="s">
        <v>58</v>
      </c>
      <c r="P2731" s="47" t="s">
        <v>80</v>
      </c>
      <c r="Q2731" s="47" t="s">
        <v>3114</v>
      </c>
      <c r="R2731" s="47">
        <v>91957</v>
      </c>
      <c r="S2731" s="47" t="s">
        <v>67</v>
      </c>
      <c r="T2731" s="47" t="s">
        <v>3177</v>
      </c>
      <c r="U2731" s="47">
        <v>14214</v>
      </c>
      <c r="V2731" s="47" t="s">
        <v>69</v>
      </c>
      <c r="W2731" s="47" t="s">
        <v>3178</v>
      </c>
      <c r="X2731" s="47">
        <v>1275622</v>
      </c>
      <c r="Y2731" s="47">
        <v>4203564</v>
      </c>
      <c r="Z2731" s="47">
        <v>303164</v>
      </c>
      <c r="AA2731" s="47">
        <v>8925619</v>
      </c>
      <c r="AB2731" s="47" t="s">
        <v>61</v>
      </c>
      <c r="AC2731" s="47">
        <v>0</v>
      </c>
      <c r="AD2731" s="47" t="s">
        <v>86</v>
      </c>
      <c r="AE2731" s="47" t="s">
        <v>4916</v>
      </c>
      <c r="AF2731" s="47" t="s">
        <v>5708</v>
      </c>
      <c r="AG2731" s="47">
        <v>3340</v>
      </c>
      <c r="AH2731" s="47" t="s">
        <v>73</v>
      </c>
      <c r="AI2731" s="47" t="s">
        <v>755</v>
      </c>
      <c r="AJ2731" s="47" t="s">
        <v>61</v>
      </c>
      <c r="AK2731" s="47" t="s">
        <v>61</v>
      </c>
      <c r="AV2731" s="47">
        <v>0.94</v>
      </c>
      <c r="AZ2731" s="47">
        <v>308</v>
      </c>
      <c r="BM2731" s="47">
        <v>7</v>
      </c>
      <c r="BS2731" s="47">
        <v>12</v>
      </c>
      <c r="BT2731" s="47">
        <v>0</v>
      </c>
      <c r="DI2731" s="1">
        <f t="shared" si="210"/>
        <v>4</v>
      </c>
      <c r="DJ2731" s="9" t="str">
        <f t="shared" si="211"/>
        <v>NO BACTERIOLOGICO</v>
      </c>
      <c r="DK2731" s="10" t="str">
        <f t="shared" si="212"/>
        <v>-</v>
      </c>
      <c r="DL2731" s="11" t="str">
        <f t="shared" si="213"/>
        <v>0</v>
      </c>
    </row>
    <row r="2732" spans="1:116" ht="12" x14ac:dyDescent="0.2">
      <c r="A2732" s="47">
        <v>1003130063</v>
      </c>
      <c r="B2732" s="47" t="str">
        <f t="shared" si="214"/>
        <v>1003130063-BUENOS AIRES</v>
      </c>
      <c r="C2732" s="47" t="s">
        <v>755</v>
      </c>
      <c r="D2732" s="47" t="s">
        <v>58</v>
      </c>
      <c r="E2732" s="47" t="s">
        <v>80</v>
      </c>
      <c r="F2732" s="47" t="s">
        <v>3114</v>
      </c>
      <c r="G2732" s="47" t="s">
        <v>60</v>
      </c>
      <c r="H2732" s="47">
        <v>55</v>
      </c>
      <c r="I2732" s="47" t="s">
        <v>61</v>
      </c>
      <c r="J2732" s="47" t="s">
        <v>495</v>
      </c>
      <c r="K2732" s="47" t="s">
        <v>63</v>
      </c>
      <c r="L2732" s="47" t="s">
        <v>64</v>
      </c>
      <c r="M2732" s="47" t="s">
        <v>3115</v>
      </c>
      <c r="N2732" s="47" t="s">
        <v>3114</v>
      </c>
      <c r="O2732" s="47" t="s">
        <v>58</v>
      </c>
      <c r="P2732" s="47" t="s">
        <v>80</v>
      </c>
      <c r="Q2732" s="47" t="s">
        <v>3114</v>
      </c>
      <c r="R2732" s="47">
        <v>91957</v>
      </c>
      <c r="S2732" s="47" t="s">
        <v>67</v>
      </c>
      <c r="T2732" s="47" t="s">
        <v>3177</v>
      </c>
      <c r="U2732" s="47">
        <v>14214</v>
      </c>
      <c r="V2732" s="47" t="s">
        <v>69</v>
      </c>
      <c r="W2732" s="47" t="s">
        <v>3178</v>
      </c>
      <c r="X2732" s="47">
        <v>1275622</v>
      </c>
      <c r="Y2732" s="47">
        <v>4203565</v>
      </c>
      <c r="Z2732" s="47">
        <v>0</v>
      </c>
      <c r="AA2732" s="47">
        <v>0</v>
      </c>
      <c r="AB2732" s="47" t="s">
        <v>61</v>
      </c>
      <c r="AC2732" s="47">
        <v>0</v>
      </c>
      <c r="AD2732" s="47" t="s">
        <v>86</v>
      </c>
      <c r="AE2732" s="47" t="s">
        <v>4916</v>
      </c>
      <c r="AF2732" s="47" t="s">
        <v>5708</v>
      </c>
      <c r="AG2732" s="47" t="s">
        <v>61</v>
      </c>
      <c r="AH2732" s="47" t="s">
        <v>75</v>
      </c>
      <c r="AI2732" s="47" t="s">
        <v>76</v>
      </c>
      <c r="AJ2732" s="47" t="s">
        <v>77</v>
      </c>
      <c r="AK2732" s="47" t="s">
        <v>78</v>
      </c>
      <c r="AV2732" s="47">
        <v>0.8</v>
      </c>
      <c r="AZ2732" s="47">
        <v>319</v>
      </c>
      <c r="BM2732" s="47">
        <v>7</v>
      </c>
      <c r="BS2732" s="47">
        <v>12</v>
      </c>
      <c r="BT2732" s="47">
        <v>0</v>
      </c>
      <c r="DI2732" s="1">
        <f t="shared" si="210"/>
        <v>4</v>
      </c>
      <c r="DJ2732" s="9" t="str">
        <f t="shared" si="211"/>
        <v>NO BACTERIOLOGICO</v>
      </c>
      <c r="DK2732" s="10" t="str">
        <f t="shared" si="212"/>
        <v>-</v>
      </c>
      <c r="DL2732" s="11" t="str">
        <f t="shared" si="213"/>
        <v>0</v>
      </c>
    </row>
    <row r="2733" spans="1:116" ht="12" x14ac:dyDescent="0.2">
      <c r="A2733" s="47">
        <v>1003130063</v>
      </c>
      <c r="B2733" s="47" t="str">
        <f t="shared" si="214"/>
        <v>1003130063-BUENOS AIRES</v>
      </c>
      <c r="C2733" s="47" t="s">
        <v>755</v>
      </c>
      <c r="D2733" s="47" t="s">
        <v>58</v>
      </c>
      <c r="E2733" s="47" t="s">
        <v>80</v>
      </c>
      <c r="F2733" s="47" t="s">
        <v>3114</v>
      </c>
      <c r="G2733" s="47" t="s">
        <v>60</v>
      </c>
      <c r="H2733" s="47">
        <v>55</v>
      </c>
      <c r="I2733" s="47" t="s">
        <v>61</v>
      </c>
      <c r="J2733" s="47" t="s">
        <v>495</v>
      </c>
      <c r="K2733" s="47" t="s">
        <v>63</v>
      </c>
      <c r="L2733" s="47" t="s">
        <v>64</v>
      </c>
      <c r="M2733" s="47" t="s">
        <v>3115</v>
      </c>
      <c r="N2733" s="47" t="s">
        <v>3114</v>
      </c>
      <c r="O2733" s="47" t="s">
        <v>58</v>
      </c>
      <c r="P2733" s="47" t="s">
        <v>80</v>
      </c>
      <c r="Q2733" s="47" t="s">
        <v>3114</v>
      </c>
      <c r="R2733" s="47">
        <v>91957</v>
      </c>
      <c r="S2733" s="47" t="s">
        <v>67</v>
      </c>
      <c r="T2733" s="47" t="s">
        <v>3177</v>
      </c>
      <c r="U2733" s="47">
        <v>14214</v>
      </c>
      <c r="V2733" s="47" t="s">
        <v>69</v>
      </c>
      <c r="W2733" s="47" t="s">
        <v>3178</v>
      </c>
      <c r="X2733" s="47">
        <v>1275622</v>
      </c>
      <c r="Y2733" s="47">
        <v>4203566</v>
      </c>
      <c r="Z2733" s="47">
        <v>0</v>
      </c>
      <c r="AA2733" s="47">
        <v>0</v>
      </c>
      <c r="AB2733" s="47" t="s">
        <v>61</v>
      </c>
      <c r="AC2733" s="47">
        <v>0</v>
      </c>
      <c r="AD2733" s="47" t="s">
        <v>86</v>
      </c>
      <c r="AE2733" s="47" t="s">
        <v>4916</v>
      </c>
      <c r="AF2733" s="47" t="s">
        <v>5708</v>
      </c>
      <c r="AG2733" s="47" t="s">
        <v>61</v>
      </c>
      <c r="AH2733" s="47" t="s">
        <v>75</v>
      </c>
      <c r="AI2733" s="47" t="s">
        <v>76</v>
      </c>
      <c r="AJ2733" s="47" t="s">
        <v>77</v>
      </c>
      <c r="AK2733" s="47" t="s">
        <v>78</v>
      </c>
      <c r="AV2733" s="47">
        <v>0.52</v>
      </c>
      <c r="AZ2733" s="47">
        <v>331</v>
      </c>
      <c r="BM2733" s="47">
        <v>7</v>
      </c>
      <c r="BS2733" s="47">
        <v>12</v>
      </c>
      <c r="BT2733" s="47">
        <v>0</v>
      </c>
      <c r="DI2733" s="1">
        <f t="shared" si="210"/>
        <v>4</v>
      </c>
      <c r="DJ2733" s="9" t="str">
        <f t="shared" si="211"/>
        <v>NO BACTERIOLOGICO</v>
      </c>
      <c r="DK2733" s="10" t="str">
        <f t="shared" si="212"/>
        <v>-</v>
      </c>
      <c r="DL2733" s="11" t="str">
        <f t="shared" si="213"/>
        <v>0</v>
      </c>
    </row>
    <row r="2734" spans="1:116" ht="12" x14ac:dyDescent="0.2">
      <c r="A2734" s="47">
        <v>1003130067</v>
      </c>
      <c r="B2734" s="47" t="str">
        <f t="shared" si="214"/>
        <v>1003130067-CRUZPAMPA</v>
      </c>
      <c r="C2734" s="47" t="s">
        <v>529</v>
      </c>
      <c r="D2734" s="47" t="s">
        <v>58</v>
      </c>
      <c r="E2734" s="47" t="s">
        <v>80</v>
      </c>
      <c r="F2734" s="47" t="s">
        <v>3114</v>
      </c>
      <c r="G2734" s="47" t="s">
        <v>60</v>
      </c>
      <c r="H2734" s="47">
        <v>572</v>
      </c>
      <c r="I2734" s="47" t="s">
        <v>61</v>
      </c>
      <c r="J2734" s="47" t="s">
        <v>495</v>
      </c>
      <c r="K2734" s="47" t="s">
        <v>63</v>
      </c>
      <c r="L2734" s="47" t="s">
        <v>64</v>
      </c>
      <c r="M2734" s="47" t="s">
        <v>3115</v>
      </c>
      <c r="N2734" s="47" t="s">
        <v>3114</v>
      </c>
      <c r="O2734" s="47" t="s">
        <v>58</v>
      </c>
      <c r="P2734" s="47" t="s">
        <v>80</v>
      </c>
      <c r="Q2734" s="47" t="s">
        <v>3114</v>
      </c>
      <c r="R2734" s="47">
        <v>91987</v>
      </c>
      <c r="S2734" s="47" t="s">
        <v>67</v>
      </c>
      <c r="T2734" s="47" t="s">
        <v>530</v>
      </c>
      <c r="U2734" s="47">
        <v>14217</v>
      </c>
      <c r="V2734" s="47" t="s">
        <v>69</v>
      </c>
      <c r="W2734" s="47" t="s">
        <v>3176</v>
      </c>
      <c r="X2734" s="47">
        <v>1275627</v>
      </c>
      <c r="Y2734" s="47">
        <v>4203591</v>
      </c>
      <c r="Z2734" s="47">
        <v>305429</v>
      </c>
      <c r="AA2734" s="47">
        <v>8925818</v>
      </c>
      <c r="AB2734" s="47" t="s">
        <v>71</v>
      </c>
      <c r="AC2734" s="47">
        <v>3413</v>
      </c>
      <c r="AD2734" s="47" t="s">
        <v>86</v>
      </c>
      <c r="AE2734" s="47" t="s">
        <v>4898</v>
      </c>
      <c r="AF2734" s="47" t="s">
        <v>5709</v>
      </c>
      <c r="AG2734" s="47">
        <v>3343</v>
      </c>
      <c r="AH2734" s="47" t="s">
        <v>73</v>
      </c>
      <c r="AI2734" s="47" t="s">
        <v>529</v>
      </c>
      <c r="AJ2734" s="47" t="s">
        <v>61</v>
      </c>
      <c r="AK2734" s="47" t="s">
        <v>61</v>
      </c>
      <c r="AV2734" s="47">
        <v>0.87</v>
      </c>
      <c r="AZ2734" s="47">
        <v>317</v>
      </c>
      <c r="BM2734" s="47">
        <v>7</v>
      </c>
      <c r="BS2734" s="47">
        <v>12</v>
      </c>
      <c r="BT2734" s="47">
        <v>0</v>
      </c>
      <c r="DI2734" s="1">
        <f t="shared" si="210"/>
        <v>4</v>
      </c>
      <c r="DJ2734" s="9" t="str">
        <f t="shared" si="211"/>
        <v>NO BACTERIOLOGICO</v>
      </c>
      <c r="DK2734" s="10" t="str">
        <f t="shared" si="212"/>
        <v>-</v>
      </c>
      <c r="DL2734" s="11" t="str">
        <f t="shared" si="213"/>
        <v>0</v>
      </c>
    </row>
    <row r="2735" spans="1:116" ht="12" x14ac:dyDescent="0.2">
      <c r="A2735" s="47">
        <v>1003130067</v>
      </c>
      <c r="B2735" s="47" t="str">
        <f t="shared" si="214"/>
        <v>1003130067-CRUZPAMPA</v>
      </c>
      <c r="C2735" s="47" t="s">
        <v>529</v>
      </c>
      <c r="D2735" s="47" t="s">
        <v>58</v>
      </c>
      <c r="E2735" s="47" t="s">
        <v>80</v>
      </c>
      <c r="F2735" s="47" t="s">
        <v>3114</v>
      </c>
      <c r="G2735" s="47" t="s">
        <v>60</v>
      </c>
      <c r="H2735" s="47">
        <v>572</v>
      </c>
      <c r="I2735" s="47" t="s">
        <v>61</v>
      </c>
      <c r="J2735" s="47" t="s">
        <v>495</v>
      </c>
      <c r="K2735" s="47" t="s">
        <v>63</v>
      </c>
      <c r="L2735" s="47" t="s">
        <v>64</v>
      </c>
      <c r="M2735" s="47" t="s">
        <v>3115</v>
      </c>
      <c r="N2735" s="47" t="s">
        <v>3114</v>
      </c>
      <c r="O2735" s="47" t="s">
        <v>58</v>
      </c>
      <c r="P2735" s="47" t="s">
        <v>80</v>
      </c>
      <c r="Q2735" s="47" t="s">
        <v>3114</v>
      </c>
      <c r="R2735" s="47">
        <v>91987</v>
      </c>
      <c r="S2735" s="47" t="s">
        <v>67</v>
      </c>
      <c r="T2735" s="47" t="s">
        <v>530</v>
      </c>
      <c r="U2735" s="47">
        <v>14217</v>
      </c>
      <c r="V2735" s="47" t="s">
        <v>69</v>
      </c>
      <c r="W2735" s="47" t="s">
        <v>3176</v>
      </c>
      <c r="X2735" s="47">
        <v>1275627</v>
      </c>
      <c r="Y2735" s="47">
        <v>4203592</v>
      </c>
      <c r="Z2735" s="47">
        <v>0</v>
      </c>
      <c r="AA2735" s="47">
        <v>0</v>
      </c>
      <c r="AB2735" s="47" t="s">
        <v>61</v>
      </c>
      <c r="AC2735" s="47">
        <v>0</v>
      </c>
      <c r="AD2735" s="47" t="s">
        <v>86</v>
      </c>
      <c r="AE2735" s="47" t="s">
        <v>4898</v>
      </c>
      <c r="AF2735" s="47" t="s">
        <v>5709</v>
      </c>
      <c r="AG2735" s="47" t="s">
        <v>61</v>
      </c>
      <c r="AH2735" s="47" t="s">
        <v>75</v>
      </c>
      <c r="AI2735" s="47" t="s">
        <v>76</v>
      </c>
      <c r="AJ2735" s="47" t="s">
        <v>77</v>
      </c>
      <c r="AK2735" s="47" t="s">
        <v>78</v>
      </c>
      <c r="AV2735" s="47">
        <v>0.63</v>
      </c>
      <c r="AZ2735" s="47">
        <v>327</v>
      </c>
      <c r="BM2735" s="47">
        <v>7</v>
      </c>
      <c r="BS2735" s="47">
        <v>12</v>
      </c>
      <c r="BT2735" s="47">
        <v>0</v>
      </c>
      <c r="DI2735" s="1">
        <f t="shared" si="210"/>
        <v>4</v>
      </c>
      <c r="DJ2735" s="9" t="str">
        <f t="shared" si="211"/>
        <v>NO BACTERIOLOGICO</v>
      </c>
      <c r="DK2735" s="10" t="str">
        <f t="shared" si="212"/>
        <v>-</v>
      </c>
      <c r="DL2735" s="11" t="str">
        <f t="shared" si="213"/>
        <v>0</v>
      </c>
    </row>
    <row r="2736" spans="1:116" ht="12" x14ac:dyDescent="0.2">
      <c r="A2736" s="47">
        <v>1003130067</v>
      </c>
      <c r="B2736" s="47" t="str">
        <f t="shared" si="214"/>
        <v>1003130067-CRUZPAMPA</v>
      </c>
      <c r="C2736" s="47" t="s">
        <v>529</v>
      </c>
      <c r="D2736" s="47" t="s">
        <v>58</v>
      </c>
      <c r="E2736" s="47" t="s">
        <v>80</v>
      </c>
      <c r="F2736" s="47" t="s">
        <v>3114</v>
      </c>
      <c r="G2736" s="47" t="s">
        <v>60</v>
      </c>
      <c r="H2736" s="47">
        <v>572</v>
      </c>
      <c r="I2736" s="47" t="s">
        <v>61</v>
      </c>
      <c r="J2736" s="47" t="s">
        <v>495</v>
      </c>
      <c r="K2736" s="47" t="s">
        <v>63</v>
      </c>
      <c r="L2736" s="47" t="s">
        <v>64</v>
      </c>
      <c r="M2736" s="47" t="s">
        <v>3115</v>
      </c>
      <c r="N2736" s="47" t="s">
        <v>3114</v>
      </c>
      <c r="O2736" s="47" t="s">
        <v>58</v>
      </c>
      <c r="P2736" s="47" t="s">
        <v>80</v>
      </c>
      <c r="Q2736" s="47" t="s">
        <v>3114</v>
      </c>
      <c r="R2736" s="47">
        <v>91987</v>
      </c>
      <c r="S2736" s="47" t="s">
        <v>67</v>
      </c>
      <c r="T2736" s="47" t="s">
        <v>530</v>
      </c>
      <c r="U2736" s="47">
        <v>14217</v>
      </c>
      <c r="V2736" s="47" t="s">
        <v>69</v>
      </c>
      <c r="W2736" s="47" t="s">
        <v>3176</v>
      </c>
      <c r="X2736" s="47">
        <v>1275627</v>
      </c>
      <c r="Y2736" s="47">
        <v>4203593</v>
      </c>
      <c r="Z2736" s="47">
        <v>0</v>
      </c>
      <c r="AA2736" s="47">
        <v>0</v>
      </c>
      <c r="AB2736" s="47" t="s">
        <v>61</v>
      </c>
      <c r="AC2736" s="47">
        <v>0</v>
      </c>
      <c r="AD2736" s="47" t="s">
        <v>86</v>
      </c>
      <c r="AE2736" s="47" t="s">
        <v>4898</v>
      </c>
      <c r="AF2736" s="47" t="s">
        <v>5709</v>
      </c>
      <c r="AG2736" s="47" t="s">
        <v>61</v>
      </c>
      <c r="AH2736" s="47" t="s">
        <v>75</v>
      </c>
      <c r="AI2736" s="47" t="s">
        <v>76</v>
      </c>
      <c r="AJ2736" s="47" t="s">
        <v>77</v>
      </c>
      <c r="AK2736" s="47" t="s">
        <v>78</v>
      </c>
      <c r="AV2736" s="47">
        <v>0.5</v>
      </c>
      <c r="AZ2736" s="47">
        <v>361</v>
      </c>
      <c r="BE2736" s="47">
        <v>0</v>
      </c>
      <c r="BM2736" s="47">
        <v>7</v>
      </c>
      <c r="BS2736" s="47">
        <v>12</v>
      </c>
      <c r="BT2736" s="47">
        <v>0</v>
      </c>
      <c r="DI2736" s="1">
        <f t="shared" si="210"/>
        <v>4</v>
      </c>
      <c r="DJ2736" s="9" t="str">
        <f t="shared" si="211"/>
        <v>NO BACTERIOLOGICO</v>
      </c>
      <c r="DK2736" s="10" t="str">
        <f t="shared" si="212"/>
        <v>-</v>
      </c>
      <c r="DL2736" s="11" t="str">
        <f t="shared" si="213"/>
        <v>1</v>
      </c>
    </row>
    <row r="2737" spans="1:116" ht="12" x14ac:dyDescent="0.2">
      <c r="A2737" s="47">
        <v>1005060024</v>
      </c>
      <c r="B2737" s="47" t="str">
        <f t="shared" si="214"/>
        <v>1005060024-MATACANCHA</v>
      </c>
      <c r="C2737" s="47" t="s">
        <v>942</v>
      </c>
      <c r="D2737" s="47" t="s">
        <v>58</v>
      </c>
      <c r="E2737" s="47" t="s">
        <v>542</v>
      </c>
      <c r="F2737" s="47" t="s">
        <v>1038</v>
      </c>
      <c r="G2737" s="47" t="s">
        <v>60</v>
      </c>
      <c r="H2737" s="47">
        <v>620</v>
      </c>
      <c r="I2737" s="47">
        <v>340</v>
      </c>
      <c r="J2737" s="47" t="s">
        <v>62</v>
      </c>
      <c r="K2737" s="47" t="s">
        <v>63</v>
      </c>
      <c r="L2737" s="47" t="s">
        <v>64</v>
      </c>
      <c r="M2737" s="47" t="s">
        <v>1539</v>
      </c>
      <c r="N2737" s="47" t="s">
        <v>1038</v>
      </c>
      <c r="O2737" s="47" t="s">
        <v>58</v>
      </c>
      <c r="P2737" s="47" t="s">
        <v>542</v>
      </c>
      <c r="Q2737" s="47" t="s">
        <v>1038</v>
      </c>
      <c r="R2737" s="47">
        <v>100286</v>
      </c>
      <c r="S2737" s="47" t="s">
        <v>67</v>
      </c>
      <c r="T2737" s="47" t="s">
        <v>1547</v>
      </c>
      <c r="U2737" s="47">
        <v>13937</v>
      </c>
      <c r="V2737" s="47" t="s">
        <v>69</v>
      </c>
      <c r="W2737" s="47" t="s">
        <v>1548</v>
      </c>
      <c r="X2737" s="47">
        <v>1275620</v>
      </c>
      <c r="Y2737" s="47">
        <v>4203601</v>
      </c>
      <c r="Z2737" s="47">
        <v>295188</v>
      </c>
      <c r="AA2737" s="47">
        <v>8952986</v>
      </c>
      <c r="AB2737" s="47" t="s">
        <v>71</v>
      </c>
      <c r="AC2737" s="47">
        <v>3872</v>
      </c>
      <c r="AD2737" s="47" t="s">
        <v>126</v>
      </c>
      <c r="AE2737" s="47" t="s">
        <v>4905</v>
      </c>
      <c r="AF2737" s="47" t="s">
        <v>5710</v>
      </c>
      <c r="AG2737" s="47">
        <v>6818</v>
      </c>
      <c r="AH2737" s="47" t="s">
        <v>73</v>
      </c>
      <c r="AI2737" s="47" t="s">
        <v>1549</v>
      </c>
      <c r="AJ2737" s="47" t="s">
        <v>61</v>
      </c>
      <c r="AK2737" s="47" t="s">
        <v>61</v>
      </c>
      <c r="AV2737" s="47">
        <v>1</v>
      </c>
      <c r="AZ2737" s="47">
        <v>360</v>
      </c>
      <c r="BM2737" s="47">
        <v>7.4</v>
      </c>
      <c r="BQ2737" s="47">
        <v>0</v>
      </c>
      <c r="BS2737" s="47">
        <v>14.5</v>
      </c>
      <c r="BT2737" s="47">
        <v>0.6</v>
      </c>
      <c r="DI2737" s="1">
        <f t="shared" si="210"/>
        <v>4</v>
      </c>
      <c r="DJ2737" s="9" t="str">
        <f t="shared" si="211"/>
        <v>NO BACTERIOLOGICO</v>
      </c>
      <c r="DK2737" s="10" t="str">
        <f t="shared" si="212"/>
        <v>-</v>
      </c>
      <c r="DL2737" s="11" t="str">
        <f t="shared" si="213"/>
        <v>0</v>
      </c>
    </row>
    <row r="2738" spans="1:116" ht="12" x14ac:dyDescent="0.2">
      <c r="A2738" s="47">
        <v>1005060024</v>
      </c>
      <c r="B2738" s="47" t="str">
        <f t="shared" si="214"/>
        <v>1005060024-MATACANCHA</v>
      </c>
      <c r="C2738" s="47" t="s">
        <v>942</v>
      </c>
      <c r="D2738" s="47" t="s">
        <v>58</v>
      </c>
      <c r="E2738" s="47" t="s">
        <v>542</v>
      </c>
      <c r="F2738" s="47" t="s">
        <v>1038</v>
      </c>
      <c r="G2738" s="47" t="s">
        <v>60</v>
      </c>
      <c r="H2738" s="47">
        <v>620</v>
      </c>
      <c r="I2738" s="47">
        <v>340</v>
      </c>
      <c r="J2738" s="47" t="s">
        <v>62</v>
      </c>
      <c r="K2738" s="47" t="s">
        <v>63</v>
      </c>
      <c r="L2738" s="47" t="s">
        <v>64</v>
      </c>
      <c r="M2738" s="47" t="s">
        <v>1539</v>
      </c>
      <c r="N2738" s="47" t="s">
        <v>1038</v>
      </c>
      <c r="O2738" s="47" t="s">
        <v>58</v>
      </c>
      <c r="P2738" s="47" t="s">
        <v>542</v>
      </c>
      <c r="Q2738" s="47" t="s">
        <v>1038</v>
      </c>
      <c r="R2738" s="47">
        <v>100286</v>
      </c>
      <c r="S2738" s="47" t="s">
        <v>67</v>
      </c>
      <c r="T2738" s="47" t="s">
        <v>1547</v>
      </c>
      <c r="U2738" s="47">
        <v>13937</v>
      </c>
      <c r="V2738" s="47" t="s">
        <v>69</v>
      </c>
      <c r="W2738" s="47" t="s">
        <v>1548</v>
      </c>
      <c r="X2738" s="47">
        <v>1275620</v>
      </c>
      <c r="Y2738" s="47">
        <v>4203602</v>
      </c>
      <c r="Z2738" s="47">
        <v>295825</v>
      </c>
      <c r="AA2738" s="47">
        <v>8958148</v>
      </c>
      <c r="AB2738" s="47" t="s">
        <v>71</v>
      </c>
      <c r="AC2738" s="47">
        <v>3760</v>
      </c>
      <c r="AD2738" s="47" t="s">
        <v>126</v>
      </c>
      <c r="AE2738" s="47" t="s">
        <v>4905</v>
      </c>
      <c r="AF2738" s="47" t="s">
        <v>5710</v>
      </c>
      <c r="AG2738" s="47" t="s">
        <v>61</v>
      </c>
      <c r="AH2738" s="47" t="s">
        <v>75</v>
      </c>
      <c r="AI2738" s="47" t="s">
        <v>76</v>
      </c>
      <c r="AJ2738" s="47" t="s">
        <v>77</v>
      </c>
      <c r="AK2738" s="47" t="s">
        <v>78</v>
      </c>
      <c r="AV2738" s="47">
        <v>0.6</v>
      </c>
      <c r="AZ2738" s="47">
        <v>358</v>
      </c>
      <c r="BM2738" s="47">
        <v>7.38</v>
      </c>
      <c r="BQ2738" s="47">
        <v>0</v>
      </c>
      <c r="BS2738" s="47">
        <v>13</v>
      </c>
      <c r="BT2738" s="47">
        <v>0.57999999999999996</v>
      </c>
      <c r="DI2738" s="1">
        <f t="shared" si="210"/>
        <v>4</v>
      </c>
      <c r="DJ2738" s="9" t="str">
        <f t="shared" si="211"/>
        <v>NO BACTERIOLOGICO</v>
      </c>
      <c r="DK2738" s="10" t="str">
        <f t="shared" si="212"/>
        <v>-</v>
      </c>
      <c r="DL2738" s="11" t="str">
        <f t="shared" si="213"/>
        <v>0</v>
      </c>
    </row>
    <row r="2739" spans="1:116" ht="12" x14ac:dyDescent="0.2">
      <c r="A2739" s="47">
        <v>1005060024</v>
      </c>
      <c r="B2739" s="47" t="str">
        <f t="shared" si="214"/>
        <v>1005060024-MATACANCHA</v>
      </c>
      <c r="C2739" s="47" t="s">
        <v>942</v>
      </c>
      <c r="D2739" s="47" t="s">
        <v>58</v>
      </c>
      <c r="E2739" s="47" t="s">
        <v>542</v>
      </c>
      <c r="F2739" s="47" t="s">
        <v>1038</v>
      </c>
      <c r="G2739" s="47" t="s">
        <v>60</v>
      </c>
      <c r="H2739" s="47">
        <v>620</v>
      </c>
      <c r="I2739" s="47">
        <v>340</v>
      </c>
      <c r="J2739" s="47" t="s">
        <v>62</v>
      </c>
      <c r="K2739" s="47" t="s">
        <v>63</v>
      </c>
      <c r="L2739" s="47" t="s">
        <v>64</v>
      </c>
      <c r="M2739" s="47" t="s">
        <v>1539</v>
      </c>
      <c r="N2739" s="47" t="s">
        <v>1038</v>
      </c>
      <c r="O2739" s="47" t="s">
        <v>58</v>
      </c>
      <c r="P2739" s="47" t="s">
        <v>542</v>
      </c>
      <c r="Q2739" s="47" t="s">
        <v>1038</v>
      </c>
      <c r="R2739" s="47">
        <v>100286</v>
      </c>
      <c r="S2739" s="47" t="s">
        <v>67</v>
      </c>
      <c r="T2739" s="47" t="s">
        <v>1547</v>
      </c>
      <c r="U2739" s="47">
        <v>13937</v>
      </c>
      <c r="V2739" s="47" t="s">
        <v>69</v>
      </c>
      <c r="W2739" s="47" t="s">
        <v>1548</v>
      </c>
      <c r="X2739" s="47">
        <v>1275620</v>
      </c>
      <c r="Y2739" s="47">
        <v>4203603</v>
      </c>
      <c r="Z2739" s="47">
        <v>298060</v>
      </c>
      <c r="AA2739" s="47">
        <v>8953365</v>
      </c>
      <c r="AB2739" s="47" t="s">
        <v>71</v>
      </c>
      <c r="AC2739" s="47">
        <v>3740</v>
      </c>
      <c r="AD2739" s="47" t="s">
        <v>126</v>
      </c>
      <c r="AE2739" s="47" t="s">
        <v>4905</v>
      </c>
      <c r="AF2739" s="47" t="s">
        <v>5710</v>
      </c>
      <c r="AG2739" s="47" t="s">
        <v>61</v>
      </c>
      <c r="AH2739" s="47" t="s">
        <v>75</v>
      </c>
      <c r="AI2739" s="47" t="s">
        <v>76</v>
      </c>
      <c r="AJ2739" s="47" t="s">
        <v>77</v>
      </c>
      <c r="AK2739" s="47" t="s">
        <v>78</v>
      </c>
      <c r="AV2739" s="47">
        <v>0.5</v>
      </c>
      <c r="AZ2739" s="47">
        <v>356</v>
      </c>
      <c r="BM2739" s="47">
        <v>7.36</v>
      </c>
      <c r="BQ2739" s="47">
        <v>0</v>
      </c>
      <c r="BS2739" s="47">
        <v>13.2</v>
      </c>
      <c r="BT2739" s="47">
        <v>0.56000000000000005</v>
      </c>
      <c r="DI2739" s="1">
        <f t="shared" si="210"/>
        <v>4</v>
      </c>
      <c r="DJ2739" s="9" t="str">
        <f t="shared" si="211"/>
        <v>NO BACTERIOLOGICO</v>
      </c>
      <c r="DK2739" s="10" t="str">
        <f t="shared" si="212"/>
        <v>-</v>
      </c>
      <c r="DL2739" s="11" t="str">
        <f t="shared" si="213"/>
        <v>0</v>
      </c>
    </row>
    <row r="2740" spans="1:116" ht="12" x14ac:dyDescent="0.2">
      <c r="A2740" s="47">
        <v>1001070005</v>
      </c>
      <c r="B2740" s="47" t="str">
        <f t="shared" si="214"/>
        <v>1001070005-PIZPANGA</v>
      </c>
      <c r="C2740" s="47" t="s">
        <v>3893</v>
      </c>
      <c r="D2740" s="47" t="s">
        <v>58</v>
      </c>
      <c r="E2740" s="47" t="s">
        <v>58</v>
      </c>
      <c r="F2740" s="47" t="s">
        <v>3887</v>
      </c>
      <c r="G2740" s="47" t="s">
        <v>60</v>
      </c>
      <c r="H2740" s="47">
        <v>52</v>
      </c>
      <c r="I2740" s="47" t="s">
        <v>61</v>
      </c>
      <c r="J2740" s="47" t="s">
        <v>495</v>
      </c>
      <c r="K2740" s="47" t="s">
        <v>63</v>
      </c>
      <c r="L2740" s="47" t="s">
        <v>64</v>
      </c>
      <c r="M2740" s="47" t="s">
        <v>3888</v>
      </c>
      <c r="N2740" s="47" t="s">
        <v>3889</v>
      </c>
      <c r="O2740" s="47" t="s">
        <v>58</v>
      </c>
      <c r="P2740" s="47" t="s">
        <v>58</v>
      </c>
      <c r="Q2740" s="47" t="s">
        <v>3887</v>
      </c>
      <c r="R2740" s="47">
        <v>171939</v>
      </c>
      <c r="S2740" s="47" t="s">
        <v>67</v>
      </c>
      <c r="T2740" s="47" t="s">
        <v>3894</v>
      </c>
      <c r="U2740" s="47">
        <v>21713</v>
      </c>
      <c r="V2740" s="47" t="s">
        <v>69</v>
      </c>
      <c r="W2740" s="47" t="s">
        <v>3895</v>
      </c>
      <c r="X2740" s="47">
        <v>1275599</v>
      </c>
      <c r="Y2740" s="47">
        <v>4203622</v>
      </c>
      <c r="Z2740" s="47">
        <v>350752</v>
      </c>
      <c r="AA2740" s="47">
        <v>8902470</v>
      </c>
      <c r="AB2740" s="47" t="s">
        <v>71</v>
      </c>
      <c r="AC2740" s="47">
        <v>2975</v>
      </c>
      <c r="AD2740" s="47" t="s">
        <v>72</v>
      </c>
      <c r="AE2740" s="47" t="s">
        <v>4905</v>
      </c>
      <c r="AF2740" s="47" t="s">
        <v>5711</v>
      </c>
      <c r="AG2740" s="47">
        <v>63438</v>
      </c>
      <c r="AH2740" s="47" t="s">
        <v>73</v>
      </c>
      <c r="AI2740" s="47" t="s">
        <v>3896</v>
      </c>
      <c r="AJ2740" s="47" t="s">
        <v>61</v>
      </c>
      <c r="AK2740" s="47" t="s">
        <v>61</v>
      </c>
      <c r="AV2740" s="47">
        <v>1</v>
      </c>
      <c r="AZ2740" s="47">
        <v>560</v>
      </c>
      <c r="BM2740" s="47">
        <v>6.9</v>
      </c>
      <c r="BQ2740" s="47">
        <v>0</v>
      </c>
      <c r="BS2740" s="47">
        <v>28</v>
      </c>
      <c r="BT2740" s="47">
        <v>0.02</v>
      </c>
      <c r="DI2740" s="1">
        <f t="shared" si="210"/>
        <v>4</v>
      </c>
      <c r="DJ2740" s="9" t="str">
        <f t="shared" si="211"/>
        <v>NO BACTERIOLOGICO</v>
      </c>
      <c r="DK2740" s="10" t="str">
        <f t="shared" si="212"/>
        <v>-</v>
      </c>
      <c r="DL2740" s="11" t="str">
        <f t="shared" si="213"/>
        <v>0</v>
      </c>
    </row>
    <row r="2741" spans="1:116" ht="12" x14ac:dyDescent="0.2">
      <c r="A2741" s="47">
        <v>1001070005</v>
      </c>
      <c r="B2741" s="47" t="str">
        <f t="shared" si="214"/>
        <v>1001070005-PIZPANGA</v>
      </c>
      <c r="C2741" s="47" t="s">
        <v>3893</v>
      </c>
      <c r="D2741" s="47" t="s">
        <v>58</v>
      </c>
      <c r="E2741" s="47" t="s">
        <v>58</v>
      </c>
      <c r="F2741" s="47" t="s">
        <v>3887</v>
      </c>
      <c r="G2741" s="47" t="s">
        <v>60</v>
      </c>
      <c r="H2741" s="47">
        <v>52</v>
      </c>
      <c r="I2741" s="47" t="s">
        <v>61</v>
      </c>
      <c r="J2741" s="47" t="s">
        <v>495</v>
      </c>
      <c r="K2741" s="47" t="s">
        <v>63</v>
      </c>
      <c r="L2741" s="47" t="s">
        <v>64</v>
      </c>
      <c r="M2741" s="47" t="s">
        <v>3888</v>
      </c>
      <c r="N2741" s="47" t="s">
        <v>3889</v>
      </c>
      <c r="O2741" s="47" t="s">
        <v>58</v>
      </c>
      <c r="P2741" s="47" t="s">
        <v>58</v>
      </c>
      <c r="Q2741" s="47" t="s">
        <v>3887</v>
      </c>
      <c r="R2741" s="47">
        <v>171939</v>
      </c>
      <c r="S2741" s="47" t="s">
        <v>67</v>
      </c>
      <c r="T2741" s="47" t="s">
        <v>3894</v>
      </c>
      <c r="U2741" s="47">
        <v>21713</v>
      </c>
      <c r="V2741" s="47" t="s">
        <v>69</v>
      </c>
      <c r="W2741" s="47" t="s">
        <v>3895</v>
      </c>
      <c r="X2741" s="47">
        <v>1275599</v>
      </c>
      <c r="Y2741" s="47">
        <v>4203623</v>
      </c>
      <c r="Z2741" s="47">
        <v>350752.24</v>
      </c>
      <c r="AA2741" s="47">
        <v>8902470.2100000009</v>
      </c>
      <c r="AB2741" s="47" t="s">
        <v>71</v>
      </c>
      <c r="AC2741" s="47">
        <v>2855</v>
      </c>
      <c r="AD2741" s="47" t="s">
        <v>72</v>
      </c>
      <c r="AE2741" s="47" t="s">
        <v>4905</v>
      </c>
      <c r="AF2741" s="47" t="s">
        <v>5711</v>
      </c>
      <c r="AG2741" s="47" t="s">
        <v>61</v>
      </c>
      <c r="AH2741" s="47" t="s">
        <v>75</v>
      </c>
      <c r="AI2741" s="47" t="s">
        <v>76</v>
      </c>
      <c r="AJ2741" s="47" t="s">
        <v>77</v>
      </c>
      <c r="AK2741" s="47" t="s">
        <v>78</v>
      </c>
      <c r="AV2741" s="47">
        <v>0.7</v>
      </c>
      <c r="AZ2741" s="47">
        <v>560</v>
      </c>
      <c r="BM2741" s="47">
        <v>7.8</v>
      </c>
      <c r="BQ2741" s="47">
        <v>0</v>
      </c>
      <c r="BS2741" s="47">
        <v>28</v>
      </c>
      <c r="BT2741" s="47">
        <v>0.02</v>
      </c>
      <c r="DI2741" s="1">
        <f t="shared" si="210"/>
        <v>4</v>
      </c>
      <c r="DJ2741" s="9" t="str">
        <f t="shared" si="211"/>
        <v>NO BACTERIOLOGICO</v>
      </c>
      <c r="DK2741" s="10" t="str">
        <f t="shared" si="212"/>
        <v>-</v>
      </c>
      <c r="DL2741" s="11" t="str">
        <f t="shared" si="213"/>
        <v>0</v>
      </c>
    </row>
    <row r="2742" spans="1:116" ht="12" x14ac:dyDescent="0.2">
      <c r="A2742" s="47">
        <v>1001070005</v>
      </c>
      <c r="B2742" s="47" t="str">
        <f t="shared" si="214"/>
        <v>1001070005-PIZPANGA</v>
      </c>
      <c r="C2742" s="47" t="s">
        <v>3893</v>
      </c>
      <c r="D2742" s="47" t="s">
        <v>58</v>
      </c>
      <c r="E2742" s="47" t="s">
        <v>58</v>
      </c>
      <c r="F2742" s="47" t="s">
        <v>3887</v>
      </c>
      <c r="G2742" s="47" t="s">
        <v>60</v>
      </c>
      <c r="H2742" s="47">
        <v>52</v>
      </c>
      <c r="I2742" s="47" t="s">
        <v>61</v>
      </c>
      <c r="J2742" s="47" t="s">
        <v>495</v>
      </c>
      <c r="K2742" s="47" t="s">
        <v>63</v>
      </c>
      <c r="L2742" s="47" t="s">
        <v>64</v>
      </c>
      <c r="M2742" s="47" t="s">
        <v>3888</v>
      </c>
      <c r="N2742" s="47" t="s">
        <v>3889</v>
      </c>
      <c r="O2742" s="47" t="s">
        <v>58</v>
      </c>
      <c r="P2742" s="47" t="s">
        <v>58</v>
      </c>
      <c r="Q2742" s="47" t="s">
        <v>3887</v>
      </c>
      <c r="R2742" s="47">
        <v>171939</v>
      </c>
      <c r="S2742" s="47" t="s">
        <v>67</v>
      </c>
      <c r="T2742" s="47" t="s">
        <v>3894</v>
      </c>
      <c r="U2742" s="47">
        <v>21713</v>
      </c>
      <c r="V2742" s="47" t="s">
        <v>69</v>
      </c>
      <c r="W2742" s="47" t="s">
        <v>3895</v>
      </c>
      <c r="X2742" s="47">
        <v>1275599</v>
      </c>
      <c r="Y2742" s="47">
        <v>4203624</v>
      </c>
      <c r="Z2742" s="47">
        <v>357206</v>
      </c>
      <c r="AA2742" s="47">
        <v>8892501</v>
      </c>
      <c r="AB2742" s="47" t="s">
        <v>71</v>
      </c>
      <c r="AC2742" s="47">
        <v>2880</v>
      </c>
      <c r="AD2742" s="47" t="s">
        <v>72</v>
      </c>
      <c r="AE2742" s="47" t="s">
        <v>4905</v>
      </c>
      <c r="AF2742" s="47" t="s">
        <v>5711</v>
      </c>
      <c r="AG2742" s="47" t="s">
        <v>61</v>
      </c>
      <c r="AH2742" s="47" t="s">
        <v>75</v>
      </c>
      <c r="AI2742" s="47" t="s">
        <v>76</v>
      </c>
      <c r="AJ2742" s="47" t="s">
        <v>77</v>
      </c>
      <c r="AK2742" s="47" t="s">
        <v>78</v>
      </c>
      <c r="AV2742" s="47">
        <v>0.5</v>
      </c>
      <c r="AZ2742" s="47">
        <v>450</v>
      </c>
      <c r="BM2742" s="47">
        <v>6.8</v>
      </c>
      <c r="BQ2742" s="47">
        <v>0</v>
      </c>
      <c r="BS2742" s="47">
        <v>27</v>
      </c>
      <c r="BT2742" s="47">
        <v>0.02</v>
      </c>
      <c r="DI2742" s="1">
        <f t="shared" si="210"/>
        <v>4</v>
      </c>
      <c r="DJ2742" s="9" t="str">
        <f t="shared" si="211"/>
        <v>NO BACTERIOLOGICO</v>
      </c>
      <c r="DK2742" s="10" t="str">
        <f t="shared" si="212"/>
        <v>-</v>
      </c>
      <c r="DL2742" s="11" t="str">
        <f t="shared" si="213"/>
        <v>0</v>
      </c>
    </row>
    <row r="2743" spans="1:116" ht="12" x14ac:dyDescent="0.2">
      <c r="A2743" s="47">
        <v>1005060022</v>
      </c>
      <c r="B2743" s="47" t="str">
        <f t="shared" si="214"/>
        <v>1005060022-SAN JERONIMO DE CHONTA</v>
      </c>
      <c r="C2743" s="47" t="s">
        <v>1554</v>
      </c>
      <c r="D2743" s="47" t="s">
        <v>58</v>
      </c>
      <c r="E2743" s="47" t="s">
        <v>542</v>
      </c>
      <c r="F2743" s="47" t="s">
        <v>1038</v>
      </c>
      <c r="G2743" s="47" t="s">
        <v>60</v>
      </c>
      <c r="H2743" s="47">
        <v>370</v>
      </c>
      <c r="I2743" s="47">
        <v>280</v>
      </c>
      <c r="J2743" s="47" t="s">
        <v>62</v>
      </c>
      <c r="K2743" s="47" t="s">
        <v>63</v>
      </c>
      <c r="L2743" s="47" t="s">
        <v>64</v>
      </c>
      <c r="M2743" s="47" t="s">
        <v>1539</v>
      </c>
      <c r="N2743" s="47" t="s">
        <v>1038</v>
      </c>
      <c r="O2743" s="47" t="s">
        <v>58</v>
      </c>
      <c r="P2743" s="47" t="s">
        <v>542</v>
      </c>
      <c r="Q2743" s="47" t="s">
        <v>1038</v>
      </c>
      <c r="R2743" s="47">
        <v>96021</v>
      </c>
      <c r="S2743" s="47" t="s">
        <v>67</v>
      </c>
      <c r="T2743" s="47" t="s">
        <v>1555</v>
      </c>
      <c r="U2743" s="47">
        <v>13654</v>
      </c>
      <c r="V2743" s="47" t="s">
        <v>69</v>
      </c>
      <c r="W2743" s="47" t="s">
        <v>1556</v>
      </c>
      <c r="X2743" s="47">
        <v>1275639</v>
      </c>
      <c r="Y2743" s="47">
        <v>4203651</v>
      </c>
      <c r="Z2743" s="47">
        <v>297906</v>
      </c>
      <c r="AA2743" s="47">
        <v>8941694</v>
      </c>
      <c r="AB2743" s="47" t="s">
        <v>71</v>
      </c>
      <c r="AC2743" s="47">
        <v>3883</v>
      </c>
      <c r="AD2743" s="47" t="s">
        <v>126</v>
      </c>
      <c r="AE2743" s="47" t="s">
        <v>5008</v>
      </c>
      <c r="AF2743" s="47" t="s">
        <v>5712</v>
      </c>
      <c r="AG2743" s="47">
        <v>6867</v>
      </c>
      <c r="AH2743" s="47" t="s">
        <v>73</v>
      </c>
      <c r="AI2743" s="47" t="s">
        <v>1557</v>
      </c>
      <c r="AJ2743" s="47" t="s">
        <v>61</v>
      </c>
      <c r="AK2743" s="47" t="s">
        <v>61</v>
      </c>
      <c r="AV2743" s="47">
        <v>1</v>
      </c>
      <c r="AZ2743" s="47">
        <v>366</v>
      </c>
      <c r="BM2743" s="47">
        <v>7.6</v>
      </c>
      <c r="BQ2743" s="47">
        <v>0</v>
      </c>
      <c r="BS2743" s="47">
        <v>14.2</v>
      </c>
      <c r="BT2743" s="47">
        <v>0.7</v>
      </c>
      <c r="DI2743" s="1">
        <f t="shared" si="210"/>
        <v>4</v>
      </c>
      <c r="DJ2743" s="9" t="str">
        <f t="shared" si="211"/>
        <v>NO BACTERIOLOGICO</v>
      </c>
      <c r="DK2743" s="10" t="str">
        <f t="shared" si="212"/>
        <v>-</v>
      </c>
      <c r="DL2743" s="11" t="str">
        <f t="shared" si="213"/>
        <v>0</v>
      </c>
    </row>
    <row r="2744" spans="1:116" ht="12" x14ac:dyDescent="0.2">
      <c r="A2744" s="47">
        <v>1005060022</v>
      </c>
      <c r="B2744" s="47" t="str">
        <f t="shared" si="214"/>
        <v>1005060022-SAN JERONIMO DE CHONTA</v>
      </c>
      <c r="C2744" s="47" t="s">
        <v>1554</v>
      </c>
      <c r="D2744" s="47" t="s">
        <v>58</v>
      </c>
      <c r="E2744" s="47" t="s">
        <v>542</v>
      </c>
      <c r="F2744" s="47" t="s">
        <v>1038</v>
      </c>
      <c r="G2744" s="47" t="s">
        <v>60</v>
      </c>
      <c r="H2744" s="47">
        <v>370</v>
      </c>
      <c r="I2744" s="47">
        <v>280</v>
      </c>
      <c r="J2744" s="47" t="s">
        <v>62</v>
      </c>
      <c r="K2744" s="47" t="s">
        <v>63</v>
      </c>
      <c r="L2744" s="47" t="s">
        <v>64</v>
      </c>
      <c r="M2744" s="47" t="s">
        <v>1539</v>
      </c>
      <c r="N2744" s="47" t="s">
        <v>1038</v>
      </c>
      <c r="O2744" s="47" t="s">
        <v>58</v>
      </c>
      <c r="P2744" s="47" t="s">
        <v>542</v>
      </c>
      <c r="Q2744" s="47" t="s">
        <v>1038</v>
      </c>
      <c r="R2744" s="47">
        <v>96021</v>
      </c>
      <c r="S2744" s="47" t="s">
        <v>67</v>
      </c>
      <c r="T2744" s="47" t="s">
        <v>1555</v>
      </c>
      <c r="U2744" s="47">
        <v>13654</v>
      </c>
      <c r="V2744" s="47" t="s">
        <v>69</v>
      </c>
      <c r="W2744" s="47" t="s">
        <v>1556</v>
      </c>
      <c r="X2744" s="47">
        <v>1275639</v>
      </c>
      <c r="Y2744" s="47">
        <v>4203652</v>
      </c>
      <c r="Z2744" s="47">
        <v>298013</v>
      </c>
      <c r="AA2744" s="47">
        <v>8951442</v>
      </c>
      <c r="AB2744" s="47" t="s">
        <v>71</v>
      </c>
      <c r="AC2744" s="47">
        <v>3558</v>
      </c>
      <c r="AD2744" s="47" t="s">
        <v>126</v>
      </c>
      <c r="AE2744" s="47" t="s">
        <v>5008</v>
      </c>
      <c r="AF2744" s="47" t="s">
        <v>5712</v>
      </c>
      <c r="AG2744" s="47" t="s">
        <v>61</v>
      </c>
      <c r="AH2744" s="47" t="s">
        <v>75</v>
      </c>
      <c r="AI2744" s="47" t="s">
        <v>76</v>
      </c>
      <c r="AJ2744" s="47" t="s">
        <v>77</v>
      </c>
      <c r="AK2744" s="47" t="s">
        <v>78</v>
      </c>
      <c r="AV2744" s="47">
        <v>0.6</v>
      </c>
      <c r="AZ2744" s="47">
        <v>364</v>
      </c>
      <c r="BM2744" s="47">
        <v>7.58</v>
      </c>
      <c r="BQ2744" s="47">
        <v>0</v>
      </c>
      <c r="BS2744" s="47">
        <v>14</v>
      </c>
      <c r="BT2744" s="47">
        <v>0.7</v>
      </c>
      <c r="DI2744" s="1">
        <f t="shared" si="210"/>
        <v>4</v>
      </c>
      <c r="DJ2744" s="9" t="str">
        <f t="shared" si="211"/>
        <v>NO BACTERIOLOGICO</v>
      </c>
      <c r="DK2744" s="10" t="str">
        <f t="shared" si="212"/>
        <v>-</v>
      </c>
      <c r="DL2744" s="11" t="str">
        <f t="shared" si="213"/>
        <v>0</v>
      </c>
    </row>
    <row r="2745" spans="1:116" ht="12" x14ac:dyDescent="0.2">
      <c r="A2745" s="47">
        <v>1005060022</v>
      </c>
      <c r="B2745" s="47" t="str">
        <f t="shared" si="214"/>
        <v>1005060022-SAN JERONIMO DE CHONTA</v>
      </c>
      <c r="C2745" s="47" t="s">
        <v>1554</v>
      </c>
      <c r="D2745" s="47" t="s">
        <v>58</v>
      </c>
      <c r="E2745" s="47" t="s">
        <v>542</v>
      </c>
      <c r="F2745" s="47" t="s">
        <v>1038</v>
      </c>
      <c r="G2745" s="47" t="s">
        <v>60</v>
      </c>
      <c r="H2745" s="47">
        <v>370</v>
      </c>
      <c r="I2745" s="47">
        <v>280</v>
      </c>
      <c r="J2745" s="47" t="s">
        <v>62</v>
      </c>
      <c r="K2745" s="47" t="s">
        <v>63</v>
      </c>
      <c r="L2745" s="47" t="s">
        <v>64</v>
      </c>
      <c r="M2745" s="47" t="s">
        <v>1539</v>
      </c>
      <c r="N2745" s="47" t="s">
        <v>1038</v>
      </c>
      <c r="O2745" s="47" t="s">
        <v>58</v>
      </c>
      <c r="P2745" s="47" t="s">
        <v>542</v>
      </c>
      <c r="Q2745" s="47" t="s">
        <v>1038</v>
      </c>
      <c r="R2745" s="47">
        <v>96021</v>
      </c>
      <c r="S2745" s="47" t="s">
        <v>67</v>
      </c>
      <c r="T2745" s="47" t="s">
        <v>1555</v>
      </c>
      <c r="U2745" s="47">
        <v>13654</v>
      </c>
      <c r="V2745" s="47" t="s">
        <v>69</v>
      </c>
      <c r="W2745" s="47" t="s">
        <v>1556</v>
      </c>
      <c r="X2745" s="47">
        <v>1275639</v>
      </c>
      <c r="Y2745" s="47">
        <v>4203653</v>
      </c>
      <c r="Z2745" s="47">
        <v>297906</v>
      </c>
      <c r="AA2745" s="47">
        <v>8951695</v>
      </c>
      <c r="AB2745" s="47" t="s">
        <v>71</v>
      </c>
      <c r="AC2745" s="47">
        <v>3510</v>
      </c>
      <c r="AD2745" s="47" t="s">
        <v>126</v>
      </c>
      <c r="AE2745" s="47" t="s">
        <v>5008</v>
      </c>
      <c r="AF2745" s="47" t="s">
        <v>5712</v>
      </c>
      <c r="AG2745" s="47" t="s">
        <v>61</v>
      </c>
      <c r="AH2745" s="47" t="s">
        <v>75</v>
      </c>
      <c r="AI2745" s="47" t="s">
        <v>76</v>
      </c>
      <c r="AJ2745" s="47" t="s">
        <v>77</v>
      </c>
      <c r="AK2745" s="47" t="s">
        <v>78</v>
      </c>
      <c r="AV2745" s="47">
        <v>0.5</v>
      </c>
      <c r="AZ2745" s="47">
        <v>362</v>
      </c>
      <c r="BM2745" s="47">
        <v>7.56</v>
      </c>
      <c r="BQ2745" s="47">
        <v>0</v>
      </c>
      <c r="BS2745" s="47">
        <v>13.5</v>
      </c>
      <c r="BT2745" s="47">
        <v>0.68</v>
      </c>
      <c r="DI2745" s="1">
        <f t="shared" si="210"/>
        <v>4</v>
      </c>
      <c r="DJ2745" s="9" t="str">
        <f t="shared" si="211"/>
        <v>NO BACTERIOLOGICO</v>
      </c>
      <c r="DK2745" s="10" t="str">
        <f t="shared" si="212"/>
        <v>-</v>
      </c>
      <c r="DL2745" s="11" t="str">
        <f t="shared" si="213"/>
        <v>0</v>
      </c>
    </row>
    <row r="2746" spans="1:116" ht="12" x14ac:dyDescent="0.2">
      <c r="A2746" s="47">
        <v>1005060032</v>
      </c>
      <c r="B2746" s="47" t="str">
        <f t="shared" si="214"/>
        <v>1005060032-GOCHAYOC</v>
      </c>
      <c r="C2746" s="47" t="s">
        <v>1558</v>
      </c>
      <c r="D2746" s="47" t="s">
        <v>58</v>
      </c>
      <c r="E2746" s="47" t="s">
        <v>542</v>
      </c>
      <c r="F2746" s="47" t="s">
        <v>1038</v>
      </c>
      <c r="G2746" s="47" t="s">
        <v>60</v>
      </c>
      <c r="H2746" s="47">
        <v>67</v>
      </c>
      <c r="I2746" s="47">
        <v>25</v>
      </c>
      <c r="J2746" s="47" t="s">
        <v>62</v>
      </c>
      <c r="K2746" s="47" t="s">
        <v>63</v>
      </c>
      <c r="L2746" s="47" t="s">
        <v>64</v>
      </c>
      <c r="M2746" s="47" t="s">
        <v>1539</v>
      </c>
      <c r="N2746" s="47" t="s">
        <v>1038</v>
      </c>
      <c r="O2746" s="47" t="s">
        <v>58</v>
      </c>
      <c r="P2746" s="47" t="s">
        <v>542</v>
      </c>
      <c r="Q2746" s="47" t="s">
        <v>1038</v>
      </c>
      <c r="R2746" s="47">
        <v>96029</v>
      </c>
      <c r="S2746" s="47" t="s">
        <v>67</v>
      </c>
      <c r="T2746" s="47" t="s">
        <v>1559</v>
      </c>
      <c r="U2746" s="47">
        <v>13656</v>
      </c>
      <c r="V2746" s="47" t="s">
        <v>69</v>
      </c>
      <c r="W2746" s="47" t="s">
        <v>1560</v>
      </c>
      <c r="X2746" s="47">
        <v>1275649</v>
      </c>
      <c r="Y2746" s="47">
        <v>4203713</v>
      </c>
      <c r="Z2746" s="47">
        <v>296370</v>
      </c>
      <c r="AA2746" s="47">
        <v>8953002</v>
      </c>
      <c r="AB2746" s="47" t="s">
        <v>71</v>
      </c>
      <c r="AC2746" s="47">
        <v>3879</v>
      </c>
      <c r="AD2746" s="47" t="s">
        <v>126</v>
      </c>
      <c r="AE2746" s="47" t="s">
        <v>4990</v>
      </c>
      <c r="AF2746" s="47" t="s">
        <v>5713</v>
      </c>
      <c r="AG2746" s="47">
        <v>7095</v>
      </c>
      <c r="AH2746" s="47" t="s">
        <v>73</v>
      </c>
      <c r="AI2746" s="47" t="s">
        <v>1561</v>
      </c>
      <c r="AJ2746" s="47" t="s">
        <v>61</v>
      </c>
      <c r="AK2746" s="47" t="s">
        <v>61</v>
      </c>
      <c r="AV2746" s="47">
        <v>0</v>
      </c>
      <c r="AZ2746" s="47">
        <v>326</v>
      </c>
      <c r="BM2746" s="47">
        <v>7.68</v>
      </c>
      <c r="BQ2746" s="47">
        <v>0</v>
      </c>
      <c r="BS2746" s="47">
        <v>13.5</v>
      </c>
      <c r="BT2746" s="47">
        <v>0.72</v>
      </c>
      <c r="DI2746" s="1">
        <f t="shared" si="210"/>
        <v>4</v>
      </c>
      <c r="DJ2746" s="9" t="str">
        <f t="shared" si="211"/>
        <v>BACTERIOLÓGICO</v>
      </c>
      <c r="DK2746" s="10" t="str">
        <f t="shared" si="212"/>
        <v>-</v>
      </c>
      <c r="DL2746" s="11" t="str">
        <f t="shared" si="213"/>
        <v>0</v>
      </c>
    </row>
    <row r="2747" spans="1:116" ht="12" x14ac:dyDescent="0.2">
      <c r="A2747" s="47">
        <v>1005060032</v>
      </c>
      <c r="B2747" s="47" t="str">
        <f t="shared" si="214"/>
        <v>1005060032-GOCHAYOC</v>
      </c>
      <c r="C2747" s="47" t="s">
        <v>1558</v>
      </c>
      <c r="D2747" s="47" t="s">
        <v>58</v>
      </c>
      <c r="E2747" s="47" t="s">
        <v>542</v>
      </c>
      <c r="F2747" s="47" t="s">
        <v>1038</v>
      </c>
      <c r="G2747" s="47" t="s">
        <v>60</v>
      </c>
      <c r="H2747" s="47">
        <v>67</v>
      </c>
      <c r="I2747" s="47">
        <v>25</v>
      </c>
      <c r="J2747" s="47" t="s">
        <v>62</v>
      </c>
      <c r="K2747" s="47" t="s">
        <v>63</v>
      </c>
      <c r="L2747" s="47" t="s">
        <v>64</v>
      </c>
      <c r="M2747" s="47" t="s">
        <v>1539</v>
      </c>
      <c r="N2747" s="47" t="s">
        <v>1038</v>
      </c>
      <c r="O2747" s="47" t="s">
        <v>58</v>
      </c>
      <c r="P2747" s="47" t="s">
        <v>542</v>
      </c>
      <c r="Q2747" s="47" t="s">
        <v>1038</v>
      </c>
      <c r="R2747" s="47">
        <v>96029</v>
      </c>
      <c r="S2747" s="47" t="s">
        <v>67</v>
      </c>
      <c r="T2747" s="47" t="s">
        <v>1559</v>
      </c>
      <c r="U2747" s="47">
        <v>13656</v>
      </c>
      <c r="V2747" s="47" t="s">
        <v>69</v>
      </c>
      <c r="W2747" s="47" t="s">
        <v>1560</v>
      </c>
      <c r="X2747" s="47">
        <v>1275649</v>
      </c>
      <c r="Y2747" s="47">
        <v>4203714</v>
      </c>
      <c r="Z2747" s="47">
        <v>298886</v>
      </c>
      <c r="AA2747" s="47">
        <v>8994318</v>
      </c>
      <c r="AB2747" s="47" t="s">
        <v>71</v>
      </c>
      <c r="AC2747" s="47">
        <v>3680</v>
      </c>
      <c r="AD2747" s="47" t="s">
        <v>126</v>
      </c>
      <c r="AE2747" s="47" t="s">
        <v>4990</v>
      </c>
      <c r="AF2747" s="47" t="s">
        <v>5713</v>
      </c>
      <c r="AG2747" s="47" t="s">
        <v>61</v>
      </c>
      <c r="AH2747" s="47" t="s">
        <v>75</v>
      </c>
      <c r="AI2747" s="47" t="s">
        <v>76</v>
      </c>
      <c r="AJ2747" s="47" t="s">
        <v>77</v>
      </c>
      <c r="AK2747" s="47" t="s">
        <v>78</v>
      </c>
      <c r="AV2747" s="47">
        <v>0</v>
      </c>
      <c r="AZ2747" s="47">
        <v>344</v>
      </c>
      <c r="BM2747" s="47">
        <v>7.66</v>
      </c>
      <c r="BQ2747" s="47">
        <v>0</v>
      </c>
      <c r="BS2747" s="47">
        <v>13.5</v>
      </c>
      <c r="BT2747" s="47">
        <v>0.68</v>
      </c>
      <c r="DI2747" s="1">
        <f t="shared" si="210"/>
        <v>4</v>
      </c>
      <c r="DJ2747" s="9" t="str">
        <f t="shared" si="211"/>
        <v>BACTERIOLÓGICO</v>
      </c>
      <c r="DK2747" s="10" t="str">
        <f t="shared" si="212"/>
        <v>-</v>
      </c>
      <c r="DL2747" s="11" t="str">
        <f t="shared" si="213"/>
        <v>0</v>
      </c>
    </row>
    <row r="2748" spans="1:116" ht="12" x14ac:dyDescent="0.2">
      <c r="A2748" s="47">
        <v>1005060032</v>
      </c>
      <c r="B2748" s="47" t="str">
        <f t="shared" si="214"/>
        <v>1005060032-GOCHAYOC</v>
      </c>
      <c r="C2748" s="47" t="s">
        <v>1558</v>
      </c>
      <c r="D2748" s="47" t="s">
        <v>58</v>
      </c>
      <c r="E2748" s="47" t="s">
        <v>542</v>
      </c>
      <c r="F2748" s="47" t="s">
        <v>1038</v>
      </c>
      <c r="G2748" s="47" t="s">
        <v>60</v>
      </c>
      <c r="H2748" s="47">
        <v>67</v>
      </c>
      <c r="I2748" s="47">
        <v>25</v>
      </c>
      <c r="J2748" s="47" t="s">
        <v>62</v>
      </c>
      <c r="K2748" s="47" t="s">
        <v>63</v>
      </c>
      <c r="L2748" s="47" t="s">
        <v>64</v>
      </c>
      <c r="M2748" s="47" t="s">
        <v>1539</v>
      </c>
      <c r="N2748" s="47" t="s">
        <v>1038</v>
      </c>
      <c r="O2748" s="47" t="s">
        <v>58</v>
      </c>
      <c r="P2748" s="47" t="s">
        <v>542</v>
      </c>
      <c r="Q2748" s="47" t="s">
        <v>1038</v>
      </c>
      <c r="R2748" s="47">
        <v>96029</v>
      </c>
      <c r="S2748" s="47" t="s">
        <v>67</v>
      </c>
      <c r="T2748" s="47" t="s">
        <v>1559</v>
      </c>
      <c r="U2748" s="47">
        <v>13656</v>
      </c>
      <c r="V2748" s="47" t="s">
        <v>69</v>
      </c>
      <c r="W2748" s="47" t="s">
        <v>1560</v>
      </c>
      <c r="X2748" s="47">
        <v>1275649</v>
      </c>
      <c r="Y2748" s="47">
        <v>4203715</v>
      </c>
      <c r="Z2748" s="47">
        <v>286578</v>
      </c>
      <c r="AA2748" s="47">
        <v>8949905</v>
      </c>
      <c r="AB2748" s="47" t="s">
        <v>71</v>
      </c>
      <c r="AC2748" s="47">
        <v>3625</v>
      </c>
      <c r="AD2748" s="47" t="s">
        <v>126</v>
      </c>
      <c r="AE2748" s="47" t="s">
        <v>4990</v>
      </c>
      <c r="AF2748" s="47" t="s">
        <v>5713</v>
      </c>
      <c r="AG2748" s="47" t="s">
        <v>61</v>
      </c>
      <c r="AH2748" s="47" t="s">
        <v>75</v>
      </c>
      <c r="AI2748" s="47" t="s">
        <v>76</v>
      </c>
      <c r="AJ2748" s="47" t="s">
        <v>77</v>
      </c>
      <c r="AK2748" s="47" t="s">
        <v>78</v>
      </c>
      <c r="AV2748" s="47">
        <v>0</v>
      </c>
      <c r="AZ2748" s="47">
        <v>342</v>
      </c>
      <c r="BM2748" s="47">
        <v>7.6</v>
      </c>
      <c r="BQ2748" s="47">
        <v>0</v>
      </c>
      <c r="BS2748" s="47">
        <v>13.5</v>
      </c>
      <c r="BT2748" s="47">
        <v>0.68</v>
      </c>
      <c r="DI2748" s="1">
        <f t="shared" si="210"/>
        <v>4</v>
      </c>
      <c r="DJ2748" s="9" t="str">
        <f t="shared" si="211"/>
        <v>BACTERIOLÓGICO</v>
      </c>
      <c r="DK2748" s="10" t="str">
        <f t="shared" si="212"/>
        <v>-</v>
      </c>
      <c r="DL2748" s="11" t="str">
        <f t="shared" si="213"/>
        <v>0</v>
      </c>
    </row>
    <row r="2749" spans="1:116" ht="12" x14ac:dyDescent="0.2">
      <c r="A2749" s="47">
        <v>1005010017</v>
      </c>
      <c r="B2749" s="47" t="str">
        <f t="shared" si="214"/>
        <v>1005010017-SAN CRISTOBAL</v>
      </c>
      <c r="C2749" s="47" t="s">
        <v>933</v>
      </c>
      <c r="D2749" s="47" t="s">
        <v>58</v>
      </c>
      <c r="E2749" s="47" t="s">
        <v>542</v>
      </c>
      <c r="F2749" s="47" t="s">
        <v>2187</v>
      </c>
      <c r="G2749" s="47" t="s">
        <v>60</v>
      </c>
      <c r="H2749" s="47">
        <v>712</v>
      </c>
      <c r="I2749" s="47">
        <v>712</v>
      </c>
      <c r="J2749" s="47" t="s">
        <v>82</v>
      </c>
      <c r="K2749" s="47" t="s">
        <v>63</v>
      </c>
      <c r="L2749" s="47" t="s">
        <v>64</v>
      </c>
      <c r="M2749" s="47" t="s">
        <v>2188</v>
      </c>
      <c r="N2749" s="47" t="s">
        <v>2187</v>
      </c>
      <c r="O2749" s="47" t="s">
        <v>58</v>
      </c>
      <c r="P2749" s="47" t="s">
        <v>542</v>
      </c>
      <c r="Q2749" s="47" t="s">
        <v>2187</v>
      </c>
      <c r="R2749" s="47">
        <v>106046</v>
      </c>
      <c r="S2749" s="47" t="s">
        <v>67</v>
      </c>
      <c r="T2749" s="47" t="s">
        <v>2339</v>
      </c>
      <c r="U2749" s="47">
        <v>20398</v>
      </c>
      <c r="V2749" s="47" t="s">
        <v>69</v>
      </c>
      <c r="W2749" s="47" t="s">
        <v>2340</v>
      </c>
      <c r="X2749" s="47">
        <v>1275663</v>
      </c>
      <c r="Y2749" s="47">
        <v>4203747</v>
      </c>
      <c r="Z2749" s="47">
        <v>297009</v>
      </c>
      <c r="AA2749" s="47">
        <v>8944993</v>
      </c>
      <c r="AB2749" s="47" t="s">
        <v>71</v>
      </c>
      <c r="AC2749" s="47">
        <v>3736</v>
      </c>
      <c r="AD2749" s="47" t="s">
        <v>126</v>
      </c>
      <c r="AE2749" s="47" t="s">
        <v>4888</v>
      </c>
      <c r="AF2749" s="47" t="s">
        <v>5714</v>
      </c>
      <c r="AG2749" s="47">
        <v>9659</v>
      </c>
      <c r="AH2749" s="47" t="s">
        <v>73</v>
      </c>
      <c r="AI2749" s="47" t="s">
        <v>933</v>
      </c>
      <c r="AJ2749" s="47" t="s">
        <v>61</v>
      </c>
      <c r="AK2749" s="47" t="s">
        <v>61</v>
      </c>
      <c r="AV2749" s="47">
        <v>1.4</v>
      </c>
      <c r="AZ2749" s="47">
        <v>41</v>
      </c>
      <c r="BM2749" s="47">
        <v>7.11</v>
      </c>
      <c r="BQ2749" s="47">
        <v>0</v>
      </c>
      <c r="BS2749" s="47">
        <v>12.8</v>
      </c>
      <c r="BT2749" s="47">
        <v>4.97</v>
      </c>
      <c r="DI2749" s="1">
        <f t="shared" si="210"/>
        <v>4</v>
      </c>
      <c r="DJ2749" s="9" t="str">
        <f t="shared" si="211"/>
        <v>NO BACTERIOLOGICO</v>
      </c>
      <c r="DK2749" s="10" t="str">
        <f t="shared" si="212"/>
        <v>-</v>
      </c>
      <c r="DL2749" s="11" t="str">
        <f t="shared" si="213"/>
        <v>0</v>
      </c>
    </row>
    <row r="2750" spans="1:116" ht="12" x14ac:dyDescent="0.2">
      <c r="A2750" s="47">
        <v>1005010017</v>
      </c>
      <c r="B2750" s="47" t="str">
        <f t="shared" si="214"/>
        <v>1005010017-SAN CRISTOBAL</v>
      </c>
      <c r="C2750" s="47" t="s">
        <v>933</v>
      </c>
      <c r="D2750" s="47" t="s">
        <v>58</v>
      </c>
      <c r="E2750" s="47" t="s">
        <v>542</v>
      </c>
      <c r="F2750" s="47" t="s">
        <v>2187</v>
      </c>
      <c r="G2750" s="47" t="s">
        <v>60</v>
      </c>
      <c r="H2750" s="47">
        <v>712</v>
      </c>
      <c r="I2750" s="47">
        <v>712</v>
      </c>
      <c r="J2750" s="47" t="s">
        <v>82</v>
      </c>
      <c r="K2750" s="47" t="s">
        <v>63</v>
      </c>
      <c r="L2750" s="47" t="s">
        <v>64</v>
      </c>
      <c r="M2750" s="47" t="s">
        <v>2188</v>
      </c>
      <c r="N2750" s="47" t="s">
        <v>2187</v>
      </c>
      <c r="O2750" s="47" t="s">
        <v>58</v>
      </c>
      <c r="P2750" s="47" t="s">
        <v>542</v>
      </c>
      <c r="Q2750" s="47" t="s">
        <v>2187</v>
      </c>
      <c r="R2750" s="47">
        <v>106046</v>
      </c>
      <c r="S2750" s="47" t="s">
        <v>67</v>
      </c>
      <c r="T2750" s="47" t="s">
        <v>2339</v>
      </c>
      <c r="U2750" s="47">
        <v>20398</v>
      </c>
      <c r="V2750" s="47" t="s">
        <v>69</v>
      </c>
      <c r="W2750" s="47" t="s">
        <v>2340</v>
      </c>
      <c r="X2750" s="47">
        <v>1275663</v>
      </c>
      <c r="Y2750" s="47">
        <v>4203748</v>
      </c>
      <c r="Z2750" s="47">
        <v>297209</v>
      </c>
      <c r="AA2750" s="47">
        <v>8945078</v>
      </c>
      <c r="AB2750" s="47" t="s">
        <v>71</v>
      </c>
      <c r="AC2750" s="47">
        <v>3680</v>
      </c>
      <c r="AD2750" s="47" t="s">
        <v>126</v>
      </c>
      <c r="AE2750" s="47" t="s">
        <v>4888</v>
      </c>
      <c r="AF2750" s="47" t="s">
        <v>5714</v>
      </c>
      <c r="AG2750" s="47" t="s">
        <v>61</v>
      </c>
      <c r="AH2750" s="47" t="s">
        <v>75</v>
      </c>
      <c r="AI2750" s="47" t="s">
        <v>76</v>
      </c>
      <c r="AJ2750" s="47" t="s">
        <v>77</v>
      </c>
      <c r="AK2750" s="47" t="s">
        <v>78</v>
      </c>
      <c r="AV2750" s="47">
        <v>0.9</v>
      </c>
      <c r="AZ2750" s="47">
        <v>58</v>
      </c>
      <c r="BM2750" s="47">
        <v>6.8</v>
      </c>
      <c r="BQ2750" s="47">
        <v>0</v>
      </c>
      <c r="BS2750" s="47">
        <v>13.1</v>
      </c>
      <c r="BT2750" s="47">
        <v>4.8600000000000003</v>
      </c>
      <c r="DI2750" s="1">
        <f t="shared" si="210"/>
        <v>4</v>
      </c>
      <c r="DJ2750" s="9" t="str">
        <f t="shared" si="211"/>
        <v>NO BACTERIOLOGICO</v>
      </c>
      <c r="DK2750" s="10" t="str">
        <f t="shared" si="212"/>
        <v>-</v>
      </c>
      <c r="DL2750" s="11" t="str">
        <f t="shared" si="213"/>
        <v>0</v>
      </c>
    </row>
    <row r="2751" spans="1:116" ht="12" x14ac:dyDescent="0.2">
      <c r="A2751" s="47">
        <v>1005010017</v>
      </c>
      <c r="B2751" s="47" t="str">
        <f t="shared" si="214"/>
        <v>1005010017-SAN CRISTOBAL</v>
      </c>
      <c r="C2751" s="47" t="s">
        <v>933</v>
      </c>
      <c r="D2751" s="47" t="s">
        <v>58</v>
      </c>
      <c r="E2751" s="47" t="s">
        <v>542</v>
      </c>
      <c r="F2751" s="47" t="s">
        <v>2187</v>
      </c>
      <c r="G2751" s="47" t="s">
        <v>60</v>
      </c>
      <c r="H2751" s="47">
        <v>712</v>
      </c>
      <c r="I2751" s="47">
        <v>712</v>
      </c>
      <c r="J2751" s="47" t="s">
        <v>82</v>
      </c>
      <c r="K2751" s="47" t="s">
        <v>63</v>
      </c>
      <c r="L2751" s="47" t="s">
        <v>64</v>
      </c>
      <c r="M2751" s="47" t="s">
        <v>2188</v>
      </c>
      <c r="N2751" s="47" t="s">
        <v>2187</v>
      </c>
      <c r="O2751" s="47" t="s">
        <v>58</v>
      </c>
      <c r="P2751" s="47" t="s">
        <v>542</v>
      </c>
      <c r="Q2751" s="47" t="s">
        <v>2187</v>
      </c>
      <c r="R2751" s="47">
        <v>106046</v>
      </c>
      <c r="S2751" s="47" t="s">
        <v>67</v>
      </c>
      <c r="T2751" s="47" t="s">
        <v>2339</v>
      </c>
      <c r="U2751" s="47">
        <v>20398</v>
      </c>
      <c r="V2751" s="47" t="s">
        <v>69</v>
      </c>
      <c r="W2751" s="47" t="s">
        <v>2340</v>
      </c>
      <c r="X2751" s="47">
        <v>1275663</v>
      </c>
      <c r="Y2751" s="47">
        <v>4203749</v>
      </c>
      <c r="Z2751" s="47">
        <v>298961</v>
      </c>
      <c r="AA2751" s="47">
        <v>8943732</v>
      </c>
      <c r="AB2751" s="47" t="s">
        <v>71</v>
      </c>
      <c r="AC2751" s="47">
        <v>3586</v>
      </c>
      <c r="AD2751" s="47" t="s">
        <v>126</v>
      </c>
      <c r="AE2751" s="47" t="s">
        <v>4888</v>
      </c>
      <c r="AF2751" s="47" t="s">
        <v>5714</v>
      </c>
      <c r="AG2751" s="47" t="s">
        <v>61</v>
      </c>
      <c r="AH2751" s="47" t="s">
        <v>75</v>
      </c>
      <c r="AI2751" s="47" t="s">
        <v>76</v>
      </c>
      <c r="AJ2751" s="47" t="s">
        <v>77</v>
      </c>
      <c r="AK2751" s="47" t="s">
        <v>78</v>
      </c>
      <c r="AV2751" s="47">
        <v>0.9</v>
      </c>
      <c r="AZ2751" s="47">
        <v>32</v>
      </c>
      <c r="BM2751" s="47">
        <v>6.9</v>
      </c>
      <c r="BQ2751" s="47">
        <v>0</v>
      </c>
      <c r="BS2751" s="47">
        <v>14.8</v>
      </c>
      <c r="BT2751" s="47">
        <v>4.2</v>
      </c>
      <c r="DI2751" s="1">
        <f t="shared" si="210"/>
        <v>4</v>
      </c>
      <c r="DJ2751" s="9" t="str">
        <f t="shared" si="211"/>
        <v>NO BACTERIOLOGICO</v>
      </c>
      <c r="DK2751" s="10" t="str">
        <f t="shared" si="212"/>
        <v>-</v>
      </c>
      <c r="DL2751" s="11" t="str">
        <f t="shared" si="213"/>
        <v>0</v>
      </c>
    </row>
    <row r="2752" spans="1:116" ht="12" x14ac:dyDescent="0.2">
      <c r="A2752" s="47">
        <v>1005060038</v>
      </c>
      <c r="B2752" s="47" t="str">
        <f t="shared" si="214"/>
        <v>1005060038-JOSE GALVEZ</v>
      </c>
      <c r="C2752" s="47" t="s">
        <v>1562</v>
      </c>
      <c r="D2752" s="47" t="s">
        <v>58</v>
      </c>
      <c r="E2752" s="47" t="s">
        <v>542</v>
      </c>
      <c r="F2752" s="47" t="s">
        <v>1038</v>
      </c>
      <c r="G2752" s="47" t="s">
        <v>60</v>
      </c>
      <c r="H2752" s="47">
        <v>48</v>
      </c>
      <c r="I2752" s="47">
        <v>40</v>
      </c>
      <c r="J2752" s="47" t="s">
        <v>62</v>
      </c>
      <c r="K2752" s="47" t="s">
        <v>63</v>
      </c>
      <c r="L2752" s="47" t="s">
        <v>64</v>
      </c>
      <c r="M2752" s="47" t="s">
        <v>1539</v>
      </c>
      <c r="N2752" s="47" t="s">
        <v>1038</v>
      </c>
      <c r="O2752" s="47" t="s">
        <v>58</v>
      </c>
      <c r="P2752" s="47" t="s">
        <v>542</v>
      </c>
      <c r="Q2752" s="47" t="s">
        <v>1038</v>
      </c>
      <c r="R2752" s="47">
        <v>96003</v>
      </c>
      <c r="S2752" s="47" t="s">
        <v>67</v>
      </c>
      <c r="T2752" s="47" t="s">
        <v>1563</v>
      </c>
      <c r="U2752" s="47">
        <v>13652</v>
      </c>
      <c r="V2752" s="47" t="s">
        <v>69</v>
      </c>
      <c r="W2752" s="47" t="s">
        <v>1564</v>
      </c>
      <c r="X2752" s="47">
        <v>1275671</v>
      </c>
      <c r="Y2752" s="47">
        <v>4203760</v>
      </c>
      <c r="Z2752" s="47">
        <v>249012</v>
      </c>
      <c r="AA2752" s="47">
        <v>8950980</v>
      </c>
      <c r="AB2752" s="47" t="s">
        <v>71</v>
      </c>
      <c r="AC2752" s="47">
        <v>3786</v>
      </c>
      <c r="AD2752" s="47" t="s">
        <v>126</v>
      </c>
      <c r="AE2752" s="47" t="s">
        <v>5022</v>
      </c>
      <c r="AF2752" s="47" t="s">
        <v>5715</v>
      </c>
      <c r="AG2752" s="47">
        <v>7109</v>
      </c>
      <c r="AH2752" s="47" t="s">
        <v>73</v>
      </c>
      <c r="AI2752" s="47" t="s">
        <v>1565</v>
      </c>
      <c r="AJ2752" s="47" t="s">
        <v>61</v>
      </c>
      <c r="AK2752" s="47" t="s">
        <v>61</v>
      </c>
      <c r="AV2752" s="47">
        <v>0</v>
      </c>
      <c r="AZ2752" s="47">
        <v>356</v>
      </c>
      <c r="BM2752" s="47">
        <v>7.6</v>
      </c>
      <c r="BQ2752" s="47">
        <v>0</v>
      </c>
      <c r="BS2752" s="47">
        <v>14</v>
      </c>
      <c r="BT2752" s="47">
        <v>0.66</v>
      </c>
      <c r="DI2752" s="1">
        <f t="shared" si="210"/>
        <v>4</v>
      </c>
      <c r="DJ2752" s="9" t="str">
        <f t="shared" si="211"/>
        <v>BACTERIOLÓGICO</v>
      </c>
      <c r="DK2752" s="10" t="str">
        <f t="shared" si="212"/>
        <v>-</v>
      </c>
      <c r="DL2752" s="11" t="str">
        <f t="shared" si="213"/>
        <v>0</v>
      </c>
    </row>
    <row r="2753" spans="1:116" ht="12" x14ac:dyDescent="0.2">
      <c r="A2753" s="47">
        <v>1005060038</v>
      </c>
      <c r="B2753" s="47" t="str">
        <f t="shared" si="214"/>
        <v>1005060038-JOSE GALVEZ</v>
      </c>
      <c r="C2753" s="47" t="s">
        <v>1562</v>
      </c>
      <c r="D2753" s="47" t="s">
        <v>58</v>
      </c>
      <c r="E2753" s="47" t="s">
        <v>542</v>
      </c>
      <c r="F2753" s="47" t="s">
        <v>1038</v>
      </c>
      <c r="G2753" s="47" t="s">
        <v>60</v>
      </c>
      <c r="H2753" s="47">
        <v>48</v>
      </c>
      <c r="I2753" s="47">
        <v>40</v>
      </c>
      <c r="J2753" s="47" t="s">
        <v>62</v>
      </c>
      <c r="K2753" s="47" t="s">
        <v>63</v>
      </c>
      <c r="L2753" s="47" t="s">
        <v>64</v>
      </c>
      <c r="M2753" s="47" t="s">
        <v>1539</v>
      </c>
      <c r="N2753" s="47" t="s">
        <v>1038</v>
      </c>
      <c r="O2753" s="47" t="s">
        <v>58</v>
      </c>
      <c r="P2753" s="47" t="s">
        <v>542</v>
      </c>
      <c r="Q2753" s="47" t="s">
        <v>1038</v>
      </c>
      <c r="R2753" s="47">
        <v>96003</v>
      </c>
      <c r="S2753" s="47" t="s">
        <v>67</v>
      </c>
      <c r="T2753" s="47" t="s">
        <v>1563</v>
      </c>
      <c r="U2753" s="47">
        <v>13652</v>
      </c>
      <c r="V2753" s="47" t="s">
        <v>69</v>
      </c>
      <c r="W2753" s="47" t="s">
        <v>1564</v>
      </c>
      <c r="X2753" s="47">
        <v>1275671</v>
      </c>
      <c r="Y2753" s="47">
        <v>4203761</v>
      </c>
      <c r="Z2753" s="47">
        <v>299471</v>
      </c>
      <c r="AA2753" s="47">
        <v>8950408</v>
      </c>
      <c r="AB2753" s="47" t="s">
        <v>71</v>
      </c>
      <c r="AC2753" s="47">
        <v>3650</v>
      </c>
      <c r="AD2753" s="47" t="s">
        <v>126</v>
      </c>
      <c r="AE2753" s="47" t="s">
        <v>5022</v>
      </c>
      <c r="AF2753" s="47" t="s">
        <v>5715</v>
      </c>
      <c r="AG2753" s="47" t="s">
        <v>61</v>
      </c>
      <c r="AH2753" s="47" t="s">
        <v>75</v>
      </c>
      <c r="AI2753" s="47" t="s">
        <v>76</v>
      </c>
      <c r="AJ2753" s="47" t="s">
        <v>77</v>
      </c>
      <c r="AK2753" s="47" t="s">
        <v>78</v>
      </c>
      <c r="AV2753" s="47">
        <v>0</v>
      </c>
      <c r="AZ2753" s="47">
        <v>354</v>
      </c>
      <c r="BM2753" s="47">
        <v>7.58</v>
      </c>
      <c r="BQ2753" s="47">
        <v>0</v>
      </c>
      <c r="BS2753" s="47">
        <v>13.5</v>
      </c>
      <c r="BT2753" s="47">
        <v>0.64</v>
      </c>
      <c r="DI2753" s="1">
        <f t="shared" si="210"/>
        <v>4</v>
      </c>
      <c r="DJ2753" s="9" t="str">
        <f t="shared" si="211"/>
        <v>BACTERIOLÓGICO</v>
      </c>
      <c r="DK2753" s="10" t="str">
        <f t="shared" si="212"/>
        <v>-</v>
      </c>
      <c r="DL2753" s="11" t="str">
        <f t="shared" si="213"/>
        <v>0</v>
      </c>
    </row>
    <row r="2754" spans="1:116" ht="12" x14ac:dyDescent="0.2">
      <c r="A2754" s="47">
        <v>1005060038</v>
      </c>
      <c r="B2754" s="47" t="str">
        <f t="shared" si="214"/>
        <v>1005060038-JOSE GALVEZ</v>
      </c>
      <c r="C2754" s="47" t="s">
        <v>1562</v>
      </c>
      <c r="D2754" s="47" t="s">
        <v>58</v>
      </c>
      <c r="E2754" s="47" t="s">
        <v>542</v>
      </c>
      <c r="F2754" s="47" t="s">
        <v>1038</v>
      </c>
      <c r="G2754" s="47" t="s">
        <v>60</v>
      </c>
      <c r="H2754" s="47">
        <v>48</v>
      </c>
      <c r="I2754" s="47">
        <v>40</v>
      </c>
      <c r="J2754" s="47" t="s">
        <v>62</v>
      </c>
      <c r="K2754" s="47" t="s">
        <v>63</v>
      </c>
      <c r="L2754" s="47" t="s">
        <v>64</v>
      </c>
      <c r="M2754" s="47" t="s">
        <v>1539</v>
      </c>
      <c r="N2754" s="47" t="s">
        <v>1038</v>
      </c>
      <c r="O2754" s="47" t="s">
        <v>58</v>
      </c>
      <c r="P2754" s="47" t="s">
        <v>542</v>
      </c>
      <c r="Q2754" s="47" t="s">
        <v>1038</v>
      </c>
      <c r="R2754" s="47">
        <v>96003</v>
      </c>
      <c r="S2754" s="47" t="s">
        <v>67</v>
      </c>
      <c r="T2754" s="47" t="s">
        <v>1563</v>
      </c>
      <c r="U2754" s="47">
        <v>13652</v>
      </c>
      <c r="V2754" s="47" t="s">
        <v>69</v>
      </c>
      <c r="W2754" s="47" t="s">
        <v>1564</v>
      </c>
      <c r="X2754" s="47">
        <v>1275671</v>
      </c>
      <c r="Y2754" s="47">
        <v>4203762</v>
      </c>
      <c r="Z2754" s="47">
        <v>293171</v>
      </c>
      <c r="AA2754" s="47">
        <v>8951797</v>
      </c>
      <c r="AB2754" s="47" t="s">
        <v>71</v>
      </c>
      <c r="AC2754" s="47">
        <v>3580</v>
      </c>
      <c r="AD2754" s="47" t="s">
        <v>126</v>
      </c>
      <c r="AE2754" s="47" t="s">
        <v>5022</v>
      </c>
      <c r="AF2754" s="47" t="s">
        <v>5715</v>
      </c>
      <c r="AG2754" s="47" t="s">
        <v>61</v>
      </c>
      <c r="AH2754" s="47" t="s">
        <v>75</v>
      </c>
      <c r="AI2754" s="47" t="s">
        <v>76</v>
      </c>
      <c r="AJ2754" s="47" t="s">
        <v>77</v>
      </c>
      <c r="AK2754" s="47" t="s">
        <v>78</v>
      </c>
      <c r="AV2754" s="47">
        <v>0</v>
      </c>
      <c r="AZ2754" s="47">
        <v>352</v>
      </c>
      <c r="BM2754" s="47">
        <v>7.56</v>
      </c>
      <c r="BQ2754" s="47">
        <v>0</v>
      </c>
      <c r="BS2754" s="47">
        <v>12</v>
      </c>
      <c r="BT2754" s="47">
        <v>0.62</v>
      </c>
      <c r="DI2754" s="1">
        <f t="shared" si="210"/>
        <v>4</v>
      </c>
      <c r="DJ2754" s="9" t="str">
        <f t="shared" si="211"/>
        <v>BACTERIOLÓGICO</v>
      </c>
      <c r="DK2754" s="10" t="str">
        <f t="shared" si="212"/>
        <v>-</v>
      </c>
      <c r="DL2754" s="11" t="str">
        <f t="shared" si="213"/>
        <v>0</v>
      </c>
    </row>
    <row r="2755" spans="1:116" ht="12" x14ac:dyDescent="0.2">
      <c r="A2755" s="47">
        <v>1008020001</v>
      </c>
      <c r="B2755" s="47" t="str">
        <f t="shared" si="214"/>
        <v>1008020001-CHAGLLA</v>
      </c>
      <c r="C2755" s="47" t="s">
        <v>113</v>
      </c>
      <c r="D2755" s="47" t="s">
        <v>58</v>
      </c>
      <c r="E2755" s="47" t="s">
        <v>112</v>
      </c>
      <c r="F2755" s="47" t="s">
        <v>113</v>
      </c>
      <c r="G2755" s="47" t="s">
        <v>60</v>
      </c>
      <c r="H2755" s="47">
        <v>1979</v>
      </c>
      <c r="I2755" s="47">
        <v>1798</v>
      </c>
      <c r="J2755" s="47" t="s">
        <v>88</v>
      </c>
      <c r="K2755" s="47" t="s">
        <v>63</v>
      </c>
      <c r="L2755" s="47" t="s">
        <v>64</v>
      </c>
      <c r="M2755" s="47" t="s">
        <v>170</v>
      </c>
      <c r="N2755" s="47" t="s">
        <v>113</v>
      </c>
      <c r="O2755" s="47" t="s">
        <v>58</v>
      </c>
      <c r="P2755" s="47" t="s">
        <v>112</v>
      </c>
      <c r="Q2755" s="47" t="s">
        <v>113</v>
      </c>
      <c r="R2755" s="47">
        <v>76677</v>
      </c>
      <c r="S2755" s="47" t="s">
        <v>171</v>
      </c>
      <c r="T2755" s="47" t="s">
        <v>266</v>
      </c>
      <c r="U2755" s="47">
        <v>15778</v>
      </c>
      <c r="V2755" s="47" t="s">
        <v>98</v>
      </c>
      <c r="W2755" s="47" t="s">
        <v>267</v>
      </c>
      <c r="X2755" s="47">
        <v>1275124</v>
      </c>
      <c r="Y2755" s="47">
        <v>4203776</v>
      </c>
      <c r="Z2755" s="47">
        <v>402012</v>
      </c>
      <c r="AA2755" s="47">
        <v>8909960</v>
      </c>
      <c r="AB2755" s="47" t="s">
        <v>71</v>
      </c>
      <c r="AC2755" s="47">
        <v>3461</v>
      </c>
      <c r="AD2755" s="47" t="s">
        <v>91</v>
      </c>
      <c r="AE2755" s="47" t="s">
        <v>4951</v>
      </c>
      <c r="AF2755" s="47" t="s">
        <v>5716</v>
      </c>
      <c r="AG2755" s="47">
        <v>2149</v>
      </c>
      <c r="AH2755" s="47" t="s">
        <v>5579</v>
      </c>
      <c r="AI2755" s="47" t="s">
        <v>5580</v>
      </c>
      <c r="AJ2755" s="47" t="s">
        <v>61</v>
      </c>
      <c r="AK2755" s="47" t="s">
        <v>61</v>
      </c>
      <c r="AL2755" s="47">
        <v>0.03</v>
      </c>
      <c r="AM2755" s="47">
        <v>2.9999999999999997E-4</v>
      </c>
      <c r="AN2755" s="47">
        <v>2.0000000000000001E-4</v>
      </c>
      <c r="AO2755" s="47">
        <v>16</v>
      </c>
      <c r="AP2755" s="47">
        <v>23</v>
      </c>
      <c r="AQ2755" s="47">
        <v>8800</v>
      </c>
      <c r="AR2755" s="47">
        <v>6.77E-3</v>
      </c>
      <c r="AS2755" s="47">
        <v>2.5000000000000001E-3</v>
      </c>
      <c r="AT2755" s="47">
        <v>6.0000000000000002E-5</v>
      </c>
      <c r="AU2755" s="47">
        <v>5.0000000000000001E-3</v>
      </c>
      <c r="AV2755" s="47">
        <v>0.1</v>
      </c>
      <c r="AW2755" s="47">
        <v>2.09</v>
      </c>
      <c r="AX2755" s="47">
        <v>6.9999999999999999E-4</v>
      </c>
      <c r="AY2755" s="47">
        <v>23.5</v>
      </c>
      <c r="AZ2755" s="47">
        <v>36.9</v>
      </c>
      <c r="BA2755" s="47">
        <v>3.7000000000000002E-3</v>
      </c>
      <c r="BB2755" s="47">
        <v>15.71</v>
      </c>
      <c r="BC2755" s="47">
        <v>15</v>
      </c>
      <c r="BD2755" s="47">
        <v>1.0452999999999999</v>
      </c>
      <c r="BE2755" s="47">
        <v>0</v>
      </c>
      <c r="BF2755" s="47">
        <v>4.8599999999999997E-2</v>
      </c>
      <c r="BG2755" s="47">
        <v>6.9999999999999994E-5</v>
      </c>
      <c r="BH2755" s="47">
        <v>2.0000000000000001E-4</v>
      </c>
      <c r="BI2755" s="47">
        <v>8.7000000000000001E-4</v>
      </c>
      <c r="BJ2755" s="47">
        <v>0.48099999999999998</v>
      </c>
      <c r="BK2755" s="47">
        <v>3.0000000000000001E-3</v>
      </c>
      <c r="BL2755" s="47">
        <v>19956</v>
      </c>
      <c r="BM2755" s="47">
        <v>7.41</v>
      </c>
      <c r="BN2755" s="47">
        <v>4.0000000000000002E-4</v>
      </c>
      <c r="BO2755" s="47">
        <v>5.9999999999999995E-4</v>
      </c>
      <c r="BP2755" s="47">
        <v>1.74</v>
      </c>
      <c r="BQ2755" s="47">
        <v>31</v>
      </c>
      <c r="BR2755" s="47">
        <v>1.5</v>
      </c>
      <c r="BT2755" s="47">
        <v>4.7</v>
      </c>
      <c r="BU2755" s="47">
        <v>6.9999999999999999E-6</v>
      </c>
      <c r="BV2755" s="47">
        <v>5.3E-3</v>
      </c>
      <c r="DI2755" s="1">
        <f t="shared" ref="DI2755:DI2818" si="215">MONTH(AE2755)</f>
        <v>4</v>
      </c>
      <c r="DJ2755" s="9" t="str">
        <f t="shared" ref="DJ2755:DJ2818" si="216">IF(ISBLANK(AV2755),"-",IF(ISBLANK(BT2755),"-",IF(AND(AV2755&gt;=0.5,BT2755&gt;5),"BACTERIOLÓGICO",IF(AND(AV2755&lt;0.5,BT2755&lt;=5),"BACTERIOLÓGICO",IF(AND(AV2755&lt;0.5,BT2755&gt;5),"BACTERIOLÓGICO","NO BACTERIOLOGICO")))))</f>
        <v>BACTERIOLÓGICO</v>
      </c>
      <c r="DK2755" s="10" t="str">
        <f t="shared" ref="DK2755:DK2818" si="217">IF(ISBLANK(AO2755),"-",IF(ISBLANK(AP2755),"-",IF(ISBLANK(AQ2755),"-",IF(AND(AO2755&gt;=0,AP2755&gt;=0,AQ2755&gt;=0),"Realizado Bactereológico","No realizado Bacteriológico"))))</f>
        <v>Realizado Bactereológico</v>
      </c>
      <c r="DL2755" s="11" t="str">
        <f t="shared" ref="DL2755:DL2818" si="218">IF(ISBLANK(BE2755),"0",IF(BE2755&gt;=0,"1","0"))</f>
        <v>1</v>
      </c>
    </row>
    <row r="2756" spans="1:116" ht="12" x14ac:dyDescent="0.2">
      <c r="A2756" s="47">
        <v>1008020001</v>
      </c>
      <c r="B2756" s="47" t="str">
        <f t="shared" ref="B2756:B2819" si="219">CONCATENATE(A2756,"-",C2756)</f>
        <v>1008020001-CHAGLLA</v>
      </c>
      <c r="C2756" s="47" t="s">
        <v>113</v>
      </c>
      <c r="D2756" s="47" t="s">
        <v>58</v>
      </c>
      <c r="E2756" s="47" t="s">
        <v>112</v>
      </c>
      <c r="F2756" s="47" t="s">
        <v>113</v>
      </c>
      <c r="G2756" s="47" t="s">
        <v>60</v>
      </c>
      <c r="H2756" s="47">
        <v>1979</v>
      </c>
      <c r="I2756" s="47">
        <v>1798</v>
      </c>
      <c r="J2756" s="47" t="s">
        <v>88</v>
      </c>
      <c r="K2756" s="47" t="s">
        <v>63</v>
      </c>
      <c r="L2756" s="47" t="s">
        <v>64</v>
      </c>
      <c r="M2756" s="47" t="s">
        <v>170</v>
      </c>
      <c r="N2756" s="47" t="s">
        <v>113</v>
      </c>
      <c r="O2756" s="47" t="s">
        <v>58</v>
      </c>
      <c r="P2756" s="47" t="s">
        <v>112</v>
      </c>
      <c r="Q2756" s="47" t="s">
        <v>113</v>
      </c>
      <c r="R2756" s="47">
        <v>76677</v>
      </c>
      <c r="S2756" s="47" t="s">
        <v>171</v>
      </c>
      <c r="T2756" s="47" t="s">
        <v>266</v>
      </c>
      <c r="U2756" s="47">
        <v>15778</v>
      </c>
      <c r="V2756" s="47" t="s">
        <v>98</v>
      </c>
      <c r="W2756" s="47" t="s">
        <v>267</v>
      </c>
      <c r="X2756" s="47">
        <v>1275124</v>
      </c>
      <c r="Y2756" s="47">
        <v>4203777</v>
      </c>
      <c r="Z2756" s="47">
        <v>402012</v>
      </c>
      <c r="AA2756" s="47">
        <v>8909960</v>
      </c>
      <c r="AB2756" s="47" t="s">
        <v>71</v>
      </c>
      <c r="AC2756" s="47">
        <v>3461</v>
      </c>
      <c r="AD2756" s="47" t="s">
        <v>91</v>
      </c>
      <c r="AE2756" s="47" t="s">
        <v>4951</v>
      </c>
      <c r="AF2756" s="47" t="s">
        <v>5716</v>
      </c>
      <c r="AG2756" s="47">
        <v>20504</v>
      </c>
      <c r="AH2756" s="47" t="s">
        <v>4606</v>
      </c>
      <c r="AI2756" s="47" t="s">
        <v>5717</v>
      </c>
      <c r="AJ2756" s="47" t="s">
        <v>61</v>
      </c>
      <c r="AK2756" s="47" t="s">
        <v>61</v>
      </c>
      <c r="BW2756" s="47">
        <v>0.02</v>
      </c>
      <c r="BX2756" s="47">
        <v>2.9999999999999997E-4</v>
      </c>
      <c r="BY2756" s="47">
        <v>1.9000000000000001E-4</v>
      </c>
      <c r="BZ2756" s="47">
        <v>6.4799999999999996E-3</v>
      </c>
      <c r="CA2756" s="47">
        <v>4.0000000000000003E-5</v>
      </c>
      <c r="CB2756" s="47">
        <v>1.8E-3</v>
      </c>
      <c r="CC2756" s="47">
        <v>6.0000000000000002E-5</v>
      </c>
      <c r="CE2756" s="47">
        <v>5.0000000000000001E-3</v>
      </c>
      <c r="CF2756" s="47">
        <v>2.09</v>
      </c>
      <c r="CG2756" s="47">
        <v>5.9999999999999995E-4</v>
      </c>
      <c r="CH2756" s="47">
        <v>11</v>
      </c>
      <c r="CI2756" s="47">
        <v>22</v>
      </c>
      <c r="CJ2756" s="47">
        <v>24.2</v>
      </c>
      <c r="CL2756" s="47">
        <v>37.1</v>
      </c>
      <c r="CM2756" s="47">
        <v>1.4E-3</v>
      </c>
      <c r="CN2756" s="47">
        <v>15.35</v>
      </c>
      <c r="CO2756" s="47">
        <v>9.6</v>
      </c>
      <c r="CP2756" s="47">
        <v>0.1</v>
      </c>
      <c r="CQ2756" s="47">
        <v>0</v>
      </c>
      <c r="CR2756" s="47">
        <v>1.4999999999999999E-2</v>
      </c>
      <c r="CS2756" s="47">
        <v>0.98960000000000004</v>
      </c>
      <c r="CT2756" s="47">
        <v>4.768E-2</v>
      </c>
      <c r="CU2756" s="47">
        <v>6.9999999999999994E-5</v>
      </c>
      <c r="CV2756" s="47">
        <v>2.0000000000000001E-4</v>
      </c>
      <c r="CW2756" s="47">
        <v>4.4000000000000002E-4</v>
      </c>
      <c r="CX2756" s="47">
        <v>0.48599999999999999</v>
      </c>
      <c r="CY2756" s="47">
        <v>3.0000000000000001E-3</v>
      </c>
      <c r="CZ2756" s="47">
        <v>75</v>
      </c>
      <c r="DA2756" s="47">
        <v>7.3</v>
      </c>
      <c r="DB2756" s="47">
        <v>4.0000000000000002E-4</v>
      </c>
      <c r="DC2756" s="47">
        <v>5.9999999999999995E-4</v>
      </c>
      <c r="DD2756" s="47">
        <v>30.7</v>
      </c>
      <c r="DE2756" s="47">
        <v>1.5</v>
      </c>
      <c r="DF2756" s="47">
        <v>4</v>
      </c>
      <c r="DG2756" s="47">
        <v>6.9999999999999999E-6</v>
      </c>
      <c r="DH2756" s="47">
        <v>8.0000000000000004E-4</v>
      </c>
      <c r="DI2756" s="1">
        <f t="shared" si="215"/>
        <v>4</v>
      </c>
      <c r="DJ2756" s="9" t="str">
        <f t="shared" si="216"/>
        <v>-</v>
      </c>
      <c r="DK2756" s="10" t="str">
        <f t="shared" si="217"/>
        <v>-</v>
      </c>
      <c r="DL2756" s="11" t="str">
        <f t="shared" si="218"/>
        <v>0</v>
      </c>
    </row>
    <row r="2757" spans="1:116" ht="12" x14ac:dyDescent="0.2">
      <c r="A2757" s="47">
        <v>1005010016</v>
      </c>
      <c r="B2757" s="47" t="str">
        <f t="shared" si="219"/>
        <v>1005010016-LIPTA</v>
      </c>
      <c r="C2757" s="47" t="s">
        <v>2351</v>
      </c>
      <c r="D2757" s="47" t="s">
        <v>58</v>
      </c>
      <c r="E2757" s="47" t="s">
        <v>542</v>
      </c>
      <c r="F2757" s="47" t="s">
        <v>2187</v>
      </c>
      <c r="G2757" s="47" t="s">
        <v>60</v>
      </c>
      <c r="H2757" s="47">
        <v>61</v>
      </c>
      <c r="I2757" s="47">
        <v>61</v>
      </c>
      <c r="J2757" s="47" t="s">
        <v>82</v>
      </c>
      <c r="K2757" s="47" t="s">
        <v>63</v>
      </c>
      <c r="L2757" s="47" t="s">
        <v>64</v>
      </c>
      <c r="M2757" s="47" t="s">
        <v>2188</v>
      </c>
      <c r="N2757" s="47" t="s">
        <v>2187</v>
      </c>
      <c r="O2757" s="47" t="s">
        <v>58</v>
      </c>
      <c r="P2757" s="47" t="s">
        <v>542</v>
      </c>
      <c r="Q2757" s="47" t="s">
        <v>2187</v>
      </c>
      <c r="R2757" s="47">
        <v>106046</v>
      </c>
      <c r="S2757" s="47" t="s">
        <v>67</v>
      </c>
      <c r="T2757" s="47" t="s">
        <v>2339</v>
      </c>
      <c r="U2757" s="47">
        <v>20398</v>
      </c>
      <c r="V2757" s="47" t="s">
        <v>69</v>
      </c>
      <c r="W2757" s="47" t="s">
        <v>2340</v>
      </c>
      <c r="X2757" s="47">
        <v>1275682</v>
      </c>
      <c r="Y2757" s="47">
        <v>4203803</v>
      </c>
      <c r="Z2757" s="47">
        <v>297009</v>
      </c>
      <c r="AA2757" s="47">
        <v>8944993</v>
      </c>
      <c r="AB2757" s="47" t="s">
        <v>71</v>
      </c>
      <c r="AC2757" s="47">
        <v>3736</v>
      </c>
      <c r="AD2757" s="47" t="s">
        <v>126</v>
      </c>
      <c r="AE2757" s="47" t="s">
        <v>4888</v>
      </c>
      <c r="AF2757" s="47" t="s">
        <v>5718</v>
      </c>
      <c r="AG2757" s="47">
        <v>9659</v>
      </c>
      <c r="AH2757" s="47" t="s">
        <v>73</v>
      </c>
      <c r="AI2757" s="47" t="s">
        <v>933</v>
      </c>
      <c r="AJ2757" s="47" t="s">
        <v>61</v>
      </c>
      <c r="AK2757" s="47" t="s">
        <v>61</v>
      </c>
      <c r="AV2757" s="47">
        <v>1.4</v>
      </c>
      <c r="AZ2757" s="47">
        <v>41</v>
      </c>
      <c r="BM2757" s="47">
        <v>7.11</v>
      </c>
      <c r="BQ2757" s="47">
        <v>0</v>
      </c>
      <c r="BS2757" s="47">
        <v>12.8</v>
      </c>
      <c r="BT2757" s="47">
        <v>4.97</v>
      </c>
      <c r="DI2757" s="1">
        <f t="shared" si="215"/>
        <v>4</v>
      </c>
      <c r="DJ2757" s="9" t="str">
        <f t="shared" si="216"/>
        <v>NO BACTERIOLOGICO</v>
      </c>
      <c r="DK2757" s="10" t="str">
        <f t="shared" si="217"/>
        <v>-</v>
      </c>
      <c r="DL2757" s="11" t="str">
        <f t="shared" si="218"/>
        <v>0</v>
      </c>
    </row>
    <row r="2758" spans="1:116" ht="12" x14ac:dyDescent="0.2">
      <c r="A2758" s="47">
        <v>1005010016</v>
      </c>
      <c r="B2758" s="47" t="str">
        <f t="shared" si="219"/>
        <v>1005010016-LIPTA</v>
      </c>
      <c r="C2758" s="47" t="s">
        <v>2351</v>
      </c>
      <c r="D2758" s="47" t="s">
        <v>58</v>
      </c>
      <c r="E2758" s="47" t="s">
        <v>542</v>
      </c>
      <c r="F2758" s="47" t="s">
        <v>2187</v>
      </c>
      <c r="G2758" s="47" t="s">
        <v>60</v>
      </c>
      <c r="H2758" s="47">
        <v>61</v>
      </c>
      <c r="I2758" s="47">
        <v>61</v>
      </c>
      <c r="J2758" s="47" t="s">
        <v>82</v>
      </c>
      <c r="K2758" s="47" t="s">
        <v>63</v>
      </c>
      <c r="L2758" s="47" t="s">
        <v>64</v>
      </c>
      <c r="M2758" s="47" t="s">
        <v>2188</v>
      </c>
      <c r="N2758" s="47" t="s">
        <v>2187</v>
      </c>
      <c r="O2758" s="47" t="s">
        <v>58</v>
      </c>
      <c r="P2758" s="47" t="s">
        <v>542</v>
      </c>
      <c r="Q2758" s="47" t="s">
        <v>2187</v>
      </c>
      <c r="R2758" s="47">
        <v>106046</v>
      </c>
      <c r="S2758" s="47" t="s">
        <v>67</v>
      </c>
      <c r="T2758" s="47" t="s">
        <v>2339</v>
      </c>
      <c r="U2758" s="47">
        <v>20398</v>
      </c>
      <c r="V2758" s="47" t="s">
        <v>69</v>
      </c>
      <c r="W2758" s="47" t="s">
        <v>2340</v>
      </c>
      <c r="X2758" s="47">
        <v>1275682</v>
      </c>
      <c r="Y2758" s="47">
        <v>4203804</v>
      </c>
      <c r="Z2758" s="47">
        <v>298900</v>
      </c>
      <c r="AA2758" s="47">
        <v>8944383</v>
      </c>
      <c r="AB2758" s="47" t="s">
        <v>71</v>
      </c>
      <c r="AC2758" s="47">
        <v>3622</v>
      </c>
      <c r="AD2758" s="47" t="s">
        <v>126</v>
      </c>
      <c r="AE2758" s="47" t="s">
        <v>4888</v>
      </c>
      <c r="AF2758" s="47" t="s">
        <v>5718</v>
      </c>
      <c r="AG2758" s="47" t="s">
        <v>61</v>
      </c>
      <c r="AH2758" s="47" t="s">
        <v>75</v>
      </c>
      <c r="AI2758" s="47" t="s">
        <v>76</v>
      </c>
      <c r="AJ2758" s="47" t="s">
        <v>77</v>
      </c>
      <c r="AK2758" s="47" t="s">
        <v>78</v>
      </c>
      <c r="AV2758" s="47">
        <v>0.74</v>
      </c>
      <c r="AZ2758" s="47">
        <v>245</v>
      </c>
      <c r="BM2758" s="47">
        <v>8.3000000000000007</v>
      </c>
      <c r="BQ2758" s="47">
        <v>0</v>
      </c>
      <c r="BS2758" s="47">
        <v>19.3</v>
      </c>
      <c r="BT2758" s="47">
        <v>2.5499999999999998</v>
      </c>
      <c r="DI2758" s="1">
        <f t="shared" si="215"/>
        <v>4</v>
      </c>
      <c r="DJ2758" s="9" t="str">
        <f t="shared" si="216"/>
        <v>NO BACTERIOLOGICO</v>
      </c>
      <c r="DK2758" s="10" t="str">
        <f t="shared" si="217"/>
        <v>-</v>
      </c>
      <c r="DL2758" s="11" t="str">
        <f t="shared" si="218"/>
        <v>0</v>
      </c>
    </row>
    <row r="2759" spans="1:116" ht="12" x14ac:dyDescent="0.2">
      <c r="A2759" s="47">
        <v>1005010016</v>
      </c>
      <c r="B2759" s="47" t="str">
        <f t="shared" si="219"/>
        <v>1005010016-LIPTA</v>
      </c>
      <c r="C2759" s="47" t="s">
        <v>2351</v>
      </c>
      <c r="D2759" s="47" t="s">
        <v>58</v>
      </c>
      <c r="E2759" s="47" t="s">
        <v>542</v>
      </c>
      <c r="F2759" s="47" t="s">
        <v>2187</v>
      </c>
      <c r="G2759" s="47" t="s">
        <v>60</v>
      </c>
      <c r="H2759" s="47">
        <v>61</v>
      </c>
      <c r="I2759" s="47">
        <v>61</v>
      </c>
      <c r="J2759" s="47" t="s">
        <v>82</v>
      </c>
      <c r="K2759" s="47" t="s">
        <v>63</v>
      </c>
      <c r="L2759" s="47" t="s">
        <v>64</v>
      </c>
      <c r="M2759" s="47" t="s">
        <v>2188</v>
      </c>
      <c r="N2759" s="47" t="s">
        <v>2187</v>
      </c>
      <c r="O2759" s="47" t="s">
        <v>58</v>
      </c>
      <c r="P2759" s="47" t="s">
        <v>542</v>
      </c>
      <c r="Q2759" s="47" t="s">
        <v>2187</v>
      </c>
      <c r="R2759" s="47">
        <v>106046</v>
      </c>
      <c r="S2759" s="47" t="s">
        <v>67</v>
      </c>
      <c r="T2759" s="47" t="s">
        <v>2339</v>
      </c>
      <c r="U2759" s="47">
        <v>20398</v>
      </c>
      <c r="V2759" s="47" t="s">
        <v>69</v>
      </c>
      <c r="W2759" s="47" t="s">
        <v>2340</v>
      </c>
      <c r="X2759" s="47">
        <v>1275682</v>
      </c>
      <c r="Y2759" s="47">
        <v>4203805</v>
      </c>
      <c r="Z2759" s="47">
        <v>298594</v>
      </c>
      <c r="AA2759" s="47">
        <v>8944053</v>
      </c>
      <c r="AB2759" s="47" t="s">
        <v>71</v>
      </c>
      <c r="AC2759" s="47">
        <v>3619</v>
      </c>
      <c r="AD2759" s="47" t="s">
        <v>126</v>
      </c>
      <c r="AE2759" s="47" t="s">
        <v>4888</v>
      </c>
      <c r="AF2759" s="47" t="s">
        <v>5718</v>
      </c>
      <c r="AG2759" s="47" t="s">
        <v>61</v>
      </c>
      <c r="AH2759" s="47" t="s">
        <v>75</v>
      </c>
      <c r="AI2759" s="47" t="s">
        <v>76</v>
      </c>
      <c r="AJ2759" s="47" t="s">
        <v>77</v>
      </c>
      <c r="AK2759" s="47" t="s">
        <v>78</v>
      </c>
      <c r="AV2759" s="47">
        <v>0.51</v>
      </c>
      <c r="AZ2759" s="47">
        <v>182</v>
      </c>
      <c r="BM2759" s="47">
        <v>7.63</v>
      </c>
      <c r="BQ2759" s="47">
        <v>0</v>
      </c>
      <c r="BS2759" s="47">
        <v>14.3</v>
      </c>
      <c r="BT2759" s="47">
        <v>3.21</v>
      </c>
      <c r="DI2759" s="1">
        <f t="shared" si="215"/>
        <v>4</v>
      </c>
      <c r="DJ2759" s="9" t="str">
        <f t="shared" si="216"/>
        <v>NO BACTERIOLOGICO</v>
      </c>
      <c r="DK2759" s="10" t="str">
        <f t="shared" si="217"/>
        <v>-</v>
      </c>
      <c r="DL2759" s="11" t="str">
        <f t="shared" si="218"/>
        <v>0</v>
      </c>
    </row>
    <row r="2760" spans="1:116" ht="12" x14ac:dyDescent="0.2">
      <c r="A2760" s="47">
        <v>1005060045</v>
      </c>
      <c r="B2760" s="47" t="str">
        <f t="shared" si="219"/>
        <v>1005060045-SOL DE CASTILLO</v>
      </c>
      <c r="C2760" s="47" t="s">
        <v>1566</v>
      </c>
      <c r="D2760" s="47" t="s">
        <v>58</v>
      </c>
      <c r="E2760" s="47" t="s">
        <v>542</v>
      </c>
      <c r="F2760" s="47" t="s">
        <v>1038</v>
      </c>
      <c r="G2760" s="47" t="s">
        <v>60</v>
      </c>
      <c r="H2760" s="47">
        <v>50</v>
      </c>
      <c r="I2760" s="47">
        <v>45</v>
      </c>
      <c r="J2760" s="47" t="s">
        <v>62</v>
      </c>
      <c r="K2760" s="47" t="s">
        <v>63</v>
      </c>
      <c r="L2760" s="47" t="s">
        <v>64</v>
      </c>
      <c r="M2760" s="47" t="s">
        <v>1539</v>
      </c>
      <c r="N2760" s="47" t="s">
        <v>1038</v>
      </c>
      <c r="O2760" s="47" t="s">
        <v>58</v>
      </c>
      <c r="P2760" s="47" t="s">
        <v>542</v>
      </c>
      <c r="Q2760" s="47" t="s">
        <v>1038</v>
      </c>
      <c r="R2760" s="47">
        <v>95067</v>
      </c>
      <c r="S2760" s="47" t="s">
        <v>67</v>
      </c>
      <c r="T2760" s="47" t="s">
        <v>1567</v>
      </c>
      <c r="U2760" s="47">
        <v>13594</v>
      </c>
      <c r="V2760" s="47" t="s">
        <v>69</v>
      </c>
      <c r="W2760" s="47" t="s">
        <v>1568</v>
      </c>
      <c r="X2760" s="47">
        <v>1275687</v>
      </c>
      <c r="Y2760" s="47">
        <v>4203819</v>
      </c>
      <c r="Z2760" s="47">
        <v>303369</v>
      </c>
      <c r="AA2760" s="47">
        <v>8951764</v>
      </c>
      <c r="AB2760" s="47" t="s">
        <v>71</v>
      </c>
      <c r="AC2760" s="47">
        <v>3305</v>
      </c>
      <c r="AD2760" s="47" t="s">
        <v>126</v>
      </c>
      <c r="AE2760" s="47" t="s">
        <v>4924</v>
      </c>
      <c r="AF2760" s="47" t="s">
        <v>5719</v>
      </c>
      <c r="AG2760" s="47">
        <v>7154</v>
      </c>
      <c r="AH2760" s="47" t="s">
        <v>73</v>
      </c>
      <c r="AI2760" s="47" t="s">
        <v>1569</v>
      </c>
      <c r="AJ2760" s="47" t="s">
        <v>61</v>
      </c>
      <c r="AK2760" s="47" t="s">
        <v>61</v>
      </c>
      <c r="AV2760" s="47">
        <v>0</v>
      </c>
      <c r="AZ2760" s="47">
        <v>360</v>
      </c>
      <c r="BM2760" s="47">
        <v>7.6</v>
      </c>
      <c r="BQ2760" s="47">
        <v>0</v>
      </c>
      <c r="BS2760" s="47">
        <v>15</v>
      </c>
      <c r="BT2760" s="47">
        <v>0.76</v>
      </c>
      <c r="DI2760" s="1">
        <f t="shared" si="215"/>
        <v>4</v>
      </c>
      <c r="DJ2760" s="9" t="str">
        <f t="shared" si="216"/>
        <v>BACTERIOLÓGICO</v>
      </c>
      <c r="DK2760" s="10" t="str">
        <f t="shared" si="217"/>
        <v>-</v>
      </c>
      <c r="DL2760" s="11" t="str">
        <f t="shared" si="218"/>
        <v>0</v>
      </c>
    </row>
    <row r="2761" spans="1:116" ht="12" x14ac:dyDescent="0.2">
      <c r="A2761" s="47">
        <v>1005060045</v>
      </c>
      <c r="B2761" s="47" t="str">
        <f t="shared" si="219"/>
        <v>1005060045-SOL DE CASTILLO</v>
      </c>
      <c r="C2761" s="47" t="s">
        <v>1566</v>
      </c>
      <c r="D2761" s="47" t="s">
        <v>58</v>
      </c>
      <c r="E2761" s="47" t="s">
        <v>542</v>
      </c>
      <c r="F2761" s="47" t="s">
        <v>1038</v>
      </c>
      <c r="G2761" s="47" t="s">
        <v>60</v>
      </c>
      <c r="H2761" s="47">
        <v>50</v>
      </c>
      <c r="I2761" s="47">
        <v>45</v>
      </c>
      <c r="J2761" s="47" t="s">
        <v>62</v>
      </c>
      <c r="K2761" s="47" t="s">
        <v>63</v>
      </c>
      <c r="L2761" s="47" t="s">
        <v>64</v>
      </c>
      <c r="M2761" s="47" t="s">
        <v>1539</v>
      </c>
      <c r="N2761" s="47" t="s">
        <v>1038</v>
      </c>
      <c r="O2761" s="47" t="s">
        <v>58</v>
      </c>
      <c r="P2761" s="47" t="s">
        <v>542</v>
      </c>
      <c r="Q2761" s="47" t="s">
        <v>1038</v>
      </c>
      <c r="R2761" s="47">
        <v>95067</v>
      </c>
      <c r="S2761" s="47" t="s">
        <v>67</v>
      </c>
      <c r="T2761" s="47" t="s">
        <v>1567</v>
      </c>
      <c r="U2761" s="47">
        <v>13594</v>
      </c>
      <c r="V2761" s="47" t="s">
        <v>69</v>
      </c>
      <c r="W2761" s="47" t="s">
        <v>1568</v>
      </c>
      <c r="X2761" s="47">
        <v>1275687</v>
      </c>
      <c r="Y2761" s="47">
        <v>4203820</v>
      </c>
      <c r="Z2761" s="47">
        <v>298571</v>
      </c>
      <c r="AA2761" s="47">
        <v>8951829</v>
      </c>
      <c r="AB2761" s="47" t="s">
        <v>71</v>
      </c>
      <c r="AC2761" s="47">
        <v>3520</v>
      </c>
      <c r="AD2761" s="47" t="s">
        <v>126</v>
      </c>
      <c r="AE2761" s="47" t="s">
        <v>4924</v>
      </c>
      <c r="AF2761" s="47" t="s">
        <v>5719</v>
      </c>
      <c r="AG2761" s="47" t="s">
        <v>61</v>
      </c>
      <c r="AH2761" s="47" t="s">
        <v>75</v>
      </c>
      <c r="AI2761" s="47" t="s">
        <v>76</v>
      </c>
      <c r="AJ2761" s="47" t="s">
        <v>77</v>
      </c>
      <c r="AK2761" s="47" t="s">
        <v>78</v>
      </c>
      <c r="AO2761" s="47">
        <v>0</v>
      </c>
      <c r="AP2761" s="47">
        <v>25</v>
      </c>
      <c r="AQ2761" s="47">
        <v>0</v>
      </c>
      <c r="AV2761" s="47">
        <v>0</v>
      </c>
      <c r="AZ2761" s="47">
        <v>364</v>
      </c>
      <c r="BC2761" s="47">
        <v>0</v>
      </c>
      <c r="BE2761" s="47">
        <v>0</v>
      </c>
      <c r="BM2761" s="47">
        <v>7.68</v>
      </c>
      <c r="BQ2761" s="47">
        <v>0</v>
      </c>
      <c r="BS2761" s="47">
        <v>14.5</v>
      </c>
      <c r="BT2761" s="47">
        <v>1.52</v>
      </c>
      <c r="DI2761" s="1">
        <f t="shared" si="215"/>
        <v>4</v>
      </c>
      <c r="DJ2761" s="9" t="str">
        <f t="shared" si="216"/>
        <v>BACTERIOLÓGICO</v>
      </c>
      <c r="DK2761" s="10" t="str">
        <f t="shared" si="217"/>
        <v>Realizado Bactereológico</v>
      </c>
      <c r="DL2761" s="11" t="str">
        <f t="shared" si="218"/>
        <v>1</v>
      </c>
    </row>
    <row r="2762" spans="1:116" ht="12" x14ac:dyDescent="0.2">
      <c r="A2762" s="47">
        <v>1005060045</v>
      </c>
      <c r="B2762" s="47" t="str">
        <f t="shared" si="219"/>
        <v>1005060045-SOL DE CASTILLO</v>
      </c>
      <c r="C2762" s="47" t="s">
        <v>1566</v>
      </c>
      <c r="D2762" s="47" t="s">
        <v>58</v>
      </c>
      <c r="E2762" s="47" t="s">
        <v>542</v>
      </c>
      <c r="F2762" s="47" t="s">
        <v>1038</v>
      </c>
      <c r="G2762" s="47" t="s">
        <v>60</v>
      </c>
      <c r="H2762" s="47">
        <v>50</v>
      </c>
      <c r="I2762" s="47">
        <v>45</v>
      </c>
      <c r="J2762" s="47" t="s">
        <v>62</v>
      </c>
      <c r="K2762" s="47" t="s">
        <v>63</v>
      </c>
      <c r="L2762" s="47" t="s">
        <v>64</v>
      </c>
      <c r="M2762" s="47" t="s">
        <v>1539</v>
      </c>
      <c r="N2762" s="47" t="s">
        <v>1038</v>
      </c>
      <c r="O2762" s="47" t="s">
        <v>58</v>
      </c>
      <c r="P2762" s="47" t="s">
        <v>542</v>
      </c>
      <c r="Q2762" s="47" t="s">
        <v>1038</v>
      </c>
      <c r="R2762" s="47">
        <v>95067</v>
      </c>
      <c r="S2762" s="47" t="s">
        <v>67</v>
      </c>
      <c r="T2762" s="47" t="s">
        <v>1567</v>
      </c>
      <c r="U2762" s="47">
        <v>13594</v>
      </c>
      <c r="V2762" s="47" t="s">
        <v>69</v>
      </c>
      <c r="W2762" s="47" t="s">
        <v>1568</v>
      </c>
      <c r="X2762" s="47">
        <v>1275687</v>
      </c>
      <c r="Y2762" s="47">
        <v>4203821</v>
      </c>
      <c r="Z2762" s="47">
        <v>297898</v>
      </c>
      <c r="AA2762" s="47">
        <v>8951325</v>
      </c>
      <c r="AB2762" s="47" t="s">
        <v>71</v>
      </c>
      <c r="AC2762" s="47">
        <v>3520</v>
      </c>
      <c r="AD2762" s="47" t="s">
        <v>126</v>
      </c>
      <c r="AE2762" s="47" t="s">
        <v>4924</v>
      </c>
      <c r="AF2762" s="47" t="s">
        <v>5719</v>
      </c>
      <c r="AG2762" s="47" t="s">
        <v>61</v>
      </c>
      <c r="AH2762" s="47" t="s">
        <v>75</v>
      </c>
      <c r="AI2762" s="47" t="s">
        <v>76</v>
      </c>
      <c r="AJ2762" s="47" t="s">
        <v>77</v>
      </c>
      <c r="AK2762" s="47" t="s">
        <v>78</v>
      </c>
      <c r="AV2762" s="47">
        <v>0</v>
      </c>
      <c r="AZ2762" s="47">
        <v>364</v>
      </c>
      <c r="BM2762" s="47">
        <v>7.58</v>
      </c>
      <c r="BQ2762" s="47">
        <v>0</v>
      </c>
      <c r="BS2762" s="47">
        <v>14.5</v>
      </c>
      <c r="BT2762" s="47">
        <v>0.74</v>
      </c>
      <c r="DI2762" s="1">
        <f t="shared" si="215"/>
        <v>4</v>
      </c>
      <c r="DJ2762" s="9" t="str">
        <f t="shared" si="216"/>
        <v>BACTERIOLÓGICO</v>
      </c>
      <c r="DK2762" s="10" t="str">
        <f t="shared" si="217"/>
        <v>-</v>
      </c>
      <c r="DL2762" s="11" t="str">
        <f t="shared" si="218"/>
        <v>0</v>
      </c>
    </row>
    <row r="2763" spans="1:116" ht="12" x14ac:dyDescent="0.2">
      <c r="A2763" s="47">
        <v>1003130049</v>
      </c>
      <c r="B2763" s="47" t="str">
        <f t="shared" si="219"/>
        <v>1003130049-HUAYNOPAMPA</v>
      </c>
      <c r="C2763" s="47" t="s">
        <v>3174</v>
      </c>
      <c r="D2763" s="47" t="s">
        <v>58</v>
      </c>
      <c r="E2763" s="47" t="s">
        <v>80</v>
      </c>
      <c r="F2763" s="47" t="s">
        <v>3114</v>
      </c>
      <c r="G2763" s="47" t="s">
        <v>60</v>
      </c>
      <c r="H2763" s="47">
        <v>171</v>
      </c>
      <c r="I2763" s="47" t="s">
        <v>61</v>
      </c>
      <c r="J2763" s="47" t="s">
        <v>495</v>
      </c>
      <c r="K2763" s="47" t="s">
        <v>63</v>
      </c>
      <c r="L2763" s="47" t="s">
        <v>64</v>
      </c>
      <c r="M2763" s="47" t="s">
        <v>3115</v>
      </c>
      <c r="N2763" s="47" t="s">
        <v>3114</v>
      </c>
      <c r="O2763" s="47" t="s">
        <v>58</v>
      </c>
      <c r="P2763" s="47" t="s">
        <v>80</v>
      </c>
      <c r="Q2763" s="47" t="s">
        <v>3114</v>
      </c>
      <c r="R2763" s="47">
        <v>91963</v>
      </c>
      <c r="S2763" s="47" t="s">
        <v>67</v>
      </c>
      <c r="T2763" s="47" t="s">
        <v>3175</v>
      </c>
      <c r="U2763" s="47">
        <v>3837</v>
      </c>
      <c r="V2763" s="47" t="s">
        <v>69</v>
      </c>
      <c r="W2763" s="47" t="s">
        <v>3173</v>
      </c>
      <c r="X2763" s="47">
        <v>1275635</v>
      </c>
      <c r="Y2763" s="47">
        <v>4203830</v>
      </c>
      <c r="Z2763" s="47">
        <v>249115</v>
      </c>
      <c r="AA2763" s="47">
        <v>8995541</v>
      </c>
      <c r="AB2763" s="47" t="s">
        <v>61</v>
      </c>
      <c r="AC2763" s="47">
        <v>0</v>
      </c>
      <c r="AD2763" s="47" t="s">
        <v>86</v>
      </c>
      <c r="AE2763" s="47" t="s">
        <v>4978</v>
      </c>
      <c r="AF2763" s="47" t="s">
        <v>5720</v>
      </c>
      <c r="AG2763" s="47">
        <v>3246</v>
      </c>
      <c r="AH2763" s="47" t="s">
        <v>73</v>
      </c>
      <c r="AI2763" s="47" t="s">
        <v>3174</v>
      </c>
      <c r="AJ2763" s="47" t="s">
        <v>61</v>
      </c>
      <c r="AK2763" s="47" t="s">
        <v>61</v>
      </c>
      <c r="AV2763" s="47">
        <v>0.92</v>
      </c>
      <c r="AZ2763" s="47">
        <v>78</v>
      </c>
      <c r="BM2763" s="47">
        <v>7</v>
      </c>
      <c r="BS2763" s="47">
        <v>10</v>
      </c>
      <c r="BT2763" s="47">
        <v>0</v>
      </c>
      <c r="DI2763" s="1">
        <f t="shared" si="215"/>
        <v>4</v>
      </c>
      <c r="DJ2763" s="9" t="str">
        <f t="shared" si="216"/>
        <v>NO BACTERIOLOGICO</v>
      </c>
      <c r="DK2763" s="10" t="str">
        <f t="shared" si="217"/>
        <v>-</v>
      </c>
      <c r="DL2763" s="11" t="str">
        <f t="shared" si="218"/>
        <v>0</v>
      </c>
    </row>
    <row r="2764" spans="1:116" ht="12" x14ac:dyDescent="0.2">
      <c r="A2764" s="47">
        <v>1003130049</v>
      </c>
      <c r="B2764" s="47" t="str">
        <f t="shared" si="219"/>
        <v>1003130049-HUAYNOPAMPA</v>
      </c>
      <c r="C2764" s="47" t="s">
        <v>3174</v>
      </c>
      <c r="D2764" s="47" t="s">
        <v>58</v>
      </c>
      <c r="E2764" s="47" t="s">
        <v>80</v>
      </c>
      <c r="F2764" s="47" t="s">
        <v>3114</v>
      </c>
      <c r="G2764" s="47" t="s">
        <v>60</v>
      </c>
      <c r="H2764" s="47">
        <v>171</v>
      </c>
      <c r="I2764" s="47" t="s">
        <v>61</v>
      </c>
      <c r="J2764" s="47" t="s">
        <v>495</v>
      </c>
      <c r="K2764" s="47" t="s">
        <v>63</v>
      </c>
      <c r="L2764" s="47" t="s">
        <v>64</v>
      </c>
      <c r="M2764" s="47" t="s">
        <v>3115</v>
      </c>
      <c r="N2764" s="47" t="s">
        <v>3114</v>
      </c>
      <c r="O2764" s="47" t="s">
        <v>58</v>
      </c>
      <c r="P2764" s="47" t="s">
        <v>80</v>
      </c>
      <c r="Q2764" s="47" t="s">
        <v>3114</v>
      </c>
      <c r="R2764" s="47">
        <v>91963</v>
      </c>
      <c r="S2764" s="47" t="s">
        <v>67</v>
      </c>
      <c r="T2764" s="47" t="s">
        <v>3175</v>
      </c>
      <c r="U2764" s="47">
        <v>3837</v>
      </c>
      <c r="V2764" s="47" t="s">
        <v>69</v>
      </c>
      <c r="W2764" s="47" t="s">
        <v>3173</v>
      </c>
      <c r="X2764" s="47">
        <v>1275635</v>
      </c>
      <c r="Y2764" s="47">
        <v>4203831</v>
      </c>
      <c r="Z2764" s="47">
        <v>0</v>
      </c>
      <c r="AA2764" s="47">
        <v>0</v>
      </c>
      <c r="AB2764" s="47" t="s">
        <v>61</v>
      </c>
      <c r="AC2764" s="47">
        <v>0</v>
      </c>
      <c r="AD2764" s="47" t="s">
        <v>86</v>
      </c>
      <c r="AE2764" s="47" t="s">
        <v>4978</v>
      </c>
      <c r="AF2764" s="47" t="s">
        <v>5720</v>
      </c>
      <c r="AG2764" s="47" t="s">
        <v>61</v>
      </c>
      <c r="AH2764" s="47" t="s">
        <v>75</v>
      </c>
      <c r="AI2764" s="47" t="s">
        <v>76</v>
      </c>
      <c r="AJ2764" s="47" t="s">
        <v>77</v>
      </c>
      <c r="AK2764" s="47" t="s">
        <v>78</v>
      </c>
      <c r="AV2764" s="47">
        <v>0.81</v>
      </c>
      <c r="AZ2764" s="47">
        <v>83</v>
      </c>
      <c r="BM2764" s="47">
        <v>7</v>
      </c>
      <c r="BS2764" s="47">
        <v>10</v>
      </c>
      <c r="BT2764" s="47">
        <v>0</v>
      </c>
      <c r="DI2764" s="1">
        <f t="shared" si="215"/>
        <v>4</v>
      </c>
      <c r="DJ2764" s="9" t="str">
        <f t="shared" si="216"/>
        <v>NO BACTERIOLOGICO</v>
      </c>
      <c r="DK2764" s="10" t="str">
        <f t="shared" si="217"/>
        <v>-</v>
      </c>
      <c r="DL2764" s="11" t="str">
        <f t="shared" si="218"/>
        <v>0</v>
      </c>
    </row>
    <row r="2765" spans="1:116" ht="12" x14ac:dyDescent="0.2">
      <c r="A2765" s="47">
        <v>1003130049</v>
      </c>
      <c r="B2765" s="47" t="str">
        <f t="shared" si="219"/>
        <v>1003130049-HUAYNOPAMPA</v>
      </c>
      <c r="C2765" s="47" t="s">
        <v>3174</v>
      </c>
      <c r="D2765" s="47" t="s">
        <v>58</v>
      </c>
      <c r="E2765" s="47" t="s">
        <v>80</v>
      </c>
      <c r="F2765" s="47" t="s">
        <v>3114</v>
      </c>
      <c r="G2765" s="47" t="s">
        <v>60</v>
      </c>
      <c r="H2765" s="47">
        <v>171</v>
      </c>
      <c r="I2765" s="47" t="s">
        <v>61</v>
      </c>
      <c r="J2765" s="47" t="s">
        <v>495</v>
      </c>
      <c r="K2765" s="47" t="s">
        <v>63</v>
      </c>
      <c r="L2765" s="47" t="s">
        <v>64</v>
      </c>
      <c r="M2765" s="47" t="s">
        <v>3115</v>
      </c>
      <c r="N2765" s="47" t="s">
        <v>3114</v>
      </c>
      <c r="O2765" s="47" t="s">
        <v>58</v>
      </c>
      <c r="P2765" s="47" t="s">
        <v>80</v>
      </c>
      <c r="Q2765" s="47" t="s">
        <v>3114</v>
      </c>
      <c r="R2765" s="47">
        <v>91963</v>
      </c>
      <c r="S2765" s="47" t="s">
        <v>67</v>
      </c>
      <c r="T2765" s="47" t="s">
        <v>3175</v>
      </c>
      <c r="U2765" s="47">
        <v>3837</v>
      </c>
      <c r="V2765" s="47" t="s">
        <v>69</v>
      </c>
      <c r="W2765" s="47" t="s">
        <v>3173</v>
      </c>
      <c r="X2765" s="47">
        <v>1275635</v>
      </c>
      <c r="Y2765" s="47">
        <v>4203832</v>
      </c>
      <c r="Z2765" s="47">
        <v>0</v>
      </c>
      <c r="AA2765" s="47">
        <v>0</v>
      </c>
      <c r="AB2765" s="47" t="s">
        <v>61</v>
      </c>
      <c r="AC2765" s="47">
        <v>0</v>
      </c>
      <c r="AD2765" s="47" t="s">
        <v>86</v>
      </c>
      <c r="AE2765" s="47" t="s">
        <v>4978</v>
      </c>
      <c r="AF2765" s="47" t="s">
        <v>5720</v>
      </c>
      <c r="AG2765" s="47" t="s">
        <v>61</v>
      </c>
      <c r="AH2765" s="47" t="s">
        <v>75</v>
      </c>
      <c r="AI2765" s="47" t="s">
        <v>76</v>
      </c>
      <c r="AJ2765" s="47" t="s">
        <v>77</v>
      </c>
      <c r="AK2765" s="47" t="s">
        <v>78</v>
      </c>
      <c r="AV2765" s="47">
        <v>0.53</v>
      </c>
      <c r="AZ2765" s="47">
        <v>98</v>
      </c>
      <c r="BE2765" s="47">
        <v>0</v>
      </c>
      <c r="BM2765" s="47">
        <v>7</v>
      </c>
      <c r="BS2765" s="47">
        <v>10</v>
      </c>
      <c r="BT2765" s="47">
        <v>0</v>
      </c>
      <c r="DI2765" s="1">
        <f t="shared" si="215"/>
        <v>4</v>
      </c>
      <c r="DJ2765" s="9" t="str">
        <f t="shared" si="216"/>
        <v>NO BACTERIOLOGICO</v>
      </c>
      <c r="DK2765" s="10" t="str">
        <f t="shared" si="217"/>
        <v>-</v>
      </c>
      <c r="DL2765" s="11" t="str">
        <f t="shared" si="218"/>
        <v>1</v>
      </c>
    </row>
    <row r="2766" spans="1:116" ht="12" x14ac:dyDescent="0.2">
      <c r="A2766" s="47">
        <v>1003130057</v>
      </c>
      <c r="B2766" s="47" t="str">
        <f t="shared" si="219"/>
        <v>1003130057-CARMEN ALTO</v>
      </c>
      <c r="C2766" s="47" t="s">
        <v>4656</v>
      </c>
      <c r="D2766" s="47" t="s">
        <v>58</v>
      </c>
      <c r="E2766" s="47" t="s">
        <v>80</v>
      </c>
      <c r="F2766" s="47" t="s">
        <v>3114</v>
      </c>
      <c r="G2766" s="47" t="s">
        <v>60</v>
      </c>
      <c r="H2766" s="47">
        <v>60</v>
      </c>
      <c r="I2766" s="47" t="s">
        <v>61</v>
      </c>
      <c r="J2766" s="47" t="s">
        <v>495</v>
      </c>
      <c r="K2766" s="47" t="s">
        <v>63</v>
      </c>
      <c r="L2766" s="47" t="s">
        <v>64</v>
      </c>
      <c r="M2766" s="47" t="s">
        <v>3115</v>
      </c>
      <c r="N2766" s="47" t="s">
        <v>3114</v>
      </c>
      <c r="O2766" s="47" t="s">
        <v>58</v>
      </c>
      <c r="P2766" s="47" t="s">
        <v>80</v>
      </c>
      <c r="Q2766" s="47" t="s">
        <v>3114</v>
      </c>
      <c r="R2766" s="47">
        <v>91951</v>
      </c>
      <c r="S2766" s="47" t="s">
        <v>67</v>
      </c>
      <c r="T2766" s="47" t="s">
        <v>4657</v>
      </c>
      <c r="U2766" s="47">
        <v>14210</v>
      </c>
      <c r="V2766" s="47" t="s">
        <v>69</v>
      </c>
      <c r="W2766" s="47" t="s">
        <v>4658</v>
      </c>
      <c r="X2766" s="47">
        <v>1275700</v>
      </c>
      <c r="Y2766" s="47">
        <v>4203855</v>
      </c>
      <c r="Z2766" s="47">
        <v>305617</v>
      </c>
      <c r="AA2766" s="47">
        <v>8927776</v>
      </c>
      <c r="AB2766" s="47" t="s">
        <v>61</v>
      </c>
      <c r="AC2766" s="47">
        <v>3589</v>
      </c>
      <c r="AD2766" s="47" t="s">
        <v>86</v>
      </c>
      <c r="AE2766" s="47" t="s">
        <v>4924</v>
      </c>
      <c r="AF2766" s="47" t="s">
        <v>5721</v>
      </c>
      <c r="AG2766" s="47">
        <v>3249</v>
      </c>
      <c r="AH2766" s="47" t="s">
        <v>73</v>
      </c>
      <c r="AI2766" s="47" t="s">
        <v>4656</v>
      </c>
      <c r="AJ2766" s="47" t="s">
        <v>61</v>
      </c>
      <c r="AK2766" s="47" t="s">
        <v>61</v>
      </c>
      <c r="AV2766" s="47">
        <v>0.92</v>
      </c>
      <c r="AZ2766" s="47">
        <v>136</v>
      </c>
      <c r="BM2766" s="47">
        <v>7.7</v>
      </c>
      <c r="BS2766" s="47">
        <v>10</v>
      </c>
      <c r="BT2766" s="47">
        <v>0</v>
      </c>
      <c r="DI2766" s="1">
        <f t="shared" si="215"/>
        <v>4</v>
      </c>
      <c r="DJ2766" s="9" t="str">
        <f t="shared" si="216"/>
        <v>NO BACTERIOLOGICO</v>
      </c>
      <c r="DK2766" s="10" t="str">
        <f t="shared" si="217"/>
        <v>-</v>
      </c>
      <c r="DL2766" s="11" t="str">
        <f t="shared" si="218"/>
        <v>0</v>
      </c>
    </row>
    <row r="2767" spans="1:116" ht="12" x14ac:dyDescent="0.2">
      <c r="A2767" s="47">
        <v>1003130057</v>
      </c>
      <c r="B2767" s="47" t="str">
        <f t="shared" si="219"/>
        <v>1003130057-CARMEN ALTO</v>
      </c>
      <c r="C2767" s="47" t="s">
        <v>4656</v>
      </c>
      <c r="D2767" s="47" t="s">
        <v>58</v>
      </c>
      <c r="E2767" s="47" t="s">
        <v>80</v>
      </c>
      <c r="F2767" s="47" t="s">
        <v>3114</v>
      </c>
      <c r="G2767" s="47" t="s">
        <v>60</v>
      </c>
      <c r="H2767" s="47">
        <v>60</v>
      </c>
      <c r="I2767" s="47" t="s">
        <v>61</v>
      </c>
      <c r="J2767" s="47" t="s">
        <v>495</v>
      </c>
      <c r="K2767" s="47" t="s">
        <v>63</v>
      </c>
      <c r="L2767" s="47" t="s">
        <v>64</v>
      </c>
      <c r="M2767" s="47" t="s">
        <v>3115</v>
      </c>
      <c r="N2767" s="47" t="s">
        <v>3114</v>
      </c>
      <c r="O2767" s="47" t="s">
        <v>58</v>
      </c>
      <c r="P2767" s="47" t="s">
        <v>80</v>
      </c>
      <c r="Q2767" s="47" t="s">
        <v>3114</v>
      </c>
      <c r="R2767" s="47">
        <v>91951</v>
      </c>
      <c r="S2767" s="47" t="s">
        <v>67</v>
      </c>
      <c r="T2767" s="47" t="s">
        <v>4657</v>
      </c>
      <c r="U2767" s="47">
        <v>14210</v>
      </c>
      <c r="V2767" s="47" t="s">
        <v>69</v>
      </c>
      <c r="W2767" s="47" t="s">
        <v>4658</v>
      </c>
      <c r="X2767" s="47">
        <v>1275700</v>
      </c>
      <c r="Y2767" s="47">
        <v>4203857</v>
      </c>
      <c r="Z2767" s="47">
        <v>0</v>
      </c>
      <c r="AA2767" s="47">
        <v>0</v>
      </c>
      <c r="AB2767" s="47" t="s">
        <v>61</v>
      </c>
      <c r="AC2767" s="47">
        <v>0</v>
      </c>
      <c r="AD2767" s="47" t="s">
        <v>86</v>
      </c>
      <c r="AE2767" s="47" t="s">
        <v>4924</v>
      </c>
      <c r="AF2767" s="47" t="s">
        <v>5721</v>
      </c>
      <c r="AG2767" s="47" t="s">
        <v>61</v>
      </c>
      <c r="AH2767" s="47" t="s">
        <v>75</v>
      </c>
      <c r="AI2767" s="47" t="s">
        <v>76</v>
      </c>
      <c r="AJ2767" s="47" t="s">
        <v>77</v>
      </c>
      <c r="AK2767" s="47" t="s">
        <v>78</v>
      </c>
      <c r="AV2767" s="47">
        <v>0.79</v>
      </c>
      <c r="AZ2767" s="47">
        <v>137</v>
      </c>
      <c r="BM2767" s="47">
        <v>7.6</v>
      </c>
      <c r="BS2767" s="47">
        <v>10</v>
      </c>
      <c r="BT2767" s="47">
        <v>0</v>
      </c>
      <c r="DI2767" s="1">
        <f t="shared" si="215"/>
        <v>4</v>
      </c>
      <c r="DJ2767" s="9" t="str">
        <f t="shared" si="216"/>
        <v>NO BACTERIOLOGICO</v>
      </c>
      <c r="DK2767" s="10" t="str">
        <f t="shared" si="217"/>
        <v>-</v>
      </c>
      <c r="DL2767" s="11" t="str">
        <f t="shared" si="218"/>
        <v>0</v>
      </c>
    </row>
    <row r="2768" spans="1:116" ht="12" x14ac:dyDescent="0.2">
      <c r="A2768" s="47">
        <v>1003130057</v>
      </c>
      <c r="B2768" s="47" t="str">
        <f t="shared" si="219"/>
        <v>1003130057-CARMEN ALTO</v>
      </c>
      <c r="C2768" s="47" t="s">
        <v>4656</v>
      </c>
      <c r="D2768" s="47" t="s">
        <v>58</v>
      </c>
      <c r="E2768" s="47" t="s">
        <v>80</v>
      </c>
      <c r="F2768" s="47" t="s">
        <v>3114</v>
      </c>
      <c r="G2768" s="47" t="s">
        <v>60</v>
      </c>
      <c r="H2768" s="47">
        <v>60</v>
      </c>
      <c r="I2768" s="47" t="s">
        <v>61</v>
      </c>
      <c r="J2768" s="47" t="s">
        <v>495</v>
      </c>
      <c r="K2768" s="47" t="s">
        <v>63</v>
      </c>
      <c r="L2768" s="47" t="s">
        <v>64</v>
      </c>
      <c r="M2768" s="47" t="s">
        <v>3115</v>
      </c>
      <c r="N2768" s="47" t="s">
        <v>3114</v>
      </c>
      <c r="O2768" s="47" t="s">
        <v>58</v>
      </c>
      <c r="P2768" s="47" t="s">
        <v>80</v>
      </c>
      <c r="Q2768" s="47" t="s">
        <v>3114</v>
      </c>
      <c r="R2768" s="47">
        <v>91951</v>
      </c>
      <c r="S2768" s="47" t="s">
        <v>67</v>
      </c>
      <c r="T2768" s="47" t="s">
        <v>4657</v>
      </c>
      <c r="U2768" s="47">
        <v>14210</v>
      </c>
      <c r="V2768" s="47" t="s">
        <v>69</v>
      </c>
      <c r="W2768" s="47" t="s">
        <v>4658</v>
      </c>
      <c r="X2768" s="47">
        <v>1275700</v>
      </c>
      <c r="Y2768" s="47">
        <v>4203859</v>
      </c>
      <c r="Z2768" s="47">
        <v>0</v>
      </c>
      <c r="AA2768" s="47">
        <v>0</v>
      </c>
      <c r="AB2768" s="47" t="s">
        <v>61</v>
      </c>
      <c r="AC2768" s="47">
        <v>0</v>
      </c>
      <c r="AD2768" s="47" t="s">
        <v>86</v>
      </c>
      <c r="AE2768" s="47" t="s">
        <v>4924</v>
      </c>
      <c r="AF2768" s="47" t="s">
        <v>5721</v>
      </c>
      <c r="AG2768" s="47" t="s">
        <v>61</v>
      </c>
      <c r="AH2768" s="47" t="s">
        <v>75</v>
      </c>
      <c r="AI2768" s="47" t="s">
        <v>76</v>
      </c>
      <c r="AJ2768" s="47" t="s">
        <v>77</v>
      </c>
      <c r="AK2768" s="47" t="s">
        <v>78</v>
      </c>
      <c r="AV2768" s="47">
        <v>0.53</v>
      </c>
      <c r="AZ2768" s="47">
        <v>97</v>
      </c>
      <c r="BE2768" s="47">
        <v>0</v>
      </c>
      <c r="BM2768" s="47">
        <v>7.6</v>
      </c>
      <c r="BS2768" s="47">
        <v>10</v>
      </c>
      <c r="BT2768" s="47">
        <v>0</v>
      </c>
      <c r="DI2768" s="1">
        <f t="shared" si="215"/>
        <v>4</v>
      </c>
      <c r="DJ2768" s="9" t="str">
        <f t="shared" si="216"/>
        <v>NO BACTERIOLOGICO</v>
      </c>
      <c r="DK2768" s="10" t="str">
        <f t="shared" si="217"/>
        <v>-</v>
      </c>
      <c r="DL2768" s="11" t="str">
        <f t="shared" si="218"/>
        <v>1</v>
      </c>
    </row>
    <row r="2769" spans="1:116" ht="12" x14ac:dyDescent="0.2">
      <c r="A2769" s="47">
        <v>1003130190</v>
      </c>
      <c r="B2769" s="47" t="str">
        <f t="shared" si="219"/>
        <v>1003130190-LIRIO PATA</v>
      </c>
      <c r="C2769" s="47" t="s">
        <v>3926</v>
      </c>
      <c r="D2769" s="47" t="s">
        <v>58</v>
      </c>
      <c r="E2769" s="47" t="s">
        <v>80</v>
      </c>
      <c r="F2769" s="47" t="s">
        <v>3114</v>
      </c>
      <c r="G2769" s="47" t="s">
        <v>60</v>
      </c>
      <c r="H2769" s="47">
        <v>83</v>
      </c>
      <c r="I2769" s="47" t="s">
        <v>61</v>
      </c>
      <c r="J2769" s="47" t="s">
        <v>495</v>
      </c>
      <c r="K2769" s="47" t="s">
        <v>63</v>
      </c>
      <c r="L2769" s="47" t="s">
        <v>64</v>
      </c>
      <c r="M2769" s="47" t="s">
        <v>3115</v>
      </c>
      <c r="N2769" s="47" t="s">
        <v>3114</v>
      </c>
      <c r="O2769" s="47" t="s">
        <v>58</v>
      </c>
      <c r="P2769" s="47" t="s">
        <v>80</v>
      </c>
      <c r="Q2769" s="47" t="s">
        <v>3114</v>
      </c>
      <c r="R2769" s="47">
        <v>91977</v>
      </c>
      <c r="S2769" s="47" t="s">
        <v>67</v>
      </c>
      <c r="T2769" s="47" t="s">
        <v>3927</v>
      </c>
      <c r="U2769" s="47">
        <v>14673</v>
      </c>
      <c r="V2769" s="47" t="s">
        <v>69</v>
      </c>
      <c r="W2769" s="47" t="s">
        <v>3928</v>
      </c>
      <c r="X2769" s="47">
        <v>1275707</v>
      </c>
      <c r="Y2769" s="47">
        <v>4203873</v>
      </c>
      <c r="Z2769" s="47">
        <v>304724</v>
      </c>
      <c r="AA2769" s="47">
        <v>8924712</v>
      </c>
      <c r="AB2769" s="47" t="s">
        <v>71</v>
      </c>
      <c r="AC2769" s="47">
        <v>0</v>
      </c>
      <c r="AD2769" s="47" t="s">
        <v>86</v>
      </c>
      <c r="AE2769" s="47" t="s">
        <v>4916</v>
      </c>
      <c r="AF2769" s="47" t="s">
        <v>5722</v>
      </c>
      <c r="AG2769" s="47">
        <v>3105</v>
      </c>
      <c r="AH2769" s="47" t="s">
        <v>73</v>
      </c>
      <c r="AI2769" s="47" t="s">
        <v>3929</v>
      </c>
      <c r="AJ2769" s="47" t="s">
        <v>61</v>
      </c>
      <c r="AK2769" s="47" t="s">
        <v>61</v>
      </c>
      <c r="AV2769" s="47">
        <v>0.89</v>
      </c>
      <c r="AZ2769" s="47">
        <v>229</v>
      </c>
      <c r="BM2769" s="47">
        <v>7</v>
      </c>
      <c r="BS2769" s="47">
        <v>10</v>
      </c>
      <c r="BT2769" s="47">
        <v>0</v>
      </c>
      <c r="DI2769" s="1">
        <f t="shared" si="215"/>
        <v>4</v>
      </c>
      <c r="DJ2769" s="9" t="str">
        <f t="shared" si="216"/>
        <v>NO BACTERIOLOGICO</v>
      </c>
      <c r="DK2769" s="10" t="str">
        <f t="shared" si="217"/>
        <v>-</v>
      </c>
      <c r="DL2769" s="11" t="str">
        <f t="shared" si="218"/>
        <v>0</v>
      </c>
    </row>
    <row r="2770" spans="1:116" ht="12" x14ac:dyDescent="0.2">
      <c r="A2770" s="47">
        <v>1003130190</v>
      </c>
      <c r="B2770" s="47" t="str">
        <f t="shared" si="219"/>
        <v>1003130190-LIRIO PATA</v>
      </c>
      <c r="C2770" s="47" t="s">
        <v>3926</v>
      </c>
      <c r="D2770" s="47" t="s">
        <v>58</v>
      </c>
      <c r="E2770" s="47" t="s">
        <v>80</v>
      </c>
      <c r="F2770" s="47" t="s">
        <v>3114</v>
      </c>
      <c r="G2770" s="47" t="s">
        <v>60</v>
      </c>
      <c r="H2770" s="47">
        <v>83</v>
      </c>
      <c r="I2770" s="47" t="s">
        <v>61</v>
      </c>
      <c r="J2770" s="47" t="s">
        <v>495</v>
      </c>
      <c r="K2770" s="47" t="s">
        <v>63</v>
      </c>
      <c r="L2770" s="47" t="s">
        <v>64</v>
      </c>
      <c r="M2770" s="47" t="s">
        <v>3115</v>
      </c>
      <c r="N2770" s="47" t="s">
        <v>3114</v>
      </c>
      <c r="O2770" s="47" t="s">
        <v>58</v>
      </c>
      <c r="P2770" s="47" t="s">
        <v>80</v>
      </c>
      <c r="Q2770" s="47" t="s">
        <v>3114</v>
      </c>
      <c r="R2770" s="47">
        <v>91977</v>
      </c>
      <c r="S2770" s="47" t="s">
        <v>67</v>
      </c>
      <c r="T2770" s="47" t="s">
        <v>3927</v>
      </c>
      <c r="U2770" s="47">
        <v>14673</v>
      </c>
      <c r="V2770" s="47" t="s">
        <v>69</v>
      </c>
      <c r="W2770" s="47" t="s">
        <v>3928</v>
      </c>
      <c r="X2770" s="47">
        <v>1275707</v>
      </c>
      <c r="Y2770" s="47">
        <v>4203874</v>
      </c>
      <c r="Z2770" s="47">
        <v>0</v>
      </c>
      <c r="AA2770" s="47">
        <v>0</v>
      </c>
      <c r="AB2770" s="47" t="s">
        <v>61</v>
      </c>
      <c r="AC2770" s="47">
        <v>0</v>
      </c>
      <c r="AD2770" s="47" t="s">
        <v>86</v>
      </c>
      <c r="AE2770" s="47" t="s">
        <v>4916</v>
      </c>
      <c r="AF2770" s="47" t="s">
        <v>5722</v>
      </c>
      <c r="AG2770" s="47" t="s">
        <v>61</v>
      </c>
      <c r="AH2770" s="47" t="s">
        <v>75</v>
      </c>
      <c r="AI2770" s="47" t="s">
        <v>76</v>
      </c>
      <c r="AJ2770" s="47" t="s">
        <v>77</v>
      </c>
      <c r="AK2770" s="47" t="s">
        <v>78</v>
      </c>
      <c r="AV2770" s="47">
        <v>0.69</v>
      </c>
      <c r="AZ2770" s="47">
        <v>288</v>
      </c>
      <c r="BM2770" s="47">
        <v>7</v>
      </c>
      <c r="BS2770" s="47">
        <v>10</v>
      </c>
      <c r="BT2770" s="47">
        <v>0</v>
      </c>
      <c r="DI2770" s="1">
        <f t="shared" si="215"/>
        <v>4</v>
      </c>
      <c r="DJ2770" s="9" t="str">
        <f t="shared" si="216"/>
        <v>NO BACTERIOLOGICO</v>
      </c>
      <c r="DK2770" s="10" t="str">
        <f t="shared" si="217"/>
        <v>-</v>
      </c>
      <c r="DL2770" s="11" t="str">
        <f t="shared" si="218"/>
        <v>0</v>
      </c>
    </row>
    <row r="2771" spans="1:116" ht="12" x14ac:dyDescent="0.2">
      <c r="A2771" s="47">
        <v>1003130190</v>
      </c>
      <c r="B2771" s="47" t="str">
        <f t="shared" si="219"/>
        <v>1003130190-LIRIO PATA</v>
      </c>
      <c r="C2771" s="47" t="s">
        <v>3926</v>
      </c>
      <c r="D2771" s="47" t="s">
        <v>58</v>
      </c>
      <c r="E2771" s="47" t="s">
        <v>80</v>
      </c>
      <c r="F2771" s="47" t="s">
        <v>3114</v>
      </c>
      <c r="G2771" s="47" t="s">
        <v>60</v>
      </c>
      <c r="H2771" s="47">
        <v>83</v>
      </c>
      <c r="I2771" s="47" t="s">
        <v>61</v>
      </c>
      <c r="J2771" s="47" t="s">
        <v>495</v>
      </c>
      <c r="K2771" s="47" t="s">
        <v>63</v>
      </c>
      <c r="L2771" s="47" t="s">
        <v>64</v>
      </c>
      <c r="M2771" s="47" t="s">
        <v>3115</v>
      </c>
      <c r="N2771" s="47" t="s">
        <v>3114</v>
      </c>
      <c r="O2771" s="47" t="s">
        <v>58</v>
      </c>
      <c r="P2771" s="47" t="s">
        <v>80</v>
      </c>
      <c r="Q2771" s="47" t="s">
        <v>3114</v>
      </c>
      <c r="R2771" s="47">
        <v>91977</v>
      </c>
      <c r="S2771" s="47" t="s">
        <v>67</v>
      </c>
      <c r="T2771" s="47" t="s">
        <v>3927</v>
      </c>
      <c r="U2771" s="47">
        <v>14673</v>
      </c>
      <c r="V2771" s="47" t="s">
        <v>69</v>
      </c>
      <c r="W2771" s="47" t="s">
        <v>3928</v>
      </c>
      <c r="X2771" s="47">
        <v>1275707</v>
      </c>
      <c r="Y2771" s="47">
        <v>4203875</v>
      </c>
      <c r="Z2771" s="47">
        <v>0</v>
      </c>
      <c r="AA2771" s="47">
        <v>0</v>
      </c>
      <c r="AB2771" s="47" t="s">
        <v>61</v>
      </c>
      <c r="AC2771" s="47">
        <v>0</v>
      </c>
      <c r="AD2771" s="47" t="s">
        <v>86</v>
      </c>
      <c r="AE2771" s="47" t="s">
        <v>4916</v>
      </c>
      <c r="AF2771" s="47" t="s">
        <v>5722</v>
      </c>
      <c r="AG2771" s="47" t="s">
        <v>61</v>
      </c>
      <c r="AH2771" s="47" t="s">
        <v>75</v>
      </c>
      <c r="AI2771" s="47" t="s">
        <v>76</v>
      </c>
      <c r="AJ2771" s="47" t="s">
        <v>77</v>
      </c>
      <c r="AK2771" s="47" t="s">
        <v>78</v>
      </c>
      <c r="AV2771" s="47">
        <v>0.5</v>
      </c>
      <c r="AZ2771" s="47">
        <v>293</v>
      </c>
      <c r="BE2771" s="47">
        <v>0</v>
      </c>
      <c r="BM2771" s="47">
        <v>7</v>
      </c>
      <c r="BS2771" s="47">
        <v>10</v>
      </c>
      <c r="BT2771" s="47">
        <v>0</v>
      </c>
      <c r="DI2771" s="1">
        <f t="shared" si="215"/>
        <v>4</v>
      </c>
      <c r="DJ2771" s="9" t="str">
        <f t="shared" si="216"/>
        <v>NO BACTERIOLOGICO</v>
      </c>
      <c r="DK2771" s="10" t="str">
        <f t="shared" si="217"/>
        <v>-</v>
      </c>
      <c r="DL2771" s="11" t="str">
        <f t="shared" si="218"/>
        <v>1</v>
      </c>
    </row>
    <row r="2772" spans="1:116" ht="12" x14ac:dyDescent="0.2">
      <c r="A2772" s="47">
        <v>1003130050</v>
      </c>
      <c r="B2772" s="47" t="str">
        <f t="shared" si="219"/>
        <v>1003130050-SANTA ROSA DE ACLLA HUAYIN</v>
      </c>
      <c r="C2772" s="47" t="s">
        <v>3169</v>
      </c>
      <c r="D2772" s="47" t="s">
        <v>58</v>
      </c>
      <c r="E2772" s="47" t="s">
        <v>80</v>
      </c>
      <c r="F2772" s="47" t="s">
        <v>3114</v>
      </c>
      <c r="G2772" s="47" t="s">
        <v>60</v>
      </c>
      <c r="H2772" s="47">
        <v>212</v>
      </c>
      <c r="I2772" s="47" t="s">
        <v>61</v>
      </c>
      <c r="J2772" s="47" t="s">
        <v>495</v>
      </c>
      <c r="K2772" s="47" t="s">
        <v>63</v>
      </c>
      <c r="L2772" s="47" t="s">
        <v>64</v>
      </c>
      <c r="M2772" s="47" t="s">
        <v>3115</v>
      </c>
      <c r="N2772" s="47" t="s">
        <v>3114</v>
      </c>
      <c r="O2772" s="47" t="s">
        <v>58</v>
      </c>
      <c r="P2772" s="47" t="s">
        <v>80</v>
      </c>
      <c r="Q2772" s="47" t="s">
        <v>3114</v>
      </c>
      <c r="R2772" s="47">
        <v>91975</v>
      </c>
      <c r="S2772" s="47" t="s">
        <v>67</v>
      </c>
      <c r="T2772" s="47" t="s">
        <v>3170</v>
      </c>
      <c r="U2772" s="47">
        <v>14216</v>
      </c>
      <c r="V2772" s="47" t="s">
        <v>69</v>
      </c>
      <c r="W2772" s="47" t="s">
        <v>3171</v>
      </c>
      <c r="X2772" s="47">
        <v>1275711</v>
      </c>
      <c r="Y2772" s="47">
        <v>4203894</v>
      </c>
      <c r="Z2772" s="47">
        <v>306608</v>
      </c>
      <c r="AA2772" s="47">
        <v>8928363</v>
      </c>
      <c r="AB2772" s="47" t="s">
        <v>71</v>
      </c>
      <c r="AC2772" s="47">
        <v>3754</v>
      </c>
      <c r="AD2772" s="47" t="s">
        <v>86</v>
      </c>
      <c r="AE2772" s="47" t="s">
        <v>4916</v>
      </c>
      <c r="AF2772" s="47" t="s">
        <v>5723</v>
      </c>
      <c r="AG2772" s="47">
        <v>3103</v>
      </c>
      <c r="AH2772" s="47" t="s">
        <v>73</v>
      </c>
      <c r="AI2772" s="47" t="s">
        <v>3172</v>
      </c>
      <c r="AJ2772" s="47" t="s">
        <v>61</v>
      </c>
      <c r="AK2772" s="47" t="s">
        <v>61</v>
      </c>
      <c r="AV2772" s="47">
        <v>1</v>
      </c>
      <c r="AZ2772" s="47">
        <v>115</v>
      </c>
      <c r="BM2772" s="47">
        <v>7.6</v>
      </c>
      <c r="BS2772" s="47">
        <v>12</v>
      </c>
      <c r="BT2772" s="47">
        <v>0</v>
      </c>
      <c r="DI2772" s="1">
        <f t="shared" si="215"/>
        <v>4</v>
      </c>
      <c r="DJ2772" s="9" t="str">
        <f t="shared" si="216"/>
        <v>NO BACTERIOLOGICO</v>
      </c>
      <c r="DK2772" s="10" t="str">
        <f t="shared" si="217"/>
        <v>-</v>
      </c>
      <c r="DL2772" s="11" t="str">
        <f t="shared" si="218"/>
        <v>0</v>
      </c>
    </row>
    <row r="2773" spans="1:116" ht="12" x14ac:dyDescent="0.2">
      <c r="A2773" s="47">
        <v>1003130050</v>
      </c>
      <c r="B2773" s="47" t="str">
        <f t="shared" si="219"/>
        <v>1003130050-SANTA ROSA DE ACLLA HUAYIN</v>
      </c>
      <c r="C2773" s="47" t="s">
        <v>3169</v>
      </c>
      <c r="D2773" s="47" t="s">
        <v>58</v>
      </c>
      <c r="E2773" s="47" t="s">
        <v>80</v>
      </c>
      <c r="F2773" s="47" t="s">
        <v>3114</v>
      </c>
      <c r="G2773" s="47" t="s">
        <v>60</v>
      </c>
      <c r="H2773" s="47">
        <v>212</v>
      </c>
      <c r="I2773" s="47" t="s">
        <v>61</v>
      </c>
      <c r="J2773" s="47" t="s">
        <v>495</v>
      </c>
      <c r="K2773" s="47" t="s">
        <v>63</v>
      </c>
      <c r="L2773" s="47" t="s">
        <v>64</v>
      </c>
      <c r="M2773" s="47" t="s">
        <v>3115</v>
      </c>
      <c r="N2773" s="47" t="s">
        <v>3114</v>
      </c>
      <c r="O2773" s="47" t="s">
        <v>58</v>
      </c>
      <c r="P2773" s="47" t="s">
        <v>80</v>
      </c>
      <c r="Q2773" s="47" t="s">
        <v>3114</v>
      </c>
      <c r="R2773" s="47">
        <v>91975</v>
      </c>
      <c r="S2773" s="47" t="s">
        <v>67</v>
      </c>
      <c r="T2773" s="47" t="s">
        <v>3170</v>
      </c>
      <c r="U2773" s="47">
        <v>14216</v>
      </c>
      <c r="V2773" s="47" t="s">
        <v>69</v>
      </c>
      <c r="W2773" s="47" t="s">
        <v>3171</v>
      </c>
      <c r="X2773" s="47">
        <v>1275711</v>
      </c>
      <c r="Y2773" s="47">
        <v>4203895</v>
      </c>
      <c r="Z2773" s="47">
        <v>0</v>
      </c>
      <c r="AA2773" s="47">
        <v>0</v>
      </c>
      <c r="AB2773" s="47" t="s">
        <v>61</v>
      </c>
      <c r="AC2773" s="47">
        <v>0</v>
      </c>
      <c r="AD2773" s="47" t="s">
        <v>86</v>
      </c>
      <c r="AE2773" s="47" t="s">
        <v>4916</v>
      </c>
      <c r="AF2773" s="47" t="s">
        <v>5723</v>
      </c>
      <c r="AG2773" s="47" t="s">
        <v>61</v>
      </c>
      <c r="AH2773" s="47" t="s">
        <v>75</v>
      </c>
      <c r="AI2773" s="47" t="s">
        <v>76</v>
      </c>
      <c r="AJ2773" s="47" t="s">
        <v>77</v>
      </c>
      <c r="AK2773" s="47" t="s">
        <v>78</v>
      </c>
      <c r="AV2773" s="47">
        <v>0.88</v>
      </c>
      <c r="AZ2773" s="47">
        <v>136</v>
      </c>
      <c r="BM2773" s="47">
        <v>7.7</v>
      </c>
      <c r="BS2773" s="47">
        <v>12</v>
      </c>
      <c r="BT2773" s="47">
        <v>0</v>
      </c>
      <c r="DI2773" s="1">
        <f t="shared" si="215"/>
        <v>4</v>
      </c>
      <c r="DJ2773" s="9" t="str">
        <f t="shared" si="216"/>
        <v>NO BACTERIOLOGICO</v>
      </c>
      <c r="DK2773" s="10" t="str">
        <f t="shared" si="217"/>
        <v>-</v>
      </c>
      <c r="DL2773" s="11" t="str">
        <f t="shared" si="218"/>
        <v>0</v>
      </c>
    </row>
    <row r="2774" spans="1:116" ht="12" x14ac:dyDescent="0.2">
      <c r="A2774" s="47">
        <v>1003130050</v>
      </c>
      <c r="B2774" s="47" t="str">
        <f t="shared" si="219"/>
        <v>1003130050-SANTA ROSA DE ACLLA HUAYIN</v>
      </c>
      <c r="C2774" s="47" t="s">
        <v>3169</v>
      </c>
      <c r="D2774" s="47" t="s">
        <v>58</v>
      </c>
      <c r="E2774" s="47" t="s">
        <v>80</v>
      </c>
      <c r="F2774" s="47" t="s">
        <v>3114</v>
      </c>
      <c r="G2774" s="47" t="s">
        <v>60</v>
      </c>
      <c r="H2774" s="47">
        <v>212</v>
      </c>
      <c r="I2774" s="47" t="s">
        <v>61</v>
      </c>
      <c r="J2774" s="47" t="s">
        <v>495</v>
      </c>
      <c r="K2774" s="47" t="s">
        <v>63</v>
      </c>
      <c r="L2774" s="47" t="s">
        <v>64</v>
      </c>
      <c r="M2774" s="47" t="s">
        <v>3115</v>
      </c>
      <c r="N2774" s="47" t="s">
        <v>3114</v>
      </c>
      <c r="O2774" s="47" t="s">
        <v>58</v>
      </c>
      <c r="P2774" s="47" t="s">
        <v>80</v>
      </c>
      <c r="Q2774" s="47" t="s">
        <v>3114</v>
      </c>
      <c r="R2774" s="47">
        <v>91975</v>
      </c>
      <c r="S2774" s="47" t="s">
        <v>67</v>
      </c>
      <c r="T2774" s="47" t="s">
        <v>3170</v>
      </c>
      <c r="U2774" s="47">
        <v>14216</v>
      </c>
      <c r="V2774" s="47" t="s">
        <v>69</v>
      </c>
      <c r="W2774" s="47" t="s">
        <v>3171</v>
      </c>
      <c r="X2774" s="47">
        <v>1275711</v>
      </c>
      <c r="Y2774" s="47">
        <v>4203896</v>
      </c>
      <c r="Z2774" s="47">
        <v>0</v>
      </c>
      <c r="AA2774" s="47">
        <v>0</v>
      </c>
      <c r="AB2774" s="47" t="s">
        <v>61</v>
      </c>
      <c r="AC2774" s="47">
        <v>0</v>
      </c>
      <c r="AD2774" s="47" t="s">
        <v>86</v>
      </c>
      <c r="AE2774" s="47" t="s">
        <v>4916</v>
      </c>
      <c r="AF2774" s="47" t="s">
        <v>5723</v>
      </c>
      <c r="AG2774" s="47" t="s">
        <v>61</v>
      </c>
      <c r="AH2774" s="47" t="s">
        <v>75</v>
      </c>
      <c r="AI2774" s="47" t="s">
        <v>76</v>
      </c>
      <c r="AJ2774" s="47" t="s">
        <v>77</v>
      </c>
      <c r="AK2774" s="47" t="s">
        <v>78</v>
      </c>
      <c r="AV2774" s="47">
        <v>0.61</v>
      </c>
      <c r="AZ2774" s="47">
        <v>164</v>
      </c>
      <c r="BE2774" s="47">
        <v>0</v>
      </c>
      <c r="BM2774" s="47">
        <v>7.8</v>
      </c>
      <c r="BS2774" s="47">
        <v>12</v>
      </c>
      <c r="BT2774" s="47">
        <v>0</v>
      </c>
      <c r="DI2774" s="1">
        <f t="shared" si="215"/>
        <v>4</v>
      </c>
      <c r="DJ2774" s="9" t="str">
        <f t="shared" si="216"/>
        <v>NO BACTERIOLOGICO</v>
      </c>
      <c r="DK2774" s="10" t="str">
        <f t="shared" si="217"/>
        <v>-</v>
      </c>
      <c r="DL2774" s="11" t="str">
        <f t="shared" si="218"/>
        <v>1</v>
      </c>
    </row>
    <row r="2775" spans="1:116" ht="12" x14ac:dyDescent="0.2">
      <c r="A2775" s="47">
        <v>1003130070</v>
      </c>
      <c r="B2775" s="47" t="str">
        <f t="shared" si="219"/>
        <v>1003130070-NUNASH</v>
      </c>
      <c r="C2775" s="47" t="s">
        <v>3166</v>
      </c>
      <c r="D2775" s="47" t="s">
        <v>58</v>
      </c>
      <c r="E2775" s="47" t="s">
        <v>80</v>
      </c>
      <c r="F2775" s="47" t="s">
        <v>3114</v>
      </c>
      <c r="G2775" s="47" t="s">
        <v>60</v>
      </c>
      <c r="H2775" s="47">
        <v>284</v>
      </c>
      <c r="I2775" s="47" t="s">
        <v>61</v>
      </c>
      <c r="J2775" s="47" t="s">
        <v>495</v>
      </c>
      <c r="K2775" s="47" t="s">
        <v>63</v>
      </c>
      <c r="L2775" s="47" t="s">
        <v>64</v>
      </c>
      <c r="M2775" s="47" t="s">
        <v>3115</v>
      </c>
      <c r="N2775" s="47" t="s">
        <v>3114</v>
      </c>
      <c r="O2775" s="47" t="s">
        <v>58</v>
      </c>
      <c r="P2775" s="47" t="s">
        <v>80</v>
      </c>
      <c r="Q2775" s="47" t="s">
        <v>3114</v>
      </c>
      <c r="R2775" s="47">
        <v>91983</v>
      </c>
      <c r="S2775" s="47" t="s">
        <v>67</v>
      </c>
      <c r="T2775" s="47" t="s">
        <v>3167</v>
      </c>
      <c r="U2775" s="47">
        <v>14211</v>
      </c>
      <c r="V2775" s="47" t="s">
        <v>69</v>
      </c>
      <c r="W2775" s="47" t="s">
        <v>3168</v>
      </c>
      <c r="X2775" s="47">
        <v>1275715</v>
      </c>
      <c r="Y2775" s="47">
        <v>4203908</v>
      </c>
      <c r="Z2775" s="47">
        <v>305037</v>
      </c>
      <c r="AA2775" s="47">
        <v>8924779</v>
      </c>
      <c r="AB2775" s="47" t="s">
        <v>71</v>
      </c>
      <c r="AC2775" s="47">
        <v>3430</v>
      </c>
      <c r="AD2775" s="47" t="s">
        <v>86</v>
      </c>
      <c r="AE2775" s="47" t="s">
        <v>4898</v>
      </c>
      <c r="AF2775" s="47" t="s">
        <v>5724</v>
      </c>
      <c r="AG2775" s="47">
        <v>3239</v>
      </c>
      <c r="AH2775" s="47" t="s">
        <v>73</v>
      </c>
      <c r="AI2775" s="47" t="s">
        <v>3166</v>
      </c>
      <c r="AJ2775" s="47" t="s">
        <v>61</v>
      </c>
      <c r="AK2775" s="47" t="s">
        <v>61</v>
      </c>
      <c r="AV2775" s="47">
        <v>0.77</v>
      </c>
      <c r="AZ2775" s="47">
        <v>326</v>
      </c>
      <c r="BM2775" s="47">
        <v>7</v>
      </c>
      <c r="BS2775" s="47">
        <v>12</v>
      </c>
      <c r="BT2775" s="47">
        <v>0</v>
      </c>
      <c r="DI2775" s="1">
        <f t="shared" si="215"/>
        <v>4</v>
      </c>
      <c r="DJ2775" s="9" t="str">
        <f t="shared" si="216"/>
        <v>NO BACTERIOLOGICO</v>
      </c>
      <c r="DK2775" s="10" t="str">
        <f t="shared" si="217"/>
        <v>-</v>
      </c>
      <c r="DL2775" s="11" t="str">
        <f t="shared" si="218"/>
        <v>0</v>
      </c>
    </row>
    <row r="2776" spans="1:116" ht="12" x14ac:dyDescent="0.2">
      <c r="A2776" s="47">
        <v>1003130070</v>
      </c>
      <c r="B2776" s="47" t="str">
        <f t="shared" si="219"/>
        <v>1003130070-NUNASH</v>
      </c>
      <c r="C2776" s="47" t="s">
        <v>3166</v>
      </c>
      <c r="D2776" s="47" t="s">
        <v>58</v>
      </c>
      <c r="E2776" s="47" t="s">
        <v>80</v>
      </c>
      <c r="F2776" s="47" t="s">
        <v>3114</v>
      </c>
      <c r="G2776" s="47" t="s">
        <v>60</v>
      </c>
      <c r="H2776" s="47">
        <v>284</v>
      </c>
      <c r="I2776" s="47" t="s">
        <v>61</v>
      </c>
      <c r="J2776" s="47" t="s">
        <v>495</v>
      </c>
      <c r="K2776" s="47" t="s">
        <v>63</v>
      </c>
      <c r="L2776" s="47" t="s">
        <v>64</v>
      </c>
      <c r="M2776" s="47" t="s">
        <v>3115</v>
      </c>
      <c r="N2776" s="47" t="s">
        <v>3114</v>
      </c>
      <c r="O2776" s="47" t="s">
        <v>58</v>
      </c>
      <c r="P2776" s="47" t="s">
        <v>80</v>
      </c>
      <c r="Q2776" s="47" t="s">
        <v>3114</v>
      </c>
      <c r="R2776" s="47">
        <v>91983</v>
      </c>
      <c r="S2776" s="47" t="s">
        <v>67</v>
      </c>
      <c r="T2776" s="47" t="s">
        <v>3167</v>
      </c>
      <c r="U2776" s="47">
        <v>14211</v>
      </c>
      <c r="V2776" s="47" t="s">
        <v>69</v>
      </c>
      <c r="W2776" s="47" t="s">
        <v>3168</v>
      </c>
      <c r="X2776" s="47">
        <v>1275715</v>
      </c>
      <c r="Y2776" s="47">
        <v>4203910</v>
      </c>
      <c r="Z2776" s="47">
        <v>0</v>
      </c>
      <c r="AA2776" s="47">
        <v>0</v>
      </c>
      <c r="AB2776" s="47" t="s">
        <v>61</v>
      </c>
      <c r="AC2776" s="47">
        <v>0</v>
      </c>
      <c r="AD2776" s="47" t="s">
        <v>86</v>
      </c>
      <c r="AE2776" s="47" t="s">
        <v>4898</v>
      </c>
      <c r="AF2776" s="47" t="s">
        <v>5724</v>
      </c>
      <c r="AG2776" s="47" t="s">
        <v>61</v>
      </c>
      <c r="AH2776" s="47" t="s">
        <v>75</v>
      </c>
      <c r="AI2776" s="47" t="s">
        <v>76</v>
      </c>
      <c r="AJ2776" s="47" t="s">
        <v>77</v>
      </c>
      <c r="AK2776" s="47" t="s">
        <v>78</v>
      </c>
      <c r="AV2776" s="47">
        <v>0.61</v>
      </c>
      <c r="AZ2776" s="47">
        <v>334</v>
      </c>
      <c r="BM2776" s="47">
        <v>7.1</v>
      </c>
      <c r="BS2776" s="47">
        <v>12</v>
      </c>
      <c r="BT2776" s="47">
        <v>0</v>
      </c>
      <c r="DI2776" s="1">
        <f t="shared" si="215"/>
        <v>4</v>
      </c>
      <c r="DJ2776" s="9" t="str">
        <f t="shared" si="216"/>
        <v>NO BACTERIOLOGICO</v>
      </c>
      <c r="DK2776" s="10" t="str">
        <f t="shared" si="217"/>
        <v>-</v>
      </c>
      <c r="DL2776" s="11" t="str">
        <f t="shared" si="218"/>
        <v>0</v>
      </c>
    </row>
    <row r="2777" spans="1:116" ht="12" x14ac:dyDescent="0.2">
      <c r="A2777" s="47">
        <v>1003130070</v>
      </c>
      <c r="B2777" s="47" t="str">
        <f t="shared" si="219"/>
        <v>1003130070-NUNASH</v>
      </c>
      <c r="C2777" s="47" t="s">
        <v>3166</v>
      </c>
      <c r="D2777" s="47" t="s">
        <v>58</v>
      </c>
      <c r="E2777" s="47" t="s">
        <v>80</v>
      </c>
      <c r="F2777" s="47" t="s">
        <v>3114</v>
      </c>
      <c r="G2777" s="47" t="s">
        <v>60</v>
      </c>
      <c r="H2777" s="47">
        <v>284</v>
      </c>
      <c r="I2777" s="47" t="s">
        <v>61</v>
      </c>
      <c r="J2777" s="47" t="s">
        <v>495</v>
      </c>
      <c r="K2777" s="47" t="s">
        <v>63</v>
      </c>
      <c r="L2777" s="47" t="s">
        <v>64</v>
      </c>
      <c r="M2777" s="47" t="s">
        <v>3115</v>
      </c>
      <c r="N2777" s="47" t="s">
        <v>3114</v>
      </c>
      <c r="O2777" s="47" t="s">
        <v>58</v>
      </c>
      <c r="P2777" s="47" t="s">
        <v>80</v>
      </c>
      <c r="Q2777" s="47" t="s">
        <v>3114</v>
      </c>
      <c r="R2777" s="47">
        <v>91983</v>
      </c>
      <c r="S2777" s="47" t="s">
        <v>67</v>
      </c>
      <c r="T2777" s="47" t="s">
        <v>3167</v>
      </c>
      <c r="U2777" s="47">
        <v>14211</v>
      </c>
      <c r="V2777" s="47" t="s">
        <v>69</v>
      </c>
      <c r="W2777" s="47" t="s">
        <v>3168</v>
      </c>
      <c r="X2777" s="47">
        <v>1275715</v>
      </c>
      <c r="Y2777" s="47">
        <v>4203911</v>
      </c>
      <c r="Z2777" s="47">
        <v>0</v>
      </c>
      <c r="AA2777" s="47">
        <v>0</v>
      </c>
      <c r="AB2777" s="47" t="s">
        <v>61</v>
      </c>
      <c r="AC2777" s="47">
        <v>0</v>
      </c>
      <c r="AD2777" s="47" t="s">
        <v>86</v>
      </c>
      <c r="AE2777" s="47" t="s">
        <v>4898</v>
      </c>
      <c r="AF2777" s="47" t="s">
        <v>5724</v>
      </c>
      <c r="AG2777" s="47" t="s">
        <v>61</v>
      </c>
      <c r="AH2777" s="47" t="s">
        <v>75</v>
      </c>
      <c r="AI2777" s="47" t="s">
        <v>76</v>
      </c>
      <c r="AJ2777" s="47" t="s">
        <v>77</v>
      </c>
      <c r="AK2777" s="47" t="s">
        <v>78</v>
      </c>
      <c r="AV2777" s="47">
        <v>0.52</v>
      </c>
      <c r="AZ2777" s="47">
        <v>368</v>
      </c>
      <c r="BE2777" s="47">
        <v>0</v>
      </c>
      <c r="BM2777" s="47">
        <v>7.1</v>
      </c>
      <c r="BS2777" s="47">
        <v>12</v>
      </c>
      <c r="BT2777" s="47">
        <v>0</v>
      </c>
      <c r="DI2777" s="1">
        <f t="shared" si="215"/>
        <v>4</v>
      </c>
      <c r="DJ2777" s="9" t="str">
        <f t="shared" si="216"/>
        <v>NO BACTERIOLOGICO</v>
      </c>
      <c r="DK2777" s="10" t="str">
        <f t="shared" si="217"/>
        <v>-</v>
      </c>
      <c r="DL2777" s="11" t="str">
        <f t="shared" si="218"/>
        <v>1</v>
      </c>
    </row>
    <row r="2778" spans="1:116" ht="12" x14ac:dyDescent="0.2">
      <c r="A2778" s="47">
        <v>1003130217</v>
      </c>
      <c r="B2778" s="47" t="str">
        <f t="shared" si="219"/>
        <v>1003130217-RARAG</v>
      </c>
      <c r="C2778" s="47" t="s">
        <v>3148</v>
      </c>
      <c r="D2778" s="47" t="s">
        <v>58</v>
      </c>
      <c r="E2778" s="47" t="s">
        <v>80</v>
      </c>
      <c r="F2778" s="47" t="s">
        <v>3114</v>
      </c>
      <c r="G2778" s="47" t="s">
        <v>60</v>
      </c>
      <c r="H2778" s="47">
        <v>33</v>
      </c>
      <c r="I2778" s="47" t="s">
        <v>61</v>
      </c>
      <c r="J2778" s="47" t="s">
        <v>495</v>
      </c>
      <c r="K2778" s="47" t="s">
        <v>63</v>
      </c>
      <c r="L2778" s="47" t="s">
        <v>64</v>
      </c>
      <c r="M2778" s="47" t="s">
        <v>3115</v>
      </c>
      <c r="N2778" s="47" t="s">
        <v>3114</v>
      </c>
      <c r="O2778" s="47" t="s">
        <v>58</v>
      </c>
      <c r="P2778" s="47" t="s">
        <v>80</v>
      </c>
      <c r="Q2778" s="47" t="s">
        <v>3114</v>
      </c>
      <c r="R2778" s="47">
        <v>91979</v>
      </c>
      <c r="S2778" s="47" t="s">
        <v>67</v>
      </c>
      <c r="T2778" s="47" t="s">
        <v>3149</v>
      </c>
      <c r="U2778" s="47">
        <v>14209</v>
      </c>
      <c r="V2778" s="47" t="s">
        <v>69</v>
      </c>
      <c r="W2778" s="47" t="s">
        <v>3150</v>
      </c>
      <c r="X2778" s="47">
        <v>1275720</v>
      </c>
      <c r="Y2778" s="47">
        <v>4203916</v>
      </c>
      <c r="Z2778" s="47">
        <v>305550</v>
      </c>
      <c r="AA2778" s="47">
        <v>8923600</v>
      </c>
      <c r="AB2778" s="47" t="s">
        <v>71</v>
      </c>
      <c r="AC2778" s="47">
        <v>3516</v>
      </c>
      <c r="AD2778" s="47" t="s">
        <v>86</v>
      </c>
      <c r="AE2778" s="47" t="s">
        <v>4968</v>
      </c>
      <c r="AF2778" s="47" t="s">
        <v>5725</v>
      </c>
      <c r="AG2778" s="47">
        <v>3233</v>
      </c>
      <c r="AH2778" s="47" t="s">
        <v>73</v>
      </c>
      <c r="AI2778" s="47" t="s">
        <v>3148</v>
      </c>
      <c r="AJ2778" s="47" t="s">
        <v>61</v>
      </c>
      <c r="AK2778" s="47" t="s">
        <v>61</v>
      </c>
      <c r="AV2778" s="47">
        <v>0.91</v>
      </c>
      <c r="AZ2778" s="47">
        <v>355</v>
      </c>
      <c r="BM2778" s="47">
        <v>7</v>
      </c>
      <c r="BS2778" s="47">
        <v>12</v>
      </c>
      <c r="BT2778" s="47">
        <v>0</v>
      </c>
      <c r="DI2778" s="1">
        <f t="shared" si="215"/>
        <v>4</v>
      </c>
      <c r="DJ2778" s="9" t="str">
        <f t="shared" si="216"/>
        <v>NO BACTERIOLOGICO</v>
      </c>
      <c r="DK2778" s="10" t="str">
        <f t="shared" si="217"/>
        <v>-</v>
      </c>
      <c r="DL2778" s="11" t="str">
        <f t="shared" si="218"/>
        <v>0</v>
      </c>
    </row>
    <row r="2779" spans="1:116" ht="12" x14ac:dyDescent="0.2">
      <c r="A2779" s="47">
        <v>1003130217</v>
      </c>
      <c r="B2779" s="47" t="str">
        <f t="shared" si="219"/>
        <v>1003130217-RARAG</v>
      </c>
      <c r="C2779" s="47" t="s">
        <v>3148</v>
      </c>
      <c r="D2779" s="47" t="s">
        <v>58</v>
      </c>
      <c r="E2779" s="47" t="s">
        <v>80</v>
      </c>
      <c r="F2779" s="47" t="s">
        <v>3114</v>
      </c>
      <c r="G2779" s="47" t="s">
        <v>60</v>
      </c>
      <c r="H2779" s="47">
        <v>33</v>
      </c>
      <c r="I2779" s="47" t="s">
        <v>61</v>
      </c>
      <c r="J2779" s="47" t="s">
        <v>495</v>
      </c>
      <c r="K2779" s="47" t="s">
        <v>63</v>
      </c>
      <c r="L2779" s="47" t="s">
        <v>64</v>
      </c>
      <c r="M2779" s="47" t="s">
        <v>3115</v>
      </c>
      <c r="N2779" s="47" t="s">
        <v>3114</v>
      </c>
      <c r="O2779" s="47" t="s">
        <v>58</v>
      </c>
      <c r="P2779" s="47" t="s">
        <v>80</v>
      </c>
      <c r="Q2779" s="47" t="s">
        <v>3114</v>
      </c>
      <c r="R2779" s="47">
        <v>91979</v>
      </c>
      <c r="S2779" s="47" t="s">
        <v>67</v>
      </c>
      <c r="T2779" s="47" t="s">
        <v>3149</v>
      </c>
      <c r="U2779" s="47">
        <v>14209</v>
      </c>
      <c r="V2779" s="47" t="s">
        <v>69</v>
      </c>
      <c r="W2779" s="47" t="s">
        <v>3150</v>
      </c>
      <c r="X2779" s="47">
        <v>1275720</v>
      </c>
      <c r="Y2779" s="47">
        <v>4203917</v>
      </c>
      <c r="Z2779" s="47">
        <v>0</v>
      </c>
      <c r="AA2779" s="47">
        <v>0</v>
      </c>
      <c r="AB2779" s="47" t="s">
        <v>61</v>
      </c>
      <c r="AC2779" s="47">
        <v>0</v>
      </c>
      <c r="AD2779" s="47" t="s">
        <v>86</v>
      </c>
      <c r="AE2779" s="47" t="s">
        <v>4968</v>
      </c>
      <c r="AF2779" s="47" t="s">
        <v>5725</v>
      </c>
      <c r="AG2779" s="47" t="s">
        <v>61</v>
      </c>
      <c r="AH2779" s="47" t="s">
        <v>75</v>
      </c>
      <c r="AI2779" s="47" t="s">
        <v>76</v>
      </c>
      <c r="AJ2779" s="47" t="s">
        <v>77</v>
      </c>
      <c r="AK2779" s="47" t="s">
        <v>78</v>
      </c>
      <c r="AV2779" s="47">
        <v>0.79</v>
      </c>
      <c r="AZ2779" s="47">
        <v>454</v>
      </c>
      <c r="BM2779" s="47">
        <v>7</v>
      </c>
      <c r="BS2779" s="47">
        <v>12</v>
      </c>
      <c r="BT2779" s="47">
        <v>0</v>
      </c>
      <c r="DI2779" s="1">
        <f t="shared" si="215"/>
        <v>4</v>
      </c>
      <c r="DJ2779" s="9" t="str">
        <f t="shared" si="216"/>
        <v>NO BACTERIOLOGICO</v>
      </c>
      <c r="DK2779" s="10" t="str">
        <f t="shared" si="217"/>
        <v>-</v>
      </c>
      <c r="DL2779" s="11" t="str">
        <f t="shared" si="218"/>
        <v>0</v>
      </c>
    </row>
    <row r="2780" spans="1:116" ht="12" x14ac:dyDescent="0.2">
      <c r="A2780" s="47">
        <v>1003130217</v>
      </c>
      <c r="B2780" s="47" t="str">
        <f t="shared" si="219"/>
        <v>1003130217-RARAG</v>
      </c>
      <c r="C2780" s="47" t="s">
        <v>3148</v>
      </c>
      <c r="D2780" s="47" t="s">
        <v>58</v>
      </c>
      <c r="E2780" s="47" t="s">
        <v>80</v>
      </c>
      <c r="F2780" s="47" t="s">
        <v>3114</v>
      </c>
      <c r="G2780" s="47" t="s">
        <v>60</v>
      </c>
      <c r="H2780" s="47">
        <v>33</v>
      </c>
      <c r="I2780" s="47" t="s">
        <v>61</v>
      </c>
      <c r="J2780" s="47" t="s">
        <v>495</v>
      </c>
      <c r="K2780" s="47" t="s">
        <v>63</v>
      </c>
      <c r="L2780" s="47" t="s">
        <v>64</v>
      </c>
      <c r="M2780" s="47" t="s">
        <v>3115</v>
      </c>
      <c r="N2780" s="47" t="s">
        <v>3114</v>
      </c>
      <c r="O2780" s="47" t="s">
        <v>58</v>
      </c>
      <c r="P2780" s="47" t="s">
        <v>80</v>
      </c>
      <c r="Q2780" s="47" t="s">
        <v>3114</v>
      </c>
      <c r="R2780" s="47">
        <v>91979</v>
      </c>
      <c r="S2780" s="47" t="s">
        <v>67</v>
      </c>
      <c r="T2780" s="47" t="s">
        <v>3149</v>
      </c>
      <c r="U2780" s="47">
        <v>14209</v>
      </c>
      <c r="V2780" s="47" t="s">
        <v>69</v>
      </c>
      <c r="W2780" s="47" t="s">
        <v>3150</v>
      </c>
      <c r="X2780" s="47">
        <v>1275720</v>
      </c>
      <c r="Y2780" s="47">
        <v>4203918</v>
      </c>
      <c r="Z2780" s="47">
        <v>0</v>
      </c>
      <c r="AA2780" s="47">
        <v>0</v>
      </c>
      <c r="AB2780" s="47" t="s">
        <v>61</v>
      </c>
      <c r="AC2780" s="47">
        <v>0</v>
      </c>
      <c r="AD2780" s="47" t="s">
        <v>86</v>
      </c>
      <c r="AE2780" s="47" t="s">
        <v>4968</v>
      </c>
      <c r="AF2780" s="47" t="s">
        <v>5725</v>
      </c>
      <c r="AG2780" s="47" t="s">
        <v>61</v>
      </c>
      <c r="AH2780" s="47" t="s">
        <v>75</v>
      </c>
      <c r="AI2780" s="47" t="s">
        <v>76</v>
      </c>
      <c r="AJ2780" s="47" t="s">
        <v>77</v>
      </c>
      <c r="AK2780" s="47" t="s">
        <v>78</v>
      </c>
      <c r="AV2780" s="47">
        <v>0.51</v>
      </c>
      <c r="AZ2780" s="47">
        <v>489</v>
      </c>
      <c r="BE2780" s="47">
        <v>0</v>
      </c>
      <c r="BM2780" s="47">
        <v>7</v>
      </c>
      <c r="BS2780" s="47">
        <v>12</v>
      </c>
      <c r="BT2780" s="47">
        <v>0</v>
      </c>
      <c r="DI2780" s="1">
        <f t="shared" si="215"/>
        <v>4</v>
      </c>
      <c r="DJ2780" s="9" t="str">
        <f t="shared" si="216"/>
        <v>NO BACTERIOLOGICO</v>
      </c>
      <c r="DK2780" s="10" t="str">
        <f t="shared" si="217"/>
        <v>-</v>
      </c>
      <c r="DL2780" s="11" t="str">
        <f t="shared" si="218"/>
        <v>1</v>
      </c>
    </row>
    <row r="2781" spans="1:116" ht="12" x14ac:dyDescent="0.2">
      <c r="A2781" s="47">
        <v>1003130043</v>
      </c>
      <c r="B2781" s="47" t="str">
        <f t="shared" si="219"/>
        <v>1003130043-TUPAC AMARU</v>
      </c>
      <c r="C2781" s="47" t="s">
        <v>2332</v>
      </c>
      <c r="D2781" s="47" t="s">
        <v>58</v>
      </c>
      <c r="E2781" s="47" t="s">
        <v>80</v>
      </c>
      <c r="F2781" s="47" t="s">
        <v>3114</v>
      </c>
      <c r="G2781" s="47" t="s">
        <v>60</v>
      </c>
      <c r="H2781" s="47">
        <v>63</v>
      </c>
      <c r="I2781" s="47" t="s">
        <v>61</v>
      </c>
      <c r="J2781" s="47" t="s">
        <v>495</v>
      </c>
      <c r="K2781" s="47" t="s">
        <v>63</v>
      </c>
      <c r="L2781" s="47" t="s">
        <v>64</v>
      </c>
      <c r="M2781" s="47" t="s">
        <v>3115</v>
      </c>
      <c r="N2781" s="47" t="s">
        <v>3114</v>
      </c>
      <c r="O2781" s="47" t="s">
        <v>58</v>
      </c>
      <c r="P2781" s="47" t="s">
        <v>80</v>
      </c>
      <c r="Q2781" s="47" t="s">
        <v>3114</v>
      </c>
      <c r="R2781" s="47">
        <v>91953</v>
      </c>
      <c r="S2781" s="47" t="s">
        <v>67</v>
      </c>
      <c r="T2781" s="47" t="s">
        <v>3164</v>
      </c>
      <c r="U2781" s="47">
        <v>14212</v>
      </c>
      <c r="V2781" s="47" t="s">
        <v>69</v>
      </c>
      <c r="W2781" s="47" t="s">
        <v>3165</v>
      </c>
      <c r="X2781" s="47">
        <v>1275721</v>
      </c>
      <c r="Y2781" s="47">
        <v>4203923</v>
      </c>
      <c r="Z2781" s="47">
        <v>0</v>
      </c>
      <c r="AA2781" s="47">
        <v>0</v>
      </c>
      <c r="AB2781" s="47" t="s">
        <v>61</v>
      </c>
      <c r="AC2781" s="47">
        <v>0</v>
      </c>
      <c r="AD2781" s="47" t="s">
        <v>86</v>
      </c>
      <c r="AE2781" s="47" t="s">
        <v>4924</v>
      </c>
      <c r="AF2781" s="47" t="s">
        <v>5726</v>
      </c>
      <c r="AG2781" s="47">
        <v>63573</v>
      </c>
      <c r="AH2781" s="47" t="s">
        <v>73</v>
      </c>
      <c r="AI2781" s="47" t="s">
        <v>2332</v>
      </c>
      <c r="AJ2781" s="47" t="s">
        <v>61</v>
      </c>
      <c r="AK2781" s="47" t="s">
        <v>61</v>
      </c>
      <c r="AV2781" s="47">
        <v>0.77</v>
      </c>
      <c r="AZ2781" s="47">
        <v>98</v>
      </c>
      <c r="BM2781" s="47">
        <v>7</v>
      </c>
      <c r="BS2781" s="47">
        <v>12</v>
      </c>
      <c r="BT2781" s="47">
        <v>0</v>
      </c>
      <c r="DI2781" s="1">
        <f t="shared" si="215"/>
        <v>4</v>
      </c>
      <c r="DJ2781" s="9" t="str">
        <f t="shared" si="216"/>
        <v>NO BACTERIOLOGICO</v>
      </c>
      <c r="DK2781" s="10" t="str">
        <f t="shared" si="217"/>
        <v>-</v>
      </c>
      <c r="DL2781" s="11" t="str">
        <f t="shared" si="218"/>
        <v>0</v>
      </c>
    </row>
    <row r="2782" spans="1:116" ht="12" x14ac:dyDescent="0.2">
      <c r="A2782" s="47">
        <v>1003130043</v>
      </c>
      <c r="B2782" s="47" t="str">
        <f t="shared" si="219"/>
        <v>1003130043-TUPAC AMARU</v>
      </c>
      <c r="C2782" s="47" t="s">
        <v>2332</v>
      </c>
      <c r="D2782" s="47" t="s">
        <v>58</v>
      </c>
      <c r="E2782" s="47" t="s">
        <v>80</v>
      </c>
      <c r="F2782" s="47" t="s">
        <v>3114</v>
      </c>
      <c r="G2782" s="47" t="s">
        <v>60</v>
      </c>
      <c r="H2782" s="47">
        <v>63</v>
      </c>
      <c r="I2782" s="47" t="s">
        <v>61</v>
      </c>
      <c r="J2782" s="47" t="s">
        <v>495</v>
      </c>
      <c r="K2782" s="47" t="s">
        <v>63</v>
      </c>
      <c r="L2782" s="47" t="s">
        <v>64</v>
      </c>
      <c r="M2782" s="47" t="s">
        <v>3115</v>
      </c>
      <c r="N2782" s="47" t="s">
        <v>3114</v>
      </c>
      <c r="O2782" s="47" t="s">
        <v>58</v>
      </c>
      <c r="P2782" s="47" t="s">
        <v>80</v>
      </c>
      <c r="Q2782" s="47" t="s">
        <v>3114</v>
      </c>
      <c r="R2782" s="47">
        <v>91953</v>
      </c>
      <c r="S2782" s="47" t="s">
        <v>67</v>
      </c>
      <c r="T2782" s="47" t="s">
        <v>3164</v>
      </c>
      <c r="U2782" s="47">
        <v>14212</v>
      </c>
      <c r="V2782" s="47" t="s">
        <v>69</v>
      </c>
      <c r="W2782" s="47" t="s">
        <v>3165</v>
      </c>
      <c r="X2782" s="47">
        <v>1275721</v>
      </c>
      <c r="Y2782" s="47">
        <v>4203924</v>
      </c>
      <c r="Z2782" s="47">
        <v>0</v>
      </c>
      <c r="AA2782" s="47">
        <v>0</v>
      </c>
      <c r="AB2782" s="47" t="s">
        <v>61</v>
      </c>
      <c r="AC2782" s="47">
        <v>0</v>
      </c>
      <c r="AD2782" s="47" t="s">
        <v>86</v>
      </c>
      <c r="AE2782" s="47" t="s">
        <v>4924</v>
      </c>
      <c r="AF2782" s="47" t="s">
        <v>5726</v>
      </c>
      <c r="AG2782" s="47" t="s">
        <v>61</v>
      </c>
      <c r="AH2782" s="47" t="s">
        <v>75</v>
      </c>
      <c r="AI2782" s="47" t="s">
        <v>76</v>
      </c>
      <c r="AJ2782" s="47" t="s">
        <v>77</v>
      </c>
      <c r="AK2782" s="47" t="s">
        <v>78</v>
      </c>
      <c r="AV2782" s="47">
        <v>0.63</v>
      </c>
      <c r="AZ2782" s="47">
        <v>81</v>
      </c>
      <c r="BM2782" s="47">
        <v>7</v>
      </c>
      <c r="BS2782" s="47">
        <v>12</v>
      </c>
      <c r="BT2782" s="47">
        <v>0</v>
      </c>
      <c r="DI2782" s="1">
        <f t="shared" si="215"/>
        <v>4</v>
      </c>
      <c r="DJ2782" s="9" t="str">
        <f t="shared" si="216"/>
        <v>NO BACTERIOLOGICO</v>
      </c>
      <c r="DK2782" s="10" t="str">
        <f t="shared" si="217"/>
        <v>-</v>
      </c>
      <c r="DL2782" s="11" t="str">
        <f t="shared" si="218"/>
        <v>0</v>
      </c>
    </row>
    <row r="2783" spans="1:116" ht="12" x14ac:dyDescent="0.2">
      <c r="A2783" s="47">
        <v>1003130043</v>
      </c>
      <c r="B2783" s="47" t="str">
        <f t="shared" si="219"/>
        <v>1003130043-TUPAC AMARU</v>
      </c>
      <c r="C2783" s="47" t="s">
        <v>2332</v>
      </c>
      <c r="D2783" s="47" t="s">
        <v>58</v>
      </c>
      <c r="E2783" s="47" t="s">
        <v>80</v>
      </c>
      <c r="F2783" s="47" t="s">
        <v>3114</v>
      </c>
      <c r="G2783" s="47" t="s">
        <v>60</v>
      </c>
      <c r="H2783" s="47">
        <v>63</v>
      </c>
      <c r="I2783" s="47" t="s">
        <v>61</v>
      </c>
      <c r="J2783" s="47" t="s">
        <v>495</v>
      </c>
      <c r="K2783" s="47" t="s">
        <v>63</v>
      </c>
      <c r="L2783" s="47" t="s">
        <v>64</v>
      </c>
      <c r="M2783" s="47" t="s">
        <v>3115</v>
      </c>
      <c r="N2783" s="47" t="s">
        <v>3114</v>
      </c>
      <c r="O2783" s="47" t="s">
        <v>58</v>
      </c>
      <c r="P2783" s="47" t="s">
        <v>80</v>
      </c>
      <c r="Q2783" s="47" t="s">
        <v>3114</v>
      </c>
      <c r="R2783" s="47">
        <v>91953</v>
      </c>
      <c r="S2783" s="47" t="s">
        <v>67</v>
      </c>
      <c r="T2783" s="47" t="s">
        <v>3164</v>
      </c>
      <c r="U2783" s="47">
        <v>14212</v>
      </c>
      <c r="V2783" s="47" t="s">
        <v>69</v>
      </c>
      <c r="W2783" s="47" t="s">
        <v>3165</v>
      </c>
      <c r="X2783" s="47">
        <v>1275721</v>
      </c>
      <c r="Y2783" s="47">
        <v>4203925</v>
      </c>
      <c r="Z2783" s="47">
        <v>0</v>
      </c>
      <c r="AA2783" s="47">
        <v>0</v>
      </c>
      <c r="AB2783" s="47" t="s">
        <v>61</v>
      </c>
      <c r="AC2783" s="47">
        <v>0</v>
      </c>
      <c r="AD2783" s="47" t="s">
        <v>86</v>
      </c>
      <c r="AE2783" s="47" t="s">
        <v>4924</v>
      </c>
      <c r="AF2783" s="47" t="s">
        <v>5726</v>
      </c>
      <c r="AG2783" s="47" t="s">
        <v>61</v>
      </c>
      <c r="AH2783" s="47" t="s">
        <v>75</v>
      </c>
      <c r="AI2783" s="47" t="s">
        <v>76</v>
      </c>
      <c r="AJ2783" s="47" t="s">
        <v>77</v>
      </c>
      <c r="AK2783" s="47" t="s">
        <v>78</v>
      </c>
      <c r="AV2783" s="47">
        <v>0.51</v>
      </c>
      <c r="AZ2783" s="47">
        <v>88</v>
      </c>
      <c r="BM2783" s="47">
        <v>7</v>
      </c>
      <c r="BS2783" s="47">
        <v>12</v>
      </c>
      <c r="BT2783" s="47">
        <v>0</v>
      </c>
      <c r="DI2783" s="1">
        <f t="shared" si="215"/>
        <v>4</v>
      </c>
      <c r="DJ2783" s="9" t="str">
        <f t="shared" si="216"/>
        <v>NO BACTERIOLOGICO</v>
      </c>
      <c r="DK2783" s="10" t="str">
        <f t="shared" si="217"/>
        <v>-</v>
      </c>
      <c r="DL2783" s="11" t="str">
        <f t="shared" si="218"/>
        <v>0</v>
      </c>
    </row>
    <row r="2784" spans="1:116" ht="12" x14ac:dyDescent="0.2">
      <c r="A2784" s="47">
        <v>1003130072</v>
      </c>
      <c r="B2784" s="47" t="str">
        <f t="shared" si="219"/>
        <v>1003130072-GOSHAY</v>
      </c>
      <c r="C2784" s="47" t="s">
        <v>4586</v>
      </c>
      <c r="D2784" s="47" t="s">
        <v>58</v>
      </c>
      <c r="E2784" s="47" t="s">
        <v>80</v>
      </c>
      <c r="F2784" s="47" t="s">
        <v>3114</v>
      </c>
      <c r="G2784" s="47" t="s">
        <v>60</v>
      </c>
      <c r="H2784" s="47">
        <v>30</v>
      </c>
      <c r="I2784" s="47">
        <v>30</v>
      </c>
      <c r="J2784" s="47" t="s">
        <v>495</v>
      </c>
      <c r="K2784" s="47" t="s">
        <v>63</v>
      </c>
      <c r="L2784" s="47" t="s">
        <v>64</v>
      </c>
      <c r="M2784" s="47" t="s">
        <v>3115</v>
      </c>
      <c r="N2784" s="47" t="s">
        <v>3114</v>
      </c>
      <c r="O2784" s="47" t="s">
        <v>58</v>
      </c>
      <c r="P2784" s="47" t="s">
        <v>80</v>
      </c>
      <c r="Q2784" s="47" t="s">
        <v>3114</v>
      </c>
      <c r="R2784" s="47">
        <v>177604</v>
      </c>
      <c r="S2784" s="47" t="s">
        <v>67</v>
      </c>
      <c r="T2784" s="47" t="s">
        <v>4587</v>
      </c>
      <c r="U2784" s="47" t="s">
        <v>61</v>
      </c>
      <c r="V2784" s="47" t="s">
        <v>69</v>
      </c>
      <c r="W2784" s="47" t="s">
        <v>61</v>
      </c>
      <c r="X2784" s="47">
        <v>1275726</v>
      </c>
      <c r="Y2784" s="47">
        <v>4203946</v>
      </c>
      <c r="Z2784" s="47">
        <v>0</v>
      </c>
      <c r="AA2784" s="47">
        <v>0</v>
      </c>
      <c r="AB2784" s="47" t="s">
        <v>61</v>
      </c>
      <c r="AC2784" s="47">
        <v>0</v>
      </c>
      <c r="AD2784" s="47" t="s">
        <v>86</v>
      </c>
      <c r="AE2784" s="47" t="s">
        <v>4916</v>
      </c>
      <c r="AF2784" s="47" t="s">
        <v>5727</v>
      </c>
      <c r="AG2784" s="47">
        <v>74465</v>
      </c>
      <c r="AH2784" s="47" t="s">
        <v>73</v>
      </c>
      <c r="AI2784" s="47" t="s">
        <v>4586</v>
      </c>
      <c r="AJ2784" s="47" t="s">
        <v>61</v>
      </c>
      <c r="AK2784" s="47" t="s">
        <v>61</v>
      </c>
      <c r="AV2784" s="47">
        <v>0.8</v>
      </c>
      <c r="AZ2784" s="47">
        <v>266</v>
      </c>
      <c r="BM2784" s="47">
        <v>7</v>
      </c>
      <c r="BS2784" s="47">
        <v>12</v>
      </c>
      <c r="BT2784" s="47">
        <v>0</v>
      </c>
      <c r="DI2784" s="1">
        <f t="shared" si="215"/>
        <v>4</v>
      </c>
      <c r="DJ2784" s="9" t="str">
        <f t="shared" si="216"/>
        <v>NO BACTERIOLOGICO</v>
      </c>
      <c r="DK2784" s="10" t="str">
        <f t="shared" si="217"/>
        <v>-</v>
      </c>
      <c r="DL2784" s="11" t="str">
        <f t="shared" si="218"/>
        <v>0</v>
      </c>
    </row>
    <row r="2785" spans="1:116" ht="12" x14ac:dyDescent="0.2">
      <c r="A2785" s="47">
        <v>1003130072</v>
      </c>
      <c r="B2785" s="47" t="str">
        <f t="shared" si="219"/>
        <v>1003130072-GOSHAY</v>
      </c>
      <c r="C2785" s="47" t="s">
        <v>4586</v>
      </c>
      <c r="D2785" s="47" t="s">
        <v>58</v>
      </c>
      <c r="E2785" s="47" t="s">
        <v>80</v>
      </c>
      <c r="F2785" s="47" t="s">
        <v>3114</v>
      </c>
      <c r="G2785" s="47" t="s">
        <v>60</v>
      </c>
      <c r="H2785" s="47">
        <v>30</v>
      </c>
      <c r="I2785" s="47">
        <v>30</v>
      </c>
      <c r="J2785" s="47" t="s">
        <v>495</v>
      </c>
      <c r="K2785" s="47" t="s">
        <v>63</v>
      </c>
      <c r="L2785" s="47" t="s">
        <v>64</v>
      </c>
      <c r="M2785" s="47" t="s">
        <v>3115</v>
      </c>
      <c r="N2785" s="47" t="s">
        <v>3114</v>
      </c>
      <c r="O2785" s="47" t="s">
        <v>58</v>
      </c>
      <c r="P2785" s="47" t="s">
        <v>80</v>
      </c>
      <c r="Q2785" s="47" t="s">
        <v>3114</v>
      </c>
      <c r="R2785" s="47">
        <v>177604</v>
      </c>
      <c r="S2785" s="47" t="s">
        <v>67</v>
      </c>
      <c r="T2785" s="47" t="s">
        <v>4587</v>
      </c>
      <c r="U2785" s="47" t="s">
        <v>61</v>
      </c>
      <c r="V2785" s="47" t="s">
        <v>69</v>
      </c>
      <c r="W2785" s="47" t="s">
        <v>61</v>
      </c>
      <c r="X2785" s="47">
        <v>1275726</v>
      </c>
      <c r="Y2785" s="47">
        <v>4203947</v>
      </c>
      <c r="Z2785" s="47">
        <v>0</v>
      </c>
      <c r="AA2785" s="47">
        <v>0</v>
      </c>
      <c r="AB2785" s="47" t="s">
        <v>61</v>
      </c>
      <c r="AC2785" s="47">
        <v>0</v>
      </c>
      <c r="AD2785" s="47" t="s">
        <v>86</v>
      </c>
      <c r="AE2785" s="47" t="s">
        <v>4916</v>
      </c>
      <c r="AF2785" s="47" t="s">
        <v>5727</v>
      </c>
      <c r="AG2785" s="47" t="s">
        <v>61</v>
      </c>
      <c r="AH2785" s="47" t="s">
        <v>75</v>
      </c>
      <c r="AI2785" s="47" t="s">
        <v>76</v>
      </c>
      <c r="AJ2785" s="47" t="s">
        <v>77</v>
      </c>
      <c r="AK2785" s="47" t="s">
        <v>78</v>
      </c>
      <c r="AV2785" s="47">
        <v>0.6</v>
      </c>
      <c r="AZ2785" s="47">
        <v>269</v>
      </c>
      <c r="BM2785" s="47">
        <v>7</v>
      </c>
      <c r="BS2785" s="47">
        <v>12</v>
      </c>
      <c r="BT2785" s="47">
        <v>0</v>
      </c>
      <c r="DI2785" s="1">
        <f t="shared" si="215"/>
        <v>4</v>
      </c>
      <c r="DJ2785" s="9" t="str">
        <f t="shared" si="216"/>
        <v>NO BACTERIOLOGICO</v>
      </c>
      <c r="DK2785" s="10" t="str">
        <f t="shared" si="217"/>
        <v>-</v>
      </c>
      <c r="DL2785" s="11" t="str">
        <f t="shared" si="218"/>
        <v>0</v>
      </c>
    </row>
    <row r="2786" spans="1:116" ht="12" x14ac:dyDescent="0.2">
      <c r="A2786" s="47">
        <v>1003130072</v>
      </c>
      <c r="B2786" s="47" t="str">
        <f t="shared" si="219"/>
        <v>1003130072-GOSHAY</v>
      </c>
      <c r="C2786" s="47" t="s">
        <v>4586</v>
      </c>
      <c r="D2786" s="47" t="s">
        <v>58</v>
      </c>
      <c r="E2786" s="47" t="s">
        <v>80</v>
      </c>
      <c r="F2786" s="47" t="s">
        <v>3114</v>
      </c>
      <c r="G2786" s="47" t="s">
        <v>60</v>
      </c>
      <c r="H2786" s="47">
        <v>30</v>
      </c>
      <c r="I2786" s="47">
        <v>30</v>
      </c>
      <c r="J2786" s="47" t="s">
        <v>495</v>
      </c>
      <c r="K2786" s="47" t="s">
        <v>63</v>
      </c>
      <c r="L2786" s="47" t="s">
        <v>64</v>
      </c>
      <c r="M2786" s="47" t="s">
        <v>3115</v>
      </c>
      <c r="N2786" s="47" t="s">
        <v>3114</v>
      </c>
      <c r="O2786" s="47" t="s">
        <v>58</v>
      </c>
      <c r="P2786" s="47" t="s">
        <v>80</v>
      </c>
      <c r="Q2786" s="47" t="s">
        <v>3114</v>
      </c>
      <c r="R2786" s="47">
        <v>177604</v>
      </c>
      <c r="S2786" s="47" t="s">
        <v>67</v>
      </c>
      <c r="T2786" s="47" t="s">
        <v>4587</v>
      </c>
      <c r="U2786" s="47" t="s">
        <v>61</v>
      </c>
      <c r="V2786" s="47" t="s">
        <v>69</v>
      </c>
      <c r="W2786" s="47" t="s">
        <v>61</v>
      </c>
      <c r="X2786" s="47">
        <v>1275726</v>
      </c>
      <c r="Y2786" s="47">
        <v>4203948</v>
      </c>
      <c r="Z2786" s="47">
        <v>0</v>
      </c>
      <c r="AA2786" s="47">
        <v>0</v>
      </c>
      <c r="AB2786" s="47" t="s">
        <v>61</v>
      </c>
      <c r="AC2786" s="47">
        <v>0</v>
      </c>
      <c r="AD2786" s="47" t="s">
        <v>86</v>
      </c>
      <c r="AE2786" s="47" t="s">
        <v>4916</v>
      </c>
      <c r="AF2786" s="47" t="s">
        <v>5727</v>
      </c>
      <c r="AG2786" s="47" t="s">
        <v>61</v>
      </c>
      <c r="AH2786" s="47" t="s">
        <v>75</v>
      </c>
      <c r="AI2786" s="47" t="s">
        <v>76</v>
      </c>
      <c r="AJ2786" s="47" t="s">
        <v>77</v>
      </c>
      <c r="AK2786" s="47" t="s">
        <v>78</v>
      </c>
      <c r="AV2786" s="47">
        <v>0.5</v>
      </c>
      <c r="AZ2786" s="47">
        <v>321</v>
      </c>
      <c r="BE2786" s="47">
        <v>0</v>
      </c>
      <c r="BM2786" s="47">
        <v>7</v>
      </c>
      <c r="BS2786" s="47">
        <v>12</v>
      </c>
      <c r="BT2786" s="47">
        <v>0</v>
      </c>
      <c r="DI2786" s="1">
        <f t="shared" si="215"/>
        <v>4</v>
      </c>
      <c r="DJ2786" s="9" t="str">
        <f t="shared" si="216"/>
        <v>NO BACTERIOLOGICO</v>
      </c>
      <c r="DK2786" s="10" t="str">
        <f t="shared" si="217"/>
        <v>-</v>
      </c>
      <c r="DL2786" s="11" t="str">
        <f t="shared" si="218"/>
        <v>1</v>
      </c>
    </row>
    <row r="2787" spans="1:116" ht="12" x14ac:dyDescent="0.2">
      <c r="A2787" s="47">
        <v>1003130001</v>
      </c>
      <c r="B2787" s="47" t="str">
        <f t="shared" si="219"/>
        <v>1003130001-PACHAS</v>
      </c>
      <c r="C2787" s="47" t="s">
        <v>3114</v>
      </c>
      <c r="D2787" s="47" t="s">
        <v>58</v>
      </c>
      <c r="E2787" s="47" t="s">
        <v>80</v>
      </c>
      <c r="F2787" s="47" t="s">
        <v>3114</v>
      </c>
      <c r="G2787" s="47" t="s">
        <v>60</v>
      </c>
      <c r="H2787" s="47">
        <v>1358</v>
      </c>
      <c r="I2787" s="47" t="s">
        <v>61</v>
      </c>
      <c r="J2787" s="47" t="s">
        <v>495</v>
      </c>
      <c r="K2787" s="47" t="s">
        <v>63</v>
      </c>
      <c r="L2787" s="47" t="s">
        <v>64</v>
      </c>
      <c r="M2787" s="47" t="s">
        <v>3115</v>
      </c>
      <c r="N2787" s="47" t="s">
        <v>3114</v>
      </c>
      <c r="O2787" s="47" t="s">
        <v>58</v>
      </c>
      <c r="P2787" s="47" t="s">
        <v>80</v>
      </c>
      <c r="Q2787" s="47" t="s">
        <v>3114</v>
      </c>
      <c r="R2787" s="47">
        <v>91924</v>
      </c>
      <c r="S2787" s="47" t="s">
        <v>67</v>
      </c>
      <c r="T2787" s="47" t="s">
        <v>3118</v>
      </c>
      <c r="U2787" s="47" t="s">
        <v>61</v>
      </c>
      <c r="V2787" s="47" t="s">
        <v>69</v>
      </c>
      <c r="W2787" s="47" t="s">
        <v>61</v>
      </c>
      <c r="X2787" s="47">
        <v>1275731</v>
      </c>
      <c r="Y2787" s="47">
        <v>4203964</v>
      </c>
      <c r="Z2787" s="47">
        <v>304954</v>
      </c>
      <c r="AA2787" s="47">
        <v>8926403</v>
      </c>
      <c r="AB2787" s="47" t="s">
        <v>71</v>
      </c>
      <c r="AC2787" s="47">
        <v>3425</v>
      </c>
      <c r="AD2787" s="47" t="s">
        <v>86</v>
      </c>
      <c r="AE2787" s="47" t="s">
        <v>4978</v>
      </c>
      <c r="AF2787" s="47" t="s">
        <v>5728</v>
      </c>
      <c r="AG2787" s="47">
        <v>15185</v>
      </c>
      <c r="AH2787" s="47" t="s">
        <v>73</v>
      </c>
      <c r="AI2787" s="47" t="s">
        <v>3114</v>
      </c>
      <c r="AJ2787" s="47" t="s">
        <v>61</v>
      </c>
      <c r="AK2787" s="47" t="s">
        <v>61</v>
      </c>
      <c r="AV2787" s="47">
        <v>1</v>
      </c>
      <c r="AZ2787" s="47">
        <v>106</v>
      </c>
      <c r="BM2787" s="47">
        <v>7</v>
      </c>
      <c r="BS2787" s="47">
        <v>13</v>
      </c>
      <c r="BT2787" s="47">
        <v>0</v>
      </c>
      <c r="DI2787" s="1">
        <f t="shared" si="215"/>
        <v>4</v>
      </c>
      <c r="DJ2787" s="9" t="str">
        <f t="shared" si="216"/>
        <v>NO BACTERIOLOGICO</v>
      </c>
      <c r="DK2787" s="10" t="str">
        <f t="shared" si="217"/>
        <v>-</v>
      </c>
      <c r="DL2787" s="11" t="str">
        <f t="shared" si="218"/>
        <v>0</v>
      </c>
    </row>
    <row r="2788" spans="1:116" ht="12" x14ac:dyDescent="0.2">
      <c r="A2788" s="47">
        <v>1003130001</v>
      </c>
      <c r="B2788" s="47" t="str">
        <f t="shared" si="219"/>
        <v>1003130001-PACHAS</v>
      </c>
      <c r="C2788" s="47" t="s">
        <v>3114</v>
      </c>
      <c r="D2788" s="47" t="s">
        <v>58</v>
      </c>
      <c r="E2788" s="47" t="s">
        <v>80</v>
      </c>
      <c r="F2788" s="47" t="s">
        <v>3114</v>
      </c>
      <c r="G2788" s="47" t="s">
        <v>60</v>
      </c>
      <c r="H2788" s="47">
        <v>1358</v>
      </c>
      <c r="I2788" s="47" t="s">
        <v>61</v>
      </c>
      <c r="J2788" s="47" t="s">
        <v>495</v>
      </c>
      <c r="K2788" s="47" t="s">
        <v>63</v>
      </c>
      <c r="L2788" s="47" t="s">
        <v>64</v>
      </c>
      <c r="M2788" s="47" t="s">
        <v>3115</v>
      </c>
      <c r="N2788" s="47" t="s">
        <v>3114</v>
      </c>
      <c r="O2788" s="47" t="s">
        <v>58</v>
      </c>
      <c r="P2788" s="47" t="s">
        <v>80</v>
      </c>
      <c r="Q2788" s="47" t="s">
        <v>3114</v>
      </c>
      <c r="R2788" s="47">
        <v>91924</v>
      </c>
      <c r="S2788" s="47" t="s">
        <v>67</v>
      </c>
      <c r="T2788" s="47" t="s">
        <v>3118</v>
      </c>
      <c r="U2788" s="47" t="s">
        <v>61</v>
      </c>
      <c r="V2788" s="47" t="s">
        <v>69</v>
      </c>
      <c r="W2788" s="47" t="s">
        <v>61</v>
      </c>
      <c r="X2788" s="47">
        <v>1275731</v>
      </c>
      <c r="Y2788" s="47">
        <v>4203965</v>
      </c>
      <c r="Z2788" s="47">
        <v>0</v>
      </c>
      <c r="AA2788" s="47">
        <v>0</v>
      </c>
      <c r="AB2788" s="47" t="s">
        <v>61</v>
      </c>
      <c r="AC2788" s="47">
        <v>0</v>
      </c>
      <c r="AD2788" s="47" t="s">
        <v>86</v>
      </c>
      <c r="AE2788" s="47" t="s">
        <v>4978</v>
      </c>
      <c r="AF2788" s="47" t="s">
        <v>5728</v>
      </c>
      <c r="AG2788" s="47" t="s">
        <v>61</v>
      </c>
      <c r="AH2788" s="47" t="s">
        <v>75</v>
      </c>
      <c r="AI2788" s="47" t="s">
        <v>76</v>
      </c>
      <c r="AJ2788" s="47" t="s">
        <v>77</v>
      </c>
      <c r="AK2788" s="47" t="s">
        <v>78</v>
      </c>
      <c r="AV2788" s="47">
        <v>0.86</v>
      </c>
      <c r="AZ2788" s="47">
        <v>123</v>
      </c>
      <c r="BM2788" s="47">
        <v>7</v>
      </c>
      <c r="BS2788" s="47">
        <v>13</v>
      </c>
      <c r="BT2788" s="47">
        <v>0</v>
      </c>
      <c r="DI2788" s="1">
        <f t="shared" si="215"/>
        <v>4</v>
      </c>
      <c r="DJ2788" s="9" t="str">
        <f t="shared" si="216"/>
        <v>NO BACTERIOLOGICO</v>
      </c>
      <c r="DK2788" s="10" t="str">
        <f t="shared" si="217"/>
        <v>-</v>
      </c>
      <c r="DL2788" s="11" t="str">
        <f t="shared" si="218"/>
        <v>0</v>
      </c>
    </row>
    <row r="2789" spans="1:116" ht="12" x14ac:dyDescent="0.2">
      <c r="A2789" s="47">
        <v>1003130001</v>
      </c>
      <c r="B2789" s="47" t="str">
        <f t="shared" si="219"/>
        <v>1003130001-PACHAS</v>
      </c>
      <c r="C2789" s="47" t="s">
        <v>3114</v>
      </c>
      <c r="D2789" s="47" t="s">
        <v>58</v>
      </c>
      <c r="E2789" s="47" t="s">
        <v>80</v>
      </c>
      <c r="F2789" s="47" t="s">
        <v>3114</v>
      </c>
      <c r="G2789" s="47" t="s">
        <v>60</v>
      </c>
      <c r="H2789" s="47">
        <v>1358</v>
      </c>
      <c r="I2789" s="47" t="s">
        <v>61</v>
      </c>
      <c r="J2789" s="47" t="s">
        <v>495</v>
      </c>
      <c r="K2789" s="47" t="s">
        <v>63</v>
      </c>
      <c r="L2789" s="47" t="s">
        <v>64</v>
      </c>
      <c r="M2789" s="47" t="s">
        <v>3115</v>
      </c>
      <c r="N2789" s="47" t="s">
        <v>3114</v>
      </c>
      <c r="O2789" s="47" t="s">
        <v>58</v>
      </c>
      <c r="P2789" s="47" t="s">
        <v>80</v>
      </c>
      <c r="Q2789" s="47" t="s">
        <v>3114</v>
      </c>
      <c r="R2789" s="47">
        <v>91924</v>
      </c>
      <c r="S2789" s="47" t="s">
        <v>67</v>
      </c>
      <c r="T2789" s="47" t="s">
        <v>3118</v>
      </c>
      <c r="U2789" s="47" t="s">
        <v>61</v>
      </c>
      <c r="V2789" s="47" t="s">
        <v>69</v>
      </c>
      <c r="W2789" s="47" t="s">
        <v>61</v>
      </c>
      <c r="X2789" s="47">
        <v>1275731</v>
      </c>
      <c r="Y2789" s="47">
        <v>4203966</v>
      </c>
      <c r="Z2789" s="47">
        <v>0</v>
      </c>
      <c r="AA2789" s="47">
        <v>0</v>
      </c>
      <c r="AB2789" s="47" t="s">
        <v>61</v>
      </c>
      <c r="AC2789" s="47">
        <v>0</v>
      </c>
      <c r="AD2789" s="47" t="s">
        <v>86</v>
      </c>
      <c r="AE2789" s="47" t="s">
        <v>4978</v>
      </c>
      <c r="AF2789" s="47" t="s">
        <v>5728</v>
      </c>
      <c r="AG2789" s="47" t="s">
        <v>61</v>
      </c>
      <c r="AH2789" s="47" t="s">
        <v>75</v>
      </c>
      <c r="AI2789" s="47" t="s">
        <v>76</v>
      </c>
      <c r="AJ2789" s="47" t="s">
        <v>77</v>
      </c>
      <c r="AK2789" s="47" t="s">
        <v>78</v>
      </c>
      <c r="AV2789" s="47">
        <v>0.53</v>
      </c>
      <c r="AZ2789" s="47">
        <v>179</v>
      </c>
      <c r="BE2789" s="47">
        <v>0</v>
      </c>
      <c r="BM2789" s="47">
        <v>7</v>
      </c>
      <c r="BS2789" s="47">
        <v>13</v>
      </c>
      <c r="BT2789" s="47">
        <v>0</v>
      </c>
      <c r="DI2789" s="1">
        <f t="shared" si="215"/>
        <v>4</v>
      </c>
      <c r="DJ2789" s="9" t="str">
        <f t="shared" si="216"/>
        <v>NO BACTERIOLOGICO</v>
      </c>
      <c r="DK2789" s="10" t="str">
        <f t="shared" si="217"/>
        <v>-</v>
      </c>
      <c r="DL2789" s="11" t="str">
        <f t="shared" si="218"/>
        <v>1</v>
      </c>
    </row>
    <row r="2790" spans="1:116" ht="12" x14ac:dyDescent="0.2">
      <c r="A2790" s="47">
        <v>1003130048</v>
      </c>
      <c r="B2790" s="47" t="str">
        <f t="shared" si="219"/>
        <v>1003130048-HUANZAYLO</v>
      </c>
      <c r="C2790" s="47" t="s">
        <v>4483</v>
      </c>
      <c r="D2790" s="47" t="s">
        <v>58</v>
      </c>
      <c r="E2790" s="47" t="s">
        <v>80</v>
      </c>
      <c r="F2790" s="47" t="s">
        <v>3114</v>
      </c>
      <c r="G2790" s="47" t="s">
        <v>60</v>
      </c>
      <c r="H2790" s="47">
        <v>126</v>
      </c>
      <c r="I2790" s="47" t="s">
        <v>61</v>
      </c>
      <c r="J2790" s="47" t="s">
        <v>495</v>
      </c>
      <c r="K2790" s="47" t="s">
        <v>63</v>
      </c>
      <c r="L2790" s="47" t="s">
        <v>64</v>
      </c>
      <c r="M2790" s="47" t="s">
        <v>3115</v>
      </c>
      <c r="N2790" s="47" t="s">
        <v>3114</v>
      </c>
      <c r="O2790" s="47" t="s">
        <v>58</v>
      </c>
      <c r="P2790" s="47" t="s">
        <v>80</v>
      </c>
      <c r="Q2790" s="47" t="s">
        <v>3114</v>
      </c>
      <c r="R2790" s="47">
        <v>91969</v>
      </c>
      <c r="S2790" s="47" t="s">
        <v>67</v>
      </c>
      <c r="T2790" s="47" t="s">
        <v>4484</v>
      </c>
      <c r="U2790" s="47">
        <v>14213</v>
      </c>
      <c r="V2790" s="47" t="s">
        <v>69</v>
      </c>
      <c r="W2790" s="47" t="s">
        <v>4485</v>
      </c>
      <c r="X2790" s="47">
        <v>1275737</v>
      </c>
      <c r="Y2790" s="47">
        <v>4203975</v>
      </c>
      <c r="Z2790" s="47">
        <v>306632</v>
      </c>
      <c r="AA2790" s="47">
        <v>8929328</v>
      </c>
      <c r="AB2790" s="47" t="s">
        <v>61</v>
      </c>
      <c r="AC2790" s="47">
        <v>3865</v>
      </c>
      <c r="AD2790" s="47" t="s">
        <v>86</v>
      </c>
      <c r="AE2790" s="47" t="s">
        <v>4924</v>
      </c>
      <c r="AF2790" s="47" t="s">
        <v>5729</v>
      </c>
      <c r="AG2790" s="47">
        <v>3252</v>
      </c>
      <c r="AH2790" s="47" t="s">
        <v>73</v>
      </c>
      <c r="AI2790" s="47" t="s">
        <v>4483</v>
      </c>
      <c r="AJ2790" s="47" t="s">
        <v>61</v>
      </c>
      <c r="AK2790" s="47" t="s">
        <v>61</v>
      </c>
      <c r="AV2790" s="47">
        <v>0.81</v>
      </c>
      <c r="AZ2790" s="47">
        <v>126</v>
      </c>
      <c r="BM2790" s="47">
        <v>7</v>
      </c>
      <c r="BS2790" s="47">
        <v>12</v>
      </c>
      <c r="BT2790" s="47">
        <v>0</v>
      </c>
      <c r="DI2790" s="1">
        <f t="shared" si="215"/>
        <v>4</v>
      </c>
      <c r="DJ2790" s="9" t="str">
        <f t="shared" si="216"/>
        <v>NO BACTERIOLOGICO</v>
      </c>
      <c r="DK2790" s="10" t="str">
        <f t="shared" si="217"/>
        <v>-</v>
      </c>
      <c r="DL2790" s="11" t="str">
        <f t="shared" si="218"/>
        <v>0</v>
      </c>
    </row>
    <row r="2791" spans="1:116" ht="12" x14ac:dyDescent="0.2">
      <c r="A2791" s="47">
        <v>1003130048</v>
      </c>
      <c r="B2791" s="47" t="str">
        <f t="shared" si="219"/>
        <v>1003130048-HUANZAYLO</v>
      </c>
      <c r="C2791" s="47" t="s">
        <v>4483</v>
      </c>
      <c r="D2791" s="47" t="s">
        <v>58</v>
      </c>
      <c r="E2791" s="47" t="s">
        <v>80</v>
      </c>
      <c r="F2791" s="47" t="s">
        <v>3114</v>
      </c>
      <c r="G2791" s="47" t="s">
        <v>60</v>
      </c>
      <c r="H2791" s="47">
        <v>126</v>
      </c>
      <c r="I2791" s="47" t="s">
        <v>61</v>
      </c>
      <c r="J2791" s="47" t="s">
        <v>495</v>
      </c>
      <c r="K2791" s="47" t="s">
        <v>63</v>
      </c>
      <c r="L2791" s="47" t="s">
        <v>64</v>
      </c>
      <c r="M2791" s="47" t="s">
        <v>3115</v>
      </c>
      <c r="N2791" s="47" t="s">
        <v>3114</v>
      </c>
      <c r="O2791" s="47" t="s">
        <v>58</v>
      </c>
      <c r="P2791" s="47" t="s">
        <v>80</v>
      </c>
      <c r="Q2791" s="47" t="s">
        <v>3114</v>
      </c>
      <c r="R2791" s="47">
        <v>91969</v>
      </c>
      <c r="S2791" s="47" t="s">
        <v>67</v>
      </c>
      <c r="T2791" s="47" t="s">
        <v>4484</v>
      </c>
      <c r="U2791" s="47">
        <v>14213</v>
      </c>
      <c r="V2791" s="47" t="s">
        <v>69</v>
      </c>
      <c r="W2791" s="47" t="s">
        <v>4485</v>
      </c>
      <c r="X2791" s="47">
        <v>1275737</v>
      </c>
      <c r="Y2791" s="47">
        <v>4203976</v>
      </c>
      <c r="Z2791" s="47">
        <v>0</v>
      </c>
      <c r="AA2791" s="47">
        <v>0</v>
      </c>
      <c r="AB2791" s="47" t="s">
        <v>61</v>
      </c>
      <c r="AC2791" s="47">
        <v>0</v>
      </c>
      <c r="AD2791" s="47" t="s">
        <v>86</v>
      </c>
      <c r="AE2791" s="47" t="s">
        <v>4924</v>
      </c>
      <c r="AF2791" s="47" t="s">
        <v>5729</v>
      </c>
      <c r="AG2791" s="47" t="s">
        <v>61</v>
      </c>
      <c r="AH2791" s="47" t="s">
        <v>75</v>
      </c>
      <c r="AI2791" s="47" t="s">
        <v>76</v>
      </c>
      <c r="AJ2791" s="47" t="s">
        <v>77</v>
      </c>
      <c r="AK2791" s="47" t="s">
        <v>78</v>
      </c>
      <c r="AV2791" s="47">
        <v>0.7</v>
      </c>
      <c r="AZ2791" s="47">
        <v>133</v>
      </c>
      <c r="BM2791" s="47">
        <v>7</v>
      </c>
      <c r="BS2791" s="47">
        <v>12</v>
      </c>
      <c r="BT2791" s="47">
        <v>0</v>
      </c>
      <c r="DI2791" s="1">
        <f t="shared" si="215"/>
        <v>4</v>
      </c>
      <c r="DJ2791" s="9" t="str">
        <f t="shared" si="216"/>
        <v>NO BACTERIOLOGICO</v>
      </c>
      <c r="DK2791" s="10" t="str">
        <f t="shared" si="217"/>
        <v>-</v>
      </c>
      <c r="DL2791" s="11" t="str">
        <f t="shared" si="218"/>
        <v>0</v>
      </c>
    </row>
    <row r="2792" spans="1:116" ht="12" x14ac:dyDescent="0.2">
      <c r="A2792" s="47">
        <v>1003130048</v>
      </c>
      <c r="B2792" s="47" t="str">
        <f t="shared" si="219"/>
        <v>1003130048-HUANZAYLO</v>
      </c>
      <c r="C2792" s="47" t="s">
        <v>4483</v>
      </c>
      <c r="D2792" s="47" t="s">
        <v>58</v>
      </c>
      <c r="E2792" s="47" t="s">
        <v>80</v>
      </c>
      <c r="F2792" s="47" t="s">
        <v>3114</v>
      </c>
      <c r="G2792" s="47" t="s">
        <v>60</v>
      </c>
      <c r="H2792" s="47">
        <v>126</v>
      </c>
      <c r="I2792" s="47" t="s">
        <v>61</v>
      </c>
      <c r="J2792" s="47" t="s">
        <v>495</v>
      </c>
      <c r="K2792" s="47" t="s">
        <v>63</v>
      </c>
      <c r="L2792" s="47" t="s">
        <v>64</v>
      </c>
      <c r="M2792" s="47" t="s">
        <v>3115</v>
      </c>
      <c r="N2792" s="47" t="s">
        <v>3114</v>
      </c>
      <c r="O2792" s="47" t="s">
        <v>58</v>
      </c>
      <c r="P2792" s="47" t="s">
        <v>80</v>
      </c>
      <c r="Q2792" s="47" t="s">
        <v>3114</v>
      </c>
      <c r="R2792" s="47">
        <v>91969</v>
      </c>
      <c r="S2792" s="47" t="s">
        <v>67</v>
      </c>
      <c r="T2792" s="47" t="s">
        <v>4484</v>
      </c>
      <c r="U2792" s="47">
        <v>14213</v>
      </c>
      <c r="V2792" s="47" t="s">
        <v>69</v>
      </c>
      <c r="W2792" s="47" t="s">
        <v>4485</v>
      </c>
      <c r="X2792" s="47">
        <v>1275737</v>
      </c>
      <c r="Y2792" s="47">
        <v>4203977</v>
      </c>
      <c r="Z2792" s="47">
        <v>0</v>
      </c>
      <c r="AA2792" s="47">
        <v>0</v>
      </c>
      <c r="AB2792" s="47" t="s">
        <v>61</v>
      </c>
      <c r="AC2792" s="47">
        <v>0</v>
      </c>
      <c r="AD2792" s="47" t="s">
        <v>86</v>
      </c>
      <c r="AE2792" s="47" t="s">
        <v>4924</v>
      </c>
      <c r="AF2792" s="47" t="s">
        <v>5729</v>
      </c>
      <c r="AG2792" s="47" t="s">
        <v>61</v>
      </c>
      <c r="AH2792" s="47" t="s">
        <v>75</v>
      </c>
      <c r="AI2792" s="47" t="s">
        <v>76</v>
      </c>
      <c r="AJ2792" s="47" t="s">
        <v>77</v>
      </c>
      <c r="AK2792" s="47" t="s">
        <v>78</v>
      </c>
      <c r="AV2792" s="47">
        <v>0.52</v>
      </c>
      <c r="AZ2792" s="47">
        <v>139</v>
      </c>
      <c r="BE2792" s="47">
        <v>0</v>
      </c>
      <c r="BM2792" s="47">
        <v>7</v>
      </c>
      <c r="BS2792" s="47">
        <v>12</v>
      </c>
      <c r="BT2792" s="47">
        <v>0</v>
      </c>
      <c r="DI2792" s="1">
        <f t="shared" si="215"/>
        <v>4</v>
      </c>
      <c r="DJ2792" s="9" t="str">
        <f t="shared" si="216"/>
        <v>NO BACTERIOLOGICO</v>
      </c>
      <c r="DK2792" s="10" t="str">
        <f t="shared" si="217"/>
        <v>-</v>
      </c>
      <c r="DL2792" s="11" t="str">
        <f t="shared" si="218"/>
        <v>1</v>
      </c>
    </row>
    <row r="2793" spans="1:116" ht="12" x14ac:dyDescent="0.2">
      <c r="A2793" s="47">
        <v>1005010135</v>
      </c>
      <c r="B2793" s="47" t="str">
        <f t="shared" si="219"/>
        <v>1005010135-GUERRA PAMPA</v>
      </c>
      <c r="C2793" s="47" t="s">
        <v>2357</v>
      </c>
      <c r="D2793" s="47" t="s">
        <v>58</v>
      </c>
      <c r="E2793" s="47" t="s">
        <v>542</v>
      </c>
      <c r="F2793" s="47" t="s">
        <v>2187</v>
      </c>
      <c r="G2793" s="47" t="s">
        <v>60</v>
      </c>
      <c r="H2793" s="47">
        <v>135</v>
      </c>
      <c r="I2793" s="47">
        <v>135</v>
      </c>
      <c r="J2793" s="47" t="s">
        <v>82</v>
      </c>
      <c r="K2793" s="47" t="s">
        <v>63</v>
      </c>
      <c r="L2793" s="47" t="s">
        <v>64</v>
      </c>
      <c r="M2793" s="47" t="s">
        <v>2188</v>
      </c>
      <c r="N2793" s="47" t="s">
        <v>2187</v>
      </c>
      <c r="O2793" s="47" t="s">
        <v>58</v>
      </c>
      <c r="P2793" s="47" t="s">
        <v>542</v>
      </c>
      <c r="Q2793" s="47" t="s">
        <v>2187</v>
      </c>
      <c r="R2793" s="47">
        <v>106046</v>
      </c>
      <c r="S2793" s="47" t="s">
        <v>67</v>
      </c>
      <c r="T2793" s="47" t="s">
        <v>2339</v>
      </c>
      <c r="U2793" s="47">
        <v>20398</v>
      </c>
      <c r="V2793" s="47" t="s">
        <v>69</v>
      </c>
      <c r="W2793" s="47" t="s">
        <v>2340</v>
      </c>
      <c r="X2793" s="47">
        <v>1275710</v>
      </c>
      <c r="Y2793" s="47">
        <v>4203987</v>
      </c>
      <c r="Z2793" s="47">
        <v>297009</v>
      </c>
      <c r="AA2793" s="47">
        <v>8944993</v>
      </c>
      <c r="AB2793" s="47" t="s">
        <v>71</v>
      </c>
      <c r="AC2793" s="47">
        <v>3736</v>
      </c>
      <c r="AD2793" s="47" t="s">
        <v>126</v>
      </c>
      <c r="AE2793" s="47" t="s">
        <v>4888</v>
      </c>
      <c r="AF2793" s="47" t="s">
        <v>5730</v>
      </c>
      <c r="AG2793" s="47">
        <v>9659</v>
      </c>
      <c r="AH2793" s="47" t="s">
        <v>73</v>
      </c>
      <c r="AI2793" s="47" t="s">
        <v>933</v>
      </c>
      <c r="AJ2793" s="47" t="s">
        <v>61</v>
      </c>
      <c r="AK2793" s="47" t="s">
        <v>61</v>
      </c>
      <c r="AV2793" s="47">
        <v>1.4</v>
      </c>
      <c r="AZ2793" s="47">
        <v>41</v>
      </c>
      <c r="BM2793" s="47">
        <v>7.11</v>
      </c>
      <c r="BQ2793" s="47">
        <v>0</v>
      </c>
      <c r="BS2793" s="47">
        <v>12.8</v>
      </c>
      <c r="BT2793" s="47">
        <v>4.97</v>
      </c>
      <c r="DI2793" s="1">
        <f t="shared" si="215"/>
        <v>4</v>
      </c>
      <c r="DJ2793" s="9" t="str">
        <f t="shared" si="216"/>
        <v>NO BACTERIOLOGICO</v>
      </c>
      <c r="DK2793" s="10" t="str">
        <f t="shared" si="217"/>
        <v>-</v>
      </c>
      <c r="DL2793" s="11" t="str">
        <f t="shared" si="218"/>
        <v>0</v>
      </c>
    </row>
    <row r="2794" spans="1:116" ht="12" x14ac:dyDescent="0.2">
      <c r="A2794" s="47">
        <v>1005010135</v>
      </c>
      <c r="B2794" s="47" t="str">
        <f t="shared" si="219"/>
        <v>1005010135-GUERRA PAMPA</v>
      </c>
      <c r="C2794" s="47" t="s">
        <v>2357</v>
      </c>
      <c r="D2794" s="47" t="s">
        <v>58</v>
      </c>
      <c r="E2794" s="47" t="s">
        <v>542</v>
      </c>
      <c r="F2794" s="47" t="s">
        <v>2187</v>
      </c>
      <c r="G2794" s="47" t="s">
        <v>60</v>
      </c>
      <c r="H2794" s="47">
        <v>135</v>
      </c>
      <c r="I2794" s="47">
        <v>135</v>
      </c>
      <c r="J2794" s="47" t="s">
        <v>82</v>
      </c>
      <c r="K2794" s="47" t="s">
        <v>63</v>
      </c>
      <c r="L2794" s="47" t="s">
        <v>64</v>
      </c>
      <c r="M2794" s="47" t="s">
        <v>2188</v>
      </c>
      <c r="N2794" s="47" t="s">
        <v>2187</v>
      </c>
      <c r="O2794" s="47" t="s">
        <v>58</v>
      </c>
      <c r="P2794" s="47" t="s">
        <v>542</v>
      </c>
      <c r="Q2794" s="47" t="s">
        <v>2187</v>
      </c>
      <c r="R2794" s="47">
        <v>106046</v>
      </c>
      <c r="S2794" s="47" t="s">
        <v>67</v>
      </c>
      <c r="T2794" s="47" t="s">
        <v>2339</v>
      </c>
      <c r="U2794" s="47">
        <v>20398</v>
      </c>
      <c r="V2794" s="47" t="s">
        <v>69</v>
      </c>
      <c r="W2794" s="47" t="s">
        <v>2340</v>
      </c>
      <c r="X2794" s="47">
        <v>1275710</v>
      </c>
      <c r="Y2794" s="47">
        <v>4203988</v>
      </c>
      <c r="Z2794" s="47">
        <v>297609</v>
      </c>
      <c r="AA2794" s="47">
        <v>8944996</v>
      </c>
      <c r="AB2794" s="47" t="s">
        <v>71</v>
      </c>
      <c r="AC2794" s="47">
        <v>0</v>
      </c>
      <c r="AD2794" s="47" t="s">
        <v>126</v>
      </c>
      <c r="AE2794" s="47" t="s">
        <v>4888</v>
      </c>
      <c r="AF2794" s="47" t="s">
        <v>5730</v>
      </c>
      <c r="AG2794" s="47" t="s">
        <v>61</v>
      </c>
      <c r="AH2794" s="47" t="s">
        <v>75</v>
      </c>
      <c r="AI2794" s="47" t="s">
        <v>76</v>
      </c>
      <c r="AJ2794" s="47" t="s">
        <v>77</v>
      </c>
      <c r="AK2794" s="47" t="s">
        <v>78</v>
      </c>
      <c r="AV2794" s="47">
        <v>0.72</v>
      </c>
      <c r="AZ2794" s="47">
        <v>37</v>
      </c>
      <c r="BM2794" s="47">
        <v>7.12</v>
      </c>
      <c r="BQ2794" s="47">
        <v>0</v>
      </c>
      <c r="BS2794" s="47">
        <v>14.9</v>
      </c>
      <c r="BT2794" s="47">
        <v>4.2699999999999996</v>
      </c>
      <c r="DI2794" s="1">
        <f t="shared" si="215"/>
        <v>4</v>
      </c>
      <c r="DJ2794" s="9" t="str">
        <f t="shared" si="216"/>
        <v>NO BACTERIOLOGICO</v>
      </c>
      <c r="DK2794" s="10" t="str">
        <f t="shared" si="217"/>
        <v>-</v>
      </c>
      <c r="DL2794" s="11" t="str">
        <f t="shared" si="218"/>
        <v>0</v>
      </c>
    </row>
    <row r="2795" spans="1:116" ht="12" x14ac:dyDescent="0.2">
      <c r="A2795" s="47">
        <v>1005010135</v>
      </c>
      <c r="B2795" s="47" t="str">
        <f t="shared" si="219"/>
        <v>1005010135-GUERRA PAMPA</v>
      </c>
      <c r="C2795" s="47" t="s">
        <v>2357</v>
      </c>
      <c r="D2795" s="47" t="s">
        <v>58</v>
      </c>
      <c r="E2795" s="47" t="s">
        <v>542</v>
      </c>
      <c r="F2795" s="47" t="s">
        <v>2187</v>
      </c>
      <c r="G2795" s="47" t="s">
        <v>60</v>
      </c>
      <c r="H2795" s="47">
        <v>135</v>
      </c>
      <c r="I2795" s="47">
        <v>135</v>
      </c>
      <c r="J2795" s="47" t="s">
        <v>82</v>
      </c>
      <c r="K2795" s="47" t="s">
        <v>63</v>
      </c>
      <c r="L2795" s="47" t="s">
        <v>64</v>
      </c>
      <c r="M2795" s="47" t="s">
        <v>2188</v>
      </c>
      <c r="N2795" s="47" t="s">
        <v>2187</v>
      </c>
      <c r="O2795" s="47" t="s">
        <v>58</v>
      </c>
      <c r="P2795" s="47" t="s">
        <v>542</v>
      </c>
      <c r="Q2795" s="47" t="s">
        <v>2187</v>
      </c>
      <c r="R2795" s="47">
        <v>106046</v>
      </c>
      <c r="S2795" s="47" t="s">
        <v>67</v>
      </c>
      <c r="T2795" s="47" t="s">
        <v>2339</v>
      </c>
      <c r="U2795" s="47">
        <v>20398</v>
      </c>
      <c r="V2795" s="47" t="s">
        <v>69</v>
      </c>
      <c r="W2795" s="47" t="s">
        <v>2340</v>
      </c>
      <c r="X2795" s="47">
        <v>1275710</v>
      </c>
      <c r="Y2795" s="47">
        <v>4203989</v>
      </c>
      <c r="Z2795" s="47">
        <v>298006</v>
      </c>
      <c r="AA2795" s="47">
        <v>8944543</v>
      </c>
      <c r="AB2795" s="47" t="s">
        <v>71</v>
      </c>
      <c r="AC2795" s="47">
        <v>3659</v>
      </c>
      <c r="AD2795" s="47" t="s">
        <v>126</v>
      </c>
      <c r="AE2795" s="47" t="s">
        <v>4888</v>
      </c>
      <c r="AF2795" s="47" t="s">
        <v>5730</v>
      </c>
      <c r="AG2795" s="47" t="s">
        <v>61</v>
      </c>
      <c r="AH2795" s="47" t="s">
        <v>75</v>
      </c>
      <c r="AI2795" s="47" t="s">
        <v>76</v>
      </c>
      <c r="AJ2795" s="47" t="s">
        <v>77</v>
      </c>
      <c r="AK2795" s="47" t="s">
        <v>78</v>
      </c>
      <c r="AV2795" s="47">
        <v>0.64</v>
      </c>
      <c r="AZ2795" s="47">
        <v>52</v>
      </c>
      <c r="BM2795" s="47">
        <v>6.84</v>
      </c>
      <c r="BQ2795" s="47">
        <v>0</v>
      </c>
      <c r="BS2795" s="47">
        <v>13.4</v>
      </c>
      <c r="BT2795" s="47">
        <v>4.21</v>
      </c>
      <c r="DI2795" s="1">
        <f t="shared" si="215"/>
        <v>4</v>
      </c>
      <c r="DJ2795" s="9" t="str">
        <f t="shared" si="216"/>
        <v>NO BACTERIOLOGICO</v>
      </c>
      <c r="DK2795" s="10" t="str">
        <f t="shared" si="217"/>
        <v>-</v>
      </c>
      <c r="DL2795" s="11" t="str">
        <f t="shared" si="218"/>
        <v>0</v>
      </c>
    </row>
    <row r="2796" spans="1:116" ht="12" x14ac:dyDescent="0.2">
      <c r="A2796" s="47">
        <v>1005010019</v>
      </c>
      <c r="B2796" s="47" t="str">
        <f t="shared" si="219"/>
        <v>1005010019-HUALLAMARCA</v>
      </c>
      <c r="C2796" s="47" t="s">
        <v>2356</v>
      </c>
      <c r="D2796" s="47" t="s">
        <v>58</v>
      </c>
      <c r="E2796" s="47" t="s">
        <v>542</v>
      </c>
      <c r="F2796" s="47" t="s">
        <v>2187</v>
      </c>
      <c r="G2796" s="47" t="s">
        <v>60</v>
      </c>
      <c r="H2796" s="47">
        <v>25</v>
      </c>
      <c r="I2796" s="47">
        <v>25</v>
      </c>
      <c r="J2796" s="47" t="s">
        <v>82</v>
      </c>
      <c r="K2796" s="47" t="s">
        <v>63</v>
      </c>
      <c r="L2796" s="47" t="s">
        <v>64</v>
      </c>
      <c r="M2796" s="47" t="s">
        <v>2188</v>
      </c>
      <c r="N2796" s="47" t="s">
        <v>2187</v>
      </c>
      <c r="O2796" s="47" t="s">
        <v>58</v>
      </c>
      <c r="P2796" s="47" t="s">
        <v>542</v>
      </c>
      <c r="Q2796" s="47" t="s">
        <v>2187</v>
      </c>
      <c r="R2796" s="47">
        <v>106046</v>
      </c>
      <c r="S2796" s="47" t="s">
        <v>67</v>
      </c>
      <c r="T2796" s="47" t="s">
        <v>2339</v>
      </c>
      <c r="U2796" s="47">
        <v>20398</v>
      </c>
      <c r="V2796" s="47" t="s">
        <v>69</v>
      </c>
      <c r="W2796" s="47" t="s">
        <v>2340</v>
      </c>
      <c r="X2796" s="47">
        <v>1275749</v>
      </c>
      <c r="Y2796" s="47">
        <v>4204021</v>
      </c>
      <c r="Z2796" s="47">
        <v>297009</v>
      </c>
      <c r="AA2796" s="47">
        <v>8944993</v>
      </c>
      <c r="AB2796" s="47" t="s">
        <v>71</v>
      </c>
      <c r="AC2796" s="47">
        <v>3736</v>
      </c>
      <c r="AD2796" s="47" t="s">
        <v>126</v>
      </c>
      <c r="AE2796" s="47" t="s">
        <v>4888</v>
      </c>
      <c r="AF2796" s="47" t="s">
        <v>5731</v>
      </c>
      <c r="AG2796" s="47">
        <v>9659</v>
      </c>
      <c r="AH2796" s="47" t="s">
        <v>73</v>
      </c>
      <c r="AI2796" s="47" t="s">
        <v>933</v>
      </c>
      <c r="AJ2796" s="47" t="s">
        <v>61</v>
      </c>
      <c r="AK2796" s="47" t="s">
        <v>61</v>
      </c>
      <c r="AV2796" s="47">
        <v>1.4</v>
      </c>
      <c r="AZ2796" s="47">
        <v>41</v>
      </c>
      <c r="BM2796" s="47">
        <v>7.11</v>
      </c>
      <c r="BQ2796" s="47">
        <v>0</v>
      </c>
      <c r="BS2796" s="47">
        <v>12.8</v>
      </c>
      <c r="BT2796" s="47">
        <v>4.97</v>
      </c>
      <c r="DI2796" s="1">
        <f t="shared" si="215"/>
        <v>4</v>
      </c>
      <c r="DJ2796" s="9" t="str">
        <f t="shared" si="216"/>
        <v>NO BACTERIOLOGICO</v>
      </c>
      <c r="DK2796" s="10" t="str">
        <f t="shared" si="217"/>
        <v>-</v>
      </c>
      <c r="DL2796" s="11" t="str">
        <f t="shared" si="218"/>
        <v>0</v>
      </c>
    </row>
    <row r="2797" spans="1:116" ht="12" x14ac:dyDescent="0.2">
      <c r="A2797" s="47">
        <v>1005010019</v>
      </c>
      <c r="B2797" s="47" t="str">
        <f t="shared" si="219"/>
        <v>1005010019-HUALLAMARCA</v>
      </c>
      <c r="C2797" s="47" t="s">
        <v>2356</v>
      </c>
      <c r="D2797" s="47" t="s">
        <v>58</v>
      </c>
      <c r="E2797" s="47" t="s">
        <v>542</v>
      </c>
      <c r="F2797" s="47" t="s">
        <v>2187</v>
      </c>
      <c r="G2797" s="47" t="s">
        <v>60</v>
      </c>
      <c r="H2797" s="47">
        <v>25</v>
      </c>
      <c r="I2797" s="47">
        <v>25</v>
      </c>
      <c r="J2797" s="47" t="s">
        <v>82</v>
      </c>
      <c r="K2797" s="47" t="s">
        <v>63</v>
      </c>
      <c r="L2797" s="47" t="s">
        <v>64</v>
      </c>
      <c r="M2797" s="47" t="s">
        <v>2188</v>
      </c>
      <c r="N2797" s="47" t="s">
        <v>2187</v>
      </c>
      <c r="O2797" s="47" t="s">
        <v>58</v>
      </c>
      <c r="P2797" s="47" t="s">
        <v>542</v>
      </c>
      <c r="Q2797" s="47" t="s">
        <v>2187</v>
      </c>
      <c r="R2797" s="47">
        <v>106046</v>
      </c>
      <c r="S2797" s="47" t="s">
        <v>67</v>
      </c>
      <c r="T2797" s="47" t="s">
        <v>2339</v>
      </c>
      <c r="U2797" s="47">
        <v>20398</v>
      </c>
      <c r="V2797" s="47" t="s">
        <v>69</v>
      </c>
      <c r="W2797" s="47" t="s">
        <v>2340</v>
      </c>
      <c r="X2797" s="47">
        <v>1275749</v>
      </c>
      <c r="Y2797" s="47">
        <v>4204022</v>
      </c>
      <c r="Z2797" s="47">
        <v>297597</v>
      </c>
      <c r="AA2797" s="47">
        <v>8945019</v>
      </c>
      <c r="AB2797" s="47" t="s">
        <v>71</v>
      </c>
      <c r="AC2797" s="47">
        <v>0</v>
      </c>
      <c r="AD2797" s="47" t="s">
        <v>126</v>
      </c>
      <c r="AE2797" s="47" t="s">
        <v>4888</v>
      </c>
      <c r="AF2797" s="47" t="s">
        <v>5731</v>
      </c>
      <c r="AG2797" s="47" t="s">
        <v>61</v>
      </c>
      <c r="AH2797" s="47" t="s">
        <v>75</v>
      </c>
      <c r="AI2797" s="47" t="s">
        <v>76</v>
      </c>
      <c r="AJ2797" s="47" t="s">
        <v>77</v>
      </c>
      <c r="AK2797" s="47" t="s">
        <v>78</v>
      </c>
      <c r="AV2797" s="47">
        <v>1.2</v>
      </c>
      <c r="AZ2797" s="47">
        <v>35</v>
      </c>
      <c r="BM2797" s="47">
        <v>6.75</v>
      </c>
      <c r="BQ2797" s="47">
        <v>0</v>
      </c>
      <c r="BS2797" s="47">
        <v>15.3</v>
      </c>
      <c r="BT2797" s="47">
        <v>4.45</v>
      </c>
      <c r="DI2797" s="1">
        <f t="shared" si="215"/>
        <v>4</v>
      </c>
      <c r="DJ2797" s="9" t="str">
        <f t="shared" si="216"/>
        <v>NO BACTERIOLOGICO</v>
      </c>
      <c r="DK2797" s="10" t="str">
        <f t="shared" si="217"/>
        <v>-</v>
      </c>
      <c r="DL2797" s="11" t="str">
        <f t="shared" si="218"/>
        <v>0</v>
      </c>
    </row>
    <row r="2798" spans="1:116" ht="12" x14ac:dyDescent="0.2">
      <c r="A2798" s="47">
        <v>1005010019</v>
      </c>
      <c r="B2798" s="47" t="str">
        <f t="shared" si="219"/>
        <v>1005010019-HUALLAMARCA</v>
      </c>
      <c r="C2798" s="47" t="s">
        <v>2356</v>
      </c>
      <c r="D2798" s="47" t="s">
        <v>58</v>
      </c>
      <c r="E2798" s="47" t="s">
        <v>542</v>
      </c>
      <c r="F2798" s="47" t="s">
        <v>2187</v>
      </c>
      <c r="G2798" s="47" t="s">
        <v>60</v>
      </c>
      <c r="H2798" s="47">
        <v>25</v>
      </c>
      <c r="I2798" s="47">
        <v>25</v>
      </c>
      <c r="J2798" s="47" t="s">
        <v>82</v>
      </c>
      <c r="K2798" s="47" t="s">
        <v>63</v>
      </c>
      <c r="L2798" s="47" t="s">
        <v>64</v>
      </c>
      <c r="M2798" s="47" t="s">
        <v>2188</v>
      </c>
      <c r="N2798" s="47" t="s">
        <v>2187</v>
      </c>
      <c r="O2798" s="47" t="s">
        <v>58</v>
      </c>
      <c r="P2798" s="47" t="s">
        <v>542</v>
      </c>
      <c r="Q2798" s="47" t="s">
        <v>2187</v>
      </c>
      <c r="R2798" s="47">
        <v>106046</v>
      </c>
      <c r="S2798" s="47" t="s">
        <v>67</v>
      </c>
      <c r="T2798" s="47" t="s">
        <v>2339</v>
      </c>
      <c r="U2798" s="47">
        <v>20398</v>
      </c>
      <c r="V2798" s="47" t="s">
        <v>69</v>
      </c>
      <c r="W2798" s="47" t="s">
        <v>2340</v>
      </c>
      <c r="X2798" s="47">
        <v>1275749</v>
      </c>
      <c r="Y2798" s="47">
        <v>4204023</v>
      </c>
      <c r="Z2798" s="47">
        <v>297390</v>
      </c>
      <c r="AA2798" s="47">
        <v>8945394</v>
      </c>
      <c r="AB2798" s="47" t="s">
        <v>71</v>
      </c>
      <c r="AC2798" s="47">
        <v>3635</v>
      </c>
      <c r="AD2798" s="47" t="s">
        <v>126</v>
      </c>
      <c r="AE2798" s="47" t="s">
        <v>4888</v>
      </c>
      <c r="AF2798" s="47" t="s">
        <v>5731</v>
      </c>
      <c r="AG2798" s="47" t="s">
        <v>61</v>
      </c>
      <c r="AH2798" s="47" t="s">
        <v>75</v>
      </c>
      <c r="AI2798" s="47" t="s">
        <v>76</v>
      </c>
      <c r="AJ2798" s="47" t="s">
        <v>77</v>
      </c>
      <c r="AK2798" s="47" t="s">
        <v>78</v>
      </c>
      <c r="AV2798" s="47">
        <v>0.98</v>
      </c>
      <c r="AZ2798" s="47">
        <v>27</v>
      </c>
      <c r="BM2798" s="47">
        <v>7.2</v>
      </c>
      <c r="BQ2798" s="47">
        <v>0</v>
      </c>
      <c r="BS2798" s="47">
        <v>13.1</v>
      </c>
      <c r="BT2798" s="47">
        <v>4.38</v>
      </c>
      <c r="DI2798" s="1">
        <f t="shared" si="215"/>
        <v>4</v>
      </c>
      <c r="DJ2798" s="9" t="str">
        <f t="shared" si="216"/>
        <v>NO BACTERIOLOGICO</v>
      </c>
      <c r="DK2798" s="10" t="str">
        <f t="shared" si="217"/>
        <v>-</v>
      </c>
      <c r="DL2798" s="11" t="str">
        <f t="shared" si="218"/>
        <v>0</v>
      </c>
    </row>
    <row r="2799" spans="1:116" ht="12" x14ac:dyDescent="0.2">
      <c r="A2799" s="47">
        <v>1005060060</v>
      </c>
      <c r="B2799" s="47" t="str">
        <f t="shared" si="219"/>
        <v>1005060060-ALTO PERU</v>
      </c>
      <c r="C2799" s="47" t="s">
        <v>1574</v>
      </c>
      <c r="D2799" s="47" t="s">
        <v>58</v>
      </c>
      <c r="E2799" s="47" t="s">
        <v>542</v>
      </c>
      <c r="F2799" s="47" t="s">
        <v>1038</v>
      </c>
      <c r="G2799" s="47" t="s">
        <v>60</v>
      </c>
      <c r="H2799" s="47">
        <v>70</v>
      </c>
      <c r="I2799" s="47">
        <v>26</v>
      </c>
      <c r="J2799" s="47" t="s">
        <v>62</v>
      </c>
      <c r="K2799" s="47" t="s">
        <v>63</v>
      </c>
      <c r="L2799" s="47" t="s">
        <v>64</v>
      </c>
      <c r="M2799" s="47" t="s">
        <v>1539</v>
      </c>
      <c r="N2799" s="47" t="s">
        <v>1038</v>
      </c>
      <c r="O2799" s="47" t="s">
        <v>58</v>
      </c>
      <c r="P2799" s="47" t="s">
        <v>542</v>
      </c>
      <c r="Q2799" s="47" t="s">
        <v>1038</v>
      </c>
      <c r="R2799" s="47">
        <v>89059</v>
      </c>
      <c r="S2799" s="47" t="s">
        <v>67</v>
      </c>
      <c r="T2799" s="47" t="s">
        <v>1575</v>
      </c>
      <c r="U2799" s="47">
        <v>20438</v>
      </c>
      <c r="V2799" s="47" t="s">
        <v>69</v>
      </c>
      <c r="W2799" s="47" t="s">
        <v>1576</v>
      </c>
      <c r="X2799" s="47">
        <v>1275694</v>
      </c>
      <c r="Y2799" s="47">
        <v>4204027</v>
      </c>
      <c r="Z2799" s="47">
        <v>299471</v>
      </c>
      <c r="AA2799" s="47">
        <v>8940386</v>
      </c>
      <c r="AB2799" s="47" t="s">
        <v>71</v>
      </c>
      <c r="AC2799" s="47">
        <v>3798</v>
      </c>
      <c r="AD2799" s="47" t="s">
        <v>126</v>
      </c>
      <c r="AE2799" s="47" t="s">
        <v>5002</v>
      </c>
      <c r="AF2799" s="47" t="s">
        <v>5732</v>
      </c>
      <c r="AG2799" s="47">
        <v>7222</v>
      </c>
      <c r="AH2799" s="47" t="s">
        <v>73</v>
      </c>
      <c r="AI2799" s="47" t="s">
        <v>1577</v>
      </c>
      <c r="AJ2799" s="47" t="s">
        <v>61</v>
      </c>
      <c r="AK2799" s="47" t="s">
        <v>61</v>
      </c>
      <c r="AV2799" s="47">
        <v>1</v>
      </c>
      <c r="AZ2799" s="47">
        <v>350</v>
      </c>
      <c r="BM2799" s="47">
        <v>7.64</v>
      </c>
      <c r="BQ2799" s="47">
        <v>0</v>
      </c>
      <c r="BS2799" s="47">
        <v>13.5</v>
      </c>
      <c r="BT2799" s="47">
        <v>0.78</v>
      </c>
      <c r="DI2799" s="1">
        <f t="shared" si="215"/>
        <v>4</v>
      </c>
      <c r="DJ2799" s="9" t="str">
        <f t="shared" si="216"/>
        <v>NO BACTERIOLOGICO</v>
      </c>
      <c r="DK2799" s="10" t="str">
        <f t="shared" si="217"/>
        <v>-</v>
      </c>
      <c r="DL2799" s="11" t="str">
        <f t="shared" si="218"/>
        <v>0</v>
      </c>
    </row>
    <row r="2800" spans="1:116" ht="12" x14ac:dyDescent="0.2">
      <c r="A2800" s="47">
        <v>1005060060</v>
      </c>
      <c r="B2800" s="47" t="str">
        <f t="shared" si="219"/>
        <v>1005060060-ALTO PERU</v>
      </c>
      <c r="C2800" s="47" t="s">
        <v>1574</v>
      </c>
      <c r="D2800" s="47" t="s">
        <v>58</v>
      </c>
      <c r="E2800" s="47" t="s">
        <v>542</v>
      </c>
      <c r="F2800" s="47" t="s">
        <v>1038</v>
      </c>
      <c r="G2800" s="47" t="s">
        <v>60</v>
      </c>
      <c r="H2800" s="47">
        <v>70</v>
      </c>
      <c r="I2800" s="47">
        <v>26</v>
      </c>
      <c r="J2800" s="47" t="s">
        <v>62</v>
      </c>
      <c r="K2800" s="47" t="s">
        <v>63</v>
      </c>
      <c r="L2800" s="47" t="s">
        <v>64</v>
      </c>
      <c r="M2800" s="47" t="s">
        <v>1539</v>
      </c>
      <c r="N2800" s="47" t="s">
        <v>1038</v>
      </c>
      <c r="O2800" s="47" t="s">
        <v>58</v>
      </c>
      <c r="P2800" s="47" t="s">
        <v>542</v>
      </c>
      <c r="Q2800" s="47" t="s">
        <v>1038</v>
      </c>
      <c r="R2800" s="47">
        <v>89059</v>
      </c>
      <c r="S2800" s="47" t="s">
        <v>67</v>
      </c>
      <c r="T2800" s="47" t="s">
        <v>1575</v>
      </c>
      <c r="U2800" s="47">
        <v>20438</v>
      </c>
      <c r="V2800" s="47" t="s">
        <v>69</v>
      </c>
      <c r="W2800" s="47" t="s">
        <v>1576</v>
      </c>
      <c r="X2800" s="47">
        <v>1275694</v>
      </c>
      <c r="Y2800" s="47">
        <v>4204028</v>
      </c>
      <c r="Z2800" s="47">
        <v>299378</v>
      </c>
      <c r="AA2800" s="47">
        <v>8941179</v>
      </c>
      <c r="AB2800" s="47" t="s">
        <v>71</v>
      </c>
      <c r="AC2800" s="47">
        <v>3670</v>
      </c>
      <c r="AD2800" s="47" t="s">
        <v>126</v>
      </c>
      <c r="AE2800" s="47" t="s">
        <v>5002</v>
      </c>
      <c r="AF2800" s="47" t="s">
        <v>5732</v>
      </c>
      <c r="AG2800" s="47" t="s">
        <v>61</v>
      </c>
      <c r="AH2800" s="47" t="s">
        <v>75</v>
      </c>
      <c r="AI2800" s="47" t="s">
        <v>76</v>
      </c>
      <c r="AJ2800" s="47" t="s">
        <v>77</v>
      </c>
      <c r="AK2800" s="47" t="s">
        <v>78</v>
      </c>
      <c r="AV2800" s="47">
        <v>1</v>
      </c>
      <c r="AZ2800" s="47">
        <v>359</v>
      </c>
      <c r="BM2800" s="47">
        <v>7.6</v>
      </c>
      <c r="BQ2800" s="47">
        <v>0</v>
      </c>
      <c r="BS2800" s="47">
        <v>13.5</v>
      </c>
      <c r="BT2800" s="47">
        <v>0.78</v>
      </c>
      <c r="DI2800" s="1">
        <f t="shared" si="215"/>
        <v>4</v>
      </c>
      <c r="DJ2800" s="9" t="str">
        <f t="shared" si="216"/>
        <v>NO BACTERIOLOGICO</v>
      </c>
      <c r="DK2800" s="10" t="str">
        <f t="shared" si="217"/>
        <v>-</v>
      </c>
      <c r="DL2800" s="11" t="str">
        <f t="shared" si="218"/>
        <v>0</v>
      </c>
    </row>
    <row r="2801" spans="1:116" ht="12" x14ac:dyDescent="0.2">
      <c r="A2801" s="47">
        <v>1005060060</v>
      </c>
      <c r="B2801" s="47" t="str">
        <f t="shared" si="219"/>
        <v>1005060060-ALTO PERU</v>
      </c>
      <c r="C2801" s="47" t="s">
        <v>1574</v>
      </c>
      <c r="D2801" s="47" t="s">
        <v>58</v>
      </c>
      <c r="E2801" s="47" t="s">
        <v>542</v>
      </c>
      <c r="F2801" s="47" t="s">
        <v>1038</v>
      </c>
      <c r="G2801" s="47" t="s">
        <v>60</v>
      </c>
      <c r="H2801" s="47">
        <v>70</v>
      </c>
      <c r="I2801" s="47">
        <v>26</v>
      </c>
      <c r="J2801" s="47" t="s">
        <v>62</v>
      </c>
      <c r="K2801" s="47" t="s">
        <v>63</v>
      </c>
      <c r="L2801" s="47" t="s">
        <v>64</v>
      </c>
      <c r="M2801" s="47" t="s">
        <v>1539</v>
      </c>
      <c r="N2801" s="47" t="s">
        <v>1038</v>
      </c>
      <c r="O2801" s="47" t="s">
        <v>58</v>
      </c>
      <c r="P2801" s="47" t="s">
        <v>542</v>
      </c>
      <c r="Q2801" s="47" t="s">
        <v>1038</v>
      </c>
      <c r="R2801" s="47">
        <v>89059</v>
      </c>
      <c r="S2801" s="47" t="s">
        <v>67</v>
      </c>
      <c r="T2801" s="47" t="s">
        <v>1575</v>
      </c>
      <c r="U2801" s="47">
        <v>20438</v>
      </c>
      <c r="V2801" s="47" t="s">
        <v>69</v>
      </c>
      <c r="W2801" s="47" t="s">
        <v>1576</v>
      </c>
      <c r="X2801" s="47">
        <v>1275694</v>
      </c>
      <c r="Y2801" s="47">
        <v>4204029</v>
      </c>
      <c r="Z2801" s="47">
        <v>299370</v>
      </c>
      <c r="AA2801" s="47">
        <v>8941794</v>
      </c>
      <c r="AB2801" s="47" t="s">
        <v>71</v>
      </c>
      <c r="AC2801" s="47">
        <v>3670</v>
      </c>
      <c r="AD2801" s="47" t="s">
        <v>126</v>
      </c>
      <c r="AE2801" s="47" t="s">
        <v>5002</v>
      </c>
      <c r="AF2801" s="47" t="s">
        <v>5732</v>
      </c>
      <c r="AG2801" s="47" t="s">
        <v>61</v>
      </c>
      <c r="AH2801" s="47" t="s">
        <v>75</v>
      </c>
      <c r="AI2801" s="47" t="s">
        <v>76</v>
      </c>
      <c r="AJ2801" s="47" t="s">
        <v>77</v>
      </c>
      <c r="AK2801" s="47" t="s">
        <v>78</v>
      </c>
      <c r="AV2801" s="47">
        <v>1</v>
      </c>
      <c r="AZ2801" s="47">
        <v>350</v>
      </c>
      <c r="BM2801" s="47">
        <v>7.65</v>
      </c>
      <c r="BQ2801" s="47">
        <v>0</v>
      </c>
      <c r="BS2801" s="47">
        <v>13.5</v>
      </c>
      <c r="BT2801" s="47">
        <v>0.78</v>
      </c>
      <c r="DI2801" s="1">
        <f t="shared" si="215"/>
        <v>4</v>
      </c>
      <c r="DJ2801" s="9" t="str">
        <f t="shared" si="216"/>
        <v>NO BACTERIOLOGICO</v>
      </c>
      <c r="DK2801" s="10" t="str">
        <f t="shared" si="217"/>
        <v>-</v>
      </c>
      <c r="DL2801" s="11" t="str">
        <f t="shared" si="218"/>
        <v>0</v>
      </c>
    </row>
    <row r="2802" spans="1:116" ht="12" x14ac:dyDescent="0.2">
      <c r="A2802" s="47">
        <v>1005060027</v>
      </c>
      <c r="B2802" s="47" t="str">
        <f t="shared" si="219"/>
        <v>1005060027-MARCASHA</v>
      </c>
      <c r="C2802" s="47" t="s">
        <v>1578</v>
      </c>
      <c r="D2802" s="47" t="s">
        <v>58</v>
      </c>
      <c r="E2802" s="47" t="s">
        <v>542</v>
      </c>
      <c r="F2802" s="47" t="s">
        <v>1038</v>
      </c>
      <c r="G2802" s="47" t="s">
        <v>60</v>
      </c>
      <c r="H2802" s="47">
        <v>42</v>
      </c>
      <c r="I2802" s="47">
        <v>14</v>
      </c>
      <c r="J2802" s="47" t="s">
        <v>62</v>
      </c>
      <c r="K2802" s="47" t="s">
        <v>63</v>
      </c>
      <c r="L2802" s="47" t="s">
        <v>64</v>
      </c>
      <c r="M2802" s="47" t="s">
        <v>1539</v>
      </c>
      <c r="N2802" s="47" t="s">
        <v>1038</v>
      </c>
      <c r="O2802" s="47" t="s">
        <v>58</v>
      </c>
      <c r="P2802" s="47" t="s">
        <v>542</v>
      </c>
      <c r="Q2802" s="47" t="s">
        <v>1038</v>
      </c>
      <c r="R2802" s="47">
        <v>95997</v>
      </c>
      <c r="S2802" s="47" t="s">
        <v>67</v>
      </c>
      <c r="T2802" s="47" t="s">
        <v>1579</v>
      </c>
      <c r="U2802" s="47">
        <v>13651</v>
      </c>
      <c r="V2802" s="47" t="s">
        <v>69</v>
      </c>
      <c r="W2802" s="47" t="s">
        <v>1580</v>
      </c>
      <c r="X2802" s="47">
        <v>1275756</v>
      </c>
      <c r="Y2802" s="47">
        <v>4204038</v>
      </c>
      <c r="Z2802" s="47">
        <v>296510</v>
      </c>
      <c r="AA2802" s="47">
        <v>8949519</v>
      </c>
      <c r="AB2802" s="47" t="s">
        <v>71</v>
      </c>
      <c r="AC2802" s="47">
        <v>3821</v>
      </c>
      <c r="AD2802" s="47" t="s">
        <v>126</v>
      </c>
      <c r="AE2802" s="47" t="s">
        <v>5004</v>
      </c>
      <c r="AF2802" s="47" t="s">
        <v>5733</v>
      </c>
      <c r="AG2802" s="47">
        <v>7229</v>
      </c>
      <c r="AH2802" s="47" t="s">
        <v>73</v>
      </c>
      <c r="AI2802" s="47" t="s">
        <v>1581</v>
      </c>
      <c r="AJ2802" s="47" t="s">
        <v>61</v>
      </c>
      <c r="AK2802" s="47" t="s">
        <v>61</v>
      </c>
      <c r="AV2802" s="47">
        <v>0</v>
      </c>
      <c r="AZ2802" s="47">
        <v>362</v>
      </c>
      <c r="BM2802" s="47">
        <v>7.5</v>
      </c>
      <c r="BQ2802" s="47">
        <v>0</v>
      </c>
      <c r="BS2802" s="47">
        <v>13</v>
      </c>
      <c r="BT2802" s="47">
        <v>0.76</v>
      </c>
      <c r="DI2802" s="1">
        <f t="shared" si="215"/>
        <v>4</v>
      </c>
      <c r="DJ2802" s="9" t="str">
        <f t="shared" si="216"/>
        <v>BACTERIOLÓGICO</v>
      </c>
      <c r="DK2802" s="10" t="str">
        <f t="shared" si="217"/>
        <v>-</v>
      </c>
      <c r="DL2802" s="11" t="str">
        <f t="shared" si="218"/>
        <v>0</v>
      </c>
    </row>
    <row r="2803" spans="1:116" ht="12" x14ac:dyDescent="0.2">
      <c r="A2803" s="47">
        <v>1005060027</v>
      </c>
      <c r="B2803" s="47" t="str">
        <f t="shared" si="219"/>
        <v>1005060027-MARCASHA</v>
      </c>
      <c r="C2803" s="47" t="s">
        <v>1578</v>
      </c>
      <c r="D2803" s="47" t="s">
        <v>58</v>
      </c>
      <c r="E2803" s="47" t="s">
        <v>542</v>
      </c>
      <c r="F2803" s="47" t="s">
        <v>1038</v>
      </c>
      <c r="G2803" s="47" t="s">
        <v>60</v>
      </c>
      <c r="H2803" s="47">
        <v>42</v>
      </c>
      <c r="I2803" s="47">
        <v>14</v>
      </c>
      <c r="J2803" s="47" t="s">
        <v>62</v>
      </c>
      <c r="K2803" s="47" t="s">
        <v>63</v>
      </c>
      <c r="L2803" s="47" t="s">
        <v>64</v>
      </c>
      <c r="M2803" s="47" t="s">
        <v>1539</v>
      </c>
      <c r="N2803" s="47" t="s">
        <v>1038</v>
      </c>
      <c r="O2803" s="47" t="s">
        <v>58</v>
      </c>
      <c r="P2803" s="47" t="s">
        <v>542</v>
      </c>
      <c r="Q2803" s="47" t="s">
        <v>1038</v>
      </c>
      <c r="R2803" s="47">
        <v>95997</v>
      </c>
      <c r="S2803" s="47" t="s">
        <v>67</v>
      </c>
      <c r="T2803" s="47" t="s">
        <v>1579</v>
      </c>
      <c r="U2803" s="47">
        <v>13651</v>
      </c>
      <c r="V2803" s="47" t="s">
        <v>69</v>
      </c>
      <c r="W2803" s="47" t="s">
        <v>1580</v>
      </c>
      <c r="X2803" s="47">
        <v>1275756</v>
      </c>
      <c r="Y2803" s="47">
        <v>4204039</v>
      </c>
      <c r="Z2803" s="47">
        <v>299376</v>
      </c>
      <c r="AA2803" s="47">
        <v>8942156</v>
      </c>
      <c r="AB2803" s="47" t="s">
        <v>71</v>
      </c>
      <c r="AC2803" s="47">
        <v>3740</v>
      </c>
      <c r="AD2803" s="47" t="s">
        <v>126</v>
      </c>
      <c r="AE2803" s="47" t="s">
        <v>5004</v>
      </c>
      <c r="AF2803" s="47" t="s">
        <v>5733</v>
      </c>
      <c r="AG2803" s="47" t="s">
        <v>61</v>
      </c>
      <c r="AH2803" s="47" t="s">
        <v>75</v>
      </c>
      <c r="AI2803" s="47" t="s">
        <v>76</v>
      </c>
      <c r="AJ2803" s="47" t="s">
        <v>77</v>
      </c>
      <c r="AK2803" s="47" t="s">
        <v>78</v>
      </c>
      <c r="AV2803" s="47">
        <v>0</v>
      </c>
      <c r="AZ2803" s="47">
        <v>358</v>
      </c>
      <c r="BM2803" s="47">
        <v>7.48</v>
      </c>
      <c r="BQ2803" s="47">
        <v>0</v>
      </c>
      <c r="BS2803" s="47">
        <v>12.5</v>
      </c>
      <c r="BT2803" s="47">
        <v>0.74</v>
      </c>
      <c r="DI2803" s="1">
        <f t="shared" si="215"/>
        <v>4</v>
      </c>
      <c r="DJ2803" s="9" t="str">
        <f t="shared" si="216"/>
        <v>BACTERIOLÓGICO</v>
      </c>
      <c r="DK2803" s="10" t="str">
        <f t="shared" si="217"/>
        <v>-</v>
      </c>
      <c r="DL2803" s="11" t="str">
        <f t="shared" si="218"/>
        <v>0</v>
      </c>
    </row>
    <row r="2804" spans="1:116" ht="12" x14ac:dyDescent="0.2">
      <c r="A2804" s="47">
        <v>1005060027</v>
      </c>
      <c r="B2804" s="47" t="str">
        <f t="shared" si="219"/>
        <v>1005060027-MARCASHA</v>
      </c>
      <c r="C2804" s="47" t="s">
        <v>1578</v>
      </c>
      <c r="D2804" s="47" t="s">
        <v>58</v>
      </c>
      <c r="E2804" s="47" t="s">
        <v>542</v>
      </c>
      <c r="F2804" s="47" t="s">
        <v>1038</v>
      </c>
      <c r="G2804" s="47" t="s">
        <v>60</v>
      </c>
      <c r="H2804" s="47">
        <v>42</v>
      </c>
      <c r="I2804" s="47">
        <v>14</v>
      </c>
      <c r="J2804" s="47" t="s">
        <v>62</v>
      </c>
      <c r="K2804" s="47" t="s">
        <v>63</v>
      </c>
      <c r="L2804" s="47" t="s">
        <v>64</v>
      </c>
      <c r="M2804" s="47" t="s">
        <v>1539</v>
      </c>
      <c r="N2804" s="47" t="s">
        <v>1038</v>
      </c>
      <c r="O2804" s="47" t="s">
        <v>58</v>
      </c>
      <c r="P2804" s="47" t="s">
        <v>542</v>
      </c>
      <c r="Q2804" s="47" t="s">
        <v>1038</v>
      </c>
      <c r="R2804" s="47">
        <v>95997</v>
      </c>
      <c r="S2804" s="47" t="s">
        <v>67</v>
      </c>
      <c r="T2804" s="47" t="s">
        <v>1579</v>
      </c>
      <c r="U2804" s="47">
        <v>13651</v>
      </c>
      <c r="V2804" s="47" t="s">
        <v>69</v>
      </c>
      <c r="W2804" s="47" t="s">
        <v>1580</v>
      </c>
      <c r="X2804" s="47">
        <v>1275756</v>
      </c>
      <c r="Y2804" s="47">
        <v>4204040</v>
      </c>
      <c r="Z2804" s="47">
        <v>296548</v>
      </c>
      <c r="AA2804" s="47">
        <v>8940050</v>
      </c>
      <c r="AB2804" s="47" t="s">
        <v>71</v>
      </c>
      <c r="AC2804" s="47">
        <v>3695</v>
      </c>
      <c r="AD2804" s="47" t="s">
        <v>126</v>
      </c>
      <c r="AE2804" s="47" t="s">
        <v>5004</v>
      </c>
      <c r="AF2804" s="47" t="s">
        <v>5733</v>
      </c>
      <c r="AG2804" s="47" t="s">
        <v>61</v>
      </c>
      <c r="AH2804" s="47" t="s">
        <v>75</v>
      </c>
      <c r="AI2804" s="47" t="s">
        <v>76</v>
      </c>
      <c r="AJ2804" s="47" t="s">
        <v>77</v>
      </c>
      <c r="AK2804" s="47" t="s">
        <v>78</v>
      </c>
      <c r="AV2804" s="47">
        <v>0</v>
      </c>
      <c r="AZ2804" s="47">
        <v>356</v>
      </c>
      <c r="BM2804" s="47">
        <v>7.46</v>
      </c>
      <c r="BQ2804" s="47">
        <v>0</v>
      </c>
      <c r="BS2804" s="47">
        <v>12</v>
      </c>
      <c r="BT2804" s="47">
        <v>0.72</v>
      </c>
      <c r="DI2804" s="1">
        <f t="shared" si="215"/>
        <v>4</v>
      </c>
      <c r="DJ2804" s="9" t="str">
        <f t="shared" si="216"/>
        <v>BACTERIOLÓGICO</v>
      </c>
      <c r="DK2804" s="10" t="str">
        <f t="shared" si="217"/>
        <v>-</v>
      </c>
      <c r="DL2804" s="11" t="str">
        <f t="shared" si="218"/>
        <v>0</v>
      </c>
    </row>
    <row r="2805" spans="1:116" ht="12" x14ac:dyDescent="0.2">
      <c r="A2805" s="47">
        <v>1005060025</v>
      </c>
      <c r="B2805" s="47" t="str">
        <f t="shared" si="219"/>
        <v>1005060025-ILAURO</v>
      </c>
      <c r="C2805" s="47" t="s">
        <v>1550</v>
      </c>
      <c r="D2805" s="47" t="s">
        <v>58</v>
      </c>
      <c r="E2805" s="47" t="s">
        <v>542</v>
      </c>
      <c r="F2805" s="47" t="s">
        <v>1038</v>
      </c>
      <c r="G2805" s="47" t="s">
        <v>60</v>
      </c>
      <c r="H2805" s="47">
        <v>60</v>
      </c>
      <c r="I2805" s="47">
        <v>45</v>
      </c>
      <c r="J2805" s="47" t="s">
        <v>62</v>
      </c>
      <c r="K2805" s="47" t="s">
        <v>63</v>
      </c>
      <c r="L2805" s="47" t="s">
        <v>64</v>
      </c>
      <c r="M2805" s="47" t="s">
        <v>1539</v>
      </c>
      <c r="N2805" s="47" t="s">
        <v>1038</v>
      </c>
      <c r="O2805" s="47" t="s">
        <v>58</v>
      </c>
      <c r="P2805" s="47" t="s">
        <v>542</v>
      </c>
      <c r="Q2805" s="47" t="s">
        <v>1038</v>
      </c>
      <c r="R2805" s="47">
        <v>96013</v>
      </c>
      <c r="S2805" s="47" t="s">
        <v>67</v>
      </c>
      <c r="T2805" s="47" t="s">
        <v>1551</v>
      </c>
      <c r="U2805" s="47">
        <v>13653</v>
      </c>
      <c r="V2805" s="47" t="s">
        <v>69</v>
      </c>
      <c r="W2805" s="47" t="s">
        <v>1552</v>
      </c>
      <c r="X2805" s="47">
        <v>1275763</v>
      </c>
      <c r="Y2805" s="47">
        <v>4204060</v>
      </c>
      <c r="Z2805" s="47">
        <v>293704</v>
      </c>
      <c r="AA2805" s="47">
        <v>8952299</v>
      </c>
      <c r="AB2805" s="47" t="s">
        <v>71</v>
      </c>
      <c r="AC2805" s="47">
        <v>3898</v>
      </c>
      <c r="AD2805" s="47" t="s">
        <v>126</v>
      </c>
      <c r="AE2805" s="47" t="s">
        <v>4968</v>
      </c>
      <c r="AF2805" s="47" t="s">
        <v>5734</v>
      </c>
      <c r="AG2805" s="47">
        <v>6852</v>
      </c>
      <c r="AH2805" s="47" t="s">
        <v>73</v>
      </c>
      <c r="AI2805" s="47" t="s">
        <v>1553</v>
      </c>
      <c r="AJ2805" s="47" t="s">
        <v>61</v>
      </c>
      <c r="AK2805" s="47" t="s">
        <v>61</v>
      </c>
      <c r="AV2805" s="47">
        <v>1</v>
      </c>
      <c r="AZ2805" s="47">
        <v>350</v>
      </c>
      <c r="BM2805" s="47">
        <v>7.7</v>
      </c>
      <c r="BQ2805" s="47">
        <v>0</v>
      </c>
      <c r="BS2805" s="47">
        <v>14</v>
      </c>
      <c r="BT2805" s="47">
        <v>0.57999999999999996</v>
      </c>
      <c r="DI2805" s="1">
        <f t="shared" si="215"/>
        <v>4</v>
      </c>
      <c r="DJ2805" s="9" t="str">
        <f t="shared" si="216"/>
        <v>NO BACTERIOLOGICO</v>
      </c>
      <c r="DK2805" s="10" t="str">
        <f t="shared" si="217"/>
        <v>-</v>
      </c>
      <c r="DL2805" s="11" t="str">
        <f t="shared" si="218"/>
        <v>0</v>
      </c>
    </row>
    <row r="2806" spans="1:116" ht="12" x14ac:dyDescent="0.2">
      <c r="A2806" s="47">
        <v>1005060025</v>
      </c>
      <c r="B2806" s="47" t="str">
        <f t="shared" si="219"/>
        <v>1005060025-ILAURO</v>
      </c>
      <c r="C2806" s="47" t="s">
        <v>1550</v>
      </c>
      <c r="D2806" s="47" t="s">
        <v>58</v>
      </c>
      <c r="E2806" s="47" t="s">
        <v>542</v>
      </c>
      <c r="F2806" s="47" t="s">
        <v>1038</v>
      </c>
      <c r="G2806" s="47" t="s">
        <v>60</v>
      </c>
      <c r="H2806" s="47">
        <v>60</v>
      </c>
      <c r="I2806" s="47">
        <v>45</v>
      </c>
      <c r="J2806" s="47" t="s">
        <v>62</v>
      </c>
      <c r="K2806" s="47" t="s">
        <v>63</v>
      </c>
      <c r="L2806" s="47" t="s">
        <v>64</v>
      </c>
      <c r="M2806" s="47" t="s">
        <v>1539</v>
      </c>
      <c r="N2806" s="47" t="s">
        <v>1038</v>
      </c>
      <c r="O2806" s="47" t="s">
        <v>58</v>
      </c>
      <c r="P2806" s="47" t="s">
        <v>542</v>
      </c>
      <c r="Q2806" s="47" t="s">
        <v>1038</v>
      </c>
      <c r="R2806" s="47">
        <v>96013</v>
      </c>
      <c r="S2806" s="47" t="s">
        <v>67</v>
      </c>
      <c r="T2806" s="47" t="s">
        <v>1551</v>
      </c>
      <c r="U2806" s="47">
        <v>13653</v>
      </c>
      <c r="V2806" s="47" t="s">
        <v>69</v>
      </c>
      <c r="W2806" s="47" t="s">
        <v>1552</v>
      </c>
      <c r="X2806" s="47">
        <v>1275763</v>
      </c>
      <c r="Y2806" s="47">
        <v>4204061</v>
      </c>
      <c r="Z2806" s="47">
        <v>293103</v>
      </c>
      <c r="AA2806" s="47">
        <v>8951827</v>
      </c>
      <c r="AB2806" s="47" t="s">
        <v>71</v>
      </c>
      <c r="AC2806" s="47">
        <v>3747</v>
      </c>
      <c r="AD2806" s="47" t="s">
        <v>126</v>
      </c>
      <c r="AE2806" s="47" t="s">
        <v>4968</v>
      </c>
      <c r="AF2806" s="47" t="s">
        <v>5734</v>
      </c>
      <c r="AG2806" s="47" t="s">
        <v>61</v>
      </c>
      <c r="AH2806" s="47" t="s">
        <v>75</v>
      </c>
      <c r="AI2806" s="47" t="s">
        <v>76</v>
      </c>
      <c r="AJ2806" s="47" t="s">
        <v>77</v>
      </c>
      <c r="AK2806" s="47" t="s">
        <v>78</v>
      </c>
      <c r="AV2806" s="47">
        <v>0.6</v>
      </c>
      <c r="AZ2806" s="47">
        <v>348</v>
      </c>
      <c r="BM2806" s="47">
        <v>7.68</v>
      </c>
      <c r="BQ2806" s="47">
        <v>0</v>
      </c>
      <c r="BS2806" s="47">
        <v>13.5</v>
      </c>
      <c r="BT2806" s="47">
        <v>0.56000000000000005</v>
      </c>
      <c r="DI2806" s="1">
        <f t="shared" si="215"/>
        <v>4</v>
      </c>
      <c r="DJ2806" s="9" t="str">
        <f t="shared" si="216"/>
        <v>NO BACTERIOLOGICO</v>
      </c>
      <c r="DK2806" s="10" t="str">
        <f t="shared" si="217"/>
        <v>-</v>
      </c>
      <c r="DL2806" s="11" t="str">
        <f t="shared" si="218"/>
        <v>0</v>
      </c>
    </row>
    <row r="2807" spans="1:116" ht="12" x14ac:dyDescent="0.2">
      <c r="A2807" s="47">
        <v>1005060025</v>
      </c>
      <c r="B2807" s="47" t="str">
        <f t="shared" si="219"/>
        <v>1005060025-ILAURO</v>
      </c>
      <c r="C2807" s="47" t="s">
        <v>1550</v>
      </c>
      <c r="D2807" s="47" t="s">
        <v>58</v>
      </c>
      <c r="E2807" s="47" t="s">
        <v>542</v>
      </c>
      <c r="F2807" s="47" t="s">
        <v>1038</v>
      </c>
      <c r="G2807" s="47" t="s">
        <v>60</v>
      </c>
      <c r="H2807" s="47">
        <v>60</v>
      </c>
      <c r="I2807" s="47">
        <v>45</v>
      </c>
      <c r="J2807" s="47" t="s">
        <v>62</v>
      </c>
      <c r="K2807" s="47" t="s">
        <v>63</v>
      </c>
      <c r="L2807" s="47" t="s">
        <v>64</v>
      </c>
      <c r="M2807" s="47" t="s">
        <v>1539</v>
      </c>
      <c r="N2807" s="47" t="s">
        <v>1038</v>
      </c>
      <c r="O2807" s="47" t="s">
        <v>58</v>
      </c>
      <c r="P2807" s="47" t="s">
        <v>542</v>
      </c>
      <c r="Q2807" s="47" t="s">
        <v>1038</v>
      </c>
      <c r="R2807" s="47">
        <v>96013</v>
      </c>
      <c r="S2807" s="47" t="s">
        <v>67</v>
      </c>
      <c r="T2807" s="47" t="s">
        <v>1551</v>
      </c>
      <c r="U2807" s="47">
        <v>13653</v>
      </c>
      <c r="V2807" s="47" t="s">
        <v>69</v>
      </c>
      <c r="W2807" s="47" t="s">
        <v>1552</v>
      </c>
      <c r="X2807" s="47">
        <v>1275763</v>
      </c>
      <c r="Y2807" s="47">
        <v>4204062</v>
      </c>
      <c r="Z2807" s="47">
        <v>293703</v>
      </c>
      <c r="AA2807" s="47">
        <v>8951827</v>
      </c>
      <c r="AB2807" s="47" t="s">
        <v>71</v>
      </c>
      <c r="AC2807" s="47">
        <v>3742</v>
      </c>
      <c r="AD2807" s="47" t="s">
        <v>126</v>
      </c>
      <c r="AE2807" s="47" t="s">
        <v>4968</v>
      </c>
      <c r="AF2807" s="47" t="s">
        <v>5734</v>
      </c>
      <c r="AG2807" s="47" t="s">
        <v>61</v>
      </c>
      <c r="AH2807" s="47" t="s">
        <v>75</v>
      </c>
      <c r="AI2807" s="47" t="s">
        <v>76</v>
      </c>
      <c r="AJ2807" s="47" t="s">
        <v>77</v>
      </c>
      <c r="AK2807" s="47" t="s">
        <v>78</v>
      </c>
      <c r="AV2807" s="47">
        <v>0.5</v>
      </c>
      <c r="AZ2807" s="47">
        <v>346</v>
      </c>
      <c r="BM2807" s="47">
        <v>7.66</v>
      </c>
      <c r="BQ2807" s="47">
        <v>0</v>
      </c>
      <c r="BS2807" s="47">
        <v>13</v>
      </c>
      <c r="BT2807" s="47">
        <v>0.54</v>
      </c>
      <c r="DI2807" s="1">
        <f t="shared" si="215"/>
        <v>4</v>
      </c>
      <c r="DJ2807" s="9" t="str">
        <f t="shared" si="216"/>
        <v>NO BACTERIOLOGICO</v>
      </c>
      <c r="DK2807" s="10" t="str">
        <f t="shared" si="217"/>
        <v>-</v>
      </c>
      <c r="DL2807" s="11" t="str">
        <f t="shared" si="218"/>
        <v>0</v>
      </c>
    </row>
    <row r="2808" spans="1:116" ht="12" x14ac:dyDescent="0.2">
      <c r="A2808" s="47">
        <v>1003130106</v>
      </c>
      <c r="B2808" s="47" t="str">
        <f t="shared" si="219"/>
        <v>1003130106-GOLLUMBYA</v>
      </c>
      <c r="C2808" s="47" t="s">
        <v>3198</v>
      </c>
      <c r="D2808" s="47" t="s">
        <v>58</v>
      </c>
      <c r="E2808" s="47" t="s">
        <v>80</v>
      </c>
      <c r="F2808" s="47" t="s">
        <v>3114</v>
      </c>
      <c r="G2808" s="47" t="s">
        <v>60</v>
      </c>
      <c r="H2808" s="47">
        <v>98</v>
      </c>
      <c r="I2808" s="47" t="s">
        <v>61</v>
      </c>
      <c r="J2808" s="47" t="s">
        <v>495</v>
      </c>
      <c r="K2808" s="47" t="s">
        <v>63</v>
      </c>
      <c r="L2808" s="47" t="s">
        <v>64</v>
      </c>
      <c r="M2808" s="47" t="s">
        <v>3199</v>
      </c>
      <c r="N2808" s="47" t="s">
        <v>3200</v>
      </c>
      <c r="O2808" s="47" t="s">
        <v>58</v>
      </c>
      <c r="P2808" s="47" t="s">
        <v>80</v>
      </c>
      <c r="Q2808" s="47" t="s">
        <v>3114</v>
      </c>
      <c r="R2808" s="47">
        <v>92017</v>
      </c>
      <c r="S2808" s="47" t="s">
        <v>67</v>
      </c>
      <c r="T2808" s="47" t="s">
        <v>3201</v>
      </c>
      <c r="U2808" s="47">
        <v>14226</v>
      </c>
      <c r="V2808" s="47" t="s">
        <v>69</v>
      </c>
      <c r="W2808" s="47" t="s">
        <v>3202</v>
      </c>
      <c r="X2808" s="47">
        <v>1275766</v>
      </c>
      <c r="Y2808" s="47">
        <v>4204067</v>
      </c>
      <c r="Z2808" s="47">
        <v>308423</v>
      </c>
      <c r="AA2808" s="47">
        <v>8929986</v>
      </c>
      <c r="AB2808" s="47" t="s">
        <v>71</v>
      </c>
      <c r="AC2808" s="47">
        <v>3584</v>
      </c>
      <c r="AD2808" s="47" t="s">
        <v>86</v>
      </c>
      <c r="AE2808" s="47" t="s">
        <v>4978</v>
      </c>
      <c r="AF2808" s="47" t="s">
        <v>5735</v>
      </c>
      <c r="AG2808" s="47">
        <v>3790</v>
      </c>
      <c r="AH2808" s="47" t="s">
        <v>73</v>
      </c>
      <c r="AI2808" s="47" t="s">
        <v>3200</v>
      </c>
      <c r="AJ2808" s="47" t="s">
        <v>61</v>
      </c>
      <c r="AK2808" s="47" t="s">
        <v>61</v>
      </c>
      <c r="AV2808" s="47">
        <v>0</v>
      </c>
      <c r="AZ2808" s="47">
        <v>308</v>
      </c>
      <c r="BM2808" s="47">
        <v>8</v>
      </c>
      <c r="BS2808" s="47">
        <v>12</v>
      </c>
      <c r="BT2808" s="47">
        <v>0.54</v>
      </c>
      <c r="DI2808" s="1">
        <f t="shared" si="215"/>
        <v>4</v>
      </c>
      <c r="DJ2808" s="9" t="str">
        <f t="shared" si="216"/>
        <v>BACTERIOLÓGICO</v>
      </c>
      <c r="DK2808" s="10" t="str">
        <f t="shared" si="217"/>
        <v>-</v>
      </c>
      <c r="DL2808" s="11" t="str">
        <f t="shared" si="218"/>
        <v>0</v>
      </c>
    </row>
    <row r="2809" spans="1:116" ht="12" x14ac:dyDescent="0.2">
      <c r="A2809" s="47">
        <v>1003130106</v>
      </c>
      <c r="B2809" s="47" t="str">
        <f t="shared" si="219"/>
        <v>1003130106-GOLLUMBYA</v>
      </c>
      <c r="C2809" s="47" t="s">
        <v>3198</v>
      </c>
      <c r="D2809" s="47" t="s">
        <v>58</v>
      </c>
      <c r="E2809" s="47" t="s">
        <v>80</v>
      </c>
      <c r="F2809" s="47" t="s">
        <v>3114</v>
      </c>
      <c r="G2809" s="47" t="s">
        <v>60</v>
      </c>
      <c r="H2809" s="47">
        <v>98</v>
      </c>
      <c r="I2809" s="47" t="s">
        <v>61</v>
      </c>
      <c r="J2809" s="47" t="s">
        <v>495</v>
      </c>
      <c r="K2809" s="47" t="s">
        <v>63</v>
      </c>
      <c r="L2809" s="47" t="s">
        <v>64</v>
      </c>
      <c r="M2809" s="47" t="s">
        <v>3199</v>
      </c>
      <c r="N2809" s="47" t="s">
        <v>3200</v>
      </c>
      <c r="O2809" s="47" t="s">
        <v>58</v>
      </c>
      <c r="P2809" s="47" t="s">
        <v>80</v>
      </c>
      <c r="Q2809" s="47" t="s">
        <v>3114</v>
      </c>
      <c r="R2809" s="47">
        <v>92017</v>
      </c>
      <c r="S2809" s="47" t="s">
        <v>67</v>
      </c>
      <c r="T2809" s="47" t="s">
        <v>3201</v>
      </c>
      <c r="U2809" s="47">
        <v>14226</v>
      </c>
      <c r="V2809" s="47" t="s">
        <v>69</v>
      </c>
      <c r="W2809" s="47" t="s">
        <v>3202</v>
      </c>
      <c r="X2809" s="47">
        <v>1275766</v>
      </c>
      <c r="Y2809" s="47">
        <v>4204068</v>
      </c>
      <c r="Z2809" s="47">
        <v>0</v>
      </c>
      <c r="AA2809" s="47">
        <v>0</v>
      </c>
      <c r="AB2809" s="47" t="s">
        <v>61</v>
      </c>
      <c r="AC2809" s="47">
        <v>0</v>
      </c>
      <c r="AD2809" s="47" t="s">
        <v>86</v>
      </c>
      <c r="AE2809" s="47" t="s">
        <v>4978</v>
      </c>
      <c r="AF2809" s="47" t="s">
        <v>5735</v>
      </c>
      <c r="AG2809" s="47" t="s">
        <v>61</v>
      </c>
      <c r="AH2809" s="47" t="s">
        <v>75</v>
      </c>
      <c r="AI2809" s="47" t="s">
        <v>76</v>
      </c>
      <c r="AJ2809" s="47" t="s">
        <v>77</v>
      </c>
      <c r="AK2809" s="47" t="s">
        <v>78</v>
      </c>
      <c r="AV2809" s="47">
        <v>0</v>
      </c>
      <c r="AZ2809" s="47">
        <v>304</v>
      </c>
      <c r="BM2809" s="47">
        <v>8</v>
      </c>
      <c r="BS2809" s="47">
        <v>12</v>
      </c>
      <c r="BT2809" s="47">
        <v>1.23</v>
      </c>
      <c r="DI2809" s="1">
        <f t="shared" si="215"/>
        <v>4</v>
      </c>
      <c r="DJ2809" s="9" t="str">
        <f t="shared" si="216"/>
        <v>BACTERIOLÓGICO</v>
      </c>
      <c r="DK2809" s="10" t="str">
        <f t="shared" si="217"/>
        <v>-</v>
      </c>
      <c r="DL2809" s="11" t="str">
        <f t="shared" si="218"/>
        <v>0</v>
      </c>
    </row>
    <row r="2810" spans="1:116" ht="12" x14ac:dyDescent="0.2">
      <c r="A2810" s="47">
        <v>1003130106</v>
      </c>
      <c r="B2810" s="47" t="str">
        <f t="shared" si="219"/>
        <v>1003130106-GOLLUMBYA</v>
      </c>
      <c r="C2810" s="47" t="s">
        <v>3198</v>
      </c>
      <c r="D2810" s="47" t="s">
        <v>58</v>
      </c>
      <c r="E2810" s="47" t="s">
        <v>80</v>
      </c>
      <c r="F2810" s="47" t="s">
        <v>3114</v>
      </c>
      <c r="G2810" s="47" t="s">
        <v>60</v>
      </c>
      <c r="H2810" s="47">
        <v>98</v>
      </c>
      <c r="I2810" s="47" t="s">
        <v>61</v>
      </c>
      <c r="J2810" s="47" t="s">
        <v>495</v>
      </c>
      <c r="K2810" s="47" t="s">
        <v>63</v>
      </c>
      <c r="L2810" s="47" t="s">
        <v>64</v>
      </c>
      <c r="M2810" s="47" t="s">
        <v>3199</v>
      </c>
      <c r="N2810" s="47" t="s">
        <v>3200</v>
      </c>
      <c r="O2810" s="47" t="s">
        <v>58</v>
      </c>
      <c r="P2810" s="47" t="s">
        <v>80</v>
      </c>
      <c r="Q2810" s="47" t="s">
        <v>3114</v>
      </c>
      <c r="R2810" s="47">
        <v>92017</v>
      </c>
      <c r="S2810" s="47" t="s">
        <v>67</v>
      </c>
      <c r="T2810" s="47" t="s">
        <v>3201</v>
      </c>
      <c r="U2810" s="47">
        <v>14226</v>
      </c>
      <c r="V2810" s="47" t="s">
        <v>69</v>
      </c>
      <c r="W2810" s="47" t="s">
        <v>3202</v>
      </c>
      <c r="X2810" s="47">
        <v>1275766</v>
      </c>
      <c r="Y2810" s="47">
        <v>4204069</v>
      </c>
      <c r="Z2810" s="47">
        <v>0</v>
      </c>
      <c r="AA2810" s="47">
        <v>0</v>
      </c>
      <c r="AB2810" s="47" t="s">
        <v>61</v>
      </c>
      <c r="AC2810" s="47">
        <v>0</v>
      </c>
      <c r="AD2810" s="47" t="s">
        <v>86</v>
      </c>
      <c r="AE2810" s="47" t="s">
        <v>4978</v>
      </c>
      <c r="AF2810" s="47" t="s">
        <v>5735</v>
      </c>
      <c r="AG2810" s="47" t="s">
        <v>61</v>
      </c>
      <c r="AH2810" s="47" t="s">
        <v>75</v>
      </c>
      <c r="AI2810" s="47" t="s">
        <v>76</v>
      </c>
      <c r="AJ2810" s="47" t="s">
        <v>77</v>
      </c>
      <c r="AK2810" s="47" t="s">
        <v>78</v>
      </c>
      <c r="AV2810" s="47">
        <v>0</v>
      </c>
      <c r="AZ2810" s="47">
        <v>303</v>
      </c>
      <c r="BM2810" s="47">
        <v>8</v>
      </c>
      <c r="BS2810" s="47">
        <v>12</v>
      </c>
      <c r="BT2810" s="47">
        <v>0.44</v>
      </c>
      <c r="DI2810" s="1">
        <f t="shared" si="215"/>
        <v>4</v>
      </c>
      <c r="DJ2810" s="9" t="str">
        <f t="shared" si="216"/>
        <v>BACTERIOLÓGICO</v>
      </c>
      <c r="DK2810" s="10" t="str">
        <f t="shared" si="217"/>
        <v>-</v>
      </c>
      <c r="DL2810" s="11" t="str">
        <f t="shared" si="218"/>
        <v>0</v>
      </c>
    </row>
    <row r="2811" spans="1:116" ht="12" x14ac:dyDescent="0.2">
      <c r="A2811" s="47">
        <v>1005060059</v>
      </c>
      <c r="B2811" s="47" t="str">
        <f t="shared" si="219"/>
        <v>1005060059-SEÑOR DE MAYO</v>
      </c>
      <c r="C2811" s="47" t="s">
        <v>1570</v>
      </c>
      <c r="D2811" s="47" t="s">
        <v>58</v>
      </c>
      <c r="E2811" s="47" t="s">
        <v>542</v>
      </c>
      <c r="F2811" s="47" t="s">
        <v>1038</v>
      </c>
      <c r="G2811" s="47" t="s">
        <v>60</v>
      </c>
      <c r="H2811" s="47">
        <v>100</v>
      </c>
      <c r="I2811" s="47">
        <v>82</v>
      </c>
      <c r="J2811" s="47" t="s">
        <v>62</v>
      </c>
      <c r="K2811" s="47" t="s">
        <v>63</v>
      </c>
      <c r="L2811" s="47" t="s">
        <v>64</v>
      </c>
      <c r="M2811" s="47" t="s">
        <v>1539</v>
      </c>
      <c r="N2811" s="47" t="s">
        <v>1038</v>
      </c>
      <c r="O2811" s="47" t="s">
        <v>58</v>
      </c>
      <c r="P2811" s="47" t="s">
        <v>542</v>
      </c>
      <c r="Q2811" s="47" t="s">
        <v>1038</v>
      </c>
      <c r="R2811" s="47">
        <v>96025</v>
      </c>
      <c r="S2811" s="47" t="s">
        <v>67</v>
      </c>
      <c r="T2811" s="47" t="s">
        <v>1571</v>
      </c>
      <c r="U2811" s="47">
        <v>13655</v>
      </c>
      <c r="V2811" s="47" t="s">
        <v>69</v>
      </c>
      <c r="W2811" s="47" t="s">
        <v>1572</v>
      </c>
      <c r="X2811" s="47">
        <v>1275767</v>
      </c>
      <c r="Y2811" s="47">
        <v>4204073</v>
      </c>
      <c r="Z2811" s="47">
        <v>297899</v>
      </c>
      <c r="AA2811" s="47">
        <v>8949496</v>
      </c>
      <c r="AB2811" s="47" t="s">
        <v>71</v>
      </c>
      <c r="AC2811" s="47">
        <v>3630</v>
      </c>
      <c r="AD2811" s="47" t="s">
        <v>126</v>
      </c>
      <c r="AE2811" s="47" t="s">
        <v>5022</v>
      </c>
      <c r="AF2811" s="47" t="s">
        <v>5736</v>
      </c>
      <c r="AG2811" s="47">
        <v>7196</v>
      </c>
      <c r="AH2811" s="47" t="s">
        <v>73</v>
      </c>
      <c r="AI2811" s="47" t="s">
        <v>1573</v>
      </c>
      <c r="AJ2811" s="47" t="s">
        <v>61</v>
      </c>
      <c r="AK2811" s="47" t="s">
        <v>61</v>
      </c>
      <c r="AV2811" s="47">
        <v>0</v>
      </c>
      <c r="AZ2811" s="47">
        <v>356</v>
      </c>
      <c r="BM2811" s="47">
        <v>7.6</v>
      </c>
      <c r="BQ2811" s="47">
        <v>0</v>
      </c>
      <c r="BS2811" s="47">
        <v>14</v>
      </c>
      <c r="BT2811" s="47">
        <v>0.66</v>
      </c>
      <c r="DI2811" s="1">
        <f t="shared" si="215"/>
        <v>4</v>
      </c>
      <c r="DJ2811" s="9" t="str">
        <f t="shared" si="216"/>
        <v>BACTERIOLÓGICO</v>
      </c>
      <c r="DK2811" s="10" t="str">
        <f t="shared" si="217"/>
        <v>-</v>
      </c>
      <c r="DL2811" s="11" t="str">
        <f t="shared" si="218"/>
        <v>0</v>
      </c>
    </row>
    <row r="2812" spans="1:116" ht="12" x14ac:dyDescent="0.2">
      <c r="A2812" s="47">
        <v>1005060059</v>
      </c>
      <c r="B2812" s="47" t="str">
        <f t="shared" si="219"/>
        <v>1005060059-SEÑOR DE MAYO</v>
      </c>
      <c r="C2812" s="47" t="s">
        <v>1570</v>
      </c>
      <c r="D2812" s="47" t="s">
        <v>58</v>
      </c>
      <c r="E2812" s="47" t="s">
        <v>542</v>
      </c>
      <c r="F2812" s="47" t="s">
        <v>1038</v>
      </c>
      <c r="G2812" s="47" t="s">
        <v>60</v>
      </c>
      <c r="H2812" s="47">
        <v>100</v>
      </c>
      <c r="I2812" s="47">
        <v>82</v>
      </c>
      <c r="J2812" s="47" t="s">
        <v>62</v>
      </c>
      <c r="K2812" s="47" t="s">
        <v>63</v>
      </c>
      <c r="L2812" s="47" t="s">
        <v>64</v>
      </c>
      <c r="M2812" s="47" t="s">
        <v>1539</v>
      </c>
      <c r="N2812" s="47" t="s">
        <v>1038</v>
      </c>
      <c r="O2812" s="47" t="s">
        <v>58</v>
      </c>
      <c r="P2812" s="47" t="s">
        <v>542</v>
      </c>
      <c r="Q2812" s="47" t="s">
        <v>1038</v>
      </c>
      <c r="R2812" s="47">
        <v>96025</v>
      </c>
      <c r="S2812" s="47" t="s">
        <v>67</v>
      </c>
      <c r="T2812" s="47" t="s">
        <v>1571</v>
      </c>
      <c r="U2812" s="47">
        <v>13655</v>
      </c>
      <c r="V2812" s="47" t="s">
        <v>69</v>
      </c>
      <c r="W2812" s="47" t="s">
        <v>1572</v>
      </c>
      <c r="X2812" s="47">
        <v>1275767</v>
      </c>
      <c r="Y2812" s="47">
        <v>4204074</v>
      </c>
      <c r="Z2812" s="47">
        <v>299471</v>
      </c>
      <c r="AA2812" s="47">
        <v>8950408</v>
      </c>
      <c r="AB2812" s="47" t="s">
        <v>71</v>
      </c>
      <c r="AC2812" s="47">
        <v>3650</v>
      </c>
      <c r="AD2812" s="47" t="s">
        <v>126</v>
      </c>
      <c r="AE2812" s="47" t="s">
        <v>5022</v>
      </c>
      <c r="AF2812" s="47" t="s">
        <v>5736</v>
      </c>
      <c r="AG2812" s="47" t="s">
        <v>61</v>
      </c>
      <c r="AH2812" s="47" t="s">
        <v>75</v>
      </c>
      <c r="AI2812" s="47" t="s">
        <v>76</v>
      </c>
      <c r="AJ2812" s="47" t="s">
        <v>77</v>
      </c>
      <c r="AK2812" s="47" t="s">
        <v>78</v>
      </c>
      <c r="AV2812" s="47">
        <v>0</v>
      </c>
      <c r="AZ2812" s="47">
        <v>354</v>
      </c>
      <c r="BM2812" s="47">
        <v>7.58</v>
      </c>
      <c r="BQ2812" s="47">
        <v>0</v>
      </c>
      <c r="BS2812" s="47">
        <v>13.5</v>
      </c>
      <c r="BT2812" s="47">
        <v>0.64</v>
      </c>
      <c r="DI2812" s="1">
        <f t="shared" si="215"/>
        <v>4</v>
      </c>
      <c r="DJ2812" s="9" t="str">
        <f t="shared" si="216"/>
        <v>BACTERIOLÓGICO</v>
      </c>
      <c r="DK2812" s="10" t="str">
        <f t="shared" si="217"/>
        <v>-</v>
      </c>
      <c r="DL2812" s="11" t="str">
        <f t="shared" si="218"/>
        <v>0</v>
      </c>
    </row>
    <row r="2813" spans="1:116" ht="12" x14ac:dyDescent="0.2">
      <c r="A2813" s="47">
        <v>1005060059</v>
      </c>
      <c r="B2813" s="47" t="str">
        <f t="shared" si="219"/>
        <v>1005060059-SEÑOR DE MAYO</v>
      </c>
      <c r="C2813" s="47" t="s">
        <v>1570</v>
      </c>
      <c r="D2813" s="47" t="s">
        <v>58</v>
      </c>
      <c r="E2813" s="47" t="s">
        <v>542</v>
      </c>
      <c r="F2813" s="47" t="s">
        <v>1038</v>
      </c>
      <c r="G2813" s="47" t="s">
        <v>60</v>
      </c>
      <c r="H2813" s="47">
        <v>100</v>
      </c>
      <c r="I2813" s="47">
        <v>82</v>
      </c>
      <c r="J2813" s="47" t="s">
        <v>62</v>
      </c>
      <c r="K2813" s="47" t="s">
        <v>63</v>
      </c>
      <c r="L2813" s="47" t="s">
        <v>64</v>
      </c>
      <c r="M2813" s="47" t="s">
        <v>1539</v>
      </c>
      <c r="N2813" s="47" t="s">
        <v>1038</v>
      </c>
      <c r="O2813" s="47" t="s">
        <v>58</v>
      </c>
      <c r="P2813" s="47" t="s">
        <v>542</v>
      </c>
      <c r="Q2813" s="47" t="s">
        <v>1038</v>
      </c>
      <c r="R2813" s="47">
        <v>96025</v>
      </c>
      <c r="S2813" s="47" t="s">
        <v>67</v>
      </c>
      <c r="T2813" s="47" t="s">
        <v>1571</v>
      </c>
      <c r="U2813" s="47">
        <v>13655</v>
      </c>
      <c r="V2813" s="47" t="s">
        <v>69</v>
      </c>
      <c r="W2813" s="47" t="s">
        <v>1572</v>
      </c>
      <c r="X2813" s="47">
        <v>1275767</v>
      </c>
      <c r="Y2813" s="47">
        <v>4204075</v>
      </c>
      <c r="Z2813" s="47">
        <v>293117</v>
      </c>
      <c r="AA2813" s="47">
        <v>8951741</v>
      </c>
      <c r="AB2813" s="47" t="s">
        <v>71</v>
      </c>
      <c r="AC2813" s="47">
        <v>3580</v>
      </c>
      <c r="AD2813" s="47" t="s">
        <v>126</v>
      </c>
      <c r="AE2813" s="47" t="s">
        <v>5022</v>
      </c>
      <c r="AF2813" s="47" t="s">
        <v>5736</v>
      </c>
      <c r="AG2813" s="47" t="s">
        <v>61</v>
      </c>
      <c r="AH2813" s="47" t="s">
        <v>75</v>
      </c>
      <c r="AI2813" s="47" t="s">
        <v>76</v>
      </c>
      <c r="AJ2813" s="47" t="s">
        <v>77</v>
      </c>
      <c r="AK2813" s="47" t="s">
        <v>78</v>
      </c>
      <c r="AV2813" s="47">
        <v>0</v>
      </c>
      <c r="AZ2813" s="47">
        <v>352</v>
      </c>
      <c r="BM2813" s="47">
        <v>7.56</v>
      </c>
      <c r="BQ2813" s="47">
        <v>0</v>
      </c>
      <c r="BS2813" s="47">
        <v>12</v>
      </c>
      <c r="BT2813" s="47">
        <v>0.62</v>
      </c>
      <c r="DI2813" s="1">
        <f t="shared" si="215"/>
        <v>4</v>
      </c>
      <c r="DJ2813" s="9" t="str">
        <f t="shared" si="216"/>
        <v>BACTERIOLÓGICO</v>
      </c>
      <c r="DK2813" s="10" t="str">
        <f t="shared" si="217"/>
        <v>-</v>
      </c>
      <c r="DL2813" s="11" t="str">
        <f t="shared" si="218"/>
        <v>0</v>
      </c>
    </row>
    <row r="2814" spans="1:116" ht="12" x14ac:dyDescent="0.2">
      <c r="A2814" s="47">
        <v>1003130123</v>
      </c>
      <c r="B2814" s="47" t="str">
        <f t="shared" si="219"/>
        <v>1003130123-LAGCHI</v>
      </c>
      <c r="C2814" s="47" t="s">
        <v>3203</v>
      </c>
      <c r="D2814" s="47" t="s">
        <v>58</v>
      </c>
      <c r="E2814" s="47" t="s">
        <v>80</v>
      </c>
      <c r="F2814" s="47" t="s">
        <v>3114</v>
      </c>
      <c r="G2814" s="47" t="s">
        <v>60</v>
      </c>
      <c r="H2814" s="47">
        <v>59</v>
      </c>
      <c r="I2814" s="47" t="s">
        <v>61</v>
      </c>
      <c r="J2814" s="47" t="s">
        <v>495</v>
      </c>
      <c r="K2814" s="47" t="s">
        <v>63</v>
      </c>
      <c r="L2814" s="47" t="s">
        <v>64</v>
      </c>
      <c r="M2814" s="47" t="s">
        <v>3199</v>
      </c>
      <c r="N2814" s="47" t="s">
        <v>3200</v>
      </c>
      <c r="O2814" s="47" t="s">
        <v>58</v>
      </c>
      <c r="P2814" s="47" t="s">
        <v>80</v>
      </c>
      <c r="Q2814" s="47" t="s">
        <v>3114</v>
      </c>
      <c r="R2814" s="47">
        <v>92015</v>
      </c>
      <c r="S2814" s="47" t="s">
        <v>67</v>
      </c>
      <c r="T2814" s="47" t="s">
        <v>3204</v>
      </c>
      <c r="U2814" s="47">
        <v>14225</v>
      </c>
      <c r="V2814" s="47" t="s">
        <v>69</v>
      </c>
      <c r="W2814" s="47" t="s">
        <v>3205</v>
      </c>
      <c r="X2814" s="47">
        <v>1275768</v>
      </c>
      <c r="Y2814" s="47">
        <v>4204076</v>
      </c>
      <c r="Z2814" s="47">
        <v>0</v>
      </c>
      <c r="AA2814" s="47">
        <v>0</v>
      </c>
      <c r="AB2814" s="47" t="s">
        <v>61</v>
      </c>
      <c r="AC2814" s="47">
        <v>0</v>
      </c>
      <c r="AD2814" s="47" t="s">
        <v>86</v>
      </c>
      <c r="AE2814" s="47" t="s">
        <v>4978</v>
      </c>
      <c r="AF2814" s="47" t="s">
        <v>5737</v>
      </c>
      <c r="AG2814" s="47">
        <v>3361</v>
      </c>
      <c r="AH2814" s="47" t="s">
        <v>73</v>
      </c>
      <c r="AI2814" s="47" t="s">
        <v>3203</v>
      </c>
      <c r="AJ2814" s="47" t="s">
        <v>61</v>
      </c>
      <c r="AK2814" s="47" t="s">
        <v>61</v>
      </c>
      <c r="AV2814" s="47">
        <v>0</v>
      </c>
      <c r="AZ2814" s="47">
        <v>307</v>
      </c>
      <c r="BM2814" s="47">
        <v>8</v>
      </c>
      <c r="BS2814" s="47">
        <v>12</v>
      </c>
      <c r="BT2814" s="47">
        <v>0.32</v>
      </c>
      <c r="DI2814" s="1">
        <f t="shared" si="215"/>
        <v>4</v>
      </c>
      <c r="DJ2814" s="9" t="str">
        <f t="shared" si="216"/>
        <v>BACTERIOLÓGICO</v>
      </c>
      <c r="DK2814" s="10" t="str">
        <f t="shared" si="217"/>
        <v>-</v>
      </c>
      <c r="DL2814" s="11" t="str">
        <f t="shared" si="218"/>
        <v>0</v>
      </c>
    </row>
    <row r="2815" spans="1:116" ht="12" x14ac:dyDescent="0.2">
      <c r="A2815" s="47">
        <v>1003130123</v>
      </c>
      <c r="B2815" s="47" t="str">
        <f t="shared" si="219"/>
        <v>1003130123-LAGCHI</v>
      </c>
      <c r="C2815" s="47" t="s">
        <v>3203</v>
      </c>
      <c r="D2815" s="47" t="s">
        <v>58</v>
      </c>
      <c r="E2815" s="47" t="s">
        <v>80</v>
      </c>
      <c r="F2815" s="47" t="s">
        <v>3114</v>
      </c>
      <c r="G2815" s="47" t="s">
        <v>60</v>
      </c>
      <c r="H2815" s="47">
        <v>59</v>
      </c>
      <c r="I2815" s="47" t="s">
        <v>61</v>
      </c>
      <c r="J2815" s="47" t="s">
        <v>495</v>
      </c>
      <c r="K2815" s="47" t="s">
        <v>63</v>
      </c>
      <c r="L2815" s="47" t="s">
        <v>64</v>
      </c>
      <c r="M2815" s="47" t="s">
        <v>3199</v>
      </c>
      <c r="N2815" s="47" t="s">
        <v>3200</v>
      </c>
      <c r="O2815" s="47" t="s">
        <v>58</v>
      </c>
      <c r="P2815" s="47" t="s">
        <v>80</v>
      </c>
      <c r="Q2815" s="47" t="s">
        <v>3114</v>
      </c>
      <c r="R2815" s="47">
        <v>92015</v>
      </c>
      <c r="S2815" s="47" t="s">
        <v>67</v>
      </c>
      <c r="T2815" s="47" t="s">
        <v>3204</v>
      </c>
      <c r="U2815" s="47">
        <v>14225</v>
      </c>
      <c r="V2815" s="47" t="s">
        <v>69</v>
      </c>
      <c r="W2815" s="47" t="s">
        <v>3205</v>
      </c>
      <c r="X2815" s="47">
        <v>1275768</v>
      </c>
      <c r="Y2815" s="47">
        <v>4204077</v>
      </c>
      <c r="Z2815" s="47">
        <v>0</v>
      </c>
      <c r="AA2815" s="47">
        <v>0</v>
      </c>
      <c r="AB2815" s="47" t="s">
        <v>61</v>
      </c>
      <c r="AC2815" s="47">
        <v>0</v>
      </c>
      <c r="AD2815" s="47" t="s">
        <v>86</v>
      </c>
      <c r="AE2815" s="47" t="s">
        <v>4978</v>
      </c>
      <c r="AF2815" s="47" t="s">
        <v>5737</v>
      </c>
      <c r="AG2815" s="47" t="s">
        <v>61</v>
      </c>
      <c r="AH2815" s="47" t="s">
        <v>75</v>
      </c>
      <c r="AI2815" s="47" t="s">
        <v>76</v>
      </c>
      <c r="AJ2815" s="47" t="s">
        <v>77</v>
      </c>
      <c r="AK2815" s="47" t="s">
        <v>78</v>
      </c>
      <c r="AV2815" s="47">
        <v>0</v>
      </c>
      <c r="AZ2815" s="47">
        <v>306</v>
      </c>
      <c r="BM2815" s="47">
        <v>8</v>
      </c>
      <c r="BS2815" s="47">
        <v>12</v>
      </c>
      <c r="BT2815" s="47">
        <v>0.59</v>
      </c>
      <c r="DI2815" s="1">
        <f t="shared" si="215"/>
        <v>4</v>
      </c>
      <c r="DJ2815" s="9" t="str">
        <f t="shared" si="216"/>
        <v>BACTERIOLÓGICO</v>
      </c>
      <c r="DK2815" s="10" t="str">
        <f t="shared" si="217"/>
        <v>-</v>
      </c>
      <c r="DL2815" s="11" t="str">
        <f t="shared" si="218"/>
        <v>0</v>
      </c>
    </row>
    <row r="2816" spans="1:116" ht="12" x14ac:dyDescent="0.2">
      <c r="A2816" s="47">
        <v>1003130123</v>
      </c>
      <c r="B2816" s="47" t="str">
        <f t="shared" si="219"/>
        <v>1003130123-LAGCHI</v>
      </c>
      <c r="C2816" s="47" t="s">
        <v>3203</v>
      </c>
      <c r="D2816" s="47" t="s">
        <v>58</v>
      </c>
      <c r="E2816" s="47" t="s">
        <v>80</v>
      </c>
      <c r="F2816" s="47" t="s">
        <v>3114</v>
      </c>
      <c r="G2816" s="47" t="s">
        <v>60</v>
      </c>
      <c r="H2816" s="47">
        <v>59</v>
      </c>
      <c r="I2816" s="47" t="s">
        <v>61</v>
      </c>
      <c r="J2816" s="47" t="s">
        <v>495</v>
      </c>
      <c r="K2816" s="47" t="s">
        <v>63</v>
      </c>
      <c r="L2816" s="47" t="s">
        <v>64</v>
      </c>
      <c r="M2816" s="47" t="s">
        <v>3199</v>
      </c>
      <c r="N2816" s="47" t="s">
        <v>3200</v>
      </c>
      <c r="O2816" s="47" t="s">
        <v>58</v>
      </c>
      <c r="P2816" s="47" t="s">
        <v>80</v>
      </c>
      <c r="Q2816" s="47" t="s">
        <v>3114</v>
      </c>
      <c r="R2816" s="47">
        <v>92015</v>
      </c>
      <c r="S2816" s="47" t="s">
        <v>67</v>
      </c>
      <c r="T2816" s="47" t="s">
        <v>3204</v>
      </c>
      <c r="U2816" s="47">
        <v>14225</v>
      </c>
      <c r="V2816" s="47" t="s">
        <v>69</v>
      </c>
      <c r="W2816" s="47" t="s">
        <v>3205</v>
      </c>
      <c r="X2816" s="47">
        <v>1275768</v>
      </c>
      <c r="Y2816" s="47">
        <v>4204078</v>
      </c>
      <c r="Z2816" s="47">
        <v>0</v>
      </c>
      <c r="AA2816" s="47">
        <v>0</v>
      </c>
      <c r="AB2816" s="47" t="s">
        <v>61</v>
      </c>
      <c r="AC2816" s="47">
        <v>0</v>
      </c>
      <c r="AD2816" s="47" t="s">
        <v>86</v>
      </c>
      <c r="AE2816" s="47" t="s">
        <v>4978</v>
      </c>
      <c r="AF2816" s="47" t="s">
        <v>5737</v>
      </c>
      <c r="AG2816" s="47" t="s">
        <v>61</v>
      </c>
      <c r="AH2816" s="47" t="s">
        <v>75</v>
      </c>
      <c r="AI2816" s="47" t="s">
        <v>76</v>
      </c>
      <c r="AJ2816" s="47" t="s">
        <v>77</v>
      </c>
      <c r="AK2816" s="47" t="s">
        <v>78</v>
      </c>
      <c r="AV2816" s="47">
        <v>0</v>
      </c>
      <c r="AZ2816" s="47">
        <v>302</v>
      </c>
      <c r="BM2816" s="47">
        <v>8</v>
      </c>
      <c r="BS2816" s="47">
        <v>12</v>
      </c>
      <c r="BT2816" s="47">
        <v>0.54</v>
      </c>
      <c r="DI2816" s="1">
        <f t="shared" si="215"/>
        <v>4</v>
      </c>
      <c r="DJ2816" s="9" t="str">
        <f t="shared" si="216"/>
        <v>BACTERIOLÓGICO</v>
      </c>
      <c r="DK2816" s="10" t="str">
        <f t="shared" si="217"/>
        <v>-</v>
      </c>
      <c r="DL2816" s="11" t="str">
        <f t="shared" si="218"/>
        <v>0</v>
      </c>
    </row>
    <row r="2817" spans="1:116" ht="12" x14ac:dyDescent="0.2">
      <c r="A2817" s="47">
        <v>1003130089</v>
      </c>
      <c r="B2817" s="47" t="str">
        <f t="shared" si="219"/>
        <v>1003130089-TASHGASH</v>
      </c>
      <c r="C2817" s="47" t="s">
        <v>3206</v>
      </c>
      <c r="D2817" s="47" t="s">
        <v>58</v>
      </c>
      <c r="E2817" s="47" t="s">
        <v>80</v>
      </c>
      <c r="F2817" s="47" t="s">
        <v>3114</v>
      </c>
      <c r="G2817" s="47" t="s">
        <v>60</v>
      </c>
      <c r="H2817" s="47">
        <v>30</v>
      </c>
      <c r="I2817" s="47" t="s">
        <v>61</v>
      </c>
      <c r="J2817" s="47" t="s">
        <v>495</v>
      </c>
      <c r="K2817" s="47" t="s">
        <v>63</v>
      </c>
      <c r="L2817" s="47" t="s">
        <v>64</v>
      </c>
      <c r="M2817" s="47" t="s">
        <v>3199</v>
      </c>
      <c r="N2817" s="47" t="s">
        <v>3200</v>
      </c>
      <c r="O2817" s="47" t="s">
        <v>58</v>
      </c>
      <c r="P2817" s="47" t="s">
        <v>80</v>
      </c>
      <c r="Q2817" s="47" t="s">
        <v>3114</v>
      </c>
      <c r="R2817" s="47">
        <v>157500</v>
      </c>
      <c r="S2817" s="47" t="s">
        <v>67</v>
      </c>
      <c r="T2817" s="47" t="s">
        <v>3207</v>
      </c>
      <c r="U2817" s="47">
        <v>17941</v>
      </c>
      <c r="V2817" s="47" t="s">
        <v>69</v>
      </c>
      <c r="W2817" s="47" t="s">
        <v>3208</v>
      </c>
      <c r="X2817" s="47">
        <v>1275771</v>
      </c>
      <c r="Y2817" s="47">
        <v>4204083</v>
      </c>
      <c r="Z2817" s="47">
        <v>0</v>
      </c>
      <c r="AA2817" s="47">
        <v>0</v>
      </c>
      <c r="AB2817" s="47" t="s">
        <v>61</v>
      </c>
      <c r="AC2817" s="47">
        <v>0</v>
      </c>
      <c r="AD2817" s="47" t="s">
        <v>86</v>
      </c>
      <c r="AE2817" s="47" t="s">
        <v>4978</v>
      </c>
      <c r="AF2817" s="47" t="s">
        <v>5738</v>
      </c>
      <c r="AG2817" s="47">
        <v>52729</v>
      </c>
      <c r="AH2817" s="47" t="s">
        <v>73</v>
      </c>
      <c r="AI2817" s="47" t="s">
        <v>3209</v>
      </c>
      <c r="AJ2817" s="47" t="s">
        <v>61</v>
      </c>
      <c r="AK2817" s="47" t="s">
        <v>61</v>
      </c>
      <c r="AV2817" s="47">
        <v>0</v>
      </c>
      <c r="AZ2817" s="47">
        <v>306</v>
      </c>
      <c r="BM2817" s="47">
        <v>8</v>
      </c>
      <c r="BS2817" s="47">
        <v>12</v>
      </c>
      <c r="BT2817" s="47">
        <v>0.57999999999999996</v>
      </c>
      <c r="DI2817" s="1">
        <f t="shared" si="215"/>
        <v>4</v>
      </c>
      <c r="DJ2817" s="9" t="str">
        <f t="shared" si="216"/>
        <v>BACTERIOLÓGICO</v>
      </c>
      <c r="DK2817" s="10" t="str">
        <f t="shared" si="217"/>
        <v>-</v>
      </c>
      <c r="DL2817" s="11" t="str">
        <f t="shared" si="218"/>
        <v>0</v>
      </c>
    </row>
    <row r="2818" spans="1:116" ht="12" x14ac:dyDescent="0.2">
      <c r="A2818" s="47">
        <v>1003130089</v>
      </c>
      <c r="B2818" s="47" t="str">
        <f t="shared" si="219"/>
        <v>1003130089-TASHGASH</v>
      </c>
      <c r="C2818" s="47" t="s">
        <v>3206</v>
      </c>
      <c r="D2818" s="47" t="s">
        <v>58</v>
      </c>
      <c r="E2818" s="47" t="s">
        <v>80</v>
      </c>
      <c r="F2818" s="47" t="s">
        <v>3114</v>
      </c>
      <c r="G2818" s="47" t="s">
        <v>60</v>
      </c>
      <c r="H2818" s="47">
        <v>30</v>
      </c>
      <c r="I2818" s="47" t="s">
        <v>61</v>
      </c>
      <c r="J2818" s="47" t="s">
        <v>495</v>
      </c>
      <c r="K2818" s="47" t="s">
        <v>63</v>
      </c>
      <c r="L2818" s="47" t="s">
        <v>64</v>
      </c>
      <c r="M2818" s="47" t="s">
        <v>3199</v>
      </c>
      <c r="N2818" s="47" t="s">
        <v>3200</v>
      </c>
      <c r="O2818" s="47" t="s">
        <v>58</v>
      </c>
      <c r="P2818" s="47" t="s">
        <v>80</v>
      </c>
      <c r="Q2818" s="47" t="s">
        <v>3114</v>
      </c>
      <c r="R2818" s="47">
        <v>157500</v>
      </c>
      <c r="S2818" s="47" t="s">
        <v>67</v>
      </c>
      <c r="T2818" s="47" t="s">
        <v>3207</v>
      </c>
      <c r="U2818" s="47">
        <v>17941</v>
      </c>
      <c r="V2818" s="47" t="s">
        <v>69</v>
      </c>
      <c r="W2818" s="47" t="s">
        <v>3208</v>
      </c>
      <c r="X2818" s="47">
        <v>1275771</v>
      </c>
      <c r="Y2818" s="47">
        <v>4204084</v>
      </c>
      <c r="Z2818" s="47">
        <v>0</v>
      </c>
      <c r="AA2818" s="47">
        <v>0</v>
      </c>
      <c r="AB2818" s="47" t="s">
        <v>61</v>
      </c>
      <c r="AC2818" s="47">
        <v>0</v>
      </c>
      <c r="AD2818" s="47" t="s">
        <v>86</v>
      </c>
      <c r="AE2818" s="47" t="s">
        <v>4978</v>
      </c>
      <c r="AF2818" s="47" t="s">
        <v>5738</v>
      </c>
      <c r="AG2818" s="47" t="s">
        <v>61</v>
      </c>
      <c r="AH2818" s="47" t="s">
        <v>75</v>
      </c>
      <c r="AI2818" s="47" t="s">
        <v>76</v>
      </c>
      <c r="AJ2818" s="47" t="s">
        <v>77</v>
      </c>
      <c r="AK2818" s="47" t="s">
        <v>78</v>
      </c>
      <c r="AV2818" s="47">
        <v>0</v>
      </c>
      <c r="AZ2818" s="47">
        <v>299</v>
      </c>
      <c r="BM2818" s="47">
        <v>8</v>
      </c>
      <c r="BS2818" s="47">
        <v>12</v>
      </c>
      <c r="BT2818" s="47">
        <v>0.65</v>
      </c>
      <c r="DI2818" s="1">
        <f t="shared" si="215"/>
        <v>4</v>
      </c>
      <c r="DJ2818" s="9" t="str">
        <f t="shared" si="216"/>
        <v>BACTERIOLÓGICO</v>
      </c>
      <c r="DK2818" s="10" t="str">
        <f t="shared" si="217"/>
        <v>-</v>
      </c>
      <c r="DL2818" s="11" t="str">
        <f t="shared" si="218"/>
        <v>0</v>
      </c>
    </row>
    <row r="2819" spans="1:116" ht="12" x14ac:dyDescent="0.2">
      <c r="A2819" s="47">
        <v>1003130089</v>
      </c>
      <c r="B2819" s="47" t="str">
        <f t="shared" si="219"/>
        <v>1003130089-TASHGASH</v>
      </c>
      <c r="C2819" s="47" t="s">
        <v>3206</v>
      </c>
      <c r="D2819" s="47" t="s">
        <v>58</v>
      </c>
      <c r="E2819" s="47" t="s">
        <v>80</v>
      </c>
      <c r="F2819" s="47" t="s">
        <v>3114</v>
      </c>
      <c r="G2819" s="47" t="s">
        <v>60</v>
      </c>
      <c r="H2819" s="47">
        <v>30</v>
      </c>
      <c r="I2819" s="47" t="s">
        <v>61</v>
      </c>
      <c r="J2819" s="47" t="s">
        <v>495</v>
      </c>
      <c r="K2819" s="47" t="s">
        <v>63</v>
      </c>
      <c r="L2819" s="47" t="s">
        <v>64</v>
      </c>
      <c r="M2819" s="47" t="s">
        <v>3199</v>
      </c>
      <c r="N2819" s="47" t="s">
        <v>3200</v>
      </c>
      <c r="O2819" s="47" t="s">
        <v>58</v>
      </c>
      <c r="P2819" s="47" t="s">
        <v>80</v>
      </c>
      <c r="Q2819" s="47" t="s">
        <v>3114</v>
      </c>
      <c r="R2819" s="47">
        <v>157500</v>
      </c>
      <c r="S2819" s="47" t="s">
        <v>67</v>
      </c>
      <c r="T2819" s="47" t="s">
        <v>3207</v>
      </c>
      <c r="U2819" s="47">
        <v>17941</v>
      </c>
      <c r="V2819" s="47" t="s">
        <v>69</v>
      </c>
      <c r="W2819" s="47" t="s">
        <v>3208</v>
      </c>
      <c r="X2819" s="47">
        <v>1275771</v>
      </c>
      <c r="Y2819" s="47">
        <v>4204085</v>
      </c>
      <c r="Z2819" s="47">
        <v>0</v>
      </c>
      <c r="AA2819" s="47">
        <v>0</v>
      </c>
      <c r="AB2819" s="47" t="s">
        <v>61</v>
      </c>
      <c r="AC2819" s="47">
        <v>0</v>
      </c>
      <c r="AD2819" s="47" t="s">
        <v>86</v>
      </c>
      <c r="AE2819" s="47" t="s">
        <v>4978</v>
      </c>
      <c r="AF2819" s="47" t="s">
        <v>5738</v>
      </c>
      <c r="AG2819" s="47" t="s">
        <v>61</v>
      </c>
      <c r="AH2819" s="47" t="s">
        <v>75</v>
      </c>
      <c r="AI2819" s="47" t="s">
        <v>76</v>
      </c>
      <c r="AJ2819" s="47" t="s">
        <v>77</v>
      </c>
      <c r="AK2819" s="47" t="s">
        <v>78</v>
      </c>
      <c r="AV2819" s="47">
        <v>0</v>
      </c>
      <c r="AZ2819" s="47">
        <v>311</v>
      </c>
      <c r="BM2819" s="47">
        <v>8</v>
      </c>
      <c r="BS2819" s="47">
        <v>12</v>
      </c>
      <c r="BT2819" s="47">
        <v>0.53</v>
      </c>
      <c r="DI2819" s="1">
        <f t="shared" ref="DI2819:DI2882" si="220">MONTH(AE2819)</f>
        <v>4</v>
      </c>
      <c r="DJ2819" s="9" t="str">
        <f t="shared" ref="DJ2819:DJ2882" si="221">IF(ISBLANK(AV2819),"-",IF(ISBLANK(BT2819),"-",IF(AND(AV2819&gt;=0.5,BT2819&gt;5),"BACTERIOLÓGICO",IF(AND(AV2819&lt;0.5,BT2819&lt;=5),"BACTERIOLÓGICO",IF(AND(AV2819&lt;0.5,BT2819&gt;5),"BACTERIOLÓGICO","NO BACTERIOLOGICO")))))</f>
        <v>BACTERIOLÓGICO</v>
      </c>
      <c r="DK2819" s="10" t="str">
        <f t="shared" ref="DK2819:DK2882" si="222">IF(ISBLANK(AO2819),"-",IF(ISBLANK(AP2819),"-",IF(ISBLANK(AQ2819),"-",IF(AND(AO2819&gt;=0,AP2819&gt;=0,AQ2819&gt;=0),"Realizado Bactereológico","No realizado Bacteriológico"))))</f>
        <v>-</v>
      </c>
      <c r="DL2819" s="11" t="str">
        <f t="shared" ref="DL2819:DL2882" si="223">IF(ISBLANK(BE2819),"0",IF(BE2819&gt;=0,"1","0"))</f>
        <v>0</v>
      </c>
    </row>
    <row r="2820" spans="1:116" ht="12" x14ac:dyDescent="0.2">
      <c r="A2820" s="47">
        <v>1003130038</v>
      </c>
      <c r="B2820" s="47" t="str">
        <f t="shared" ref="B2820:B2883" si="224">CONCATENATE(A2820,"-",C2820)</f>
        <v>1003130038-BELLAVISTA</v>
      </c>
      <c r="C2820" s="47" t="s">
        <v>3186</v>
      </c>
      <c r="D2820" s="47" t="s">
        <v>58</v>
      </c>
      <c r="E2820" s="47" t="s">
        <v>80</v>
      </c>
      <c r="F2820" s="47" t="s">
        <v>3114</v>
      </c>
      <c r="G2820" s="47" t="s">
        <v>60</v>
      </c>
      <c r="H2820" s="47">
        <v>263</v>
      </c>
      <c r="I2820" s="47" t="s">
        <v>61</v>
      </c>
      <c r="J2820" s="47" t="s">
        <v>495</v>
      </c>
      <c r="K2820" s="47" t="s">
        <v>63</v>
      </c>
      <c r="L2820" s="47" t="s">
        <v>64</v>
      </c>
      <c r="M2820" s="47" t="s">
        <v>3187</v>
      </c>
      <c r="N2820" s="47" t="s">
        <v>3186</v>
      </c>
      <c r="O2820" s="47" t="s">
        <v>58</v>
      </c>
      <c r="P2820" s="47" t="s">
        <v>80</v>
      </c>
      <c r="Q2820" s="47" t="s">
        <v>3114</v>
      </c>
      <c r="R2820" s="47">
        <v>92003</v>
      </c>
      <c r="S2820" s="47" t="s">
        <v>67</v>
      </c>
      <c r="T2820" s="47" t="s">
        <v>3188</v>
      </c>
      <c r="U2820" s="47">
        <v>14220</v>
      </c>
      <c r="V2820" s="47" t="s">
        <v>69</v>
      </c>
      <c r="W2820" s="47" t="s">
        <v>3189</v>
      </c>
      <c r="X2820" s="47">
        <v>1275773</v>
      </c>
      <c r="Y2820" s="47">
        <v>4204089</v>
      </c>
      <c r="Z2820" s="47">
        <v>308413</v>
      </c>
      <c r="AA2820" s="47">
        <v>8929985</v>
      </c>
      <c r="AB2820" s="47" t="s">
        <v>61</v>
      </c>
      <c r="AC2820" s="47">
        <v>3574</v>
      </c>
      <c r="AD2820" s="47" t="s">
        <v>86</v>
      </c>
      <c r="AE2820" s="47" t="s">
        <v>5063</v>
      </c>
      <c r="AF2820" s="47" t="s">
        <v>5739</v>
      </c>
      <c r="AG2820" s="47">
        <v>3345</v>
      </c>
      <c r="AH2820" s="47" t="s">
        <v>73</v>
      </c>
      <c r="AI2820" s="47" t="s">
        <v>3186</v>
      </c>
      <c r="AJ2820" s="47" t="s">
        <v>61</v>
      </c>
      <c r="AK2820" s="47" t="s">
        <v>61</v>
      </c>
      <c r="AV2820" s="47">
        <v>0.8</v>
      </c>
      <c r="AZ2820" s="47">
        <v>226</v>
      </c>
      <c r="BM2820" s="47">
        <v>7.9</v>
      </c>
      <c r="BS2820" s="47">
        <v>11</v>
      </c>
      <c r="BT2820" s="47">
        <v>0.46</v>
      </c>
      <c r="DI2820" s="1">
        <f t="shared" si="220"/>
        <v>4</v>
      </c>
      <c r="DJ2820" s="9" t="str">
        <f t="shared" si="221"/>
        <v>NO BACTERIOLOGICO</v>
      </c>
      <c r="DK2820" s="10" t="str">
        <f t="shared" si="222"/>
        <v>-</v>
      </c>
      <c r="DL2820" s="11" t="str">
        <f t="shared" si="223"/>
        <v>0</v>
      </c>
    </row>
    <row r="2821" spans="1:116" ht="12" x14ac:dyDescent="0.2">
      <c r="A2821" s="47">
        <v>1003130038</v>
      </c>
      <c r="B2821" s="47" t="str">
        <f t="shared" si="224"/>
        <v>1003130038-BELLAVISTA</v>
      </c>
      <c r="C2821" s="47" t="s">
        <v>3186</v>
      </c>
      <c r="D2821" s="47" t="s">
        <v>58</v>
      </c>
      <c r="E2821" s="47" t="s">
        <v>80</v>
      </c>
      <c r="F2821" s="47" t="s">
        <v>3114</v>
      </c>
      <c r="G2821" s="47" t="s">
        <v>60</v>
      </c>
      <c r="H2821" s="47">
        <v>263</v>
      </c>
      <c r="I2821" s="47" t="s">
        <v>61</v>
      </c>
      <c r="J2821" s="47" t="s">
        <v>495</v>
      </c>
      <c r="K2821" s="47" t="s">
        <v>63</v>
      </c>
      <c r="L2821" s="47" t="s">
        <v>64</v>
      </c>
      <c r="M2821" s="47" t="s">
        <v>3187</v>
      </c>
      <c r="N2821" s="47" t="s">
        <v>3186</v>
      </c>
      <c r="O2821" s="47" t="s">
        <v>58</v>
      </c>
      <c r="P2821" s="47" t="s">
        <v>80</v>
      </c>
      <c r="Q2821" s="47" t="s">
        <v>3114</v>
      </c>
      <c r="R2821" s="47">
        <v>92003</v>
      </c>
      <c r="S2821" s="47" t="s">
        <v>67</v>
      </c>
      <c r="T2821" s="47" t="s">
        <v>3188</v>
      </c>
      <c r="U2821" s="47">
        <v>14220</v>
      </c>
      <c r="V2821" s="47" t="s">
        <v>69</v>
      </c>
      <c r="W2821" s="47" t="s">
        <v>3189</v>
      </c>
      <c r="X2821" s="47">
        <v>1275773</v>
      </c>
      <c r="Y2821" s="47">
        <v>4204090</v>
      </c>
      <c r="Z2821" s="47">
        <v>0</v>
      </c>
      <c r="AA2821" s="47">
        <v>0</v>
      </c>
      <c r="AB2821" s="47" t="s">
        <v>61</v>
      </c>
      <c r="AC2821" s="47">
        <v>0</v>
      </c>
      <c r="AD2821" s="47" t="s">
        <v>86</v>
      </c>
      <c r="AE2821" s="47" t="s">
        <v>5063</v>
      </c>
      <c r="AF2821" s="47" t="s">
        <v>5739</v>
      </c>
      <c r="AG2821" s="47" t="s">
        <v>61</v>
      </c>
      <c r="AH2821" s="47" t="s">
        <v>75</v>
      </c>
      <c r="AI2821" s="47" t="s">
        <v>76</v>
      </c>
      <c r="AJ2821" s="47" t="s">
        <v>77</v>
      </c>
      <c r="AK2821" s="47" t="s">
        <v>78</v>
      </c>
      <c r="AV2821" s="47">
        <v>0.8</v>
      </c>
      <c r="AZ2821" s="47">
        <v>226</v>
      </c>
      <c r="BM2821" s="47">
        <v>7</v>
      </c>
      <c r="BS2821" s="47">
        <v>11</v>
      </c>
      <c r="BT2821" s="47">
        <v>0.46</v>
      </c>
      <c r="DI2821" s="1">
        <f t="shared" si="220"/>
        <v>4</v>
      </c>
      <c r="DJ2821" s="9" t="str">
        <f t="shared" si="221"/>
        <v>NO BACTERIOLOGICO</v>
      </c>
      <c r="DK2821" s="10" t="str">
        <f t="shared" si="222"/>
        <v>-</v>
      </c>
      <c r="DL2821" s="11" t="str">
        <f t="shared" si="223"/>
        <v>0</v>
      </c>
    </row>
    <row r="2822" spans="1:116" ht="12" x14ac:dyDescent="0.2">
      <c r="A2822" s="47">
        <v>1003130038</v>
      </c>
      <c r="B2822" s="47" t="str">
        <f t="shared" si="224"/>
        <v>1003130038-BELLAVISTA</v>
      </c>
      <c r="C2822" s="47" t="s">
        <v>3186</v>
      </c>
      <c r="D2822" s="47" t="s">
        <v>58</v>
      </c>
      <c r="E2822" s="47" t="s">
        <v>80</v>
      </c>
      <c r="F2822" s="47" t="s">
        <v>3114</v>
      </c>
      <c r="G2822" s="47" t="s">
        <v>60</v>
      </c>
      <c r="H2822" s="47">
        <v>263</v>
      </c>
      <c r="I2822" s="47" t="s">
        <v>61</v>
      </c>
      <c r="J2822" s="47" t="s">
        <v>495</v>
      </c>
      <c r="K2822" s="47" t="s">
        <v>63</v>
      </c>
      <c r="L2822" s="47" t="s">
        <v>64</v>
      </c>
      <c r="M2822" s="47" t="s">
        <v>3187</v>
      </c>
      <c r="N2822" s="47" t="s">
        <v>3186</v>
      </c>
      <c r="O2822" s="47" t="s">
        <v>58</v>
      </c>
      <c r="P2822" s="47" t="s">
        <v>80</v>
      </c>
      <c r="Q2822" s="47" t="s">
        <v>3114</v>
      </c>
      <c r="R2822" s="47">
        <v>92003</v>
      </c>
      <c r="S2822" s="47" t="s">
        <v>67</v>
      </c>
      <c r="T2822" s="47" t="s">
        <v>3188</v>
      </c>
      <c r="U2822" s="47">
        <v>14220</v>
      </c>
      <c r="V2822" s="47" t="s">
        <v>69</v>
      </c>
      <c r="W2822" s="47" t="s">
        <v>3189</v>
      </c>
      <c r="X2822" s="47">
        <v>1275773</v>
      </c>
      <c r="Y2822" s="47">
        <v>4204091</v>
      </c>
      <c r="Z2822" s="47">
        <v>0</v>
      </c>
      <c r="AA2822" s="47">
        <v>0</v>
      </c>
      <c r="AB2822" s="47" t="s">
        <v>61</v>
      </c>
      <c r="AC2822" s="47">
        <v>0</v>
      </c>
      <c r="AD2822" s="47" t="s">
        <v>86</v>
      </c>
      <c r="AE2822" s="47" t="s">
        <v>5063</v>
      </c>
      <c r="AF2822" s="47" t="s">
        <v>5739</v>
      </c>
      <c r="AG2822" s="47" t="s">
        <v>61</v>
      </c>
      <c r="AH2822" s="47" t="s">
        <v>75</v>
      </c>
      <c r="AI2822" s="47" t="s">
        <v>76</v>
      </c>
      <c r="AJ2822" s="47" t="s">
        <v>77</v>
      </c>
      <c r="AK2822" s="47" t="s">
        <v>78</v>
      </c>
      <c r="AV2822" s="47">
        <v>0.8</v>
      </c>
      <c r="AZ2822" s="47">
        <v>226</v>
      </c>
      <c r="BE2822" s="47">
        <v>0</v>
      </c>
      <c r="BM2822" s="47">
        <v>7</v>
      </c>
      <c r="BS2822" s="47">
        <v>11</v>
      </c>
      <c r="BT2822" s="47">
        <v>0.46</v>
      </c>
      <c r="DI2822" s="1">
        <f t="shared" si="220"/>
        <v>4</v>
      </c>
      <c r="DJ2822" s="9" t="str">
        <f t="shared" si="221"/>
        <v>NO BACTERIOLOGICO</v>
      </c>
      <c r="DK2822" s="10" t="str">
        <f t="shared" si="222"/>
        <v>-</v>
      </c>
      <c r="DL2822" s="11" t="str">
        <f t="shared" si="223"/>
        <v>1</v>
      </c>
    </row>
    <row r="2823" spans="1:116" ht="12" x14ac:dyDescent="0.2">
      <c r="A2823" s="47">
        <v>1003130029</v>
      </c>
      <c r="B2823" s="47" t="str">
        <f t="shared" si="224"/>
        <v>1003130029-MARISCAL CASTILLA</v>
      </c>
      <c r="C2823" s="47" t="s">
        <v>3930</v>
      </c>
      <c r="D2823" s="47" t="s">
        <v>58</v>
      </c>
      <c r="E2823" s="47" t="s">
        <v>80</v>
      </c>
      <c r="F2823" s="47" t="s">
        <v>3114</v>
      </c>
      <c r="G2823" s="47" t="s">
        <v>60</v>
      </c>
      <c r="H2823" s="47">
        <v>116</v>
      </c>
      <c r="I2823" s="47" t="s">
        <v>61</v>
      </c>
      <c r="J2823" s="47" t="s">
        <v>495</v>
      </c>
      <c r="K2823" s="47" t="s">
        <v>63</v>
      </c>
      <c r="L2823" s="47" t="s">
        <v>64</v>
      </c>
      <c r="M2823" s="47" t="s">
        <v>3187</v>
      </c>
      <c r="N2823" s="47" t="s">
        <v>3186</v>
      </c>
      <c r="O2823" s="47" t="s">
        <v>58</v>
      </c>
      <c r="P2823" s="47" t="s">
        <v>80</v>
      </c>
      <c r="Q2823" s="47" t="s">
        <v>3114</v>
      </c>
      <c r="R2823" s="47">
        <v>92005</v>
      </c>
      <c r="S2823" s="47" t="s">
        <v>67</v>
      </c>
      <c r="T2823" s="47" t="s">
        <v>3931</v>
      </c>
      <c r="U2823" s="47">
        <v>14221</v>
      </c>
      <c r="V2823" s="47" t="s">
        <v>69</v>
      </c>
      <c r="W2823" s="47" t="s">
        <v>3932</v>
      </c>
      <c r="X2823" s="47">
        <v>1275779</v>
      </c>
      <c r="Y2823" s="47">
        <v>4204095</v>
      </c>
      <c r="Z2823" s="47">
        <v>307868</v>
      </c>
      <c r="AA2823" s="47">
        <v>8931873</v>
      </c>
      <c r="AB2823" s="47" t="s">
        <v>61</v>
      </c>
      <c r="AC2823" s="47">
        <v>3718</v>
      </c>
      <c r="AD2823" s="47" t="s">
        <v>86</v>
      </c>
      <c r="AE2823" s="47" t="s">
        <v>5063</v>
      </c>
      <c r="AF2823" s="47" t="s">
        <v>5740</v>
      </c>
      <c r="AG2823" s="47">
        <v>3346</v>
      </c>
      <c r="AH2823" s="47" t="s">
        <v>73</v>
      </c>
      <c r="AI2823" s="47" t="s">
        <v>3930</v>
      </c>
      <c r="AJ2823" s="47" t="s">
        <v>61</v>
      </c>
      <c r="AK2823" s="47" t="s">
        <v>61</v>
      </c>
      <c r="AV2823" s="47">
        <v>0.8</v>
      </c>
      <c r="AZ2823" s="47">
        <v>56</v>
      </c>
      <c r="BM2823" s="47">
        <v>7.8</v>
      </c>
      <c r="BS2823" s="47">
        <v>11</v>
      </c>
      <c r="BT2823" s="47">
        <v>0.66</v>
      </c>
      <c r="DI2823" s="1">
        <f t="shared" si="220"/>
        <v>4</v>
      </c>
      <c r="DJ2823" s="9" t="str">
        <f t="shared" si="221"/>
        <v>NO BACTERIOLOGICO</v>
      </c>
      <c r="DK2823" s="10" t="str">
        <f t="shared" si="222"/>
        <v>-</v>
      </c>
      <c r="DL2823" s="11" t="str">
        <f t="shared" si="223"/>
        <v>0</v>
      </c>
    </row>
    <row r="2824" spans="1:116" ht="12" x14ac:dyDescent="0.2">
      <c r="A2824" s="47">
        <v>1003130029</v>
      </c>
      <c r="B2824" s="47" t="str">
        <f t="shared" si="224"/>
        <v>1003130029-MARISCAL CASTILLA</v>
      </c>
      <c r="C2824" s="47" t="s">
        <v>3930</v>
      </c>
      <c r="D2824" s="47" t="s">
        <v>58</v>
      </c>
      <c r="E2824" s="47" t="s">
        <v>80</v>
      </c>
      <c r="F2824" s="47" t="s">
        <v>3114</v>
      </c>
      <c r="G2824" s="47" t="s">
        <v>60</v>
      </c>
      <c r="H2824" s="47">
        <v>116</v>
      </c>
      <c r="I2824" s="47" t="s">
        <v>61</v>
      </c>
      <c r="J2824" s="47" t="s">
        <v>495</v>
      </c>
      <c r="K2824" s="47" t="s">
        <v>63</v>
      </c>
      <c r="L2824" s="47" t="s">
        <v>64</v>
      </c>
      <c r="M2824" s="47" t="s">
        <v>3187</v>
      </c>
      <c r="N2824" s="47" t="s">
        <v>3186</v>
      </c>
      <c r="O2824" s="47" t="s">
        <v>58</v>
      </c>
      <c r="P2824" s="47" t="s">
        <v>80</v>
      </c>
      <c r="Q2824" s="47" t="s">
        <v>3114</v>
      </c>
      <c r="R2824" s="47">
        <v>92005</v>
      </c>
      <c r="S2824" s="47" t="s">
        <v>67</v>
      </c>
      <c r="T2824" s="47" t="s">
        <v>3931</v>
      </c>
      <c r="U2824" s="47">
        <v>14221</v>
      </c>
      <c r="V2824" s="47" t="s">
        <v>69</v>
      </c>
      <c r="W2824" s="47" t="s">
        <v>3932</v>
      </c>
      <c r="X2824" s="47">
        <v>1275779</v>
      </c>
      <c r="Y2824" s="47">
        <v>4204096</v>
      </c>
      <c r="Z2824" s="47">
        <v>0</v>
      </c>
      <c r="AA2824" s="47">
        <v>0</v>
      </c>
      <c r="AB2824" s="47" t="s">
        <v>61</v>
      </c>
      <c r="AC2824" s="47">
        <v>0</v>
      </c>
      <c r="AD2824" s="47" t="s">
        <v>86</v>
      </c>
      <c r="AE2824" s="47" t="s">
        <v>5063</v>
      </c>
      <c r="AF2824" s="47" t="s">
        <v>5740</v>
      </c>
      <c r="AG2824" s="47" t="s">
        <v>61</v>
      </c>
      <c r="AH2824" s="47" t="s">
        <v>75</v>
      </c>
      <c r="AI2824" s="47" t="s">
        <v>76</v>
      </c>
      <c r="AJ2824" s="47" t="s">
        <v>77</v>
      </c>
      <c r="AK2824" s="47" t="s">
        <v>78</v>
      </c>
      <c r="AV2824" s="47">
        <v>0.8</v>
      </c>
      <c r="AZ2824" s="47">
        <v>56</v>
      </c>
      <c r="BM2824" s="47">
        <v>7.8</v>
      </c>
      <c r="BS2824" s="47">
        <v>11</v>
      </c>
      <c r="BT2824" s="47">
        <v>0.66</v>
      </c>
      <c r="DI2824" s="1">
        <f t="shared" si="220"/>
        <v>4</v>
      </c>
      <c r="DJ2824" s="9" t="str">
        <f t="shared" si="221"/>
        <v>NO BACTERIOLOGICO</v>
      </c>
      <c r="DK2824" s="10" t="str">
        <f t="shared" si="222"/>
        <v>-</v>
      </c>
      <c r="DL2824" s="11" t="str">
        <f t="shared" si="223"/>
        <v>0</v>
      </c>
    </row>
    <row r="2825" spans="1:116" ht="12" x14ac:dyDescent="0.2">
      <c r="A2825" s="47">
        <v>1003130029</v>
      </c>
      <c r="B2825" s="47" t="str">
        <f t="shared" si="224"/>
        <v>1003130029-MARISCAL CASTILLA</v>
      </c>
      <c r="C2825" s="47" t="s">
        <v>3930</v>
      </c>
      <c r="D2825" s="47" t="s">
        <v>58</v>
      </c>
      <c r="E2825" s="47" t="s">
        <v>80</v>
      </c>
      <c r="F2825" s="47" t="s">
        <v>3114</v>
      </c>
      <c r="G2825" s="47" t="s">
        <v>60</v>
      </c>
      <c r="H2825" s="47">
        <v>116</v>
      </c>
      <c r="I2825" s="47" t="s">
        <v>61</v>
      </c>
      <c r="J2825" s="47" t="s">
        <v>495</v>
      </c>
      <c r="K2825" s="47" t="s">
        <v>63</v>
      </c>
      <c r="L2825" s="47" t="s">
        <v>64</v>
      </c>
      <c r="M2825" s="47" t="s">
        <v>3187</v>
      </c>
      <c r="N2825" s="47" t="s">
        <v>3186</v>
      </c>
      <c r="O2825" s="47" t="s">
        <v>58</v>
      </c>
      <c r="P2825" s="47" t="s">
        <v>80</v>
      </c>
      <c r="Q2825" s="47" t="s">
        <v>3114</v>
      </c>
      <c r="R2825" s="47">
        <v>92005</v>
      </c>
      <c r="S2825" s="47" t="s">
        <v>67</v>
      </c>
      <c r="T2825" s="47" t="s">
        <v>3931</v>
      </c>
      <c r="U2825" s="47">
        <v>14221</v>
      </c>
      <c r="V2825" s="47" t="s">
        <v>69</v>
      </c>
      <c r="W2825" s="47" t="s">
        <v>3932</v>
      </c>
      <c r="X2825" s="47">
        <v>1275779</v>
      </c>
      <c r="Y2825" s="47">
        <v>4204097</v>
      </c>
      <c r="Z2825" s="47">
        <v>0</v>
      </c>
      <c r="AA2825" s="47">
        <v>0</v>
      </c>
      <c r="AB2825" s="47" t="s">
        <v>61</v>
      </c>
      <c r="AC2825" s="47">
        <v>0</v>
      </c>
      <c r="AD2825" s="47" t="s">
        <v>86</v>
      </c>
      <c r="AE2825" s="47" t="s">
        <v>5063</v>
      </c>
      <c r="AF2825" s="47" t="s">
        <v>5740</v>
      </c>
      <c r="AG2825" s="47" t="s">
        <v>61</v>
      </c>
      <c r="AH2825" s="47" t="s">
        <v>75</v>
      </c>
      <c r="AI2825" s="47" t="s">
        <v>76</v>
      </c>
      <c r="AJ2825" s="47" t="s">
        <v>77</v>
      </c>
      <c r="AK2825" s="47" t="s">
        <v>78</v>
      </c>
      <c r="AV2825" s="47">
        <v>0.7</v>
      </c>
      <c r="AZ2825" s="47">
        <v>56</v>
      </c>
      <c r="BM2825" s="47">
        <v>7.8</v>
      </c>
      <c r="BS2825" s="47">
        <v>11</v>
      </c>
      <c r="BT2825" s="47">
        <v>0.66</v>
      </c>
      <c r="DI2825" s="1">
        <f t="shared" si="220"/>
        <v>4</v>
      </c>
      <c r="DJ2825" s="9" t="str">
        <f t="shared" si="221"/>
        <v>NO BACTERIOLOGICO</v>
      </c>
      <c r="DK2825" s="10" t="str">
        <f t="shared" si="222"/>
        <v>-</v>
      </c>
      <c r="DL2825" s="11" t="str">
        <f t="shared" si="223"/>
        <v>0</v>
      </c>
    </row>
    <row r="2826" spans="1:116" ht="12" x14ac:dyDescent="0.2">
      <c r="A2826" s="47">
        <v>1003130047</v>
      </c>
      <c r="B2826" s="47" t="str">
        <f t="shared" si="224"/>
        <v>1003130047-VILLA TACAJ</v>
      </c>
      <c r="C2826" s="47" t="s">
        <v>3191</v>
      </c>
      <c r="D2826" s="47" t="s">
        <v>58</v>
      </c>
      <c r="E2826" s="47" t="s">
        <v>80</v>
      </c>
      <c r="F2826" s="47" t="s">
        <v>3114</v>
      </c>
      <c r="G2826" s="47" t="s">
        <v>60</v>
      </c>
      <c r="H2826" s="47">
        <v>116</v>
      </c>
      <c r="I2826" s="47" t="s">
        <v>61</v>
      </c>
      <c r="J2826" s="47" t="s">
        <v>495</v>
      </c>
      <c r="K2826" s="47" t="s">
        <v>63</v>
      </c>
      <c r="L2826" s="47" t="s">
        <v>64</v>
      </c>
      <c r="M2826" s="47" t="s">
        <v>3187</v>
      </c>
      <c r="N2826" s="47" t="s">
        <v>3186</v>
      </c>
      <c r="O2826" s="47" t="s">
        <v>58</v>
      </c>
      <c r="P2826" s="47" t="s">
        <v>80</v>
      </c>
      <c r="Q2826" s="47" t="s">
        <v>3114</v>
      </c>
      <c r="R2826" s="47">
        <v>92007</v>
      </c>
      <c r="S2826" s="47" t="s">
        <v>67</v>
      </c>
      <c r="T2826" s="47" t="s">
        <v>3192</v>
      </c>
      <c r="U2826" s="47">
        <v>14222</v>
      </c>
      <c r="V2826" s="47" t="s">
        <v>69</v>
      </c>
      <c r="W2826" s="47" t="s">
        <v>3193</v>
      </c>
      <c r="X2826" s="47">
        <v>1275780</v>
      </c>
      <c r="Y2826" s="47">
        <v>4204110</v>
      </c>
      <c r="Z2826" s="47">
        <v>306676</v>
      </c>
      <c r="AA2826" s="47">
        <v>8928834</v>
      </c>
      <c r="AB2826" s="47" t="s">
        <v>61</v>
      </c>
      <c r="AC2826" s="47">
        <v>3616</v>
      </c>
      <c r="AD2826" s="47" t="s">
        <v>86</v>
      </c>
      <c r="AE2826" s="47" t="s">
        <v>5116</v>
      </c>
      <c r="AF2826" s="47" t="s">
        <v>5741</v>
      </c>
      <c r="AG2826" s="47">
        <v>3348</v>
      </c>
      <c r="AH2826" s="47" t="s">
        <v>73</v>
      </c>
      <c r="AI2826" s="47" t="s">
        <v>3194</v>
      </c>
      <c r="AJ2826" s="47" t="s">
        <v>61</v>
      </c>
      <c r="AK2826" s="47" t="s">
        <v>61</v>
      </c>
      <c r="AV2826" s="47">
        <v>1</v>
      </c>
      <c r="AZ2826" s="47">
        <v>45</v>
      </c>
      <c r="BM2826" s="47">
        <v>7.9</v>
      </c>
      <c r="BS2826" s="47">
        <v>11</v>
      </c>
      <c r="BT2826" s="47">
        <v>0.6</v>
      </c>
      <c r="DI2826" s="1">
        <f t="shared" si="220"/>
        <v>4</v>
      </c>
      <c r="DJ2826" s="9" t="str">
        <f t="shared" si="221"/>
        <v>NO BACTERIOLOGICO</v>
      </c>
      <c r="DK2826" s="10" t="str">
        <f t="shared" si="222"/>
        <v>-</v>
      </c>
      <c r="DL2826" s="11" t="str">
        <f t="shared" si="223"/>
        <v>0</v>
      </c>
    </row>
    <row r="2827" spans="1:116" ht="12" x14ac:dyDescent="0.2">
      <c r="A2827" s="47">
        <v>1003130047</v>
      </c>
      <c r="B2827" s="47" t="str">
        <f t="shared" si="224"/>
        <v>1003130047-VILLA TACAJ</v>
      </c>
      <c r="C2827" s="47" t="s">
        <v>3191</v>
      </c>
      <c r="D2827" s="47" t="s">
        <v>58</v>
      </c>
      <c r="E2827" s="47" t="s">
        <v>80</v>
      </c>
      <c r="F2827" s="47" t="s">
        <v>3114</v>
      </c>
      <c r="G2827" s="47" t="s">
        <v>60</v>
      </c>
      <c r="H2827" s="47">
        <v>116</v>
      </c>
      <c r="I2827" s="47" t="s">
        <v>61</v>
      </c>
      <c r="J2827" s="47" t="s">
        <v>495</v>
      </c>
      <c r="K2827" s="47" t="s">
        <v>63</v>
      </c>
      <c r="L2827" s="47" t="s">
        <v>64</v>
      </c>
      <c r="M2827" s="47" t="s">
        <v>3187</v>
      </c>
      <c r="N2827" s="47" t="s">
        <v>3186</v>
      </c>
      <c r="O2827" s="47" t="s">
        <v>58</v>
      </c>
      <c r="P2827" s="47" t="s">
        <v>80</v>
      </c>
      <c r="Q2827" s="47" t="s">
        <v>3114</v>
      </c>
      <c r="R2827" s="47">
        <v>92007</v>
      </c>
      <c r="S2827" s="47" t="s">
        <v>67</v>
      </c>
      <c r="T2827" s="47" t="s">
        <v>3192</v>
      </c>
      <c r="U2827" s="47">
        <v>14222</v>
      </c>
      <c r="V2827" s="47" t="s">
        <v>69</v>
      </c>
      <c r="W2827" s="47" t="s">
        <v>3193</v>
      </c>
      <c r="X2827" s="47">
        <v>1275780</v>
      </c>
      <c r="Y2827" s="47">
        <v>4204111</v>
      </c>
      <c r="Z2827" s="47">
        <v>0</v>
      </c>
      <c r="AA2827" s="47">
        <v>0</v>
      </c>
      <c r="AB2827" s="47" t="s">
        <v>61</v>
      </c>
      <c r="AC2827" s="47">
        <v>0</v>
      </c>
      <c r="AD2827" s="47" t="s">
        <v>86</v>
      </c>
      <c r="AE2827" s="47" t="s">
        <v>5116</v>
      </c>
      <c r="AF2827" s="47" t="s">
        <v>5741</v>
      </c>
      <c r="AG2827" s="47" t="s">
        <v>61</v>
      </c>
      <c r="AH2827" s="47" t="s">
        <v>75</v>
      </c>
      <c r="AI2827" s="47" t="s">
        <v>76</v>
      </c>
      <c r="AJ2827" s="47" t="s">
        <v>77</v>
      </c>
      <c r="AK2827" s="47" t="s">
        <v>78</v>
      </c>
      <c r="AV2827" s="47">
        <v>1</v>
      </c>
      <c r="AZ2827" s="47">
        <v>45</v>
      </c>
      <c r="BM2827" s="47">
        <v>7.9</v>
      </c>
      <c r="BS2827" s="47">
        <v>11</v>
      </c>
      <c r="BT2827" s="47">
        <v>0.6</v>
      </c>
      <c r="DI2827" s="1">
        <f t="shared" si="220"/>
        <v>4</v>
      </c>
      <c r="DJ2827" s="9" t="str">
        <f t="shared" si="221"/>
        <v>NO BACTERIOLOGICO</v>
      </c>
      <c r="DK2827" s="10" t="str">
        <f t="shared" si="222"/>
        <v>-</v>
      </c>
      <c r="DL2827" s="11" t="str">
        <f t="shared" si="223"/>
        <v>0</v>
      </c>
    </row>
    <row r="2828" spans="1:116" ht="12" x14ac:dyDescent="0.2">
      <c r="A2828" s="47">
        <v>1003130047</v>
      </c>
      <c r="B2828" s="47" t="str">
        <f t="shared" si="224"/>
        <v>1003130047-VILLA TACAJ</v>
      </c>
      <c r="C2828" s="47" t="s">
        <v>3191</v>
      </c>
      <c r="D2828" s="47" t="s">
        <v>58</v>
      </c>
      <c r="E2828" s="47" t="s">
        <v>80</v>
      </c>
      <c r="F2828" s="47" t="s">
        <v>3114</v>
      </c>
      <c r="G2828" s="47" t="s">
        <v>60</v>
      </c>
      <c r="H2828" s="47">
        <v>116</v>
      </c>
      <c r="I2828" s="47" t="s">
        <v>61</v>
      </c>
      <c r="J2828" s="47" t="s">
        <v>495</v>
      </c>
      <c r="K2828" s="47" t="s">
        <v>63</v>
      </c>
      <c r="L2828" s="47" t="s">
        <v>64</v>
      </c>
      <c r="M2828" s="47" t="s">
        <v>3187</v>
      </c>
      <c r="N2828" s="47" t="s">
        <v>3186</v>
      </c>
      <c r="O2828" s="47" t="s">
        <v>58</v>
      </c>
      <c r="P2828" s="47" t="s">
        <v>80</v>
      </c>
      <c r="Q2828" s="47" t="s">
        <v>3114</v>
      </c>
      <c r="R2828" s="47">
        <v>92007</v>
      </c>
      <c r="S2828" s="47" t="s">
        <v>67</v>
      </c>
      <c r="T2828" s="47" t="s">
        <v>3192</v>
      </c>
      <c r="U2828" s="47">
        <v>14222</v>
      </c>
      <c r="V2828" s="47" t="s">
        <v>69</v>
      </c>
      <c r="W2828" s="47" t="s">
        <v>3193</v>
      </c>
      <c r="X2828" s="47">
        <v>1275780</v>
      </c>
      <c r="Y2828" s="47">
        <v>4204112</v>
      </c>
      <c r="Z2828" s="47">
        <v>0</v>
      </c>
      <c r="AA2828" s="47">
        <v>0</v>
      </c>
      <c r="AB2828" s="47" t="s">
        <v>61</v>
      </c>
      <c r="AC2828" s="47">
        <v>0</v>
      </c>
      <c r="AD2828" s="47" t="s">
        <v>86</v>
      </c>
      <c r="AE2828" s="47" t="s">
        <v>5116</v>
      </c>
      <c r="AF2828" s="47" t="s">
        <v>5741</v>
      </c>
      <c r="AG2828" s="47" t="s">
        <v>61</v>
      </c>
      <c r="AH2828" s="47" t="s">
        <v>75</v>
      </c>
      <c r="AI2828" s="47" t="s">
        <v>76</v>
      </c>
      <c r="AJ2828" s="47" t="s">
        <v>77</v>
      </c>
      <c r="AK2828" s="47" t="s">
        <v>78</v>
      </c>
      <c r="AV2828" s="47">
        <v>0.9</v>
      </c>
      <c r="AZ2828" s="47">
        <v>45</v>
      </c>
      <c r="BM2828" s="47">
        <v>7.9</v>
      </c>
      <c r="BS2828" s="47">
        <v>11</v>
      </c>
      <c r="BT2828" s="47">
        <v>0.6</v>
      </c>
      <c r="DI2828" s="1">
        <f t="shared" si="220"/>
        <v>4</v>
      </c>
      <c r="DJ2828" s="9" t="str">
        <f t="shared" si="221"/>
        <v>NO BACTERIOLOGICO</v>
      </c>
      <c r="DK2828" s="10" t="str">
        <f t="shared" si="222"/>
        <v>-</v>
      </c>
      <c r="DL2828" s="11" t="str">
        <f t="shared" si="223"/>
        <v>0</v>
      </c>
    </row>
    <row r="2829" spans="1:116" ht="12" x14ac:dyDescent="0.2">
      <c r="A2829" s="47">
        <v>1003130037</v>
      </c>
      <c r="B2829" s="47" t="str">
        <f t="shared" si="224"/>
        <v>1003130037-RANGRA</v>
      </c>
      <c r="C2829" s="47" t="s">
        <v>4659</v>
      </c>
      <c r="D2829" s="47" t="s">
        <v>58</v>
      </c>
      <c r="E2829" s="47" t="s">
        <v>80</v>
      </c>
      <c r="F2829" s="47" t="s">
        <v>3114</v>
      </c>
      <c r="G2829" s="47" t="s">
        <v>60</v>
      </c>
      <c r="H2829" s="47">
        <v>88</v>
      </c>
      <c r="I2829" s="47" t="s">
        <v>61</v>
      </c>
      <c r="J2829" s="47" t="s">
        <v>495</v>
      </c>
      <c r="K2829" s="47" t="s">
        <v>63</v>
      </c>
      <c r="L2829" s="47" t="s">
        <v>64</v>
      </c>
      <c r="M2829" s="47" t="s">
        <v>3187</v>
      </c>
      <c r="N2829" s="47" t="s">
        <v>3186</v>
      </c>
      <c r="O2829" s="47" t="s">
        <v>58</v>
      </c>
      <c r="P2829" s="47" t="s">
        <v>80</v>
      </c>
      <c r="Q2829" s="47" t="s">
        <v>3114</v>
      </c>
      <c r="R2829" s="47">
        <v>92009</v>
      </c>
      <c r="S2829" s="47" t="s">
        <v>67</v>
      </c>
      <c r="T2829" s="47" t="s">
        <v>4660</v>
      </c>
      <c r="U2829" s="47">
        <v>3822</v>
      </c>
      <c r="V2829" s="47" t="s">
        <v>69</v>
      </c>
      <c r="W2829" s="47" t="s">
        <v>766</v>
      </c>
      <c r="X2829" s="47">
        <v>1275783</v>
      </c>
      <c r="Y2829" s="47">
        <v>4204121</v>
      </c>
      <c r="Z2829" s="47">
        <v>0</v>
      </c>
      <c r="AA2829" s="47">
        <v>0</v>
      </c>
      <c r="AB2829" s="47" t="s">
        <v>61</v>
      </c>
      <c r="AC2829" s="47">
        <v>0</v>
      </c>
      <c r="AD2829" s="47" t="s">
        <v>86</v>
      </c>
      <c r="AE2829" s="47" t="s">
        <v>5004</v>
      </c>
      <c r="AF2829" s="47" t="s">
        <v>5742</v>
      </c>
      <c r="AG2829" s="47">
        <v>3350</v>
      </c>
      <c r="AH2829" s="47" t="s">
        <v>73</v>
      </c>
      <c r="AI2829" s="47" t="s">
        <v>4659</v>
      </c>
      <c r="AJ2829" s="47" t="s">
        <v>61</v>
      </c>
      <c r="AK2829" s="47" t="s">
        <v>61</v>
      </c>
      <c r="AV2829" s="47">
        <v>0.8</v>
      </c>
      <c r="AZ2829" s="47">
        <v>45</v>
      </c>
      <c r="BM2829" s="47">
        <v>7.5</v>
      </c>
      <c r="BS2829" s="47">
        <v>13</v>
      </c>
      <c r="BT2829" s="47">
        <v>0.5</v>
      </c>
      <c r="DI2829" s="1">
        <f t="shared" si="220"/>
        <v>4</v>
      </c>
      <c r="DJ2829" s="9" t="str">
        <f t="shared" si="221"/>
        <v>NO BACTERIOLOGICO</v>
      </c>
      <c r="DK2829" s="10" t="str">
        <f t="shared" si="222"/>
        <v>-</v>
      </c>
      <c r="DL2829" s="11" t="str">
        <f t="shared" si="223"/>
        <v>0</v>
      </c>
    </row>
    <row r="2830" spans="1:116" ht="12" x14ac:dyDescent="0.2">
      <c r="A2830" s="47">
        <v>1003130037</v>
      </c>
      <c r="B2830" s="47" t="str">
        <f t="shared" si="224"/>
        <v>1003130037-RANGRA</v>
      </c>
      <c r="C2830" s="47" t="s">
        <v>4659</v>
      </c>
      <c r="D2830" s="47" t="s">
        <v>58</v>
      </c>
      <c r="E2830" s="47" t="s">
        <v>80</v>
      </c>
      <c r="F2830" s="47" t="s">
        <v>3114</v>
      </c>
      <c r="G2830" s="47" t="s">
        <v>60</v>
      </c>
      <c r="H2830" s="47">
        <v>88</v>
      </c>
      <c r="I2830" s="47" t="s">
        <v>61</v>
      </c>
      <c r="J2830" s="47" t="s">
        <v>495</v>
      </c>
      <c r="K2830" s="47" t="s">
        <v>63</v>
      </c>
      <c r="L2830" s="47" t="s">
        <v>64</v>
      </c>
      <c r="M2830" s="47" t="s">
        <v>3187</v>
      </c>
      <c r="N2830" s="47" t="s">
        <v>3186</v>
      </c>
      <c r="O2830" s="47" t="s">
        <v>58</v>
      </c>
      <c r="P2830" s="47" t="s">
        <v>80</v>
      </c>
      <c r="Q2830" s="47" t="s">
        <v>3114</v>
      </c>
      <c r="R2830" s="47">
        <v>92009</v>
      </c>
      <c r="S2830" s="47" t="s">
        <v>67</v>
      </c>
      <c r="T2830" s="47" t="s">
        <v>4660</v>
      </c>
      <c r="U2830" s="47">
        <v>3822</v>
      </c>
      <c r="V2830" s="47" t="s">
        <v>69</v>
      </c>
      <c r="W2830" s="47" t="s">
        <v>766</v>
      </c>
      <c r="X2830" s="47">
        <v>1275783</v>
      </c>
      <c r="Y2830" s="47">
        <v>4204122</v>
      </c>
      <c r="Z2830" s="47">
        <v>0</v>
      </c>
      <c r="AA2830" s="47">
        <v>0</v>
      </c>
      <c r="AB2830" s="47" t="s">
        <v>61</v>
      </c>
      <c r="AC2830" s="47">
        <v>0</v>
      </c>
      <c r="AD2830" s="47" t="s">
        <v>86</v>
      </c>
      <c r="AE2830" s="47" t="s">
        <v>5004</v>
      </c>
      <c r="AF2830" s="47" t="s">
        <v>5742</v>
      </c>
      <c r="AG2830" s="47" t="s">
        <v>61</v>
      </c>
      <c r="AH2830" s="47" t="s">
        <v>75</v>
      </c>
      <c r="AI2830" s="47" t="s">
        <v>76</v>
      </c>
      <c r="AJ2830" s="47" t="s">
        <v>77</v>
      </c>
      <c r="AK2830" s="47" t="s">
        <v>78</v>
      </c>
      <c r="AV2830" s="47">
        <v>0.8</v>
      </c>
      <c r="AZ2830" s="47">
        <v>45</v>
      </c>
      <c r="BM2830" s="47">
        <v>7.5</v>
      </c>
      <c r="BS2830" s="47">
        <v>13</v>
      </c>
      <c r="BT2830" s="47">
        <v>0.5</v>
      </c>
      <c r="DI2830" s="1">
        <f t="shared" si="220"/>
        <v>4</v>
      </c>
      <c r="DJ2830" s="9" t="str">
        <f t="shared" si="221"/>
        <v>NO BACTERIOLOGICO</v>
      </c>
      <c r="DK2830" s="10" t="str">
        <f t="shared" si="222"/>
        <v>-</v>
      </c>
      <c r="DL2830" s="11" t="str">
        <f t="shared" si="223"/>
        <v>0</v>
      </c>
    </row>
    <row r="2831" spans="1:116" ht="12" x14ac:dyDescent="0.2">
      <c r="A2831" s="47">
        <v>1003130037</v>
      </c>
      <c r="B2831" s="47" t="str">
        <f t="shared" si="224"/>
        <v>1003130037-RANGRA</v>
      </c>
      <c r="C2831" s="47" t="s">
        <v>4659</v>
      </c>
      <c r="D2831" s="47" t="s">
        <v>58</v>
      </c>
      <c r="E2831" s="47" t="s">
        <v>80</v>
      </c>
      <c r="F2831" s="47" t="s">
        <v>3114</v>
      </c>
      <c r="G2831" s="47" t="s">
        <v>60</v>
      </c>
      <c r="H2831" s="47">
        <v>88</v>
      </c>
      <c r="I2831" s="47" t="s">
        <v>61</v>
      </c>
      <c r="J2831" s="47" t="s">
        <v>495</v>
      </c>
      <c r="K2831" s="47" t="s">
        <v>63</v>
      </c>
      <c r="L2831" s="47" t="s">
        <v>64</v>
      </c>
      <c r="M2831" s="47" t="s">
        <v>3187</v>
      </c>
      <c r="N2831" s="47" t="s">
        <v>3186</v>
      </c>
      <c r="O2831" s="47" t="s">
        <v>58</v>
      </c>
      <c r="P2831" s="47" t="s">
        <v>80</v>
      </c>
      <c r="Q2831" s="47" t="s">
        <v>3114</v>
      </c>
      <c r="R2831" s="47">
        <v>92009</v>
      </c>
      <c r="S2831" s="47" t="s">
        <v>67</v>
      </c>
      <c r="T2831" s="47" t="s">
        <v>4660</v>
      </c>
      <c r="U2831" s="47">
        <v>3822</v>
      </c>
      <c r="V2831" s="47" t="s">
        <v>69</v>
      </c>
      <c r="W2831" s="47" t="s">
        <v>766</v>
      </c>
      <c r="X2831" s="47">
        <v>1275783</v>
      </c>
      <c r="Y2831" s="47">
        <v>4204123</v>
      </c>
      <c r="Z2831" s="47">
        <v>0</v>
      </c>
      <c r="AA2831" s="47">
        <v>0</v>
      </c>
      <c r="AB2831" s="47" t="s">
        <v>61</v>
      </c>
      <c r="AC2831" s="47">
        <v>0</v>
      </c>
      <c r="AD2831" s="47" t="s">
        <v>86</v>
      </c>
      <c r="AE2831" s="47" t="s">
        <v>5004</v>
      </c>
      <c r="AF2831" s="47" t="s">
        <v>5742</v>
      </c>
      <c r="AG2831" s="47" t="s">
        <v>61</v>
      </c>
      <c r="AH2831" s="47" t="s">
        <v>75</v>
      </c>
      <c r="AI2831" s="47" t="s">
        <v>76</v>
      </c>
      <c r="AJ2831" s="47" t="s">
        <v>77</v>
      </c>
      <c r="AK2831" s="47" t="s">
        <v>78</v>
      </c>
      <c r="AV2831" s="47">
        <v>0.8</v>
      </c>
      <c r="AZ2831" s="47">
        <v>45</v>
      </c>
      <c r="BM2831" s="47">
        <v>7.5</v>
      </c>
      <c r="BS2831" s="47">
        <v>13</v>
      </c>
      <c r="BT2831" s="47">
        <v>0.5</v>
      </c>
      <c r="DI2831" s="1">
        <f t="shared" si="220"/>
        <v>4</v>
      </c>
      <c r="DJ2831" s="9" t="str">
        <f t="shared" si="221"/>
        <v>NO BACTERIOLOGICO</v>
      </c>
      <c r="DK2831" s="10" t="str">
        <f t="shared" si="222"/>
        <v>-</v>
      </c>
      <c r="DL2831" s="11" t="str">
        <f t="shared" si="223"/>
        <v>0</v>
      </c>
    </row>
    <row r="2832" spans="1:116" ht="12" x14ac:dyDescent="0.2">
      <c r="A2832" s="47">
        <v>1003130003</v>
      </c>
      <c r="B2832" s="47" t="str">
        <f t="shared" si="224"/>
        <v>1003130003-CERRO AZUL DE ASUAJ</v>
      </c>
      <c r="C2832" s="47" t="s">
        <v>5743</v>
      </c>
      <c r="D2832" s="47" t="s">
        <v>58</v>
      </c>
      <c r="E2832" s="47" t="s">
        <v>80</v>
      </c>
      <c r="F2832" s="47" t="s">
        <v>3114</v>
      </c>
      <c r="G2832" s="47" t="s">
        <v>60</v>
      </c>
      <c r="H2832" s="47">
        <v>37</v>
      </c>
      <c r="I2832" s="47">
        <v>25</v>
      </c>
      <c r="J2832" s="47" t="s">
        <v>495</v>
      </c>
      <c r="K2832" s="47" t="s">
        <v>63</v>
      </c>
      <c r="L2832" s="47" t="s">
        <v>64</v>
      </c>
      <c r="M2832" s="47" t="s">
        <v>3183</v>
      </c>
      <c r="N2832" s="47" t="s">
        <v>3184</v>
      </c>
      <c r="O2832" s="47" t="s">
        <v>58</v>
      </c>
      <c r="P2832" s="47" t="s">
        <v>80</v>
      </c>
      <c r="Q2832" s="47" t="s">
        <v>3114</v>
      </c>
      <c r="R2832" s="47">
        <v>91991</v>
      </c>
      <c r="S2832" s="47" t="s">
        <v>67</v>
      </c>
      <c r="T2832" s="47" t="s">
        <v>5744</v>
      </c>
      <c r="U2832" s="47">
        <v>14654</v>
      </c>
      <c r="V2832" s="47" t="s">
        <v>69</v>
      </c>
      <c r="W2832" s="47" t="s">
        <v>5745</v>
      </c>
      <c r="X2832" s="47">
        <v>1275787</v>
      </c>
      <c r="Y2832" s="47">
        <v>4204142</v>
      </c>
      <c r="Z2832" s="47">
        <v>308933</v>
      </c>
      <c r="AA2832" s="47">
        <v>8936362</v>
      </c>
      <c r="AB2832" s="47" t="s">
        <v>71</v>
      </c>
      <c r="AC2832" s="47">
        <v>3959</v>
      </c>
      <c r="AD2832" s="47" t="s">
        <v>86</v>
      </c>
      <c r="AE2832" s="47" t="s">
        <v>4951</v>
      </c>
      <c r="AF2832" s="47" t="s">
        <v>5746</v>
      </c>
      <c r="AG2832" s="47">
        <v>3353</v>
      </c>
      <c r="AH2832" s="47" t="s">
        <v>73</v>
      </c>
      <c r="AI2832" s="47" t="s">
        <v>5747</v>
      </c>
      <c r="AJ2832" s="47" t="s">
        <v>61</v>
      </c>
      <c r="AK2832" s="47" t="s">
        <v>61</v>
      </c>
      <c r="AV2832" s="47">
        <v>0</v>
      </c>
      <c r="AZ2832" s="47">
        <v>90</v>
      </c>
      <c r="BM2832" s="47">
        <v>7.8</v>
      </c>
      <c r="BS2832" s="47">
        <v>12</v>
      </c>
      <c r="BT2832" s="47">
        <v>0.26</v>
      </c>
      <c r="DI2832" s="1">
        <f t="shared" si="220"/>
        <v>4</v>
      </c>
      <c r="DJ2832" s="9" t="str">
        <f t="shared" si="221"/>
        <v>BACTERIOLÓGICO</v>
      </c>
      <c r="DK2832" s="10" t="str">
        <f t="shared" si="222"/>
        <v>-</v>
      </c>
      <c r="DL2832" s="11" t="str">
        <f t="shared" si="223"/>
        <v>0</v>
      </c>
    </row>
    <row r="2833" spans="1:116" ht="12" x14ac:dyDescent="0.2">
      <c r="A2833" s="47">
        <v>1003130003</v>
      </c>
      <c r="B2833" s="47" t="str">
        <f t="shared" si="224"/>
        <v>1003130003-CERRO AZUL DE ASUAJ</v>
      </c>
      <c r="C2833" s="47" t="s">
        <v>5743</v>
      </c>
      <c r="D2833" s="47" t="s">
        <v>58</v>
      </c>
      <c r="E2833" s="47" t="s">
        <v>80</v>
      </c>
      <c r="F2833" s="47" t="s">
        <v>3114</v>
      </c>
      <c r="G2833" s="47" t="s">
        <v>60</v>
      </c>
      <c r="H2833" s="47">
        <v>37</v>
      </c>
      <c r="I2833" s="47">
        <v>25</v>
      </c>
      <c r="J2833" s="47" t="s">
        <v>495</v>
      </c>
      <c r="K2833" s="47" t="s">
        <v>63</v>
      </c>
      <c r="L2833" s="47" t="s">
        <v>64</v>
      </c>
      <c r="M2833" s="47" t="s">
        <v>3183</v>
      </c>
      <c r="N2833" s="47" t="s">
        <v>3184</v>
      </c>
      <c r="O2833" s="47" t="s">
        <v>58</v>
      </c>
      <c r="P2833" s="47" t="s">
        <v>80</v>
      </c>
      <c r="Q2833" s="47" t="s">
        <v>3114</v>
      </c>
      <c r="R2833" s="47">
        <v>91991</v>
      </c>
      <c r="S2833" s="47" t="s">
        <v>67</v>
      </c>
      <c r="T2833" s="47" t="s">
        <v>5744</v>
      </c>
      <c r="U2833" s="47">
        <v>14654</v>
      </c>
      <c r="V2833" s="47" t="s">
        <v>69</v>
      </c>
      <c r="W2833" s="47" t="s">
        <v>5745</v>
      </c>
      <c r="X2833" s="47">
        <v>1275787</v>
      </c>
      <c r="Y2833" s="47">
        <v>4204143</v>
      </c>
      <c r="Z2833" s="47">
        <v>0</v>
      </c>
      <c r="AA2833" s="47">
        <v>0</v>
      </c>
      <c r="AB2833" s="47" t="s">
        <v>61</v>
      </c>
      <c r="AC2833" s="47">
        <v>0</v>
      </c>
      <c r="AD2833" s="47" t="s">
        <v>86</v>
      </c>
      <c r="AE2833" s="47" t="s">
        <v>4951</v>
      </c>
      <c r="AF2833" s="47" t="s">
        <v>5746</v>
      </c>
      <c r="AG2833" s="47" t="s">
        <v>61</v>
      </c>
      <c r="AH2833" s="47" t="s">
        <v>75</v>
      </c>
      <c r="AI2833" s="47" t="s">
        <v>76</v>
      </c>
      <c r="AJ2833" s="47" t="s">
        <v>77</v>
      </c>
      <c r="AK2833" s="47" t="s">
        <v>78</v>
      </c>
      <c r="AV2833" s="47">
        <v>0</v>
      </c>
      <c r="AZ2833" s="47">
        <v>97</v>
      </c>
      <c r="BM2833" s="47">
        <v>7.4</v>
      </c>
      <c r="BS2833" s="47">
        <v>12</v>
      </c>
      <c r="BT2833" s="47">
        <v>0.17</v>
      </c>
      <c r="DI2833" s="1">
        <f t="shared" si="220"/>
        <v>4</v>
      </c>
      <c r="DJ2833" s="9" t="str">
        <f t="shared" si="221"/>
        <v>BACTERIOLÓGICO</v>
      </c>
      <c r="DK2833" s="10" t="str">
        <f t="shared" si="222"/>
        <v>-</v>
      </c>
      <c r="DL2833" s="11" t="str">
        <f t="shared" si="223"/>
        <v>0</v>
      </c>
    </row>
    <row r="2834" spans="1:116" ht="12" x14ac:dyDescent="0.2">
      <c r="A2834" s="47">
        <v>1003130003</v>
      </c>
      <c r="B2834" s="47" t="str">
        <f t="shared" si="224"/>
        <v>1003130003-CERRO AZUL DE ASUAJ</v>
      </c>
      <c r="C2834" s="47" t="s">
        <v>5743</v>
      </c>
      <c r="D2834" s="47" t="s">
        <v>58</v>
      </c>
      <c r="E2834" s="47" t="s">
        <v>80</v>
      </c>
      <c r="F2834" s="47" t="s">
        <v>3114</v>
      </c>
      <c r="G2834" s="47" t="s">
        <v>60</v>
      </c>
      <c r="H2834" s="47">
        <v>37</v>
      </c>
      <c r="I2834" s="47">
        <v>25</v>
      </c>
      <c r="J2834" s="47" t="s">
        <v>495</v>
      </c>
      <c r="K2834" s="47" t="s">
        <v>63</v>
      </c>
      <c r="L2834" s="47" t="s">
        <v>64</v>
      </c>
      <c r="M2834" s="47" t="s">
        <v>3183</v>
      </c>
      <c r="N2834" s="47" t="s">
        <v>3184</v>
      </c>
      <c r="O2834" s="47" t="s">
        <v>58</v>
      </c>
      <c r="P2834" s="47" t="s">
        <v>80</v>
      </c>
      <c r="Q2834" s="47" t="s">
        <v>3114</v>
      </c>
      <c r="R2834" s="47">
        <v>91991</v>
      </c>
      <c r="S2834" s="47" t="s">
        <v>67</v>
      </c>
      <c r="T2834" s="47" t="s">
        <v>5744</v>
      </c>
      <c r="U2834" s="47">
        <v>14654</v>
      </c>
      <c r="V2834" s="47" t="s">
        <v>69</v>
      </c>
      <c r="W2834" s="47" t="s">
        <v>5745</v>
      </c>
      <c r="X2834" s="47">
        <v>1275787</v>
      </c>
      <c r="Y2834" s="47">
        <v>4204144</v>
      </c>
      <c r="Z2834" s="47">
        <v>0</v>
      </c>
      <c r="AA2834" s="47">
        <v>0</v>
      </c>
      <c r="AB2834" s="47" t="s">
        <v>61</v>
      </c>
      <c r="AC2834" s="47">
        <v>0</v>
      </c>
      <c r="AD2834" s="47" t="s">
        <v>86</v>
      </c>
      <c r="AE2834" s="47" t="s">
        <v>4951</v>
      </c>
      <c r="AF2834" s="47" t="s">
        <v>5746</v>
      </c>
      <c r="AG2834" s="47" t="s">
        <v>61</v>
      </c>
      <c r="AH2834" s="47" t="s">
        <v>75</v>
      </c>
      <c r="AI2834" s="47" t="s">
        <v>76</v>
      </c>
      <c r="AJ2834" s="47" t="s">
        <v>77</v>
      </c>
      <c r="AK2834" s="47" t="s">
        <v>78</v>
      </c>
      <c r="AV2834" s="47">
        <v>0</v>
      </c>
      <c r="AZ2834" s="47">
        <v>96</v>
      </c>
      <c r="BM2834" s="47">
        <v>6.7</v>
      </c>
      <c r="BS2834" s="47">
        <v>12</v>
      </c>
      <c r="BT2834" s="47">
        <v>0.25</v>
      </c>
      <c r="DI2834" s="1">
        <f t="shared" si="220"/>
        <v>4</v>
      </c>
      <c r="DJ2834" s="9" t="str">
        <f t="shared" si="221"/>
        <v>BACTERIOLÓGICO</v>
      </c>
      <c r="DK2834" s="10" t="str">
        <f t="shared" si="222"/>
        <v>-</v>
      </c>
      <c r="DL2834" s="11" t="str">
        <f t="shared" si="223"/>
        <v>0</v>
      </c>
    </row>
    <row r="2835" spans="1:116" ht="12" x14ac:dyDescent="0.2">
      <c r="A2835" s="47">
        <v>1003130026</v>
      </c>
      <c r="B2835" s="47" t="str">
        <f t="shared" si="224"/>
        <v>1003130026-SAN ROQUE</v>
      </c>
      <c r="C2835" s="47" t="s">
        <v>1976</v>
      </c>
      <c r="D2835" s="47" t="s">
        <v>58</v>
      </c>
      <c r="E2835" s="47" t="s">
        <v>80</v>
      </c>
      <c r="F2835" s="47" t="s">
        <v>3114</v>
      </c>
      <c r="G2835" s="47" t="s">
        <v>60</v>
      </c>
      <c r="H2835" s="47">
        <v>52</v>
      </c>
      <c r="I2835" s="47" t="s">
        <v>61</v>
      </c>
      <c r="J2835" s="47" t="s">
        <v>495</v>
      </c>
      <c r="K2835" s="47" t="s">
        <v>63</v>
      </c>
      <c r="L2835" s="47" t="s">
        <v>64</v>
      </c>
      <c r="M2835" s="47" t="s">
        <v>3183</v>
      </c>
      <c r="N2835" s="47" t="s">
        <v>3184</v>
      </c>
      <c r="O2835" s="47" t="s">
        <v>58</v>
      </c>
      <c r="P2835" s="47" t="s">
        <v>80</v>
      </c>
      <c r="Q2835" s="47" t="s">
        <v>3114</v>
      </c>
      <c r="R2835" s="47">
        <v>91997</v>
      </c>
      <c r="S2835" s="47" t="s">
        <v>67</v>
      </c>
      <c r="T2835" s="47" t="s">
        <v>3185</v>
      </c>
      <c r="U2835" s="47">
        <v>14229</v>
      </c>
      <c r="V2835" s="47" t="s">
        <v>69</v>
      </c>
      <c r="W2835" s="47" t="s">
        <v>1978</v>
      </c>
      <c r="X2835" s="47">
        <v>1275791</v>
      </c>
      <c r="Y2835" s="47">
        <v>4204148</v>
      </c>
      <c r="Z2835" s="47">
        <v>308339</v>
      </c>
      <c r="AA2835" s="47">
        <v>8939250</v>
      </c>
      <c r="AB2835" s="47" t="s">
        <v>61</v>
      </c>
      <c r="AC2835" s="47">
        <v>3805</v>
      </c>
      <c r="AD2835" s="47" t="s">
        <v>86</v>
      </c>
      <c r="AE2835" s="47" t="s">
        <v>4951</v>
      </c>
      <c r="AF2835" s="47" t="s">
        <v>5748</v>
      </c>
      <c r="AG2835" s="47">
        <v>3355</v>
      </c>
      <c r="AH2835" s="47" t="s">
        <v>73</v>
      </c>
      <c r="AI2835" s="47" t="s">
        <v>1976</v>
      </c>
      <c r="AJ2835" s="47" t="s">
        <v>61</v>
      </c>
      <c r="AK2835" s="47" t="s">
        <v>61</v>
      </c>
      <c r="AO2835" s="47">
        <v>0</v>
      </c>
      <c r="AP2835" s="47">
        <v>0</v>
      </c>
      <c r="AQ2835" s="47">
        <v>0</v>
      </c>
      <c r="AV2835" s="47">
        <v>0</v>
      </c>
      <c r="AZ2835" s="47">
        <v>50</v>
      </c>
      <c r="BC2835" s="47">
        <v>0</v>
      </c>
      <c r="BM2835" s="47">
        <v>8</v>
      </c>
      <c r="BQ2835" s="47">
        <v>32</v>
      </c>
      <c r="BS2835" s="47">
        <v>12</v>
      </c>
      <c r="BT2835" s="47">
        <v>0.21</v>
      </c>
      <c r="DI2835" s="1">
        <f t="shared" si="220"/>
        <v>4</v>
      </c>
      <c r="DJ2835" s="9" t="str">
        <f t="shared" si="221"/>
        <v>BACTERIOLÓGICO</v>
      </c>
      <c r="DK2835" s="10" t="str">
        <f t="shared" si="222"/>
        <v>Realizado Bactereológico</v>
      </c>
      <c r="DL2835" s="11" t="str">
        <f t="shared" si="223"/>
        <v>0</v>
      </c>
    </row>
    <row r="2836" spans="1:116" ht="12" x14ac:dyDescent="0.2">
      <c r="A2836" s="47">
        <v>1003130026</v>
      </c>
      <c r="B2836" s="47" t="str">
        <f t="shared" si="224"/>
        <v>1003130026-SAN ROQUE</v>
      </c>
      <c r="C2836" s="47" t="s">
        <v>1976</v>
      </c>
      <c r="D2836" s="47" t="s">
        <v>58</v>
      </c>
      <c r="E2836" s="47" t="s">
        <v>80</v>
      </c>
      <c r="F2836" s="47" t="s">
        <v>3114</v>
      </c>
      <c r="G2836" s="47" t="s">
        <v>60</v>
      </c>
      <c r="H2836" s="47">
        <v>52</v>
      </c>
      <c r="I2836" s="47" t="s">
        <v>61</v>
      </c>
      <c r="J2836" s="47" t="s">
        <v>495</v>
      </c>
      <c r="K2836" s="47" t="s">
        <v>63</v>
      </c>
      <c r="L2836" s="47" t="s">
        <v>64</v>
      </c>
      <c r="M2836" s="47" t="s">
        <v>3183</v>
      </c>
      <c r="N2836" s="47" t="s">
        <v>3184</v>
      </c>
      <c r="O2836" s="47" t="s">
        <v>58</v>
      </c>
      <c r="P2836" s="47" t="s">
        <v>80</v>
      </c>
      <c r="Q2836" s="47" t="s">
        <v>3114</v>
      </c>
      <c r="R2836" s="47">
        <v>91997</v>
      </c>
      <c r="S2836" s="47" t="s">
        <v>67</v>
      </c>
      <c r="T2836" s="47" t="s">
        <v>3185</v>
      </c>
      <c r="U2836" s="47">
        <v>14229</v>
      </c>
      <c r="V2836" s="47" t="s">
        <v>69</v>
      </c>
      <c r="W2836" s="47" t="s">
        <v>1978</v>
      </c>
      <c r="X2836" s="47">
        <v>1275791</v>
      </c>
      <c r="Y2836" s="47">
        <v>4204149</v>
      </c>
      <c r="Z2836" s="47">
        <v>0</v>
      </c>
      <c r="AA2836" s="47">
        <v>0</v>
      </c>
      <c r="AB2836" s="47" t="s">
        <v>61</v>
      </c>
      <c r="AC2836" s="47">
        <v>0</v>
      </c>
      <c r="AD2836" s="47" t="s">
        <v>86</v>
      </c>
      <c r="AE2836" s="47" t="s">
        <v>4951</v>
      </c>
      <c r="AF2836" s="47" t="s">
        <v>5748</v>
      </c>
      <c r="AG2836" s="47" t="s">
        <v>61</v>
      </c>
      <c r="AH2836" s="47" t="s">
        <v>75</v>
      </c>
      <c r="AI2836" s="47" t="s">
        <v>76</v>
      </c>
      <c r="AJ2836" s="47" t="s">
        <v>77</v>
      </c>
      <c r="AK2836" s="47" t="s">
        <v>78</v>
      </c>
      <c r="AO2836" s="47">
        <v>0</v>
      </c>
      <c r="AP2836" s="47">
        <v>0</v>
      </c>
      <c r="AQ2836" s="47">
        <v>0</v>
      </c>
      <c r="AV2836" s="47">
        <v>0</v>
      </c>
      <c r="AZ2836" s="47">
        <v>42</v>
      </c>
      <c r="BC2836" s="47">
        <v>0</v>
      </c>
      <c r="BM2836" s="47">
        <v>8</v>
      </c>
      <c r="BQ2836" s="47">
        <v>26.88</v>
      </c>
      <c r="BS2836" s="47">
        <v>12</v>
      </c>
      <c r="BT2836" s="47">
        <v>0.23</v>
      </c>
      <c r="DI2836" s="1">
        <f t="shared" si="220"/>
        <v>4</v>
      </c>
      <c r="DJ2836" s="9" t="str">
        <f t="shared" si="221"/>
        <v>BACTERIOLÓGICO</v>
      </c>
      <c r="DK2836" s="10" t="str">
        <f t="shared" si="222"/>
        <v>Realizado Bactereológico</v>
      </c>
      <c r="DL2836" s="11" t="str">
        <f t="shared" si="223"/>
        <v>0</v>
      </c>
    </row>
    <row r="2837" spans="1:116" ht="12" x14ac:dyDescent="0.2">
      <c r="A2837" s="47">
        <v>1003130026</v>
      </c>
      <c r="B2837" s="47" t="str">
        <f t="shared" si="224"/>
        <v>1003130026-SAN ROQUE</v>
      </c>
      <c r="C2837" s="47" t="s">
        <v>1976</v>
      </c>
      <c r="D2837" s="47" t="s">
        <v>58</v>
      </c>
      <c r="E2837" s="47" t="s">
        <v>80</v>
      </c>
      <c r="F2837" s="47" t="s">
        <v>3114</v>
      </c>
      <c r="G2837" s="47" t="s">
        <v>60</v>
      </c>
      <c r="H2837" s="47">
        <v>52</v>
      </c>
      <c r="I2837" s="47" t="s">
        <v>61</v>
      </c>
      <c r="J2837" s="47" t="s">
        <v>495</v>
      </c>
      <c r="K2837" s="47" t="s">
        <v>63</v>
      </c>
      <c r="L2837" s="47" t="s">
        <v>64</v>
      </c>
      <c r="M2837" s="47" t="s">
        <v>3183</v>
      </c>
      <c r="N2837" s="47" t="s">
        <v>3184</v>
      </c>
      <c r="O2837" s="47" t="s">
        <v>58</v>
      </c>
      <c r="P2837" s="47" t="s">
        <v>80</v>
      </c>
      <c r="Q2837" s="47" t="s">
        <v>3114</v>
      </c>
      <c r="R2837" s="47">
        <v>91997</v>
      </c>
      <c r="S2837" s="47" t="s">
        <v>67</v>
      </c>
      <c r="T2837" s="47" t="s">
        <v>3185</v>
      </c>
      <c r="U2837" s="47">
        <v>14229</v>
      </c>
      <c r="V2837" s="47" t="s">
        <v>69</v>
      </c>
      <c r="W2837" s="47" t="s">
        <v>1978</v>
      </c>
      <c r="X2837" s="47">
        <v>1275791</v>
      </c>
      <c r="Y2837" s="47">
        <v>4204150</v>
      </c>
      <c r="Z2837" s="47">
        <v>0</v>
      </c>
      <c r="AA2837" s="47">
        <v>0</v>
      </c>
      <c r="AB2837" s="47" t="s">
        <v>61</v>
      </c>
      <c r="AC2837" s="47">
        <v>0</v>
      </c>
      <c r="AD2837" s="47" t="s">
        <v>86</v>
      </c>
      <c r="AE2837" s="47" t="s">
        <v>4951</v>
      </c>
      <c r="AF2837" s="47" t="s">
        <v>5748</v>
      </c>
      <c r="AG2837" s="47" t="s">
        <v>61</v>
      </c>
      <c r="AH2837" s="47" t="s">
        <v>75</v>
      </c>
      <c r="AI2837" s="47" t="s">
        <v>76</v>
      </c>
      <c r="AJ2837" s="47" t="s">
        <v>77</v>
      </c>
      <c r="AK2837" s="47" t="s">
        <v>78</v>
      </c>
      <c r="AO2837" s="47">
        <v>0</v>
      </c>
      <c r="AP2837" s="47">
        <v>0</v>
      </c>
      <c r="AQ2837" s="47">
        <v>0</v>
      </c>
      <c r="AV2837" s="47">
        <v>0</v>
      </c>
      <c r="AZ2837" s="47">
        <v>126</v>
      </c>
      <c r="BC2837" s="47">
        <v>0</v>
      </c>
      <c r="BM2837" s="47">
        <v>8</v>
      </c>
      <c r="BQ2837" s="47">
        <v>103.68</v>
      </c>
      <c r="BS2837" s="47">
        <v>12</v>
      </c>
      <c r="BT2837" s="47">
        <v>0.59</v>
      </c>
      <c r="DI2837" s="1">
        <f t="shared" si="220"/>
        <v>4</v>
      </c>
      <c r="DJ2837" s="9" t="str">
        <f t="shared" si="221"/>
        <v>BACTERIOLÓGICO</v>
      </c>
      <c r="DK2837" s="10" t="str">
        <f t="shared" si="222"/>
        <v>Realizado Bactereológico</v>
      </c>
      <c r="DL2837" s="11" t="str">
        <f t="shared" si="223"/>
        <v>0</v>
      </c>
    </row>
    <row r="2838" spans="1:116" ht="12" x14ac:dyDescent="0.2">
      <c r="A2838" s="47">
        <v>1003130024</v>
      </c>
      <c r="B2838" s="47" t="str">
        <f t="shared" si="224"/>
        <v>1003130024-PICHGAS</v>
      </c>
      <c r="C2838" s="47" t="s">
        <v>3184</v>
      </c>
      <c r="D2838" s="47" t="s">
        <v>58</v>
      </c>
      <c r="E2838" s="47" t="s">
        <v>80</v>
      </c>
      <c r="F2838" s="47" t="s">
        <v>3114</v>
      </c>
      <c r="G2838" s="47" t="s">
        <v>60</v>
      </c>
      <c r="H2838" s="47">
        <v>208</v>
      </c>
      <c r="I2838" s="47">
        <v>128</v>
      </c>
      <c r="J2838" s="47" t="s">
        <v>495</v>
      </c>
      <c r="K2838" s="47" t="s">
        <v>63</v>
      </c>
      <c r="L2838" s="47" t="s">
        <v>64</v>
      </c>
      <c r="M2838" s="47" t="s">
        <v>3183</v>
      </c>
      <c r="N2838" s="47" t="s">
        <v>3184</v>
      </c>
      <c r="O2838" s="47" t="s">
        <v>58</v>
      </c>
      <c r="P2838" s="47" t="s">
        <v>80</v>
      </c>
      <c r="Q2838" s="47" t="s">
        <v>3114</v>
      </c>
      <c r="R2838" s="47">
        <v>91999</v>
      </c>
      <c r="S2838" s="47" t="s">
        <v>67</v>
      </c>
      <c r="T2838" s="47" t="s">
        <v>4600</v>
      </c>
      <c r="U2838" s="47">
        <v>14653</v>
      </c>
      <c r="V2838" s="47" t="s">
        <v>69</v>
      </c>
      <c r="W2838" s="47" t="s">
        <v>4601</v>
      </c>
      <c r="X2838" s="47">
        <v>1275793</v>
      </c>
      <c r="Y2838" s="47">
        <v>4204154</v>
      </c>
      <c r="Z2838" s="47">
        <v>0</v>
      </c>
      <c r="AA2838" s="47">
        <v>0</v>
      </c>
      <c r="AB2838" s="47" t="s">
        <v>61</v>
      </c>
      <c r="AC2838" s="47">
        <v>0</v>
      </c>
      <c r="AD2838" s="47" t="s">
        <v>86</v>
      </c>
      <c r="AE2838" s="47" t="s">
        <v>4903</v>
      </c>
      <c r="AF2838" s="47" t="s">
        <v>5749</v>
      </c>
      <c r="AG2838" s="47">
        <v>3351</v>
      </c>
      <c r="AH2838" s="47" t="s">
        <v>73</v>
      </c>
      <c r="AI2838" s="47" t="s">
        <v>3184</v>
      </c>
      <c r="AJ2838" s="47" t="s">
        <v>61</v>
      </c>
      <c r="AK2838" s="47" t="s">
        <v>61</v>
      </c>
      <c r="AO2838" s="47">
        <v>0</v>
      </c>
      <c r="AP2838" s="47">
        <v>0</v>
      </c>
      <c r="AQ2838" s="47">
        <v>4</v>
      </c>
      <c r="AV2838" s="47">
        <v>0</v>
      </c>
      <c r="AZ2838" s="47">
        <v>128</v>
      </c>
      <c r="BC2838" s="47">
        <v>0</v>
      </c>
      <c r="BM2838" s="47">
        <v>8</v>
      </c>
      <c r="BQ2838" s="47">
        <v>57.6</v>
      </c>
      <c r="BS2838" s="47">
        <v>16</v>
      </c>
      <c r="BT2838" s="47">
        <v>0.5</v>
      </c>
      <c r="DI2838" s="1">
        <f t="shared" si="220"/>
        <v>4</v>
      </c>
      <c r="DJ2838" s="9" t="str">
        <f t="shared" si="221"/>
        <v>BACTERIOLÓGICO</v>
      </c>
      <c r="DK2838" s="10" t="str">
        <f t="shared" si="222"/>
        <v>Realizado Bactereológico</v>
      </c>
      <c r="DL2838" s="11" t="str">
        <f t="shared" si="223"/>
        <v>0</v>
      </c>
    </row>
    <row r="2839" spans="1:116" ht="12" x14ac:dyDescent="0.2">
      <c r="A2839" s="47">
        <v>1003130024</v>
      </c>
      <c r="B2839" s="47" t="str">
        <f t="shared" si="224"/>
        <v>1003130024-PICHGAS</v>
      </c>
      <c r="C2839" s="47" t="s">
        <v>3184</v>
      </c>
      <c r="D2839" s="47" t="s">
        <v>58</v>
      </c>
      <c r="E2839" s="47" t="s">
        <v>80</v>
      </c>
      <c r="F2839" s="47" t="s">
        <v>3114</v>
      </c>
      <c r="G2839" s="47" t="s">
        <v>60</v>
      </c>
      <c r="H2839" s="47">
        <v>208</v>
      </c>
      <c r="I2839" s="47">
        <v>128</v>
      </c>
      <c r="J2839" s="47" t="s">
        <v>495</v>
      </c>
      <c r="K2839" s="47" t="s">
        <v>63</v>
      </c>
      <c r="L2839" s="47" t="s">
        <v>64</v>
      </c>
      <c r="M2839" s="47" t="s">
        <v>3183</v>
      </c>
      <c r="N2839" s="47" t="s">
        <v>3184</v>
      </c>
      <c r="O2839" s="47" t="s">
        <v>58</v>
      </c>
      <c r="P2839" s="47" t="s">
        <v>80</v>
      </c>
      <c r="Q2839" s="47" t="s">
        <v>3114</v>
      </c>
      <c r="R2839" s="47">
        <v>91999</v>
      </c>
      <c r="S2839" s="47" t="s">
        <v>67</v>
      </c>
      <c r="T2839" s="47" t="s">
        <v>4600</v>
      </c>
      <c r="U2839" s="47">
        <v>14653</v>
      </c>
      <c r="V2839" s="47" t="s">
        <v>69</v>
      </c>
      <c r="W2839" s="47" t="s">
        <v>4601</v>
      </c>
      <c r="X2839" s="47">
        <v>1275793</v>
      </c>
      <c r="Y2839" s="47">
        <v>4204155</v>
      </c>
      <c r="Z2839" s="47">
        <v>0</v>
      </c>
      <c r="AA2839" s="47">
        <v>0</v>
      </c>
      <c r="AB2839" s="47" t="s">
        <v>61</v>
      </c>
      <c r="AC2839" s="47">
        <v>0</v>
      </c>
      <c r="AD2839" s="47" t="s">
        <v>86</v>
      </c>
      <c r="AE2839" s="47" t="s">
        <v>4903</v>
      </c>
      <c r="AF2839" s="47" t="s">
        <v>5749</v>
      </c>
      <c r="AG2839" s="47" t="s">
        <v>61</v>
      </c>
      <c r="AH2839" s="47" t="s">
        <v>75</v>
      </c>
      <c r="AI2839" s="47" t="s">
        <v>76</v>
      </c>
      <c r="AJ2839" s="47" t="s">
        <v>77</v>
      </c>
      <c r="AK2839" s="47" t="s">
        <v>78</v>
      </c>
      <c r="AO2839" s="47">
        <v>0</v>
      </c>
      <c r="AP2839" s="47">
        <v>0</v>
      </c>
      <c r="AQ2839" s="47">
        <v>0</v>
      </c>
      <c r="AV2839" s="47">
        <v>0</v>
      </c>
      <c r="AZ2839" s="47">
        <v>161</v>
      </c>
      <c r="BC2839" s="47">
        <v>0</v>
      </c>
      <c r="BM2839" s="47">
        <v>8</v>
      </c>
      <c r="BQ2839" s="47">
        <v>62.08</v>
      </c>
      <c r="BS2839" s="47">
        <v>16</v>
      </c>
      <c r="BT2839" s="47">
        <v>0.46</v>
      </c>
      <c r="DI2839" s="1">
        <f t="shared" si="220"/>
        <v>4</v>
      </c>
      <c r="DJ2839" s="9" t="str">
        <f t="shared" si="221"/>
        <v>BACTERIOLÓGICO</v>
      </c>
      <c r="DK2839" s="10" t="str">
        <f t="shared" si="222"/>
        <v>Realizado Bactereológico</v>
      </c>
      <c r="DL2839" s="11" t="str">
        <f t="shared" si="223"/>
        <v>0</v>
      </c>
    </row>
    <row r="2840" spans="1:116" ht="12" x14ac:dyDescent="0.2">
      <c r="A2840" s="47">
        <v>1003130024</v>
      </c>
      <c r="B2840" s="47" t="str">
        <f t="shared" si="224"/>
        <v>1003130024-PICHGAS</v>
      </c>
      <c r="C2840" s="47" t="s">
        <v>3184</v>
      </c>
      <c r="D2840" s="47" t="s">
        <v>58</v>
      </c>
      <c r="E2840" s="47" t="s">
        <v>80</v>
      </c>
      <c r="F2840" s="47" t="s">
        <v>3114</v>
      </c>
      <c r="G2840" s="47" t="s">
        <v>60</v>
      </c>
      <c r="H2840" s="47">
        <v>208</v>
      </c>
      <c r="I2840" s="47">
        <v>128</v>
      </c>
      <c r="J2840" s="47" t="s">
        <v>495</v>
      </c>
      <c r="K2840" s="47" t="s">
        <v>63</v>
      </c>
      <c r="L2840" s="47" t="s">
        <v>64</v>
      </c>
      <c r="M2840" s="47" t="s">
        <v>3183</v>
      </c>
      <c r="N2840" s="47" t="s">
        <v>3184</v>
      </c>
      <c r="O2840" s="47" t="s">
        <v>58</v>
      </c>
      <c r="P2840" s="47" t="s">
        <v>80</v>
      </c>
      <c r="Q2840" s="47" t="s">
        <v>3114</v>
      </c>
      <c r="R2840" s="47">
        <v>91999</v>
      </c>
      <c r="S2840" s="47" t="s">
        <v>67</v>
      </c>
      <c r="T2840" s="47" t="s">
        <v>4600</v>
      </c>
      <c r="U2840" s="47">
        <v>14653</v>
      </c>
      <c r="V2840" s="47" t="s">
        <v>69</v>
      </c>
      <c r="W2840" s="47" t="s">
        <v>4601</v>
      </c>
      <c r="X2840" s="47">
        <v>1275793</v>
      </c>
      <c r="Y2840" s="47">
        <v>4204156</v>
      </c>
      <c r="Z2840" s="47">
        <v>0</v>
      </c>
      <c r="AA2840" s="47">
        <v>0</v>
      </c>
      <c r="AB2840" s="47" t="s">
        <v>61</v>
      </c>
      <c r="AC2840" s="47">
        <v>0</v>
      </c>
      <c r="AD2840" s="47" t="s">
        <v>86</v>
      </c>
      <c r="AE2840" s="47" t="s">
        <v>4903</v>
      </c>
      <c r="AF2840" s="47" t="s">
        <v>5749</v>
      </c>
      <c r="AG2840" s="47" t="s">
        <v>61</v>
      </c>
      <c r="AH2840" s="47" t="s">
        <v>75</v>
      </c>
      <c r="AI2840" s="47" t="s">
        <v>76</v>
      </c>
      <c r="AJ2840" s="47" t="s">
        <v>77</v>
      </c>
      <c r="AK2840" s="47" t="s">
        <v>78</v>
      </c>
      <c r="AO2840" s="47">
        <v>0</v>
      </c>
      <c r="AP2840" s="47">
        <v>0</v>
      </c>
      <c r="AQ2840" s="47">
        <v>0</v>
      </c>
      <c r="AV2840" s="47">
        <v>0</v>
      </c>
      <c r="AZ2840" s="47">
        <v>159</v>
      </c>
      <c r="BC2840" s="47">
        <v>0</v>
      </c>
      <c r="BM2840" s="47">
        <v>8</v>
      </c>
      <c r="BQ2840" s="47">
        <v>61.44</v>
      </c>
      <c r="BS2840" s="47">
        <v>16</v>
      </c>
      <c r="BT2840" s="47">
        <v>1.34</v>
      </c>
      <c r="DI2840" s="1">
        <f t="shared" si="220"/>
        <v>4</v>
      </c>
      <c r="DJ2840" s="9" t="str">
        <f t="shared" si="221"/>
        <v>BACTERIOLÓGICO</v>
      </c>
      <c r="DK2840" s="10" t="str">
        <f t="shared" si="222"/>
        <v>Realizado Bactereológico</v>
      </c>
      <c r="DL2840" s="11" t="str">
        <f t="shared" si="223"/>
        <v>0</v>
      </c>
    </row>
    <row r="2841" spans="1:116" ht="12" x14ac:dyDescent="0.2">
      <c r="A2841" s="47">
        <v>1003130011</v>
      </c>
      <c r="B2841" s="47" t="str">
        <f t="shared" si="224"/>
        <v>1003130011-IRMA CHICO</v>
      </c>
      <c r="C2841" s="47" t="s">
        <v>3210</v>
      </c>
      <c r="D2841" s="47" t="s">
        <v>58</v>
      </c>
      <c r="E2841" s="47" t="s">
        <v>80</v>
      </c>
      <c r="F2841" s="47" t="s">
        <v>3114</v>
      </c>
      <c r="G2841" s="47" t="s">
        <v>60</v>
      </c>
      <c r="H2841" s="47">
        <v>111</v>
      </c>
      <c r="I2841" s="47" t="s">
        <v>61</v>
      </c>
      <c r="J2841" s="47" t="s">
        <v>495</v>
      </c>
      <c r="K2841" s="47" t="s">
        <v>63</v>
      </c>
      <c r="L2841" s="47" t="s">
        <v>64</v>
      </c>
      <c r="M2841" s="47" t="s">
        <v>3211</v>
      </c>
      <c r="N2841" s="47" t="s">
        <v>3210</v>
      </c>
      <c r="O2841" s="47" t="s">
        <v>58</v>
      </c>
      <c r="P2841" s="47" t="s">
        <v>80</v>
      </c>
      <c r="Q2841" s="47" t="s">
        <v>3114</v>
      </c>
      <c r="R2841" s="47">
        <v>92001</v>
      </c>
      <c r="S2841" s="47" t="s">
        <v>67</v>
      </c>
      <c r="T2841" s="47" t="s">
        <v>3212</v>
      </c>
      <c r="U2841" s="47">
        <v>14228</v>
      </c>
      <c r="V2841" s="47" t="s">
        <v>69</v>
      </c>
      <c r="W2841" s="47" t="s">
        <v>3213</v>
      </c>
      <c r="X2841" s="47">
        <v>1275794</v>
      </c>
      <c r="Y2841" s="47">
        <v>4204170</v>
      </c>
      <c r="Z2841" s="47">
        <v>0</v>
      </c>
      <c r="AA2841" s="47">
        <v>0</v>
      </c>
      <c r="AB2841" s="47" t="s">
        <v>61</v>
      </c>
      <c r="AC2841" s="47">
        <v>3646</v>
      </c>
      <c r="AD2841" s="47" t="s">
        <v>86</v>
      </c>
      <c r="AE2841" s="47" t="s">
        <v>4903</v>
      </c>
      <c r="AF2841" s="47" t="s">
        <v>5750</v>
      </c>
      <c r="AG2841" s="47">
        <v>3357</v>
      </c>
      <c r="AH2841" s="47" t="s">
        <v>73</v>
      </c>
      <c r="AI2841" s="47" t="s">
        <v>3210</v>
      </c>
      <c r="AJ2841" s="47" t="s">
        <v>61</v>
      </c>
      <c r="AK2841" s="47" t="s">
        <v>61</v>
      </c>
      <c r="AV2841" s="47">
        <v>0</v>
      </c>
      <c r="AZ2841" s="47">
        <v>99</v>
      </c>
      <c r="BM2841" s="47">
        <v>7.8</v>
      </c>
      <c r="BS2841" s="47">
        <v>16</v>
      </c>
      <c r="BT2841" s="47">
        <v>0.8</v>
      </c>
      <c r="DI2841" s="1">
        <f t="shared" si="220"/>
        <v>4</v>
      </c>
      <c r="DJ2841" s="9" t="str">
        <f t="shared" si="221"/>
        <v>BACTERIOLÓGICO</v>
      </c>
      <c r="DK2841" s="10" t="str">
        <f t="shared" si="222"/>
        <v>-</v>
      </c>
      <c r="DL2841" s="11" t="str">
        <f t="shared" si="223"/>
        <v>0</v>
      </c>
    </row>
    <row r="2842" spans="1:116" ht="12" x14ac:dyDescent="0.2">
      <c r="A2842" s="47">
        <v>1003130011</v>
      </c>
      <c r="B2842" s="47" t="str">
        <f t="shared" si="224"/>
        <v>1003130011-IRMA CHICO</v>
      </c>
      <c r="C2842" s="47" t="s">
        <v>3210</v>
      </c>
      <c r="D2842" s="47" t="s">
        <v>58</v>
      </c>
      <c r="E2842" s="47" t="s">
        <v>80</v>
      </c>
      <c r="F2842" s="47" t="s">
        <v>3114</v>
      </c>
      <c r="G2842" s="47" t="s">
        <v>60</v>
      </c>
      <c r="H2842" s="47">
        <v>111</v>
      </c>
      <c r="I2842" s="47" t="s">
        <v>61</v>
      </c>
      <c r="J2842" s="47" t="s">
        <v>495</v>
      </c>
      <c r="K2842" s="47" t="s">
        <v>63</v>
      </c>
      <c r="L2842" s="47" t="s">
        <v>64</v>
      </c>
      <c r="M2842" s="47" t="s">
        <v>3211</v>
      </c>
      <c r="N2842" s="47" t="s">
        <v>3210</v>
      </c>
      <c r="O2842" s="47" t="s">
        <v>58</v>
      </c>
      <c r="P2842" s="47" t="s">
        <v>80</v>
      </c>
      <c r="Q2842" s="47" t="s">
        <v>3114</v>
      </c>
      <c r="R2842" s="47">
        <v>92001</v>
      </c>
      <c r="S2842" s="47" t="s">
        <v>67</v>
      </c>
      <c r="T2842" s="47" t="s">
        <v>3212</v>
      </c>
      <c r="U2842" s="47">
        <v>14228</v>
      </c>
      <c r="V2842" s="47" t="s">
        <v>69</v>
      </c>
      <c r="W2842" s="47" t="s">
        <v>3213</v>
      </c>
      <c r="X2842" s="47">
        <v>1275794</v>
      </c>
      <c r="Y2842" s="47">
        <v>4204171</v>
      </c>
      <c r="Z2842" s="47">
        <v>0</v>
      </c>
      <c r="AA2842" s="47">
        <v>0</v>
      </c>
      <c r="AB2842" s="47" t="s">
        <v>61</v>
      </c>
      <c r="AC2842" s="47">
        <v>0</v>
      </c>
      <c r="AD2842" s="47" t="s">
        <v>86</v>
      </c>
      <c r="AE2842" s="47" t="s">
        <v>4903</v>
      </c>
      <c r="AF2842" s="47" t="s">
        <v>5750</v>
      </c>
      <c r="AG2842" s="47" t="s">
        <v>61</v>
      </c>
      <c r="AH2842" s="47" t="s">
        <v>75</v>
      </c>
      <c r="AI2842" s="47" t="s">
        <v>76</v>
      </c>
      <c r="AJ2842" s="47" t="s">
        <v>77</v>
      </c>
      <c r="AK2842" s="47" t="s">
        <v>78</v>
      </c>
      <c r="AV2842" s="47">
        <v>0</v>
      </c>
      <c r="AZ2842" s="47">
        <v>95</v>
      </c>
      <c r="BM2842" s="47">
        <v>7.8</v>
      </c>
      <c r="BS2842" s="47">
        <v>16</v>
      </c>
      <c r="BT2842" s="47">
        <v>0.1</v>
      </c>
      <c r="DI2842" s="1">
        <f t="shared" si="220"/>
        <v>4</v>
      </c>
      <c r="DJ2842" s="9" t="str">
        <f t="shared" si="221"/>
        <v>BACTERIOLÓGICO</v>
      </c>
      <c r="DK2842" s="10" t="str">
        <f t="shared" si="222"/>
        <v>-</v>
      </c>
      <c r="DL2842" s="11" t="str">
        <f t="shared" si="223"/>
        <v>0</v>
      </c>
    </row>
    <row r="2843" spans="1:116" ht="12" x14ac:dyDescent="0.2">
      <c r="A2843" s="47">
        <v>1003130011</v>
      </c>
      <c r="B2843" s="47" t="str">
        <f t="shared" si="224"/>
        <v>1003130011-IRMA CHICO</v>
      </c>
      <c r="C2843" s="47" t="s">
        <v>3210</v>
      </c>
      <c r="D2843" s="47" t="s">
        <v>58</v>
      </c>
      <c r="E2843" s="47" t="s">
        <v>80</v>
      </c>
      <c r="F2843" s="47" t="s">
        <v>3114</v>
      </c>
      <c r="G2843" s="47" t="s">
        <v>60</v>
      </c>
      <c r="H2843" s="47">
        <v>111</v>
      </c>
      <c r="I2843" s="47" t="s">
        <v>61</v>
      </c>
      <c r="J2843" s="47" t="s">
        <v>495</v>
      </c>
      <c r="K2843" s="47" t="s">
        <v>63</v>
      </c>
      <c r="L2843" s="47" t="s">
        <v>64</v>
      </c>
      <c r="M2843" s="47" t="s">
        <v>3211</v>
      </c>
      <c r="N2843" s="47" t="s">
        <v>3210</v>
      </c>
      <c r="O2843" s="47" t="s">
        <v>58</v>
      </c>
      <c r="P2843" s="47" t="s">
        <v>80</v>
      </c>
      <c r="Q2843" s="47" t="s">
        <v>3114</v>
      </c>
      <c r="R2843" s="47">
        <v>92001</v>
      </c>
      <c r="S2843" s="47" t="s">
        <v>67</v>
      </c>
      <c r="T2843" s="47" t="s">
        <v>3212</v>
      </c>
      <c r="U2843" s="47">
        <v>14228</v>
      </c>
      <c r="V2843" s="47" t="s">
        <v>69</v>
      </c>
      <c r="W2843" s="47" t="s">
        <v>3213</v>
      </c>
      <c r="X2843" s="47">
        <v>1275794</v>
      </c>
      <c r="Y2843" s="47">
        <v>4204172</v>
      </c>
      <c r="Z2843" s="47">
        <v>0</v>
      </c>
      <c r="AA2843" s="47">
        <v>0</v>
      </c>
      <c r="AB2843" s="47" t="s">
        <v>61</v>
      </c>
      <c r="AC2843" s="47">
        <v>0</v>
      </c>
      <c r="AD2843" s="47" t="s">
        <v>86</v>
      </c>
      <c r="AE2843" s="47" t="s">
        <v>4903</v>
      </c>
      <c r="AF2843" s="47" t="s">
        <v>5750</v>
      </c>
      <c r="AG2843" s="47" t="s">
        <v>61</v>
      </c>
      <c r="AH2843" s="47" t="s">
        <v>75</v>
      </c>
      <c r="AI2843" s="47" t="s">
        <v>76</v>
      </c>
      <c r="AJ2843" s="47" t="s">
        <v>77</v>
      </c>
      <c r="AK2843" s="47" t="s">
        <v>78</v>
      </c>
      <c r="AV2843" s="47">
        <v>0</v>
      </c>
      <c r="AZ2843" s="47">
        <v>97</v>
      </c>
      <c r="BM2843" s="47">
        <v>7.8</v>
      </c>
      <c r="BS2843" s="47">
        <v>16</v>
      </c>
      <c r="BT2843" s="47">
        <v>0.38</v>
      </c>
      <c r="DI2843" s="1">
        <f t="shared" si="220"/>
        <v>4</v>
      </c>
      <c r="DJ2843" s="9" t="str">
        <f t="shared" si="221"/>
        <v>BACTERIOLÓGICO</v>
      </c>
      <c r="DK2843" s="10" t="str">
        <f t="shared" si="222"/>
        <v>-</v>
      </c>
      <c r="DL2843" s="11" t="str">
        <f t="shared" si="223"/>
        <v>0</v>
      </c>
    </row>
    <row r="2844" spans="1:116" ht="12" x14ac:dyDescent="0.2">
      <c r="A2844" s="47">
        <v>1003130159</v>
      </c>
      <c r="B2844" s="47" t="str">
        <f t="shared" si="224"/>
        <v>1003130159-SAN LORENZO DE ISCO</v>
      </c>
      <c r="C2844" s="47" t="s">
        <v>4664</v>
      </c>
      <c r="D2844" s="47" t="s">
        <v>58</v>
      </c>
      <c r="E2844" s="47" t="s">
        <v>80</v>
      </c>
      <c r="F2844" s="47" t="s">
        <v>3114</v>
      </c>
      <c r="G2844" s="47" t="s">
        <v>60</v>
      </c>
      <c r="H2844" s="47">
        <v>113</v>
      </c>
      <c r="I2844" s="47" t="s">
        <v>61</v>
      </c>
      <c r="J2844" s="47" t="s">
        <v>495</v>
      </c>
      <c r="K2844" s="47" t="s">
        <v>63</v>
      </c>
      <c r="L2844" s="47" t="s">
        <v>64</v>
      </c>
      <c r="M2844" s="47" t="s">
        <v>4665</v>
      </c>
      <c r="N2844" s="47" t="s">
        <v>4664</v>
      </c>
      <c r="O2844" s="47" t="s">
        <v>58</v>
      </c>
      <c r="P2844" s="47" t="s">
        <v>80</v>
      </c>
      <c r="Q2844" s="47" t="s">
        <v>3114</v>
      </c>
      <c r="R2844" s="47">
        <v>92013</v>
      </c>
      <c r="S2844" s="47" t="s">
        <v>67</v>
      </c>
      <c r="T2844" s="47" t="s">
        <v>4666</v>
      </c>
      <c r="U2844" s="47">
        <v>14218</v>
      </c>
      <c r="V2844" s="47" t="s">
        <v>69</v>
      </c>
      <c r="W2844" s="47" t="s">
        <v>4667</v>
      </c>
      <c r="X2844" s="47">
        <v>1275804</v>
      </c>
      <c r="Y2844" s="47">
        <v>4204190</v>
      </c>
      <c r="Z2844" s="47">
        <v>0</v>
      </c>
      <c r="AA2844" s="47">
        <v>0</v>
      </c>
      <c r="AB2844" s="47" t="s">
        <v>61</v>
      </c>
      <c r="AC2844" s="47">
        <v>0</v>
      </c>
      <c r="AD2844" s="47" t="s">
        <v>86</v>
      </c>
      <c r="AE2844" s="47" t="s">
        <v>4888</v>
      </c>
      <c r="AF2844" s="47" t="s">
        <v>5751</v>
      </c>
      <c r="AG2844" s="47">
        <v>3789</v>
      </c>
      <c r="AH2844" s="47" t="s">
        <v>73</v>
      </c>
      <c r="AI2844" s="47" t="s">
        <v>4668</v>
      </c>
      <c r="AJ2844" s="47" t="s">
        <v>61</v>
      </c>
      <c r="AK2844" s="47" t="s">
        <v>61</v>
      </c>
      <c r="AV2844" s="47">
        <v>0</v>
      </c>
      <c r="AZ2844" s="47">
        <v>381</v>
      </c>
      <c r="BM2844" s="47">
        <v>8</v>
      </c>
      <c r="BS2844" s="47">
        <v>15.3</v>
      </c>
      <c r="BT2844" s="47">
        <v>0.98</v>
      </c>
      <c r="DI2844" s="1">
        <f t="shared" si="220"/>
        <v>4</v>
      </c>
      <c r="DJ2844" s="9" t="str">
        <f t="shared" si="221"/>
        <v>BACTERIOLÓGICO</v>
      </c>
      <c r="DK2844" s="10" t="str">
        <f t="shared" si="222"/>
        <v>-</v>
      </c>
      <c r="DL2844" s="11" t="str">
        <f t="shared" si="223"/>
        <v>0</v>
      </c>
    </row>
    <row r="2845" spans="1:116" ht="12" x14ac:dyDescent="0.2">
      <c r="A2845" s="47">
        <v>1003130159</v>
      </c>
      <c r="B2845" s="47" t="str">
        <f t="shared" si="224"/>
        <v>1003130159-SAN LORENZO DE ISCO</v>
      </c>
      <c r="C2845" s="47" t="s">
        <v>4664</v>
      </c>
      <c r="D2845" s="47" t="s">
        <v>58</v>
      </c>
      <c r="E2845" s="47" t="s">
        <v>80</v>
      </c>
      <c r="F2845" s="47" t="s">
        <v>3114</v>
      </c>
      <c r="G2845" s="47" t="s">
        <v>60</v>
      </c>
      <c r="H2845" s="47">
        <v>113</v>
      </c>
      <c r="I2845" s="47" t="s">
        <v>61</v>
      </c>
      <c r="J2845" s="47" t="s">
        <v>495</v>
      </c>
      <c r="K2845" s="47" t="s">
        <v>63</v>
      </c>
      <c r="L2845" s="47" t="s">
        <v>64</v>
      </c>
      <c r="M2845" s="47" t="s">
        <v>4665</v>
      </c>
      <c r="N2845" s="47" t="s">
        <v>4664</v>
      </c>
      <c r="O2845" s="47" t="s">
        <v>58</v>
      </c>
      <c r="P2845" s="47" t="s">
        <v>80</v>
      </c>
      <c r="Q2845" s="47" t="s">
        <v>3114</v>
      </c>
      <c r="R2845" s="47">
        <v>92013</v>
      </c>
      <c r="S2845" s="47" t="s">
        <v>67</v>
      </c>
      <c r="T2845" s="47" t="s">
        <v>4666</v>
      </c>
      <c r="U2845" s="47">
        <v>14218</v>
      </c>
      <c r="V2845" s="47" t="s">
        <v>69</v>
      </c>
      <c r="W2845" s="47" t="s">
        <v>4667</v>
      </c>
      <c r="X2845" s="47">
        <v>1275804</v>
      </c>
      <c r="Y2845" s="47">
        <v>4204191</v>
      </c>
      <c r="Z2845" s="47">
        <v>0</v>
      </c>
      <c r="AA2845" s="47">
        <v>0</v>
      </c>
      <c r="AB2845" s="47" t="s">
        <v>61</v>
      </c>
      <c r="AC2845" s="47">
        <v>0</v>
      </c>
      <c r="AD2845" s="47" t="s">
        <v>86</v>
      </c>
      <c r="AE2845" s="47" t="s">
        <v>4888</v>
      </c>
      <c r="AF2845" s="47" t="s">
        <v>5751</v>
      </c>
      <c r="AG2845" s="47" t="s">
        <v>61</v>
      </c>
      <c r="AH2845" s="47" t="s">
        <v>75</v>
      </c>
      <c r="AI2845" s="47" t="s">
        <v>76</v>
      </c>
      <c r="AJ2845" s="47" t="s">
        <v>77</v>
      </c>
      <c r="AK2845" s="47" t="s">
        <v>78</v>
      </c>
      <c r="AV2845" s="47">
        <v>0</v>
      </c>
      <c r="AZ2845" s="47">
        <v>393</v>
      </c>
      <c r="BM2845" s="47">
        <v>8</v>
      </c>
      <c r="BS2845" s="47">
        <v>15</v>
      </c>
      <c r="BT2845" s="47">
        <v>1.1499999999999999</v>
      </c>
      <c r="DI2845" s="1">
        <f t="shared" si="220"/>
        <v>4</v>
      </c>
      <c r="DJ2845" s="9" t="str">
        <f t="shared" si="221"/>
        <v>BACTERIOLÓGICO</v>
      </c>
      <c r="DK2845" s="10" t="str">
        <f t="shared" si="222"/>
        <v>-</v>
      </c>
      <c r="DL2845" s="11" t="str">
        <f t="shared" si="223"/>
        <v>0</v>
      </c>
    </row>
    <row r="2846" spans="1:116" ht="12" x14ac:dyDescent="0.2">
      <c r="A2846" s="47">
        <v>1003130159</v>
      </c>
      <c r="B2846" s="47" t="str">
        <f t="shared" si="224"/>
        <v>1003130159-SAN LORENZO DE ISCO</v>
      </c>
      <c r="C2846" s="47" t="s">
        <v>4664</v>
      </c>
      <c r="D2846" s="47" t="s">
        <v>58</v>
      </c>
      <c r="E2846" s="47" t="s">
        <v>80</v>
      </c>
      <c r="F2846" s="47" t="s">
        <v>3114</v>
      </c>
      <c r="G2846" s="47" t="s">
        <v>60</v>
      </c>
      <c r="H2846" s="47">
        <v>113</v>
      </c>
      <c r="I2846" s="47" t="s">
        <v>61</v>
      </c>
      <c r="J2846" s="47" t="s">
        <v>495</v>
      </c>
      <c r="K2846" s="47" t="s">
        <v>63</v>
      </c>
      <c r="L2846" s="47" t="s">
        <v>64</v>
      </c>
      <c r="M2846" s="47" t="s">
        <v>4665</v>
      </c>
      <c r="N2846" s="47" t="s">
        <v>4664</v>
      </c>
      <c r="O2846" s="47" t="s">
        <v>58</v>
      </c>
      <c r="P2846" s="47" t="s">
        <v>80</v>
      </c>
      <c r="Q2846" s="47" t="s">
        <v>3114</v>
      </c>
      <c r="R2846" s="47">
        <v>92013</v>
      </c>
      <c r="S2846" s="47" t="s">
        <v>67</v>
      </c>
      <c r="T2846" s="47" t="s">
        <v>4666</v>
      </c>
      <c r="U2846" s="47">
        <v>14218</v>
      </c>
      <c r="V2846" s="47" t="s">
        <v>69</v>
      </c>
      <c r="W2846" s="47" t="s">
        <v>4667</v>
      </c>
      <c r="X2846" s="47">
        <v>1275804</v>
      </c>
      <c r="Y2846" s="47">
        <v>4204192</v>
      </c>
      <c r="Z2846" s="47">
        <v>0</v>
      </c>
      <c r="AA2846" s="47">
        <v>0</v>
      </c>
      <c r="AB2846" s="47" t="s">
        <v>61</v>
      </c>
      <c r="AC2846" s="47">
        <v>0</v>
      </c>
      <c r="AD2846" s="47" t="s">
        <v>86</v>
      </c>
      <c r="AE2846" s="47" t="s">
        <v>4888</v>
      </c>
      <c r="AF2846" s="47" t="s">
        <v>5751</v>
      </c>
      <c r="AG2846" s="47" t="s">
        <v>61</v>
      </c>
      <c r="AH2846" s="47" t="s">
        <v>75</v>
      </c>
      <c r="AI2846" s="47" t="s">
        <v>76</v>
      </c>
      <c r="AJ2846" s="47" t="s">
        <v>77</v>
      </c>
      <c r="AK2846" s="47" t="s">
        <v>78</v>
      </c>
      <c r="AV2846" s="47">
        <v>0</v>
      </c>
      <c r="AZ2846" s="47">
        <v>394</v>
      </c>
      <c r="BM2846" s="47">
        <v>8</v>
      </c>
      <c r="BS2846" s="47">
        <v>15</v>
      </c>
      <c r="BT2846" s="47">
        <v>0.8</v>
      </c>
      <c r="DI2846" s="1">
        <f t="shared" si="220"/>
        <v>4</v>
      </c>
      <c r="DJ2846" s="9" t="str">
        <f t="shared" si="221"/>
        <v>BACTERIOLÓGICO</v>
      </c>
      <c r="DK2846" s="10" t="str">
        <f t="shared" si="222"/>
        <v>-</v>
      </c>
      <c r="DL2846" s="11" t="str">
        <f t="shared" si="223"/>
        <v>0</v>
      </c>
    </row>
    <row r="2847" spans="1:116" ht="12" x14ac:dyDescent="0.2">
      <c r="A2847" s="47">
        <v>1003160001</v>
      </c>
      <c r="B2847" s="47" t="str">
        <f t="shared" si="224"/>
        <v>1003160001-QUIVILLA</v>
      </c>
      <c r="C2847" s="47" t="s">
        <v>3416</v>
      </c>
      <c r="D2847" s="47" t="s">
        <v>58</v>
      </c>
      <c r="E2847" s="47" t="s">
        <v>80</v>
      </c>
      <c r="F2847" s="47" t="s">
        <v>3416</v>
      </c>
      <c r="G2847" s="47" t="s">
        <v>60</v>
      </c>
      <c r="H2847" s="47">
        <v>396</v>
      </c>
      <c r="I2847" s="47">
        <v>109</v>
      </c>
      <c r="J2847" s="47" t="s">
        <v>495</v>
      </c>
      <c r="K2847" s="47" t="s">
        <v>63</v>
      </c>
      <c r="L2847" s="47" t="s">
        <v>64</v>
      </c>
      <c r="M2847" s="47" t="s">
        <v>3417</v>
      </c>
      <c r="N2847" s="47" t="s">
        <v>3416</v>
      </c>
      <c r="O2847" s="47" t="s">
        <v>58</v>
      </c>
      <c r="P2847" s="47" t="s">
        <v>80</v>
      </c>
      <c r="Q2847" s="47" t="s">
        <v>3416</v>
      </c>
      <c r="R2847" s="47">
        <v>89619</v>
      </c>
      <c r="S2847" s="47" t="s">
        <v>67</v>
      </c>
      <c r="T2847" s="47" t="s">
        <v>3418</v>
      </c>
      <c r="U2847" s="47">
        <v>14501</v>
      </c>
      <c r="V2847" s="47" t="s">
        <v>69</v>
      </c>
      <c r="W2847" s="47" t="s">
        <v>3419</v>
      </c>
      <c r="X2847" s="47">
        <v>1275809</v>
      </c>
      <c r="Y2847" s="47">
        <v>4204197</v>
      </c>
      <c r="Z2847" s="47">
        <v>310913</v>
      </c>
      <c r="AA2847" s="47">
        <v>8938521</v>
      </c>
      <c r="AB2847" s="47" t="s">
        <v>71</v>
      </c>
      <c r="AC2847" s="47">
        <v>2971</v>
      </c>
      <c r="AD2847" s="47" t="s">
        <v>86</v>
      </c>
      <c r="AE2847" s="47" t="s">
        <v>5063</v>
      </c>
      <c r="AF2847" s="47" t="s">
        <v>5752</v>
      </c>
      <c r="AG2847" s="47">
        <v>2140</v>
      </c>
      <c r="AH2847" s="47" t="s">
        <v>73</v>
      </c>
      <c r="AI2847" s="47" t="s">
        <v>3416</v>
      </c>
      <c r="AJ2847" s="47" t="s">
        <v>61</v>
      </c>
      <c r="AK2847" s="47" t="s">
        <v>61</v>
      </c>
      <c r="AV2847" s="47">
        <v>1.54</v>
      </c>
      <c r="AZ2847" s="47">
        <v>112</v>
      </c>
      <c r="BM2847" s="47">
        <v>7.41</v>
      </c>
      <c r="BS2847" s="47">
        <v>14</v>
      </c>
      <c r="BT2847" s="47">
        <v>1.58</v>
      </c>
      <c r="DI2847" s="1">
        <f t="shared" si="220"/>
        <v>4</v>
      </c>
      <c r="DJ2847" s="9" t="str">
        <f t="shared" si="221"/>
        <v>NO BACTERIOLOGICO</v>
      </c>
      <c r="DK2847" s="10" t="str">
        <f t="shared" si="222"/>
        <v>-</v>
      </c>
      <c r="DL2847" s="11" t="str">
        <f t="shared" si="223"/>
        <v>0</v>
      </c>
    </row>
    <row r="2848" spans="1:116" ht="12" x14ac:dyDescent="0.2">
      <c r="A2848" s="47">
        <v>1003160001</v>
      </c>
      <c r="B2848" s="47" t="str">
        <f t="shared" si="224"/>
        <v>1003160001-QUIVILLA</v>
      </c>
      <c r="C2848" s="47" t="s">
        <v>3416</v>
      </c>
      <c r="D2848" s="47" t="s">
        <v>58</v>
      </c>
      <c r="E2848" s="47" t="s">
        <v>80</v>
      </c>
      <c r="F2848" s="47" t="s">
        <v>3416</v>
      </c>
      <c r="G2848" s="47" t="s">
        <v>60</v>
      </c>
      <c r="H2848" s="47">
        <v>396</v>
      </c>
      <c r="I2848" s="47">
        <v>109</v>
      </c>
      <c r="J2848" s="47" t="s">
        <v>495</v>
      </c>
      <c r="K2848" s="47" t="s">
        <v>63</v>
      </c>
      <c r="L2848" s="47" t="s">
        <v>64</v>
      </c>
      <c r="M2848" s="47" t="s">
        <v>3417</v>
      </c>
      <c r="N2848" s="47" t="s">
        <v>3416</v>
      </c>
      <c r="O2848" s="47" t="s">
        <v>58</v>
      </c>
      <c r="P2848" s="47" t="s">
        <v>80</v>
      </c>
      <c r="Q2848" s="47" t="s">
        <v>3416</v>
      </c>
      <c r="R2848" s="47">
        <v>89619</v>
      </c>
      <c r="S2848" s="47" t="s">
        <v>67</v>
      </c>
      <c r="T2848" s="47" t="s">
        <v>3418</v>
      </c>
      <c r="U2848" s="47">
        <v>14501</v>
      </c>
      <c r="V2848" s="47" t="s">
        <v>69</v>
      </c>
      <c r="W2848" s="47" t="s">
        <v>3419</v>
      </c>
      <c r="X2848" s="47">
        <v>1275809</v>
      </c>
      <c r="Y2848" s="47">
        <v>4204198</v>
      </c>
      <c r="Z2848" s="47">
        <v>0</v>
      </c>
      <c r="AA2848" s="47">
        <v>0</v>
      </c>
      <c r="AB2848" s="47" t="s">
        <v>61</v>
      </c>
      <c r="AC2848" s="47">
        <v>0</v>
      </c>
      <c r="AD2848" s="47" t="s">
        <v>86</v>
      </c>
      <c r="AE2848" s="47" t="s">
        <v>5063</v>
      </c>
      <c r="AF2848" s="47" t="s">
        <v>5752</v>
      </c>
      <c r="AG2848" s="47" t="s">
        <v>61</v>
      </c>
      <c r="AH2848" s="47" t="s">
        <v>75</v>
      </c>
      <c r="AI2848" s="47" t="s">
        <v>76</v>
      </c>
      <c r="AJ2848" s="47" t="s">
        <v>77</v>
      </c>
      <c r="AK2848" s="47" t="s">
        <v>78</v>
      </c>
      <c r="AV2848" s="47">
        <v>1.01</v>
      </c>
      <c r="AZ2848" s="47">
        <v>111</v>
      </c>
      <c r="BM2848" s="47">
        <v>7.73</v>
      </c>
      <c r="BS2848" s="47">
        <v>14</v>
      </c>
      <c r="BT2848" s="47">
        <v>3.24</v>
      </c>
      <c r="DI2848" s="1">
        <f t="shared" si="220"/>
        <v>4</v>
      </c>
      <c r="DJ2848" s="9" t="str">
        <f t="shared" si="221"/>
        <v>NO BACTERIOLOGICO</v>
      </c>
      <c r="DK2848" s="10" t="str">
        <f t="shared" si="222"/>
        <v>-</v>
      </c>
      <c r="DL2848" s="11" t="str">
        <f t="shared" si="223"/>
        <v>0</v>
      </c>
    </row>
    <row r="2849" spans="1:116" ht="12" x14ac:dyDescent="0.2">
      <c r="A2849" s="47">
        <v>1003160001</v>
      </c>
      <c r="B2849" s="47" t="str">
        <f t="shared" si="224"/>
        <v>1003160001-QUIVILLA</v>
      </c>
      <c r="C2849" s="47" t="s">
        <v>3416</v>
      </c>
      <c r="D2849" s="47" t="s">
        <v>58</v>
      </c>
      <c r="E2849" s="47" t="s">
        <v>80</v>
      </c>
      <c r="F2849" s="47" t="s">
        <v>3416</v>
      </c>
      <c r="G2849" s="47" t="s">
        <v>60</v>
      </c>
      <c r="H2849" s="47">
        <v>396</v>
      </c>
      <c r="I2849" s="47">
        <v>109</v>
      </c>
      <c r="J2849" s="47" t="s">
        <v>495</v>
      </c>
      <c r="K2849" s="47" t="s">
        <v>63</v>
      </c>
      <c r="L2849" s="47" t="s">
        <v>64</v>
      </c>
      <c r="M2849" s="47" t="s">
        <v>3417</v>
      </c>
      <c r="N2849" s="47" t="s">
        <v>3416</v>
      </c>
      <c r="O2849" s="47" t="s">
        <v>58</v>
      </c>
      <c r="P2849" s="47" t="s">
        <v>80</v>
      </c>
      <c r="Q2849" s="47" t="s">
        <v>3416</v>
      </c>
      <c r="R2849" s="47">
        <v>89619</v>
      </c>
      <c r="S2849" s="47" t="s">
        <v>67</v>
      </c>
      <c r="T2849" s="47" t="s">
        <v>3418</v>
      </c>
      <c r="U2849" s="47">
        <v>14501</v>
      </c>
      <c r="V2849" s="47" t="s">
        <v>69</v>
      </c>
      <c r="W2849" s="47" t="s">
        <v>3419</v>
      </c>
      <c r="X2849" s="47">
        <v>1275809</v>
      </c>
      <c r="Y2849" s="47">
        <v>4204199</v>
      </c>
      <c r="Z2849" s="47">
        <v>0</v>
      </c>
      <c r="AA2849" s="47">
        <v>0</v>
      </c>
      <c r="AB2849" s="47" t="s">
        <v>61</v>
      </c>
      <c r="AC2849" s="47">
        <v>0</v>
      </c>
      <c r="AD2849" s="47" t="s">
        <v>86</v>
      </c>
      <c r="AE2849" s="47" t="s">
        <v>5063</v>
      </c>
      <c r="AF2849" s="47" t="s">
        <v>5752</v>
      </c>
      <c r="AG2849" s="47" t="s">
        <v>61</v>
      </c>
      <c r="AH2849" s="47" t="s">
        <v>75</v>
      </c>
      <c r="AI2849" s="47" t="s">
        <v>76</v>
      </c>
      <c r="AJ2849" s="47" t="s">
        <v>77</v>
      </c>
      <c r="AK2849" s="47" t="s">
        <v>78</v>
      </c>
      <c r="AV2849" s="47">
        <v>0.51</v>
      </c>
      <c r="AZ2849" s="47">
        <v>112</v>
      </c>
      <c r="BE2849" s="47">
        <v>0</v>
      </c>
      <c r="BM2849" s="47">
        <v>7.69</v>
      </c>
      <c r="BS2849" s="47">
        <v>16</v>
      </c>
      <c r="BT2849" s="47">
        <v>1.08</v>
      </c>
      <c r="DI2849" s="1">
        <f t="shared" si="220"/>
        <v>4</v>
      </c>
      <c r="DJ2849" s="9" t="str">
        <f t="shared" si="221"/>
        <v>NO BACTERIOLOGICO</v>
      </c>
      <c r="DK2849" s="10" t="str">
        <f t="shared" si="222"/>
        <v>-</v>
      </c>
      <c r="DL2849" s="11" t="str">
        <f t="shared" si="223"/>
        <v>1</v>
      </c>
    </row>
    <row r="2850" spans="1:116" ht="12" x14ac:dyDescent="0.2">
      <c r="A2850" s="47">
        <v>1003160039</v>
      </c>
      <c r="B2850" s="47" t="str">
        <f t="shared" si="224"/>
        <v>1003160039-LINDA</v>
      </c>
      <c r="C2850" s="47" t="s">
        <v>3420</v>
      </c>
      <c r="D2850" s="47" t="s">
        <v>58</v>
      </c>
      <c r="E2850" s="47" t="s">
        <v>80</v>
      </c>
      <c r="F2850" s="47" t="s">
        <v>3416</v>
      </c>
      <c r="G2850" s="47" t="s">
        <v>60</v>
      </c>
      <c r="H2850" s="47">
        <v>396</v>
      </c>
      <c r="I2850" s="47">
        <v>165</v>
      </c>
      <c r="J2850" s="47" t="s">
        <v>495</v>
      </c>
      <c r="K2850" s="47" t="s">
        <v>63</v>
      </c>
      <c r="L2850" s="47" t="s">
        <v>64</v>
      </c>
      <c r="M2850" s="47" t="s">
        <v>3417</v>
      </c>
      <c r="N2850" s="47" t="s">
        <v>3416</v>
      </c>
      <c r="O2850" s="47" t="s">
        <v>58</v>
      </c>
      <c r="P2850" s="47" t="s">
        <v>80</v>
      </c>
      <c r="Q2850" s="47" t="s">
        <v>3416</v>
      </c>
      <c r="R2850" s="47">
        <v>89619</v>
      </c>
      <c r="S2850" s="47" t="s">
        <v>67</v>
      </c>
      <c r="T2850" s="47" t="s">
        <v>3418</v>
      </c>
      <c r="U2850" s="47">
        <v>14501</v>
      </c>
      <c r="V2850" s="47" t="s">
        <v>69</v>
      </c>
      <c r="W2850" s="47" t="s">
        <v>3419</v>
      </c>
      <c r="X2850" s="47">
        <v>1275810</v>
      </c>
      <c r="Y2850" s="47">
        <v>4204210</v>
      </c>
      <c r="Z2850" s="47">
        <v>0</v>
      </c>
      <c r="AA2850" s="47">
        <v>0</v>
      </c>
      <c r="AB2850" s="47" t="s">
        <v>61</v>
      </c>
      <c r="AC2850" s="47">
        <v>0</v>
      </c>
      <c r="AD2850" s="47" t="s">
        <v>86</v>
      </c>
      <c r="AE2850" s="47" t="s">
        <v>5063</v>
      </c>
      <c r="AF2850" s="47" t="s">
        <v>5753</v>
      </c>
      <c r="AG2850" s="47">
        <v>63584</v>
      </c>
      <c r="AH2850" s="47" t="s">
        <v>73</v>
      </c>
      <c r="AI2850" s="47" t="s">
        <v>3420</v>
      </c>
      <c r="AJ2850" s="47" t="s">
        <v>61</v>
      </c>
      <c r="AK2850" s="47" t="s">
        <v>61</v>
      </c>
      <c r="AV2850" s="47">
        <v>1.54</v>
      </c>
      <c r="AZ2850" s="47">
        <v>112</v>
      </c>
      <c r="BM2850" s="47">
        <v>7.41</v>
      </c>
      <c r="BS2850" s="47">
        <v>14</v>
      </c>
      <c r="BT2850" s="47">
        <v>1.58</v>
      </c>
      <c r="DI2850" s="1">
        <f t="shared" si="220"/>
        <v>4</v>
      </c>
      <c r="DJ2850" s="9" t="str">
        <f t="shared" si="221"/>
        <v>NO BACTERIOLOGICO</v>
      </c>
      <c r="DK2850" s="10" t="str">
        <f t="shared" si="222"/>
        <v>-</v>
      </c>
      <c r="DL2850" s="11" t="str">
        <f t="shared" si="223"/>
        <v>0</v>
      </c>
    </row>
    <row r="2851" spans="1:116" ht="12" x14ac:dyDescent="0.2">
      <c r="A2851" s="47">
        <v>1003160039</v>
      </c>
      <c r="B2851" s="47" t="str">
        <f t="shared" si="224"/>
        <v>1003160039-LINDA</v>
      </c>
      <c r="C2851" s="47" t="s">
        <v>3420</v>
      </c>
      <c r="D2851" s="47" t="s">
        <v>58</v>
      </c>
      <c r="E2851" s="47" t="s">
        <v>80</v>
      </c>
      <c r="F2851" s="47" t="s">
        <v>3416</v>
      </c>
      <c r="G2851" s="47" t="s">
        <v>60</v>
      </c>
      <c r="H2851" s="47">
        <v>396</v>
      </c>
      <c r="I2851" s="47">
        <v>165</v>
      </c>
      <c r="J2851" s="47" t="s">
        <v>495</v>
      </c>
      <c r="K2851" s="47" t="s">
        <v>63</v>
      </c>
      <c r="L2851" s="47" t="s">
        <v>64</v>
      </c>
      <c r="M2851" s="47" t="s">
        <v>3417</v>
      </c>
      <c r="N2851" s="47" t="s">
        <v>3416</v>
      </c>
      <c r="O2851" s="47" t="s">
        <v>58</v>
      </c>
      <c r="P2851" s="47" t="s">
        <v>80</v>
      </c>
      <c r="Q2851" s="47" t="s">
        <v>3416</v>
      </c>
      <c r="R2851" s="47">
        <v>89619</v>
      </c>
      <c r="S2851" s="47" t="s">
        <v>67</v>
      </c>
      <c r="T2851" s="47" t="s">
        <v>3418</v>
      </c>
      <c r="U2851" s="47">
        <v>14501</v>
      </c>
      <c r="V2851" s="47" t="s">
        <v>69</v>
      </c>
      <c r="W2851" s="47" t="s">
        <v>3419</v>
      </c>
      <c r="X2851" s="47">
        <v>1275810</v>
      </c>
      <c r="Y2851" s="47">
        <v>4204211</v>
      </c>
      <c r="Z2851" s="47">
        <v>0</v>
      </c>
      <c r="AA2851" s="47">
        <v>0</v>
      </c>
      <c r="AB2851" s="47" t="s">
        <v>61</v>
      </c>
      <c r="AC2851" s="47">
        <v>0</v>
      </c>
      <c r="AD2851" s="47" t="s">
        <v>86</v>
      </c>
      <c r="AE2851" s="47" t="s">
        <v>5063</v>
      </c>
      <c r="AF2851" s="47" t="s">
        <v>5753</v>
      </c>
      <c r="AG2851" s="47" t="s">
        <v>61</v>
      </c>
      <c r="AH2851" s="47" t="s">
        <v>75</v>
      </c>
      <c r="AI2851" s="47" t="s">
        <v>76</v>
      </c>
      <c r="AJ2851" s="47" t="s">
        <v>77</v>
      </c>
      <c r="AK2851" s="47" t="s">
        <v>78</v>
      </c>
      <c r="AV2851" s="47">
        <v>3.49</v>
      </c>
      <c r="AZ2851" s="47">
        <v>12</v>
      </c>
      <c r="BM2851" s="47">
        <v>6.8</v>
      </c>
      <c r="BS2851" s="47">
        <v>14</v>
      </c>
      <c r="BT2851" s="47">
        <v>1.08</v>
      </c>
      <c r="DI2851" s="1">
        <f t="shared" si="220"/>
        <v>4</v>
      </c>
      <c r="DJ2851" s="9" t="str">
        <f t="shared" si="221"/>
        <v>NO BACTERIOLOGICO</v>
      </c>
      <c r="DK2851" s="10" t="str">
        <f t="shared" si="222"/>
        <v>-</v>
      </c>
      <c r="DL2851" s="11" t="str">
        <f t="shared" si="223"/>
        <v>0</v>
      </c>
    </row>
    <row r="2852" spans="1:116" ht="12" x14ac:dyDescent="0.2">
      <c r="A2852" s="47">
        <v>1003160039</v>
      </c>
      <c r="B2852" s="47" t="str">
        <f t="shared" si="224"/>
        <v>1003160039-LINDA</v>
      </c>
      <c r="C2852" s="47" t="s">
        <v>3420</v>
      </c>
      <c r="D2852" s="47" t="s">
        <v>58</v>
      </c>
      <c r="E2852" s="47" t="s">
        <v>80</v>
      </c>
      <c r="F2852" s="47" t="s">
        <v>3416</v>
      </c>
      <c r="G2852" s="47" t="s">
        <v>60</v>
      </c>
      <c r="H2852" s="47">
        <v>396</v>
      </c>
      <c r="I2852" s="47">
        <v>165</v>
      </c>
      <c r="J2852" s="47" t="s">
        <v>495</v>
      </c>
      <c r="K2852" s="47" t="s">
        <v>63</v>
      </c>
      <c r="L2852" s="47" t="s">
        <v>64</v>
      </c>
      <c r="M2852" s="47" t="s">
        <v>3417</v>
      </c>
      <c r="N2852" s="47" t="s">
        <v>3416</v>
      </c>
      <c r="O2852" s="47" t="s">
        <v>58</v>
      </c>
      <c r="P2852" s="47" t="s">
        <v>80</v>
      </c>
      <c r="Q2852" s="47" t="s">
        <v>3416</v>
      </c>
      <c r="R2852" s="47">
        <v>89619</v>
      </c>
      <c r="S2852" s="47" t="s">
        <v>67</v>
      </c>
      <c r="T2852" s="47" t="s">
        <v>3418</v>
      </c>
      <c r="U2852" s="47">
        <v>14501</v>
      </c>
      <c r="V2852" s="47" t="s">
        <v>69</v>
      </c>
      <c r="W2852" s="47" t="s">
        <v>3419</v>
      </c>
      <c r="X2852" s="47">
        <v>1275810</v>
      </c>
      <c r="Y2852" s="47">
        <v>4204212</v>
      </c>
      <c r="Z2852" s="47">
        <v>0</v>
      </c>
      <c r="AA2852" s="47">
        <v>0</v>
      </c>
      <c r="AB2852" s="47" t="s">
        <v>61</v>
      </c>
      <c r="AC2852" s="47">
        <v>0</v>
      </c>
      <c r="AD2852" s="47" t="s">
        <v>86</v>
      </c>
      <c r="AE2852" s="47" t="s">
        <v>5063</v>
      </c>
      <c r="AF2852" s="47" t="s">
        <v>5753</v>
      </c>
      <c r="AG2852" s="47" t="s">
        <v>61</v>
      </c>
      <c r="AH2852" s="47" t="s">
        <v>75</v>
      </c>
      <c r="AI2852" s="47" t="s">
        <v>76</v>
      </c>
      <c r="AJ2852" s="47" t="s">
        <v>77</v>
      </c>
      <c r="AK2852" s="47" t="s">
        <v>78</v>
      </c>
      <c r="AV2852" s="47">
        <v>4.12</v>
      </c>
      <c r="AZ2852" s="47">
        <v>14</v>
      </c>
      <c r="BM2852" s="47">
        <v>6.5</v>
      </c>
      <c r="BS2852" s="47">
        <v>15</v>
      </c>
      <c r="BT2852" s="47">
        <v>0.5</v>
      </c>
      <c r="DI2852" s="1">
        <f t="shared" si="220"/>
        <v>4</v>
      </c>
      <c r="DJ2852" s="9" t="str">
        <f t="shared" si="221"/>
        <v>NO BACTERIOLOGICO</v>
      </c>
      <c r="DK2852" s="10" t="str">
        <f t="shared" si="222"/>
        <v>-</v>
      </c>
      <c r="DL2852" s="11" t="str">
        <f t="shared" si="223"/>
        <v>0</v>
      </c>
    </row>
    <row r="2853" spans="1:116" ht="12" x14ac:dyDescent="0.2">
      <c r="A2853" s="47">
        <v>1003160052</v>
      </c>
      <c r="B2853" s="47" t="str">
        <f t="shared" si="224"/>
        <v>1003160052-AYNAN</v>
      </c>
      <c r="C2853" s="47" t="s">
        <v>3423</v>
      </c>
      <c r="D2853" s="47" t="s">
        <v>58</v>
      </c>
      <c r="E2853" s="47" t="s">
        <v>80</v>
      </c>
      <c r="F2853" s="47" t="s">
        <v>3416</v>
      </c>
      <c r="G2853" s="47" t="s">
        <v>60</v>
      </c>
      <c r="H2853" s="47">
        <v>400</v>
      </c>
      <c r="I2853" s="47">
        <v>196</v>
      </c>
      <c r="J2853" s="47" t="s">
        <v>495</v>
      </c>
      <c r="K2853" s="47" t="s">
        <v>63</v>
      </c>
      <c r="L2853" s="47" t="s">
        <v>64</v>
      </c>
      <c r="M2853" s="47" t="s">
        <v>3417</v>
      </c>
      <c r="N2853" s="47" t="s">
        <v>3416</v>
      </c>
      <c r="O2853" s="47" t="s">
        <v>58</v>
      </c>
      <c r="P2853" s="47" t="s">
        <v>80</v>
      </c>
      <c r="Q2853" s="47" t="s">
        <v>3416</v>
      </c>
      <c r="R2853" s="47">
        <v>89491</v>
      </c>
      <c r="S2853" s="47" t="s">
        <v>67</v>
      </c>
      <c r="T2853" s="47" t="s">
        <v>3424</v>
      </c>
      <c r="U2853" s="47">
        <v>14503</v>
      </c>
      <c r="V2853" s="47" t="s">
        <v>69</v>
      </c>
      <c r="W2853" s="47" t="s">
        <v>3425</v>
      </c>
      <c r="X2853" s="47">
        <v>1275813</v>
      </c>
      <c r="Y2853" s="47">
        <v>4204218</v>
      </c>
      <c r="Z2853" s="47">
        <v>310216</v>
      </c>
      <c r="AA2853" s="47">
        <v>8939326</v>
      </c>
      <c r="AB2853" s="47" t="s">
        <v>71</v>
      </c>
      <c r="AC2853" s="47">
        <v>3822</v>
      </c>
      <c r="AD2853" s="47" t="s">
        <v>86</v>
      </c>
      <c r="AE2853" s="47" t="s">
        <v>5063</v>
      </c>
      <c r="AF2853" s="47" t="s">
        <v>5754</v>
      </c>
      <c r="AG2853" s="47">
        <v>2196</v>
      </c>
      <c r="AH2853" s="47" t="s">
        <v>73</v>
      </c>
      <c r="AI2853" s="47" t="s">
        <v>3423</v>
      </c>
      <c r="AJ2853" s="47" t="s">
        <v>61</v>
      </c>
      <c r="AK2853" s="47" t="s">
        <v>61</v>
      </c>
      <c r="AV2853" s="47">
        <v>1.4</v>
      </c>
      <c r="AZ2853" s="47">
        <v>12</v>
      </c>
      <c r="BM2853" s="47">
        <v>8</v>
      </c>
      <c r="BS2853" s="47">
        <v>17</v>
      </c>
      <c r="BT2853" s="47">
        <v>4.4000000000000004</v>
      </c>
      <c r="DI2853" s="1">
        <f t="shared" si="220"/>
        <v>4</v>
      </c>
      <c r="DJ2853" s="9" t="str">
        <f t="shared" si="221"/>
        <v>NO BACTERIOLOGICO</v>
      </c>
      <c r="DK2853" s="10" t="str">
        <f t="shared" si="222"/>
        <v>-</v>
      </c>
      <c r="DL2853" s="11" t="str">
        <f t="shared" si="223"/>
        <v>0</v>
      </c>
    </row>
    <row r="2854" spans="1:116" ht="12" x14ac:dyDescent="0.2">
      <c r="A2854" s="47">
        <v>1003160052</v>
      </c>
      <c r="B2854" s="47" t="str">
        <f t="shared" si="224"/>
        <v>1003160052-AYNAN</v>
      </c>
      <c r="C2854" s="47" t="s">
        <v>3423</v>
      </c>
      <c r="D2854" s="47" t="s">
        <v>58</v>
      </c>
      <c r="E2854" s="47" t="s">
        <v>80</v>
      </c>
      <c r="F2854" s="47" t="s">
        <v>3416</v>
      </c>
      <c r="G2854" s="47" t="s">
        <v>60</v>
      </c>
      <c r="H2854" s="47">
        <v>400</v>
      </c>
      <c r="I2854" s="47">
        <v>196</v>
      </c>
      <c r="J2854" s="47" t="s">
        <v>495</v>
      </c>
      <c r="K2854" s="47" t="s">
        <v>63</v>
      </c>
      <c r="L2854" s="47" t="s">
        <v>64</v>
      </c>
      <c r="M2854" s="47" t="s">
        <v>3417</v>
      </c>
      <c r="N2854" s="47" t="s">
        <v>3416</v>
      </c>
      <c r="O2854" s="47" t="s">
        <v>58</v>
      </c>
      <c r="P2854" s="47" t="s">
        <v>80</v>
      </c>
      <c r="Q2854" s="47" t="s">
        <v>3416</v>
      </c>
      <c r="R2854" s="47">
        <v>89491</v>
      </c>
      <c r="S2854" s="47" t="s">
        <v>67</v>
      </c>
      <c r="T2854" s="47" t="s">
        <v>3424</v>
      </c>
      <c r="U2854" s="47">
        <v>14503</v>
      </c>
      <c r="V2854" s="47" t="s">
        <v>69</v>
      </c>
      <c r="W2854" s="47" t="s">
        <v>3425</v>
      </c>
      <c r="X2854" s="47">
        <v>1275813</v>
      </c>
      <c r="Y2854" s="47">
        <v>4204219</v>
      </c>
      <c r="Z2854" s="47">
        <v>0</v>
      </c>
      <c r="AA2854" s="47">
        <v>0</v>
      </c>
      <c r="AB2854" s="47" t="s">
        <v>61</v>
      </c>
      <c r="AC2854" s="47">
        <v>0</v>
      </c>
      <c r="AD2854" s="47" t="s">
        <v>86</v>
      </c>
      <c r="AE2854" s="47" t="s">
        <v>5063</v>
      </c>
      <c r="AF2854" s="47" t="s">
        <v>5754</v>
      </c>
      <c r="AG2854" s="47" t="s">
        <v>61</v>
      </c>
      <c r="AH2854" s="47" t="s">
        <v>75</v>
      </c>
      <c r="AI2854" s="47" t="s">
        <v>76</v>
      </c>
      <c r="AJ2854" s="47" t="s">
        <v>77</v>
      </c>
      <c r="AK2854" s="47" t="s">
        <v>78</v>
      </c>
      <c r="AV2854" s="47">
        <v>0.87</v>
      </c>
      <c r="AZ2854" s="47">
        <v>129</v>
      </c>
      <c r="BM2854" s="47">
        <v>7</v>
      </c>
      <c r="BS2854" s="47">
        <v>17</v>
      </c>
      <c r="BT2854" s="47">
        <v>2.8</v>
      </c>
      <c r="DI2854" s="1">
        <f t="shared" si="220"/>
        <v>4</v>
      </c>
      <c r="DJ2854" s="9" t="str">
        <f t="shared" si="221"/>
        <v>NO BACTERIOLOGICO</v>
      </c>
      <c r="DK2854" s="10" t="str">
        <f t="shared" si="222"/>
        <v>-</v>
      </c>
      <c r="DL2854" s="11" t="str">
        <f t="shared" si="223"/>
        <v>0</v>
      </c>
    </row>
    <row r="2855" spans="1:116" ht="12" x14ac:dyDescent="0.2">
      <c r="A2855" s="47">
        <v>1003160052</v>
      </c>
      <c r="B2855" s="47" t="str">
        <f t="shared" si="224"/>
        <v>1003160052-AYNAN</v>
      </c>
      <c r="C2855" s="47" t="s">
        <v>3423</v>
      </c>
      <c r="D2855" s="47" t="s">
        <v>58</v>
      </c>
      <c r="E2855" s="47" t="s">
        <v>80</v>
      </c>
      <c r="F2855" s="47" t="s">
        <v>3416</v>
      </c>
      <c r="G2855" s="47" t="s">
        <v>60</v>
      </c>
      <c r="H2855" s="47">
        <v>400</v>
      </c>
      <c r="I2855" s="47">
        <v>196</v>
      </c>
      <c r="J2855" s="47" t="s">
        <v>495</v>
      </c>
      <c r="K2855" s="47" t="s">
        <v>63</v>
      </c>
      <c r="L2855" s="47" t="s">
        <v>64</v>
      </c>
      <c r="M2855" s="47" t="s">
        <v>3417</v>
      </c>
      <c r="N2855" s="47" t="s">
        <v>3416</v>
      </c>
      <c r="O2855" s="47" t="s">
        <v>58</v>
      </c>
      <c r="P2855" s="47" t="s">
        <v>80</v>
      </c>
      <c r="Q2855" s="47" t="s">
        <v>3416</v>
      </c>
      <c r="R2855" s="47">
        <v>89491</v>
      </c>
      <c r="S2855" s="47" t="s">
        <v>67</v>
      </c>
      <c r="T2855" s="47" t="s">
        <v>3424</v>
      </c>
      <c r="U2855" s="47">
        <v>14503</v>
      </c>
      <c r="V2855" s="47" t="s">
        <v>69</v>
      </c>
      <c r="W2855" s="47" t="s">
        <v>3425</v>
      </c>
      <c r="X2855" s="47">
        <v>1275813</v>
      </c>
      <c r="Y2855" s="47">
        <v>4204220</v>
      </c>
      <c r="Z2855" s="47">
        <v>0</v>
      </c>
      <c r="AA2855" s="47">
        <v>0</v>
      </c>
      <c r="AB2855" s="47" t="s">
        <v>61</v>
      </c>
      <c r="AC2855" s="47">
        <v>0</v>
      </c>
      <c r="AD2855" s="47" t="s">
        <v>86</v>
      </c>
      <c r="AE2855" s="47" t="s">
        <v>5063</v>
      </c>
      <c r="AF2855" s="47" t="s">
        <v>5754</v>
      </c>
      <c r="AG2855" s="47" t="s">
        <v>61</v>
      </c>
      <c r="AH2855" s="47" t="s">
        <v>75</v>
      </c>
      <c r="AI2855" s="47" t="s">
        <v>76</v>
      </c>
      <c r="AJ2855" s="47" t="s">
        <v>77</v>
      </c>
      <c r="AK2855" s="47" t="s">
        <v>78</v>
      </c>
      <c r="AV2855" s="47">
        <v>0.52</v>
      </c>
      <c r="AZ2855" s="47">
        <v>14</v>
      </c>
      <c r="BE2855" s="47">
        <v>0</v>
      </c>
      <c r="BM2855" s="47">
        <v>7</v>
      </c>
      <c r="BS2855" s="47">
        <v>18</v>
      </c>
      <c r="BT2855" s="47">
        <v>4.51</v>
      </c>
      <c r="DI2855" s="1">
        <f t="shared" si="220"/>
        <v>4</v>
      </c>
      <c r="DJ2855" s="9" t="str">
        <f t="shared" si="221"/>
        <v>NO BACTERIOLOGICO</v>
      </c>
      <c r="DK2855" s="10" t="str">
        <f t="shared" si="222"/>
        <v>-</v>
      </c>
      <c r="DL2855" s="11" t="str">
        <f t="shared" si="223"/>
        <v>1</v>
      </c>
    </row>
    <row r="2856" spans="1:116" ht="12" x14ac:dyDescent="0.2">
      <c r="A2856" s="47">
        <v>1003160032</v>
      </c>
      <c r="B2856" s="47" t="str">
        <f t="shared" si="224"/>
        <v>1003160032-GUENAY</v>
      </c>
      <c r="C2856" s="47" t="s">
        <v>3428</v>
      </c>
      <c r="D2856" s="47" t="s">
        <v>58</v>
      </c>
      <c r="E2856" s="47" t="s">
        <v>80</v>
      </c>
      <c r="F2856" s="47" t="s">
        <v>3416</v>
      </c>
      <c r="G2856" s="47" t="s">
        <v>60</v>
      </c>
      <c r="H2856" s="47">
        <v>35</v>
      </c>
      <c r="I2856" s="47" t="s">
        <v>61</v>
      </c>
      <c r="J2856" s="47" t="s">
        <v>495</v>
      </c>
      <c r="K2856" s="47" t="s">
        <v>63</v>
      </c>
      <c r="L2856" s="47" t="s">
        <v>64</v>
      </c>
      <c r="M2856" s="47" t="s">
        <v>3417</v>
      </c>
      <c r="N2856" s="47" t="s">
        <v>3416</v>
      </c>
      <c r="O2856" s="47" t="s">
        <v>58</v>
      </c>
      <c r="P2856" s="47" t="s">
        <v>80</v>
      </c>
      <c r="Q2856" s="47" t="s">
        <v>3416</v>
      </c>
      <c r="R2856" s="47">
        <v>89491</v>
      </c>
      <c r="S2856" s="47" t="s">
        <v>67</v>
      </c>
      <c r="T2856" s="47" t="s">
        <v>3424</v>
      </c>
      <c r="U2856" s="47">
        <v>14503</v>
      </c>
      <c r="V2856" s="47" t="s">
        <v>69</v>
      </c>
      <c r="W2856" s="47" t="s">
        <v>3425</v>
      </c>
      <c r="X2856" s="47">
        <v>1275815</v>
      </c>
      <c r="Y2856" s="47">
        <v>4204230</v>
      </c>
      <c r="Z2856" s="47">
        <v>0</v>
      </c>
      <c r="AA2856" s="47">
        <v>0</v>
      </c>
      <c r="AB2856" s="47" t="s">
        <v>61</v>
      </c>
      <c r="AC2856" s="47">
        <v>0</v>
      </c>
      <c r="AD2856" s="47" t="s">
        <v>86</v>
      </c>
      <c r="AE2856" s="47" t="s">
        <v>5063</v>
      </c>
      <c r="AF2856" s="47" t="s">
        <v>5755</v>
      </c>
      <c r="AG2856" s="47">
        <v>63585</v>
      </c>
      <c r="AH2856" s="47" t="s">
        <v>73</v>
      </c>
      <c r="AI2856" s="47" t="s">
        <v>3428</v>
      </c>
      <c r="AJ2856" s="47" t="s">
        <v>61</v>
      </c>
      <c r="AK2856" s="47" t="s">
        <v>61</v>
      </c>
      <c r="AV2856" s="47">
        <v>1.4</v>
      </c>
      <c r="AZ2856" s="47">
        <v>12</v>
      </c>
      <c r="BM2856" s="47">
        <v>8</v>
      </c>
      <c r="BS2856" s="47">
        <v>17</v>
      </c>
      <c r="BT2856" s="47">
        <v>4.4000000000000004</v>
      </c>
      <c r="DI2856" s="1">
        <f t="shared" si="220"/>
        <v>4</v>
      </c>
      <c r="DJ2856" s="9" t="str">
        <f t="shared" si="221"/>
        <v>NO BACTERIOLOGICO</v>
      </c>
      <c r="DK2856" s="10" t="str">
        <f t="shared" si="222"/>
        <v>-</v>
      </c>
      <c r="DL2856" s="11" t="str">
        <f t="shared" si="223"/>
        <v>0</v>
      </c>
    </row>
    <row r="2857" spans="1:116" ht="12" x14ac:dyDescent="0.2">
      <c r="A2857" s="47">
        <v>1003160032</v>
      </c>
      <c r="B2857" s="47" t="str">
        <f t="shared" si="224"/>
        <v>1003160032-GUENAY</v>
      </c>
      <c r="C2857" s="47" t="s">
        <v>3428</v>
      </c>
      <c r="D2857" s="47" t="s">
        <v>58</v>
      </c>
      <c r="E2857" s="47" t="s">
        <v>80</v>
      </c>
      <c r="F2857" s="47" t="s">
        <v>3416</v>
      </c>
      <c r="G2857" s="47" t="s">
        <v>60</v>
      </c>
      <c r="H2857" s="47">
        <v>35</v>
      </c>
      <c r="I2857" s="47" t="s">
        <v>61</v>
      </c>
      <c r="J2857" s="47" t="s">
        <v>495</v>
      </c>
      <c r="K2857" s="47" t="s">
        <v>63</v>
      </c>
      <c r="L2857" s="47" t="s">
        <v>64</v>
      </c>
      <c r="M2857" s="47" t="s">
        <v>3417</v>
      </c>
      <c r="N2857" s="47" t="s">
        <v>3416</v>
      </c>
      <c r="O2857" s="47" t="s">
        <v>58</v>
      </c>
      <c r="P2857" s="47" t="s">
        <v>80</v>
      </c>
      <c r="Q2857" s="47" t="s">
        <v>3416</v>
      </c>
      <c r="R2857" s="47">
        <v>89491</v>
      </c>
      <c r="S2857" s="47" t="s">
        <v>67</v>
      </c>
      <c r="T2857" s="47" t="s">
        <v>3424</v>
      </c>
      <c r="U2857" s="47">
        <v>14503</v>
      </c>
      <c r="V2857" s="47" t="s">
        <v>69</v>
      </c>
      <c r="W2857" s="47" t="s">
        <v>3425</v>
      </c>
      <c r="X2857" s="47">
        <v>1275815</v>
      </c>
      <c r="Y2857" s="47">
        <v>4204231</v>
      </c>
      <c r="Z2857" s="47">
        <v>0</v>
      </c>
      <c r="AA2857" s="47">
        <v>0</v>
      </c>
      <c r="AB2857" s="47" t="s">
        <v>61</v>
      </c>
      <c r="AC2857" s="47">
        <v>0</v>
      </c>
      <c r="AD2857" s="47" t="s">
        <v>86</v>
      </c>
      <c r="AE2857" s="47" t="s">
        <v>5063</v>
      </c>
      <c r="AF2857" s="47" t="s">
        <v>5755</v>
      </c>
      <c r="AG2857" s="47" t="s">
        <v>61</v>
      </c>
      <c r="AH2857" s="47" t="s">
        <v>75</v>
      </c>
      <c r="AI2857" s="47" t="s">
        <v>76</v>
      </c>
      <c r="AJ2857" s="47" t="s">
        <v>77</v>
      </c>
      <c r="AK2857" s="47" t="s">
        <v>78</v>
      </c>
      <c r="AV2857" s="47">
        <v>0.9</v>
      </c>
      <c r="AZ2857" s="47">
        <v>13</v>
      </c>
      <c r="BM2857" s="47">
        <v>7.6</v>
      </c>
      <c r="BS2857" s="47">
        <v>15</v>
      </c>
      <c r="BT2857" s="47">
        <v>3.54</v>
      </c>
      <c r="DI2857" s="1">
        <f t="shared" si="220"/>
        <v>4</v>
      </c>
      <c r="DJ2857" s="9" t="str">
        <f t="shared" si="221"/>
        <v>NO BACTERIOLOGICO</v>
      </c>
      <c r="DK2857" s="10" t="str">
        <f t="shared" si="222"/>
        <v>-</v>
      </c>
      <c r="DL2857" s="11" t="str">
        <f t="shared" si="223"/>
        <v>0</v>
      </c>
    </row>
    <row r="2858" spans="1:116" ht="12" x14ac:dyDescent="0.2">
      <c r="A2858" s="47">
        <v>1003160032</v>
      </c>
      <c r="B2858" s="47" t="str">
        <f t="shared" si="224"/>
        <v>1003160032-GUENAY</v>
      </c>
      <c r="C2858" s="47" t="s">
        <v>3428</v>
      </c>
      <c r="D2858" s="47" t="s">
        <v>58</v>
      </c>
      <c r="E2858" s="47" t="s">
        <v>80</v>
      </c>
      <c r="F2858" s="47" t="s">
        <v>3416</v>
      </c>
      <c r="G2858" s="47" t="s">
        <v>60</v>
      </c>
      <c r="H2858" s="47">
        <v>35</v>
      </c>
      <c r="I2858" s="47" t="s">
        <v>61</v>
      </c>
      <c r="J2858" s="47" t="s">
        <v>495</v>
      </c>
      <c r="K2858" s="47" t="s">
        <v>63</v>
      </c>
      <c r="L2858" s="47" t="s">
        <v>64</v>
      </c>
      <c r="M2858" s="47" t="s">
        <v>3417</v>
      </c>
      <c r="N2858" s="47" t="s">
        <v>3416</v>
      </c>
      <c r="O2858" s="47" t="s">
        <v>58</v>
      </c>
      <c r="P2858" s="47" t="s">
        <v>80</v>
      </c>
      <c r="Q2858" s="47" t="s">
        <v>3416</v>
      </c>
      <c r="R2858" s="47">
        <v>89491</v>
      </c>
      <c r="S2858" s="47" t="s">
        <v>67</v>
      </c>
      <c r="T2858" s="47" t="s">
        <v>3424</v>
      </c>
      <c r="U2858" s="47">
        <v>14503</v>
      </c>
      <c r="V2858" s="47" t="s">
        <v>69</v>
      </c>
      <c r="W2858" s="47" t="s">
        <v>3425</v>
      </c>
      <c r="X2858" s="47">
        <v>1275815</v>
      </c>
      <c r="Y2858" s="47">
        <v>4204232</v>
      </c>
      <c r="Z2858" s="47">
        <v>0</v>
      </c>
      <c r="AA2858" s="47">
        <v>0</v>
      </c>
      <c r="AB2858" s="47" t="s">
        <v>61</v>
      </c>
      <c r="AC2858" s="47">
        <v>0</v>
      </c>
      <c r="AD2858" s="47" t="s">
        <v>86</v>
      </c>
      <c r="AE2858" s="47" t="s">
        <v>5063</v>
      </c>
      <c r="AF2858" s="47" t="s">
        <v>5755</v>
      </c>
      <c r="AG2858" s="47" t="s">
        <v>61</v>
      </c>
      <c r="AH2858" s="47" t="s">
        <v>75</v>
      </c>
      <c r="AI2858" s="47" t="s">
        <v>76</v>
      </c>
      <c r="AJ2858" s="47" t="s">
        <v>77</v>
      </c>
      <c r="AK2858" s="47" t="s">
        <v>78</v>
      </c>
      <c r="AV2858" s="47">
        <v>0.56999999999999995</v>
      </c>
      <c r="AZ2858" s="47">
        <v>14</v>
      </c>
      <c r="BM2858" s="47">
        <v>7</v>
      </c>
      <c r="BS2858" s="47">
        <v>15</v>
      </c>
      <c r="BT2858" s="47">
        <v>4.2</v>
      </c>
      <c r="DI2858" s="1">
        <f t="shared" si="220"/>
        <v>4</v>
      </c>
      <c r="DJ2858" s="9" t="str">
        <f t="shared" si="221"/>
        <v>NO BACTERIOLOGICO</v>
      </c>
      <c r="DK2858" s="10" t="str">
        <f t="shared" si="222"/>
        <v>-</v>
      </c>
      <c r="DL2858" s="11" t="str">
        <f t="shared" si="223"/>
        <v>0</v>
      </c>
    </row>
    <row r="2859" spans="1:116" ht="12" x14ac:dyDescent="0.2">
      <c r="A2859" s="47">
        <v>1003160009</v>
      </c>
      <c r="B2859" s="47" t="str">
        <f t="shared" si="224"/>
        <v>1003160009-ERA PATA</v>
      </c>
      <c r="C2859" s="47" t="s">
        <v>3426</v>
      </c>
      <c r="D2859" s="47" t="s">
        <v>58</v>
      </c>
      <c r="E2859" s="47" t="s">
        <v>80</v>
      </c>
      <c r="F2859" s="47" t="s">
        <v>3416</v>
      </c>
      <c r="G2859" s="47" t="s">
        <v>60</v>
      </c>
      <c r="H2859" s="47">
        <v>16</v>
      </c>
      <c r="I2859" s="47" t="s">
        <v>61</v>
      </c>
      <c r="J2859" s="47" t="s">
        <v>495</v>
      </c>
      <c r="K2859" s="47" t="s">
        <v>63</v>
      </c>
      <c r="L2859" s="47" t="s">
        <v>64</v>
      </c>
      <c r="M2859" s="47" t="s">
        <v>3417</v>
      </c>
      <c r="N2859" s="47" t="s">
        <v>3416</v>
      </c>
      <c r="O2859" s="47" t="s">
        <v>58</v>
      </c>
      <c r="P2859" s="47" t="s">
        <v>80</v>
      </c>
      <c r="Q2859" s="47" t="s">
        <v>3416</v>
      </c>
      <c r="R2859" s="47">
        <v>89491</v>
      </c>
      <c r="S2859" s="47" t="s">
        <v>67</v>
      </c>
      <c r="T2859" s="47" t="s">
        <v>3424</v>
      </c>
      <c r="U2859" s="47">
        <v>14503</v>
      </c>
      <c r="V2859" s="47" t="s">
        <v>69</v>
      </c>
      <c r="W2859" s="47" t="s">
        <v>3425</v>
      </c>
      <c r="X2859" s="47">
        <v>1275819</v>
      </c>
      <c r="Y2859" s="47">
        <v>4204233</v>
      </c>
      <c r="Z2859" s="47">
        <v>0</v>
      </c>
      <c r="AA2859" s="47">
        <v>0</v>
      </c>
      <c r="AB2859" s="47" t="s">
        <v>61</v>
      </c>
      <c r="AC2859" s="47">
        <v>0</v>
      </c>
      <c r="AD2859" s="47" t="s">
        <v>86</v>
      </c>
      <c r="AE2859" s="47" t="s">
        <v>5063</v>
      </c>
      <c r="AF2859" s="47" t="s">
        <v>5756</v>
      </c>
      <c r="AG2859" s="47">
        <v>63587</v>
      </c>
      <c r="AH2859" s="47" t="s">
        <v>73</v>
      </c>
      <c r="AI2859" s="47" t="s">
        <v>3427</v>
      </c>
      <c r="AJ2859" s="47" t="s">
        <v>61</v>
      </c>
      <c r="AK2859" s="47" t="s">
        <v>61</v>
      </c>
      <c r="AV2859" s="47">
        <v>1.4</v>
      </c>
      <c r="AZ2859" s="47">
        <v>12</v>
      </c>
      <c r="BM2859" s="47">
        <v>8</v>
      </c>
      <c r="BS2859" s="47">
        <v>17</v>
      </c>
      <c r="BT2859" s="47">
        <v>4.4000000000000004</v>
      </c>
      <c r="DI2859" s="1">
        <f t="shared" si="220"/>
        <v>4</v>
      </c>
      <c r="DJ2859" s="9" t="str">
        <f t="shared" si="221"/>
        <v>NO BACTERIOLOGICO</v>
      </c>
      <c r="DK2859" s="10" t="str">
        <f t="shared" si="222"/>
        <v>-</v>
      </c>
      <c r="DL2859" s="11" t="str">
        <f t="shared" si="223"/>
        <v>0</v>
      </c>
    </row>
    <row r="2860" spans="1:116" ht="12" x14ac:dyDescent="0.2">
      <c r="A2860" s="47">
        <v>1003160009</v>
      </c>
      <c r="B2860" s="47" t="str">
        <f t="shared" si="224"/>
        <v>1003160009-ERA PATA</v>
      </c>
      <c r="C2860" s="47" t="s">
        <v>3426</v>
      </c>
      <c r="D2860" s="47" t="s">
        <v>58</v>
      </c>
      <c r="E2860" s="47" t="s">
        <v>80</v>
      </c>
      <c r="F2860" s="47" t="s">
        <v>3416</v>
      </c>
      <c r="G2860" s="47" t="s">
        <v>60</v>
      </c>
      <c r="H2860" s="47">
        <v>16</v>
      </c>
      <c r="I2860" s="47" t="s">
        <v>61</v>
      </c>
      <c r="J2860" s="47" t="s">
        <v>495</v>
      </c>
      <c r="K2860" s="47" t="s">
        <v>63</v>
      </c>
      <c r="L2860" s="47" t="s">
        <v>64</v>
      </c>
      <c r="M2860" s="47" t="s">
        <v>3417</v>
      </c>
      <c r="N2860" s="47" t="s">
        <v>3416</v>
      </c>
      <c r="O2860" s="47" t="s">
        <v>58</v>
      </c>
      <c r="P2860" s="47" t="s">
        <v>80</v>
      </c>
      <c r="Q2860" s="47" t="s">
        <v>3416</v>
      </c>
      <c r="R2860" s="47">
        <v>89491</v>
      </c>
      <c r="S2860" s="47" t="s">
        <v>67</v>
      </c>
      <c r="T2860" s="47" t="s">
        <v>3424</v>
      </c>
      <c r="U2860" s="47">
        <v>14503</v>
      </c>
      <c r="V2860" s="47" t="s">
        <v>69</v>
      </c>
      <c r="W2860" s="47" t="s">
        <v>3425</v>
      </c>
      <c r="X2860" s="47">
        <v>1275819</v>
      </c>
      <c r="Y2860" s="47">
        <v>4204234</v>
      </c>
      <c r="Z2860" s="47">
        <v>0</v>
      </c>
      <c r="AA2860" s="47">
        <v>0</v>
      </c>
      <c r="AB2860" s="47" t="s">
        <v>61</v>
      </c>
      <c r="AC2860" s="47">
        <v>0</v>
      </c>
      <c r="AD2860" s="47" t="s">
        <v>86</v>
      </c>
      <c r="AE2860" s="47" t="s">
        <v>5063</v>
      </c>
      <c r="AF2860" s="47" t="s">
        <v>5756</v>
      </c>
      <c r="AG2860" s="47" t="s">
        <v>61</v>
      </c>
      <c r="AH2860" s="47" t="s">
        <v>75</v>
      </c>
      <c r="AI2860" s="47" t="s">
        <v>76</v>
      </c>
      <c r="AJ2860" s="47" t="s">
        <v>77</v>
      </c>
      <c r="AK2860" s="47" t="s">
        <v>78</v>
      </c>
      <c r="AV2860" s="47">
        <v>0.7</v>
      </c>
      <c r="AZ2860" s="47">
        <v>13</v>
      </c>
      <c r="BM2860" s="47">
        <v>7</v>
      </c>
      <c r="BS2860" s="47">
        <v>15</v>
      </c>
      <c r="BT2860" s="47">
        <v>4.59</v>
      </c>
      <c r="DI2860" s="1">
        <f t="shared" si="220"/>
        <v>4</v>
      </c>
      <c r="DJ2860" s="9" t="str">
        <f t="shared" si="221"/>
        <v>NO BACTERIOLOGICO</v>
      </c>
      <c r="DK2860" s="10" t="str">
        <f t="shared" si="222"/>
        <v>-</v>
      </c>
      <c r="DL2860" s="11" t="str">
        <f t="shared" si="223"/>
        <v>0</v>
      </c>
    </row>
    <row r="2861" spans="1:116" ht="12" x14ac:dyDescent="0.2">
      <c r="A2861" s="47">
        <v>1003160031</v>
      </c>
      <c r="B2861" s="47" t="str">
        <f t="shared" si="224"/>
        <v>1003160031-SAN MARTIN DE PORRAS</v>
      </c>
      <c r="C2861" s="47" t="s">
        <v>1413</v>
      </c>
      <c r="D2861" s="47" t="s">
        <v>58</v>
      </c>
      <c r="E2861" s="47" t="s">
        <v>80</v>
      </c>
      <c r="F2861" s="47" t="s">
        <v>3416</v>
      </c>
      <c r="G2861" s="47" t="s">
        <v>60</v>
      </c>
      <c r="H2861" s="47">
        <v>199</v>
      </c>
      <c r="I2861" s="47">
        <v>46</v>
      </c>
      <c r="J2861" s="47" t="s">
        <v>495</v>
      </c>
      <c r="K2861" s="47" t="s">
        <v>63</v>
      </c>
      <c r="L2861" s="47" t="s">
        <v>64</v>
      </c>
      <c r="M2861" s="47" t="s">
        <v>3417</v>
      </c>
      <c r="N2861" s="47" t="s">
        <v>3416</v>
      </c>
      <c r="O2861" s="47" t="s">
        <v>58</v>
      </c>
      <c r="P2861" s="47" t="s">
        <v>80</v>
      </c>
      <c r="Q2861" s="47" t="s">
        <v>3416</v>
      </c>
      <c r="R2861" s="47">
        <v>89507</v>
      </c>
      <c r="S2861" s="47" t="s">
        <v>67</v>
      </c>
      <c r="T2861" s="47" t="s">
        <v>3438</v>
      </c>
      <c r="U2861" s="47">
        <v>14500</v>
      </c>
      <c r="V2861" s="47" t="s">
        <v>69</v>
      </c>
      <c r="W2861" s="47" t="s">
        <v>3439</v>
      </c>
      <c r="X2861" s="47">
        <v>1275820</v>
      </c>
      <c r="Y2861" s="47">
        <v>4204241</v>
      </c>
      <c r="Z2861" s="47">
        <v>312863</v>
      </c>
      <c r="AA2861" s="47">
        <v>8939982</v>
      </c>
      <c r="AB2861" s="47" t="s">
        <v>71</v>
      </c>
      <c r="AC2861" s="47">
        <v>3427</v>
      </c>
      <c r="AD2861" s="47" t="s">
        <v>86</v>
      </c>
      <c r="AE2861" s="47" t="s">
        <v>5116</v>
      </c>
      <c r="AF2861" s="47" t="s">
        <v>5757</v>
      </c>
      <c r="AG2861" s="47">
        <v>2193</v>
      </c>
      <c r="AH2861" s="47" t="s">
        <v>73</v>
      </c>
      <c r="AI2861" s="47" t="s">
        <v>744</v>
      </c>
      <c r="AJ2861" s="47" t="s">
        <v>61</v>
      </c>
      <c r="AK2861" s="47" t="s">
        <v>61</v>
      </c>
      <c r="AV2861" s="47">
        <v>1.68</v>
      </c>
      <c r="AZ2861" s="47">
        <v>15</v>
      </c>
      <c r="BM2861" s="47">
        <v>7</v>
      </c>
      <c r="BS2861" s="47">
        <v>12</v>
      </c>
      <c r="BT2861" s="47">
        <v>1.89</v>
      </c>
      <c r="DI2861" s="1">
        <f t="shared" si="220"/>
        <v>4</v>
      </c>
      <c r="DJ2861" s="9" t="str">
        <f t="shared" si="221"/>
        <v>NO BACTERIOLOGICO</v>
      </c>
      <c r="DK2861" s="10" t="str">
        <f t="shared" si="222"/>
        <v>-</v>
      </c>
      <c r="DL2861" s="11" t="str">
        <f t="shared" si="223"/>
        <v>0</v>
      </c>
    </row>
    <row r="2862" spans="1:116" ht="12" x14ac:dyDescent="0.2">
      <c r="A2862" s="47">
        <v>1003160031</v>
      </c>
      <c r="B2862" s="47" t="str">
        <f t="shared" si="224"/>
        <v>1003160031-SAN MARTIN DE PORRAS</v>
      </c>
      <c r="C2862" s="47" t="s">
        <v>1413</v>
      </c>
      <c r="D2862" s="47" t="s">
        <v>58</v>
      </c>
      <c r="E2862" s="47" t="s">
        <v>80</v>
      </c>
      <c r="F2862" s="47" t="s">
        <v>3416</v>
      </c>
      <c r="G2862" s="47" t="s">
        <v>60</v>
      </c>
      <c r="H2862" s="47">
        <v>199</v>
      </c>
      <c r="I2862" s="47">
        <v>46</v>
      </c>
      <c r="J2862" s="47" t="s">
        <v>495</v>
      </c>
      <c r="K2862" s="47" t="s">
        <v>63</v>
      </c>
      <c r="L2862" s="47" t="s">
        <v>64</v>
      </c>
      <c r="M2862" s="47" t="s">
        <v>3417</v>
      </c>
      <c r="N2862" s="47" t="s">
        <v>3416</v>
      </c>
      <c r="O2862" s="47" t="s">
        <v>58</v>
      </c>
      <c r="P2862" s="47" t="s">
        <v>80</v>
      </c>
      <c r="Q2862" s="47" t="s">
        <v>3416</v>
      </c>
      <c r="R2862" s="47">
        <v>89507</v>
      </c>
      <c r="S2862" s="47" t="s">
        <v>67</v>
      </c>
      <c r="T2862" s="47" t="s">
        <v>3438</v>
      </c>
      <c r="U2862" s="47">
        <v>14500</v>
      </c>
      <c r="V2862" s="47" t="s">
        <v>69</v>
      </c>
      <c r="W2862" s="47" t="s">
        <v>3439</v>
      </c>
      <c r="X2862" s="47">
        <v>1275820</v>
      </c>
      <c r="Y2862" s="47">
        <v>4204242</v>
      </c>
      <c r="Z2862" s="47">
        <v>0</v>
      </c>
      <c r="AA2862" s="47">
        <v>0</v>
      </c>
      <c r="AB2862" s="47" t="s">
        <v>61</v>
      </c>
      <c r="AC2862" s="47">
        <v>0</v>
      </c>
      <c r="AD2862" s="47" t="s">
        <v>86</v>
      </c>
      <c r="AE2862" s="47" t="s">
        <v>5116</v>
      </c>
      <c r="AF2862" s="47" t="s">
        <v>5757</v>
      </c>
      <c r="AG2862" s="47" t="s">
        <v>61</v>
      </c>
      <c r="AH2862" s="47" t="s">
        <v>75</v>
      </c>
      <c r="AI2862" s="47" t="s">
        <v>76</v>
      </c>
      <c r="AJ2862" s="47" t="s">
        <v>77</v>
      </c>
      <c r="AK2862" s="47" t="s">
        <v>78</v>
      </c>
      <c r="AV2862" s="47">
        <v>0.86</v>
      </c>
      <c r="AZ2862" s="47">
        <v>15</v>
      </c>
      <c r="BM2862" s="47">
        <v>7</v>
      </c>
      <c r="BS2862" s="47">
        <v>11</v>
      </c>
      <c r="BT2862" s="47">
        <v>4.78</v>
      </c>
      <c r="DI2862" s="1">
        <f t="shared" si="220"/>
        <v>4</v>
      </c>
      <c r="DJ2862" s="9" t="str">
        <f t="shared" si="221"/>
        <v>NO BACTERIOLOGICO</v>
      </c>
      <c r="DK2862" s="10" t="str">
        <f t="shared" si="222"/>
        <v>-</v>
      </c>
      <c r="DL2862" s="11" t="str">
        <f t="shared" si="223"/>
        <v>0</v>
      </c>
    </row>
    <row r="2863" spans="1:116" ht="12" x14ac:dyDescent="0.2">
      <c r="A2863" s="47">
        <v>1003160031</v>
      </c>
      <c r="B2863" s="47" t="str">
        <f t="shared" si="224"/>
        <v>1003160031-SAN MARTIN DE PORRAS</v>
      </c>
      <c r="C2863" s="47" t="s">
        <v>1413</v>
      </c>
      <c r="D2863" s="47" t="s">
        <v>58</v>
      </c>
      <c r="E2863" s="47" t="s">
        <v>80</v>
      </c>
      <c r="F2863" s="47" t="s">
        <v>3416</v>
      </c>
      <c r="G2863" s="47" t="s">
        <v>60</v>
      </c>
      <c r="H2863" s="47">
        <v>199</v>
      </c>
      <c r="I2863" s="47">
        <v>46</v>
      </c>
      <c r="J2863" s="47" t="s">
        <v>495</v>
      </c>
      <c r="K2863" s="47" t="s">
        <v>63</v>
      </c>
      <c r="L2863" s="47" t="s">
        <v>64</v>
      </c>
      <c r="M2863" s="47" t="s">
        <v>3417</v>
      </c>
      <c r="N2863" s="47" t="s">
        <v>3416</v>
      </c>
      <c r="O2863" s="47" t="s">
        <v>58</v>
      </c>
      <c r="P2863" s="47" t="s">
        <v>80</v>
      </c>
      <c r="Q2863" s="47" t="s">
        <v>3416</v>
      </c>
      <c r="R2863" s="47">
        <v>89507</v>
      </c>
      <c r="S2863" s="47" t="s">
        <v>67</v>
      </c>
      <c r="T2863" s="47" t="s">
        <v>3438</v>
      </c>
      <c r="U2863" s="47">
        <v>14500</v>
      </c>
      <c r="V2863" s="47" t="s">
        <v>69</v>
      </c>
      <c r="W2863" s="47" t="s">
        <v>3439</v>
      </c>
      <c r="X2863" s="47">
        <v>1275820</v>
      </c>
      <c r="Y2863" s="47">
        <v>4204243</v>
      </c>
      <c r="Z2863" s="47">
        <v>0</v>
      </c>
      <c r="AA2863" s="47">
        <v>0</v>
      </c>
      <c r="AB2863" s="47" t="s">
        <v>61</v>
      </c>
      <c r="AC2863" s="47">
        <v>0</v>
      </c>
      <c r="AD2863" s="47" t="s">
        <v>86</v>
      </c>
      <c r="AE2863" s="47" t="s">
        <v>5116</v>
      </c>
      <c r="AF2863" s="47" t="s">
        <v>5757</v>
      </c>
      <c r="AG2863" s="47" t="s">
        <v>61</v>
      </c>
      <c r="AH2863" s="47" t="s">
        <v>75</v>
      </c>
      <c r="AI2863" s="47" t="s">
        <v>76</v>
      </c>
      <c r="AJ2863" s="47" t="s">
        <v>77</v>
      </c>
      <c r="AK2863" s="47" t="s">
        <v>78</v>
      </c>
      <c r="AV2863" s="47">
        <v>0.54</v>
      </c>
      <c r="AZ2863" s="47">
        <v>14</v>
      </c>
      <c r="BE2863" s="47">
        <v>0</v>
      </c>
      <c r="BM2863" s="47">
        <v>7</v>
      </c>
      <c r="BS2863" s="47">
        <v>11</v>
      </c>
      <c r="BT2863" s="47">
        <v>3.2</v>
      </c>
      <c r="DI2863" s="1">
        <f t="shared" si="220"/>
        <v>4</v>
      </c>
      <c r="DJ2863" s="9" t="str">
        <f t="shared" si="221"/>
        <v>NO BACTERIOLOGICO</v>
      </c>
      <c r="DK2863" s="10" t="str">
        <f t="shared" si="222"/>
        <v>-</v>
      </c>
      <c r="DL2863" s="11" t="str">
        <f t="shared" si="223"/>
        <v>1</v>
      </c>
    </row>
    <row r="2864" spans="1:116" ht="12" x14ac:dyDescent="0.2">
      <c r="A2864" s="47">
        <v>1003160046</v>
      </c>
      <c r="B2864" s="47" t="str">
        <f t="shared" si="224"/>
        <v>1003160046-HOGOPAMPA</v>
      </c>
      <c r="C2864" s="47" t="s">
        <v>3444</v>
      </c>
      <c r="D2864" s="47" t="s">
        <v>58</v>
      </c>
      <c r="E2864" s="47" t="s">
        <v>80</v>
      </c>
      <c r="F2864" s="47" t="s">
        <v>3416</v>
      </c>
      <c r="G2864" s="47" t="s">
        <v>63</v>
      </c>
      <c r="H2864" s="47">
        <v>0</v>
      </c>
      <c r="I2864" s="47" t="s">
        <v>61</v>
      </c>
      <c r="J2864" s="47" t="s">
        <v>495</v>
      </c>
      <c r="K2864" s="47" t="s">
        <v>63</v>
      </c>
      <c r="L2864" s="47" t="s">
        <v>64</v>
      </c>
      <c r="M2864" s="47" t="s">
        <v>3417</v>
      </c>
      <c r="N2864" s="47" t="s">
        <v>3416</v>
      </c>
      <c r="O2864" s="47" t="s">
        <v>58</v>
      </c>
      <c r="P2864" s="47" t="s">
        <v>80</v>
      </c>
      <c r="Q2864" s="47" t="s">
        <v>3416</v>
      </c>
      <c r="R2864" s="47">
        <v>89507</v>
      </c>
      <c r="S2864" s="47" t="s">
        <v>67</v>
      </c>
      <c r="T2864" s="47" t="s">
        <v>3438</v>
      </c>
      <c r="U2864" s="47">
        <v>14500</v>
      </c>
      <c r="V2864" s="47" t="s">
        <v>69</v>
      </c>
      <c r="W2864" s="47" t="s">
        <v>3439</v>
      </c>
      <c r="X2864" s="47">
        <v>1275821</v>
      </c>
      <c r="Y2864" s="47">
        <v>4204247</v>
      </c>
      <c r="Z2864" s="47">
        <v>0</v>
      </c>
      <c r="AA2864" s="47">
        <v>0</v>
      </c>
      <c r="AB2864" s="47" t="s">
        <v>61</v>
      </c>
      <c r="AC2864" s="47">
        <v>0</v>
      </c>
      <c r="AD2864" s="47" t="s">
        <v>86</v>
      </c>
      <c r="AE2864" s="47" t="s">
        <v>5116</v>
      </c>
      <c r="AF2864" s="47" t="s">
        <v>5758</v>
      </c>
      <c r="AG2864" s="47">
        <v>63588</v>
      </c>
      <c r="AH2864" s="47" t="s">
        <v>73</v>
      </c>
      <c r="AI2864" s="47" t="s">
        <v>3444</v>
      </c>
      <c r="AJ2864" s="47" t="s">
        <v>61</v>
      </c>
      <c r="AK2864" s="47" t="s">
        <v>61</v>
      </c>
      <c r="AV2864" s="47">
        <v>1.68</v>
      </c>
      <c r="AZ2864" s="47">
        <v>15</v>
      </c>
      <c r="BM2864" s="47">
        <v>7</v>
      </c>
      <c r="BS2864" s="47">
        <v>12</v>
      </c>
      <c r="BT2864" s="47">
        <v>1.89</v>
      </c>
      <c r="DI2864" s="1">
        <f t="shared" si="220"/>
        <v>4</v>
      </c>
      <c r="DJ2864" s="9" t="str">
        <f t="shared" si="221"/>
        <v>NO BACTERIOLOGICO</v>
      </c>
      <c r="DK2864" s="10" t="str">
        <f t="shared" si="222"/>
        <v>-</v>
      </c>
      <c r="DL2864" s="11" t="str">
        <f t="shared" si="223"/>
        <v>0</v>
      </c>
    </row>
    <row r="2865" spans="1:116" ht="12" x14ac:dyDescent="0.2">
      <c r="A2865" s="47">
        <v>1003160046</v>
      </c>
      <c r="B2865" s="47" t="str">
        <f t="shared" si="224"/>
        <v>1003160046-HOGOPAMPA</v>
      </c>
      <c r="C2865" s="47" t="s">
        <v>3444</v>
      </c>
      <c r="D2865" s="47" t="s">
        <v>58</v>
      </c>
      <c r="E2865" s="47" t="s">
        <v>80</v>
      </c>
      <c r="F2865" s="47" t="s">
        <v>3416</v>
      </c>
      <c r="G2865" s="47" t="s">
        <v>63</v>
      </c>
      <c r="H2865" s="47">
        <v>0</v>
      </c>
      <c r="I2865" s="47" t="s">
        <v>61</v>
      </c>
      <c r="J2865" s="47" t="s">
        <v>495</v>
      </c>
      <c r="K2865" s="47" t="s">
        <v>63</v>
      </c>
      <c r="L2865" s="47" t="s">
        <v>64</v>
      </c>
      <c r="M2865" s="47" t="s">
        <v>3417</v>
      </c>
      <c r="N2865" s="47" t="s">
        <v>3416</v>
      </c>
      <c r="O2865" s="47" t="s">
        <v>58</v>
      </c>
      <c r="P2865" s="47" t="s">
        <v>80</v>
      </c>
      <c r="Q2865" s="47" t="s">
        <v>3416</v>
      </c>
      <c r="R2865" s="47">
        <v>89507</v>
      </c>
      <c r="S2865" s="47" t="s">
        <v>67</v>
      </c>
      <c r="T2865" s="47" t="s">
        <v>3438</v>
      </c>
      <c r="U2865" s="47">
        <v>14500</v>
      </c>
      <c r="V2865" s="47" t="s">
        <v>69</v>
      </c>
      <c r="W2865" s="47" t="s">
        <v>3439</v>
      </c>
      <c r="X2865" s="47">
        <v>1275821</v>
      </c>
      <c r="Y2865" s="47">
        <v>4204248</v>
      </c>
      <c r="Z2865" s="47">
        <v>0</v>
      </c>
      <c r="AA2865" s="47">
        <v>0</v>
      </c>
      <c r="AB2865" s="47" t="s">
        <v>61</v>
      </c>
      <c r="AC2865" s="47">
        <v>0</v>
      </c>
      <c r="AD2865" s="47" t="s">
        <v>86</v>
      </c>
      <c r="AE2865" s="47" t="s">
        <v>5116</v>
      </c>
      <c r="AF2865" s="47" t="s">
        <v>5758</v>
      </c>
      <c r="AG2865" s="47" t="s">
        <v>61</v>
      </c>
      <c r="AH2865" s="47" t="s">
        <v>75</v>
      </c>
      <c r="AI2865" s="47" t="s">
        <v>76</v>
      </c>
      <c r="AJ2865" s="47" t="s">
        <v>77</v>
      </c>
      <c r="AK2865" s="47" t="s">
        <v>78</v>
      </c>
      <c r="AV2865" s="47">
        <v>0.51</v>
      </c>
      <c r="AZ2865" s="47">
        <v>14</v>
      </c>
      <c r="BM2865" s="47">
        <v>7</v>
      </c>
      <c r="BS2865" s="47">
        <v>12</v>
      </c>
      <c r="BT2865" s="47">
        <v>2.69</v>
      </c>
      <c r="DI2865" s="1">
        <f t="shared" si="220"/>
        <v>4</v>
      </c>
      <c r="DJ2865" s="9" t="str">
        <f t="shared" si="221"/>
        <v>NO BACTERIOLOGICO</v>
      </c>
      <c r="DK2865" s="10" t="str">
        <f t="shared" si="222"/>
        <v>-</v>
      </c>
      <c r="DL2865" s="11" t="str">
        <f t="shared" si="223"/>
        <v>0</v>
      </c>
    </row>
    <row r="2866" spans="1:116" ht="12" x14ac:dyDescent="0.2">
      <c r="A2866" s="47">
        <v>1003160029</v>
      </c>
      <c r="B2866" s="47" t="str">
        <f t="shared" si="224"/>
        <v>1003160029-PARASHA</v>
      </c>
      <c r="C2866" s="47" t="s">
        <v>3445</v>
      </c>
      <c r="D2866" s="47" t="s">
        <v>58</v>
      </c>
      <c r="E2866" s="47" t="s">
        <v>80</v>
      </c>
      <c r="F2866" s="47" t="s">
        <v>3416</v>
      </c>
      <c r="G2866" s="47" t="s">
        <v>60</v>
      </c>
      <c r="H2866" s="47">
        <v>2</v>
      </c>
      <c r="I2866" s="47" t="s">
        <v>61</v>
      </c>
      <c r="J2866" s="47" t="s">
        <v>495</v>
      </c>
      <c r="K2866" s="47" t="s">
        <v>63</v>
      </c>
      <c r="L2866" s="47" t="s">
        <v>64</v>
      </c>
      <c r="M2866" s="47" t="s">
        <v>3417</v>
      </c>
      <c r="N2866" s="47" t="s">
        <v>3416</v>
      </c>
      <c r="O2866" s="47" t="s">
        <v>58</v>
      </c>
      <c r="P2866" s="47" t="s">
        <v>80</v>
      </c>
      <c r="Q2866" s="47" t="s">
        <v>3416</v>
      </c>
      <c r="R2866" s="47">
        <v>89507</v>
      </c>
      <c r="S2866" s="47" t="s">
        <v>67</v>
      </c>
      <c r="T2866" s="47" t="s">
        <v>3438</v>
      </c>
      <c r="U2866" s="47">
        <v>14500</v>
      </c>
      <c r="V2866" s="47" t="s">
        <v>69</v>
      </c>
      <c r="W2866" s="47" t="s">
        <v>3439</v>
      </c>
      <c r="X2866" s="47">
        <v>1275823</v>
      </c>
      <c r="Y2866" s="47">
        <v>4204253</v>
      </c>
      <c r="Z2866" s="47">
        <v>0</v>
      </c>
      <c r="AA2866" s="47">
        <v>0</v>
      </c>
      <c r="AB2866" s="47" t="s">
        <v>61</v>
      </c>
      <c r="AC2866" s="47">
        <v>0</v>
      </c>
      <c r="AD2866" s="47" t="s">
        <v>86</v>
      </c>
      <c r="AE2866" s="47" t="s">
        <v>5116</v>
      </c>
      <c r="AF2866" s="47" t="s">
        <v>5759</v>
      </c>
      <c r="AG2866" s="47">
        <v>63590</v>
      </c>
      <c r="AH2866" s="47" t="s">
        <v>73</v>
      </c>
      <c r="AI2866" s="47" t="s">
        <v>3445</v>
      </c>
      <c r="AJ2866" s="47" t="s">
        <v>61</v>
      </c>
      <c r="AK2866" s="47" t="s">
        <v>61</v>
      </c>
      <c r="AV2866" s="47">
        <v>1.68</v>
      </c>
      <c r="AZ2866" s="47">
        <v>15</v>
      </c>
      <c r="BM2866" s="47">
        <v>7</v>
      </c>
      <c r="BS2866" s="47">
        <v>12</v>
      </c>
      <c r="BT2866" s="47">
        <v>1.89</v>
      </c>
      <c r="DI2866" s="1">
        <f t="shared" si="220"/>
        <v>4</v>
      </c>
      <c r="DJ2866" s="9" t="str">
        <f t="shared" si="221"/>
        <v>NO BACTERIOLOGICO</v>
      </c>
      <c r="DK2866" s="10" t="str">
        <f t="shared" si="222"/>
        <v>-</v>
      </c>
      <c r="DL2866" s="11" t="str">
        <f t="shared" si="223"/>
        <v>0</v>
      </c>
    </row>
    <row r="2867" spans="1:116" ht="12" x14ac:dyDescent="0.2">
      <c r="A2867" s="47">
        <v>1003160029</v>
      </c>
      <c r="B2867" s="47" t="str">
        <f t="shared" si="224"/>
        <v>1003160029-PARASHA</v>
      </c>
      <c r="C2867" s="47" t="s">
        <v>3445</v>
      </c>
      <c r="D2867" s="47" t="s">
        <v>58</v>
      </c>
      <c r="E2867" s="47" t="s">
        <v>80</v>
      </c>
      <c r="F2867" s="47" t="s">
        <v>3416</v>
      </c>
      <c r="G2867" s="47" t="s">
        <v>60</v>
      </c>
      <c r="H2867" s="47">
        <v>2</v>
      </c>
      <c r="I2867" s="47" t="s">
        <v>61</v>
      </c>
      <c r="J2867" s="47" t="s">
        <v>495</v>
      </c>
      <c r="K2867" s="47" t="s">
        <v>63</v>
      </c>
      <c r="L2867" s="47" t="s">
        <v>64</v>
      </c>
      <c r="M2867" s="47" t="s">
        <v>3417</v>
      </c>
      <c r="N2867" s="47" t="s">
        <v>3416</v>
      </c>
      <c r="O2867" s="47" t="s">
        <v>58</v>
      </c>
      <c r="P2867" s="47" t="s">
        <v>80</v>
      </c>
      <c r="Q2867" s="47" t="s">
        <v>3416</v>
      </c>
      <c r="R2867" s="47">
        <v>89507</v>
      </c>
      <c r="S2867" s="47" t="s">
        <v>67</v>
      </c>
      <c r="T2867" s="47" t="s">
        <v>3438</v>
      </c>
      <c r="U2867" s="47">
        <v>14500</v>
      </c>
      <c r="V2867" s="47" t="s">
        <v>69</v>
      </c>
      <c r="W2867" s="47" t="s">
        <v>3439</v>
      </c>
      <c r="X2867" s="47">
        <v>1275823</v>
      </c>
      <c r="Y2867" s="47">
        <v>4204254</v>
      </c>
      <c r="Z2867" s="47">
        <v>0</v>
      </c>
      <c r="AA2867" s="47">
        <v>0</v>
      </c>
      <c r="AB2867" s="47" t="s">
        <v>61</v>
      </c>
      <c r="AC2867" s="47">
        <v>0</v>
      </c>
      <c r="AD2867" s="47" t="s">
        <v>86</v>
      </c>
      <c r="AE2867" s="47" t="s">
        <v>5116</v>
      </c>
      <c r="AF2867" s="47" t="s">
        <v>5759</v>
      </c>
      <c r="AG2867" s="47" t="s">
        <v>61</v>
      </c>
      <c r="AH2867" s="47" t="s">
        <v>75</v>
      </c>
      <c r="AI2867" s="47" t="s">
        <v>76</v>
      </c>
      <c r="AJ2867" s="47" t="s">
        <v>77</v>
      </c>
      <c r="AK2867" s="47" t="s">
        <v>78</v>
      </c>
      <c r="AV2867" s="47">
        <v>0.6</v>
      </c>
      <c r="AZ2867" s="47">
        <v>15</v>
      </c>
      <c r="BM2867" s="47">
        <v>7</v>
      </c>
      <c r="BS2867" s="47">
        <v>13</v>
      </c>
      <c r="BT2867" s="47">
        <v>4.12</v>
      </c>
      <c r="DI2867" s="1">
        <f t="shared" si="220"/>
        <v>4</v>
      </c>
      <c r="DJ2867" s="9" t="str">
        <f t="shared" si="221"/>
        <v>NO BACTERIOLOGICO</v>
      </c>
      <c r="DK2867" s="10" t="str">
        <f t="shared" si="222"/>
        <v>-</v>
      </c>
      <c r="DL2867" s="11" t="str">
        <f t="shared" si="223"/>
        <v>0</v>
      </c>
    </row>
    <row r="2868" spans="1:116" ht="12" x14ac:dyDescent="0.2">
      <c r="A2868" s="47">
        <v>1003160050</v>
      </c>
      <c r="B2868" s="47" t="str">
        <f t="shared" si="224"/>
        <v>1003160050-PARASHA PAMPA</v>
      </c>
      <c r="C2868" s="47" t="s">
        <v>664</v>
      </c>
      <c r="D2868" s="47" t="s">
        <v>58</v>
      </c>
      <c r="E2868" s="47" t="s">
        <v>80</v>
      </c>
      <c r="F2868" s="47" t="s">
        <v>3416</v>
      </c>
      <c r="G2868" s="47" t="s">
        <v>60</v>
      </c>
      <c r="H2868" s="47">
        <v>12</v>
      </c>
      <c r="I2868" s="47" t="s">
        <v>61</v>
      </c>
      <c r="J2868" s="47" t="s">
        <v>495</v>
      </c>
      <c r="K2868" s="47" t="s">
        <v>63</v>
      </c>
      <c r="L2868" s="47" t="s">
        <v>64</v>
      </c>
      <c r="M2868" s="47" t="s">
        <v>3417</v>
      </c>
      <c r="N2868" s="47" t="s">
        <v>3416</v>
      </c>
      <c r="O2868" s="47" t="s">
        <v>58</v>
      </c>
      <c r="P2868" s="47" t="s">
        <v>80</v>
      </c>
      <c r="Q2868" s="47" t="s">
        <v>3416</v>
      </c>
      <c r="R2868" s="47">
        <v>89507</v>
      </c>
      <c r="S2868" s="47" t="s">
        <v>67</v>
      </c>
      <c r="T2868" s="47" t="s">
        <v>3438</v>
      </c>
      <c r="U2868" s="47">
        <v>14500</v>
      </c>
      <c r="V2868" s="47" t="s">
        <v>69</v>
      </c>
      <c r="W2868" s="47" t="s">
        <v>3439</v>
      </c>
      <c r="X2868" s="47">
        <v>1275825</v>
      </c>
      <c r="Y2868" s="47">
        <v>4204257</v>
      </c>
      <c r="Z2868" s="47">
        <v>0</v>
      </c>
      <c r="AA2868" s="47">
        <v>0</v>
      </c>
      <c r="AB2868" s="47" t="s">
        <v>61</v>
      </c>
      <c r="AC2868" s="47">
        <v>0</v>
      </c>
      <c r="AD2868" s="47" t="s">
        <v>86</v>
      </c>
      <c r="AE2868" s="47" t="s">
        <v>5116</v>
      </c>
      <c r="AF2868" s="47" t="s">
        <v>5760</v>
      </c>
      <c r="AG2868" s="47">
        <v>63591</v>
      </c>
      <c r="AH2868" s="47" t="s">
        <v>73</v>
      </c>
      <c r="AI2868" s="47" t="s">
        <v>667</v>
      </c>
      <c r="AJ2868" s="47" t="s">
        <v>61</v>
      </c>
      <c r="AK2868" s="47" t="s">
        <v>61</v>
      </c>
      <c r="AV2868" s="47">
        <v>1.68</v>
      </c>
      <c r="AZ2868" s="47">
        <v>15</v>
      </c>
      <c r="BM2868" s="47">
        <v>7.12</v>
      </c>
      <c r="BS2868" s="47">
        <v>12</v>
      </c>
      <c r="BT2868" s="47">
        <v>1.89</v>
      </c>
      <c r="DI2868" s="1">
        <f t="shared" si="220"/>
        <v>4</v>
      </c>
      <c r="DJ2868" s="9" t="str">
        <f t="shared" si="221"/>
        <v>NO BACTERIOLOGICO</v>
      </c>
      <c r="DK2868" s="10" t="str">
        <f t="shared" si="222"/>
        <v>-</v>
      </c>
      <c r="DL2868" s="11" t="str">
        <f t="shared" si="223"/>
        <v>0</v>
      </c>
    </row>
    <row r="2869" spans="1:116" ht="12" x14ac:dyDescent="0.2">
      <c r="A2869" s="47">
        <v>1003160050</v>
      </c>
      <c r="B2869" s="47" t="str">
        <f t="shared" si="224"/>
        <v>1003160050-PARASHA PAMPA</v>
      </c>
      <c r="C2869" s="47" t="s">
        <v>664</v>
      </c>
      <c r="D2869" s="47" t="s">
        <v>58</v>
      </c>
      <c r="E2869" s="47" t="s">
        <v>80</v>
      </c>
      <c r="F2869" s="47" t="s">
        <v>3416</v>
      </c>
      <c r="G2869" s="47" t="s">
        <v>60</v>
      </c>
      <c r="H2869" s="47">
        <v>12</v>
      </c>
      <c r="I2869" s="47" t="s">
        <v>61</v>
      </c>
      <c r="J2869" s="47" t="s">
        <v>495</v>
      </c>
      <c r="K2869" s="47" t="s">
        <v>63</v>
      </c>
      <c r="L2869" s="47" t="s">
        <v>64</v>
      </c>
      <c r="M2869" s="47" t="s">
        <v>3417</v>
      </c>
      <c r="N2869" s="47" t="s">
        <v>3416</v>
      </c>
      <c r="O2869" s="47" t="s">
        <v>58</v>
      </c>
      <c r="P2869" s="47" t="s">
        <v>80</v>
      </c>
      <c r="Q2869" s="47" t="s">
        <v>3416</v>
      </c>
      <c r="R2869" s="47">
        <v>89507</v>
      </c>
      <c r="S2869" s="47" t="s">
        <v>67</v>
      </c>
      <c r="T2869" s="47" t="s">
        <v>3438</v>
      </c>
      <c r="U2869" s="47">
        <v>14500</v>
      </c>
      <c r="V2869" s="47" t="s">
        <v>69</v>
      </c>
      <c r="W2869" s="47" t="s">
        <v>3439</v>
      </c>
      <c r="X2869" s="47">
        <v>1275825</v>
      </c>
      <c r="Y2869" s="47">
        <v>4204258</v>
      </c>
      <c r="Z2869" s="47">
        <v>0</v>
      </c>
      <c r="AA2869" s="47">
        <v>0</v>
      </c>
      <c r="AB2869" s="47" t="s">
        <v>61</v>
      </c>
      <c r="AC2869" s="47">
        <v>0</v>
      </c>
      <c r="AD2869" s="47" t="s">
        <v>86</v>
      </c>
      <c r="AE2869" s="47" t="s">
        <v>5116</v>
      </c>
      <c r="AF2869" s="47" t="s">
        <v>5760</v>
      </c>
      <c r="AG2869" s="47" t="s">
        <v>61</v>
      </c>
      <c r="AH2869" s="47" t="s">
        <v>75</v>
      </c>
      <c r="AI2869" s="47" t="s">
        <v>76</v>
      </c>
      <c r="AJ2869" s="47" t="s">
        <v>77</v>
      </c>
      <c r="AK2869" s="47" t="s">
        <v>78</v>
      </c>
      <c r="AV2869" s="47">
        <v>0.5</v>
      </c>
      <c r="AZ2869" s="47">
        <v>15</v>
      </c>
      <c r="BM2869" s="47">
        <v>7</v>
      </c>
      <c r="BS2869" s="47">
        <v>14</v>
      </c>
      <c r="BT2869" s="47">
        <v>4.54</v>
      </c>
      <c r="DI2869" s="1">
        <f t="shared" si="220"/>
        <v>4</v>
      </c>
      <c r="DJ2869" s="9" t="str">
        <f t="shared" si="221"/>
        <v>NO BACTERIOLOGICO</v>
      </c>
      <c r="DK2869" s="10" t="str">
        <f t="shared" si="222"/>
        <v>-</v>
      </c>
      <c r="DL2869" s="11" t="str">
        <f t="shared" si="223"/>
        <v>0</v>
      </c>
    </row>
    <row r="2870" spans="1:116" ht="12" x14ac:dyDescent="0.2">
      <c r="A2870" s="47">
        <v>1003160028</v>
      </c>
      <c r="B2870" s="47" t="str">
        <f t="shared" si="224"/>
        <v>1003160028-YANA PACSAG</v>
      </c>
      <c r="C2870" s="47" t="s">
        <v>3447</v>
      </c>
      <c r="D2870" s="47" t="s">
        <v>58</v>
      </c>
      <c r="E2870" s="47" t="s">
        <v>80</v>
      </c>
      <c r="F2870" s="47" t="s">
        <v>3416</v>
      </c>
      <c r="G2870" s="47" t="s">
        <v>60</v>
      </c>
      <c r="H2870" s="47">
        <v>8</v>
      </c>
      <c r="I2870" s="47" t="s">
        <v>61</v>
      </c>
      <c r="J2870" s="47" t="s">
        <v>495</v>
      </c>
      <c r="K2870" s="47" t="s">
        <v>63</v>
      </c>
      <c r="L2870" s="47" t="s">
        <v>64</v>
      </c>
      <c r="M2870" s="47" t="s">
        <v>3417</v>
      </c>
      <c r="N2870" s="47" t="s">
        <v>3416</v>
      </c>
      <c r="O2870" s="47" t="s">
        <v>58</v>
      </c>
      <c r="P2870" s="47" t="s">
        <v>80</v>
      </c>
      <c r="Q2870" s="47" t="s">
        <v>3416</v>
      </c>
      <c r="R2870" s="47">
        <v>89507</v>
      </c>
      <c r="S2870" s="47" t="s">
        <v>67</v>
      </c>
      <c r="T2870" s="47" t="s">
        <v>3438</v>
      </c>
      <c r="U2870" s="47">
        <v>14500</v>
      </c>
      <c r="V2870" s="47" t="s">
        <v>69</v>
      </c>
      <c r="W2870" s="47" t="s">
        <v>3439</v>
      </c>
      <c r="X2870" s="47">
        <v>1275827</v>
      </c>
      <c r="Y2870" s="47">
        <v>4204262</v>
      </c>
      <c r="Z2870" s="47">
        <v>0</v>
      </c>
      <c r="AA2870" s="47">
        <v>0</v>
      </c>
      <c r="AB2870" s="47" t="s">
        <v>61</v>
      </c>
      <c r="AC2870" s="47">
        <v>0</v>
      </c>
      <c r="AD2870" s="47" t="s">
        <v>86</v>
      </c>
      <c r="AE2870" s="47" t="s">
        <v>5116</v>
      </c>
      <c r="AF2870" s="47" t="s">
        <v>5761</v>
      </c>
      <c r="AG2870" s="47">
        <v>63589</v>
      </c>
      <c r="AH2870" s="47" t="s">
        <v>73</v>
      </c>
      <c r="AI2870" s="47" t="s">
        <v>5762</v>
      </c>
      <c r="AJ2870" s="47" t="s">
        <v>61</v>
      </c>
      <c r="AK2870" s="47" t="s">
        <v>61</v>
      </c>
      <c r="AV2870" s="47">
        <v>1.68</v>
      </c>
      <c r="AZ2870" s="47">
        <v>15</v>
      </c>
      <c r="BM2870" s="47">
        <v>7.12</v>
      </c>
      <c r="BS2870" s="47">
        <v>12</v>
      </c>
      <c r="BT2870" s="47">
        <v>1.89</v>
      </c>
      <c r="DI2870" s="1">
        <f t="shared" si="220"/>
        <v>4</v>
      </c>
      <c r="DJ2870" s="9" t="str">
        <f t="shared" si="221"/>
        <v>NO BACTERIOLOGICO</v>
      </c>
      <c r="DK2870" s="10" t="str">
        <f t="shared" si="222"/>
        <v>-</v>
      </c>
      <c r="DL2870" s="11" t="str">
        <f t="shared" si="223"/>
        <v>0</v>
      </c>
    </row>
    <row r="2871" spans="1:116" ht="12" x14ac:dyDescent="0.2">
      <c r="A2871" s="47">
        <v>1003160028</v>
      </c>
      <c r="B2871" s="47" t="str">
        <f t="shared" si="224"/>
        <v>1003160028-YANA PACSAG</v>
      </c>
      <c r="C2871" s="47" t="s">
        <v>3447</v>
      </c>
      <c r="D2871" s="47" t="s">
        <v>58</v>
      </c>
      <c r="E2871" s="47" t="s">
        <v>80</v>
      </c>
      <c r="F2871" s="47" t="s">
        <v>3416</v>
      </c>
      <c r="G2871" s="47" t="s">
        <v>60</v>
      </c>
      <c r="H2871" s="47">
        <v>8</v>
      </c>
      <c r="I2871" s="47" t="s">
        <v>61</v>
      </c>
      <c r="J2871" s="47" t="s">
        <v>495</v>
      </c>
      <c r="K2871" s="47" t="s">
        <v>63</v>
      </c>
      <c r="L2871" s="47" t="s">
        <v>64</v>
      </c>
      <c r="M2871" s="47" t="s">
        <v>3417</v>
      </c>
      <c r="N2871" s="47" t="s">
        <v>3416</v>
      </c>
      <c r="O2871" s="47" t="s">
        <v>58</v>
      </c>
      <c r="P2871" s="47" t="s">
        <v>80</v>
      </c>
      <c r="Q2871" s="47" t="s">
        <v>3416</v>
      </c>
      <c r="R2871" s="47">
        <v>89507</v>
      </c>
      <c r="S2871" s="47" t="s">
        <v>67</v>
      </c>
      <c r="T2871" s="47" t="s">
        <v>3438</v>
      </c>
      <c r="U2871" s="47">
        <v>14500</v>
      </c>
      <c r="V2871" s="47" t="s">
        <v>69</v>
      </c>
      <c r="W2871" s="47" t="s">
        <v>3439</v>
      </c>
      <c r="X2871" s="47">
        <v>1275827</v>
      </c>
      <c r="Y2871" s="47">
        <v>4204263</v>
      </c>
      <c r="Z2871" s="47">
        <v>0</v>
      </c>
      <c r="AA2871" s="47">
        <v>0</v>
      </c>
      <c r="AB2871" s="47" t="s">
        <v>61</v>
      </c>
      <c r="AC2871" s="47">
        <v>0</v>
      </c>
      <c r="AD2871" s="47" t="s">
        <v>86</v>
      </c>
      <c r="AE2871" s="47" t="s">
        <v>5116</v>
      </c>
      <c r="AF2871" s="47" t="s">
        <v>5761</v>
      </c>
      <c r="AG2871" s="47" t="s">
        <v>61</v>
      </c>
      <c r="AH2871" s="47" t="s">
        <v>75</v>
      </c>
      <c r="AI2871" s="47" t="s">
        <v>76</v>
      </c>
      <c r="AJ2871" s="47" t="s">
        <v>77</v>
      </c>
      <c r="AK2871" s="47" t="s">
        <v>78</v>
      </c>
      <c r="AV2871" s="47">
        <v>0.7</v>
      </c>
      <c r="AZ2871" s="47">
        <v>15</v>
      </c>
      <c r="BM2871" s="47">
        <v>8.1999999999999993</v>
      </c>
      <c r="BS2871" s="47">
        <v>14</v>
      </c>
      <c r="BT2871" s="47">
        <v>4.79</v>
      </c>
      <c r="DI2871" s="1">
        <f t="shared" si="220"/>
        <v>4</v>
      </c>
      <c r="DJ2871" s="9" t="str">
        <f t="shared" si="221"/>
        <v>NO BACTERIOLOGICO</v>
      </c>
      <c r="DK2871" s="10" t="str">
        <f t="shared" si="222"/>
        <v>-</v>
      </c>
      <c r="DL2871" s="11" t="str">
        <f t="shared" si="223"/>
        <v>0</v>
      </c>
    </row>
    <row r="2872" spans="1:116" ht="12" x14ac:dyDescent="0.2">
      <c r="A2872" s="47">
        <v>1003160048</v>
      </c>
      <c r="B2872" s="47" t="str">
        <f t="shared" si="224"/>
        <v>1003160048-ROSA PAMPA</v>
      </c>
      <c r="C2872" s="47" t="s">
        <v>1605</v>
      </c>
      <c r="D2872" s="47" t="s">
        <v>58</v>
      </c>
      <c r="E2872" s="47" t="s">
        <v>80</v>
      </c>
      <c r="F2872" s="47" t="s">
        <v>3416</v>
      </c>
      <c r="G2872" s="47" t="s">
        <v>60</v>
      </c>
      <c r="H2872" s="47">
        <v>65</v>
      </c>
      <c r="I2872" s="47">
        <v>20</v>
      </c>
      <c r="J2872" s="47" t="s">
        <v>495</v>
      </c>
      <c r="K2872" s="47" t="s">
        <v>63</v>
      </c>
      <c r="L2872" s="47" t="s">
        <v>64</v>
      </c>
      <c r="M2872" s="47" t="s">
        <v>3417</v>
      </c>
      <c r="N2872" s="47" t="s">
        <v>3416</v>
      </c>
      <c r="O2872" s="47" t="s">
        <v>58</v>
      </c>
      <c r="P2872" s="47" t="s">
        <v>80</v>
      </c>
      <c r="Q2872" s="47" t="s">
        <v>3416</v>
      </c>
      <c r="R2872" s="47">
        <v>89722</v>
      </c>
      <c r="S2872" s="47" t="s">
        <v>67</v>
      </c>
      <c r="T2872" s="47" t="s">
        <v>3448</v>
      </c>
      <c r="U2872" s="47">
        <v>14505</v>
      </c>
      <c r="V2872" s="47" t="s">
        <v>69</v>
      </c>
      <c r="W2872" s="47" t="s">
        <v>3449</v>
      </c>
      <c r="X2872" s="47">
        <v>1275828</v>
      </c>
      <c r="Y2872" s="47">
        <v>4204267</v>
      </c>
      <c r="Z2872" s="47">
        <v>312043</v>
      </c>
      <c r="AA2872" s="47">
        <v>8938934</v>
      </c>
      <c r="AB2872" s="47" t="s">
        <v>71</v>
      </c>
      <c r="AC2872" s="47">
        <v>3524</v>
      </c>
      <c r="AD2872" s="47" t="s">
        <v>86</v>
      </c>
      <c r="AE2872" s="47" t="s">
        <v>5116</v>
      </c>
      <c r="AF2872" s="47" t="s">
        <v>5763</v>
      </c>
      <c r="AG2872" s="47">
        <v>2199</v>
      </c>
      <c r="AH2872" s="47" t="s">
        <v>73</v>
      </c>
      <c r="AI2872" s="47" t="s">
        <v>1605</v>
      </c>
      <c r="AJ2872" s="47" t="s">
        <v>61</v>
      </c>
      <c r="AK2872" s="47" t="s">
        <v>61</v>
      </c>
      <c r="AV2872" s="47">
        <v>1.43</v>
      </c>
      <c r="AZ2872" s="47">
        <v>13</v>
      </c>
      <c r="BM2872" s="47">
        <v>7.4</v>
      </c>
      <c r="BS2872" s="47">
        <v>12</v>
      </c>
      <c r="BT2872" s="47">
        <v>2.93</v>
      </c>
      <c r="DI2872" s="1">
        <f t="shared" si="220"/>
        <v>4</v>
      </c>
      <c r="DJ2872" s="9" t="str">
        <f t="shared" si="221"/>
        <v>NO BACTERIOLOGICO</v>
      </c>
      <c r="DK2872" s="10" t="str">
        <f t="shared" si="222"/>
        <v>-</v>
      </c>
      <c r="DL2872" s="11" t="str">
        <f t="shared" si="223"/>
        <v>0</v>
      </c>
    </row>
    <row r="2873" spans="1:116" ht="12" x14ac:dyDescent="0.2">
      <c r="A2873" s="47">
        <v>1003160048</v>
      </c>
      <c r="B2873" s="47" t="str">
        <f t="shared" si="224"/>
        <v>1003160048-ROSA PAMPA</v>
      </c>
      <c r="C2873" s="47" t="s">
        <v>1605</v>
      </c>
      <c r="D2873" s="47" t="s">
        <v>58</v>
      </c>
      <c r="E2873" s="47" t="s">
        <v>80</v>
      </c>
      <c r="F2873" s="47" t="s">
        <v>3416</v>
      </c>
      <c r="G2873" s="47" t="s">
        <v>60</v>
      </c>
      <c r="H2873" s="47">
        <v>65</v>
      </c>
      <c r="I2873" s="47">
        <v>20</v>
      </c>
      <c r="J2873" s="47" t="s">
        <v>495</v>
      </c>
      <c r="K2873" s="47" t="s">
        <v>63</v>
      </c>
      <c r="L2873" s="47" t="s">
        <v>64</v>
      </c>
      <c r="M2873" s="47" t="s">
        <v>3417</v>
      </c>
      <c r="N2873" s="47" t="s">
        <v>3416</v>
      </c>
      <c r="O2873" s="47" t="s">
        <v>58</v>
      </c>
      <c r="P2873" s="47" t="s">
        <v>80</v>
      </c>
      <c r="Q2873" s="47" t="s">
        <v>3416</v>
      </c>
      <c r="R2873" s="47">
        <v>89722</v>
      </c>
      <c r="S2873" s="47" t="s">
        <v>67</v>
      </c>
      <c r="T2873" s="47" t="s">
        <v>3448</v>
      </c>
      <c r="U2873" s="47">
        <v>14505</v>
      </c>
      <c r="V2873" s="47" t="s">
        <v>69</v>
      </c>
      <c r="W2873" s="47" t="s">
        <v>3449</v>
      </c>
      <c r="X2873" s="47">
        <v>1275828</v>
      </c>
      <c r="Y2873" s="47">
        <v>4204268</v>
      </c>
      <c r="Z2873" s="47">
        <v>0</v>
      </c>
      <c r="AA2873" s="47">
        <v>0</v>
      </c>
      <c r="AB2873" s="47" t="s">
        <v>61</v>
      </c>
      <c r="AC2873" s="47">
        <v>0</v>
      </c>
      <c r="AD2873" s="47" t="s">
        <v>86</v>
      </c>
      <c r="AE2873" s="47" t="s">
        <v>5116</v>
      </c>
      <c r="AF2873" s="47" t="s">
        <v>5763</v>
      </c>
      <c r="AG2873" s="47" t="s">
        <v>61</v>
      </c>
      <c r="AH2873" s="47" t="s">
        <v>75</v>
      </c>
      <c r="AI2873" s="47" t="s">
        <v>76</v>
      </c>
      <c r="AJ2873" s="47" t="s">
        <v>77</v>
      </c>
      <c r="AK2873" s="47" t="s">
        <v>78</v>
      </c>
      <c r="AV2873" s="47">
        <v>1.04</v>
      </c>
      <c r="AZ2873" s="47">
        <v>13</v>
      </c>
      <c r="BM2873" s="47">
        <v>7.51</v>
      </c>
      <c r="BS2873" s="47">
        <v>12</v>
      </c>
      <c r="BT2873" s="47">
        <v>2.58</v>
      </c>
      <c r="DI2873" s="1">
        <f t="shared" si="220"/>
        <v>4</v>
      </c>
      <c r="DJ2873" s="9" t="str">
        <f t="shared" si="221"/>
        <v>NO BACTERIOLOGICO</v>
      </c>
      <c r="DK2873" s="10" t="str">
        <f t="shared" si="222"/>
        <v>-</v>
      </c>
      <c r="DL2873" s="11" t="str">
        <f t="shared" si="223"/>
        <v>0</v>
      </c>
    </row>
    <row r="2874" spans="1:116" ht="12" x14ac:dyDescent="0.2">
      <c r="A2874" s="47">
        <v>1003160048</v>
      </c>
      <c r="B2874" s="47" t="str">
        <f t="shared" si="224"/>
        <v>1003160048-ROSA PAMPA</v>
      </c>
      <c r="C2874" s="47" t="s">
        <v>1605</v>
      </c>
      <c r="D2874" s="47" t="s">
        <v>58</v>
      </c>
      <c r="E2874" s="47" t="s">
        <v>80</v>
      </c>
      <c r="F2874" s="47" t="s">
        <v>3416</v>
      </c>
      <c r="G2874" s="47" t="s">
        <v>60</v>
      </c>
      <c r="H2874" s="47">
        <v>65</v>
      </c>
      <c r="I2874" s="47">
        <v>20</v>
      </c>
      <c r="J2874" s="47" t="s">
        <v>495</v>
      </c>
      <c r="K2874" s="47" t="s">
        <v>63</v>
      </c>
      <c r="L2874" s="47" t="s">
        <v>64</v>
      </c>
      <c r="M2874" s="47" t="s">
        <v>3417</v>
      </c>
      <c r="N2874" s="47" t="s">
        <v>3416</v>
      </c>
      <c r="O2874" s="47" t="s">
        <v>58</v>
      </c>
      <c r="P2874" s="47" t="s">
        <v>80</v>
      </c>
      <c r="Q2874" s="47" t="s">
        <v>3416</v>
      </c>
      <c r="R2874" s="47">
        <v>89722</v>
      </c>
      <c r="S2874" s="47" t="s">
        <v>67</v>
      </c>
      <c r="T2874" s="47" t="s">
        <v>3448</v>
      </c>
      <c r="U2874" s="47">
        <v>14505</v>
      </c>
      <c r="V2874" s="47" t="s">
        <v>69</v>
      </c>
      <c r="W2874" s="47" t="s">
        <v>3449</v>
      </c>
      <c r="X2874" s="47">
        <v>1275828</v>
      </c>
      <c r="Y2874" s="47">
        <v>4204269</v>
      </c>
      <c r="Z2874" s="47">
        <v>0</v>
      </c>
      <c r="AA2874" s="47">
        <v>0</v>
      </c>
      <c r="AB2874" s="47" t="s">
        <v>61</v>
      </c>
      <c r="AC2874" s="47">
        <v>0</v>
      </c>
      <c r="AD2874" s="47" t="s">
        <v>86</v>
      </c>
      <c r="AE2874" s="47" t="s">
        <v>5116</v>
      </c>
      <c r="AF2874" s="47" t="s">
        <v>5763</v>
      </c>
      <c r="AG2874" s="47" t="s">
        <v>61</v>
      </c>
      <c r="AH2874" s="47" t="s">
        <v>75</v>
      </c>
      <c r="AI2874" s="47" t="s">
        <v>76</v>
      </c>
      <c r="AJ2874" s="47" t="s">
        <v>77</v>
      </c>
      <c r="AK2874" s="47" t="s">
        <v>78</v>
      </c>
      <c r="AV2874" s="47">
        <v>0.8</v>
      </c>
      <c r="AZ2874" s="47">
        <v>14</v>
      </c>
      <c r="BM2874" s="47">
        <v>7.71</v>
      </c>
      <c r="BS2874" s="47">
        <v>14</v>
      </c>
      <c r="BT2874" s="47">
        <v>2.5</v>
      </c>
      <c r="DI2874" s="1">
        <f t="shared" si="220"/>
        <v>4</v>
      </c>
      <c r="DJ2874" s="9" t="str">
        <f t="shared" si="221"/>
        <v>NO BACTERIOLOGICO</v>
      </c>
      <c r="DK2874" s="10" t="str">
        <f t="shared" si="222"/>
        <v>-</v>
      </c>
      <c r="DL2874" s="11" t="str">
        <f t="shared" si="223"/>
        <v>0</v>
      </c>
    </row>
    <row r="2875" spans="1:116" ht="12" x14ac:dyDescent="0.2">
      <c r="A2875" s="47">
        <v>1003160011</v>
      </c>
      <c r="B2875" s="47" t="str">
        <f t="shared" si="224"/>
        <v>1003160011-SAN MIGUEL DE YANUNA</v>
      </c>
      <c r="C2875" s="47" t="s">
        <v>3450</v>
      </c>
      <c r="D2875" s="47" t="s">
        <v>58</v>
      </c>
      <c r="E2875" s="47" t="s">
        <v>80</v>
      </c>
      <c r="F2875" s="47" t="s">
        <v>3416</v>
      </c>
      <c r="G2875" s="47" t="s">
        <v>60</v>
      </c>
      <c r="H2875" s="47">
        <v>116</v>
      </c>
      <c r="I2875" s="47">
        <v>26</v>
      </c>
      <c r="J2875" s="47" t="s">
        <v>495</v>
      </c>
      <c r="K2875" s="47" t="s">
        <v>63</v>
      </c>
      <c r="L2875" s="47" t="s">
        <v>64</v>
      </c>
      <c r="M2875" s="47" t="s">
        <v>3417</v>
      </c>
      <c r="N2875" s="47" t="s">
        <v>3416</v>
      </c>
      <c r="O2875" s="47" t="s">
        <v>58</v>
      </c>
      <c r="P2875" s="47" t="s">
        <v>80</v>
      </c>
      <c r="Q2875" s="47" t="s">
        <v>3416</v>
      </c>
      <c r="R2875" s="47">
        <v>89804</v>
      </c>
      <c r="S2875" s="47" t="s">
        <v>67</v>
      </c>
      <c r="T2875" s="47" t="s">
        <v>3451</v>
      </c>
      <c r="U2875" s="47">
        <v>14502</v>
      </c>
      <c r="V2875" s="47" t="s">
        <v>69</v>
      </c>
      <c r="W2875" s="47" t="s">
        <v>3452</v>
      </c>
      <c r="X2875" s="47">
        <v>1275830</v>
      </c>
      <c r="Y2875" s="47">
        <v>4204277</v>
      </c>
      <c r="Z2875" s="47">
        <v>310728</v>
      </c>
      <c r="AA2875" s="47">
        <v>8940189</v>
      </c>
      <c r="AB2875" s="47" t="s">
        <v>71</v>
      </c>
      <c r="AC2875" s="47">
        <v>3425</v>
      </c>
      <c r="AD2875" s="47" t="s">
        <v>86</v>
      </c>
      <c r="AE2875" s="47" t="s">
        <v>5116</v>
      </c>
      <c r="AF2875" s="47" t="s">
        <v>5764</v>
      </c>
      <c r="AG2875" s="47">
        <v>2176</v>
      </c>
      <c r="AH2875" s="47" t="s">
        <v>73</v>
      </c>
      <c r="AI2875" s="47" t="s">
        <v>1751</v>
      </c>
      <c r="AJ2875" s="47" t="s">
        <v>61</v>
      </c>
      <c r="AK2875" s="47" t="s">
        <v>61</v>
      </c>
      <c r="AV2875" s="47">
        <v>1.37</v>
      </c>
      <c r="AZ2875" s="47">
        <v>13</v>
      </c>
      <c r="BM2875" s="47">
        <v>6.7</v>
      </c>
      <c r="BS2875" s="47">
        <v>14</v>
      </c>
      <c r="BT2875" s="47">
        <v>5</v>
      </c>
      <c r="DI2875" s="1">
        <f t="shared" si="220"/>
        <v>4</v>
      </c>
      <c r="DJ2875" s="9" t="str">
        <f t="shared" si="221"/>
        <v>NO BACTERIOLOGICO</v>
      </c>
      <c r="DK2875" s="10" t="str">
        <f t="shared" si="222"/>
        <v>-</v>
      </c>
      <c r="DL2875" s="11" t="str">
        <f t="shared" si="223"/>
        <v>0</v>
      </c>
    </row>
    <row r="2876" spans="1:116" ht="12" x14ac:dyDescent="0.2">
      <c r="A2876" s="47">
        <v>1003160011</v>
      </c>
      <c r="B2876" s="47" t="str">
        <f t="shared" si="224"/>
        <v>1003160011-SAN MIGUEL DE YANUNA</v>
      </c>
      <c r="C2876" s="47" t="s">
        <v>3450</v>
      </c>
      <c r="D2876" s="47" t="s">
        <v>58</v>
      </c>
      <c r="E2876" s="47" t="s">
        <v>80</v>
      </c>
      <c r="F2876" s="47" t="s">
        <v>3416</v>
      </c>
      <c r="G2876" s="47" t="s">
        <v>60</v>
      </c>
      <c r="H2876" s="47">
        <v>116</v>
      </c>
      <c r="I2876" s="47">
        <v>26</v>
      </c>
      <c r="J2876" s="47" t="s">
        <v>495</v>
      </c>
      <c r="K2876" s="47" t="s">
        <v>63</v>
      </c>
      <c r="L2876" s="47" t="s">
        <v>64</v>
      </c>
      <c r="M2876" s="47" t="s">
        <v>3417</v>
      </c>
      <c r="N2876" s="47" t="s">
        <v>3416</v>
      </c>
      <c r="O2876" s="47" t="s">
        <v>58</v>
      </c>
      <c r="P2876" s="47" t="s">
        <v>80</v>
      </c>
      <c r="Q2876" s="47" t="s">
        <v>3416</v>
      </c>
      <c r="R2876" s="47">
        <v>89804</v>
      </c>
      <c r="S2876" s="47" t="s">
        <v>67</v>
      </c>
      <c r="T2876" s="47" t="s">
        <v>3451</v>
      </c>
      <c r="U2876" s="47">
        <v>14502</v>
      </c>
      <c r="V2876" s="47" t="s">
        <v>69</v>
      </c>
      <c r="W2876" s="47" t="s">
        <v>3452</v>
      </c>
      <c r="X2876" s="47">
        <v>1275830</v>
      </c>
      <c r="Y2876" s="47">
        <v>4204278</v>
      </c>
      <c r="Z2876" s="47">
        <v>0</v>
      </c>
      <c r="AA2876" s="47">
        <v>0</v>
      </c>
      <c r="AB2876" s="47" t="s">
        <v>61</v>
      </c>
      <c r="AC2876" s="47">
        <v>0</v>
      </c>
      <c r="AD2876" s="47" t="s">
        <v>86</v>
      </c>
      <c r="AE2876" s="47" t="s">
        <v>5116</v>
      </c>
      <c r="AF2876" s="47" t="s">
        <v>5764</v>
      </c>
      <c r="AG2876" s="47" t="s">
        <v>61</v>
      </c>
      <c r="AH2876" s="47" t="s">
        <v>75</v>
      </c>
      <c r="AI2876" s="47" t="s">
        <v>76</v>
      </c>
      <c r="AJ2876" s="47" t="s">
        <v>77</v>
      </c>
      <c r="AK2876" s="47" t="s">
        <v>78</v>
      </c>
      <c r="AV2876" s="47">
        <v>0.7</v>
      </c>
      <c r="AZ2876" s="47">
        <v>14</v>
      </c>
      <c r="BM2876" s="47">
        <v>7</v>
      </c>
      <c r="BS2876" s="47">
        <v>16</v>
      </c>
      <c r="BT2876" s="47">
        <v>4.79</v>
      </c>
      <c r="DI2876" s="1">
        <f t="shared" si="220"/>
        <v>4</v>
      </c>
      <c r="DJ2876" s="9" t="str">
        <f t="shared" si="221"/>
        <v>NO BACTERIOLOGICO</v>
      </c>
      <c r="DK2876" s="10" t="str">
        <f t="shared" si="222"/>
        <v>-</v>
      </c>
      <c r="DL2876" s="11" t="str">
        <f t="shared" si="223"/>
        <v>0</v>
      </c>
    </row>
    <row r="2877" spans="1:116" ht="12" x14ac:dyDescent="0.2">
      <c r="A2877" s="47">
        <v>1003160011</v>
      </c>
      <c r="B2877" s="47" t="str">
        <f t="shared" si="224"/>
        <v>1003160011-SAN MIGUEL DE YANUNA</v>
      </c>
      <c r="C2877" s="47" t="s">
        <v>3450</v>
      </c>
      <c r="D2877" s="47" t="s">
        <v>58</v>
      </c>
      <c r="E2877" s="47" t="s">
        <v>80</v>
      </c>
      <c r="F2877" s="47" t="s">
        <v>3416</v>
      </c>
      <c r="G2877" s="47" t="s">
        <v>60</v>
      </c>
      <c r="H2877" s="47">
        <v>116</v>
      </c>
      <c r="I2877" s="47">
        <v>26</v>
      </c>
      <c r="J2877" s="47" t="s">
        <v>495</v>
      </c>
      <c r="K2877" s="47" t="s">
        <v>63</v>
      </c>
      <c r="L2877" s="47" t="s">
        <v>64</v>
      </c>
      <c r="M2877" s="47" t="s">
        <v>3417</v>
      </c>
      <c r="N2877" s="47" t="s">
        <v>3416</v>
      </c>
      <c r="O2877" s="47" t="s">
        <v>58</v>
      </c>
      <c r="P2877" s="47" t="s">
        <v>80</v>
      </c>
      <c r="Q2877" s="47" t="s">
        <v>3416</v>
      </c>
      <c r="R2877" s="47">
        <v>89804</v>
      </c>
      <c r="S2877" s="47" t="s">
        <v>67</v>
      </c>
      <c r="T2877" s="47" t="s">
        <v>3451</v>
      </c>
      <c r="U2877" s="47">
        <v>14502</v>
      </c>
      <c r="V2877" s="47" t="s">
        <v>69</v>
      </c>
      <c r="W2877" s="47" t="s">
        <v>3452</v>
      </c>
      <c r="X2877" s="47">
        <v>1275830</v>
      </c>
      <c r="Y2877" s="47">
        <v>4204279</v>
      </c>
      <c r="Z2877" s="47">
        <v>0</v>
      </c>
      <c r="AA2877" s="47">
        <v>0</v>
      </c>
      <c r="AB2877" s="47" t="s">
        <v>61</v>
      </c>
      <c r="AC2877" s="47">
        <v>0</v>
      </c>
      <c r="AD2877" s="47" t="s">
        <v>86</v>
      </c>
      <c r="AE2877" s="47" t="s">
        <v>5116</v>
      </c>
      <c r="AF2877" s="47" t="s">
        <v>5764</v>
      </c>
      <c r="AG2877" s="47" t="s">
        <v>61</v>
      </c>
      <c r="AH2877" s="47" t="s">
        <v>75</v>
      </c>
      <c r="AI2877" s="47" t="s">
        <v>76</v>
      </c>
      <c r="AJ2877" s="47" t="s">
        <v>77</v>
      </c>
      <c r="AK2877" s="47" t="s">
        <v>78</v>
      </c>
      <c r="AV2877" s="47">
        <v>0.5</v>
      </c>
      <c r="AZ2877" s="47">
        <v>14</v>
      </c>
      <c r="BE2877" s="47">
        <v>0</v>
      </c>
      <c r="BM2877" s="47">
        <v>7</v>
      </c>
      <c r="BS2877" s="47">
        <v>15</v>
      </c>
      <c r="BT2877" s="47">
        <v>4.1399999999999997</v>
      </c>
      <c r="DI2877" s="1">
        <f t="shared" si="220"/>
        <v>4</v>
      </c>
      <c r="DJ2877" s="9" t="str">
        <f t="shared" si="221"/>
        <v>NO BACTERIOLOGICO</v>
      </c>
      <c r="DK2877" s="10" t="str">
        <f t="shared" si="222"/>
        <v>-</v>
      </c>
      <c r="DL2877" s="11" t="str">
        <f t="shared" si="223"/>
        <v>1</v>
      </c>
    </row>
    <row r="2878" spans="1:116" ht="12" x14ac:dyDescent="0.2">
      <c r="A2878" s="47">
        <v>1003160005</v>
      </c>
      <c r="B2878" s="47" t="str">
        <f t="shared" si="224"/>
        <v>1003160005-LANCAR</v>
      </c>
      <c r="C2878" s="47" t="s">
        <v>3453</v>
      </c>
      <c r="D2878" s="47" t="s">
        <v>58</v>
      </c>
      <c r="E2878" s="47" t="s">
        <v>80</v>
      </c>
      <c r="F2878" s="47" t="s">
        <v>3416</v>
      </c>
      <c r="G2878" s="47" t="s">
        <v>60</v>
      </c>
      <c r="H2878" s="47">
        <v>75</v>
      </c>
      <c r="I2878" s="47">
        <v>25</v>
      </c>
      <c r="J2878" s="47" t="s">
        <v>495</v>
      </c>
      <c r="K2878" s="47" t="s">
        <v>63</v>
      </c>
      <c r="L2878" s="47" t="s">
        <v>64</v>
      </c>
      <c r="M2878" s="47" t="s">
        <v>3417</v>
      </c>
      <c r="N2878" s="47" t="s">
        <v>3416</v>
      </c>
      <c r="O2878" s="47" t="s">
        <v>58</v>
      </c>
      <c r="P2878" s="47" t="s">
        <v>80</v>
      </c>
      <c r="Q2878" s="47" t="s">
        <v>3416</v>
      </c>
      <c r="R2878" s="47">
        <v>89656</v>
      </c>
      <c r="S2878" s="47" t="s">
        <v>67</v>
      </c>
      <c r="T2878" s="47" t="s">
        <v>3454</v>
      </c>
      <c r="U2878" s="47">
        <v>14504</v>
      </c>
      <c r="V2878" s="47" t="s">
        <v>69</v>
      </c>
      <c r="W2878" s="47" t="s">
        <v>3455</v>
      </c>
      <c r="X2878" s="47">
        <v>1275832</v>
      </c>
      <c r="Y2878" s="47">
        <v>4204287</v>
      </c>
      <c r="Z2878" s="47">
        <v>311167</v>
      </c>
      <c r="AA2878" s="47">
        <v>8940720</v>
      </c>
      <c r="AB2878" s="47" t="s">
        <v>71</v>
      </c>
      <c r="AC2878" s="47">
        <v>3738</v>
      </c>
      <c r="AD2878" s="47" t="s">
        <v>86</v>
      </c>
      <c r="AE2878" s="47" t="s">
        <v>5116</v>
      </c>
      <c r="AF2878" s="47" t="s">
        <v>5765</v>
      </c>
      <c r="AG2878" s="47">
        <v>2206</v>
      </c>
      <c r="AH2878" s="47" t="s">
        <v>73</v>
      </c>
      <c r="AI2878" s="47" t="s">
        <v>3453</v>
      </c>
      <c r="AJ2878" s="47" t="s">
        <v>61</v>
      </c>
      <c r="AK2878" s="47" t="s">
        <v>61</v>
      </c>
      <c r="AV2878" s="47">
        <v>1.26</v>
      </c>
      <c r="AZ2878" s="47">
        <v>14</v>
      </c>
      <c r="BM2878" s="47">
        <v>7.12</v>
      </c>
      <c r="BS2878" s="47">
        <v>15</v>
      </c>
      <c r="BT2878" s="47">
        <v>4.51</v>
      </c>
      <c r="DI2878" s="1">
        <f t="shared" si="220"/>
        <v>4</v>
      </c>
      <c r="DJ2878" s="9" t="str">
        <f t="shared" si="221"/>
        <v>NO BACTERIOLOGICO</v>
      </c>
      <c r="DK2878" s="10" t="str">
        <f t="shared" si="222"/>
        <v>-</v>
      </c>
      <c r="DL2878" s="11" t="str">
        <f t="shared" si="223"/>
        <v>0</v>
      </c>
    </row>
    <row r="2879" spans="1:116" ht="12" x14ac:dyDescent="0.2">
      <c r="A2879" s="47">
        <v>1003160005</v>
      </c>
      <c r="B2879" s="47" t="str">
        <f t="shared" si="224"/>
        <v>1003160005-LANCAR</v>
      </c>
      <c r="C2879" s="47" t="s">
        <v>3453</v>
      </c>
      <c r="D2879" s="47" t="s">
        <v>58</v>
      </c>
      <c r="E2879" s="47" t="s">
        <v>80</v>
      </c>
      <c r="F2879" s="47" t="s">
        <v>3416</v>
      </c>
      <c r="G2879" s="47" t="s">
        <v>60</v>
      </c>
      <c r="H2879" s="47">
        <v>75</v>
      </c>
      <c r="I2879" s="47">
        <v>25</v>
      </c>
      <c r="J2879" s="47" t="s">
        <v>495</v>
      </c>
      <c r="K2879" s="47" t="s">
        <v>63</v>
      </c>
      <c r="L2879" s="47" t="s">
        <v>64</v>
      </c>
      <c r="M2879" s="47" t="s">
        <v>3417</v>
      </c>
      <c r="N2879" s="47" t="s">
        <v>3416</v>
      </c>
      <c r="O2879" s="47" t="s">
        <v>58</v>
      </c>
      <c r="P2879" s="47" t="s">
        <v>80</v>
      </c>
      <c r="Q2879" s="47" t="s">
        <v>3416</v>
      </c>
      <c r="R2879" s="47">
        <v>89656</v>
      </c>
      <c r="S2879" s="47" t="s">
        <v>67</v>
      </c>
      <c r="T2879" s="47" t="s">
        <v>3454</v>
      </c>
      <c r="U2879" s="47">
        <v>14504</v>
      </c>
      <c r="V2879" s="47" t="s">
        <v>69</v>
      </c>
      <c r="W2879" s="47" t="s">
        <v>3455</v>
      </c>
      <c r="X2879" s="47">
        <v>1275832</v>
      </c>
      <c r="Y2879" s="47">
        <v>4204288</v>
      </c>
      <c r="Z2879" s="47">
        <v>0</v>
      </c>
      <c r="AA2879" s="47">
        <v>0</v>
      </c>
      <c r="AB2879" s="47" t="s">
        <v>61</v>
      </c>
      <c r="AC2879" s="47">
        <v>0</v>
      </c>
      <c r="AD2879" s="47" t="s">
        <v>86</v>
      </c>
      <c r="AE2879" s="47" t="s">
        <v>5116</v>
      </c>
      <c r="AF2879" s="47" t="s">
        <v>5765</v>
      </c>
      <c r="AG2879" s="47" t="s">
        <v>61</v>
      </c>
      <c r="AH2879" s="47" t="s">
        <v>75</v>
      </c>
      <c r="AI2879" s="47" t="s">
        <v>76</v>
      </c>
      <c r="AJ2879" s="47" t="s">
        <v>77</v>
      </c>
      <c r="AK2879" s="47" t="s">
        <v>78</v>
      </c>
      <c r="AV2879" s="47">
        <v>0.9</v>
      </c>
      <c r="AZ2879" s="47">
        <v>12</v>
      </c>
      <c r="BM2879" s="47">
        <v>7</v>
      </c>
      <c r="BS2879" s="47">
        <v>15</v>
      </c>
      <c r="BT2879" s="47">
        <v>4.29</v>
      </c>
      <c r="DI2879" s="1">
        <f t="shared" si="220"/>
        <v>4</v>
      </c>
      <c r="DJ2879" s="9" t="str">
        <f t="shared" si="221"/>
        <v>NO BACTERIOLOGICO</v>
      </c>
      <c r="DK2879" s="10" t="str">
        <f t="shared" si="222"/>
        <v>-</v>
      </c>
      <c r="DL2879" s="11" t="str">
        <f t="shared" si="223"/>
        <v>0</v>
      </c>
    </row>
    <row r="2880" spans="1:116" ht="12" x14ac:dyDescent="0.2">
      <c r="A2880" s="47">
        <v>1003160005</v>
      </c>
      <c r="B2880" s="47" t="str">
        <f t="shared" si="224"/>
        <v>1003160005-LANCAR</v>
      </c>
      <c r="C2880" s="47" t="s">
        <v>3453</v>
      </c>
      <c r="D2880" s="47" t="s">
        <v>58</v>
      </c>
      <c r="E2880" s="47" t="s">
        <v>80</v>
      </c>
      <c r="F2880" s="47" t="s">
        <v>3416</v>
      </c>
      <c r="G2880" s="47" t="s">
        <v>60</v>
      </c>
      <c r="H2880" s="47">
        <v>75</v>
      </c>
      <c r="I2880" s="47">
        <v>25</v>
      </c>
      <c r="J2880" s="47" t="s">
        <v>495</v>
      </c>
      <c r="K2880" s="47" t="s">
        <v>63</v>
      </c>
      <c r="L2880" s="47" t="s">
        <v>64</v>
      </c>
      <c r="M2880" s="47" t="s">
        <v>3417</v>
      </c>
      <c r="N2880" s="47" t="s">
        <v>3416</v>
      </c>
      <c r="O2880" s="47" t="s">
        <v>58</v>
      </c>
      <c r="P2880" s="47" t="s">
        <v>80</v>
      </c>
      <c r="Q2880" s="47" t="s">
        <v>3416</v>
      </c>
      <c r="R2880" s="47">
        <v>89656</v>
      </c>
      <c r="S2880" s="47" t="s">
        <v>67</v>
      </c>
      <c r="T2880" s="47" t="s">
        <v>3454</v>
      </c>
      <c r="U2880" s="47">
        <v>14504</v>
      </c>
      <c r="V2880" s="47" t="s">
        <v>69</v>
      </c>
      <c r="W2880" s="47" t="s">
        <v>3455</v>
      </c>
      <c r="X2880" s="47">
        <v>1275832</v>
      </c>
      <c r="Y2880" s="47">
        <v>4204289</v>
      </c>
      <c r="Z2880" s="47">
        <v>0</v>
      </c>
      <c r="AA2880" s="47">
        <v>0</v>
      </c>
      <c r="AB2880" s="47" t="s">
        <v>61</v>
      </c>
      <c r="AC2880" s="47">
        <v>0</v>
      </c>
      <c r="AD2880" s="47" t="s">
        <v>86</v>
      </c>
      <c r="AE2880" s="47" t="s">
        <v>5116</v>
      </c>
      <c r="AF2880" s="47" t="s">
        <v>5765</v>
      </c>
      <c r="AG2880" s="47" t="s">
        <v>61</v>
      </c>
      <c r="AH2880" s="47" t="s">
        <v>75</v>
      </c>
      <c r="AI2880" s="47" t="s">
        <v>76</v>
      </c>
      <c r="AJ2880" s="47" t="s">
        <v>77</v>
      </c>
      <c r="AK2880" s="47" t="s">
        <v>78</v>
      </c>
      <c r="AV2880" s="47">
        <v>0.6</v>
      </c>
      <c r="AZ2880" s="47">
        <v>12</v>
      </c>
      <c r="BE2880" s="47">
        <v>0</v>
      </c>
      <c r="BM2880" s="47">
        <v>7</v>
      </c>
      <c r="BS2880" s="47">
        <v>16</v>
      </c>
      <c r="BT2880" s="47">
        <v>5</v>
      </c>
      <c r="DI2880" s="1">
        <f t="shared" si="220"/>
        <v>4</v>
      </c>
      <c r="DJ2880" s="9" t="str">
        <f t="shared" si="221"/>
        <v>NO BACTERIOLOGICO</v>
      </c>
      <c r="DK2880" s="10" t="str">
        <f t="shared" si="222"/>
        <v>-</v>
      </c>
      <c r="DL2880" s="11" t="str">
        <f t="shared" si="223"/>
        <v>1</v>
      </c>
    </row>
    <row r="2881" spans="1:116" ht="12" x14ac:dyDescent="0.2">
      <c r="A2881" s="47">
        <v>1003170001</v>
      </c>
      <c r="B2881" s="47" t="str">
        <f t="shared" si="224"/>
        <v>1003170001-RIPAN</v>
      </c>
      <c r="C2881" s="47" t="s">
        <v>2637</v>
      </c>
      <c r="D2881" s="47" t="s">
        <v>58</v>
      </c>
      <c r="E2881" s="47" t="s">
        <v>80</v>
      </c>
      <c r="F2881" s="47" t="s">
        <v>2637</v>
      </c>
      <c r="G2881" s="47" t="s">
        <v>265</v>
      </c>
      <c r="H2881" s="47">
        <v>2100</v>
      </c>
      <c r="I2881" s="47">
        <v>2100</v>
      </c>
      <c r="J2881" s="47" t="s">
        <v>82</v>
      </c>
      <c r="K2881" s="47" t="s">
        <v>63</v>
      </c>
      <c r="L2881" s="47" t="s">
        <v>64</v>
      </c>
      <c r="M2881" s="47" t="s">
        <v>3214</v>
      </c>
      <c r="N2881" s="47" t="s">
        <v>3215</v>
      </c>
      <c r="O2881" s="47" t="s">
        <v>58</v>
      </c>
      <c r="P2881" s="47" t="s">
        <v>80</v>
      </c>
      <c r="Q2881" s="47" t="s">
        <v>2637</v>
      </c>
      <c r="R2881" s="47">
        <v>90417</v>
      </c>
      <c r="S2881" s="47" t="s">
        <v>67</v>
      </c>
      <c r="T2881" s="47" t="s">
        <v>2638</v>
      </c>
      <c r="U2881" s="47">
        <v>14644</v>
      </c>
      <c r="V2881" s="47" t="s">
        <v>69</v>
      </c>
      <c r="W2881" s="47" t="s">
        <v>3216</v>
      </c>
      <c r="X2881" s="47">
        <v>1275837</v>
      </c>
      <c r="Y2881" s="47">
        <v>4204300</v>
      </c>
      <c r="Z2881" s="47">
        <v>302604</v>
      </c>
      <c r="AA2881" s="47">
        <v>8912830</v>
      </c>
      <c r="AB2881" s="47" t="s">
        <v>71</v>
      </c>
      <c r="AC2881" s="47">
        <v>0</v>
      </c>
      <c r="AD2881" s="47" t="s">
        <v>86</v>
      </c>
      <c r="AE2881" s="47" t="s">
        <v>4909</v>
      </c>
      <c r="AF2881" s="47" t="s">
        <v>5766</v>
      </c>
      <c r="AG2881" s="47">
        <v>2921</v>
      </c>
      <c r="AH2881" s="47" t="s">
        <v>73</v>
      </c>
      <c r="AI2881" s="47" t="s">
        <v>2637</v>
      </c>
      <c r="AJ2881" s="47" t="s">
        <v>61</v>
      </c>
      <c r="AK2881" s="47" t="s">
        <v>61</v>
      </c>
      <c r="AV2881" s="47">
        <v>0.6</v>
      </c>
      <c r="AZ2881" s="47">
        <v>328</v>
      </c>
      <c r="BM2881" s="47">
        <v>8</v>
      </c>
      <c r="BS2881" s="47">
        <v>14</v>
      </c>
      <c r="BT2881" s="47">
        <v>0</v>
      </c>
      <c r="DI2881" s="1">
        <f t="shared" si="220"/>
        <v>4</v>
      </c>
      <c r="DJ2881" s="9" t="str">
        <f t="shared" si="221"/>
        <v>NO BACTERIOLOGICO</v>
      </c>
      <c r="DK2881" s="10" t="str">
        <f t="shared" si="222"/>
        <v>-</v>
      </c>
      <c r="DL2881" s="11" t="str">
        <f t="shared" si="223"/>
        <v>0</v>
      </c>
    </row>
    <row r="2882" spans="1:116" ht="12" x14ac:dyDescent="0.2">
      <c r="A2882" s="47">
        <v>1003170001</v>
      </c>
      <c r="B2882" s="47" t="str">
        <f t="shared" si="224"/>
        <v>1003170001-RIPAN</v>
      </c>
      <c r="C2882" s="47" t="s">
        <v>2637</v>
      </c>
      <c r="D2882" s="47" t="s">
        <v>58</v>
      </c>
      <c r="E2882" s="47" t="s">
        <v>80</v>
      </c>
      <c r="F2882" s="47" t="s">
        <v>2637</v>
      </c>
      <c r="G2882" s="47" t="s">
        <v>265</v>
      </c>
      <c r="H2882" s="47">
        <v>2100</v>
      </c>
      <c r="I2882" s="47">
        <v>2100</v>
      </c>
      <c r="J2882" s="47" t="s">
        <v>82</v>
      </c>
      <c r="K2882" s="47" t="s">
        <v>63</v>
      </c>
      <c r="L2882" s="47" t="s">
        <v>64</v>
      </c>
      <c r="M2882" s="47" t="s">
        <v>3214</v>
      </c>
      <c r="N2882" s="47" t="s">
        <v>3215</v>
      </c>
      <c r="O2882" s="47" t="s">
        <v>58</v>
      </c>
      <c r="P2882" s="47" t="s">
        <v>80</v>
      </c>
      <c r="Q2882" s="47" t="s">
        <v>2637</v>
      </c>
      <c r="R2882" s="47">
        <v>90417</v>
      </c>
      <c r="S2882" s="47" t="s">
        <v>67</v>
      </c>
      <c r="T2882" s="47" t="s">
        <v>2638</v>
      </c>
      <c r="U2882" s="47">
        <v>14644</v>
      </c>
      <c r="V2882" s="47" t="s">
        <v>69</v>
      </c>
      <c r="W2882" s="47" t="s">
        <v>3216</v>
      </c>
      <c r="X2882" s="47">
        <v>1275837</v>
      </c>
      <c r="Y2882" s="47">
        <v>4204301</v>
      </c>
      <c r="Z2882" s="47">
        <v>0</v>
      </c>
      <c r="AA2882" s="47">
        <v>0</v>
      </c>
      <c r="AB2882" s="47" t="s">
        <v>61</v>
      </c>
      <c r="AC2882" s="47">
        <v>0</v>
      </c>
      <c r="AD2882" s="47" t="s">
        <v>86</v>
      </c>
      <c r="AE2882" s="47" t="s">
        <v>4909</v>
      </c>
      <c r="AF2882" s="47" t="s">
        <v>5766</v>
      </c>
      <c r="AG2882" s="47" t="s">
        <v>61</v>
      </c>
      <c r="AH2882" s="47" t="s">
        <v>75</v>
      </c>
      <c r="AI2882" s="47" t="s">
        <v>76</v>
      </c>
      <c r="AJ2882" s="47" t="s">
        <v>77</v>
      </c>
      <c r="AK2882" s="47" t="s">
        <v>78</v>
      </c>
      <c r="AV2882" s="47">
        <v>0.5</v>
      </c>
      <c r="AZ2882" s="47">
        <v>327</v>
      </c>
      <c r="BM2882" s="47">
        <v>8</v>
      </c>
      <c r="BS2882" s="47">
        <v>14</v>
      </c>
      <c r="BT2882" s="47">
        <v>0</v>
      </c>
      <c r="DI2882" s="1">
        <f t="shared" si="220"/>
        <v>4</v>
      </c>
      <c r="DJ2882" s="9" t="str">
        <f t="shared" si="221"/>
        <v>NO BACTERIOLOGICO</v>
      </c>
      <c r="DK2882" s="10" t="str">
        <f t="shared" si="222"/>
        <v>-</v>
      </c>
      <c r="DL2882" s="11" t="str">
        <f t="shared" si="223"/>
        <v>0</v>
      </c>
    </row>
    <row r="2883" spans="1:116" ht="12" x14ac:dyDescent="0.2">
      <c r="A2883" s="47">
        <v>1003170001</v>
      </c>
      <c r="B2883" s="47" t="str">
        <f t="shared" si="224"/>
        <v>1003170001-RIPAN</v>
      </c>
      <c r="C2883" s="47" t="s">
        <v>2637</v>
      </c>
      <c r="D2883" s="47" t="s">
        <v>58</v>
      </c>
      <c r="E2883" s="47" t="s">
        <v>80</v>
      </c>
      <c r="F2883" s="47" t="s">
        <v>2637</v>
      </c>
      <c r="G2883" s="47" t="s">
        <v>265</v>
      </c>
      <c r="H2883" s="47">
        <v>2100</v>
      </c>
      <c r="I2883" s="47">
        <v>2100</v>
      </c>
      <c r="J2883" s="47" t="s">
        <v>82</v>
      </c>
      <c r="K2883" s="47" t="s">
        <v>63</v>
      </c>
      <c r="L2883" s="47" t="s">
        <v>64</v>
      </c>
      <c r="M2883" s="47" t="s">
        <v>3214</v>
      </c>
      <c r="N2883" s="47" t="s">
        <v>3215</v>
      </c>
      <c r="O2883" s="47" t="s">
        <v>58</v>
      </c>
      <c r="P2883" s="47" t="s">
        <v>80</v>
      </c>
      <c r="Q2883" s="47" t="s">
        <v>2637</v>
      </c>
      <c r="R2883" s="47">
        <v>90417</v>
      </c>
      <c r="S2883" s="47" t="s">
        <v>67</v>
      </c>
      <c r="T2883" s="47" t="s">
        <v>2638</v>
      </c>
      <c r="U2883" s="47">
        <v>14644</v>
      </c>
      <c r="V2883" s="47" t="s">
        <v>69</v>
      </c>
      <c r="W2883" s="47" t="s">
        <v>3216</v>
      </c>
      <c r="X2883" s="47">
        <v>1275837</v>
      </c>
      <c r="Y2883" s="47">
        <v>4204302</v>
      </c>
      <c r="Z2883" s="47">
        <v>0</v>
      </c>
      <c r="AA2883" s="47">
        <v>0</v>
      </c>
      <c r="AB2883" s="47" t="s">
        <v>61</v>
      </c>
      <c r="AC2883" s="47">
        <v>0</v>
      </c>
      <c r="AD2883" s="47" t="s">
        <v>86</v>
      </c>
      <c r="AE2883" s="47" t="s">
        <v>4909</v>
      </c>
      <c r="AF2883" s="47" t="s">
        <v>5766</v>
      </c>
      <c r="AG2883" s="47" t="s">
        <v>61</v>
      </c>
      <c r="AH2883" s="47" t="s">
        <v>75</v>
      </c>
      <c r="AI2883" s="47" t="s">
        <v>4515</v>
      </c>
      <c r="AJ2883" s="47" t="s">
        <v>77</v>
      </c>
      <c r="AK2883" s="47" t="s">
        <v>78</v>
      </c>
      <c r="AV2883" s="47">
        <v>0.08</v>
      </c>
      <c r="AZ2883" s="47">
        <v>327</v>
      </c>
      <c r="BM2883" s="47">
        <v>8</v>
      </c>
      <c r="BS2883" s="47">
        <v>14</v>
      </c>
      <c r="BT2883" s="47">
        <v>0</v>
      </c>
      <c r="DI2883" s="1">
        <f t="shared" ref="DI2883:DI2946" si="225">MONTH(AE2883)</f>
        <v>4</v>
      </c>
      <c r="DJ2883" s="9" t="str">
        <f t="shared" ref="DJ2883:DJ2946" si="226">IF(ISBLANK(AV2883),"-",IF(ISBLANK(BT2883),"-",IF(AND(AV2883&gt;=0.5,BT2883&gt;5),"BACTERIOLÓGICO",IF(AND(AV2883&lt;0.5,BT2883&lt;=5),"BACTERIOLÓGICO",IF(AND(AV2883&lt;0.5,BT2883&gt;5),"BACTERIOLÓGICO","NO BACTERIOLOGICO")))))</f>
        <v>BACTERIOLÓGICO</v>
      </c>
      <c r="DK2883" s="10" t="str">
        <f t="shared" ref="DK2883:DK2946" si="227">IF(ISBLANK(AO2883),"-",IF(ISBLANK(AP2883),"-",IF(ISBLANK(AQ2883),"-",IF(AND(AO2883&gt;=0,AP2883&gt;=0,AQ2883&gt;=0),"Realizado Bactereológico","No realizado Bacteriológico"))))</f>
        <v>-</v>
      </c>
      <c r="DL2883" s="11" t="str">
        <f t="shared" ref="DL2883:DL2946" si="228">IF(ISBLANK(BE2883),"0",IF(BE2883&gt;=0,"1","0"))</f>
        <v>0</v>
      </c>
    </row>
    <row r="2884" spans="1:116" ht="12" x14ac:dyDescent="0.2">
      <c r="A2884" s="47">
        <v>1003170054</v>
      </c>
      <c r="B2884" s="47" t="str">
        <f t="shared" ref="B2884:B2947" si="229">CONCATENATE(A2884,"-",C2884)</f>
        <v>1003170054-CONOBAMBA</v>
      </c>
      <c r="C2884" s="47" t="s">
        <v>3217</v>
      </c>
      <c r="D2884" s="47" t="s">
        <v>58</v>
      </c>
      <c r="E2884" s="47" t="s">
        <v>80</v>
      </c>
      <c r="F2884" s="47" t="s">
        <v>2637</v>
      </c>
      <c r="G2884" s="47" t="s">
        <v>60</v>
      </c>
      <c r="H2884" s="47">
        <v>53</v>
      </c>
      <c r="I2884" s="47" t="s">
        <v>61</v>
      </c>
      <c r="J2884" s="47" t="s">
        <v>82</v>
      </c>
      <c r="K2884" s="47" t="s">
        <v>63</v>
      </c>
      <c r="L2884" s="47" t="s">
        <v>64</v>
      </c>
      <c r="M2884" s="47" t="s">
        <v>3214</v>
      </c>
      <c r="N2884" s="47" t="s">
        <v>3215</v>
      </c>
      <c r="O2884" s="47" t="s">
        <v>58</v>
      </c>
      <c r="P2884" s="47" t="s">
        <v>80</v>
      </c>
      <c r="Q2884" s="47" t="s">
        <v>2637</v>
      </c>
      <c r="R2884" s="47">
        <v>151745</v>
      </c>
      <c r="S2884" s="47" t="s">
        <v>67</v>
      </c>
      <c r="T2884" s="47" t="s">
        <v>3218</v>
      </c>
      <c r="U2884" s="47">
        <v>17633</v>
      </c>
      <c r="V2884" s="47" t="s">
        <v>69</v>
      </c>
      <c r="W2884" s="47" t="s">
        <v>3219</v>
      </c>
      <c r="X2884" s="47">
        <v>1275838</v>
      </c>
      <c r="Y2884" s="47">
        <v>4204303</v>
      </c>
      <c r="Z2884" s="47">
        <v>0</v>
      </c>
      <c r="AA2884" s="47">
        <v>0</v>
      </c>
      <c r="AB2884" s="47" t="s">
        <v>61</v>
      </c>
      <c r="AC2884" s="47">
        <v>0</v>
      </c>
      <c r="AD2884" s="47" t="s">
        <v>86</v>
      </c>
      <c r="AE2884" s="47" t="s">
        <v>4909</v>
      </c>
      <c r="AF2884" s="47" t="s">
        <v>5767</v>
      </c>
      <c r="AG2884" s="47">
        <v>63495</v>
      </c>
      <c r="AH2884" s="47" t="s">
        <v>73</v>
      </c>
      <c r="AI2884" s="47" t="s">
        <v>3217</v>
      </c>
      <c r="AJ2884" s="47" t="s">
        <v>61</v>
      </c>
      <c r="AK2884" s="47" t="s">
        <v>61</v>
      </c>
      <c r="AV2884" s="47">
        <v>0.84</v>
      </c>
      <c r="AZ2884" s="47">
        <v>332</v>
      </c>
      <c r="BM2884" s="47">
        <v>8</v>
      </c>
      <c r="BS2884" s="47">
        <v>14</v>
      </c>
      <c r="BT2884" s="47">
        <v>0</v>
      </c>
      <c r="DI2884" s="1">
        <f t="shared" si="225"/>
        <v>4</v>
      </c>
      <c r="DJ2884" s="9" t="str">
        <f t="shared" si="226"/>
        <v>NO BACTERIOLOGICO</v>
      </c>
      <c r="DK2884" s="10" t="str">
        <f t="shared" si="227"/>
        <v>-</v>
      </c>
      <c r="DL2884" s="11" t="str">
        <f t="shared" si="228"/>
        <v>0</v>
      </c>
    </row>
    <row r="2885" spans="1:116" ht="12" x14ac:dyDescent="0.2">
      <c r="A2885" s="47">
        <v>1003170054</v>
      </c>
      <c r="B2885" s="47" t="str">
        <f t="shared" si="229"/>
        <v>1003170054-CONOBAMBA</v>
      </c>
      <c r="C2885" s="47" t="s">
        <v>3217</v>
      </c>
      <c r="D2885" s="47" t="s">
        <v>58</v>
      </c>
      <c r="E2885" s="47" t="s">
        <v>80</v>
      </c>
      <c r="F2885" s="47" t="s">
        <v>2637</v>
      </c>
      <c r="G2885" s="47" t="s">
        <v>60</v>
      </c>
      <c r="H2885" s="47">
        <v>53</v>
      </c>
      <c r="I2885" s="47" t="s">
        <v>61</v>
      </c>
      <c r="J2885" s="47" t="s">
        <v>82</v>
      </c>
      <c r="K2885" s="47" t="s">
        <v>63</v>
      </c>
      <c r="L2885" s="47" t="s">
        <v>64</v>
      </c>
      <c r="M2885" s="47" t="s">
        <v>3214</v>
      </c>
      <c r="N2885" s="47" t="s">
        <v>3215</v>
      </c>
      <c r="O2885" s="47" t="s">
        <v>58</v>
      </c>
      <c r="P2885" s="47" t="s">
        <v>80</v>
      </c>
      <c r="Q2885" s="47" t="s">
        <v>2637</v>
      </c>
      <c r="R2885" s="47">
        <v>151745</v>
      </c>
      <c r="S2885" s="47" t="s">
        <v>67</v>
      </c>
      <c r="T2885" s="47" t="s">
        <v>3218</v>
      </c>
      <c r="U2885" s="47">
        <v>17633</v>
      </c>
      <c r="V2885" s="47" t="s">
        <v>69</v>
      </c>
      <c r="W2885" s="47" t="s">
        <v>3219</v>
      </c>
      <c r="X2885" s="47">
        <v>1275838</v>
      </c>
      <c r="Y2885" s="47">
        <v>4204304</v>
      </c>
      <c r="Z2885" s="47">
        <v>0</v>
      </c>
      <c r="AA2885" s="47">
        <v>0</v>
      </c>
      <c r="AB2885" s="47" t="s">
        <v>61</v>
      </c>
      <c r="AC2885" s="47">
        <v>0</v>
      </c>
      <c r="AD2885" s="47" t="s">
        <v>86</v>
      </c>
      <c r="AE2885" s="47" t="s">
        <v>4909</v>
      </c>
      <c r="AF2885" s="47" t="s">
        <v>5767</v>
      </c>
      <c r="AG2885" s="47" t="s">
        <v>61</v>
      </c>
      <c r="AH2885" s="47" t="s">
        <v>75</v>
      </c>
      <c r="AI2885" s="47" t="s">
        <v>76</v>
      </c>
      <c r="AJ2885" s="47" t="s">
        <v>77</v>
      </c>
      <c r="AK2885" s="47" t="s">
        <v>78</v>
      </c>
      <c r="AV2885" s="47">
        <v>0.5</v>
      </c>
      <c r="AZ2885" s="47">
        <v>332</v>
      </c>
      <c r="BM2885" s="47">
        <v>8</v>
      </c>
      <c r="BS2885" s="47">
        <v>14</v>
      </c>
      <c r="BT2885" s="47">
        <v>0</v>
      </c>
      <c r="DI2885" s="1">
        <f t="shared" si="225"/>
        <v>4</v>
      </c>
      <c r="DJ2885" s="9" t="str">
        <f t="shared" si="226"/>
        <v>NO BACTERIOLOGICO</v>
      </c>
      <c r="DK2885" s="10" t="str">
        <f t="shared" si="227"/>
        <v>-</v>
      </c>
      <c r="DL2885" s="11" t="str">
        <f t="shared" si="228"/>
        <v>0</v>
      </c>
    </row>
    <row r="2886" spans="1:116" ht="12" x14ac:dyDescent="0.2">
      <c r="A2886" s="47">
        <v>1003170054</v>
      </c>
      <c r="B2886" s="47" t="str">
        <f t="shared" si="229"/>
        <v>1003170054-CONOBAMBA</v>
      </c>
      <c r="C2886" s="47" t="s">
        <v>3217</v>
      </c>
      <c r="D2886" s="47" t="s">
        <v>58</v>
      </c>
      <c r="E2886" s="47" t="s">
        <v>80</v>
      </c>
      <c r="F2886" s="47" t="s">
        <v>2637</v>
      </c>
      <c r="G2886" s="47" t="s">
        <v>60</v>
      </c>
      <c r="H2886" s="47">
        <v>53</v>
      </c>
      <c r="I2886" s="47" t="s">
        <v>61</v>
      </c>
      <c r="J2886" s="47" t="s">
        <v>82</v>
      </c>
      <c r="K2886" s="47" t="s">
        <v>63</v>
      </c>
      <c r="L2886" s="47" t="s">
        <v>64</v>
      </c>
      <c r="M2886" s="47" t="s">
        <v>3214</v>
      </c>
      <c r="N2886" s="47" t="s">
        <v>3215</v>
      </c>
      <c r="O2886" s="47" t="s">
        <v>58</v>
      </c>
      <c r="P2886" s="47" t="s">
        <v>80</v>
      </c>
      <c r="Q2886" s="47" t="s">
        <v>2637</v>
      </c>
      <c r="R2886" s="47">
        <v>151745</v>
      </c>
      <c r="S2886" s="47" t="s">
        <v>67</v>
      </c>
      <c r="T2886" s="47" t="s">
        <v>3218</v>
      </c>
      <c r="U2886" s="47">
        <v>17633</v>
      </c>
      <c r="V2886" s="47" t="s">
        <v>69</v>
      </c>
      <c r="W2886" s="47" t="s">
        <v>3219</v>
      </c>
      <c r="X2886" s="47">
        <v>1275838</v>
      </c>
      <c r="Y2886" s="47">
        <v>4204305</v>
      </c>
      <c r="Z2886" s="47">
        <v>0</v>
      </c>
      <c r="AA2886" s="47">
        <v>0</v>
      </c>
      <c r="AB2886" s="47" t="s">
        <v>61</v>
      </c>
      <c r="AC2886" s="47">
        <v>0</v>
      </c>
      <c r="AD2886" s="47" t="s">
        <v>86</v>
      </c>
      <c r="AE2886" s="47" t="s">
        <v>4909</v>
      </c>
      <c r="AF2886" s="47" t="s">
        <v>5767</v>
      </c>
      <c r="AG2886" s="47" t="s">
        <v>61</v>
      </c>
      <c r="AH2886" s="47" t="s">
        <v>75</v>
      </c>
      <c r="AI2886" s="47" t="s">
        <v>76</v>
      </c>
      <c r="AJ2886" s="47" t="s">
        <v>77</v>
      </c>
      <c r="AK2886" s="47" t="s">
        <v>78</v>
      </c>
      <c r="AV2886" s="47">
        <v>0.2</v>
      </c>
      <c r="AZ2886" s="47">
        <v>329</v>
      </c>
      <c r="BM2886" s="47">
        <v>8.19</v>
      </c>
      <c r="BS2886" s="47">
        <v>14</v>
      </c>
      <c r="BT2886" s="47">
        <v>0</v>
      </c>
      <c r="DI2886" s="1">
        <f t="shared" si="225"/>
        <v>4</v>
      </c>
      <c r="DJ2886" s="9" t="str">
        <f t="shared" si="226"/>
        <v>BACTERIOLÓGICO</v>
      </c>
      <c r="DK2886" s="10" t="str">
        <f t="shared" si="227"/>
        <v>-</v>
      </c>
      <c r="DL2886" s="11" t="str">
        <f t="shared" si="228"/>
        <v>0</v>
      </c>
    </row>
    <row r="2887" spans="1:116" ht="12" x14ac:dyDescent="0.2">
      <c r="A2887" s="47">
        <v>1003170036</v>
      </c>
      <c r="B2887" s="47" t="str">
        <f t="shared" si="229"/>
        <v>1003170036-CONOC</v>
      </c>
      <c r="C2887" s="47" t="s">
        <v>4616</v>
      </c>
      <c r="D2887" s="47" t="s">
        <v>58</v>
      </c>
      <c r="E2887" s="47" t="s">
        <v>80</v>
      </c>
      <c r="F2887" s="47" t="s">
        <v>2637</v>
      </c>
      <c r="G2887" s="47" t="s">
        <v>60</v>
      </c>
      <c r="H2887" s="47">
        <v>315</v>
      </c>
      <c r="I2887" s="47">
        <v>305</v>
      </c>
      <c r="J2887" s="47" t="s">
        <v>82</v>
      </c>
      <c r="K2887" s="47" t="s">
        <v>63</v>
      </c>
      <c r="L2887" s="47" t="s">
        <v>64</v>
      </c>
      <c r="M2887" s="47" t="s">
        <v>3214</v>
      </c>
      <c r="N2887" s="47" t="s">
        <v>3215</v>
      </c>
      <c r="O2887" s="47" t="s">
        <v>58</v>
      </c>
      <c r="P2887" s="47" t="s">
        <v>80</v>
      </c>
      <c r="Q2887" s="47" t="s">
        <v>2637</v>
      </c>
      <c r="R2887" s="47">
        <v>90456</v>
      </c>
      <c r="S2887" s="47" t="s">
        <v>67</v>
      </c>
      <c r="T2887" s="47" t="s">
        <v>4617</v>
      </c>
      <c r="U2887" s="47">
        <v>14247</v>
      </c>
      <c r="V2887" s="47" t="s">
        <v>69</v>
      </c>
      <c r="W2887" s="47" t="s">
        <v>4618</v>
      </c>
      <c r="X2887" s="47">
        <v>1275842</v>
      </c>
      <c r="Y2887" s="47">
        <v>4204309</v>
      </c>
      <c r="Z2887" s="47">
        <v>302175</v>
      </c>
      <c r="AA2887" s="47">
        <v>8914754</v>
      </c>
      <c r="AB2887" s="47" t="s">
        <v>71</v>
      </c>
      <c r="AC2887" s="47">
        <v>0</v>
      </c>
      <c r="AD2887" s="47" t="s">
        <v>86</v>
      </c>
      <c r="AE2887" s="47" t="s">
        <v>4909</v>
      </c>
      <c r="AF2887" s="47" t="s">
        <v>5768</v>
      </c>
      <c r="AG2887" s="47">
        <v>2920</v>
      </c>
      <c r="AH2887" s="47" t="s">
        <v>73</v>
      </c>
      <c r="AI2887" s="47" t="s">
        <v>4616</v>
      </c>
      <c r="AJ2887" s="47" t="s">
        <v>61</v>
      </c>
      <c r="AK2887" s="47" t="s">
        <v>61</v>
      </c>
      <c r="AV2887" s="47">
        <v>1.2</v>
      </c>
      <c r="AZ2887" s="47">
        <v>336</v>
      </c>
      <c r="BM2887" s="47">
        <v>8</v>
      </c>
      <c r="BS2887" s="47">
        <v>13</v>
      </c>
      <c r="BT2887" s="47">
        <v>0</v>
      </c>
      <c r="DI2887" s="1">
        <f t="shared" si="225"/>
        <v>4</v>
      </c>
      <c r="DJ2887" s="9" t="str">
        <f t="shared" si="226"/>
        <v>NO BACTERIOLOGICO</v>
      </c>
      <c r="DK2887" s="10" t="str">
        <f t="shared" si="227"/>
        <v>-</v>
      </c>
      <c r="DL2887" s="11" t="str">
        <f t="shared" si="228"/>
        <v>0</v>
      </c>
    </row>
    <row r="2888" spans="1:116" ht="12" x14ac:dyDescent="0.2">
      <c r="A2888" s="47">
        <v>1003170036</v>
      </c>
      <c r="B2888" s="47" t="str">
        <f t="shared" si="229"/>
        <v>1003170036-CONOC</v>
      </c>
      <c r="C2888" s="47" t="s">
        <v>4616</v>
      </c>
      <c r="D2888" s="47" t="s">
        <v>58</v>
      </c>
      <c r="E2888" s="47" t="s">
        <v>80</v>
      </c>
      <c r="F2888" s="47" t="s">
        <v>2637</v>
      </c>
      <c r="G2888" s="47" t="s">
        <v>60</v>
      </c>
      <c r="H2888" s="47">
        <v>315</v>
      </c>
      <c r="I2888" s="47">
        <v>305</v>
      </c>
      <c r="J2888" s="47" t="s">
        <v>82</v>
      </c>
      <c r="K2888" s="47" t="s">
        <v>63</v>
      </c>
      <c r="L2888" s="47" t="s">
        <v>64</v>
      </c>
      <c r="M2888" s="47" t="s">
        <v>3214</v>
      </c>
      <c r="N2888" s="47" t="s">
        <v>3215</v>
      </c>
      <c r="O2888" s="47" t="s">
        <v>58</v>
      </c>
      <c r="P2888" s="47" t="s">
        <v>80</v>
      </c>
      <c r="Q2888" s="47" t="s">
        <v>2637</v>
      </c>
      <c r="R2888" s="47">
        <v>90456</v>
      </c>
      <c r="S2888" s="47" t="s">
        <v>67</v>
      </c>
      <c r="T2888" s="47" t="s">
        <v>4617</v>
      </c>
      <c r="U2888" s="47">
        <v>14247</v>
      </c>
      <c r="V2888" s="47" t="s">
        <v>69</v>
      </c>
      <c r="W2888" s="47" t="s">
        <v>4618</v>
      </c>
      <c r="X2888" s="47">
        <v>1275842</v>
      </c>
      <c r="Y2888" s="47">
        <v>4204310</v>
      </c>
      <c r="Z2888" s="47">
        <v>0</v>
      </c>
      <c r="AA2888" s="47">
        <v>0</v>
      </c>
      <c r="AB2888" s="47" t="s">
        <v>61</v>
      </c>
      <c r="AC2888" s="47">
        <v>0</v>
      </c>
      <c r="AD2888" s="47" t="s">
        <v>86</v>
      </c>
      <c r="AE2888" s="47" t="s">
        <v>4909</v>
      </c>
      <c r="AF2888" s="47" t="s">
        <v>5768</v>
      </c>
      <c r="AG2888" s="47" t="s">
        <v>61</v>
      </c>
      <c r="AH2888" s="47" t="s">
        <v>75</v>
      </c>
      <c r="AI2888" s="47" t="s">
        <v>76</v>
      </c>
      <c r="AJ2888" s="47" t="s">
        <v>77</v>
      </c>
      <c r="AK2888" s="47" t="s">
        <v>78</v>
      </c>
      <c r="AV2888" s="47">
        <v>0.8</v>
      </c>
      <c r="AZ2888" s="47">
        <v>334</v>
      </c>
      <c r="BM2888" s="47">
        <v>8</v>
      </c>
      <c r="BS2888" s="47">
        <v>13</v>
      </c>
      <c r="BT2888" s="47">
        <v>0</v>
      </c>
      <c r="DI2888" s="1">
        <f t="shared" si="225"/>
        <v>4</v>
      </c>
      <c r="DJ2888" s="9" t="str">
        <f t="shared" si="226"/>
        <v>NO BACTERIOLOGICO</v>
      </c>
      <c r="DK2888" s="10" t="str">
        <f t="shared" si="227"/>
        <v>-</v>
      </c>
      <c r="DL2888" s="11" t="str">
        <f t="shared" si="228"/>
        <v>0</v>
      </c>
    </row>
    <row r="2889" spans="1:116" ht="12" x14ac:dyDescent="0.2">
      <c r="A2889" s="47">
        <v>1003170036</v>
      </c>
      <c r="B2889" s="47" t="str">
        <f t="shared" si="229"/>
        <v>1003170036-CONOC</v>
      </c>
      <c r="C2889" s="47" t="s">
        <v>4616</v>
      </c>
      <c r="D2889" s="47" t="s">
        <v>58</v>
      </c>
      <c r="E2889" s="47" t="s">
        <v>80</v>
      </c>
      <c r="F2889" s="47" t="s">
        <v>2637</v>
      </c>
      <c r="G2889" s="47" t="s">
        <v>60</v>
      </c>
      <c r="H2889" s="47">
        <v>315</v>
      </c>
      <c r="I2889" s="47">
        <v>305</v>
      </c>
      <c r="J2889" s="47" t="s">
        <v>82</v>
      </c>
      <c r="K2889" s="47" t="s">
        <v>63</v>
      </c>
      <c r="L2889" s="47" t="s">
        <v>64</v>
      </c>
      <c r="M2889" s="47" t="s">
        <v>3214</v>
      </c>
      <c r="N2889" s="47" t="s">
        <v>3215</v>
      </c>
      <c r="O2889" s="47" t="s">
        <v>58</v>
      </c>
      <c r="P2889" s="47" t="s">
        <v>80</v>
      </c>
      <c r="Q2889" s="47" t="s">
        <v>2637</v>
      </c>
      <c r="R2889" s="47">
        <v>90456</v>
      </c>
      <c r="S2889" s="47" t="s">
        <v>67</v>
      </c>
      <c r="T2889" s="47" t="s">
        <v>4617</v>
      </c>
      <c r="U2889" s="47">
        <v>14247</v>
      </c>
      <c r="V2889" s="47" t="s">
        <v>69</v>
      </c>
      <c r="W2889" s="47" t="s">
        <v>4618</v>
      </c>
      <c r="X2889" s="47">
        <v>1275842</v>
      </c>
      <c r="Y2889" s="47">
        <v>4204311</v>
      </c>
      <c r="Z2889" s="47">
        <v>0</v>
      </c>
      <c r="AA2889" s="47">
        <v>0</v>
      </c>
      <c r="AB2889" s="47" t="s">
        <v>61</v>
      </c>
      <c r="AC2889" s="47">
        <v>0</v>
      </c>
      <c r="AD2889" s="47" t="s">
        <v>86</v>
      </c>
      <c r="AE2889" s="47" t="s">
        <v>4909</v>
      </c>
      <c r="AF2889" s="47" t="s">
        <v>5768</v>
      </c>
      <c r="AG2889" s="47" t="s">
        <v>61</v>
      </c>
      <c r="AH2889" s="47" t="s">
        <v>75</v>
      </c>
      <c r="AI2889" s="47" t="s">
        <v>76</v>
      </c>
      <c r="AJ2889" s="47" t="s">
        <v>77</v>
      </c>
      <c r="AK2889" s="47" t="s">
        <v>78</v>
      </c>
      <c r="AV2889" s="47">
        <v>0.77</v>
      </c>
      <c r="AZ2889" s="47">
        <v>332</v>
      </c>
      <c r="BM2889" s="47">
        <v>8</v>
      </c>
      <c r="BS2889" s="47">
        <v>13</v>
      </c>
      <c r="BT2889" s="47">
        <v>0</v>
      </c>
      <c r="DI2889" s="1">
        <f t="shared" si="225"/>
        <v>4</v>
      </c>
      <c r="DJ2889" s="9" t="str">
        <f t="shared" si="226"/>
        <v>NO BACTERIOLOGICO</v>
      </c>
      <c r="DK2889" s="10" t="str">
        <f t="shared" si="227"/>
        <v>-</v>
      </c>
      <c r="DL2889" s="11" t="str">
        <f t="shared" si="228"/>
        <v>0</v>
      </c>
    </row>
    <row r="2890" spans="1:116" ht="12" x14ac:dyDescent="0.2">
      <c r="A2890" s="47">
        <v>1003170057</v>
      </c>
      <c r="B2890" s="47" t="str">
        <f t="shared" si="229"/>
        <v>1003170057-YESO TACANAN</v>
      </c>
      <c r="C2890" s="47" t="s">
        <v>3220</v>
      </c>
      <c r="D2890" s="47" t="s">
        <v>58</v>
      </c>
      <c r="E2890" s="47" t="s">
        <v>80</v>
      </c>
      <c r="F2890" s="47" t="s">
        <v>2637</v>
      </c>
      <c r="G2890" s="47" t="s">
        <v>60</v>
      </c>
      <c r="H2890" s="47">
        <v>17</v>
      </c>
      <c r="I2890" s="47" t="s">
        <v>61</v>
      </c>
      <c r="J2890" s="47" t="s">
        <v>82</v>
      </c>
      <c r="K2890" s="47" t="s">
        <v>63</v>
      </c>
      <c r="L2890" s="47" t="s">
        <v>64</v>
      </c>
      <c r="M2890" s="47" t="s">
        <v>3214</v>
      </c>
      <c r="N2890" s="47" t="s">
        <v>3215</v>
      </c>
      <c r="O2890" s="47" t="s">
        <v>58</v>
      </c>
      <c r="P2890" s="47" t="s">
        <v>80</v>
      </c>
      <c r="Q2890" s="47" t="s">
        <v>2637</v>
      </c>
      <c r="R2890" s="47">
        <v>151748</v>
      </c>
      <c r="S2890" s="47" t="s">
        <v>67</v>
      </c>
      <c r="T2890" s="47" t="s">
        <v>3221</v>
      </c>
      <c r="U2890" s="47">
        <v>17634</v>
      </c>
      <c r="V2890" s="47" t="s">
        <v>69</v>
      </c>
      <c r="W2890" s="47" t="s">
        <v>3222</v>
      </c>
      <c r="X2890" s="47">
        <v>1275844</v>
      </c>
      <c r="Y2890" s="47">
        <v>4204319</v>
      </c>
      <c r="Z2890" s="47">
        <v>0</v>
      </c>
      <c r="AA2890" s="47">
        <v>0</v>
      </c>
      <c r="AB2890" s="47" t="s">
        <v>61</v>
      </c>
      <c r="AC2890" s="47">
        <v>0</v>
      </c>
      <c r="AD2890" s="47" t="s">
        <v>86</v>
      </c>
      <c r="AE2890" s="47" t="s">
        <v>4909</v>
      </c>
      <c r="AF2890" s="47" t="s">
        <v>5769</v>
      </c>
      <c r="AG2890" s="47">
        <v>48559</v>
      </c>
      <c r="AH2890" s="47" t="s">
        <v>73</v>
      </c>
      <c r="AI2890" s="47" t="s">
        <v>3223</v>
      </c>
      <c r="AJ2890" s="47" t="s">
        <v>61</v>
      </c>
      <c r="AK2890" s="47" t="s">
        <v>61</v>
      </c>
      <c r="AV2890" s="47">
        <v>0.18</v>
      </c>
      <c r="AZ2890" s="47">
        <v>331</v>
      </c>
      <c r="BM2890" s="47">
        <v>8</v>
      </c>
      <c r="BS2890" s="47">
        <v>14</v>
      </c>
      <c r="BT2890" s="47">
        <v>0</v>
      </c>
      <c r="DI2890" s="1">
        <f t="shared" si="225"/>
        <v>4</v>
      </c>
      <c r="DJ2890" s="9" t="str">
        <f t="shared" si="226"/>
        <v>BACTERIOLÓGICO</v>
      </c>
      <c r="DK2890" s="10" t="str">
        <f t="shared" si="227"/>
        <v>-</v>
      </c>
      <c r="DL2890" s="11" t="str">
        <f t="shared" si="228"/>
        <v>0</v>
      </c>
    </row>
    <row r="2891" spans="1:116" ht="12" x14ac:dyDescent="0.2">
      <c r="A2891" s="47">
        <v>1003170057</v>
      </c>
      <c r="B2891" s="47" t="str">
        <f t="shared" si="229"/>
        <v>1003170057-YESO TACANAN</v>
      </c>
      <c r="C2891" s="47" t="s">
        <v>3220</v>
      </c>
      <c r="D2891" s="47" t="s">
        <v>58</v>
      </c>
      <c r="E2891" s="47" t="s">
        <v>80</v>
      </c>
      <c r="F2891" s="47" t="s">
        <v>2637</v>
      </c>
      <c r="G2891" s="47" t="s">
        <v>60</v>
      </c>
      <c r="H2891" s="47">
        <v>17</v>
      </c>
      <c r="I2891" s="47" t="s">
        <v>61</v>
      </c>
      <c r="J2891" s="47" t="s">
        <v>82</v>
      </c>
      <c r="K2891" s="47" t="s">
        <v>63</v>
      </c>
      <c r="L2891" s="47" t="s">
        <v>64</v>
      </c>
      <c r="M2891" s="47" t="s">
        <v>3214</v>
      </c>
      <c r="N2891" s="47" t="s">
        <v>3215</v>
      </c>
      <c r="O2891" s="47" t="s">
        <v>58</v>
      </c>
      <c r="P2891" s="47" t="s">
        <v>80</v>
      </c>
      <c r="Q2891" s="47" t="s">
        <v>2637</v>
      </c>
      <c r="R2891" s="47">
        <v>151748</v>
      </c>
      <c r="S2891" s="47" t="s">
        <v>67</v>
      </c>
      <c r="T2891" s="47" t="s">
        <v>3221</v>
      </c>
      <c r="U2891" s="47">
        <v>17634</v>
      </c>
      <c r="V2891" s="47" t="s">
        <v>69</v>
      </c>
      <c r="W2891" s="47" t="s">
        <v>3222</v>
      </c>
      <c r="X2891" s="47">
        <v>1275844</v>
      </c>
      <c r="Y2891" s="47">
        <v>4204320</v>
      </c>
      <c r="Z2891" s="47">
        <v>0</v>
      </c>
      <c r="AA2891" s="47">
        <v>0</v>
      </c>
      <c r="AB2891" s="47" t="s">
        <v>61</v>
      </c>
      <c r="AC2891" s="47">
        <v>0</v>
      </c>
      <c r="AD2891" s="47" t="s">
        <v>86</v>
      </c>
      <c r="AE2891" s="47" t="s">
        <v>4909</v>
      </c>
      <c r="AF2891" s="47" t="s">
        <v>5769</v>
      </c>
      <c r="AG2891" s="47" t="s">
        <v>61</v>
      </c>
      <c r="AH2891" s="47" t="s">
        <v>75</v>
      </c>
      <c r="AI2891" s="47" t="s">
        <v>76</v>
      </c>
      <c r="AJ2891" s="47" t="s">
        <v>77</v>
      </c>
      <c r="AK2891" s="47" t="s">
        <v>78</v>
      </c>
      <c r="AV2891" s="47">
        <v>0.1</v>
      </c>
      <c r="AZ2891" s="47">
        <v>329</v>
      </c>
      <c r="BM2891" s="47">
        <v>8</v>
      </c>
      <c r="BS2891" s="47">
        <v>14</v>
      </c>
      <c r="BT2891" s="47">
        <v>0</v>
      </c>
      <c r="DI2891" s="1">
        <f t="shared" si="225"/>
        <v>4</v>
      </c>
      <c r="DJ2891" s="9" t="str">
        <f t="shared" si="226"/>
        <v>BACTERIOLÓGICO</v>
      </c>
      <c r="DK2891" s="10" t="str">
        <f t="shared" si="227"/>
        <v>-</v>
      </c>
      <c r="DL2891" s="11" t="str">
        <f t="shared" si="228"/>
        <v>0</v>
      </c>
    </row>
    <row r="2892" spans="1:116" ht="12" x14ac:dyDescent="0.2">
      <c r="A2892" s="47">
        <v>1003170057</v>
      </c>
      <c r="B2892" s="47" t="str">
        <f t="shared" si="229"/>
        <v>1003170057-YESO TACANAN</v>
      </c>
      <c r="C2892" s="47" t="s">
        <v>3220</v>
      </c>
      <c r="D2892" s="47" t="s">
        <v>58</v>
      </c>
      <c r="E2892" s="47" t="s">
        <v>80</v>
      </c>
      <c r="F2892" s="47" t="s">
        <v>2637</v>
      </c>
      <c r="G2892" s="47" t="s">
        <v>60</v>
      </c>
      <c r="H2892" s="47">
        <v>17</v>
      </c>
      <c r="I2892" s="47" t="s">
        <v>61</v>
      </c>
      <c r="J2892" s="47" t="s">
        <v>82</v>
      </c>
      <c r="K2892" s="47" t="s">
        <v>63</v>
      </c>
      <c r="L2892" s="47" t="s">
        <v>64</v>
      </c>
      <c r="M2892" s="47" t="s">
        <v>3214</v>
      </c>
      <c r="N2892" s="47" t="s">
        <v>3215</v>
      </c>
      <c r="O2892" s="47" t="s">
        <v>58</v>
      </c>
      <c r="P2892" s="47" t="s">
        <v>80</v>
      </c>
      <c r="Q2892" s="47" t="s">
        <v>2637</v>
      </c>
      <c r="R2892" s="47">
        <v>151748</v>
      </c>
      <c r="S2892" s="47" t="s">
        <v>67</v>
      </c>
      <c r="T2892" s="47" t="s">
        <v>3221</v>
      </c>
      <c r="U2892" s="47">
        <v>17634</v>
      </c>
      <c r="V2892" s="47" t="s">
        <v>69</v>
      </c>
      <c r="W2892" s="47" t="s">
        <v>3222</v>
      </c>
      <c r="X2892" s="47">
        <v>1275844</v>
      </c>
      <c r="Y2892" s="47">
        <v>4204321</v>
      </c>
      <c r="Z2892" s="47">
        <v>0</v>
      </c>
      <c r="AA2892" s="47">
        <v>0</v>
      </c>
      <c r="AB2892" s="47" t="s">
        <v>61</v>
      </c>
      <c r="AC2892" s="47">
        <v>0</v>
      </c>
      <c r="AD2892" s="47" t="s">
        <v>86</v>
      </c>
      <c r="AE2892" s="47" t="s">
        <v>4909</v>
      </c>
      <c r="AF2892" s="47" t="s">
        <v>5769</v>
      </c>
      <c r="AG2892" s="47" t="s">
        <v>61</v>
      </c>
      <c r="AH2892" s="47" t="s">
        <v>75</v>
      </c>
      <c r="AI2892" s="47" t="s">
        <v>76</v>
      </c>
      <c r="AJ2892" s="47" t="s">
        <v>77</v>
      </c>
      <c r="AK2892" s="47" t="s">
        <v>78</v>
      </c>
      <c r="AV2892" s="47">
        <v>0.06</v>
      </c>
      <c r="AZ2892" s="47">
        <v>328</v>
      </c>
      <c r="BM2892" s="47">
        <v>8</v>
      </c>
      <c r="BS2892" s="47">
        <v>14</v>
      </c>
      <c r="BT2892" s="47">
        <v>0</v>
      </c>
      <c r="DI2892" s="1">
        <f t="shared" si="225"/>
        <v>4</v>
      </c>
      <c r="DJ2892" s="9" t="str">
        <f t="shared" si="226"/>
        <v>BACTERIOLÓGICO</v>
      </c>
      <c r="DK2892" s="10" t="str">
        <f t="shared" si="227"/>
        <v>-</v>
      </c>
      <c r="DL2892" s="11" t="str">
        <f t="shared" si="228"/>
        <v>0</v>
      </c>
    </row>
    <row r="2893" spans="1:116" ht="12" x14ac:dyDescent="0.2">
      <c r="A2893" s="47">
        <v>1003170010</v>
      </c>
      <c r="B2893" s="47" t="str">
        <f t="shared" si="229"/>
        <v>1003170010-RACUAY</v>
      </c>
      <c r="C2893" s="47" t="s">
        <v>3215</v>
      </c>
      <c r="D2893" s="47" t="s">
        <v>58</v>
      </c>
      <c r="E2893" s="47" t="s">
        <v>80</v>
      </c>
      <c r="F2893" s="47" t="s">
        <v>2637</v>
      </c>
      <c r="G2893" s="47" t="s">
        <v>60</v>
      </c>
      <c r="H2893" s="47">
        <v>340</v>
      </c>
      <c r="I2893" s="47">
        <v>71</v>
      </c>
      <c r="J2893" s="47" t="s">
        <v>82</v>
      </c>
      <c r="K2893" s="47" t="s">
        <v>63</v>
      </c>
      <c r="L2893" s="47" t="s">
        <v>64</v>
      </c>
      <c r="M2893" s="47" t="s">
        <v>3214</v>
      </c>
      <c r="N2893" s="47" t="s">
        <v>3215</v>
      </c>
      <c r="O2893" s="47" t="s">
        <v>58</v>
      </c>
      <c r="P2893" s="47" t="s">
        <v>80</v>
      </c>
      <c r="Q2893" s="47" t="s">
        <v>2637</v>
      </c>
      <c r="R2893" s="47">
        <v>90357</v>
      </c>
      <c r="S2893" s="47" t="s">
        <v>67</v>
      </c>
      <c r="T2893" s="47" t="s">
        <v>4619</v>
      </c>
      <c r="U2893" s="47">
        <v>14645</v>
      </c>
      <c r="V2893" s="47" t="s">
        <v>69</v>
      </c>
      <c r="W2893" s="47" t="s">
        <v>4620</v>
      </c>
      <c r="X2893" s="47">
        <v>1275847</v>
      </c>
      <c r="Y2893" s="47">
        <v>4204326</v>
      </c>
      <c r="Z2893" s="47">
        <v>0</v>
      </c>
      <c r="AA2893" s="47">
        <v>0</v>
      </c>
      <c r="AB2893" s="47" t="s">
        <v>61</v>
      </c>
      <c r="AC2893" s="47">
        <v>0</v>
      </c>
      <c r="AD2893" s="47" t="s">
        <v>86</v>
      </c>
      <c r="AE2893" s="47" t="s">
        <v>4905</v>
      </c>
      <c r="AF2893" s="47" t="s">
        <v>5770</v>
      </c>
      <c r="AG2893" s="47">
        <v>2944</v>
      </c>
      <c r="AH2893" s="47" t="s">
        <v>73</v>
      </c>
      <c r="AI2893" s="47" t="s">
        <v>3215</v>
      </c>
      <c r="AJ2893" s="47" t="s">
        <v>61</v>
      </c>
      <c r="AK2893" s="47" t="s">
        <v>61</v>
      </c>
      <c r="AV2893" s="47">
        <v>0.56000000000000005</v>
      </c>
      <c r="AZ2893" s="47">
        <v>337</v>
      </c>
      <c r="BM2893" s="47">
        <v>8</v>
      </c>
      <c r="BS2893" s="47">
        <v>13</v>
      </c>
      <c r="BT2893" s="47">
        <v>0</v>
      </c>
      <c r="DI2893" s="1">
        <f t="shared" si="225"/>
        <v>4</v>
      </c>
      <c r="DJ2893" s="9" t="str">
        <f t="shared" si="226"/>
        <v>NO BACTERIOLOGICO</v>
      </c>
      <c r="DK2893" s="10" t="str">
        <f t="shared" si="227"/>
        <v>-</v>
      </c>
      <c r="DL2893" s="11" t="str">
        <f t="shared" si="228"/>
        <v>0</v>
      </c>
    </row>
    <row r="2894" spans="1:116" ht="12" x14ac:dyDescent="0.2">
      <c r="A2894" s="47">
        <v>1003170010</v>
      </c>
      <c r="B2894" s="47" t="str">
        <f t="shared" si="229"/>
        <v>1003170010-RACUAY</v>
      </c>
      <c r="C2894" s="47" t="s">
        <v>3215</v>
      </c>
      <c r="D2894" s="47" t="s">
        <v>58</v>
      </c>
      <c r="E2894" s="47" t="s">
        <v>80</v>
      </c>
      <c r="F2894" s="47" t="s">
        <v>2637</v>
      </c>
      <c r="G2894" s="47" t="s">
        <v>60</v>
      </c>
      <c r="H2894" s="47">
        <v>340</v>
      </c>
      <c r="I2894" s="47">
        <v>71</v>
      </c>
      <c r="J2894" s="47" t="s">
        <v>82</v>
      </c>
      <c r="K2894" s="47" t="s">
        <v>63</v>
      </c>
      <c r="L2894" s="47" t="s">
        <v>64</v>
      </c>
      <c r="M2894" s="47" t="s">
        <v>3214</v>
      </c>
      <c r="N2894" s="47" t="s">
        <v>3215</v>
      </c>
      <c r="O2894" s="47" t="s">
        <v>58</v>
      </c>
      <c r="P2894" s="47" t="s">
        <v>80</v>
      </c>
      <c r="Q2894" s="47" t="s">
        <v>2637</v>
      </c>
      <c r="R2894" s="47">
        <v>90357</v>
      </c>
      <c r="S2894" s="47" t="s">
        <v>67</v>
      </c>
      <c r="T2894" s="47" t="s">
        <v>4619</v>
      </c>
      <c r="U2894" s="47">
        <v>14645</v>
      </c>
      <c r="V2894" s="47" t="s">
        <v>69</v>
      </c>
      <c r="W2894" s="47" t="s">
        <v>4620</v>
      </c>
      <c r="X2894" s="47">
        <v>1275847</v>
      </c>
      <c r="Y2894" s="47">
        <v>4204327</v>
      </c>
      <c r="Z2894" s="47">
        <v>0</v>
      </c>
      <c r="AA2894" s="47">
        <v>0</v>
      </c>
      <c r="AB2894" s="47" t="s">
        <v>61</v>
      </c>
      <c r="AC2894" s="47">
        <v>0</v>
      </c>
      <c r="AD2894" s="47" t="s">
        <v>86</v>
      </c>
      <c r="AE2894" s="47" t="s">
        <v>4905</v>
      </c>
      <c r="AF2894" s="47" t="s">
        <v>5770</v>
      </c>
      <c r="AG2894" s="47" t="s">
        <v>61</v>
      </c>
      <c r="AH2894" s="47" t="s">
        <v>75</v>
      </c>
      <c r="AI2894" s="47" t="s">
        <v>76</v>
      </c>
      <c r="AJ2894" s="47" t="s">
        <v>77</v>
      </c>
      <c r="AK2894" s="47" t="s">
        <v>78</v>
      </c>
      <c r="AV2894" s="47">
        <v>0.53</v>
      </c>
      <c r="AZ2894" s="47">
        <v>335</v>
      </c>
      <c r="BM2894" s="47">
        <v>8</v>
      </c>
      <c r="BS2894" s="47">
        <v>13</v>
      </c>
      <c r="BT2894" s="47">
        <v>0</v>
      </c>
      <c r="DI2894" s="1">
        <f t="shared" si="225"/>
        <v>4</v>
      </c>
      <c r="DJ2894" s="9" t="str">
        <f t="shared" si="226"/>
        <v>NO BACTERIOLOGICO</v>
      </c>
      <c r="DK2894" s="10" t="str">
        <f t="shared" si="227"/>
        <v>-</v>
      </c>
      <c r="DL2894" s="11" t="str">
        <f t="shared" si="228"/>
        <v>0</v>
      </c>
    </row>
    <row r="2895" spans="1:116" ht="12" x14ac:dyDescent="0.2">
      <c r="A2895" s="47">
        <v>1003170010</v>
      </c>
      <c r="B2895" s="47" t="str">
        <f t="shared" si="229"/>
        <v>1003170010-RACUAY</v>
      </c>
      <c r="C2895" s="47" t="s">
        <v>3215</v>
      </c>
      <c r="D2895" s="47" t="s">
        <v>58</v>
      </c>
      <c r="E2895" s="47" t="s">
        <v>80</v>
      </c>
      <c r="F2895" s="47" t="s">
        <v>2637</v>
      </c>
      <c r="G2895" s="47" t="s">
        <v>60</v>
      </c>
      <c r="H2895" s="47">
        <v>340</v>
      </c>
      <c r="I2895" s="47">
        <v>71</v>
      </c>
      <c r="J2895" s="47" t="s">
        <v>82</v>
      </c>
      <c r="K2895" s="47" t="s">
        <v>63</v>
      </c>
      <c r="L2895" s="47" t="s">
        <v>64</v>
      </c>
      <c r="M2895" s="47" t="s">
        <v>3214</v>
      </c>
      <c r="N2895" s="47" t="s">
        <v>3215</v>
      </c>
      <c r="O2895" s="47" t="s">
        <v>58</v>
      </c>
      <c r="P2895" s="47" t="s">
        <v>80</v>
      </c>
      <c r="Q2895" s="47" t="s">
        <v>2637</v>
      </c>
      <c r="R2895" s="47">
        <v>90357</v>
      </c>
      <c r="S2895" s="47" t="s">
        <v>67</v>
      </c>
      <c r="T2895" s="47" t="s">
        <v>4619</v>
      </c>
      <c r="U2895" s="47">
        <v>14645</v>
      </c>
      <c r="V2895" s="47" t="s">
        <v>69</v>
      </c>
      <c r="W2895" s="47" t="s">
        <v>4620</v>
      </c>
      <c r="X2895" s="47">
        <v>1275847</v>
      </c>
      <c r="Y2895" s="47">
        <v>4204328</v>
      </c>
      <c r="Z2895" s="47">
        <v>0</v>
      </c>
      <c r="AA2895" s="47">
        <v>0</v>
      </c>
      <c r="AB2895" s="47" t="s">
        <v>61</v>
      </c>
      <c r="AC2895" s="47">
        <v>0</v>
      </c>
      <c r="AD2895" s="47" t="s">
        <v>86</v>
      </c>
      <c r="AE2895" s="47" t="s">
        <v>4905</v>
      </c>
      <c r="AF2895" s="47" t="s">
        <v>5770</v>
      </c>
      <c r="AG2895" s="47" t="s">
        <v>61</v>
      </c>
      <c r="AH2895" s="47" t="s">
        <v>75</v>
      </c>
      <c r="AI2895" s="47" t="s">
        <v>76</v>
      </c>
      <c r="AJ2895" s="47" t="s">
        <v>77</v>
      </c>
      <c r="AK2895" s="47" t="s">
        <v>78</v>
      </c>
      <c r="AV2895" s="47">
        <v>0.53</v>
      </c>
      <c r="AZ2895" s="47">
        <v>331</v>
      </c>
      <c r="BM2895" s="47">
        <v>8</v>
      </c>
      <c r="BS2895" s="47">
        <v>13</v>
      </c>
      <c r="BT2895" s="47">
        <v>0</v>
      </c>
      <c r="DI2895" s="1">
        <f t="shared" si="225"/>
        <v>4</v>
      </c>
      <c r="DJ2895" s="9" t="str">
        <f t="shared" si="226"/>
        <v>NO BACTERIOLOGICO</v>
      </c>
      <c r="DK2895" s="10" t="str">
        <f t="shared" si="227"/>
        <v>-</v>
      </c>
      <c r="DL2895" s="11" t="str">
        <f t="shared" si="228"/>
        <v>0</v>
      </c>
    </row>
    <row r="2896" spans="1:116" ht="12" x14ac:dyDescent="0.2">
      <c r="A2896" s="47">
        <v>1003170011</v>
      </c>
      <c r="B2896" s="47" t="str">
        <f t="shared" si="229"/>
        <v>1003170011-OGSHAPAMPA</v>
      </c>
      <c r="C2896" s="47" t="s">
        <v>4877</v>
      </c>
      <c r="D2896" s="47" t="s">
        <v>58</v>
      </c>
      <c r="E2896" s="47" t="s">
        <v>80</v>
      </c>
      <c r="F2896" s="47" t="s">
        <v>2637</v>
      </c>
      <c r="G2896" s="47" t="s">
        <v>60</v>
      </c>
      <c r="H2896" s="47">
        <v>25</v>
      </c>
      <c r="I2896" s="47">
        <v>15</v>
      </c>
      <c r="J2896" s="47" t="s">
        <v>82</v>
      </c>
      <c r="K2896" s="47" t="s">
        <v>63</v>
      </c>
      <c r="L2896" s="47" t="s">
        <v>64</v>
      </c>
      <c r="M2896" s="47" t="s">
        <v>3214</v>
      </c>
      <c r="N2896" s="47" t="s">
        <v>3215</v>
      </c>
      <c r="O2896" s="47" t="s">
        <v>58</v>
      </c>
      <c r="P2896" s="47" t="s">
        <v>80</v>
      </c>
      <c r="Q2896" s="47" t="s">
        <v>2637</v>
      </c>
      <c r="R2896" s="47">
        <v>150267</v>
      </c>
      <c r="S2896" s="47" t="s">
        <v>67</v>
      </c>
      <c r="T2896" s="47" t="s">
        <v>4878</v>
      </c>
      <c r="U2896" s="47">
        <v>17486</v>
      </c>
      <c r="V2896" s="47" t="s">
        <v>69</v>
      </c>
      <c r="W2896" s="47" t="s">
        <v>4879</v>
      </c>
      <c r="X2896" s="47">
        <v>1275849</v>
      </c>
      <c r="Y2896" s="47">
        <v>4204341</v>
      </c>
      <c r="Z2896" s="47">
        <v>0</v>
      </c>
      <c r="AA2896" s="47">
        <v>0</v>
      </c>
      <c r="AB2896" s="47" t="s">
        <v>61</v>
      </c>
      <c r="AC2896" s="47">
        <v>0</v>
      </c>
      <c r="AD2896" s="47" t="s">
        <v>86</v>
      </c>
      <c r="AE2896" s="47" t="s">
        <v>4905</v>
      </c>
      <c r="AF2896" s="47" t="s">
        <v>5771</v>
      </c>
      <c r="AG2896" s="47">
        <v>46966</v>
      </c>
      <c r="AH2896" s="47" t="s">
        <v>73</v>
      </c>
      <c r="AI2896" s="47" t="s">
        <v>4877</v>
      </c>
      <c r="AJ2896" s="47" t="s">
        <v>61</v>
      </c>
      <c r="AK2896" s="47" t="s">
        <v>61</v>
      </c>
      <c r="AV2896" s="47">
        <v>0.86</v>
      </c>
      <c r="AZ2896" s="47">
        <v>333</v>
      </c>
      <c r="BM2896" s="47">
        <v>8</v>
      </c>
      <c r="BS2896" s="47">
        <v>13</v>
      </c>
      <c r="BT2896" s="47">
        <v>0</v>
      </c>
      <c r="DI2896" s="1">
        <f t="shared" si="225"/>
        <v>4</v>
      </c>
      <c r="DJ2896" s="9" t="str">
        <f t="shared" si="226"/>
        <v>NO BACTERIOLOGICO</v>
      </c>
      <c r="DK2896" s="10" t="str">
        <f t="shared" si="227"/>
        <v>-</v>
      </c>
      <c r="DL2896" s="11" t="str">
        <f t="shared" si="228"/>
        <v>0</v>
      </c>
    </row>
    <row r="2897" spans="1:116" ht="12" x14ac:dyDescent="0.2">
      <c r="A2897" s="47">
        <v>1003170011</v>
      </c>
      <c r="B2897" s="47" t="str">
        <f t="shared" si="229"/>
        <v>1003170011-OGSHAPAMPA</v>
      </c>
      <c r="C2897" s="47" t="s">
        <v>4877</v>
      </c>
      <c r="D2897" s="47" t="s">
        <v>58</v>
      </c>
      <c r="E2897" s="47" t="s">
        <v>80</v>
      </c>
      <c r="F2897" s="47" t="s">
        <v>2637</v>
      </c>
      <c r="G2897" s="47" t="s">
        <v>60</v>
      </c>
      <c r="H2897" s="47">
        <v>25</v>
      </c>
      <c r="I2897" s="47">
        <v>15</v>
      </c>
      <c r="J2897" s="47" t="s">
        <v>82</v>
      </c>
      <c r="K2897" s="47" t="s">
        <v>63</v>
      </c>
      <c r="L2897" s="47" t="s">
        <v>64</v>
      </c>
      <c r="M2897" s="47" t="s">
        <v>3214</v>
      </c>
      <c r="N2897" s="47" t="s">
        <v>3215</v>
      </c>
      <c r="O2897" s="47" t="s">
        <v>58</v>
      </c>
      <c r="P2897" s="47" t="s">
        <v>80</v>
      </c>
      <c r="Q2897" s="47" t="s">
        <v>2637</v>
      </c>
      <c r="R2897" s="47">
        <v>150267</v>
      </c>
      <c r="S2897" s="47" t="s">
        <v>67</v>
      </c>
      <c r="T2897" s="47" t="s">
        <v>4878</v>
      </c>
      <c r="U2897" s="47">
        <v>17486</v>
      </c>
      <c r="V2897" s="47" t="s">
        <v>69</v>
      </c>
      <c r="W2897" s="47" t="s">
        <v>4879</v>
      </c>
      <c r="X2897" s="47">
        <v>1275849</v>
      </c>
      <c r="Y2897" s="47">
        <v>4204342</v>
      </c>
      <c r="Z2897" s="47">
        <v>0</v>
      </c>
      <c r="AA2897" s="47">
        <v>0</v>
      </c>
      <c r="AB2897" s="47" t="s">
        <v>61</v>
      </c>
      <c r="AC2897" s="47">
        <v>0</v>
      </c>
      <c r="AD2897" s="47" t="s">
        <v>86</v>
      </c>
      <c r="AE2897" s="47" t="s">
        <v>4905</v>
      </c>
      <c r="AF2897" s="47" t="s">
        <v>5771</v>
      </c>
      <c r="AG2897" s="47" t="s">
        <v>61</v>
      </c>
      <c r="AH2897" s="47" t="s">
        <v>75</v>
      </c>
      <c r="AI2897" s="47" t="s">
        <v>76</v>
      </c>
      <c r="AJ2897" s="47" t="s">
        <v>77</v>
      </c>
      <c r="AK2897" s="47" t="s">
        <v>78</v>
      </c>
      <c r="AV2897" s="47">
        <v>0.51</v>
      </c>
      <c r="AZ2897" s="47">
        <v>332</v>
      </c>
      <c r="BM2897" s="47">
        <v>8</v>
      </c>
      <c r="BS2897" s="47">
        <v>13</v>
      </c>
      <c r="BT2897" s="47">
        <v>0</v>
      </c>
      <c r="DI2897" s="1">
        <f t="shared" si="225"/>
        <v>4</v>
      </c>
      <c r="DJ2897" s="9" t="str">
        <f t="shared" si="226"/>
        <v>NO BACTERIOLOGICO</v>
      </c>
      <c r="DK2897" s="10" t="str">
        <f t="shared" si="227"/>
        <v>-</v>
      </c>
      <c r="DL2897" s="11" t="str">
        <f t="shared" si="228"/>
        <v>0</v>
      </c>
    </row>
    <row r="2898" spans="1:116" ht="12" x14ac:dyDescent="0.2">
      <c r="A2898" s="47">
        <v>1003170011</v>
      </c>
      <c r="B2898" s="47" t="str">
        <f t="shared" si="229"/>
        <v>1003170011-OGSHAPAMPA</v>
      </c>
      <c r="C2898" s="47" t="s">
        <v>4877</v>
      </c>
      <c r="D2898" s="47" t="s">
        <v>58</v>
      </c>
      <c r="E2898" s="47" t="s">
        <v>80</v>
      </c>
      <c r="F2898" s="47" t="s">
        <v>2637</v>
      </c>
      <c r="G2898" s="47" t="s">
        <v>60</v>
      </c>
      <c r="H2898" s="47">
        <v>25</v>
      </c>
      <c r="I2898" s="47">
        <v>15</v>
      </c>
      <c r="J2898" s="47" t="s">
        <v>82</v>
      </c>
      <c r="K2898" s="47" t="s">
        <v>63</v>
      </c>
      <c r="L2898" s="47" t="s">
        <v>64</v>
      </c>
      <c r="M2898" s="47" t="s">
        <v>3214</v>
      </c>
      <c r="N2898" s="47" t="s">
        <v>3215</v>
      </c>
      <c r="O2898" s="47" t="s">
        <v>58</v>
      </c>
      <c r="P2898" s="47" t="s">
        <v>80</v>
      </c>
      <c r="Q2898" s="47" t="s">
        <v>2637</v>
      </c>
      <c r="R2898" s="47">
        <v>150267</v>
      </c>
      <c r="S2898" s="47" t="s">
        <v>67</v>
      </c>
      <c r="T2898" s="47" t="s">
        <v>4878</v>
      </c>
      <c r="U2898" s="47">
        <v>17486</v>
      </c>
      <c r="V2898" s="47" t="s">
        <v>69</v>
      </c>
      <c r="W2898" s="47" t="s">
        <v>4879</v>
      </c>
      <c r="X2898" s="47">
        <v>1275849</v>
      </c>
      <c r="Y2898" s="47">
        <v>4204343</v>
      </c>
      <c r="Z2898" s="47">
        <v>0</v>
      </c>
      <c r="AA2898" s="47">
        <v>0</v>
      </c>
      <c r="AB2898" s="47" t="s">
        <v>61</v>
      </c>
      <c r="AC2898" s="47">
        <v>0</v>
      </c>
      <c r="AD2898" s="47" t="s">
        <v>86</v>
      </c>
      <c r="AE2898" s="47" t="s">
        <v>4905</v>
      </c>
      <c r="AF2898" s="47" t="s">
        <v>5771</v>
      </c>
      <c r="AG2898" s="47" t="s">
        <v>61</v>
      </c>
      <c r="AH2898" s="47" t="s">
        <v>75</v>
      </c>
      <c r="AI2898" s="47" t="s">
        <v>76</v>
      </c>
      <c r="AJ2898" s="47" t="s">
        <v>77</v>
      </c>
      <c r="AK2898" s="47" t="s">
        <v>78</v>
      </c>
      <c r="AV2898" s="47">
        <v>0.26</v>
      </c>
      <c r="AZ2898" s="47">
        <v>332</v>
      </c>
      <c r="BM2898" s="47">
        <v>8</v>
      </c>
      <c r="BS2898" s="47">
        <v>13</v>
      </c>
      <c r="BT2898" s="47">
        <v>0</v>
      </c>
      <c r="DI2898" s="1">
        <f t="shared" si="225"/>
        <v>4</v>
      </c>
      <c r="DJ2898" s="9" t="str">
        <f t="shared" si="226"/>
        <v>BACTERIOLÓGICO</v>
      </c>
      <c r="DK2898" s="10" t="str">
        <f t="shared" si="227"/>
        <v>-</v>
      </c>
      <c r="DL2898" s="11" t="str">
        <f t="shared" si="228"/>
        <v>0</v>
      </c>
    </row>
    <row r="2899" spans="1:116" ht="12" x14ac:dyDescent="0.2">
      <c r="A2899" s="47">
        <v>1003170016</v>
      </c>
      <c r="B2899" s="47" t="str">
        <f t="shared" si="229"/>
        <v>1003170016-CARMEN GRANDE DE QUILLIN</v>
      </c>
      <c r="C2899" s="47" t="s">
        <v>3224</v>
      </c>
      <c r="D2899" s="47" t="s">
        <v>58</v>
      </c>
      <c r="E2899" s="47" t="s">
        <v>80</v>
      </c>
      <c r="F2899" s="47" t="s">
        <v>2637</v>
      </c>
      <c r="G2899" s="47" t="s">
        <v>60</v>
      </c>
      <c r="H2899" s="47">
        <v>90</v>
      </c>
      <c r="I2899" s="47" t="s">
        <v>61</v>
      </c>
      <c r="J2899" s="47" t="s">
        <v>82</v>
      </c>
      <c r="K2899" s="47" t="s">
        <v>63</v>
      </c>
      <c r="L2899" s="47" t="s">
        <v>64</v>
      </c>
      <c r="M2899" s="47" t="s">
        <v>3214</v>
      </c>
      <c r="N2899" s="47" t="s">
        <v>3215</v>
      </c>
      <c r="O2899" s="47" t="s">
        <v>58</v>
      </c>
      <c r="P2899" s="47" t="s">
        <v>80</v>
      </c>
      <c r="Q2899" s="47" t="s">
        <v>2637</v>
      </c>
      <c r="R2899" s="47">
        <v>90379</v>
      </c>
      <c r="S2899" s="47" t="s">
        <v>67</v>
      </c>
      <c r="T2899" s="47" t="s">
        <v>3225</v>
      </c>
      <c r="U2899" s="47">
        <v>14311</v>
      </c>
      <c r="V2899" s="47" t="s">
        <v>69</v>
      </c>
      <c r="W2899" s="47" t="s">
        <v>3226</v>
      </c>
      <c r="X2899" s="47">
        <v>1275854</v>
      </c>
      <c r="Y2899" s="47">
        <v>4204355</v>
      </c>
      <c r="Z2899" s="47">
        <v>0</v>
      </c>
      <c r="AA2899" s="47">
        <v>0</v>
      </c>
      <c r="AB2899" s="47" t="s">
        <v>61</v>
      </c>
      <c r="AC2899" s="47">
        <v>0</v>
      </c>
      <c r="AD2899" s="47" t="s">
        <v>86</v>
      </c>
      <c r="AE2899" s="47" t="s">
        <v>4905</v>
      </c>
      <c r="AF2899" s="47" t="s">
        <v>5772</v>
      </c>
      <c r="AG2899" s="47">
        <v>2947</v>
      </c>
      <c r="AH2899" s="47" t="s">
        <v>73</v>
      </c>
      <c r="AI2899" s="47" t="s">
        <v>3227</v>
      </c>
      <c r="AJ2899" s="47" t="s">
        <v>61</v>
      </c>
      <c r="AK2899" s="47" t="s">
        <v>61</v>
      </c>
      <c r="AV2899" s="47">
        <v>1.24</v>
      </c>
      <c r="AZ2899" s="47">
        <v>335</v>
      </c>
      <c r="BM2899" s="47">
        <v>8</v>
      </c>
      <c r="BS2899" s="47">
        <v>13</v>
      </c>
      <c r="BT2899" s="47">
        <v>0</v>
      </c>
      <c r="DI2899" s="1">
        <f t="shared" si="225"/>
        <v>4</v>
      </c>
      <c r="DJ2899" s="9" t="str">
        <f t="shared" si="226"/>
        <v>NO BACTERIOLOGICO</v>
      </c>
      <c r="DK2899" s="10" t="str">
        <f t="shared" si="227"/>
        <v>-</v>
      </c>
      <c r="DL2899" s="11" t="str">
        <f t="shared" si="228"/>
        <v>0</v>
      </c>
    </row>
    <row r="2900" spans="1:116" ht="12" x14ac:dyDescent="0.2">
      <c r="A2900" s="47">
        <v>1003170016</v>
      </c>
      <c r="B2900" s="47" t="str">
        <f t="shared" si="229"/>
        <v>1003170016-CARMEN GRANDE DE QUILLIN</v>
      </c>
      <c r="C2900" s="47" t="s">
        <v>3224</v>
      </c>
      <c r="D2900" s="47" t="s">
        <v>58</v>
      </c>
      <c r="E2900" s="47" t="s">
        <v>80</v>
      </c>
      <c r="F2900" s="47" t="s">
        <v>2637</v>
      </c>
      <c r="G2900" s="47" t="s">
        <v>60</v>
      </c>
      <c r="H2900" s="47">
        <v>90</v>
      </c>
      <c r="I2900" s="47" t="s">
        <v>61</v>
      </c>
      <c r="J2900" s="47" t="s">
        <v>82</v>
      </c>
      <c r="K2900" s="47" t="s">
        <v>63</v>
      </c>
      <c r="L2900" s="47" t="s">
        <v>64</v>
      </c>
      <c r="M2900" s="47" t="s">
        <v>3214</v>
      </c>
      <c r="N2900" s="47" t="s">
        <v>3215</v>
      </c>
      <c r="O2900" s="47" t="s">
        <v>58</v>
      </c>
      <c r="P2900" s="47" t="s">
        <v>80</v>
      </c>
      <c r="Q2900" s="47" t="s">
        <v>2637</v>
      </c>
      <c r="R2900" s="47">
        <v>90379</v>
      </c>
      <c r="S2900" s="47" t="s">
        <v>67</v>
      </c>
      <c r="T2900" s="47" t="s">
        <v>3225</v>
      </c>
      <c r="U2900" s="47">
        <v>14311</v>
      </c>
      <c r="V2900" s="47" t="s">
        <v>69</v>
      </c>
      <c r="W2900" s="47" t="s">
        <v>3226</v>
      </c>
      <c r="X2900" s="47">
        <v>1275854</v>
      </c>
      <c r="Y2900" s="47">
        <v>4204356</v>
      </c>
      <c r="Z2900" s="47">
        <v>0</v>
      </c>
      <c r="AA2900" s="47">
        <v>0</v>
      </c>
      <c r="AB2900" s="47" t="s">
        <v>61</v>
      </c>
      <c r="AC2900" s="47">
        <v>0</v>
      </c>
      <c r="AD2900" s="47" t="s">
        <v>86</v>
      </c>
      <c r="AE2900" s="47" t="s">
        <v>4905</v>
      </c>
      <c r="AF2900" s="47" t="s">
        <v>5772</v>
      </c>
      <c r="AG2900" s="47" t="s">
        <v>61</v>
      </c>
      <c r="AH2900" s="47" t="s">
        <v>75</v>
      </c>
      <c r="AI2900" s="47" t="s">
        <v>76</v>
      </c>
      <c r="AJ2900" s="47" t="s">
        <v>77</v>
      </c>
      <c r="AK2900" s="47" t="s">
        <v>78</v>
      </c>
      <c r="AV2900" s="47">
        <v>0.89</v>
      </c>
      <c r="AZ2900" s="47">
        <v>334</v>
      </c>
      <c r="BM2900" s="47">
        <v>8</v>
      </c>
      <c r="BS2900" s="47">
        <v>13</v>
      </c>
      <c r="BT2900" s="47">
        <v>0</v>
      </c>
      <c r="DI2900" s="1">
        <f t="shared" si="225"/>
        <v>4</v>
      </c>
      <c r="DJ2900" s="9" t="str">
        <f t="shared" si="226"/>
        <v>NO BACTERIOLOGICO</v>
      </c>
      <c r="DK2900" s="10" t="str">
        <f t="shared" si="227"/>
        <v>-</v>
      </c>
      <c r="DL2900" s="11" t="str">
        <f t="shared" si="228"/>
        <v>0</v>
      </c>
    </row>
    <row r="2901" spans="1:116" ht="12" x14ac:dyDescent="0.2">
      <c r="A2901" s="47">
        <v>1003170016</v>
      </c>
      <c r="B2901" s="47" t="str">
        <f t="shared" si="229"/>
        <v>1003170016-CARMEN GRANDE DE QUILLIN</v>
      </c>
      <c r="C2901" s="47" t="s">
        <v>3224</v>
      </c>
      <c r="D2901" s="47" t="s">
        <v>58</v>
      </c>
      <c r="E2901" s="47" t="s">
        <v>80</v>
      </c>
      <c r="F2901" s="47" t="s">
        <v>2637</v>
      </c>
      <c r="G2901" s="47" t="s">
        <v>60</v>
      </c>
      <c r="H2901" s="47">
        <v>90</v>
      </c>
      <c r="I2901" s="47" t="s">
        <v>61</v>
      </c>
      <c r="J2901" s="47" t="s">
        <v>82</v>
      </c>
      <c r="K2901" s="47" t="s">
        <v>63</v>
      </c>
      <c r="L2901" s="47" t="s">
        <v>64</v>
      </c>
      <c r="M2901" s="47" t="s">
        <v>3214</v>
      </c>
      <c r="N2901" s="47" t="s">
        <v>3215</v>
      </c>
      <c r="O2901" s="47" t="s">
        <v>58</v>
      </c>
      <c r="P2901" s="47" t="s">
        <v>80</v>
      </c>
      <c r="Q2901" s="47" t="s">
        <v>2637</v>
      </c>
      <c r="R2901" s="47">
        <v>90379</v>
      </c>
      <c r="S2901" s="47" t="s">
        <v>67</v>
      </c>
      <c r="T2901" s="47" t="s">
        <v>3225</v>
      </c>
      <c r="U2901" s="47">
        <v>14311</v>
      </c>
      <c r="V2901" s="47" t="s">
        <v>69</v>
      </c>
      <c r="W2901" s="47" t="s">
        <v>3226</v>
      </c>
      <c r="X2901" s="47">
        <v>1275854</v>
      </c>
      <c r="Y2901" s="47">
        <v>4204357</v>
      </c>
      <c r="Z2901" s="47">
        <v>0</v>
      </c>
      <c r="AA2901" s="47">
        <v>0</v>
      </c>
      <c r="AB2901" s="47" t="s">
        <v>61</v>
      </c>
      <c r="AC2901" s="47">
        <v>0</v>
      </c>
      <c r="AD2901" s="47" t="s">
        <v>86</v>
      </c>
      <c r="AE2901" s="47" t="s">
        <v>4905</v>
      </c>
      <c r="AF2901" s="47" t="s">
        <v>5772</v>
      </c>
      <c r="AG2901" s="47" t="s">
        <v>61</v>
      </c>
      <c r="AH2901" s="47" t="s">
        <v>75</v>
      </c>
      <c r="AI2901" s="47" t="s">
        <v>76</v>
      </c>
      <c r="AJ2901" s="47" t="s">
        <v>77</v>
      </c>
      <c r="AK2901" s="47" t="s">
        <v>78</v>
      </c>
      <c r="AV2901" s="47">
        <v>0.8</v>
      </c>
      <c r="AZ2901" s="47">
        <v>332</v>
      </c>
      <c r="BM2901" s="47">
        <v>8</v>
      </c>
      <c r="BS2901" s="47">
        <v>13</v>
      </c>
      <c r="BT2901" s="47">
        <v>0</v>
      </c>
      <c r="DI2901" s="1">
        <f t="shared" si="225"/>
        <v>4</v>
      </c>
      <c r="DJ2901" s="9" t="str">
        <f t="shared" si="226"/>
        <v>NO BACTERIOLOGICO</v>
      </c>
      <c r="DK2901" s="10" t="str">
        <f t="shared" si="227"/>
        <v>-</v>
      </c>
      <c r="DL2901" s="11" t="str">
        <f t="shared" si="228"/>
        <v>0</v>
      </c>
    </row>
    <row r="2902" spans="1:116" ht="12" x14ac:dyDescent="0.2">
      <c r="A2902" s="47">
        <v>1003170006</v>
      </c>
      <c r="B2902" s="47" t="str">
        <f t="shared" si="229"/>
        <v>1003170006-DIVISORIA</v>
      </c>
      <c r="C2902" s="47" t="s">
        <v>3228</v>
      </c>
      <c r="D2902" s="47" t="s">
        <v>58</v>
      </c>
      <c r="E2902" s="47" t="s">
        <v>80</v>
      </c>
      <c r="F2902" s="47" t="s">
        <v>2637</v>
      </c>
      <c r="G2902" s="47" t="s">
        <v>60</v>
      </c>
      <c r="H2902" s="47">
        <v>70</v>
      </c>
      <c r="I2902" s="47">
        <v>22</v>
      </c>
      <c r="J2902" s="47" t="s">
        <v>82</v>
      </c>
      <c r="K2902" s="47" t="s">
        <v>63</v>
      </c>
      <c r="L2902" s="47" t="s">
        <v>64</v>
      </c>
      <c r="M2902" s="47" t="s">
        <v>3214</v>
      </c>
      <c r="N2902" s="47" t="s">
        <v>3215</v>
      </c>
      <c r="O2902" s="47" t="s">
        <v>58</v>
      </c>
      <c r="P2902" s="47" t="s">
        <v>80</v>
      </c>
      <c r="Q2902" s="47" t="s">
        <v>2637</v>
      </c>
      <c r="R2902" s="47">
        <v>90334</v>
      </c>
      <c r="S2902" s="47" t="s">
        <v>67</v>
      </c>
      <c r="T2902" s="47" t="s">
        <v>3229</v>
      </c>
      <c r="U2902" s="47">
        <v>14309</v>
      </c>
      <c r="V2902" s="47" t="s">
        <v>69</v>
      </c>
      <c r="W2902" s="47" t="s">
        <v>3230</v>
      </c>
      <c r="X2902" s="47">
        <v>1275855</v>
      </c>
      <c r="Y2902" s="47">
        <v>4204358</v>
      </c>
      <c r="Z2902" s="47">
        <v>0</v>
      </c>
      <c r="AA2902" s="47">
        <v>0</v>
      </c>
      <c r="AB2902" s="47" t="s">
        <v>61</v>
      </c>
      <c r="AC2902" s="47">
        <v>0</v>
      </c>
      <c r="AD2902" s="47" t="s">
        <v>86</v>
      </c>
      <c r="AE2902" s="47" t="s">
        <v>4905</v>
      </c>
      <c r="AF2902" s="47" t="s">
        <v>5773</v>
      </c>
      <c r="AG2902" s="47">
        <v>2940</v>
      </c>
      <c r="AH2902" s="47" t="s">
        <v>73</v>
      </c>
      <c r="AI2902" s="47" t="s">
        <v>3228</v>
      </c>
      <c r="AJ2902" s="47" t="s">
        <v>61</v>
      </c>
      <c r="AK2902" s="47" t="s">
        <v>61</v>
      </c>
      <c r="AV2902" s="47">
        <v>1.21</v>
      </c>
      <c r="AZ2902" s="47">
        <v>335</v>
      </c>
      <c r="BM2902" s="47">
        <v>8</v>
      </c>
      <c r="BS2902" s="47">
        <v>13</v>
      </c>
      <c r="BT2902" s="47">
        <v>0</v>
      </c>
      <c r="DI2902" s="1">
        <f t="shared" si="225"/>
        <v>4</v>
      </c>
      <c r="DJ2902" s="9" t="str">
        <f t="shared" si="226"/>
        <v>NO BACTERIOLOGICO</v>
      </c>
      <c r="DK2902" s="10" t="str">
        <f t="shared" si="227"/>
        <v>-</v>
      </c>
      <c r="DL2902" s="11" t="str">
        <f t="shared" si="228"/>
        <v>0</v>
      </c>
    </row>
    <row r="2903" spans="1:116" ht="12" x14ac:dyDescent="0.2">
      <c r="A2903" s="47">
        <v>1003170006</v>
      </c>
      <c r="B2903" s="47" t="str">
        <f t="shared" si="229"/>
        <v>1003170006-DIVISORIA</v>
      </c>
      <c r="C2903" s="47" t="s">
        <v>3228</v>
      </c>
      <c r="D2903" s="47" t="s">
        <v>58</v>
      </c>
      <c r="E2903" s="47" t="s">
        <v>80</v>
      </c>
      <c r="F2903" s="47" t="s">
        <v>2637</v>
      </c>
      <c r="G2903" s="47" t="s">
        <v>60</v>
      </c>
      <c r="H2903" s="47">
        <v>70</v>
      </c>
      <c r="I2903" s="47">
        <v>22</v>
      </c>
      <c r="J2903" s="47" t="s">
        <v>82</v>
      </c>
      <c r="K2903" s="47" t="s">
        <v>63</v>
      </c>
      <c r="L2903" s="47" t="s">
        <v>64</v>
      </c>
      <c r="M2903" s="47" t="s">
        <v>3214</v>
      </c>
      <c r="N2903" s="47" t="s">
        <v>3215</v>
      </c>
      <c r="O2903" s="47" t="s">
        <v>58</v>
      </c>
      <c r="P2903" s="47" t="s">
        <v>80</v>
      </c>
      <c r="Q2903" s="47" t="s">
        <v>2637</v>
      </c>
      <c r="R2903" s="47">
        <v>90334</v>
      </c>
      <c r="S2903" s="47" t="s">
        <v>67</v>
      </c>
      <c r="T2903" s="47" t="s">
        <v>3229</v>
      </c>
      <c r="U2903" s="47">
        <v>14309</v>
      </c>
      <c r="V2903" s="47" t="s">
        <v>69</v>
      </c>
      <c r="W2903" s="47" t="s">
        <v>3230</v>
      </c>
      <c r="X2903" s="47">
        <v>1275855</v>
      </c>
      <c r="Y2903" s="47">
        <v>4204359</v>
      </c>
      <c r="Z2903" s="47">
        <v>0</v>
      </c>
      <c r="AA2903" s="47">
        <v>0</v>
      </c>
      <c r="AB2903" s="47" t="s">
        <v>61</v>
      </c>
      <c r="AC2903" s="47">
        <v>0</v>
      </c>
      <c r="AD2903" s="47" t="s">
        <v>86</v>
      </c>
      <c r="AE2903" s="47" t="s">
        <v>4905</v>
      </c>
      <c r="AF2903" s="47" t="s">
        <v>5773</v>
      </c>
      <c r="AG2903" s="47" t="s">
        <v>61</v>
      </c>
      <c r="AH2903" s="47" t="s">
        <v>75</v>
      </c>
      <c r="AI2903" s="47" t="s">
        <v>76</v>
      </c>
      <c r="AJ2903" s="47" t="s">
        <v>77</v>
      </c>
      <c r="AK2903" s="47" t="s">
        <v>78</v>
      </c>
      <c r="AV2903" s="47">
        <v>0.69</v>
      </c>
      <c r="AZ2903" s="47">
        <v>332</v>
      </c>
      <c r="BM2903" s="47">
        <v>8</v>
      </c>
      <c r="BS2903" s="47">
        <v>13</v>
      </c>
      <c r="BT2903" s="47">
        <v>0</v>
      </c>
      <c r="DI2903" s="1">
        <f t="shared" si="225"/>
        <v>4</v>
      </c>
      <c r="DJ2903" s="9" t="str">
        <f t="shared" si="226"/>
        <v>NO BACTERIOLOGICO</v>
      </c>
      <c r="DK2903" s="10" t="str">
        <f t="shared" si="227"/>
        <v>-</v>
      </c>
      <c r="DL2903" s="11" t="str">
        <f t="shared" si="228"/>
        <v>0</v>
      </c>
    </row>
    <row r="2904" spans="1:116" ht="12" x14ac:dyDescent="0.2">
      <c r="A2904" s="47">
        <v>1003170006</v>
      </c>
      <c r="B2904" s="47" t="str">
        <f t="shared" si="229"/>
        <v>1003170006-DIVISORIA</v>
      </c>
      <c r="C2904" s="47" t="s">
        <v>3228</v>
      </c>
      <c r="D2904" s="47" t="s">
        <v>58</v>
      </c>
      <c r="E2904" s="47" t="s">
        <v>80</v>
      </c>
      <c r="F2904" s="47" t="s">
        <v>2637</v>
      </c>
      <c r="G2904" s="47" t="s">
        <v>60</v>
      </c>
      <c r="H2904" s="47">
        <v>70</v>
      </c>
      <c r="I2904" s="47">
        <v>22</v>
      </c>
      <c r="J2904" s="47" t="s">
        <v>82</v>
      </c>
      <c r="K2904" s="47" t="s">
        <v>63</v>
      </c>
      <c r="L2904" s="47" t="s">
        <v>64</v>
      </c>
      <c r="M2904" s="47" t="s">
        <v>3214</v>
      </c>
      <c r="N2904" s="47" t="s">
        <v>3215</v>
      </c>
      <c r="O2904" s="47" t="s">
        <v>58</v>
      </c>
      <c r="P2904" s="47" t="s">
        <v>80</v>
      </c>
      <c r="Q2904" s="47" t="s">
        <v>2637</v>
      </c>
      <c r="R2904" s="47">
        <v>90334</v>
      </c>
      <c r="S2904" s="47" t="s">
        <v>67</v>
      </c>
      <c r="T2904" s="47" t="s">
        <v>3229</v>
      </c>
      <c r="U2904" s="47">
        <v>14309</v>
      </c>
      <c r="V2904" s="47" t="s">
        <v>69</v>
      </c>
      <c r="W2904" s="47" t="s">
        <v>3230</v>
      </c>
      <c r="X2904" s="47">
        <v>1275855</v>
      </c>
      <c r="Y2904" s="47">
        <v>4204360</v>
      </c>
      <c r="Z2904" s="47">
        <v>0</v>
      </c>
      <c r="AA2904" s="47">
        <v>0</v>
      </c>
      <c r="AB2904" s="47" t="s">
        <v>61</v>
      </c>
      <c r="AC2904" s="47">
        <v>0</v>
      </c>
      <c r="AD2904" s="47" t="s">
        <v>86</v>
      </c>
      <c r="AE2904" s="47" t="s">
        <v>4905</v>
      </c>
      <c r="AF2904" s="47" t="s">
        <v>5773</v>
      </c>
      <c r="AG2904" s="47" t="s">
        <v>61</v>
      </c>
      <c r="AH2904" s="47" t="s">
        <v>75</v>
      </c>
      <c r="AI2904" s="47" t="s">
        <v>76</v>
      </c>
      <c r="AJ2904" s="47" t="s">
        <v>77</v>
      </c>
      <c r="AK2904" s="47" t="s">
        <v>78</v>
      </c>
      <c r="AV2904" s="47">
        <v>0.5</v>
      </c>
      <c r="AZ2904" s="47">
        <v>332</v>
      </c>
      <c r="BM2904" s="47">
        <v>8</v>
      </c>
      <c r="BS2904" s="47">
        <v>13</v>
      </c>
      <c r="BT2904" s="47">
        <v>0</v>
      </c>
      <c r="DI2904" s="1">
        <f t="shared" si="225"/>
        <v>4</v>
      </c>
      <c r="DJ2904" s="9" t="str">
        <f t="shared" si="226"/>
        <v>NO BACTERIOLOGICO</v>
      </c>
      <c r="DK2904" s="10" t="str">
        <f t="shared" si="227"/>
        <v>-</v>
      </c>
      <c r="DL2904" s="11" t="str">
        <f t="shared" si="228"/>
        <v>0</v>
      </c>
    </row>
    <row r="2905" spans="1:116" ht="12" x14ac:dyDescent="0.2">
      <c r="A2905" s="47">
        <v>1003170008</v>
      </c>
      <c r="B2905" s="47" t="str">
        <f t="shared" si="229"/>
        <v>1003170008-SANTA ROSA</v>
      </c>
      <c r="C2905" s="47" t="s">
        <v>749</v>
      </c>
      <c r="D2905" s="47" t="s">
        <v>58</v>
      </c>
      <c r="E2905" s="47" t="s">
        <v>80</v>
      </c>
      <c r="F2905" s="47" t="s">
        <v>2637</v>
      </c>
      <c r="G2905" s="47" t="s">
        <v>60</v>
      </c>
      <c r="H2905" s="47">
        <v>48</v>
      </c>
      <c r="I2905" s="47">
        <v>14</v>
      </c>
      <c r="J2905" s="47" t="s">
        <v>82</v>
      </c>
      <c r="K2905" s="47" t="s">
        <v>63</v>
      </c>
      <c r="L2905" s="47" t="s">
        <v>64</v>
      </c>
      <c r="M2905" s="47" t="s">
        <v>3214</v>
      </c>
      <c r="N2905" s="47" t="s">
        <v>3215</v>
      </c>
      <c r="O2905" s="47" t="s">
        <v>58</v>
      </c>
      <c r="P2905" s="47" t="s">
        <v>80</v>
      </c>
      <c r="Q2905" s="47" t="s">
        <v>2637</v>
      </c>
      <c r="R2905" s="47">
        <v>90301</v>
      </c>
      <c r="S2905" s="47" t="s">
        <v>67</v>
      </c>
      <c r="T2905" s="47" t="s">
        <v>750</v>
      </c>
      <c r="U2905" s="47">
        <v>14310</v>
      </c>
      <c r="V2905" s="47" t="s">
        <v>69</v>
      </c>
      <c r="W2905" s="47" t="s">
        <v>3231</v>
      </c>
      <c r="X2905" s="47">
        <v>1275857</v>
      </c>
      <c r="Y2905" s="47">
        <v>4204361</v>
      </c>
      <c r="Z2905" s="47">
        <v>0</v>
      </c>
      <c r="AA2905" s="47">
        <v>0</v>
      </c>
      <c r="AB2905" s="47" t="s">
        <v>61</v>
      </c>
      <c r="AC2905" s="47">
        <v>0</v>
      </c>
      <c r="AD2905" s="47" t="s">
        <v>86</v>
      </c>
      <c r="AE2905" s="47" t="s">
        <v>4905</v>
      </c>
      <c r="AF2905" s="47" t="s">
        <v>5774</v>
      </c>
      <c r="AG2905" s="47">
        <v>2946</v>
      </c>
      <c r="AH2905" s="47" t="s">
        <v>73</v>
      </c>
      <c r="AI2905" s="47" t="s">
        <v>749</v>
      </c>
      <c r="AJ2905" s="47" t="s">
        <v>61</v>
      </c>
      <c r="AK2905" s="47" t="s">
        <v>61</v>
      </c>
      <c r="AV2905" s="47">
        <v>1.02</v>
      </c>
      <c r="AZ2905" s="47">
        <v>335</v>
      </c>
      <c r="BM2905" s="47">
        <v>8</v>
      </c>
      <c r="BS2905" s="47">
        <v>13</v>
      </c>
      <c r="BT2905" s="47">
        <v>0</v>
      </c>
      <c r="DI2905" s="1">
        <f t="shared" si="225"/>
        <v>4</v>
      </c>
      <c r="DJ2905" s="9" t="str">
        <f t="shared" si="226"/>
        <v>NO BACTERIOLOGICO</v>
      </c>
      <c r="DK2905" s="10" t="str">
        <f t="shared" si="227"/>
        <v>-</v>
      </c>
      <c r="DL2905" s="11" t="str">
        <f t="shared" si="228"/>
        <v>0</v>
      </c>
    </row>
    <row r="2906" spans="1:116" ht="12" x14ac:dyDescent="0.2">
      <c r="A2906" s="47">
        <v>1003170008</v>
      </c>
      <c r="B2906" s="47" t="str">
        <f t="shared" si="229"/>
        <v>1003170008-SANTA ROSA</v>
      </c>
      <c r="C2906" s="47" t="s">
        <v>749</v>
      </c>
      <c r="D2906" s="47" t="s">
        <v>58</v>
      </c>
      <c r="E2906" s="47" t="s">
        <v>80</v>
      </c>
      <c r="F2906" s="47" t="s">
        <v>2637</v>
      </c>
      <c r="G2906" s="47" t="s">
        <v>60</v>
      </c>
      <c r="H2906" s="47">
        <v>48</v>
      </c>
      <c r="I2906" s="47">
        <v>14</v>
      </c>
      <c r="J2906" s="47" t="s">
        <v>82</v>
      </c>
      <c r="K2906" s="47" t="s">
        <v>63</v>
      </c>
      <c r="L2906" s="47" t="s">
        <v>64</v>
      </c>
      <c r="M2906" s="47" t="s">
        <v>3214</v>
      </c>
      <c r="N2906" s="47" t="s">
        <v>3215</v>
      </c>
      <c r="O2906" s="47" t="s">
        <v>58</v>
      </c>
      <c r="P2906" s="47" t="s">
        <v>80</v>
      </c>
      <c r="Q2906" s="47" t="s">
        <v>2637</v>
      </c>
      <c r="R2906" s="47">
        <v>90301</v>
      </c>
      <c r="S2906" s="47" t="s">
        <v>67</v>
      </c>
      <c r="T2906" s="47" t="s">
        <v>750</v>
      </c>
      <c r="U2906" s="47">
        <v>14310</v>
      </c>
      <c r="V2906" s="47" t="s">
        <v>69</v>
      </c>
      <c r="W2906" s="47" t="s">
        <v>3231</v>
      </c>
      <c r="X2906" s="47">
        <v>1275857</v>
      </c>
      <c r="Y2906" s="47">
        <v>4204362</v>
      </c>
      <c r="Z2906" s="47">
        <v>0</v>
      </c>
      <c r="AA2906" s="47">
        <v>0</v>
      </c>
      <c r="AB2906" s="47" t="s">
        <v>61</v>
      </c>
      <c r="AC2906" s="47">
        <v>0</v>
      </c>
      <c r="AD2906" s="47" t="s">
        <v>86</v>
      </c>
      <c r="AE2906" s="47" t="s">
        <v>4905</v>
      </c>
      <c r="AF2906" s="47" t="s">
        <v>5774</v>
      </c>
      <c r="AG2906" s="47" t="s">
        <v>61</v>
      </c>
      <c r="AH2906" s="47" t="s">
        <v>75</v>
      </c>
      <c r="AI2906" s="47" t="s">
        <v>76</v>
      </c>
      <c r="AJ2906" s="47" t="s">
        <v>77</v>
      </c>
      <c r="AK2906" s="47" t="s">
        <v>78</v>
      </c>
      <c r="AV2906" s="47">
        <v>0.67</v>
      </c>
      <c r="AZ2906" s="47">
        <v>333</v>
      </c>
      <c r="BM2906" s="47">
        <v>8</v>
      </c>
      <c r="BS2906" s="47">
        <v>13</v>
      </c>
      <c r="BT2906" s="47">
        <v>0</v>
      </c>
      <c r="DI2906" s="1">
        <f t="shared" si="225"/>
        <v>4</v>
      </c>
      <c r="DJ2906" s="9" t="str">
        <f t="shared" si="226"/>
        <v>NO BACTERIOLOGICO</v>
      </c>
      <c r="DK2906" s="10" t="str">
        <f t="shared" si="227"/>
        <v>-</v>
      </c>
      <c r="DL2906" s="11" t="str">
        <f t="shared" si="228"/>
        <v>0</v>
      </c>
    </row>
    <row r="2907" spans="1:116" ht="12" x14ac:dyDescent="0.2">
      <c r="A2907" s="47">
        <v>1003170008</v>
      </c>
      <c r="B2907" s="47" t="str">
        <f t="shared" si="229"/>
        <v>1003170008-SANTA ROSA</v>
      </c>
      <c r="C2907" s="47" t="s">
        <v>749</v>
      </c>
      <c r="D2907" s="47" t="s">
        <v>58</v>
      </c>
      <c r="E2907" s="47" t="s">
        <v>80</v>
      </c>
      <c r="F2907" s="47" t="s">
        <v>2637</v>
      </c>
      <c r="G2907" s="47" t="s">
        <v>60</v>
      </c>
      <c r="H2907" s="47">
        <v>48</v>
      </c>
      <c r="I2907" s="47">
        <v>14</v>
      </c>
      <c r="J2907" s="47" t="s">
        <v>82</v>
      </c>
      <c r="K2907" s="47" t="s">
        <v>63</v>
      </c>
      <c r="L2907" s="47" t="s">
        <v>64</v>
      </c>
      <c r="M2907" s="47" t="s">
        <v>3214</v>
      </c>
      <c r="N2907" s="47" t="s">
        <v>3215</v>
      </c>
      <c r="O2907" s="47" t="s">
        <v>58</v>
      </c>
      <c r="P2907" s="47" t="s">
        <v>80</v>
      </c>
      <c r="Q2907" s="47" t="s">
        <v>2637</v>
      </c>
      <c r="R2907" s="47">
        <v>90301</v>
      </c>
      <c r="S2907" s="47" t="s">
        <v>67</v>
      </c>
      <c r="T2907" s="47" t="s">
        <v>750</v>
      </c>
      <c r="U2907" s="47">
        <v>14310</v>
      </c>
      <c r="V2907" s="47" t="s">
        <v>69</v>
      </c>
      <c r="W2907" s="47" t="s">
        <v>3231</v>
      </c>
      <c r="X2907" s="47">
        <v>1275857</v>
      </c>
      <c r="Y2907" s="47">
        <v>4204363</v>
      </c>
      <c r="Z2907" s="47">
        <v>0</v>
      </c>
      <c r="AA2907" s="47">
        <v>0</v>
      </c>
      <c r="AB2907" s="47" t="s">
        <v>61</v>
      </c>
      <c r="AC2907" s="47">
        <v>0</v>
      </c>
      <c r="AD2907" s="47" t="s">
        <v>86</v>
      </c>
      <c r="AE2907" s="47" t="s">
        <v>4905</v>
      </c>
      <c r="AF2907" s="47" t="s">
        <v>5774</v>
      </c>
      <c r="AG2907" s="47" t="s">
        <v>61</v>
      </c>
      <c r="AH2907" s="47" t="s">
        <v>75</v>
      </c>
      <c r="AI2907" s="47" t="s">
        <v>76</v>
      </c>
      <c r="AJ2907" s="47" t="s">
        <v>77</v>
      </c>
      <c r="AK2907" s="47" t="s">
        <v>78</v>
      </c>
      <c r="AV2907" s="47">
        <v>0.51</v>
      </c>
      <c r="AZ2907" s="47">
        <v>332</v>
      </c>
      <c r="BM2907" s="47">
        <v>8</v>
      </c>
      <c r="BS2907" s="47">
        <v>13</v>
      </c>
      <c r="BT2907" s="47">
        <v>0</v>
      </c>
      <c r="DI2907" s="1">
        <f t="shared" si="225"/>
        <v>4</v>
      </c>
      <c r="DJ2907" s="9" t="str">
        <f t="shared" si="226"/>
        <v>NO BACTERIOLOGICO</v>
      </c>
      <c r="DK2907" s="10" t="str">
        <f t="shared" si="227"/>
        <v>-</v>
      </c>
      <c r="DL2907" s="11" t="str">
        <f t="shared" si="228"/>
        <v>0</v>
      </c>
    </row>
    <row r="2908" spans="1:116" ht="12" x14ac:dyDescent="0.2">
      <c r="A2908" s="47">
        <v>1003170050</v>
      </c>
      <c r="B2908" s="47" t="str">
        <f t="shared" si="229"/>
        <v>1003170050-HUARICASHASH</v>
      </c>
      <c r="C2908" s="47" t="s">
        <v>4531</v>
      </c>
      <c r="D2908" s="47" t="s">
        <v>58</v>
      </c>
      <c r="E2908" s="47" t="s">
        <v>80</v>
      </c>
      <c r="F2908" s="47" t="s">
        <v>2637</v>
      </c>
      <c r="G2908" s="47" t="s">
        <v>60</v>
      </c>
      <c r="H2908" s="47">
        <v>226</v>
      </c>
      <c r="I2908" s="47" t="s">
        <v>61</v>
      </c>
      <c r="J2908" s="47" t="s">
        <v>82</v>
      </c>
      <c r="K2908" s="47" t="s">
        <v>63</v>
      </c>
      <c r="L2908" s="47" t="s">
        <v>64</v>
      </c>
      <c r="M2908" s="47" t="s">
        <v>3214</v>
      </c>
      <c r="N2908" s="47" t="s">
        <v>3215</v>
      </c>
      <c r="O2908" s="47" t="s">
        <v>58</v>
      </c>
      <c r="P2908" s="47" t="s">
        <v>80</v>
      </c>
      <c r="Q2908" s="47" t="s">
        <v>2637</v>
      </c>
      <c r="R2908" s="47">
        <v>97578</v>
      </c>
      <c r="S2908" s="47" t="s">
        <v>67</v>
      </c>
      <c r="T2908" s="47" t="s">
        <v>4532</v>
      </c>
      <c r="U2908" s="47">
        <v>14312</v>
      </c>
      <c r="V2908" s="47" t="s">
        <v>69</v>
      </c>
      <c r="W2908" s="47" t="s">
        <v>4533</v>
      </c>
      <c r="X2908" s="47">
        <v>1275859</v>
      </c>
      <c r="Y2908" s="47">
        <v>4204376</v>
      </c>
      <c r="Z2908" s="47">
        <v>0</v>
      </c>
      <c r="AA2908" s="47">
        <v>0</v>
      </c>
      <c r="AB2908" s="47" t="s">
        <v>61</v>
      </c>
      <c r="AC2908" s="47">
        <v>0</v>
      </c>
      <c r="AD2908" s="47" t="s">
        <v>86</v>
      </c>
      <c r="AE2908" s="47" t="s">
        <v>5002</v>
      </c>
      <c r="AF2908" s="47" t="s">
        <v>5775</v>
      </c>
      <c r="AG2908" s="47">
        <v>4416</v>
      </c>
      <c r="AH2908" s="47" t="s">
        <v>73</v>
      </c>
      <c r="AI2908" s="47" t="s">
        <v>4534</v>
      </c>
      <c r="AJ2908" s="47" t="s">
        <v>61</v>
      </c>
      <c r="AK2908" s="47" t="s">
        <v>61</v>
      </c>
      <c r="AV2908" s="47">
        <v>1.02</v>
      </c>
      <c r="AZ2908" s="47">
        <v>370</v>
      </c>
      <c r="BM2908" s="47">
        <v>8</v>
      </c>
      <c r="BS2908" s="47">
        <v>14</v>
      </c>
      <c r="BT2908" s="47">
        <v>0</v>
      </c>
      <c r="DI2908" s="1">
        <f t="shared" si="225"/>
        <v>4</v>
      </c>
      <c r="DJ2908" s="9" t="str">
        <f t="shared" si="226"/>
        <v>NO BACTERIOLOGICO</v>
      </c>
      <c r="DK2908" s="10" t="str">
        <f t="shared" si="227"/>
        <v>-</v>
      </c>
      <c r="DL2908" s="11" t="str">
        <f t="shared" si="228"/>
        <v>0</v>
      </c>
    </row>
    <row r="2909" spans="1:116" ht="12" x14ac:dyDescent="0.2">
      <c r="A2909" s="47">
        <v>1003170050</v>
      </c>
      <c r="B2909" s="47" t="str">
        <f t="shared" si="229"/>
        <v>1003170050-HUARICASHASH</v>
      </c>
      <c r="C2909" s="47" t="s">
        <v>4531</v>
      </c>
      <c r="D2909" s="47" t="s">
        <v>58</v>
      </c>
      <c r="E2909" s="47" t="s">
        <v>80</v>
      </c>
      <c r="F2909" s="47" t="s">
        <v>2637</v>
      </c>
      <c r="G2909" s="47" t="s">
        <v>60</v>
      </c>
      <c r="H2909" s="47">
        <v>226</v>
      </c>
      <c r="I2909" s="47" t="s">
        <v>61</v>
      </c>
      <c r="J2909" s="47" t="s">
        <v>82</v>
      </c>
      <c r="K2909" s="47" t="s">
        <v>63</v>
      </c>
      <c r="L2909" s="47" t="s">
        <v>64</v>
      </c>
      <c r="M2909" s="47" t="s">
        <v>3214</v>
      </c>
      <c r="N2909" s="47" t="s">
        <v>3215</v>
      </c>
      <c r="O2909" s="47" t="s">
        <v>58</v>
      </c>
      <c r="P2909" s="47" t="s">
        <v>80</v>
      </c>
      <c r="Q2909" s="47" t="s">
        <v>2637</v>
      </c>
      <c r="R2909" s="47">
        <v>97578</v>
      </c>
      <c r="S2909" s="47" t="s">
        <v>67</v>
      </c>
      <c r="T2909" s="47" t="s">
        <v>4532</v>
      </c>
      <c r="U2909" s="47">
        <v>14312</v>
      </c>
      <c r="V2909" s="47" t="s">
        <v>69</v>
      </c>
      <c r="W2909" s="47" t="s">
        <v>4533</v>
      </c>
      <c r="X2909" s="47">
        <v>1275859</v>
      </c>
      <c r="Y2909" s="47">
        <v>4204377</v>
      </c>
      <c r="Z2909" s="47">
        <v>0</v>
      </c>
      <c r="AA2909" s="47">
        <v>0</v>
      </c>
      <c r="AB2909" s="47" t="s">
        <v>61</v>
      </c>
      <c r="AC2909" s="47">
        <v>0</v>
      </c>
      <c r="AD2909" s="47" t="s">
        <v>86</v>
      </c>
      <c r="AE2909" s="47" t="s">
        <v>5002</v>
      </c>
      <c r="AF2909" s="47" t="s">
        <v>5775</v>
      </c>
      <c r="AG2909" s="47" t="s">
        <v>61</v>
      </c>
      <c r="AH2909" s="47" t="s">
        <v>75</v>
      </c>
      <c r="AI2909" s="47" t="s">
        <v>76</v>
      </c>
      <c r="AJ2909" s="47" t="s">
        <v>77</v>
      </c>
      <c r="AK2909" s="47" t="s">
        <v>78</v>
      </c>
      <c r="AV2909" s="47">
        <v>0.96</v>
      </c>
      <c r="AZ2909" s="47">
        <v>355</v>
      </c>
      <c r="BM2909" s="47">
        <v>8</v>
      </c>
      <c r="BS2909" s="47">
        <v>14</v>
      </c>
      <c r="BT2909" s="47">
        <v>0</v>
      </c>
      <c r="DI2909" s="1">
        <f t="shared" si="225"/>
        <v>4</v>
      </c>
      <c r="DJ2909" s="9" t="str">
        <f t="shared" si="226"/>
        <v>NO BACTERIOLOGICO</v>
      </c>
      <c r="DK2909" s="10" t="str">
        <f t="shared" si="227"/>
        <v>-</v>
      </c>
      <c r="DL2909" s="11" t="str">
        <f t="shared" si="228"/>
        <v>0</v>
      </c>
    </row>
    <row r="2910" spans="1:116" ht="12" x14ac:dyDescent="0.2">
      <c r="A2910" s="47">
        <v>1003170050</v>
      </c>
      <c r="B2910" s="47" t="str">
        <f t="shared" si="229"/>
        <v>1003170050-HUARICASHASH</v>
      </c>
      <c r="C2910" s="47" t="s">
        <v>4531</v>
      </c>
      <c r="D2910" s="47" t="s">
        <v>58</v>
      </c>
      <c r="E2910" s="47" t="s">
        <v>80</v>
      </c>
      <c r="F2910" s="47" t="s">
        <v>2637</v>
      </c>
      <c r="G2910" s="47" t="s">
        <v>60</v>
      </c>
      <c r="H2910" s="47">
        <v>226</v>
      </c>
      <c r="I2910" s="47" t="s">
        <v>61</v>
      </c>
      <c r="J2910" s="47" t="s">
        <v>82</v>
      </c>
      <c r="K2910" s="47" t="s">
        <v>63</v>
      </c>
      <c r="L2910" s="47" t="s">
        <v>64</v>
      </c>
      <c r="M2910" s="47" t="s">
        <v>3214</v>
      </c>
      <c r="N2910" s="47" t="s">
        <v>3215</v>
      </c>
      <c r="O2910" s="47" t="s">
        <v>58</v>
      </c>
      <c r="P2910" s="47" t="s">
        <v>80</v>
      </c>
      <c r="Q2910" s="47" t="s">
        <v>2637</v>
      </c>
      <c r="R2910" s="47">
        <v>97578</v>
      </c>
      <c r="S2910" s="47" t="s">
        <v>67</v>
      </c>
      <c r="T2910" s="47" t="s">
        <v>4532</v>
      </c>
      <c r="U2910" s="47">
        <v>14312</v>
      </c>
      <c r="V2910" s="47" t="s">
        <v>69</v>
      </c>
      <c r="W2910" s="47" t="s">
        <v>4533</v>
      </c>
      <c r="X2910" s="47">
        <v>1275859</v>
      </c>
      <c r="Y2910" s="47">
        <v>4204378</v>
      </c>
      <c r="Z2910" s="47">
        <v>0</v>
      </c>
      <c r="AA2910" s="47">
        <v>0</v>
      </c>
      <c r="AB2910" s="47" t="s">
        <v>61</v>
      </c>
      <c r="AC2910" s="47">
        <v>0</v>
      </c>
      <c r="AD2910" s="47" t="s">
        <v>86</v>
      </c>
      <c r="AE2910" s="47" t="s">
        <v>5002</v>
      </c>
      <c r="AF2910" s="47" t="s">
        <v>5775</v>
      </c>
      <c r="AG2910" s="47" t="s">
        <v>61</v>
      </c>
      <c r="AH2910" s="47" t="s">
        <v>75</v>
      </c>
      <c r="AI2910" s="47" t="s">
        <v>76</v>
      </c>
      <c r="AJ2910" s="47" t="s">
        <v>77</v>
      </c>
      <c r="AK2910" s="47" t="s">
        <v>78</v>
      </c>
      <c r="AV2910" s="47">
        <v>0.09</v>
      </c>
      <c r="AZ2910" s="47">
        <v>354</v>
      </c>
      <c r="BM2910" s="47">
        <v>8</v>
      </c>
      <c r="BS2910" s="47">
        <v>14</v>
      </c>
      <c r="BT2910" s="47">
        <v>0</v>
      </c>
      <c r="DI2910" s="1">
        <f t="shared" si="225"/>
        <v>4</v>
      </c>
      <c r="DJ2910" s="9" t="str">
        <f t="shared" si="226"/>
        <v>BACTERIOLÓGICO</v>
      </c>
      <c r="DK2910" s="10" t="str">
        <f t="shared" si="227"/>
        <v>-</v>
      </c>
      <c r="DL2910" s="11" t="str">
        <f t="shared" si="228"/>
        <v>0</v>
      </c>
    </row>
    <row r="2911" spans="1:116" ht="12" x14ac:dyDescent="0.2">
      <c r="A2911" s="47">
        <v>1003170045</v>
      </c>
      <c r="B2911" s="47" t="str">
        <f t="shared" si="229"/>
        <v>1003170045-VISTA ALEGRE</v>
      </c>
      <c r="C2911" s="47" t="s">
        <v>871</v>
      </c>
      <c r="D2911" s="47" t="s">
        <v>58</v>
      </c>
      <c r="E2911" s="47" t="s">
        <v>80</v>
      </c>
      <c r="F2911" s="47" t="s">
        <v>2637</v>
      </c>
      <c r="G2911" s="47" t="s">
        <v>60</v>
      </c>
      <c r="H2911" s="47">
        <v>73</v>
      </c>
      <c r="I2911" s="47">
        <v>73</v>
      </c>
      <c r="J2911" s="47" t="s">
        <v>82</v>
      </c>
      <c r="K2911" s="47" t="s">
        <v>63</v>
      </c>
      <c r="L2911" s="47" t="s">
        <v>64</v>
      </c>
      <c r="M2911" s="47" t="s">
        <v>3237</v>
      </c>
      <c r="N2911" s="47" t="s">
        <v>871</v>
      </c>
      <c r="O2911" s="47" t="s">
        <v>58</v>
      </c>
      <c r="P2911" s="47" t="s">
        <v>80</v>
      </c>
      <c r="Q2911" s="47" t="s">
        <v>2637</v>
      </c>
      <c r="R2911" s="47">
        <v>90595</v>
      </c>
      <c r="S2911" s="47" t="s">
        <v>67</v>
      </c>
      <c r="T2911" s="47" t="s">
        <v>5776</v>
      </c>
      <c r="U2911" s="47">
        <v>14249</v>
      </c>
      <c r="V2911" s="47" t="s">
        <v>69</v>
      </c>
      <c r="W2911" s="47" t="s">
        <v>4535</v>
      </c>
      <c r="X2911" s="47">
        <v>1275864</v>
      </c>
      <c r="Y2911" s="47">
        <v>4204387</v>
      </c>
      <c r="Z2911" s="47">
        <v>0</v>
      </c>
      <c r="AA2911" s="47">
        <v>0</v>
      </c>
      <c r="AB2911" s="47" t="s">
        <v>61</v>
      </c>
      <c r="AC2911" s="47">
        <v>0</v>
      </c>
      <c r="AD2911" s="47" t="s">
        <v>86</v>
      </c>
      <c r="AE2911" s="47" t="s">
        <v>5008</v>
      </c>
      <c r="AF2911" s="47" t="s">
        <v>5777</v>
      </c>
      <c r="AG2911" s="47">
        <v>63566</v>
      </c>
      <c r="AH2911" s="47" t="s">
        <v>73</v>
      </c>
      <c r="AI2911" s="47" t="s">
        <v>871</v>
      </c>
      <c r="AJ2911" s="47" t="s">
        <v>61</v>
      </c>
      <c r="AK2911" s="47" t="s">
        <v>61</v>
      </c>
      <c r="AV2911" s="47">
        <v>0.8</v>
      </c>
      <c r="AZ2911" s="47">
        <v>339</v>
      </c>
      <c r="BM2911" s="47">
        <v>7</v>
      </c>
      <c r="BS2911" s="47">
        <v>12</v>
      </c>
      <c r="BT2911" s="47">
        <v>0.6</v>
      </c>
      <c r="DI2911" s="1">
        <f t="shared" si="225"/>
        <v>4</v>
      </c>
      <c r="DJ2911" s="9" t="str">
        <f t="shared" si="226"/>
        <v>NO BACTERIOLOGICO</v>
      </c>
      <c r="DK2911" s="10" t="str">
        <f t="shared" si="227"/>
        <v>-</v>
      </c>
      <c r="DL2911" s="11" t="str">
        <f t="shared" si="228"/>
        <v>0</v>
      </c>
    </row>
    <row r="2912" spans="1:116" ht="12" x14ac:dyDescent="0.2">
      <c r="A2912" s="47">
        <v>1003170045</v>
      </c>
      <c r="B2912" s="47" t="str">
        <f t="shared" si="229"/>
        <v>1003170045-VISTA ALEGRE</v>
      </c>
      <c r="C2912" s="47" t="s">
        <v>871</v>
      </c>
      <c r="D2912" s="47" t="s">
        <v>58</v>
      </c>
      <c r="E2912" s="47" t="s">
        <v>80</v>
      </c>
      <c r="F2912" s="47" t="s">
        <v>2637</v>
      </c>
      <c r="G2912" s="47" t="s">
        <v>60</v>
      </c>
      <c r="H2912" s="47">
        <v>73</v>
      </c>
      <c r="I2912" s="47">
        <v>73</v>
      </c>
      <c r="J2912" s="47" t="s">
        <v>82</v>
      </c>
      <c r="K2912" s="47" t="s">
        <v>63</v>
      </c>
      <c r="L2912" s="47" t="s">
        <v>64</v>
      </c>
      <c r="M2912" s="47" t="s">
        <v>3237</v>
      </c>
      <c r="N2912" s="47" t="s">
        <v>871</v>
      </c>
      <c r="O2912" s="47" t="s">
        <v>58</v>
      </c>
      <c r="P2912" s="47" t="s">
        <v>80</v>
      </c>
      <c r="Q2912" s="47" t="s">
        <v>2637</v>
      </c>
      <c r="R2912" s="47">
        <v>90595</v>
      </c>
      <c r="S2912" s="47" t="s">
        <v>67</v>
      </c>
      <c r="T2912" s="47" t="s">
        <v>5776</v>
      </c>
      <c r="U2912" s="47">
        <v>14249</v>
      </c>
      <c r="V2912" s="47" t="s">
        <v>69</v>
      </c>
      <c r="W2912" s="47" t="s">
        <v>4535</v>
      </c>
      <c r="X2912" s="47">
        <v>1275864</v>
      </c>
      <c r="Y2912" s="47">
        <v>4204388</v>
      </c>
      <c r="Z2912" s="47">
        <v>0</v>
      </c>
      <c r="AA2912" s="47">
        <v>0</v>
      </c>
      <c r="AB2912" s="47" t="s">
        <v>61</v>
      </c>
      <c r="AC2912" s="47">
        <v>0</v>
      </c>
      <c r="AD2912" s="47" t="s">
        <v>86</v>
      </c>
      <c r="AE2912" s="47" t="s">
        <v>5008</v>
      </c>
      <c r="AF2912" s="47" t="s">
        <v>5777</v>
      </c>
      <c r="AG2912" s="47" t="s">
        <v>61</v>
      </c>
      <c r="AH2912" s="47" t="s">
        <v>75</v>
      </c>
      <c r="AI2912" s="47" t="s">
        <v>76</v>
      </c>
      <c r="AJ2912" s="47" t="s">
        <v>77</v>
      </c>
      <c r="AK2912" s="47" t="s">
        <v>78</v>
      </c>
      <c r="AV2912" s="47">
        <v>0.5</v>
      </c>
      <c r="AZ2912" s="47">
        <v>314</v>
      </c>
      <c r="BM2912" s="47">
        <v>7</v>
      </c>
      <c r="BS2912" s="47">
        <v>13</v>
      </c>
      <c r="BT2912" s="47">
        <v>0.6</v>
      </c>
      <c r="DI2912" s="1">
        <f t="shared" si="225"/>
        <v>4</v>
      </c>
      <c r="DJ2912" s="9" t="str">
        <f t="shared" si="226"/>
        <v>NO BACTERIOLOGICO</v>
      </c>
      <c r="DK2912" s="10" t="str">
        <f t="shared" si="227"/>
        <v>-</v>
      </c>
      <c r="DL2912" s="11" t="str">
        <f t="shared" si="228"/>
        <v>0</v>
      </c>
    </row>
    <row r="2913" spans="1:116" ht="12" x14ac:dyDescent="0.2">
      <c r="A2913" s="47">
        <v>1003170045</v>
      </c>
      <c r="B2913" s="47" t="str">
        <f t="shared" si="229"/>
        <v>1003170045-VISTA ALEGRE</v>
      </c>
      <c r="C2913" s="47" t="s">
        <v>871</v>
      </c>
      <c r="D2913" s="47" t="s">
        <v>58</v>
      </c>
      <c r="E2913" s="47" t="s">
        <v>80</v>
      </c>
      <c r="F2913" s="47" t="s">
        <v>2637</v>
      </c>
      <c r="G2913" s="47" t="s">
        <v>60</v>
      </c>
      <c r="H2913" s="47">
        <v>73</v>
      </c>
      <c r="I2913" s="47">
        <v>73</v>
      </c>
      <c r="J2913" s="47" t="s">
        <v>82</v>
      </c>
      <c r="K2913" s="47" t="s">
        <v>63</v>
      </c>
      <c r="L2913" s="47" t="s">
        <v>64</v>
      </c>
      <c r="M2913" s="47" t="s">
        <v>3237</v>
      </c>
      <c r="N2913" s="47" t="s">
        <v>871</v>
      </c>
      <c r="O2913" s="47" t="s">
        <v>58</v>
      </c>
      <c r="P2913" s="47" t="s">
        <v>80</v>
      </c>
      <c r="Q2913" s="47" t="s">
        <v>2637</v>
      </c>
      <c r="R2913" s="47">
        <v>90595</v>
      </c>
      <c r="S2913" s="47" t="s">
        <v>67</v>
      </c>
      <c r="T2913" s="47" t="s">
        <v>5776</v>
      </c>
      <c r="U2913" s="47">
        <v>14249</v>
      </c>
      <c r="V2913" s="47" t="s">
        <v>69</v>
      </c>
      <c r="W2913" s="47" t="s">
        <v>4535</v>
      </c>
      <c r="X2913" s="47">
        <v>1275864</v>
      </c>
      <c r="Y2913" s="47">
        <v>4204389</v>
      </c>
      <c r="Z2913" s="47">
        <v>0</v>
      </c>
      <c r="AA2913" s="47">
        <v>0</v>
      </c>
      <c r="AB2913" s="47" t="s">
        <v>61</v>
      </c>
      <c r="AC2913" s="47">
        <v>0</v>
      </c>
      <c r="AD2913" s="47" t="s">
        <v>86</v>
      </c>
      <c r="AE2913" s="47" t="s">
        <v>5008</v>
      </c>
      <c r="AF2913" s="47" t="s">
        <v>5777</v>
      </c>
      <c r="AG2913" s="47" t="s">
        <v>61</v>
      </c>
      <c r="AH2913" s="47" t="s">
        <v>75</v>
      </c>
      <c r="AI2913" s="47" t="s">
        <v>76</v>
      </c>
      <c r="AJ2913" s="47" t="s">
        <v>77</v>
      </c>
      <c r="AK2913" s="47" t="s">
        <v>78</v>
      </c>
      <c r="AV2913" s="47">
        <v>0.5</v>
      </c>
      <c r="AZ2913" s="47">
        <v>312</v>
      </c>
      <c r="BE2913" s="47">
        <v>0</v>
      </c>
      <c r="BM2913" s="47">
        <v>7</v>
      </c>
      <c r="BS2913" s="47">
        <v>12</v>
      </c>
      <c r="BT2913" s="47">
        <v>0.6</v>
      </c>
      <c r="DI2913" s="1">
        <f t="shared" si="225"/>
        <v>4</v>
      </c>
      <c r="DJ2913" s="9" t="str">
        <f t="shared" si="226"/>
        <v>NO BACTERIOLOGICO</v>
      </c>
      <c r="DK2913" s="10" t="str">
        <f t="shared" si="227"/>
        <v>-</v>
      </c>
      <c r="DL2913" s="11" t="str">
        <f t="shared" si="228"/>
        <v>1</v>
      </c>
    </row>
    <row r="2914" spans="1:116" ht="12" x14ac:dyDescent="0.2">
      <c r="A2914" s="47">
        <v>1003170055</v>
      </c>
      <c r="B2914" s="47" t="str">
        <f t="shared" si="229"/>
        <v>1003170055-LIRIO PAMPA</v>
      </c>
      <c r="C2914" s="47" t="s">
        <v>3238</v>
      </c>
      <c r="D2914" s="47" t="s">
        <v>58</v>
      </c>
      <c r="E2914" s="47" t="s">
        <v>80</v>
      </c>
      <c r="F2914" s="47" t="s">
        <v>2637</v>
      </c>
      <c r="G2914" s="47" t="s">
        <v>60</v>
      </c>
      <c r="H2914" s="47">
        <v>38</v>
      </c>
      <c r="I2914" s="47">
        <v>38</v>
      </c>
      <c r="J2914" s="47" t="s">
        <v>82</v>
      </c>
      <c r="K2914" s="47" t="s">
        <v>63</v>
      </c>
      <c r="L2914" s="47" t="s">
        <v>64</v>
      </c>
      <c r="M2914" s="47" t="s">
        <v>3237</v>
      </c>
      <c r="N2914" s="47" t="s">
        <v>871</v>
      </c>
      <c r="O2914" s="47" t="s">
        <v>58</v>
      </c>
      <c r="P2914" s="47" t="s">
        <v>80</v>
      </c>
      <c r="Q2914" s="47" t="s">
        <v>2637</v>
      </c>
      <c r="R2914" s="47">
        <v>90931</v>
      </c>
      <c r="S2914" s="47" t="s">
        <v>67</v>
      </c>
      <c r="T2914" s="47" t="s">
        <v>3239</v>
      </c>
      <c r="U2914" s="47">
        <v>14260</v>
      </c>
      <c r="V2914" s="47" t="s">
        <v>69</v>
      </c>
      <c r="W2914" s="47" t="s">
        <v>3240</v>
      </c>
      <c r="X2914" s="47">
        <v>1275866</v>
      </c>
      <c r="Y2914" s="47">
        <v>4204390</v>
      </c>
      <c r="Z2914" s="47">
        <v>0</v>
      </c>
      <c r="AA2914" s="47">
        <v>0</v>
      </c>
      <c r="AB2914" s="47" t="s">
        <v>61</v>
      </c>
      <c r="AC2914" s="47">
        <v>0</v>
      </c>
      <c r="AD2914" s="47" t="s">
        <v>86</v>
      </c>
      <c r="AE2914" s="47" t="s">
        <v>4905</v>
      </c>
      <c r="AF2914" s="47" t="s">
        <v>5778</v>
      </c>
      <c r="AG2914" s="47">
        <v>2928</v>
      </c>
      <c r="AH2914" s="47" t="s">
        <v>73</v>
      </c>
      <c r="AI2914" s="47" t="s">
        <v>3238</v>
      </c>
      <c r="AJ2914" s="47" t="s">
        <v>61</v>
      </c>
      <c r="AK2914" s="47" t="s">
        <v>61</v>
      </c>
      <c r="AV2914" s="47">
        <v>0.5</v>
      </c>
      <c r="AZ2914" s="47">
        <v>342</v>
      </c>
      <c r="BM2914" s="47">
        <v>7</v>
      </c>
      <c r="BS2914" s="47">
        <v>12</v>
      </c>
      <c r="BT2914" s="47">
        <v>0.6</v>
      </c>
      <c r="DI2914" s="1">
        <f t="shared" si="225"/>
        <v>4</v>
      </c>
      <c r="DJ2914" s="9" t="str">
        <f t="shared" si="226"/>
        <v>NO BACTERIOLOGICO</v>
      </c>
      <c r="DK2914" s="10" t="str">
        <f t="shared" si="227"/>
        <v>-</v>
      </c>
      <c r="DL2914" s="11" t="str">
        <f t="shared" si="228"/>
        <v>0</v>
      </c>
    </row>
    <row r="2915" spans="1:116" ht="12" x14ac:dyDescent="0.2">
      <c r="A2915" s="47">
        <v>1003170055</v>
      </c>
      <c r="B2915" s="47" t="str">
        <f t="shared" si="229"/>
        <v>1003170055-LIRIO PAMPA</v>
      </c>
      <c r="C2915" s="47" t="s">
        <v>3238</v>
      </c>
      <c r="D2915" s="47" t="s">
        <v>58</v>
      </c>
      <c r="E2915" s="47" t="s">
        <v>80</v>
      </c>
      <c r="F2915" s="47" t="s">
        <v>2637</v>
      </c>
      <c r="G2915" s="47" t="s">
        <v>60</v>
      </c>
      <c r="H2915" s="47">
        <v>38</v>
      </c>
      <c r="I2915" s="47">
        <v>38</v>
      </c>
      <c r="J2915" s="47" t="s">
        <v>82</v>
      </c>
      <c r="K2915" s="47" t="s">
        <v>63</v>
      </c>
      <c r="L2915" s="47" t="s">
        <v>64</v>
      </c>
      <c r="M2915" s="47" t="s">
        <v>3237</v>
      </c>
      <c r="N2915" s="47" t="s">
        <v>871</v>
      </c>
      <c r="O2915" s="47" t="s">
        <v>58</v>
      </c>
      <c r="P2915" s="47" t="s">
        <v>80</v>
      </c>
      <c r="Q2915" s="47" t="s">
        <v>2637</v>
      </c>
      <c r="R2915" s="47">
        <v>90931</v>
      </c>
      <c r="S2915" s="47" t="s">
        <v>67</v>
      </c>
      <c r="T2915" s="47" t="s">
        <v>3239</v>
      </c>
      <c r="U2915" s="47">
        <v>14260</v>
      </c>
      <c r="V2915" s="47" t="s">
        <v>69</v>
      </c>
      <c r="W2915" s="47" t="s">
        <v>3240</v>
      </c>
      <c r="X2915" s="47">
        <v>1275866</v>
      </c>
      <c r="Y2915" s="47">
        <v>4204391</v>
      </c>
      <c r="Z2915" s="47">
        <v>0</v>
      </c>
      <c r="AA2915" s="47">
        <v>0</v>
      </c>
      <c r="AB2915" s="47" t="s">
        <v>61</v>
      </c>
      <c r="AC2915" s="47">
        <v>0</v>
      </c>
      <c r="AD2915" s="47" t="s">
        <v>86</v>
      </c>
      <c r="AE2915" s="47" t="s">
        <v>4905</v>
      </c>
      <c r="AF2915" s="47" t="s">
        <v>5778</v>
      </c>
      <c r="AG2915" s="47" t="s">
        <v>61</v>
      </c>
      <c r="AH2915" s="47" t="s">
        <v>75</v>
      </c>
      <c r="AI2915" s="47" t="s">
        <v>76</v>
      </c>
      <c r="AJ2915" s="47" t="s">
        <v>77</v>
      </c>
      <c r="AK2915" s="47" t="s">
        <v>78</v>
      </c>
      <c r="AV2915" s="47">
        <v>0.5</v>
      </c>
      <c r="AZ2915" s="47">
        <v>339</v>
      </c>
      <c r="BM2915" s="47">
        <v>7</v>
      </c>
      <c r="BS2915" s="47">
        <v>12</v>
      </c>
      <c r="BT2915" s="47">
        <v>0.6</v>
      </c>
      <c r="DI2915" s="1">
        <f t="shared" si="225"/>
        <v>4</v>
      </c>
      <c r="DJ2915" s="9" t="str">
        <f t="shared" si="226"/>
        <v>NO BACTERIOLOGICO</v>
      </c>
      <c r="DK2915" s="10" t="str">
        <f t="shared" si="227"/>
        <v>-</v>
      </c>
      <c r="DL2915" s="11" t="str">
        <f t="shared" si="228"/>
        <v>0</v>
      </c>
    </row>
    <row r="2916" spans="1:116" ht="12" x14ac:dyDescent="0.2">
      <c r="A2916" s="47">
        <v>1003170055</v>
      </c>
      <c r="B2916" s="47" t="str">
        <f t="shared" si="229"/>
        <v>1003170055-LIRIO PAMPA</v>
      </c>
      <c r="C2916" s="47" t="s">
        <v>3238</v>
      </c>
      <c r="D2916" s="47" t="s">
        <v>58</v>
      </c>
      <c r="E2916" s="47" t="s">
        <v>80</v>
      </c>
      <c r="F2916" s="47" t="s">
        <v>2637</v>
      </c>
      <c r="G2916" s="47" t="s">
        <v>60</v>
      </c>
      <c r="H2916" s="47">
        <v>38</v>
      </c>
      <c r="I2916" s="47">
        <v>38</v>
      </c>
      <c r="J2916" s="47" t="s">
        <v>82</v>
      </c>
      <c r="K2916" s="47" t="s">
        <v>63</v>
      </c>
      <c r="L2916" s="47" t="s">
        <v>64</v>
      </c>
      <c r="M2916" s="47" t="s">
        <v>3237</v>
      </c>
      <c r="N2916" s="47" t="s">
        <v>871</v>
      </c>
      <c r="O2916" s="47" t="s">
        <v>58</v>
      </c>
      <c r="P2916" s="47" t="s">
        <v>80</v>
      </c>
      <c r="Q2916" s="47" t="s">
        <v>2637</v>
      </c>
      <c r="R2916" s="47">
        <v>90931</v>
      </c>
      <c r="S2916" s="47" t="s">
        <v>67</v>
      </c>
      <c r="T2916" s="47" t="s">
        <v>3239</v>
      </c>
      <c r="U2916" s="47">
        <v>14260</v>
      </c>
      <c r="V2916" s="47" t="s">
        <v>69</v>
      </c>
      <c r="W2916" s="47" t="s">
        <v>3240</v>
      </c>
      <c r="X2916" s="47">
        <v>1275866</v>
      </c>
      <c r="Y2916" s="47">
        <v>4204392</v>
      </c>
      <c r="Z2916" s="47">
        <v>0</v>
      </c>
      <c r="AA2916" s="47">
        <v>0</v>
      </c>
      <c r="AB2916" s="47" t="s">
        <v>61</v>
      </c>
      <c r="AC2916" s="47">
        <v>0</v>
      </c>
      <c r="AD2916" s="47" t="s">
        <v>86</v>
      </c>
      <c r="AE2916" s="47" t="s">
        <v>4905</v>
      </c>
      <c r="AF2916" s="47" t="s">
        <v>5778</v>
      </c>
      <c r="AG2916" s="47" t="s">
        <v>61</v>
      </c>
      <c r="AH2916" s="47" t="s">
        <v>75</v>
      </c>
      <c r="AI2916" s="47" t="s">
        <v>76</v>
      </c>
      <c r="AJ2916" s="47" t="s">
        <v>77</v>
      </c>
      <c r="AK2916" s="47" t="s">
        <v>78</v>
      </c>
      <c r="AV2916" s="47">
        <v>0.5</v>
      </c>
      <c r="AZ2916" s="47">
        <v>341</v>
      </c>
      <c r="BM2916" s="47">
        <v>7</v>
      </c>
      <c r="BS2916" s="47">
        <v>13</v>
      </c>
      <c r="BT2916" s="47">
        <v>0.6</v>
      </c>
      <c r="DI2916" s="1">
        <f t="shared" si="225"/>
        <v>4</v>
      </c>
      <c r="DJ2916" s="9" t="str">
        <f t="shared" si="226"/>
        <v>NO BACTERIOLOGICO</v>
      </c>
      <c r="DK2916" s="10" t="str">
        <f t="shared" si="227"/>
        <v>-</v>
      </c>
      <c r="DL2916" s="11" t="str">
        <f t="shared" si="228"/>
        <v>0</v>
      </c>
    </row>
    <row r="2917" spans="1:116" ht="12" x14ac:dyDescent="0.2">
      <c r="A2917" s="47">
        <v>1003170017</v>
      </c>
      <c r="B2917" s="47" t="str">
        <f t="shared" si="229"/>
        <v>1003170017-BUENOS AIRES DE OCUPAMPA</v>
      </c>
      <c r="C2917" s="47" t="s">
        <v>3241</v>
      </c>
      <c r="D2917" s="47" t="s">
        <v>58</v>
      </c>
      <c r="E2917" s="47" t="s">
        <v>80</v>
      </c>
      <c r="F2917" s="47" t="s">
        <v>2637</v>
      </c>
      <c r="G2917" s="47" t="s">
        <v>60</v>
      </c>
      <c r="H2917" s="47">
        <v>50</v>
      </c>
      <c r="I2917" s="47" t="s">
        <v>61</v>
      </c>
      <c r="J2917" s="47" t="s">
        <v>82</v>
      </c>
      <c r="K2917" s="47" t="s">
        <v>63</v>
      </c>
      <c r="L2917" s="47" t="s">
        <v>64</v>
      </c>
      <c r="M2917" s="47" t="s">
        <v>3237</v>
      </c>
      <c r="N2917" s="47" t="s">
        <v>871</v>
      </c>
      <c r="O2917" s="47" t="s">
        <v>58</v>
      </c>
      <c r="P2917" s="47" t="s">
        <v>80</v>
      </c>
      <c r="Q2917" s="47" t="s">
        <v>2637</v>
      </c>
      <c r="R2917" s="47">
        <v>102583</v>
      </c>
      <c r="S2917" s="47" t="s">
        <v>67</v>
      </c>
      <c r="T2917" s="47" t="s">
        <v>3242</v>
      </c>
      <c r="U2917" s="47">
        <v>14256</v>
      </c>
      <c r="V2917" s="47" t="s">
        <v>69</v>
      </c>
      <c r="W2917" s="47" t="s">
        <v>3243</v>
      </c>
      <c r="X2917" s="47">
        <v>1275867</v>
      </c>
      <c r="Y2917" s="47">
        <v>4204396</v>
      </c>
      <c r="Z2917" s="47">
        <v>0</v>
      </c>
      <c r="AA2917" s="47">
        <v>0</v>
      </c>
      <c r="AB2917" s="47" t="s">
        <v>61</v>
      </c>
      <c r="AC2917" s="47">
        <v>0</v>
      </c>
      <c r="AD2917" s="47" t="s">
        <v>86</v>
      </c>
      <c r="AE2917" s="47" t="s">
        <v>4903</v>
      </c>
      <c r="AF2917" s="47" t="s">
        <v>5779</v>
      </c>
      <c r="AG2917" s="47">
        <v>2931</v>
      </c>
      <c r="AH2917" s="47" t="s">
        <v>73</v>
      </c>
      <c r="AI2917" s="47" t="s">
        <v>3244</v>
      </c>
      <c r="AJ2917" s="47" t="s">
        <v>61</v>
      </c>
      <c r="AK2917" s="47" t="s">
        <v>61</v>
      </c>
      <c r="AV2917" s="47">
        <v>0.5</v>
      </c>
      <c r="AZ2917" s="47">
        <v>482</v>
      </c>
      <c r="BM2917" s="47">
        <v>7</v>
      </c>
      <c r="BS2917" s="47">
        <v>14</v>
      </c>
      <c r="BT2917" s="47">
        <v>0.3</v>
      </c>
      <c r="DI2917" s="1">
        <f t="shared" si="225"/>
        <v>4</v>
      </c>
      <c r="DJ2917" s="9" t="str">
        <f t="shared" si="226"/>
        <v>NO BACTERIOLOGICO</v>
      </c>
      <c r="DK2917" s="10" t="str">
        <f t="shared" si="227"/>
        <v>-</v>
      </c>
      <c r="DL2917" s="11" t="str">
        <f t="shared" si="228"/>
        <v>0</v>
      </c>
    </row>
    <row r="2918" spans="1:116" ht="12" x14ac:dyDescent="0.2">
      <c r="A2918" s="47">
        <v>1003170017</v>
      </c>
      <c r="B2918" s="47" t="str">
        <f t="shared" si="229"/>
        <v>1003170017-BUENOS AIRES DE OCUPAMPA</v>
      </c>
      <c r="C2918" s="47" t="s">
        <v>3241</v>
      </c>
      <c r="D2918" s="47" t="s">
        <v>58</v>
      </c>
      <c r="E2918" s="47" t="s">
        <v>80</v>
      </c>
      <c r="F2918" s="47" t="s">
        <v>2637</v>
      </c>
      <c r="G2918" s="47" t="s">
        <v>60</v>
      </c>
      <c r="H2918" s="47">
        <v>50</v>
      </c>
      <c r="I2918" s="47" t="s">
        <v>61</v>
      </c>
      <c r="J2918" s="47" t="s">
        <v>82</v>
      </c>
      <c r="K2918" s="47" t="s">
        <v>63</v>
      </c>
      <c r="L2918" s="47" t="s">
        <v>64</v>
      </c>
      <c r="M2918" s="47" t="s">
        <v>3237</v>
      </c>
      <c r="N2918" s="47" t="s">
        <v>871</v>
      </c>
      <c r="O2918" s="47" t="s">
        <v>58</v>
      </c>
      <c r="P2918" s="47" t="s">
        <v>80</v>
      </c>
      <c r="Q2918" s="47" t="s">
        <v>2637</v>
      </c>
      <c r="R2918" s="47">
        <v>102583</v>
      </c>
      <c r="S2918" s="47" t="s">
        <v>67</v>
      </c>
      <c r="T2918" s="47" t="s">
        <v>3242</v>
      </c>
      <c r="U2918" s="47">
        <v>14256</v>
      </c>
      <c r="V2918" s="47" t="s">
        <v>69</v>
      </c>
      <c r="W2918" s="47" t="s">
        <v>3243</v>
      </c>
      <c r="X2918" s="47">
        <v>1275867</v>
      </c>
      <c r="Y2918" s="47">
        <v>4204397</v>
      </c>
      <c r="Z2918" s="47">
        <v>0</v>
      </c>
      <c r="AA2918" s="47">
        <v>0</v>
      </c>
      <c r="AB2918" s="47" t="s">
        <v>61</v>
      </c>
      <c r="AC2918" s="47">
        <v>0</v>
      </c>
      <c r="AD2918" s="47" t="s">
        <v>86</v>
      </c>
      <c r="AE2918" s="47" t="s">
        <v>4903</v>
      </c>
      <c r="AF2918" s="47" t="s">
        <v>5779</v>
      </c>
      <c r="AG2918" s="47" t="s">
        <v>61</v>
      </c>
      <c r="AH2918" s="47" t="s">
        <v>75</v>
      </c>
      <c r="AI2918" s="47" t="s">
        <v>76</v>
      </c>
      <c r="AJ2918" s="47" t="s">
        <v>77</v>
      </c>
      <c r="AK2918" s="47" t="s">
        <v>78</v>
      </c>
      <c r="AV2918" s="47">
        <v>0.5</v>
      </c>
      <c r="AZ2918" s="47">
        <v>476</v>
      </c>
      <c r="BM2918" s="47">
        <v>7</v>
      </c>
      <c r="BS2918" s="47">
        <v>13</v>
      </c>
      <c r="BT2918" s="47">
        <v>0.2</v>
      </c>
      <c r="DI2918" s="1">
        <f t="shared" si="225"/>
        <v>4</v>
      </c>
      <c r="DJ2918" s="9" t="str">
        <f t="shared" si="226"/>
        <v>NO BACTERIOLOGICO</v>
      </c>
      <c r="DK2918" s="10" t="str">
        <f t="shared" si="227"/>
        <v>-</v>
      </c>
      <c r="DL2918" s="11" t="str">
        <f t="shared" si="228"/>
        <v>0</v>
      </c>
    </row>
    <row r="2919" spans="1:116" ht="12" x14ac:dyDescent="0.2">
      <c r="A2919" s="47">
        <v>1003170017</v>
      </c>
      <c r="B2919" s="47" t="str">
        <f t="shared" si="229"/>
        <v>1003170017-BUENOS AIRES DE OCUPAMPA</v>
      </c>
      <c r="C2919" s="47" t="s">
        <v>3241</v>
      </c>
      <c r="D2919" s="47" t="s">
        <v>58</v>
      </c>
      <c r="E2919" s="47" t="s">
        <v>80</v>
      </c>
      <c r="F2919" s="47" t="s">
        <v>2637</v>
      </c>
      <c r="G2919" s="47" t="s">
        <v>60</v>
      </c>
      <c r="H2919" s="47">
        <v>50</v>
      </c>
      <c r="I2919" s="47" t="s">
        <v>61</v>
      </c>
      <c r="J2919" s="47" t="s">
        <v>82</v>
      </c>
      <c r="K2919" s="47" t="s">
        <v>63</v>
      </c>
      <c r="L2919" s="47" t="s">
        <v>64</v>
      </c>
      <c r="M2919" s="47" t="s">
        <v>3237</v>
      </c>
      <c r="N2919" s="47" t="s">
        <v>871</v>
      </c>
      <c r="O2919" s="47" t="s">
        <v>58</v>
      </c>
      <c r="P2919" s="47" t="s">
        <v>80</v>
      </c>
      <c r="Q2919" s="47" t="s">
        <v>2637</v>
      </c>
      <c r="R2919" s="47">
        <v>102583</v>
      </c>
      <c r="S2919" s="47" t="s">
        <v>67</v>
      </c>
      <c r="T2919" s="47" t="s">
        <v>3242</v>
      </c>
      <c r="U2919" s="47">
        <v>14256</v>
      </c>
      <c r="V2919" s="47" t="s">
        <v>69</v>
      </c>
      <c r="W2919" s="47" t="s">
        <v>3243</v>
      </c>
      <c r="X2919" s="47">
        <v>1275867</v>
      </c>
      <c r="Y2919" s="47">
        <v>4204398</v>
      </c>
      <c r="Z2919" s="47">
        <v>0</v>
      </c>
      <c r="AA2919" s="47">
        <v>0</v>
      </c>
      <c r="AB2919" s="47" t="s">
        <v>61</v>
      </c>
      <c r="AC2919" s="47">
        <v>0</v>
      </c>
      <c r="AD2919" s="47" t="s">
        <v>86</v>
      </c>
      <c r="AE2919" s="47" t="s">
        <v>4903</v>
      </c>
      <c r="AF2919" s="47" t="s">
        <v>5779</v>
      </c>
      <c r="AG2919" s="47" t="s">
        <v>61</v>
      </c>
      <c r="AH2919" s="47" t="s">
        <v>75</v>
      </c>
      <c r="AI2919" s="47" t="s">
        <v>76</v>
      </c>
      <c r="AJ2919" s="47" t="s">
        <v>77</v>
      </c>
      <c r="AK2919" s="47" t="s">
        <v>78</v>
      </c>
      <c r="AV2919" s="47">
        <v>0.3</v>
      </c>
      <c r="AZ2919" s="47">
        <v>469</v>
      </c>
      <c r="BM2919" s="47">
        <v>7</v>
      </c>
      <c r="BS2919" s="47">
        <v>13</v>
      </c>
      <c r="BT2919" s="47">
        <v>0.2</v>
      </c>
      <c r="DI2919" s="1">
        <f t="shared" si="225"/>
        <v>4</v>
      </c>
      <c r="DJ2919" s="9" t="str">
        <f t="shared" si="226"/>
        <v>BACTERIOLÓGICO</v>
      </c>
      <c r="DK2919" s="10" t="str">
        <f t="shared" si="227"/>
        <v>-</v>
      </c>
      <c r="DL2919" s="11" t="str">
        <f t="shared" si="228"/>
        <v>0</v>
      </c>
    </row>
    <row r="2920" spans="1:116" ht="12" x14ac:dyDescent="0.2">
      <c r="A2920" s="47">
        <v>1003170027</v>
      </c>
      <c r="B2920" s="47" t="str">
        <f t="shared" si="229"/>
        <v>1003170027-PAMPA ESPERANZA</v>
      </c>
      <c r="C2920" s="47" t="s">
        <v>3247</v>
      </c>
      <c r="D2920" s="47" t="s">
        <v>58</v>
      </c>
      <c r="E2920" s="47" t="s">
        <v>80</v>
      </c>
      <c r="F2920" s="47" t="s">
        <v>2637</v>
      </c>
      <c r="G2920" s="47" t="s">
        <v>60</v>
      </c>
      <c r="H2920" s="47">
        <v>60</v>
      </c>
      <c r="I2920" s="47">
        <v>25</v>
      </c>
      <c r="J2920" s="47" t="s">
        <v>82</v>
      </c>
      <c r="K2920" s="47" t="s">
        <v>63</v>
      </c>
      <c r="L2920" s="47" t="s">
        <v>64</v>
      </c>
      <c r="M2920" s="47" t="s">
        <v>3237</v>
      </c>
      <c r="N2920" s="47" t="s">
        <v>871</v>
      </c>
      <c r="O2920" s="47" t="s">
        <v>58</v>
      </c>
      <c r="P2920" s="47" t="s">
        <v>80</v>
      </c>
      <c r="Q2920" s="47" t="s">
        <v>2637</v>
      </c>
      <c r="R2920" s="47">
        <v>90959</v>
      </c>
      <c r="S2920" s="47" t="s">
        <v>67</v>
      </c>
      <c r="T2920" s="47" t="s">
        <v>3248</v>
      </c>
      <c r="U2920" s="47">
        <v>14258</v>
      </c>
      <c r="V2920" s="47" t="s">
        <v>69</v>
      </c>
      <c r="W2920" s="47" t="s">
        <v>3249</v>
      </c>
      <c r="X2920" s="47">
        <v>1275871</v>
      </c>
      <c r="Y2920" s="47">
        <v>4204402</v>
      </c>
      <c r="Z2920" s="47">
        <v>891477</v>
      </c>
      <c r="AA2920" s="47">
        <v>294477</v>
      </c>
      <c r="AB2920" s="47" t="s">
        <v>71</v>
      </c>
      <c r="AC2920" s="47">
        <v>3794</v>
      </c>
      <c r="AD2920" s="47" t="s">
        <v>86</v>
      </c>
      <c r="AE2920" s="47" t="s">
        <v>5069</v>
      </c>
      <c r="AF2920" s="47" t="s">
        <v>5780</v>
      </c>
      <c r="AG2920" s="47">
        <v>2933</v>
      </c>
      <c r="AH2920" s="47" t="s">
        <v>73</v>
      </c>
      <c r="AI2920" s="47" t="s">
        <v>3247</v>
      </c>
      <c r="AJ2920" s="47" t="s">
        <v>61</v>
      </c>
      <c r="AK2920" s="47" t="s">
        <v>61</v>
      </c>
      <c r="AV2920" s="47">
        <v>0</v>
      </c>
      <c r="AZ2920" s="47">
        <v>398</v>
      </c>
      <c r="BM2920" s="47">
        <v>7</v>
      </c>
      <c r="BS2920" s="47">
        <v>13</v>
      </c>
      <c r="BT2920" s="47">
        <v>0.5</v>
      </c>
      <c r="DI2920" s="1">
        <f t="shared" si="225"/>
        <v>4</v>
      </c>
      <c r="DJ2920" s="9" t="str">
        <f t="shared" si="226"/>
        <v>BACTERIOLÓGICO</v>
      </c>
      <c r="DK2920" s="10" t="str">
        <f t="shared" si="227"/>
        <v>-</v>
      </c>
      <c r="DL2920" s="11" t="str">
        <f t="shared" si="228"/>
        <v>0</v>
      </c>
    </row>
    <row r="2921" spans="1:116" ht="12" x14ac:dyDescent="0.2">
      <c r="A2921" s="47">
        <v>1003170027</v>
      </c>
      <c r="B2921" s="47" t="str">
        <f t="shared" si="229"/>
        <v>1003170027-PAMPA ESPERANZA</v>
      </c>
      <c r="C2921" s="47" t="s">
        <v>3247</v>
      </c>
      <c r="D2921" s="47" t="s">
        <v>58</v>
      </c>
      <c r="E2921" s="47" t="s">
        <v>80</v>
      </c>
      <c r="F2921" s="47" t="s">
        <v>2637</v>
      </c>
      <c r="G2921" s="47" t="s">
        <v>60</v>
      </c>
      <c r="H2921" s="47">
        <v>60</v>
      </c>
      <c r="I2921" s="47">
        <v>25</v>
      </c>
      <c r="J2921" s="47" t="s">
        <v>82</v>
      </c>
      <c r="K2921" s="47" t="s">
        <v>63</v>
      </c>
      <c r="L2921" s="47" t="s">
        <v>64</v>
      </c>
      <c r="M2921" s="47" t="s">
        <v>3237</v>
      </c>
      <c r="N2921" s="47" t="s">
        <v>871</v>
      </c>
      <c r="O2921" s="47" t="s">
        <v>58</v>
      </c>
      <c r="P2921" s="47" t="s">
        <v>80</v>
      </c>
      <c r="Q2921" s="47" t="s">
        <v>2637</v>
      </c>
      <c r="R2921" s="47">
        <v>90959</v>
      </c>
      <c r="S2921" s="47" t="s">
        <v>67</v>
      </c>
      <c r="T2921" s="47" t="s">
        <v>3248</v>
      </c>
      <c r="U2921" s="47">
        <v>14258</v>
      </c>
      <c r="V2921" s="47" t="s">
        <v>69</v>
      </c>
      <c r="W2921" s="47" t="s">
        <v>3249</v>
      </c>
      <c r="X2921" s="47">
        <v>1275871</v>
      </c>
      <c r="Y2921" s="47">
        <v>4204403</v>
      </c>
      <c r="Z2921" s="47">
        <v>0</v>
      </c>
      <c r="AA2921" s="47">
        <v>0</v>
      </c>
      <c r="AB2921" s="47" t="s">
        <v>61</v>
      </c>
      <c r="AC2921" s="47">
        <v>0</v>
      </c>
      <c r="AD2921" s="47" t="s">
        <v>86</v>
      </c>
      <c r="AE2921" s="47" t="s">
        <v>5069</v>
      </c>
      <c r="AF2921" s="47" t="s">
        <v>5780</v>
      </c>
      <c r="AG2921" s="47" t="s">
        <v>61</v>
      </c>
      <c r="AH2921" s="47" t="s">
        <v>75</v>
      </c>
      <c r="AI2921" s="47" t="s">
        <v>76</v>
      </c>
      <c r="AJ2921" s="47" t="s">
        <v>77</v>
      </c>
      <c r="AK2921" s="47" t="s">
        <v>78</v>
      </c>
      <c r="AV2921" s="47">
        <v>0</v>
      </c>
      <c r="AZ2921" s="47">
        <v>395</v>
      </c>
      <c r="BM2921" s="47">
        <v>7</v>
      </c>
      <c r="BS2921" s="47">
        <v>13</v>
      </c>
      <c r="BT2921" s="47">
        <v>0.5</v>
      </c>
      <c r="DI2921" s="1">
        <f t="shared" si="225"/>
        <v>4</v>
      </c>
      <c r="DJ2921" s="9" t="str">
        <f t="shared" si="226"/>
        <v>BACTERIOLÓGICO</v>
      </c>
      <c r="DK2921" s="10" t="str">
        <f t="shared" si="227"/>
        <v>-</v>
      </c>
      <c r="DL2921" s="11" t="str">
        <f t="shared" si="228"/>
        <v>0</v>
      </c>
    </row>
    <row r="2922" spans="1:116" ht="12" x14ac:dyDescent="0.2">
      <c r="A2922" s="47">
        <v>1003170027</v>
      </c>
      <c r="B2922" s="47" t="str">
        <f t="shared" si="229"/>
        <v>1003170027-PAMPA ESPERANZA</v>
      </c>
      <c r="C2922" s="47" t="s">
        <v>3247</v>
      </c>
      <c r="D2922" s="47" t="s">
        <v>58</v>
      </c>
      <c r="E2922" s="47" t="s">
        <v>80</v>
      </c>
      <c r="F2922" s="47" t="s">
        <v>2637</v>
      </c>
      <c r="G2922" s="47" t="s">
        <v>60</v>
      </c>
      <c r="H2922" s="47">
        <v>60</v>
      </c>
      <c r="I2922" s="47">
        <v>25</v>
      </c>
      <c r="J2922" s="47" t="s">
        <v>82</v>
      </c>
      <c r="K2922" s="47" t="s">
        <v>63</v>
      </c>
      <c r="L2922" s="47" t="s">
        <v>64</v>
      </c>
      <c r="M2922" s="47" t="s">
        <v>3237</v>
      </c>
      <c r="N2922" s="47" t="s">
        <v>871</v>
      </c>
      <c r="O2922" s="47" t="s">
        <v>58</v>
      </c>
      <c r="P2922" s="47" t="s">
        <v>80</v>
      </c>
      <c r="Q2922" s="47" t="s">
        <v>2637</v>
      </c>
      <c r="R2922" s="47">
        <v>90959</v>
      </c>
      <c r="S2922" s="47" t="s">
        <v>67</v>
      </c>
      <c r="T2922" s="47" t="s">
        <v>3248</v>
      </c>
      <c r="U2922" s="47">
        <v>14258</v>
      </c>
      <c r="V2922" s="47" t="s">
        <v>69</v>
      </c>
      <c r="W2922" s="47" t="s">
        <v>3249</v>
      </c>
      <c r="X2922" s="47">
        <v>1275871</v>
      </c>
      <c r="Y2922" s="47">
        <v>4204404</v>
      </c>
      <c r="Z2922" s="47">
        <v>0</v>
      </c>
      <c r="AA2922" s="47">
        <v>0</v>
      </c>
      <c r="AB2922" s="47" t="s">
        <v>61</v>
      </c>
      <c r="AC2922" s="47">
        <v>0</v>
      </c>
      <c r="AD2922" s="47" t="s">
        <v>86</v>
      </c>
      <c r="AE2922" s="47" t="s">
        <v>5069</v>
      </c>
      <c r="AF2922" s="47" t="s">
        <v>5780</v>
      </c>
      <c r="AG2922" s="47" t="s">
        <v>61</v>
      </c>
      <c r="AH2922" s="47" t="s">
        <v>75</v>
      </c>
      <c r="AI2922" s="47" t="s">
        <v>76</v>
      </c>
      <c r="AJ2922" s="47" t="s">
        <v>77</v>
      </c>
      <c r="AK2922" s="47" t="s">
        <v>78</v>
      </c>
      <c r="AV2922" s="47">
        <v>0</v>
      </c>
      <c r="AZ2922" s="47">
        <v>375</v>
      </c>
      <c r="BE2922" s="47">
        <v>0</v>
      </c>
      <c r="BM2922" s="47">
        <v>7</v>
      </c>
      <c r="BS2922" s="47">
        <v>12</v>
      </c>
      <c r="BT2922" s="47">
        <v>0.4</v>
      </c>
      <c r="DI2922" s="1">
        <f t="shared" si="225"/>
        <v>4</v>
      </c>
      <c r="DJ2922" s="9" t="str">
        <f t="shared" si="226"/>
        <v>BACTERIOLÓGICO</v>
      </c>
      <c r="DK2922" s="10" t="str">
        <f t="shared" si="227"/>
        <v>-</v>
      </c>
      <c r="DL2922" s="11" t="str">
        <f t="shared" si="228"/>
        <v>1</v>
      </c>
    </row>
    <row r="2923" spans="1:116" ht="12" x14ac:dyDescent="0.2">
      <c r="A2923" s="47">
        <v>1003170012</v>
      </c>
      <c r="B2923" s="47" t="str">
        <f t="shared" si="229"/>
        <v>1003170012-3 DE MAYO DE PITEG</v>
      </c>
      <c r="C2923" s="47" t="s">
        <v>3254</v>
      </c>
      <c r="D2923" s="47" t="s">
        <v>58</v>
      </c>
      <c r="E2923" s="47" t="s">
        <v>80</v>
      </c>
      <c r="F2923" s="47" t="s">
        <v>2637</v>
      </c>
      <c r="G2923" s="47" t="s">
        <v>60</v>
      </c>
      <c r="H2923" s="47">
        <v>52</v>
      </c>
      <c r="I2923" s="47">
        <v>25</v>
      </c>
      <c r="J2923" s="47" t="s">
        <v>82</v>
      </c>
      <c r="K2923" s="47" t="s">
        <v>63</v>
      </c>
      <c r="L2923" s="47" t="s">
        <v>64</v>
      </c>
      <c r="M2923" s="47" t="s">
        <v>3237</v>
      </c>
      <c r="N2923" s="47" t="s">
        <v>871</v>
      </c>
      <c r="O2923" s="47" t="s">
        <v>58</v>
      </c>
      <c r="P2923" s="47" t="s">
        <v>80</v>
      </c>
      <c r="Q2923" s="47" t="s">
        <v>2637</v>
      </c>
      <c r="R2923" s="47">
        <v>90693</v>
      </c>
      <c r="S2923" s="47" t="s">
        <v>67</v>
      </c>
      <c r="T2923" s="47" t="s">
        <v>3255</v>
      </c>
      <c r="U2923" s="47">
        <v>14257</v>
      </c>
      <c r="V2923" s="47" t="s">
        <v>69</v>
      </c>
      <c r="W2923" s="47" t="s">
        <v>3256</v>
      </c>
      <c r="X2923" s="47">
        <v>1275872</v>
      </c>
      <c r="Y2923" s="47">
        <v>4204412</v>
      </c>
      <c r="Z2923" s="47">
        <v>0</v>
      </c>
      <c r="AA2923" s="47">
        <v>0</v>
      </c>
      <c r="AB2923" s="47" t="s">
        <v>61</v>
      </c>
      <c r="AC2923" s="47">
        <v>0</v>
      </c>
      <c r="AD2923" s="47" t="s">
        <v>86</v>
      </c>
      <c r="AE2923" s="47" t="s">
        <v>5008</v>
      </c>
      <c r="AF2923" s="47" t="s">
        <v>5781</v>
      </c>
      <c r="AG2923" s="47">
        <v>2930</v>
      </c>
      <c r="AH2923" s="47" t="s">
        <v>73</v>
      </c>
      <c r="AI2923" s="47" t="s">
        <v>4621</v>
      </c>
      <c r="AJ2923" s="47" t="s">
        <v>61</v>
      </c>
      <c r="AK2923" s="47" t="s">
        <v>61</v>
      </c>
      <c r="AV2923" s="47">
        <v>0</v>
      </c>
      <c r="AZ2923" s="47">
        <v>379</v>
      </c>
      <c r="BM2923" s="47">
        <v>7</v>
      </c>
      <c r="BS2923" s="47">
        <v>15</v>
      </c>
      <c r="BT2923" s="47">
        <v>0.4</v>
      </c>
      <c r="DI2923" s="1">
        <f t="shared" si="225"/>
        <v>4</v>
      </c>
      <c r="DJ2923" s="9" t="str">
        <f t="shared" si="226"/>
        <v>BACTERIOLÓGICO</v>
      </c>
      <c r="DK2923" s="10" t="str">
        <f t="shared" si="227"/>
        <v>-</v>
      </c>
      <c r="DL2923" s="11" t="str">
        <f t="shared" si="228"/>
        <v>0</v>
      </c>
    </row>
    <row r="2924" spans="1:116" ht="12" x14ac:dyDescent="0.2">
      <c r="A2924" s="47">
        <v>1003170012</v>
      </c>
      <c r="B2924" s="47" t="str">
        <f t="shared" si="229"/>
        <v>1003170012-3 DE MAYO DE PITEG</v>
      </c>
      <c r="C2924" s="47" t="s">
        <v>3254</v>
      </c>
      <c r="D2924" s="47" t="s">
        <v>58</v>
      </c>
      <c r="E2924" s="47" t="s">
        <v>80</v>
      </c>
      <c r="F2924" s="47" t="s">
        <v>2637</v>
      </c>
      <c r="G2924" s="47" t="s">
        <v>60</v>
      </c>
      <c r="H2924" s="47">
        <v>52</v>
      </c>
      <c r="I2924" s="47">
        <v>25</v>
      </c>
      <c r="J2924" s="47" t="s">
        <v>82</v>
      </c>
      <c r="K2924" s="47" t="s">
        <v>63</v>
      </c>
      <c r="L2924" s="47" t="s">
        <v>64</v>
      </c>
      <c r="M2924" s="47" t="s">
        <v>3237</v>
      </c>
      <c r="N2924" s="47" t="s">
        <v>871</v>
      </c>
      <c r="O2924" s="47" t="s">
        <v>58</v>
      </c>
      <c r="P2924" s="47" t="s">
        <v>80</v>
      </c>
      <c r="Q2924" s="47" t="s">
        <v>2637</v>
      </c>
      <c r="R2924" s="47">
        <v>90693</v>
      </c>
      <c r="S2924" s="47" t="s">
        <v>67</v>
      </c>
      <c r="T2924" s="47" t="s">
        <v>3255</v>
      </c>
      <c r="U2924" s="47">
        <v>14257</v>
      </c>
      <c r="V2924" s="47" t="s">
        <v>69</v>
      </c>
      <c r="W2924" s="47" t="s">
        <v>3256</v>
      </c>
      <c r="X2924" s="47">
        <v>1275872</v>
      </c>
      <c r="Y2924" s="47">
        <v>4204413</v>
      </c>
      <c r="Z2924" s="47">
        <v>0</v>
      </c>
      <c r="AA2924" s="47">
        <v>0</v>
      </c>
      <c r="AB2924" s="47" t="s">
        <v>61</v>
      </c>
      <c r="AC2924" s="47">
        <v>0</v>
      </c>
      <c r="AD2924" s="47" t="s">
        <v>86</v>
      </c>
      <c r="AE2924" s="47" t="s">
        <v>5008</v>
      </c>
      <c r="AF2924" s="47" t="s">
        <v>5781</v>
      </c>
      <c r="AG2924" s="47" t="s">
        <v>61</v>
      </c>
      <c r="AH2924" s="47" t="s">
        <v>75</v>
      </c>
      <c r="AI2924" s="47" t="s">
        <v>76</v>
      </c>
      <c r="AJ2924" s="47" t="s">
        <v>77</v>
      </c>
      <c r="AK2924" s="47" t="s">
        <v>78</v>
      </c>
      <c r="AV2924" s="47">
        <v>0</v>
      </c>
      <c r="AZ2924" s="47">
        <v>372</v>
      </c>
      <c r="BM2924" s="47">
        <v>7</v>
      </c>
      <c r="BS2924" s="47">
        <v>15</v>
      </c>
      <c r="BT2924" s="47">
        <v>0.4</v>
      </c>
      <c r="DI2924" s="1">
        <f t="shared" si="225"/>
        <v>4</v>
      </c>
      <c r="DJ2924" s="9" t="str">
        <f t="shared" si="226"/>
        <v>BACTERIOLÓGICO</v>
      </c>
      <c r="DK2924" s="10" t="str">
        <f t="shared" si="227"/>
        <v>-</v>
      </c>
      <c r="DL2924" s="11" t="str">
        <f t="shared" si="228"/>
        <v>0</v>
      </c>
    </row>
    <row r="2925" spans="1:116" ht="12" x14ac:dyDescent="0.2">
      <c r="A2925" s="47">
        <v>1003170012</v>
      </c>
      <c r="B2925" s="47" t="str">
        <f t="shared" si="229"/>
        <v>1003170012-3 DE MAYO DE PITEG</v>
      </c>
      <c r="C2925" s="47" t="s">
        <v>3254</v>
      </c>
      <c r="D2925" s="47" t="s">
        <v>58</v>
      </c>
      <c r="E2925" s="47" t="s">
        <v>80</v>
      </c>
      <c r="F2925" s="47" t="s">
        <v>2637</v>
      </c>
      <c r="G2925" s="47" t="s">
        <v>60</v>
      </c>
      <c r="H2925" s="47">
        <v>52</v>
      </c>
      <c r="I2925" s="47">
        <v>25</v>
      </c>
      <c r="J2925" s="47" t="s">
        <v>82</v>
      </c>
      <c r="K2925" s="47" t="s">
        <v>63</v>
      </c>
      <c r="L2925" s="47" t="s">
        <v>64</v>
      </c>
      <c r="M2925" s="47" t="s">
        <v>3237</v>
      </c>
      <c r="N2925" s="47" t="s">
        <v>871</v>
      </c>
      <c r="O2925" s="47" t="s">
        <v>58</v>
      </c>
      <c r="P2925" s="47" t="s">
        <v>80</v>
      </c>
      <c r="Q2925" s="47" t="s">
        <v>2637</v>
      </c>
      <c r="R2925" s="47">
        <v>90693</v>
      </c>
      <c r="S2925" s="47" t="s">
        <v>67</v>
      </c>
      <c r="T2925" s="47" t="s">
        <v>3255</v>
      </c>
      <c r="U2925" s="47">
        <v>14257</v>
      </c>
      <c r="V2925" s="47" t="s">
        <v>69</v>
      </c>
      <c r="W2925" s="47" t="s">
        <v>3256</v>
      </c>
      <c r="X2925" s="47">
        <v>1275872</v>
      </c>
      <c r="Y2925" s="47">
        <v>4204414</v>
      </c>
      <c r="Z2925" s="47">
        <v>0</v>
      </c>
      <c r="AA2925" s="47">
        <v>0</v>
      </c>
      <c r="AB2925" s="47" t="s">
        <v>61</v>
      </c>
      <c r="AC2925" s="47">
        <v>0</v>
      </c>
      <c r="AD2925" s="47" t="s">
        <v>86</v>
      </c>
      <c r="AE2925" s="47" t="s">
        <v>5008</v>
      </c>
      <c r="AF2925" s="47" t="s">
        <v>5781</v>
      </c>
      <c r="AG2925" s="47" t="s">
        <v>61</v>
      </c>
      <c r="AH2925" s="47" t="s">
        <v>75</v>
      </c>
      <c r="AI2925" s="47" t="s">
        <v>76</v>
      </c>
      <c r="AJ2925" s="47" t="s">
        <v>77</v>
      </c>
      <c r="AK2925" s="47" t="s">
        <v>78</v>
      </c>
      <c r="AV2925" s="47">
        <v>0</v>
      </c>
      <c r="AZ2925" s="47">
        <v>369</v>
      </c>
      <c r="BM2925" s="47">
        <v>7</v>
      </c>
      <c r="BS2925" s="47">
        <v>13</v>
      </c>
      <c r="BT2925" s="47">
        <v>0.3</v>
      </c>
      <c r="DI2925" s="1">
        <f t="shared" si="225"/>
        <v>4</v>
      </c>
      <c r="DJ2925" s="9" t="str">
        <f t="shared" si="226"/>
        <v>BACTERIOLÓGICO</v>
      </c>
      <c r="DK2925" s="10" t="str">
        <f t="shared" si="227"/>
        <v>-</v>
      </c>
      <c r="DL2925" s="11" t="str">
        <f t="shared" si="228"/>
        <v>0</v>
      </c>
    </row>
    <row r="2926" spans="1:116" ht="12" x14ac:dyDescent="0.2">
      <c r="A2926" s="47">
        <v>1004040001</v>
      </c>
      <c r="B2926" s="47" t="str">
        <f t="shared" si="229"/>
        <v>1004040001-PINRA</v>
      </c>
      <c r="C2926" s="47" t="s">
        <v>1153</v>
      </c>
      <c r="D2926" s="47" t="s">
        <v>58</v>
      </c>
      <c r="E2926" s="47" t="s">
        <v>121</v>
      </c>
      <c r="F2926" s="47" t="s">
        <v>1153</v>
      </c>
      <c r="G2926" s="47" t="s">
        <v>60</v>
      </c>
      <c r="H2926" s="47">
        <v>1247</v>
      </c>
      <c r="I2926" s="47">
        <v>997</v>
      </c>
      <c r="J2926" s="47" t="s">
        <v>62</v>
      </c>
      <c r="K2926" s="47" t="s">
        <v>63</v>
      </c>
      <c r="L2926" s="47" t="s">
        <v>64</v>
      </c>
      <c r="M2926" s="47" t="s">
        <v>1154</v>
      </c>
      <c r="N2926" s="47" t="s">
        <v>1153</v>
      </c>
      <c r="O2926" s="47" t="s">
        <v>58</v>
      </c>
      <c r="P2926" s="47" t="s">
        <v>123</v>
      </c>
      <c r="Q2926" s="47" t="s">
        <v>1153</v>
      </c>
      <c r="R2926" s="47">
        <v>17338</v>
      </c>
      <c r="S2926" s="47" t="s">
        <v>67</v>
      </c>
      <c r="T2926" s="47" t="s">
        <v>1155</v>
      </c>
      <c r="U2926" s="47">
        <v>13492</v>
      </c>
      <c r="V2926" s="47" t="s">
        <v>98</v>
      </c>
      <c r="W2926" s="47" t="s">
        <v>1156</v>
      </c>
      <c r="X2926" s="47">
        <v>1275879</v>
      </c>
      <c r="Y2926" s="47">
        <v>4204440</v>
      </c>
      <c r="Z2926" s="47">
        <v>278506</v>
      </c>
      <c r="AA2926" s="47">
        <v>9012756</v>
      </c>
      <c r="AB2926" s="47" t="s">
        <v>71</v>
      </c>
      <c r="AC2926" s="47">
        <v>2996</v>
      </c>
      <c r="AD2926" s="47" t="s">
        <v>126</v>
      </c>
      <c r="AE2926" s="47" t="s">
        <v>4913</v>
      </c>
      <c r="AF2926" s="47" t="s">
        <v>5782</v>
      </c>
      <c r="AG2926" s="47">
        <v>54295</v>
      </c>
      <c r="AH2926" s="47" t="s">
        <v>73</v>
      </c>
      <c r="AI2926" s="47" t="s">
        <v>5783</v>
      </c>
      <c r="AJ2926" s="47" t="s">
        <v>61</v>
      </c>
      <c r="AK2926" s="47" t="s">
        <v>61</v>
      </c>
      <c r="AV2926" s="47">
        <v>0.34</v>
      </c>
      <c r="AZ2926" s="47">
        <v>216</v>
      </c>
      <c r="BM2926" s="47">
        <v>7.51</v>
      </c>
      <c r="BQ2926" s="47">
        <v>0</v>
      </c>
      <c r="BS2926" s="47">
        <v>12</v>
      </c>
      <c r="BT2926" s="47">
        <v>2.7</v>
      </c>
      <c r="DI2926" s="1">
        <f t="shared" si="225"/>
        <v>4</v>
      </c>
      <c r="DJ2926" s="9" t="str">
        <f t="shared" si="226"/>
        <v>BACTERIOLÓGICO</v>
      </c>
      <c r="DK2926" s="10" t="str">
        <f t="shared" si="227"/>
        <v>-</v>
      </c>
      <c r="DL2926" s="11" t="str">
        <f t="shared" si="228"/>
        <v>0</v>
      </c>
    </row>
    <row r="2927" spans="1:116" ht="12" x14ac:dyDescent="0.2">
      <c r="A2927" s="47">
        <v>1004040001</v>
      </c>
      <c r="B2927" s="47" t="str">
        <f t="shared" si="229"/>
        <v>1004040001-PINRA</v>
      </c>
      <c r="C2927" s="47" t="s">
        <v>1153</v>
      </c>
      <c r="D2927" s="47" t="s">
        <v>58</v>
      </c>
      <c r="E2927" s="47" t="s">
        <v>121</v>
      </c>
      <c r="F2927" s="47" t="s">
        <v>1153</v>
      </c>
      <c r="G2927" s="47" t="s">
        <v>60</v>
      </c>
      <c r="H2927" s="47">
        <v>1247</v>
      </c>
      <c r="I2927" s="47">
        <v>997</v>
      </c>
      <c r="J2927" s="47" t="s">
        <v>62</v>
      </c>
      <c r="K2927" s="47" t="s">
        <v>63</v>
      </c>
      <c r="L2927" s="47" t="s">
        <v>64</v>
      </c>
      <c r="M2927" s="47" t="s">
        <v>1154</v>
      </c>
      <c r="N2927" s="47" t="s">
        <v>1153</v>
      </c>
      <c r="O2927" s="47" t="s">
        <v>58</v>
      </c>
      <c r="P2927" s="47" t="s">
        <v>123</v>
      </c>
      <c r="Q2927" s="47" t="s">
        <v>1153</v>
      </c>
      <c r="R2927" s="47">
        <v>17338</v>
      </c>
      <c r="S2927" s="47" t="s">
        <v>67</v>
      </c>
      <c r="T2927" s="47" t="s">
        <v>1155</v>
      </c>
      <c r="U2927" s="47">
        <v>13492</v>
      </c>
      <c r="V2927" s="47" t="s">
        <v>98</v>
      </c>
      <c r="W2927" s="47" t="s">
        <v>1156</v>
      </c>
      <c r="X2927" s="47">
        <v>1275879</v>
      </c>
      <c r="Y2927" s="47">
        <v>4204441</v>
      </c>
      <c r="Z2927" s="47">
        <v>278493</v>
      </c>
      <c r="AA2927" s="47">
        <v>9012772</v>
      </c>
      <c r="AB2927" s="47" t="s">
        <v>71</v>
      </c>
      <c r="AC2927" s="47">
        <v>2989</v>
      </c>
      <c r="AD2927" s="47" t="s">
        <v>126</v>
      </c>
      <c r="AE2927" s="47" t="s">
        <v>4913</v>
      </c>
      <c r="AF2927" s="47" t="s">
        <v>5782</v>
      </c>
      <c r="AG2927" s="47" t="s">
        <v>61</v>
      </c>
      <c r="AH2927" s="47" t="s">
        <v>75</v>
      </c>
      <c r="AI2927" s="47" t="s">
        <v>76</v>
      </c>
      <c r="AJ2927" s="47" t="s">
        <v>77</v>
      </c>
      <c r="AK2927" s="47" t="s">
        <v>78</v>
      </c>
      <c r="AO2927" s="47">
        <v>0</v>
      </c>
      <c r="AP2927" s="47">
        <v>5</v>
      </c>
      <c r="AQ2927" s="47">
        <v>8</v>
      </c>
      <c r="AV2927" s="47">
        <v>0</v>
      </c>
      <c r="AZ2927" s="47">
        <v>189</v>
      </c>
      <c r="BC2927" s="47">
        <v>0</v>
      </c>
      <c r="BM2927" s="47">
        <v>7.48</v>
      </c>
      <c r="BQ2927" s="47">
        <v>0</v>
      </c>
      <c r="BS2927" s="47">
        <v>13</v>
      </c>
      <c r="BT2927" s="47">
        <v>1.77</v>
      </c>
      <c r="DI2927" s="1">
        <f t="shared" si="225"/>
        <v>4</v>
      </c>
      <c r="DJ2927" s="9" t="str">
        <f t="shared" si="226"/>
        <v>BACTERIOLÓGICO</v>
      </c>
      <c r="DK2927" s="10" t="str">
        <f t="shared" si="227"/>
        <v>Realizado Bactereológico</v>
      </c>
      <c r="DL2927" s="11" t="str">
        <f t="shared" si="228"/>
        <v>0</v>
      </c>
    </row>
    <row r="2928" spans="1:116" ht="12" x14ac:dyDescent="0.2">
      <c r="A2928" s="47">
        <v>1004040001</v>
      </c>
      <c r="B2928" s="47" t="str">
        <f t="shared" si="229"/>
        <v>1004040001-PINRA</v>
      </c>
      <c r="C2928" s="47" t="s">
        <v>1153</v>
      </c>
      <c r="D2928" s="47" t="s">
        <v>58</v>
      </c>
      <c r="E2928" s="47" t="s">
        <v>121</v>
      </c>
      <c r="F2928" s="47" t="s">
        <v>1153</v>
      </c>
      <c r="G2928" s="47" t="s">
        <v>60</v>
      </c>
      <c r="H2928" s="47">
        <v>1247</v>
      </c>
      <c r="I2928" s="47">
        <v>997</v>
      </c>
      <c r="J2928" s="47" t="s">
        <v>62</v>
      </c>
      <c r="K2928" s="47" t="s">
        <v>63</v>
      </c>
      <c r="L2928" s="47" t="s">
        <v>64</v>
      </c>
      <c r="M2928" s="47" t="s">
        <v>1154</v>
      </c>
      <c r="N2928" s="47" t="s">
        <v>1153</v>
      </c>
      <c r="O2928" s="47" t="s">
        <v>58</v>
      </c>
      <c r="P2928" s="47" t="s">
        <v>123</v>
      </c>
      <c r="Q2928" s="47" t="s">
        <v>1153</v>
      </c>
      <c r="R2928" s="47">
        <v>17338</v>
      </c>
      <c r="S2928" s="47" t="s">
        <v>67</v>
      </c>
      <c r="T2928" s="47" t="s">
        <v>1155</v>
      </c>
      <c r="U2928" s="47">
        <v>13492</v>
      </c>
      <c r="V2928" s="47" t="s">
        <v>98</v>
      </c>
      <c r="W2928" s="47" t="s">
        <v>1156</v>
      </c>
      <c r="X2928" s="47">
        <v>1275879</v>
      </c>
      <c r="Y2928" s="47">
        <v>4204442</v>
      </c>
      <c r="Z2928" s="47">
        <v>288885</v>
      </c>
      <c r="AA2928" s="47">
        <v>9012283</v>
      </c>
      <c r="AB2928" s="47" t="s">
        <v>71</v>
      </c>
      <c r="AC2928" s="47">
        <v>247</v>
      </c>
      <c r="AD2928" s="47" t="s">
        <v>126</v>
      </c>
      <c r="AE2928" s="47" t="s">
        <v>4913</v>
      </c>
      <c r="AF2928" s="47" t="s">
        <v>5782</v>
      </c>
      <c r="AG2928" s="47" t="s">
        <v>61</v>
      </c>
      <c r="AH2928" s="47" t="s">
        <v>75</v>
      </c>
      <c r="AI2928" s="47" t="s">
        <v>76</v>
      </c>
      <c r="AJ2928" s="47" t="s">
        <v>77</v>
      </c>
      <c r="AK2928" s="47" t="s">
        <v>78</v>
      </c>
      <c r="AV2928" s="47">
        <v>0</v>
      </c>
      <c r="AZ2928" s="47">
        <v>162</v>
      </c>
      <c r="BM2928" s="47">
        <v>7.31</v>
      </c>
      <c r="BQ2928" s="47">
        <v>0</v>
      </c>
      <c r="BS2928" s="47">
        <v>17</v>
      </c>
      <c r="BT2928" s="47">
        <v>2.2999999999999998</v>
      </c>
      <c r="DI2928" s="1">
        <f t="shared" si="225"/>
        <v>4</v>
      </c>
      <c r="DJ2928" s="9" t="str">
        <f t="shared" si="226"/>
        <v>BACTERIOLÓGICO</v>
      </c>
      <c r="DK2928" s="10" t="str">
        <f t="shared" si="227"/>
        <v>-</v>
      </c>
      <c r="DL2928" s="11" t="str">
        <f t="shared" si="228"/>
        <v>0</v>
      </c>
    </row>
    <row r="2929" spans="1:116" ht="12" x14ac:dyDescent="0.2">
      <c r="A2929" s="47">
        <v>1004040008</v>
      </c>
      <c r="B2929" s="47" t="str">
        <f t="shared" si="229"/>
        <v>1004040008-PAMPA HERMOSA</v>
      </c>
      <c r="C2929" s="47" t="s">
        <v>1157</v>
      </c>
      <c r="D2929" s="47" t="s">
        <v>58</v>
      </c>
      <c r="E2929" s="47" t="s">
        <v>121</v>
      </c>
      <c r="F2929" s="47" t="s">
        <v>1153</v>
      </c>
      <c r="G2929" s="47" t="s">
        <v>60</v>
      </c>
      <c r="H2929" s="47">
        <v>243</v>
      </c>
      <c r="I2929" s="47">
        <v>196</v>
      </c>
      <c r="J2929" s="47" t="s">
        <v>62</v>
      </c>
      <c r="K2929" s="47" t="s">
        <v>63</v>
      </c>
      <c r="L2929" s="47" t="s">
        <v>64</v>
      </c>
      <c r="M2929" s="47" t="s">
        <v>1154</v>
      </c>
      <c r="N2929" s="47" t="s">
        <v>1153</v>
      </c>
      <c r="O2929" s="47" t="s">
        <v>58</v>
      </c>
      <c r="P2929" s="47" t="s">
        <v>123</v>
      </c>
      <c r="Q2929" s="47" t="s">
        <v>1153</v>
      </c>
      <c r="R2929" s="47">
        <v>93616</v>
      </c>
      <c r="S2929" s="47" t="s">
        <v>67</v>
      </c>
      <c r="T2929" s="47" t="s">
        <v>1158</v>
      </c>
      <c r="U2929" s="47">
        <v>13493</v>
      </c>
      <c r="V2929" s="47" t="s">
        <v>69</v>
      </c>
      <c r="W2929" s="47" t="s">
        <v>1159</v>
      </c>
      <c r="X2929" s="47">
        <v>1275882</v>
      </c>
      <c r="Y2929" s="47">
        <v>4204458</v>
      </c>
      <c r="Z2929" s="47">
        <v>281148</v>
      </c>
      <c r="AA2929" s="47">
        <v>9039413</v>
      </c>
      <c r="AB2929" s="47" t="s">
        <v>71</v>
      </c>
      <c r="AC2929" s="47">
        <v>3445</v>
      </c>
      <c r="AD2929" s="47" t="s">
        <v>126</v>
      </c>
      <c r="AE2929" s="47" t="s">
        <v>4909</v>
      </c>
      <c r="AF2929" s="47" t="s">
        <v>5784</v>
      </c>
      <c r="AG2929" s="47">
        <v>67</v>
      </c>
      <c r="AH2929" s="47" t="s">
        <v>73</v>
      </c>
      <c r="AI2929" s="47" t="s">
        <v>1160</v>
      </c>
      <c r="AJ2929" s="47" t="s">
        <v>61</v>
      </c>
      <c r="AK2929" s="47" t="s">
        <v>61</v>
      </c>
      <c r="AV2929" s="47">
        <v>0.31</v>
      </c>
      <c r="AZ2929" s="47">
        <v>260</v>
      </c>
      <c r="BM2929" s="47">
        <v>7.31</v>
      </c>
      <c r="BQ2929" s="47">
        <v>0</v>
      </c>
      <c r="BS2929" s="47">
        <v>11</v>
      </c>
      <c r="BT2929" s="47">
        <v>2.34</v>
      </c>
      <c r="DI2929" s="1">
        <f t="shared" si="225"/>
        <v>4</v>
      </c>
      <c r="DJ2929" s="9" t="str">
        <f t="shared" si="226"/>
        <v>BACTERIOLÓGICO</v>
      </c>
      <c r="DK2929" s="10" t="str">
        <f t="shared" si="227"/>
        <v>-</v>
      </c>
      <c r="DL2929" s="11" t="str">
        <f t="shared" si="228"/>
        <v>0</v>
      </c>
    </row>
    <row r="2930" spans="1:116" ht="12" x14ac:dyDescent="0.2">
      <c r="A2930" s="47">
        <v>1004040008</v>
      </c>
      <c r="B2930" s="47" t="str">
        <f t="shared" si="229"/>
        <v>1004040008-PAMPA HERMOSA</v>
      </c>
      <c r="C2930" s="47" t="s">
        <v>1157</v>
      </c>
      <c r="D2930" s="47" t="s">
        <v>58</v>
      </c>
      <c r="E2930" s="47" t="s">
        <v>121</v>
      </c>
      <c r="F2930" s="47" t="s">
        <v>1153</v>
      </c>
      <c r="G2930" s="47" t="s">
        <v>60</v>
      </c>
      <c r="H2930" s="47">
        <v>243</v>
      </c>
      <c r="I2930" s="47">
        <v>196</v>
      </c>
      <c r="J2930" s="47" t="s">
        <v>62</v>
      </c>
      <c r="K2930" s="47" t="s">
        <v>63</v>
      </c>
      <c r="L2930" s="47" t="s">
        <v>64</v>
      </c>
      <c r="M2930" s="47" t="s">
        <v>1154</v>
      </c>
      <c r="N2930" s="47" t="s">
        <v>1153</v>
      </c>
      <c r="O2930" s="47" t="s">
        <v>58</v>
      </c>
      <c r="P2930" s="47" t="s">
        <v>123</v>
      </c>
      <c r="Q2930" s="47" t="s">
        <v>1153</v>
      </c>
      <c r="R2930" s="47">
        <v>93616</v>
      </c>
      <c r="S2930" s="47" t="s">
        <v>67</v>
      </c>
      <c r="T2930" s="47" t="s">
        <v>1158</v>
      </c>
      <c r="U2930" s="47">
        <v>13493</v>
      </c>
      <c r="V2930" s="47" t="s">
        <v>69</v>
      </c>
      <c r="W2930" s="47" t="s">
        <v>1159</v>
      </c>
      <c r="X2930" s="47">
        <v>1275882</v>
      </c>
      <c r="Y2930" s="47">
        <v>4204459</v>
      </c>
      <c r="Z2930" s="47">
        <v>282388</v>
      </c>
      <c r="AA2930" s="47">
        <v>9015565</v>
      </c>
      <c r="AB2930" s="47" t="s">
        <v>71</v>
      </c>
      <c r="AC2930" s="47">
        <v>3442</v>
      </c>
      <c r="AD2930" s="47" t="s">
        <v>126</v>
      </c>
      <c r="AE2930" s="47" t="s">
        <v>4909</v>
      </c>
      <c r="AF2930" s="47" t="s">
        <v>5784</v>
      </c>
      <c r="AG2930" s="47" t="s">
        <v>61</v>
      </c>
      <c r="AH2930" s="47" t="s">
        <v>75</v>
      </c>
      <c r="AI2930" s="47" t="s">
        <v>76</v>
      </c>
      <c r="AJ2930" s="47" t="s">
        <v>77</v>
      </c>
      <c r="AK2930" s="47" t="s">
        <v>78</v>
      </c>
      <c r="AV2930" s="47">
        <v>0</v>
      </c>
      <c r="AZ2930" s="47">
        <v>255</v>
      </c>
      <c r="BM2930" s="47">
        <v>7.23</v>
      </c>
      <c r="BQ2930" s="47">
        <v>0</v>
      </c>
      <c r="BS2930" s="47">
        <v>13.4</v>
      </c>
      <c r="BT2930" s="47">
        <v>2.56</v>
      </c>
      <c r="DI2930" s="1">
        <f t="shared" si="225"/>
        <v>4</v>
      </c>
      <c r="DJ2930" s="9" t="str">
        <f t="shared" si="226"/>
        <v>BACTERIOLÓGICO</v>
      </c>
      <c r="DK2930" s="10" t="str">
        <f t="shared" si="227"/>
        <v>-</v>
      </c>
      <c r="DL2930" s="11" t="str">
        <f t="shared" si="228"/>
        <v>0</v>
      </c>
    </row>
    <row r="2931" spans="1:116" ht="12" x14ac:dyDescent="0.2">
      <c r="A2931" s="47">
        <v>1004040008</v>
      </c>
      <c r="B2931" s="47" t="str">
        <f t="shared" si="229"/>
        <v>1004040008-PAMPA HERMOSA</v>
      </c>
      <c r="C2931" s="47" t="s">
        <v>1157</v>
      </c>
      <c r="D2931" s="47" t="s">
        <v>58</v>
      </c>
      <c r="E2931" s="47" t="s">
        <v>121</v>
      </c>
      <c r="F2931" s="47" t="s">
        <v>1153</v>
      </c>
      <c r="G2931" s="47" t="s">
        <v>60</v>
      </c>
      <c r="H2931" s="47">
        <v>243</v>
      </c>
      <c r="I2931" s="47">
        <v>196</v>
      </c>
      <c r="J2931" s="47" t="s">
        <v>62</v>
      </c>
      <c r="K2931" s="47" t="s">
        <v>63</v>
      </c>
      <c r="L2931" s="47" t="s">
        <v>64</v>
      </c>
      <c r="M2931" s="47" t="s">
        <v>1154</v>
      </c>
      <c r="N2931" s="47" t="s">
        <v>1153</v>
      </c>
      <c r="O2931" s="47" t="s">
        <v>58</v>
      </c>
      <c r="P2931" s="47" t="s">
        <v>123</v>
      </c>
      <c r="Q2931" s="47" t="s">
        <v>1153</v>
      </c>
      <c r="R2931" s="47">
        <v>93616</v>
      </c>
      <c r="S2931" s="47" t="s">
        <v>67</v>
      </c>
      <c r="T2931" s="47" t="s">
        <v>1158</v>
      </c>
      <c r="U2931" s="47">
        <v>13493</v>
      </c>
      <c r="V2931" s="47" t="s">
        <v>69</v>
      </c>
      <c r="W2931" s="47" t="s">
        <v>1159</v>
      </c>
      <c r="X2931" s="47">
        <v>1275882</v>
      </c>
      <c r="Y2931" s="47">
        <v>4204460</v>
      </c>
      <c r="Z2931" s="47">
        <v>281944</v>
      </c>
      <c r="AA2931" s="47">
        <v>9016154</v>
      </c>
      <c r="AB2931" s="47" t="s">
        <v>71</v>
      </c>
      <c r="AC2931" s="47">
        <v>3249</v>
      </c>
      <c r="AD2931" s="47" t="s">
        <v>126</v>
      </c>
      <c r="AE2931" s="47" t="s">
        <v>4909</v>
      </c>
      <c r="AF2931" s="47" t="s">
        <v>5784</v>
      </c>
      <c r="AG2931" s="47" t="s">
        <v>61</v>
      </c>
      <c r="AH2931" s="47" t="s">
        <v>75</v>
      </c>
      <c r="AI2931" s="47" t="s">
        <v>76</v>
      </c>
      <c r="AJ2931" s="47" t="s">
        <v>77</v>
      </c>
      <c r="AK2931" s="47" t="s">
        <v>78</v>
      </c>
      <c r="AV2931" s="47">
        <v>0</v>
      </c>
      <c r="AZ2931" s="47">
        <v>231</v>
      </c>
      <c r="BM2931" s="47">
        <v>7.11</v>
      </c>
      <c r="BQ2931" s="47">
        <v>0</v>
      </c>
      <c r="BS2931" s="47">
        <v>17</v>
      </c>
      <c r="BT2931" s="47">
        <v>2.5499999999999998</v>
      </c>
      <c r="DI2931" s="1">
        <f t="shared" si="225"/>
        <v>4</v>
      </c>
      <c r="DJ2931" s="9" t="str">
        <f t="shared" si="226"/>
        <v>BACTERIOLÓGICO</v>
      </c>
      <c r="DK2931" s="10" t="str">
        <f t="shared" si="227"/>
        <v>-</v>
      </c>
      <c r="DL2931" s="11" t="str">
        <f t="shared" si="228"/>
        <v>0</v>
      </c>
    </row>
    <row r="2932" spans="1:116" ht="12" x14ac:dyDescent="0.2">
      <c r="A2932" s="47">
        <v>1004040006</v>
      </c>
      <c r="B2932" s="47" t="str">
        <f t="shared" si="229"/>
        <v>1004040006-MAÑINCO</v>
      </c>
      <c r="C2932" s="47" t="s">
        <v>1185</v>
      </c>
      <c r="D2932" s="47" t="s">
        <v>58</v>
      </c>
      <c r="E2932" s="47" t="s">
        <v>121</v>
      </c>
      <c r="F2932" s="47" t="s">
        <v>1153</v>
      </c>
      <c r="G2932" s="47" t="s">
        <v>60</v>
      </c>
      <c r="H2932" s="47">
        <v>165</v>
      </c>
      <c r="I2932" s="47">
        <v>150</v>
      </c>
      <c r="J2932" s="47" t="s">
        <v>62</v>
      </c>
      <c r="K2932" s="47" t="s">
        <v>63</v>
      </c>
      <c r="L2932" s="47" t="s">
        <v>64</v>
      </c>
      <c r="M2932" s="47" t="s">
        <v>1154</v>
      </c>
      <c r="N2932" s="47" t="s">
        <v>1153</v>
      </c>
      <c r="O2932" s="47" t="s">
        <v>58</v>
      </c>
      <c r="P2932" s="47" t="s">
        <v>123</v>
      </c>
      <c r="Q2932" s="47" t="s">
        <v>1153</v>
      </c>
      <c r="R2932" s="47">
        <v>18161</v>
      </c>
      <c r="S2932" s="47" t="s">
        <v>67</v>
      </c>
      <c r="T2932" s="47" t="s">
        <v>1186</v>
      </c>
      <c r="U2932" s="47">
        <v>13495</v>
      </c>
      <c r="V2932" s="47" t="s">
        <v>69</v>
      </c>
      <c r="W2932" s="47" t="s">
        <v>1187</v>
      </c>
      <c r="X2932" s="47">
        <v>1275897</v>
      </c>
      <c r="Y2932" s="47">
        <v>4204506</v>
      </c>
      <c r="Z2932" s="47">
        <v>280815</v>
      </c>
      <c r="AA2932" s="47">
        <v>9015353</v>
      </c>
      <c r="AB2932" s="47" t="s">
        <v>71</v>
      </c>
      <c r="AC2932" s="47">
        <v>3531</v>
      </c>
      <c r="AD2932" s="47" t="s">
        <v>126</v>
      </c>
      <c r="AE2932" s="47" t="s">
        <v>4978</v>
      </c>
      <c r="AF2932" s="47" t="s">
        <v>5785</v>
      </c>
      <c r="AG2932" s="47">
        <v>50</v>
      </c>
      <c r="AH2932" s="47" t="s">
        <v>73</v>
      </c>
      <c r="AI2932" s="47" t="s">
        <v>1188</v>
      </c>
      <c r="AJ2932" s="47" t="s">
        <v>61</v>
      </c>
      <c r="AK2932" s="47" t="s">
        <v>61</v>
      </c>
      <c r="AV2932" s="47">
        <v>0</v>
      </c>
      <c r="AZ2932" s="47">
        <v>256</v>
      </c>
      <c r="BM2932" s="47">
        <v>7.51</v>
      </c>
      <c r="BQ2932" s="47">
        <v>0</v>
      </c>
      <c r="BS2932" s="47">
        <v>10</v>
      </c>
      <c r="BT2932" s="47">
        <v>2.34</v>
      </c>
      <c r="DI2932" s="1">
        <f t="shared" si="225"/>
        <v>4</v>
      </c>
      <c r="DJ2932" s="9" t="str">
        <f t="shared" si="226"/>
        <v>BACTERIOLÓGICO</v>
      </c>
      <c r="DK2932" s="10" t="str">
        <f t="shared" si="227"/>
        <v>-</v>
      </c>
      <c r="DL2932" s="11" t="str">
        <f t="shared" si="228"/>
        <v>0</v>
      </c>
    </row>
    <row r="2933" spans="1:116" ht="12" x14ac:dyDescent="0.2">
      <c r="A2933" s="47">
        <v>1004040006</v>
      </c>
      <c r="B2933" s="47" t="str">
        <f t="shared" si="229"/>
        <v>1004040006-MAÑINCO</v>
      </c>
      <c r="C2933" s="47" t="s">
        <v>1185</v>
      </c>
      <c r="D2933" s="47" t="s">
        <v>58</v>
      </c>
      <c r="E2933" s="47" t="s">
        <v>121</v>
      </c>
      <c r="F2933" s="47" t="s">
        <v>1153</v>
      </c>
      <c r="G2933" s="47" t="s">
        <v>60</v>
      </c>
      <c r="H2933" s="47">
        <v>165</v>
      </c>
      <c r="I2933" s="47">
        <v>150</v>
      </c>
      <c r="J2933" s="47" t="s">
        <v>62</v>
      </c>
      <c r="K2933" s="47" t="s">
        <v>63</v>
      </c>
      <c r="L2933" s="47" t="s">
        <v>64</v>
      </c>
      <c r="M2933" s="47" t="s">
        <v>1154</v>
      </c>
      <c r="N2933" s="47" t="s">
        <v>1153</v>
      </c>
      <c r="O2933" s="47" t="s">
        <v>58</v>
      </c>
      <c r="P2933" s="47" t="s">
        <v>123</v>
      </c>
      <c r="Q2933" s="47" t="s">
        <v>1153</v>
      </c>
      <c r="R2933" s="47">
        <v>18161</v>
      </c>
      <c r="S2933" s="47" t="s">
        <v>67</v>
      </c>
      <c r="T2933" s="47" t="s">
        <v>1186</v>
      </c>
      <c r="U2933" s="47">
        <v>13495</v>
      </c>
      <c r="V2933" s="47" t="s">
        <v>69</v>
      </c>
      <c r="W2933" s="47" t="s">
        <v>1187</v>
      </c>
      <c r="X2933" s="47">
        <v>1275897</v>
      </c>
      <c r="Y2933" s="47">
        <v>4204507</v>
      </c>
      <c r="Z2933" s="47">
        <v>280195</v>
      </c>
      <c r="AA2933" s="47">
        <v>9015292</v>
      </c>
      <c r="AB2933" s="47" t="s">
        <v>71</v>
      </c>
      <c r="AC2933" s="47">
        <v>3487</v>
      </c>
      <c r="AD2933" s="47" t="s">
        <v>126</v>
      </c>
      <c r="AE2933" s="47" t="s">
        <v>4978</v>
      </c>
      <c r="AF2933" s="47" t="s">
        <v>5785</v>
      </c>
      <c r="AG2933" s="47" t="s">
        <v>61</v>
      </c>
      <c r="AH2933" s="47" t="s">
        <v>75</v>
      </c>
      <c r="AI2933" s="47" t="s">
        <v>76</v>
      </c>
      <c r="AJ2933" s="47" t="s">
        <v>77</v>
      </c>
      <c r="AK2933" s="47" t="s">
        <v>78</v>
      </c>
      <c r="AO2933" s="47">
        <v>0</v>
      </c>
      <c r="AP2933" s="47">
        <v>9</v>
      </c>
      <c r="AQ2933" s="47">
        <v>37</v>
      </c>
      <c r="AV2933" s="47">
        <v>0</v>
      </c>
      <c r="AZ2933" s="47">
        <v>332</v>
      </c>
      <c r="BC2933" s="47">
        <v>0</v>
      </c>
      <c r="BM2933" s="47">
        <v>7.4</v>
      </c>
      <c r="BQ2933" s="47">
        <v>0</v>
      </c>
      <c r="BS2933" s="47">
        <v>11</v>
      </c>
      <c r="BT2933" s="47">
        <v>2.58</v>
      </c>
      <c r="DI2933" s="1">
        <f t="shared" si="225"/>
        <v>4</v>
      </c>
      <c r="DJ2933" s="9" t="str">
        <f t="shared" si="226"/>
        <v>BACTERIOLÓGICO</v>
      </c>
      <c r="DK2933" s="10" t="str">
        <f t="shared" si="227"/>
        <v>Realizado Bactereológico</v>
      </c>
      <c r="DL2933" s="11" t="str">
        <f t="shared" si="228"/>
        <v>0</v>
      </c>
    </row>
    <row r="2934" spans="1:116" ht="12" x14ac:dyDescent="0.2">
      <c r="A2934" s="47">
        <v>1004040006</v>
      </c>
      <c r="B2934" s="47" t="str">
        <f t="shared" si="229"/>
        <v>1004040006-MAÑINCO</v>
      </c>
      <c r="C2934" s="47" t="s">
        <v>1185</v>
      </c>
      <c r="D2934" s="47" t="s">
        <v>58</v>
      </c>
      <c r="E2934" s="47" t="s">
        <v>121</v>
      </c>
      <c r="F2934" s="47" t="s">
        <v>1153</v>
      </c>
      <c r="G2934" s="47" t="s">
        <v>60</v>
      </c>
      <c r="H2934" s="47">
        <v>165</v>
      </c>
      <c r="I2934" s="47">
        <v>150</v>
      </c>
      <c r="J2934" s="47" t="s">
        <v>62</v>
      </c>
      <c r="K2934" s="47" t="s">
        <v>63</v>
      </c>
      <c r="L2934" s="47" t="s">
        <v>64</v>
      </c>
      <c r="M2934" s="47" t="s">
        <v>1154</v>
      </c>
      <c r="N2934" s="47" t="s">
        <v>1153</v>
      </c>
      <c r="O2934" s="47" t="s">
        <v>58</v>
      </c>
      <c r="P2934" s="47" t="s">
        <v>123</v>
      </c>
      <c r="Q2934" s="47" t="s">
        <v>1153</v>
      </c>
      <c r="R2934" s="47">
        <v>18161</v>
      </c>
      <c r="S2934" s="47" t="s">
        <v>67</v>
      </c>
      <c r="T2934" s="47" t="s">
        <v>1186</v>
      </c>
      <c r="U2934" s="47">
        <v>13495</v>
      </c>
      <c r="V2934" s="47" t="s">
        <v>69</v>
      </c>
      <c r="W2934" s="47" t="s">
        <v>1187</v>
      </c>
      <c r="X2934" s="47">
        <v>1275897</v>
      </c>
      <c r="Y2934" s="47">
        <v>4204508</v>
      </c>
      <c r="Z2934" s="47">
        <v>280828</v>
      </c>
      <c r="AA2934" s="47">
        <v>9015320</v>
      </c>
      <c r="AB2934" s="47" t="s">
        <v>71</v>
      </c>
      <c r="AC2934" s="47">
        <v>3185</v>
      </c>
      <c r="AD2934" s="47" t="s">
        <v>126</v>
      </c>
      <c r="AE2934" s="47" t="s">
        <v>4978</v>
      </c>
      <c r="AF2934" s="47" t="s">
        <v>5785</v>
      </c>
      <c r="AG2934" s="47" t="s">
        <v>61</v>
      </c>
      <c r="AH2934" s="47" t="s">
        <v>75</v>
      </c>
      <c r="AI2934" s="47" t="s">
        <v>76</v>
      </c>
      <c r="AJ2934" s="47" t="s">
        <v>77</v>
      </c>
      <c r="AK2934" s="47" t="s">
        <v>78</v>
      </c>
      <c r="AV2934" s="47">
        <v>0</v>
      </c>
      <c r="AZ2934" s="47">
        <v>198</v>
      </c>
      <c r="BM2934" s="47">
        <v>7.12</v>
      </c>
      <c r="BQ2934" s="47">
        <v>0</v>
      </c>
      <c r="BS2934" s="47">
        <v>15</v>
      </c>
      <c r="BT2934" s="47">
        <v>2.94</v>
      </c>
      <c r="DI2934" s="1">
        <f t="shared" si="225"/>
        <v>4</v>
      </c>
      <c r="DJ2934" s="9" t="str">
        <f t="shared" si="226"/>
        <v>BACTERIOLÓGICO</v>
      </c>
      <c r="DK2934" s="10" t="str">
        <f t="shared" si="227"/>
        <v>-</v>
      </c>
      <c r="DL2934" s="11" t="str">
        <f t="shared" si="228"/>
        <v>0</v>
      </c>
    </row>
    <row r="2935" spans="1:116" ht="12" x14ac:dyDescent="0.2">
      <c r="A2935" s="47">
        <v>1004040009</v>
      </c>
      <c r="B2935" s="47" t="str">
        <f t="shared" si="229"/>
        <v>1004040009-SAN FRANCISCO</v>
      </c>
      <c r="C2935" s="47" t="s">
        <v>8</v>
      </c>
      <c r="D2935" s="47" t="s">
        <v>58</v>
      </c>
      <c r="E2935" s="47" t="s">
        <v>121</v>
      </c>
      <c r="F2935" s="47" t="s">
        <v>1153</v>
      </c>
      <c r="G2935" s="47" t="s">
        <v>60</v>
      </c>
      <c r="H2935" s="47">
        <v>184</v>
      </c>
      <c r="I2935" s="47">
        <v>137</v>
      </c>
      <c r="J2935" s="47" t="s">
        <v>62</v>
      </c>
      <c r="K2935" s="47" t="s">
        <v>63</v>
      </c>
      <c r="L2935" s="47" t="s">
        <v>64</v>
      </c>
      <c r="M2935" s="47" t="s">
        <v>1154</v>
      </c>
      <c r="N2935" s="47" t="s">
        <v>1153</v>
      </c>
      <c r="O2935" s="47" t="s">
        <v>58</v>
      </c>
      <c r="P2935" s="47" t="s">
        <v>123</v>
      </c>
      <c r="Q2935" s="47" t="s">
        <v>1153</v>
      </c>
      <c r="R2935" s="47">
        <v>100297</v>
      </c>
      <c r="S2935" s="47" t="s">
        <v>67</v>
      </c>
      <c r="T2935" s="47" t="s">
        <v>1190</v>
      </c>
      <c r="U2935" s="47">
        <v>20447</v>
      </c>
      <c r="V2935" s="47" t="s">
        <v>69</v>
      </c>
      <c r="W2935" s="47" t="s">
        <v>1191</v>
      </c>
      <c r="X2935" s="47">
        <v>1275904</v>
      </c>
      <c r="Y2935" s="47">
        <v>4204522</v>
      </c>
      <c r="Z2935" s="47">
        <v>281248</v>
      </c>
      <c r="AA2935" s="47">
        <v>9014910</v>
      </c>
      <c r="AB2935" s="47" t="s">
        <v>71</v>
      </c>
      <c r="AC2935" s="47">
        <v>3638</v>
      </c>
      <c r="AD2935" s="47" t="s">
        <v>126</v>
      </c>
      <c r="AE2935" s="47" t="s">
        <v>4924</v>
      </c>
      <c r="AF2935" s="47" t="s">
        <v>5786</v>
      </c>
      <c r="AG2935" s="47">
        <v>54317</v>
      </c>
      <c r="AH2935" s="47" t="s">
        <v>73</v>
      </c>
      <c r="AI2935" s="47" t="s">
        <v>8</v>
      </c>
      <c r="AJ2935" s="47" t="s">
        <v>61</v>
      </c>
      <c r="AK2935" s="47" t="s">
        <v>61</v>
      </c>
      <c r="AV2935" s="47">
        <v>1.41</v>
      </c>
      <c r="AZ2935" s="47">
        <v>160</v>
      </c>
      <c r="BM2935" s="47">
        <v>7.47</v>
      </c>
      <c r="BQ2935" s="47">
        <v>0</v>
      </c>
      <c r="BS2935" s="47">
        <v>10</v>
      </c>
      <c r="BT2935" s="47">
        <v>2.4</v>
      </c>
      <c r="DI2935" s="1">
        <f t="shared" si="225"/>
        <v>4</v>
      </c>
      <c r="DJ2935" s="9" t="str">
        <f t="shared" si="226"/>
        <v>NO BACTERIOLOGICO</v>
      </c>
      <c r="DK2935" s="10" t="str">
        <f t="shared" si="227"/>
        <v>-</v>
      </c>
      <c r="DL2935" s="11" t="str">
        <f t="shared" si="228"/>
        <v>0</v>
      </c>
    </row>
    <row r="2936" spans="1:116" ht="12" x14ac:dyDescent="0.2">
      <c r="A2936" s="47">
        <v>1004040009</v>
      </c>
      <c r="B2936" s="47" t="str">
        <f t="shared" si="229"/>
        <v>1004040009-SAN FRANCISCO</v>
      </c>
      <c r="C2936" s="47" t="s">
        <v>8</v>
      </c>
      <c r="D2936" s="47" t="s">
        <v>58</v>
      </c>
      <c r="E2936" s="47" t="s">
        <v>121</v>
      </c>
      <c r="F2936" s="47" t="s">
        <v>1153</v>
      </c>
      <c r="G2936" s="47" t="s">
        <v>60</v>
      </c>
      <c r="H2936" s="47">
        <v>184</v>
      </c>
      <c r="I2936" s="47">
        <v>137</v>
      </c>
      <c r="J2936" s="47" t="s">
        <v>62</v>
      </c>
      <c r="K2936" s="47" t="s">
        <v>63</v>
      </c>
      <c r="L2936" s="47" t="s">
        <v>64</v>
      </c>
      <c r="M2936" s="47" t="s">
        <v>1154</v>
      </c>
      <c r="N2936" s="47" t="s">
        <v>1153</v>
      </c>
      <c r="O2936" s="47" t="s">
        <v>58</v>
      </c>
      <c r="P2936" s="47" t="s">
        <v>123</v>
      </c>
      <c r="Q2936" s="47" t="s">
        <v>1153</v>
      </c>
      <c r="R2936" s="47">
        <v>100297</v>
      </c>
      <c r="S2936" s="47" t="s">
        <v>67</v>
      </c>
      <c r="T2936" s="47" t="s">
        <v>1190</v>
      </c>
      <c r="U2936" s="47">
        <v>20447</v>
      </c>
      <c r="V2936" s="47" t="s">
        <v>69</v>
      </c>
      <c r="W2936" s="47" t="s">
        <v>1191</v>
      </c>
      <c r="X2936" s="47">
        <v>1275904</v>
      </c>
      <c r="Y2936" s="47">
        <v>4204523</v>
      </c>
      <c r="Z2936" s="47">
        <v>281727</v>
      </c>
      <c r="AA2936" s="47">
        <v>9014625</v>
      </c>
      <c r="AB2936" s="47" t="s">
        <v>71</v>
      </c>
      <c r="AC2936" s="47">
        <v>3605</v>
      </c>
      <c r="AD2936" s="47" t="s">
        <v>126</v>
      </c>
      <c r="AE2936" s="47" t="s">
        <v>4924</v>
      </c>
      <c r="AF2936" s="47" t="s">
        <v>5786</v>
      </c>
      <c r="AG2936" s="47" t="s">
        <v>61</v>
      </c>
      <c r="AH2936" s="47" t="s">
        <v>75</v>
      </c>
      <c r="AI2936" s="47" t="s">
        <v>76</v>
      </c>
      <c r="AJ2936" s="47" t="s">
        <v>77</v>
      </c>
      <c r="AK2936" s="47" t="s">
        <v>78</v>
      </c>
      <c r="AV2936" s="47">
        <v>1.2</v>
      </c>
      <c r="AZ2936" s="47">
        <v>201</v>
      </c>
      <c r="BM2936" s="47">
        <v>7.39</v>
      </c>
      <c r="BQ2936" s="47">
        <v>0</v>
      </c>
      <c r="BS2936" s="47">
        <v>12</v>
      </c>
      <c r="BT2936" s="47">
        <v>2.36</v>
      </c>
      <c r="DI2936" s="1">
        <f t="shared" si="225"/>
        <v>4</v>
      </c>
      <c r="DJ2936" s="9" t="str">
        <f t="shared" si="226"/>
        <v>NO BACTERIOLOGICO</v>
      </c>
      <c r="DK2936" s="10" t="str">
        <f t="shared" si="227"/>
        <v>-</v>
      </c>
      <c r="DL2936" s="11" t="str">
        <f t="shared" si="228"/>
        <v>0</v>
      </c>
    </row>
    <row r="2937" spans="1:116" ht="12" x14ac:dyDescent="0.2">
      <c r="A2937" s="47">
        <v>1004040009</v>
      </c>
      <c r="B2937" s="47" t="str">
        <f t="shared" si="229"/>
        <v>1004040009-SAN FRANCISCO</v>
      </c>
      <c r="C2937" s="47" t="s">
        <v>8</v>
      </c>
      <c r="D2937" s="47" t="s">
        <v>58</v>
      </c>
      <c r="E2937" s="47" t="s">
        <v>121</v>
      </c>
      <c r="F2937" s="47" t="s">
        <v>1153</v>
      </c>
      <c r="G2937" s="47" t="s">
        <v>60</v>
      </c>
      <c r="H2937" s="47">
        <v>184</v>
      </c>
      <c r="I2937" s="47">
        <v>137</v>
      </c>
      <c r="J2937" s="47" t="s">
        <v>62</v>
      </c>
      <c r="K2937" s="47" t="s">
        <v>63</v>
      </c>
      <c r="L2937" s="47" t="s">
        <v>64</v>
      </c>
      <c r="M2937" s="47" t="s">
        <v>1154</v>
      </c>
      <c r="N2937" s="47" t="s">
        <v>1153</v>
      </c>
      <c r="O2937" s="47" t="s">
        <v>58</v>
      </c>
      <c r="P2937" s="47" t="s">
        <v>123</v>
      </c>
      <c r="Q2937" s="47" t="s">
        <v>1153</v>
      </c>
      <c r="R2937" s="47">
        <v>100297</v>
      </c>
      <c r="S2937" s="47" t="s">
        <v>67</v>
      </c>
      <c r="T2937" s="47" t="s">
        <v>1190</v>
      </c>
      <c r="U2937" s="47">
        <v>20447</v>
      </c>
      <c r="V2937" s="47" t="s">
        <v>69</v>
      </c>
      <c r="W2937" s="47" t="s">
        <v>1191</v>
      </c>
      <c r="X2937" s="47">
        <v>1275904</v>
      </c>
      <c r="Y2937" s="47">
        <v>4204524</v>
      </c>
      <c r="Z2937" s="47">
        <v>281187</v>
      </c>
      <c r="AA2937" s="47">
        <v>9015000</v>
      </c>
      <c r="AB2937" s="47" t="s">
        <v>71</v>
      </c>
      <c r="AC2937" s="47">
        <v>3328</v>
      </c>
      <c r="AD2937" s="47" t="s">
        <v>126</v>
      </c>
      <c r="AE2937" s="47" t="s">
        <v>4924</v>
      </c>
      <c r="AF2937" s="47" t="s">
        <v>5786</v>
      </c>
      <c r="AG2937" s="47" t="s">
        <v>61</v>
      </c>
      <c r="AH2937" s="47" t="s">
        <v>75</v>
      </c>
      <c r="AI2937" s="47" t="s">
        <v>76</v>
      </c>
      <c r="AJ2937" s="47" t="s">
        <v>77</v>
      </c>
      <c r="AK2937" s="47" t="s">
        <v>78</v>
      </c>
      <c r="AV2937" s="47">
        <v>0.84</v>
      </c>
      <c r="AZ2937" s="47">
        <v>286</v>
      </c>
      <c r="BM2937" s="47">
        <v>7.32</v>
      </c>
      <c r="BQ2937" s="47">
        <v>0</v>
      </c>
      <c r="BS2937" s="47">
        <v>16</v>
      </c>
      <c r="BT2937" s="47">
        <v>2.2799999999999998</v>
      </c>
      <c r="DI2937" s="1">
        <f t="shared" si="225"/>
        <v>4</v>
      </c>
      <c r="DJ2937" s="9" t="str">
        <f t="shared" si="226"/>
        <v>NO BACTERIOLOGICO</v>
      </c>
      <c r="DK2937" s="10" t="str">
        <f t="shared" si="227"/>
        <v>-</v>
      </c>
      <c r="DL2937" s="11" t="str">
        <f t="shared" si="228"/>
        <v>0</v>
      </c>
    </row>
    <row r="2938" spans="1:116" ht="12" x14ac:dyDescent="0.2">
      <c r="A2938" s="47">
        <v>1004040035</v>
      </c>
      <c r="B2938" s="47" t="str">
        <f t="shared" si="229"/>
        <v>1004040035-PACRAO</v>
      </c>
      <c r="C2938" s="47" t="s">
        <v>1194</v>
      </c>
      <c r="D2938" s="47" t="s">
        <v>58</v>
      </c>
      <c r="E2938" s="47" t="s">
        <v>121</v>
      </c>
      <c r="F2938" s="47" t="s">
        <v>1153</v>
      </c>
      <c r="G2938" s="47" t="s">
        <v>60</v>
      </c>
      <c r="H2938" s="47">
        <v>228</v>
      </c>
      <c r="I2938" s="47">
        <v>205</v>
      </c>
      <c r="J2938" s="47" t="s">
        <v>62</v>
      </c>
      <c r="K2938" s="47" t="s">
        <v>63</v>
      </c>
      <c r="L2938" s="47" t="s">
        <v>64</v>
      </c>
      <c r="M2938" s="47" t="s">
        <v>1154</v>
      </c>
      <c r="N2938" s="47" t="s">
        <v>1153</v>
      </c>
      <c r="O2938" s="47" t="s">
        <v>58</v>
      </c>
      <c r="P2938" s="47" t="s">
        <v>123</v>
      </c>
      <c r="Q2938" s="47" t="s">
        <v>1153</v>
      </c>
      <c r="R2938" s="47">
        <v>97086</v>
      </c>
      <c r="S2938" s="47" t="s">
        <v>67</v>
      </c>
      <c r="T2938" s="47" t="s">
        <v>1195</v>
      </c>
      <c r="U2938" s="47">
        <v>13763</v>
      </c>
      <c r="V2938" s="47" t="s">
        <v>69</v>
      </c>
      <c r="W2938" s="47" t="s">
        <v>1196</v>
      </c>
      <c r="X2938" s="47">
        <v>1275906</v>
      </c>
      <c r="Y2938" s="47">
        <v>4204626</v>
      </c>
      <c r="Z2938" s="47">
        <v>275059</v>
      </c>
      <c r="AA2938" s="47">
        <v>9011078</v>
      </c>
      <c r="AB2938" s="47" t="s">
        <v>71</v>
      </c>
      <c r="AC2938" s="47">
        <v>2934</v>
      </c>
      <c r="AD2938" s="47" t="s">
        <v>126</v>
      </c>
      <c r="AE2938" s="47" t="s">
        <v>4909</v>
      </c>
      <c r="AF2938" s="47" t="s">
        <v>5787</v>
      </c>
      <c r="AG2938" s="47">
        <v>54319</v>
      </c>
      <c r="AH2938" s="47" t="s">
        <v>73</v>
      </c>
      <c r="AI2938" s="47" t="s">
        <v>1194</v>
      </c>
      <c r="AJ2938" s="47" t="s">
        <v>61</v>
      </c>
      <c r="AK2938" s="47" t="s">
        <v>61</v>
      </c>
      <c r="AV2938" s="47">
        <v>0</v>
      </c>
      <c r="AZ2938" s="47">
        <v>616</v>
      </c>
      <c r="BM2938" s="47">
        <v>8.17</v>
      </c>
      <c r="BQ2938" s="47">
        <v>0</v>
      </c>
      <c r="BS2938" s="47">
        <v>14</v>
      </c>
      <c r="BT2938" s="47">
        <v>2.4500000000000002</v>
      </c>
      <c r="DI2938" s="1">
        <f t="shared" si="225"/>
        <v>4</v>
      </c>
      <c r="DJ2938" s="9" t="str">
        <f t="shared" si="226"/>
        <v>BACTERIOLÓGICO</v>
      </c>
      <c r="DK2938" s="10" t="str">
        <f t="shared" si="227"/>
        <v>-</v>
      </c>
      <c r="DL2938" s="11" t="str">
        <f t="shared" si="228"/>
        <v>0</v>
      </c>
    </row>
    <row r="2939" spans="1:116" ht="12" x14ac:dyDescent="0.2">
      <c r="A2939" s="47">
        <v>1004040035</v>
      </c>
      <c r="B2939" s="47" t="str">
        <f t="shared" si="229"/>
        <v>1004040035-PACRAO</v>
      </c>
      <c r="C2939" s="47" t="s">
        <v>1194</v>
      </c>
      <c r="D2939" s="47" t="s">
        <v>58</v>
      </c>
      <c r="E2939" s="47" t="s">
        <v>121</v>
      </c>
      <c r="F2939" s="47" t="s">
        <v>1153</v>
      </c>
      <c r="G2939" s="47" t="s">
        <v>60</v>
      </c>
      <c r="H2939" s="47">
        <v>228</v>
      </c>
      <c r="I2939" s="47">
        <v>205</v>
      </c>
      <c r="J2939" s="47" t="s">
        <v>62</v>
      </c>
      <c r="K2939" s="47" t="s">
        <v>63</v>
      </c>
      <c r="L2939" s="47" t="s">
        <v>64</v>
      </c>
      <c r="M2939" s="47" t="s">
        <v>1154</v>
      </c>
      <c r="N2939" s="47" t="s">
        <v>1153</v>
      </c>
      <c r="O2939" s="47" t="s">
        <v>58</v>
      </c>
      <c r="P2939" s="47" t="s">
        <v>123</v>
      </c>
      <c r="Q2939" s="47" t="s">
        <v>1153</v>
      </c>
      <c r="R2939" s="47">
        <v>97086</v>
      </c>
      <c r="S2939" s="47" t="s">
        <v>67</v>
      </c>
      <c r="T2939" s="47" t="s">
        <v>1195</v>
      </c>
      <c r="U2939" s="47">
        <v>13763</v>
      </c>
      <c r="V2939" s="47" t="s">
        <v>69</v>
      </c>
      <c r="W2939" s="47" t="s">
        <v>1196</v>
      </c>
      <c r="X2939" s="47">
        <v>1275906</v>
      </c>
      <c r="Y2939" s="47">
        <v>4204627</v>
      </c>
      <c r="Z2939" s="47">
        <v>275133</v>
      </c>
      <c r="AA2939" s="47">
        <v>9010848</v>
      </c>
      <c r="AB2939" s="47" t="s">
        <v>71</v>
      </c>
      <c r="AC2939" s="47">
        <v>2914</v>
      </c>
      <c r="AD2939" s="47" t="s">
        <v>126</v>
      </c>
      <c r="AE2939" s="47" t="s">
        <v>4909</v>
      </c>
      <c r="AF2939" s="47" t="s">
        <v>5787</v>
      </c>
      <c r="AG2939" s="47" t="s">
        <v>61</v>
      </c>
      <c r="AH2939" s="47" t="s">
        <v>75</v>
      </c>
      <c r="AI2939" s="47" t="s">
        <v>76</v>
      </c>
      <c r="AJ2939" s="47" t="s">
        <v>77</v>
      </c>
      <c r="AK2939" s="47" t="s">
        <v>78</v>
      </c>
      <c r="AV2939" s="47">
        <v>0</v>
      </c>
      <c r="AZ2939" s="47">
        <v>600</v>
      </c>
      <c r="BM2939" s="47">
        <v>8.09</v>
      </c>
      <c r="BQ2939" s="47">
        <v>0</v>
      </c>
      <c r="BS2939" s="47">
        <v>15</v>
      </c>
      <c r="BT2939" s="47">
        <v>2.3199999999999998</v>
      </c>
      <c r="DI2939" s="1">
        <f t="shared" si="225"/>
        <v>4</v>
      </c>
      <c r="DJ2939" s="9" t="str">
        <f t="shared" si="226"/>
        <v>BACTERIOLÓGICO</v>
      </c>
      <c r="DK2939" s="10" t="str">
        <f t="shared" si="227"/>
        <v>-</v>
      </c>
      <c r="DL2939" s="11" t="str">
        <f t="shared" si="228"/>
        <v>0</v>
      </c>
    </row>
    <row r="2940" spans="1:116" ht="12" x14ac:dyDescent="0.2">
      <c r="A2940" s="47">
        <v>1004040035</v>
      </c>
      <c r="B2940" s="47" t="str">
        <f t="shared" si="229"/>
        <v>1004040035-PACRAO</v>
      </c>
      <c r="C2940" s="47" t="s">
        <v>1194</v>
      </c>
      <c r="D2940" s="47" t="s">
        <v>58</v>
      </c>
      <c r="E2940" s="47" t="s">
        <v>121</v>
      </c>
      <c r="F2940" s="47" t="s">
        <v>1153</v>
      </c>
      <c r="G2940" s="47" t="s">
        <v>60</v>
      </c>
      <c r="H2940" s="47">
        <v>228</v>
      </c>
      <c r="I2940" s="47">
        <v>205</v>
      </c>
      <c r="J2940" s="47" t="s">
        <v>62</v>
      </c>
      <c r="K2940" s="47" t="s">
        <v>63</v>
      </c>
      <c r="L2940" s="47" t="s">
        <v>64</v>
      </c>
      <c r="M2940" s="47" t="s">
        <v>1154</v>
      </c>
      <c r="N2940" s="47" t="s">
        <v>1153</v>
      </c>
      <c r="O2940" s="47" t="s">
        <v>58</v>
      </c>
      <c r="P2940" s="47" t="s">
        <v>123</v>
      </c>
      <c r="Q2940" s="47" t="s">
        <v>1153</v>
      </c>
      <c r="R2940" s="47">
        <v>97086</v>
      </c>
      <c r="S2940" s="47" t="s">
        <v>67</v>
      </c>
      <c r="T2940" s="47" t="s">
        <v>1195</v>
      </c>
      <c r="U2940" s="47">
        <v>13763</v>
      </c>
      <c r="V2940" s="47" t="s">
        <v>69</v>
      </c>
      <c r="W2940" s="47" t="s">
        <v>1196</v>
      </c>
      <c r="X2940" s="47">
        <v>1275906</v>
      </c>
      <c r="Y2940" s="47">
        <v>4204628</v>
      </c>
      <c r="Z2940" s="47">
        <v>274992</v>
      </c>
      <c r="AA2940" s="47">
        <v>9011081</v>
      </c>
      <c r="AB2940" s="47" t="s">
        <v>71</v>
      </c>
      <c r="AC2940" s="47">
        <v>2914</v>
      </c>
      <c r="AD2940" s="47" t="s">
        <v>126</v>
      </c>
      <c r="AE2940" s="47" t="s">
        <v>4909</v>
      </c>
      <c r="AF2940" s="47" t="s">
        <v>5787</v>
      </c>
      <c r="AG2940" s="47" t="s">
        <v>61</v>
      </c>
      <c r="AH2940" s="47" t="s">
        <v>75</v>
      </c>
      <c r="AI2940" s="47" t="s">
        <v>76</v>
      </c>
      <c r="AJ2940" s="47" t="s">
        <v>77</v>
      </c>
      <c r="AK2940" s="47" t="s">
        <v>78</v>
      </c>
      <c r="AV2940" s="47">
        <v>0</v>
      </c>
      <c r="AZ2940" s="47">
        <v>592</v>
      </c>
      <c r="BM2940" s="47">
        <v>7.92</v>
      </c>
      <c r="BQ2940" s="47">
        <v>0</v>
      </c>
      <c r="BS2940" s="47">
        <v>19</v>
      </c>
      <c r="BT2940" s="47">
        <v>1.96</v>
      </c>
      <c r="DI2940" s="1">
        <f t="shared" si="225"/>
        <v>4</v>
      </c>
      <c r="DJ2940" s="9" t="str">
        <f t="shared" si="226"/>
        <v>BACTERIOLÓGICO</v>
      </c>
      <c r="DK2940" s="10" t="str">
        <f t="shared" si="227"/>
        <v>-</v>
      </c>
      <c r="DL2940" s="11" t="str">
        <f t="shared" si="228"/>
        <v>0</v>
      </c>
    </row>
    <row r="2941" spans="1:116" ht="12" x14ac:dyDescent="0.2">
      <c r="A2941" s="47">
        <v>1004040032</v>
      </c>
      <c r="B2941" s="47" t="str">
        <f t="shared" si="229"/>
        <v>1004040032-ALTO IZARA</v>
      </c>
      <c r="C2941" s="47" t="s">
        <v>1201</v>
      </c>
      <c r="D2941" s="47" t="s">
        <v>58</v>
      </c>
      <c r="E2941" s="47" t="s">
        <v>121</v>
      </c>
      <c r="F2941" s="47" t="s">
        <v>1153</v>
      </c>
      <c r="G2941" s="47" t="s">
        <v>60</v>
      </c>
      <c r="H2941" s="47">
        <v>160</v>
      </c>
      <c r="I2941" s="47">
        <v>140</v>
      </c>
      <c r="J2941" s="47" t="s">
        <v>62</v>
      </c>
      <c r="K2941" s="47" t="s">
        <v>63</v>
      </c>
      <c r="L2941" s="47" t="s">
        <v>64</v>
      </c>
      <c r="M2941" s="47" t="s">
        <v>1154</v>
      </c>
      <c r="N2941" s="47" t="s">
        <v>1153</v>
      </c>
      <c r="O2941" s="47" t="s">
        <v>58</v>
      </c>
      <c r="P2941" s="47" t="s">
        <v>123</v>
      </c>
      <c r="Q2941" s="47" t="s">
        <v>1153</v>
      </c>
      <c r="R2941" s="47">
        <v>93626</v>
      </c>
      <c r="S2941" s="47" t="s">
        <v>67</v>
      </c>
      <c r="T2941" s="47" t="s">
        <v>1202</v>
      </c>
      <c r="U2941" s="47">
        <v>13496</v>
      </c>
      <c r="V2941" s="47" t="s">
        <v>69</v>
      </c>
      <c r="W2941" s="47" t="s">
        <v>1203</v>
      </c>
      <c r="X2941" s="47">
        <v>1275954</v>
      </c>
      <c r="Y2941" s="47">
        <v>4204699</v>
      </c>
      <c r="Z2941" s="47">
        <v>277863</v>
      </c>
      <c r="AA2941" s="47">
        <v>9010721</v>
      </c>
      <c r="AB2941" s="47" t="s">
        <v>71</v>
      </c>
      <c r="AC2941" s="47">
        <v>3627</v>
      </c>
      <c r="AD2941" s="47" t="s">
        <v>126</v>
      </c>
      <c r="AE2941" s="47" t="s">
        <v>5022</v>
      </c>
      <c r="AF2941" s="47" t="s">
        <v>5788</v>
      </c>
      <c r="AG2941" s="47">
        <v>48</v>
      </c>
      <c r="AH2941" s="47" t="s">
        <v>73</v>
      </c>
      <c r="AI2941" s="47" t="s">
        <v>1204</v>
      </c>
      <c r="AJ2941" s="47" t="s">
        <v>61</v>
      </c>
      <c r="AK2941" s="47" t="s">
        <v>61</v>
      </c>
      <c r="AV2941" s="47">
        <v>0</v>
      </c>
      <c r="AZ2941" s="47">
        <v>80</v>
      </c>
      <c r="BM2941" s="47">
        <v>7.89</v>
      </c>
      <c r="BQ2941" s="47">
        <v>0</v>
      </c>
      <c r="BS2941" s="47">
        <v>9</v>
      </c>
      <c r="BT2941" s="47">
        <v>2.3199999999999998</v>
      </c>
      <c r="DI2941" s="1">
        <f t="shared" si="225"/>
        <v>4</v>
      </c>
      <c r="DJ2941" s="9" t="str">
        <f t="shared" si="226"/>
        <v>BACTERIOLÓGICO</v>
      </c>
      <c r="DK2941" s="10" t="str">
        <f t="shared" si="227"/>
        <v>-</v>
      </c>
      <c r="DL2941" s="11" t="str">
        <f t="shared" si="228"/>
        <v>0</v>
      </c>
    </row>
    <row r="2942" spans="1:116" ht="12" x14ac:dyDescent="0.2">
      <c r="A2942" s="47">
        <v>1004040032</v>
      </c>
      <c r="B2942" s="47" t="str">
        <f t="shared" si="229"/>
        <v>1004040032-ALTO IZARA</v>
      </c>
      <c r="C2942" s="47" t="s">
        <v>1201</v>
      </c>
      <c r="D2942" s="47" t="s">
        <v>58</v>
      </c>
      <c r="E2942" s="47" t="s">
        <v>121</v>
      </c>
      <c r="F2942" s="47" t="s">
        <v>1153</v>
      </c>
      <c r="G2942" s="47" t="s">
        <v>60</v>
      </c>
      <c r="H2942" s="47">
        <v>160</v>
      </c>
      <c r="I2942" s="47">
        <v>140</v>
      </c>
      <c r="J2942" s="47" t="s">
        <v>62</v>
      </c>
      <c r="K2942" s="47" t="s">
        <v>63</v>
      </c>
      <c r="L2942" s="47" t="s">
        <v>64</v>
      </c>
      <c r="M2942" s="47" t="s">
        <v>1154</v>
      </c>
      <c r="N2942" s="47" t="s">
        <v>1153</v>
      </c>
      <c r="O2942" s="47" t="s">
        <v>58</v>
      </c>
      <c r="P2942" s="47" t="s">
        <v>123</v>
      </c>
      <c r="Q2942" s="47" t="s">
        <v>1153</v>
      </c>
      <c r="R2942" s="47">
        <v>93626</v>
      </c>
      <c r="S2942" s="47" t="s">
        <v>67</v>
      </c>
      <c r="T2942" s="47" t="s">
        <v>1202</v>
      </c>
      <c r="U2942" s="47">
        <v>13496</v>
      </c>
      <c r="V2942" s="47" t="s">
        <v>69</v>
      </c>
      <c r="W2942" s="47" t="s">
        <v>1203</v>
      </c>
      <c r="X2942" s="47">
        <v>1275954</v>
      </c>
      <c r="Y2942" s="47">
        <v>4204700</v>
      </c>
      <c r="Z2942" s="47">
        <v>278083</v>
      </c>
      <c r="AA2942" s="47">
        <v>9010928</v>
      </c>
      <c r="AB2942" s="47" t="s">
        <v>71</v>
      </c>
      <c r="AC2942" s="47">
        <v>3604</v>
      </c>
      <c r="AD2942" s="47" t="s">
        <v>126</v>
      </c>
      <c r="AE2942" s="47" t="s">
        <v>5022</v>
      </c>
      <c r="AF2942" s="47" t="s">
        <v>5788</v>
      </c>
      <c r="AG2942" s="47" t="s">
        <v>61</v>
      </c>
      <c r="AH2942" s="47" t="s">
        <v>75</v>
      </c>
      <c r="AI2942" s="47" t="s">
        <v>76</v>
      </c>
      <c r="AJ2942" s="47" t="s">
        <v>77</v>
      </c>
      <c r="AK2942" s="47" t="s">
        <v>78</v>
      </c>
      <c r="AV2942" s="47">
        <v>0</v>
      </c>
      <c r="AZ2942" s="47">
        <v>47</v>
      </c>
      <c r="BM2942" s="47">
        <v>7.74</v>
      </c>
      <c r="BQ2942" s="47">
        <v>0</v>
      </c>
      <c r="BS2942" s="47">
        <v>10</v>
      </c>
      <c r="BT2942" s="47">
        <v>2.1</v>
      </c>
      <c r="DI2942" s="1">
        <f t="shared" si="225"/>
        <v>4</v>
      </c>
      <c r="DJ2942" s="9" t="str">
        <f t="shared" si="226"/>
        <v>BACTERIOLÓGICO</v>
      </c>
      <c r="DK2942" s="10" t="str">
        <f t="shared" si="227"/>
        <v>-</v>
      </c>
      <c r="DL2942" s="11" t="str">
        <f t="shared" si="228"/>
        <v>0</v>
      </c>
    </row>
    <row r="2943" spans="1:116" ht="12" x14ac:dyDescent="0.2">
      <c r="A2943" s="47">
        <v>1004040032</v>
      </c>
      <c r="B2943" s="47" t="str">
        <f t="shared" si="229"/>
        <v>1004040032-ALTO IZARA</v>
      </c>
      <c r="C2943" s="47" t="s">
        <v>1201</v>
      </c>
      <c r="D2943" s="47" t="s">
        <v>58</v>
      </c>
      <c r="E2943" s="47" t="s">
        <v>121</v>
      </c>
      <c r="F2943" s="47" t="s">
        <v>1153</v>
      </c>
      <c r="G2943" s="47" t="s">
        <v>60</v>
      </c>
      <c r="H2943" s="47">
        <v>160</v>
      </c>
      <c r="I2943" s="47">
        <v>140</v>
      </c>
      <c r="J2943" s="47" t="s">
        <v>62</v>
      </c>
      <c r="K2943" s="47" t="s">
        <v>63</v>
      </c>
      <c r="L2943" s="47" t="s">
        <v>64</v>
      </c>
      <c r="M2943" s="47" t="s">
        <v>1154</v>
      </c>
      <c r="N2943" s="47" t="s">
        <v>1153</v>
      </c>
      <c r="O2943" s="47" t="s">
        <v>58</v>
      </c>
      <c r="P2943" s="47" t="s">
        <v>123</v>
      </c>
      <c r="Q2943" s="47" t="s">
        <v>1153</v>
      </c>
      <c r="R2943" s="47">
        <v>93626</v>
      </c>
      <c r="S2943" s="47" t="s">
        <v>67</v>
      </c>
      <c r="T2943" s="47" t="s">
        <v>1202</v>
      </c>
      <c r="U2943" s="47">
        <v>13496</v>
      </c>
      <c r="V2943" s="47" t="s">
        <v>69</v>
      </c>
      <c r="W2943" s="47" t="s">
        <v>1203</v>
      </c>
      <c r="X2943" s="47">
        <v>1275954</v>
      </c>
      <c r="Y2943" s="47">
        <v>4204701</v>
      </c>
      <c r="Z2943" s="47">
        <v>277682</v>
      </c>
      <c r="AA2943" s="47">
        <v>9011191</v>
      </c>
      <c r="AB2943" s="47" t="s">
        <v>71</v>
      </c>
      <c r="AC2943" s="47">
        <v>3491</v>
      </c>
      <c r="AD2943" s="47" t="s">
        <v>126</v>
      </c>
      <c r="AE2943" s="47" t="s">
        <v>5022</v>
      </c>
      <c r="AF2943" s="47" t="s">
        <v>5788</v>
      </c>
      <c r="AG2943" s="47" t="s">
        <v>61</v>
      </c>
      <c r="AH2943" s="47" t="s">
        <v>75</v>
      </c>
      <c r="AI2943" s="47" t="s">
        <v>76</v>
      </c>
      <c r="AJ2943" s="47" t="s">
        <v>77</v>
      </c>
      <c r="AK2943" s="47" t="s">
        <v>78</v>
      </c>
      <c r="AV2943" s="47">
        <v>0</v>
      </c>
      <c r="AZ2943" s="47">
        <v>43</v>
      </c>
      <c r="BM2943" s="47">
        <v>7.35</v>
      </c>
      <c r="BQ2943" s="47">
        <v>0</v>
      </c>
      <c r="BS2943" s="47">
        <v>14.7</v>
      </c>
      <c r="BT2943" s="47">
        <v>1.92</v>
      </c>
      <c r="DI2943" s="1">
        <f t="shared" si="225"/>
        <v>4</v>
      </c>
      <c r="DJ2943" s="9" t="str">
        <f t="shared" si="226"/>
        <v>BACTERIOLÓGICO</v>
      </c>
      <c r="DK2943" s="10" t="str">
        <f t="shared" si="227"/>
        <v>-</v>
      </c>
      <c r="DL2943" s="11" t="str">
        <f t="shared" si="228"/>
        <v>0</v>
      </c>
    </row>
    <row r="2944" spans="1:116" ht="12" x14ac:dyDescent="0.2">
      <c r="A2944" s="47">
        <v>1004040010</v>
      </c>
      <c r="B2944" s="47" t="str">
        <f t="shared" si="229"/>
        <v>1004040010-PUEBLO VIEJO</v>
      </c>
      <c r="C2944" s="47" t="s">
        <v>1140</v>
      </c>
      <c r="D2944" s="47" t="s">
        <v>58</v>
      </c>
      <c r="E2944" s="47" t="s">
        <v>121</v>
      </c>
      <c r="F2944" s="47" t="s">
        <v>1153</v>
      </c>
      <c r="G2944" s="47" t="s">
        <v>60</v>
      </c>
      <c r="H2944" s="47">
        <v>355</v>
      </c>
      <c r="I2944" s="47">
        <v>271</v>
      </c>
      <c r="J2944" s="47" t="s">
        <v>62</v>
      </c>
      <c r="K2944" s="47" t="s">
        <v>63</v>
      </c>
      <c r="L2944" s="47" t="s">
        <v>64</v>
      </c>
      <c r="M2944" s="47" t="s">
        <v>1154</v>
      </c>
      <c r="N2944" s="47" t="s">
        <v>1153</v>
      </c>
      <c r="O2944" s="47" t="s">
        <v>58</v>
      </c>
      <c r="P2944" s="47" t="s">
        <v>123</v>
      </c>
      <c r="Q2944" s="47" t="s">
        <v>1153</v>
      </c>
      <c r="R2944" s="47">
        <v>93630</v>
      </c>
      <c r="S2944" s="47" t="s">
        <v>67</v>
      </c>
      <c r="T2944" s="47" t="s">
        <v>1219</v>
      </c>
      <c r="U2944" s="47">
        <v>13497</v>
      </c>
      <c r="V2944" s="47" t="s">
        <v>69</v>
      </c>
      <c r="W2944" s="47" t="s">
        <v>1142</v>
      </c>
      <c r="X2944" s="47">
        <v>1275957</v>
      </c>
      <c r="Y2944" s="47">
        <v>4204702</v>
      </c>
      <c r="Z2944" s="47">
        <v>280628</v>
      </c>
      <c r="AA2944" s="47">
        <v>9013163</v>
      </c>
      <c r="AB2944" s="47" t="s">
        <v>71</v>
      </c>
      <c r="AC2944" s="47">
        <v>3883</v>
      </c>
      <c r="AD2944" s="47" t="s">
        <v>126</v>
      </c>
      <c r="AE2944" s="47" t="s">
        <v>5022</v>
      </c>
      <c r="AF2944" s="47" t="s">
        <v>5789</v>
      </c>
      <c r="AG2944" s="47">
        <v>54321</v>
      </c>
      <c r="AH2944" s="47" t="s">
        <v>73</v>
      </c>
      <c r="AI2944" s="47" t="s">
        <v>1140</v>
      </c>
      <c r="AJ2944" s="47" t="s">
        <v>61</v>
      </c>
      <c r="AK2944" s="47" t="s">
        <v>61</v>
      </c>
      <c r="AV2944" s="47">
        <v>0.11</v>
      </c>
      <c r="AZ2944" s="47">
        <v>269</v>
      </c>
      <c r="BM2944" s="47">
        <v>7.48</v>
      </c>
      <c r="BQ2944" s="47">
        <v>0</v>
      </c>
      <c r="BS2944" s="47">
        <v>10</v>
      </c>
      <c r="BT2944" s="47">
        <v>2.13</v>
      </c>
      <c r="DI2944" s="1">
        <f t="shared" si="225"/>
        <v>4</v>
      </c>
      <c r="DJ2944" s="9" t="str">
        <f t="shared" si="226"/>
        <v>BACTERIOLÓGICO</v>
      </c>
      <c r="DK2944" s="10" t="str">
        <f t="shared" si="227"/>
        <v>-</v>
      </c>
      <c r="DL2944" s="11" t="str">
        <f t="shared" si="228"/>
        <v>0</v>
      </c>
    </row>
    <row r="2945" spans="1:116" ht="12" x14ac:dyDescent="0.2">
      <c r="A2945" s="47">
        <v>1004040010</v>
      </c>
      <c r="B2945" s="47" t="str">
        <f t="shared" si="229"/>
        <v>1004040010-PUEBLO VIEJO</v>
      </c>
      <c r="C2945" s="47" t="s">
        <v>1140</v>
      </c>
      <c r="D2945" s="47" t="s">
        <v>58</v>
      </c>
      <c r="E2945" s="47" t="s">
        <v>121</v>
      </c>
      <c r="F2945" s="47" t="s">
        <v>1153</v>
      </c>
      <c r="G2945" s="47" t="s">
        <v>60</v>
      </c>
      <c r="H2945" s="47">
        <v>355</v>
      </c>
      <c r="I2945" s="47">
        <v>271</v>
      </c>
      <c r="J2945" s="47" t="s">
        <v>62</v>
      </c>
      <c r="K2945" s="47" t="s">
        <v>63</v>
      </c>
      <c r="L2945" s="47" t="s">
        <v>64</v>
      </c>
      <c r="M2945" s="47" t="s">
        <v>1154</v>
      </c>
      <c r="N2945" s="47" t="s">
        <v>1153</v>
      </c>
      <c r="O2945" s="47" t="s">
        <v>58</v>
      </c>
      <c r="P2945" s="47" t="s">
        <v>123</v>
      </c>
      <c r="Q2945" s="47" t="s">
        <v>1153</v>
      </c>
      <c r="R2945" s="47">
        <v>93630</v>
      </c>
      <c r="S2945" s="47" t="s">
        <v>67</v>
      </c>
      <c r="T2945" s="47" t="s">
        <v>1219</v>
      </c>
      <c r="U2945" s="47">
        <v>13497</v>
      </c>
      <c r="V2945" s="47" t="s">
        <v>69</v>
      </c>
      <c r="W2945" s="47" t="s">
        <v>1142</v>
      </c>
      <c r="X2945" s="47">
        <v>1275957</v>
      </c>
      <c r="Y2945" s="47">
        <v>4204703</v>
      </c>
      <c r="Z2945" s="47">
        <v>288089</v>
      </c>
      <c r="AA2945" s="47">
        <v>9013099</v>
      </c>
      <c r="AB2945" s="47" t="s">
        <v>71</v>
      </c>
      <c r="AC2945" s="47">
        <v>3773</v>
      </c>
      <c r="AD2945" s="47" t="s">
        <v>126</v>
      </c>
      <c r="AE2945" s="47" t="s">
        <v>5022</v>
      </c>
      <c r="AF2945" s="47" t="s">
        <v>5789</v>
      </c>
      <c r="AG2945" s="47" t="s">
        <v>61</v>
      </c>
      <c r="AH2945" s="47" t="s">
        <v>75</v>
      </c>
      <c r="AI2945" s="47" t="s">
        <v>76</v>
      </c>
      <c r="AJ2945" s="47" t="s">
        <v>77</v>
      </c>
      <c r="AK2945" s="47" t="s">
        <v>78</v>
      </c>
      <c r="AV2945" s="47">
        <v>0</v>
      </c>
      <c r="AZ2945" s="47">
        <v>243</v>
      </c>
      <c r="BM2945" s="47">
        <v>7.3</v>
      </c>
      <c r="BQ2945" s="47">
        <v>0</v>
      </c>
      <c r="BS2945" s="47">
        <v>12</v>
      </c>
      <c r="BT2945" s="47">
        <v>2.4</v>
      </c>
      <c r="DI2945" s="1">
        <f t="shared" si="225"/>
        <v>4</v>
      </c>
      <c r="DJ2945" s="9" t="str">
        <f t="shared" si="226"/>
        <v>BACTERIOLÓGICO</v>
      </c>
      <c r="DK2945" s="10" t="str">
        <f t="shared" si="227"/>
        <v>-</v>
      </c>
      <c r="DL2945" s="11" t="str">
        <f t="shared" si="228"/>
        <v>0</v>
      </c>
    </row>
    <row r="2946" spans="1:116" ht="12" x14ac:dyDescent="0.2">
      <c r="A2946" s="47">
        <v>1004040010</v>
      </c>
      <c r="B2946" s="47" t="str">
        <f t="shared" si="229"/>
        <v>1004040010-PUEBLO VIEJO</v>
      </c>
      <c r="C2946" s="47" t="s">
        <v>1140</v>
      </c>
      <c r="D2946" s="47" t="s">
        <v>58</v>
      </c>
      <c r="E2946" s="47" t="s">
        <v>121</v>
      </c>
      <c r="F2946" s="47" t="s">
        <v>1153</v>
      </c>
      <c r="G2946" s="47" t="s">
        <v>60</v>
      </c>
      <c r="H2946" s="47">
        <v>355</v>
      </c>
      <c r="I2946" s="47">
        <v>271</v>
      </c>
      <c r="J2946" s="47" t="s">
        <v>62</v>
      </c>
      <c r="K2946" s="47" t="s">
        <v>63</v>
      </c>
      <c r="L2946" s="47" t="s">
        <v>64</v>
      </c>
      <c r="M2946" s="47" t="s">
        <v>1154</v>
      </c>
      <c r="N2946" s="47" t="s">
        <v>1153</v>
      </c>
      <c r="O2946" s="47" t="s">
        <v>58</v>
      </c>
      <c r="P2946" s="47" t="s">
        <v>123</v>
      </c>
      <c r="Q2946" s="47" t="s">
        <v>1153</v>
      </c>
      <c r="R2946" s="47">
        <v>93630</v>
      </c>
      <c r="S2946" s="47" t="s">
        <v>67</v>
      </c>
      <c r="T2946" s="47" t="s">
        <v>1219</v>
      </c>
      <c r="U2946" s="47">
        <v>13497</v>
      </c>
      <c r="V2946" s="47" t="s">
        <v>69</v>
      </c>
      <c r="W2946" s="47" t="s">
        <v>1142</v>
      </c>
      <c r="X2946" s="47">
        <v>1275957</v>
      </c>
      <c r="Y2946" s="47">
        <v>4204704</v>
      </c>
      <c r="Z2946" s="47">
        <v>280147</v>
      </c>
      <c r="AA2946" s="47">
        <v>9013252</v>
      </c>
      <c r="AB2946" s="47" t="s">
        <v>71</v>
      </c>
      <c r="AC2946" s="47">
        <v>3508</v>
      </c>
      <c r="AD2946" s="47" t="s">
        <v>126</v>
      </c>
      <c r="AE2946" s="47" t="s">
        <v>5022</v>
      </c>
      <c r="AF2946" s="47" t="s">
        <v>5789</v>
      </c>
      <c r="AG2946" s="47" t="s">
        <v>61</v>
      </c>
      <c r="AH2946" s="47" t="s">
        <v>75</v>
      </c>
      <c r="AI2946" s="47" t="s">
        <v>76</v>
      </c>
      <c r="AJ2946" s="47" t="s">
        <v>77</v>
      </c>
      <c r="AK2946" s="47" t="s">
        <v>78</v>
      </c>
      <c r="AV2946" s="47">
        <v>0</v>
      </c>
      <c r="AZ2946" s="47">
        <v>189</v>
      </c>
      <c r="BM2946" s="47">
        <v>7.24</v>
      </c>
      <c r="BQ2946" s="47">
        <v>0</v>
      </c>
      <c r="BS2946" s="47">
        <v>16</v>
      </c>
      <c r="BT2946" s="47">
        <v>2.5099999999999998</v>
      </c>
      <c r="DI2946" s="1">
        <f t="shared" si="225"/>
        <v>4</v>
      </c>
      <c r="DJ2946" s="9" t="str">
        <f t="shared" si="226"/>
        <v>BACTERIOLÓGICO</v>
      </c>
      <c r="DK2946" s="10" t="str">
        <f t="shared" si="227"/>
        <v>-</v>
      </c>
      <c r="DL2946" s="11" t="str">
        <f t="shared" si="228"/>
        <v>0</v>
      </c>
    </row>
    <row r="2947" spans="1:116" ht="12" x14ac:dyDescent="0.2">
      <c r="A2947" s="47">
        <v>1004040026</v>
      </c>
      <c r="B2947" s="47" t="str">
        <f t="shared" si="229"/>
        <v>1004040026-YANJAR</v>
      </c>
      <c r="C2947" s="47" t="s">
        <v>1224</v>
      </c>
      <c r="D2947" s="47" t="s">
        <v>58</v>
      </c>
      <c r="E2947" s="47" t="s">
        <v>121</v>
      </c>
      <c r="F2947" s="47" t="s">
        <v>1153</v>
      </c>
      <c r="G2947" s="47" t="s">
        <v>60</v>
      </c>
      <c r="H2947" s="47">
        <v>135</v>
      </c>
      <c r="I2947" s="47">
        <v>100</v>
      </c>
      <c r="J2947" s="47" t="s">
        <v>62</v>
      </c>
      <c r="K2947" s="47" t="s">
        <v>63</v>
      </c>
      <c r="L2947" s="47" t="s">
        <v>64</v>
      </c>
      <c r="M2947" s="47" t="s">
        <v>1154</v>
      </c>
      <c r="N2947" s="47" t="s">
        <v>1153</v>
      </c>
      <c r="O2947" s="47" t="s">
        <v>58</v>
      </c>
      <c r="P2947" s="47" t="s">
        <v>123</v>
      </c>
      <c r="Q2947" s="47" t="s">
        <v>1153</v>
      </c>
      <c r="R2947" s="47">
        <v>93641</v>
      </c>
      <c r="S2947" s="47" t="s">
        <v>67</v>
      </c>
      <c r="T2947" s="47" t="s">
        <v>1225</v>
      </c>
      <c r="U2947" s="47">
        <v>13499</v>
      </c>
      <c r="V2947" s="47" t="s">
        <v>69</v>
      </c>
      <c r="W2947" s="47" t="s">
        <v>1226</v>
      </c>
      <c r="X2947" s="47">
        <v>1275960</v>
      </c>
      <c r="Y2947" s="47">
        <v>4204708</v>
      </c>
      <c r="Z2947" s="47">
        <v>279675</v>
      </c>
      <c r="AA2947" s="47">
        <v>9012532</v>
      </c>
      <c r="AB2947" s="47" t="s">
        <v>71</v>
      </c>
      <c r="AC2947" s="47">
        <v>3371</v>
      </c>
      <c r="AD2947" s="47" t="s">
        <v>126</v>
      </c>
      <c r="AE2947" s="47" t="s">
        <v>4935</v>
      </c>
      <c r="AF2947" s="47" t="s">
        <v>5790</v>
      </c>
      <c r="AG2947" s="47">
        <v>54323</v>
      </c>
      <c r="AH2947" s="47" t="s">
        <v>73</v>
      </c>
      <c r="AI2947" s="47" t="s">
        <v>1224</v>
      </c>
      <c r="AJ2947" s="47" t="s">
        <v>61</v>
      </c>
      <c r="AK2947" s="47" t="s">
        <v>61</v>
      </c>
      <c r="AV2947" s="47">
        <v>0</v>
      </c>
      <c r="AZ2947" s="47">
        <v>145</v>
      </c>
      <c r="BM2947" s="47">
        <v>7.25</v>
      </c>
      <c r="BQ2947" s="47">
        <v>0</v>
      </c>
      <c r="BS2947" s="47">
        <v>12</v>
      </c>
      <c r="BT2947" s="47">
        <v>1.65</v>
      </c>
      <c r="DI2947" s="1">
        <f t="shared" ref="DI2947:DI3010" si="230">MONTH(AE2947)</f>
        <v>4</v>
      </c>
      <c r="DJ2947" s="9" t="str">
        <f t="shared" ref="DJ2947:DJ3010" si="231">IF(ISBLANK(AV2947),"-",IF(ISBLANK(BT2947),"-",IF(AND(AV2947&gt;=0.5,BT2947&gt;5),"BACTERIOLÓGICO",IF(AND(AV2947&lt;0.5,BT2947&lt;=5),"BACTERIOLÓGICO",IF(AND(AV2947&lt;0.5,BT2947&gt;5),"BACTERIOLÓGICO","NO BACTERIOLOGICO")))))</f>
        <v>BACTERIOLÓGICO</v>
      </c>
      <c r="DK2947" s="10" t="str">
        <f t="shared" ref="DK2947:DK3010" si="232">IF(ISBLANK(AO2947),"-",IF(ISBLANK(AP2947),"-",IF(ISBLANK(AQ2947),"-",IF(AND(AO2947&gt;=0,AP2947&gt;=0,AQ2947&gt;=0),"Realizado Bactereológico","No realizado Bacteriológico"))))</f>
        <v>-</v>
      </c>
      <c r="DL2947" s="11" t="str">
        <f t="shared" ref="DL2947:DL3010" si="233">IF(ISBLANK(BE2947),"0",IF(BE2947&gt;=0,"1","0"))</f>
        <v>0</v>
      </c>
    </row>
    <row r="2948" spans="1:116" ht="12" x14ac:dyDescent="0.2">
      <c r="A2948" s="47">
        <v>1004040026</v>
      </c>
      <c r="B2948" s="47" t="str">
        <f t="shared" ref="B2948:B3011" si="234">CONCATENATE(A2948,"-",C2948)</f>
        <v>1004040026-YANJAR</v>
      </c>
      <c r="C2948" s="47" t="s">
        <v>1224</v>
      </c>
      <c r="D2948" s="47" t="s">
        <v>58</v>
      </c>
      <c r="E2948" s="47" t="s">
        <v>121</v>
      </c>
      <c r="F2948" s="47" t="s">
        <v>1153</v>
      </c>
      <c r="G2948" s="47" t="s">
        <v>60</v>
      </c>
      <c r="H2948" s="47">
        <v>135</v>
      </c>
      <c r="I2948" s="47">
        <v>100</v>
      </c>
      <c r="J2948" s="47" t="s">
        <v>62</v>
      </c>
      <c r="K2948" s="47" t="s">
        <v>63</v>
      </c>
      <c r="L2948" s="47" t="s">
        <v>64</v>
      </c>
      <c r="M2948" s="47" t="s">
        <v>1154</v>
      </c>
      <c r="N2948" s="47" t="s">
        <v>1153</v>
      </c>
      <c r="O2948" s="47" t="s">
        <v>58</v>
      </c>
      <c r="P2948" s="47" t="s">
        <v>123</v>
      </c>
      <c r="Q2948" s="47" t="s">
        <v>1153</v>
      </c>
      <c r="R2948" s="47">
        <v>93641</v>
      </c>
      <c r="S2948" s="47" t="s">
        <v>67</v>
      </c>
      <c r="T2948" s="47" t="s">
        <v>1225</v>
      </c>
      <c r="U2948" s="47">
        <v>13499</v>
      </c>
      <c r="V2948" s="47" t="s">
        <v>69</v>
      </c>
      <c r="W2948" s="47" t="s">
        <v>1226</v>
      </c>
      <c r="X2948" s="47">
        <v>1275960</v>
      </c>
      <c r="Y2948" s="47">
        <v>4204709</v>
      </c>
      <c r="Z2948" s="47">
        <v>279819</v>
      </c>
      <c r="AA2948" s="47">
        <v>9012341</v>
      </c>
      <c r="AB2948" s="47" t="s">
        <v>71</v>
      </c>
      <c r="AC2948" s="47">
        <v>3459</v>
      </c>
      <c r="AD2948" s="47" t="s">
        <v>126</v>
      </c>
      <c r="AE2948" s="47" t="s">
        <v>4935</v>
      </c>
      <c r="AF2948" s="47" t="s">
        <v>5790</v>
      </c>
      <c r="AG2948" s="47" t="s">
        <v>61</v>
      </c>
      <c r="AH2948" s="47" t="s">
        <v>75</v>
      </c>
      <c r="AI2948" s="47" t="s">
        <v>76</v>
      </c>
      <c r="AJ2948" s="47" t="s">
        <v>77</v>
      </c>
      <c r="AK2948" s="47" t="s">
        <v>78</v>
      </c>
      <c r="AO2948" s="47">
        <v>0</v>
      </c>
      <c r="AP2948" s="47">
        <v>1</v>
      </c>
      <c r="AQ2948" s="47">
        <v>4</v>
      </c>
      <c r="AV2948" s="47">
        <v>0</v>
      </c>
      <c r="AZ2948" s="47">
        <v>48</v>
      </c>
      <c r="BC2948" s="47">
        <v>0</v>
      </c>
      <c r="BM2948" s="47">
        <v>7.12</v>
      </c>
      <c r="BQ2948" s="47">
        <v>0</v>
      </c>
      <c r="BS2948" s="47">
        <v>13</v>
      </c>
      <c r="BT2948" s="47">
        <v>1.72</v>
      </c>
      <c r="DI2948" s="1">
        <f t="shared" si="230"/>
        <v>4</v>
      </c>
      <c r="DJ2948" s="9" t="str">
        <f t="shared" si="231"/>
        <v>BACTERIOLÓGICO</v>
      </c>
      <c r="DK2948" s="10" t="str">
        <f t="shared" si="232"/>
        <v>Realizado Bactereológico</v>
      </c>
      <c r="DL2948" s="11" t="str">
        <f t="shared" si="233"/>
        <v>0</v>
      </c>
    </row>
    <row r="2949" spans="1:116" ht="12" x14ac:dyDescent="0.2">
      <c r="A2949" s="47">
        <v>1004040026</v>
      </c>
      <c r="B2949" s="47" t="str">
        <f t="shared" si="234"/>
        <v>1004040026-YANJAR</v>
      </c>
      <c r="C2949" s="47" t="s">
        <v>1224</v>
      </c>
      <c r="D2949" s="47" t="s">
        <v>58</v>
      </c>
      <c r="E2949" s="47" t="s">
        <v>121</v>
      </c>
      <c r="F2949" s="47" t="s">
        <v>1153</v>
      </c>
      <c r="G2949" s="47" t="s">
        <v>60</v>
      </c>
      <c r="H2949" s="47">
        <v>135</v>
      </c>
      <c r="I2949" s="47">
        <v>100</v>
      </c>
      <c r="J2949" s="47" t="s">
        <v>62</v>
      </c>
      <c r="K2949" s="47" t="s">
        <v>63</v>
      </c>
      <c r="L2949" s="47" t="s">
        <v>64</v>
      </c>
      <c r="M2949" s="47" t="s">
        <v>1154</v>
      </c>
      <c r="N2949" s="47" t="s">
        <v>1153</v>
      </c>
      <c r="O2949" s="47" t="s">
        <v>58</v>
      </c>
      <c r="P2949" s="47" t="s">
        <v>123</v>
      </c>
      <c r="Q2949" s="47" t="s">
        <v>1153</v>
      </c>
      <c r="R2949" s="47">
        <v>93641</v>
      </c>
      <c r="S2949" s="47" t="s">
        <v>67</v>
      </c>
      <c r="T2949" s="47" t="s">
        <v>1225</v>
      </c>
      <c r="U2949" s="47">
        <v>13499</v>
      </c>
      <c r="V2949" s="47" t="s">
        <v>69</v>
      </c>
      <c r="W2949" s="47" t="s">
        <v>1226</v>
      </c>
      <c r="X2949" s="47">
        <v>1275960</v>
      </c>
      <c r="Y2949" s="47">
        <v>4204710</v>
      </c>
      <c r="Z2949" s="47">
        <v>279463</v>
      </c>
      <c r="AA2949" s="47">
        <v>9012859</v>
      </c>
      <c r="AB2949" s="47" t="s">
        <v>71</v>
      </c>
      <c r="AC2949" s="47">
        <v>3262</v>
      </c>
      <c r="AD2949" s="47" t="s">
        <v>126</v>
      </c>
      <c r="AE2949" s="47" t="s">
        <v>4935</v>
      </c>
      <c r="AF2949" s="47" t="s">
        <v>5790</v>
      </c>
      <c r="AG2949" s="47" t="s">
        <v>61</v>
      </c>
      <c r="AH2949" s="47" t="s">
        <v>75</v>
      </c>
      <c r="AI2949" s="47" t="s">
        <v>76</v>
      </c>
      <c r="AJ2949" s="47" t="s">
        <v>77</v>
      </c>
      <c r="AK2949" s="47" t="s">
        <v>78</v>
      </c>
      <c r="AV2949" s="47">
        <v>0</v>
      </c>
      <c r="AZ2949" s="47">
        <v>50</v>
      </c>
      <c r="BM2949" s="47">
        <v>6.98</v>
      </c>
      <c r="BQ2949" s="47">
        <v>0</v>
      </c>
      <c r="BS2949" s="47">
        <v>17.899999999999999</v>
      </c>
      <c r="BT2949" s="47">
        <v>1.84</v>
      </c>
      <c r="DI2949" s="1">
        <f t="shared" si="230"/>
        <v>4</v>
      </c>
      <c r="DJ2949" s="9" t="str">
        <f t="shared" si="231"/>
        <v>BACTERIOLÓGICO</v>
      </c>
      <c r="DK2949" s="10" t="str">
        <f t="shared" si="232"/>
        <v>-</v>
      </c>
      <c r="DL2949" s="11" t="str">
        <f t="shared" si="233"/>
        <v>0</v>
      </c>
    </row>
    <row r="2950" spans="1:116" ht="12" x14ac:dyDescent="0.2">
      <c r="A2950" s="47">
        <v>1004040023</v>
      </c>
      <c r="B2950" s="47" t="str">
        <f t="shared" si="234"/>
        <v>1004040023-MANZANA</v>
      </c>
      <c r="C2950" s="47" t="s">
        <v>1230</v>
      </c>
      <c r="D2950" s="47" t="s">
        <v>58</v>
      </c>
      <c r="E2950" s="47" t="s">
        <v>121</v>
      </c>
      <c r="F2950" s="47" t="s">
        <v>1153</v>
      </c>
      <c r="G2950" s="47" t="s">
        <v>60</v>
      </c>
      <c r="H2950" s="47">
        <v>170</v>
      </c>
      <c r="I2950" s="47">
        <v>125</v>
      </c>
      <c r="J2950" s="47" t="s">
        <v>62</v>
      </c>
      <c r="K2950" s="47" t="s">
        <v>63</v>
      </c>
      <c r="L2950" s="47" t="s">
        <v>64</v>
      </c>
      <c r="M2950" s="47" t="s">
        <v>1154</v>
      </c>
      <c r="N2950" s="47" t="s">
        <v>1153</v>
      </c>
      <c r="O2950" s="47" t="s">
        <v>58</v>
      </c>
      <c r="P2950" s="47" t="s">
        <v>123</v>
      </c>
      <c r="Q2950" s="47" t="s">
        <v>1153</v>
      </c>
      <c r="R2950" s="47">
        <v>93635</v>
      </c>
      <c r="S2950" s="47" t="s">
        <v>67</v>
      </c>
      <c r="T2950" s="47" t="s">
        <v>1231</v>
      </c>
      <c r="U2950" s="47">
        <v>13498</v>
      </c>
      <c r="V2950" s="47" t="s">
        <v>69</v>
      </c>
      <c r="W2950" s="47" t="s">
        <v>1232</v>
      </c>
      <c r="X2950" s="47">
        <v>1275964</v>
      </c>
      <c r="Y2950" s="47">
        <v>4204717</v>
      </c>
      <c r="Z2950" s="47">
        <v>279867</v>
      </c>
      <c r="AA2950" s="47">
        <v>9237170</v>
      </c>
      <c r="AB2950" s="47" t="s">
        <v>71</v>
      </c>
      <c r="AC2950" s="47">
        <v>3154</v>
      </c>
      <c r="AD2950" s="47" t="s">
        <v>126</v>
      </c>
      <c r="AE2950" s="47" t="s">
        <v>4880</v>
      </c>
      <c r="AF2950" s="47" t="s">
        <v>5791</v>
      </c>
      <c r="AG2950" s="47">
        <v>54327</v>
      </c>
      <c r="AH2950" s="47" t="s">
        <v>73</v>
      </c>
      <c r="AI2950" s="47" t="s">
        <v>1230</v>
      </c>
      <c r="AJ2950" s="47" t="s">
        <v>61</v>
      </c>
      <c r="AK2950" s="47" t="s">
        <v>61</v>
      </c>
      <c r="AV2950" s="47">
        <v>0</v>
      </c>
      <c r="AZ2950" s="47">
        <v>158</v>
      </c>
      <c r="BM2950" s="47">
        <v>7.8</v>
      </c>
      <c r="BQ2950" s="47">
        <v>0</v>
      </c>
      <c r="BS2950" s="47">
        <v>10</v>
      </c>
      <c r="BT2950" s="47">
        <v>2.13</v>
      </c>
      <c r="DI2950" s="1">
        <f t="shared" si="230"/>
        <v>4</v>
      </c>
      <c r="DJ2950" s="9" t="str">
        <f t="shared" si="231"/>
        <v>BACTERIOLÓGICO</v>
      </c>
      <c r="DK2950" s="10" t="str">
        <f t="shared" si="232"/>
        <v>-</v>
      </c>
      <c r="DL2950" s="11" t="str">
        <f t="shared" si="233"/>
        <v>0</v>
      </c>
    </row>
    <row r="2951" spans="1:116" ht="12" x14ac:dyDescent="0.2">
      <c r="A2951" s="47">
        <v>1004040023</v>
      </c>
      <c r="B2951" s="47" t="str">
        <f t="shared" si="234"/>
        <v>1004040023-MANZANA</v>
      </c>
      <c r="C2951" s="47" t="s">
        <v>1230</v>
      </c>
      <c r="D2951" s="47" t="s">
        <v>58</v>
      </c>
      <c r="E2951" s="47" t="s">
        <v>121</v>
      </c>
      <c r="F2951" s="47" t="s">
        <v>1153</v>
      </c>
      <c r="G2951" s="47" t="s">
        <v>60</v>
      </c>
      <c r="H2951" s="47">
        <v>170</v>
      </c>
      <c r="I2951" s="47">
        <v>125</v>
      </c>
      <c r="J2951" s="47" t="s">
        <v>62</v>
      </c>
      <c r="K2951" s="47" t="s">
        <v>63</v>
      </c>
      <c r="L2951" s="47" t="s">
        <v>64</v>
      </c>
      <c r="M2951" s="47" t="s">
        <v>1154</v>
      </c>
      <c r="N2951" s="47" t="s">
        <v>1153</v>
      </c>
      <c r="O2951" s="47" t="s">
        <v>58</v>
      </c>
      <c r="P2951" s="47" t="s">
        <v>123</v>
      </c>
      <c r="Q2951" s="47" t="s">
        <v>1153</v>
      </c>
      <c r="R2951" s="47">
        <v>93635</v>
      </c>
      <c r="S2951" s="47" t="s">
        <v>67</v>
      </c>
      <c r="T2951" s="47" t="s">
        <v>1231</v>
      </c>
      <c r="U2951" s="47">
        <v>13498</v>
      </c>
      <c r="V2951" s="47" t="s">
        <v>69</v>
      </c>
      <c r="W2951" s="47" t="s">
        <v>1232</v>
      </c>
      <c r="X2951" s="47">
        <v>1275964</v>
      </c>
      <c r="Y2951" s="47">
        <v>4204718</v>
      </c>
      <c r="Z2951" s="47">
        <v>280309</v>
      </c>
      <c r="AA2951" s="47">
        <v>9013955</v>
      </c>
      <c r="AB2951" s="47" t="s">
        <v>71</v>
      </c>
      <c r="AC2951" s="47">
        <v>3381</v>
      </c>
      <c r="AD2951" s="47" t="s">
        <v>126</v>
      </c>
      <c r="AE2951" s="47" t="s">
        <v>4880</v>
      </c>
      <c r="AF2951" s="47" t="s">
        <v>5791</v>
      </c>
      <c r="AG2951" s="47" t="s">
        <v>61</v>
      </c>
      <c r="AH2951" s="47" t="s">
        <v>75</v>
      </c>
      <c r="AI2951" s="47" t="s">
        <v>76</v>
      </c>
      <c r="AJ2951" s="47" t="s">
        <v>77</v>
      </c>
      <c r="AK2951" s="47" t="s">
        <v>78</v>
      </c>
      <c r="AO2951" s="47">
        <v>5</v>
      </c>
      <c r="AP2951" s="47">
        <v>14</v>
      </c>
      <c r="AQ2951" s="47">
        <v>33</v>
      </c>
      <c r="AV2951" s="47">
        <v>0</v>
      </c>
      <c r="AZ2951" s="47">
        <v>169</v>
      </c>
      <c r="BC2951" s="47">
        <v>0</v>
      </c>
      <c r="BM2951" s="47">
        <v>7.6</v>
      </c>
      <c r="BQ2951" s="47">
        <v>0</v>
      </c>
      <c r="BS2951" s="47">
        <v>13.7</v>
      </c>
      <c r="BT2951" s="47">
        <v>1.37</v>
      </c>
      <c r="DI2951" s="1">
        <f t="shared" si="230"/>
        <v>4</v>
      </c>
      <c r="DJ2951" s="9" t="str">
        <f t="shared" si="231"/>
        <v>BACTERIOLÓGICO</v>
      </c>
      <c r="DK2951" s="10" t="str">
        <f t="shared" si="232"/>
        <v>Realizado Bactereológico</v>
      </c>
      <c r="DL2951" s="11" t="str">
        <f t="shared" si="233"/>
        <v>0</v>
      </c>
    </row>
    <row r="2952" spans="1:116" ht="12" x14ac:dyDescent="0.2">
      <c r="A2952" s="47">
        <v>1004040023</v>
      </c>
      <c r="B2952" s="47" t="str">
        <f t="shared" si="234"/>
        <v>1004040023-MANZANA</v>
      </c>
      <c r="C2952" s="47" t="s">
        <v>1230</v>
      </c>
      <c r="D2952" s="47" t="s">
        <v>58</v>
      </c>
      <c r="E2952" s="47" t="s">
        <v>121</v>
      </c>
      <c r="F2952" s="47" t="s">
        <v>1153</v>
      </c>
      <c r="G2952" s="47" t="s">
        <v>60</v>
      </c>
      <c r="H2952" s="47">
        <v>170</v>
      </c>
      <c r="I2952" s="47">
        <v>125</v>
      </c>
      <c r="J2952" s="47" t="s">
        <v>62</v>
      </c>
      <c r="K2952" s="47" t="s">
        <v>63</v>
      </c>
      <c r="L2952" s="47" t="s">
        <v>64</v>
      </c>
      <c r="M2952" s="47" t="s">
        <v>1154</v>
      </c>
      <c r="N2952" s="47" t="s">
        <v>1153</v>
      </c>
      <c r="O2952" s="47" t="s">
        <v>58</v>
      </c>
      <c r="P2952" s="47" t="s">
        <v>123</v>
      </c>
      <c r="Q2952" s="47" t="s">
        <v>1153</v>
      </c>
      <c r="R2952" s="47">
        <v>93635</v>
      </c>
      <c r="S2952" s="47" t="s">
        <v>67</v>
      </c>
      <c r="T2952" s="47" t="s">
        <v>1231</v>
      </c>
      <c r="U2952" s="47">
        <v>13498</v>
      </c>
      <c r="V2952" s="47" t="s">
        <v>69</v>
      </c>
      <c r="W2952" s="47" t="s">
        <v>1232</v>
      </c>
      <c r="X2952" s="47">
        <v>1275964</v>
      </c>
      <c r="Y2952" s="47">
        <v>4204719</v>
      </c>
      <c r="Z2952" s="47">
        <v>279619</v>
      </c>
      <c r="AA2952" s="47">
        <v>9014001</v>
      </c>
      <c r="AB2952" s="47" t="s">
        <v>71</v>
      </c>
      <c r="AC2952" s="47">
        <v>3045</v>
      </c>
      <c r="AD2952" s="47" t="s">
        <v>126</v>
      </c>
      <c r="AE2952" s="47" t="s">
        <v>4880</v>
      </c>
      <c r="AF2952" s="47" t="s">
        <v>5791</v>
      </c>
      <c r="AG2952" s="47" t="s">
        <v>61</v>
      </c>
      <c r="AH2952" s="47" t="s">
        <v>75</v>
      </c>
      <c r="AI2952" s="47" t="s">
        <v>76</v>
      </c>
      <c r="AJ2952" s="47" t="s">
        <v>77</v>
      </c>
      <c r="AK2952" s="47" t="s">
        <v>78</v>
      </c>
      <c r="AV2952" s="47">
        <v>0</v>
      </c>
      <c r="AZ2952" s="47">
        <v>201</v>
      </c>
      <c r="BM2952" s="47">
        <v>7.5</v>
      </c>
      <c r="BQ2952" s="47">
        <v>0</v>
      </c>
      <c r="BS2952" s="47">
        <v>17</v>
      </c>
      <c r="BT2952" s="47">
        <v>2.5</v>
      </c>
      <c r="DI2952" s="1">
        <f t="shared" si="230"/>
        <v>4</v>
      </c>
      <c r="DJ2952" s="9" t="str">
        <f t="shared" si="231"/>
        <v>BACTERIOLÓGICO</v>
      </c>
      <c r="DK2952" s="10" t="str">
        <f t="shared" si="232"/>
        <v>-</v>
      </c>
      <c r="DL2952" s="11" t="str">
        <f t="shared" si="233"/>
        <v>0</v>
      </c>
    </row>
    <row r="2953" spans="1:116" ht="12" x14ac:dyDescent="0.2">
      <c r="A2953" s="47">
        <v>1004040011</v>
      </c>
      <c r="B2953" s="47" t="str">
        <f t="shared" si="234"/>
        <v>1004040011-VISTA ALEGRE</v>
      </c>
      <c r="C2953" s="47" t="s">
        <v>871</v>
      </c>
      <c r="D2953" s="47" t="s">
        <v>58</v>
      </c>
      <c r="E2953" s="47" t="s">
        <v>121</v>
      </c>
      <c r="F2953" s="47" t="s">
        <v>1153</v>
      </c>
      <c r="G2953" s="47" t="s">
        <v>60</v>
      </c>
      <c r="H2953" s="47">
        <v>55</v>
      </c>
      <c r="I2953" s="47">
        <v>53</v>
      </c>
      <c r="J2953" s="47" t="s">
        <v>62</v>
      </c>
      <c r="K2953" s="47" t="s">
        <v>63</v>
      </c>
      <c r="L2953" s="47" t="s">
        <v>64</v>
      </c>
      <c r="M2953" s="47" t="s">
        <v>1154</v>
      </c>
      <c r="N2953" s="47" t="s">
        <v>1153</v>
      </c>
      <c r="O2953" s="47" t="s">
        <v>58</v>
      </c>
      <c r="P2953" s="47" t="s">
        <v>123</v>
      </c>
      <c r="Q2953" s="47" t="s">
        <v>1153</v>
      </c>
      <c r="R2953" s="47">
        <v>93645</v>
      </c>
      <c r="S2953" s="47" t="s">
        <v>67</v>
      </c>
      <c r="T2953" s="47" t="s">
        <v>1409</v>
      </c>
      <c r="U2953" s="47">
        <v>13500</v>
      </c>
      <c r="V2953" s="47" t="s">
        <v>69</v>
      </c>
      <c r="W2953" s="47" t="s">
        <v>1410</v>
      </c>
      <c r="X2953" s="47">
        <v>1275973</v>
      </c>
      <c r="Y2953" s="47">
        <v>4204738</v>
      </c>
      <c r="Z2953" s="47">
        <v>276777</v>
      </c>
      <c r="AA2953" s="47">
        <v>9013911</v>
      </c>
      <c r="AB2953" s="47" t="s">
        <v>71</v>
      </c>
      <c r="AC2953" s="47">
        <v>3436</v>
      </c>
      <c r="AD2953" s="47" t="s">
        <v>126</v>
      </c>
      <c r="AE2953" s="47" t="s">
        <v>4949</v>
      </c>
      <c r="AF2953" s="47" t="s">
        <v>5792</v>
      </c>
      <c r="AG2953" s="47">
        <v>67940</v>
      </c>
      <c r="AH2953" s="47" t="s">
        <v>73</v>
      </c>
      <c r="AI2953" s="47" t="s">
        <v>1411</v>
      </c>
      <c r="AJ2953" s="47" t="s">
        <v>61</v>
      </c>
      <c r="AK2953" s="47" t="s">
        <v>61</v>
      </c>
      <c r="AV2953" s="47">
        <v>0</v>
      </c>
      <c r="AZ2953" s="47">
        <v>135</v>
      </c>
      <c r="BM2953" s="47">
        <v>7.89</v>
      </c>
      <c r="BQ2953" s="47">
        <v>0</v>
      </c>
      <c r="BS2953" s="47">
        <v>12</v>
      </c>
      <c r="BT2953" s="47">
        <v>1.96</v>
      </c>
      <c r="DI2953" s="1">
        <f t="shared" si="230"/>
        <v>4</v>
      </c>
      <c r="DJ2953" s="9" t="str">
        <f t="shared" si="231"/>
        <v>BACTERIOLÓGICO</v>
      </c>
      <c r="DK2953" s="10" t="str">
        <f t="shared" si="232"/>
        <v>-</v>
      </c>
      <c r="DL2953" s="11" t="str">
        <f t="shared" si="233"/>
        <v>0</v>
      </c>
    </row>
    <row r="2954" spans="1:116" ht="12" x14ac:dyDescent="0.2">
      <c r="A2954" s="47">
        <v>1004040011</v>
      </c>
      <c r="B2954" s="47" t="str">
        <f t="shared" si="234"/>
        <v>1004040011-VISTA ALEGRE</v>
      </c>
      <c r="C2954" s="47" t="s">
        <v>871</v>
      </c>
      <c r="D2954" s="47" t="s">
        <v>58</v>
      </c>
      <c r="E2954" s="47" t="s">
        <v>121</v>
      </c>
      <c r="F2954" s="47" t="s">
        <v>1153</v>
      </c>
      <c r="G2954" s="47" t="s">
        <v>60</v>
      </c>
      <c r="H2954" s="47">
        <v>55</v>
      </c>
      <c r="I2954" s="47">
        <v>53</v>
      </c>
      <c r="J2954" s="47" t="s">
        <v>62</v>
      </c>
      <c r="K2954" s="47" t="s">
        <v>63</v>
      </c>
      <c r="L2954" s="47" t="s">
        <v>64</v>
      </c>
      <c r="M2954" s="47" t="s">
        <v>1154</v>
      </c>
      <c r="N2954" s="47" t="s">
        <v>1153</v>
      </c>
      <c r="O2954" s="47" t="s">
        <v>58</v>
      </c>
      <c r="P2954" s="47" t="s">
        <v>123</v>
      </c>
      <c r="Q2954" s="47" t="s">
        <v>1153</v>
      </c>
      <c r="R2954" s="47">
        <v>93645</v>
      </c>
      <c r="S2954" s="47" t="s">
        <v>67</v>
      </c>
      <c r="T2954" s="47" t="s">
        <v>1409</v>
      </c>
      <c r="U2954" s="47">
        <v>13500</v>
      </c>
      <c r="V2954" s="47" t="s">
        <v>69</v>
      </c>
      <c r="W2954" s="47" t="s">
        <v>1410</v>
      </c>
      <c r="X2954" s="47">
        <v>1275973</v>
      </c>
      <c r="Y2954" s="47">
        <v>4204739</v>
      </c>
      <c r="Z2954" s="47">
        <v>276657</v>
      </c>
      <c r="AA2954" s="47">
        <v>9014070</v>
      </c>
      <c r="AB2954" s="47" t="s">
        <v>71</v>
      </c>
      <c r="AC2954" s="47">
        <v>3374</v>
      </c>
      <c r="AD2954" s="47" t="s">
        <v>126</v>
      </c>
      <c r="AE2954" s="47" t="s">
        <v>4949</v>
      </c>
      <c r="AF2954" s="47" t="s">
        <v>5792</v>
      </c>
      <c r="AG2954" s="47" t="s">
        <v>61</v>
      </c>
      <c r="AH2954" s="47" t="s">
        <v>75</v>
      </c>
      <c r="AI2954" s="47" t="s">
        <v>76</v>
      </c>
      <c r="AJ2954" s="47" t="s">
        <v>77</v>
      </c>
      <c r="AK2954" s="47" t="s">
        <v>78</v>
      </c>
      <c r="AO2954" s="47">
        <v>3</v>
      </c>
      <c r="AP2954" s="47">
        <v>19</v>
      </c>
      <c r="AQ2954" s="47">
        <v>0</v>
      </c>
      <c r="AV2954" s="47">
        <v>0</v>
      </c>
      <c r="AZ2954" s="47">
        <v>108</v>
      </c>
      <c r="BC2954" s="47">
        <v>0</v>
      </c>
      <c r="BM2954" s="47">
        <v>7.78</v>
      </c>
      <c r="BQ2954" s="47">
        <v>0</v>
      </c>
      <c r="BS2954" s="47">
        <v>13</v>
      </c>
      <c r="BT2954" s="47">
        <v>1.49</v>
      </c>
      <c r="DI2954" s="1">
        <f t="shared" si="230"/>
        <v>4</v>
      </c>
      <c r="DJ2954" s="9" t="str">
        <f t="shared" si="231"/>
        <v>BACTERIOLÓGICO</v>
      </c>
      <c r="DK2954" s="10" t="str">
        <f t="shared" si="232"/>
        <v>Realizado Bactereológico</v>
      </c>
      <c r="DL2954" s="11" t="str">
        <f t="shared" si="233"/>
        <v>0</v>
      </c>
    </row>
    <row r="2955" spans="1:116" ht="12" x14ac:dyDescent="0.2">
      <c r="A2955" s="47">
        <v>1004040011</v>
      </c>
      <c r="B2955" s="47" t="str">
        <f t="shared" si="234"/>
        <v>1004040011-VISTA ALEGRE</v>
      </c>
      <c r="C2955" s="47" t="s">
        <v>871</v>
      </c>
      <c r="D2955" s="47" t="s">
        <v>58</v>
      </c>
      <c r="E2955" s="47" t="s">
        <v>121</v>
      </c>
      <c r="F2955" s="47" t="s">
        <v>1153</v>
      </c>
      <c r="G2955" s="47" t="s">
        <v>60</v>
      </c>
      <c r="H2955" s="47">
        <v>55</v>
      </c>
      <c r="I2955" s="47">
        <v>53</v>
      </c>
      <c r="J2955" s="47" t="s">
        <v>62</v>
      </c>
      <c r="K2955" s="47" t="s">
        <v>63</v>
      </c>
      <c r="L2955" s="47" t="s">
        <v>64</v>
      </c>
      <c r="M2955" s="47" t="s">
        <v>1154</v>
      </c>
      <c r="N2955" s="47" t="s">
        <v>1153</v>
      </c>
      <c r="O2955" s="47" t="s">
        <v>58</v>
      </c>
      <c r="P2955" s="47" t="s">
        <v>123</v>
      </c>
      <c r="Q2955" s="47" t="s">
        <v>1153</v>
      </c>
      <c r="R2955" s="47">
        <v>93645</v>
      </c>
      <c r="S2955" s="47" t="s">
        <v>67</v>
      </c>
      <c r="T2955" s="47" t="s">
        <v>1409</v>
      </c>
      <c r="U2955" s="47">
        <v>13500</v>
      </c>
      <c r="V2955" s="47" t="s">
        <v>69</v>
      </c>
      <c r="W2955" s="47" t="s">
        <v>1410</v>
      </c>
      <c r="X2955" s="47">
        <v>1275973</v>
      </c>
      <c r="Y2955" s="47">
        <v>4204740</v>
      </c>
      <c r="Z2955" s="47">
        <v>277336</v>
      </c>
      <c r="AA2955" s="47">
        <v>9013093</v>
      </c>
      <c r="AB2955" s="47" t="s">
        <v>71</v>
      </c>
      <c r="AC2955" s="47">
        <v>2967</v>
      </c>
      <c r="AD2955" s="47" t="s">
        <v>126</v>
      </c>
      <c r="AE2955" s="47" t="s">
        <v>4949</v>
      </c>
      <c r="AF2955" s="47" t="s">
        <v>5792</v>
      </c>
      <c r="AG2955" s="47" t="s">
        <v>61</v>
      </c>
      <c r="AH2955" s="47" t="s">
        <v>75</v>
      </c>
      <c r="AI2955" s="47" t="s">
        <v>76</v>
      </c>
      <c r="AJ2955" s="47" t="s">
        <v>77</v>
      </c>
      <c r="AK2955" s="47" t="s">
        <v>78</v>
      </c>
      <c r="AV2955" s="47">
        <v>0</v>
      </c>
      <c r="AZ2955" s="47">
        <v>112</v>
      </c>
      <c r="BM2955" s="47">
        <v>7.69</v>
      </c>
      <c r="BQ2955" s="47">
        <v>0</v>
      </c>
      <c r="BS2955" s="47">
        <v>17</v>
      </c>
      <c r="BT2955" s="47">
        <v>2.5099999999999998</v>
      </c>
      <c r="DI2955" s="1">
        <f t="shared" si="230"/>
        <v>4</v>
      </c>
      <c r="DJ2955" s="9" t="str">
        <f t="shared" si="231"/>
        <v>BACTERIOLÓGICO</v>
      </c>
      <c r="DK2955" s="10" t="str">
        <f t="shared" si="232"/>
        <v>-</v>
      </c>
      <c r="DL2955" s="11" t="str">
        <f t="shared" si="233"/>
        <v>0</v>
      </c>
    </row>
    <row r="2956" spans="1:116" ht="12" x14ac:dyDescent="0.2">
      <c r="A2956" s="47">
        <v>1004040012</v>
      </c>
      <c r="B2956" s="47" t="str">
        <f t="shared" si="234"/>
        <v>1004040012-SAN MARTIN DE PORRAS</v>
      </c>
      <c r="C2956" s="47" t="s">
        <v>1413</v>
      </c>
      <c r="D2956" s="47" t="s">
        <v>58</v>
      </c>
      <c r="E2956" s="47" t="s">
        <v>121</v>
      </c>
      <c r="F2956" s="47" t="s">
        <v>1153</v>
      </c>
      <c r="G2956" s="47" t="s">
        <v>60</v>
      </c>
      <c r="H2956" s="47">
        <v>50</v>
      </c>
      <c r="I2956" s="47">
        <v>37</v>
      </c>
      <c r="J2956" s="47" t="s">
        <v>62</v>
      </c>
      <c r="K2956" s="47" t="s">
        <v>63</v>
      </c>
      <c r="L2956" s="47" t="s">
        <v>64</v>
      </c>
      <c r="M2956" s="47" t="s">
        <v>1154</v>
      </c>
      <c r="N2956" s="47" t="s">
        <v>1153</v>
      </c>
      <c r="O2956" s="47" t="s">
        <v>58</v>
      </c>
      <c r="P2956" s="47" t="s">
        <v>123</v>
      </c>
      <c r="Q2956" s="47" t="s">
        <v>1153</v>
      </c>
      <c r="R2956" s="47">
        <v>93651</v>
      </c>
      <c r="S2956" s="47" t="s">
        <v>67</v>
      </c>
      <c r="T2956" s="47" t="s">
        <v>1414</v>
      </c>
      <c r="U2956" s="47">
        <v>13501</v>
      </c>
      <c r="V2956" s="47" t="s">
        <v>69</v>
      </c>
      <c r="W2956" s="47" t="s">
        <v>1415</v>
      </c>
      <c r="X2956" s="47">
        <v>1275979</v>
      </c>
      <c r="Y2956" s="47">
        <v>4204755</v>
      </c>
      <c r="Z2956" s="47">
        <v>275773</v>
      </c>
      <c r="AA2956" s="47">
        <v>9013485</v>
      </c>
      <c r="AB2956" s="47" t="s">
        <v>71</v>
      </c>
      <c r="AC2956" s="47">
        <v>3281</v>
      </c>
      <c r="AD2956" s="47" t="s">
        <v>126</v>
      </c>
      <c r="AE2956" s="47" t="s">
        <v>4893</v>
      </c>
      <c r="AF2956" s="47" t="s">
        <v>5793</v>
      </c>
      <c r="AG2956" s="47">
        <v>34</v>
      </c>
      <c r="AH2956" s="47" t="s">
        <v>73</v>
      </c>
      <c r="AI2956" s="47" t="s">
        <v>744</v>
      </c>
      <c r="AJ2956" s="47" t="s">
        <v>61</v>
      </c>
      <c r="AK2956" s="47" t="s">
        <v>61</v>
      </c>
      <c r="AV2956" s="47">
        <v>0</v>
      </c>
      <c r="AZ2956" s="47">
        <v>107</v>
      </c>
      <c r="BM2956" s="47">
        <v>7.56</v>
      </c>
      <c r="BQ2956" s="47">
        <v>0</v>
      </c>
      <c r="BS2956" s="47">
        <v>11</v>
      </c>
      <c r="BT2956" s="47">
        <v>1.89</v>
      </c>
      <c r="DI2956" s="1">
        <f t="shared" si="230"/>
        <v>4</v>
      </c>
      <c r="DJ2956" s="9" t="str">
        <f t="shared" si="231"/>
        <v>BACTERIOLÓGICO</v>
      </c>
      <c r="DK2956" s="10" t="str">
        <f t="shared" si="232"/>
        <v>-</v>
      </c>
      <c r="DL2956" s="11" t="str">
        <f t="shared" si="233"/>
        <v>0</v>
      </c>
    </row>
    <row r="2957" spans="1:116" ht="12" x14ac:dyDescent="0.2">
      <c r="A2957" s="47">
        <v>1004040012</v>
      </c>
      <c r="B2957" s="47" t="str">
        <f t="shared" si="234"/>
        <v>1004040012-SAN MARTIN DE PORRAS</v>
      </c>
      <c r="C2957" s="47" t="s">
        <v>1413</v>
      </c>
      <c r="D2957" s="47" t="s">
        <v>58</v>
      </c>
      <c r="E2957" s="47" t="s">
        <v>121</v>
      </c>
      <c r="F2957" s="47" t="s">
        <v>1153</v>
      </c>
      <c r="G2957" s="47" t="s">
        <v>60</v>
      </c>
      <c r="H2957" s="47">
        <v>50</v>
      </c>
      <c r="I2957" s="47">
        <v>37</v>
      </c>
      <c r="J2957" s="47" t="s">
        <v>62</v>
      </c>
      <c r="K2957" s="47" t="s">
        <v>63</v>
      </c>
      <c r="L2957" s="47" t="s">
        <v>64</v>
      </c>
      <c r="M2957" s="47" t="s">
        <v>1154</v>
      </c>
      <c r="N2957" s="47" t="s">
        <v>1153</v>
      </c>
      <c r="O2957" s="47" t="s">
        <v>58</v>
      </c>
      <c r="P2957" s="47" t="s">
        <v>123</v>
      </c>
      <c r="Q2957" s="47" t="s">
        <v>1153</v>
      </c>
      <c r="R2957" s="47">
        <v>93651</v>
      </c>
      <c r="S2957" s="47" t="s">
        <v>67</v>
      </c>
      <c r="T2957" s="47" t="s">
        <v>1414</v>
      </c>
      <c r="U2957" s="47">
        <v>13501</v>
      </c>
      <c r="V2957" s="47" t="s">
        <v>69</v>
      </c>
      <c r="W2957" s="47" t="s">
        <v>1415</v>
      </c>
      <c r="X2957" s="47">
        <v>1275979</v>
      </c>
      <c r="Y2957" s="47">
        <v>4204756</v>
      </c>
      <c r="Z2957" s="47">
        <v>275696</v>
      </c>
      <c r="AA2957" s="47">
        <v>9013735</v>
      </c>
      <c r="AB2957" s="47" t="s">
        <v>71</v>
      </c>
      <c r="AC2957" s="47">
        <v>3394</v>
      </c>
      <c r="AD2957" s="47" t="s">
        <v>126</v>
      </c>
      <c r="AE2957" s="47" t="s">
        <v>4893</v>
      </c>
      <c r="AF2957" s="47" t="s">
        <v>5793</v>
      </c>
      <c r="AG2957" s="47" t="s">
        <v>61</v>
      </c>
      <c r="AH2957" s="47" t="s">
        <v>75</v>
      </c>
      <c r="AI2957" s="47" t="s">
        <v>76</v>
      </c>
      <c r="AJ2957" s="47" t="s">
        <v>77</v>
      </c>
      <c r="AK2957" s="47" t="s">
        <v>78</v>
      </c>
      <c r="AO2957" s="47">
        <v>0</v>
      </c>
      <c r="AP2957" s="47">
        <v>0</v>
      </c>
      <c r="AQ2957" s="47">
        <v>0</v>
      </c>
      <c r="AV2957" s="47">
        <v>0</v>
      </c>
      <c r="AZ2957" s="47">
        <v>186</v>
      </c>
      <c r="BC2957" s="47">
        <v>0</v>
      </c>
      <c r="BM2957" s="47">
        <v>7.42</v>
      </c>
      <c r="BQ2957" s="47">
        <v>0</v>
      </c>
      <c r="BS2957" s="47">
        <v>12</v>
      </c>
      <c r="BT2957" s="47">
        <v>2.13</v>
      </c>
      <c r="DI2957" s="1">
        <f t="shared" si="230"/>
        <v>4</v>
      </c>
      <c r="DJ2957" s="9" t="str">
        <f t="shared" si="231"/>
        <v>BACTERIOLÓGICO</v>
      </c>
      <c r="DK2957" s="10" t="str">
        <f t="shared" si="232"/>
        <v>Realizado Bactereológico</v>
      </c>
      <c r="DL2957" s="11" t="str">
        <f t="shared" si="233"/>
        <v>0</v>
      </c>
    </row>
    <row r="2958" spans="1:116" ht="12" x14ac:dyDescent="0.2">
      <c r="A2958" s="47">
        <v>1004040012</v>
      </c>
      <c r="B2958" s="47" t="str">
        <f t="shared" si="234"/>
        <v>1004040012-SAN MARTIN DE PORRAS</v>
      </c>
      <c r="C2958" s="47" t="s">
        <v>1413</v>
      </c>
      <c r="D2958" s="47" t="s">
        <v>58</v>
      </c>
      <c r="E2958" s="47" t="s">
        <v>121</v>
      </c>
      <c r="F2958" s="47" t="s">
        <v>1153</v>
      </c>
      <c r="G2958" s="47" t="s">
        <v>60</v>
      </c>
      <c r="H2958" s="47">
        <v>50</v>
      </c>
      <c r="I2958" s="47">
        <v>37</v>
      </c>
      <c r="J2958" s="47" t="s">
        <v>62</v>
      </c>
      <c r="K2958" s="47" t="s">
        <v>63</v>
      </c>
      <c r="L2958" s="47" t="s">
        <v>64</v>
      </c>
      <c r="M2958" s="47" t="s">
        <v>1154</v>
      </c>
      <c r="N2958" s="47" t="s">
        <v>1153</v>
      </c>
      <c r="O2958" s="47" t="s">
        <v>58</v>
      </c>
      <c r="P2958" s="47" t="s">
        <v>123</v>
      </c>
      <c r="Q2958" s="47" t="s">
        <v>1153</v>
      </c>
      <c r="R2958" s="47">
        <v>93651</v>
      </c>
      <c r="S2958" s="47" t="s">
        <v>67</v>
      </c>
      <c r="T2958" s="47" t="s">
        <v>1414</v>
      </c>
      <c r="U2958" s="47">
        <v>13501</v>
      </c>
      <c r="V2958" s="47" t="s">
        <v>69</v>
      </c>
      <c r="W2958" s="47" t="s">
        <v>1415</v>
      </c>
      <c r="X2958" s="47">
        <v>1275979</v>
      </c>
      <c r="Y2958" s="47">
        <v>4204757</v>
      </c>
      <c r="Z2958" s="47">
        <v>275851</v>
      </c>
      <c r="AA2958" s="47">
        <v>9013456</v>
      </c>
      <c r="AB2958" s="47" t="s">
        <v>71</v>
      </c>
      <c r="AC2958" s="47">
        <v>3262</v>
      </c>
      <c r="AD2958" s="47" t="s">
        <v>126</v>
      </c>
      <c r="AE2958" s="47" t="s">
        <v>4893</v>
      </c>
      <c r="AF2958" s="47" t="s">
        <v>5793</v>
      </c>
      <c r="AG2958" s="47" t="s">
        <v>61</v>
      </c>
      <c r="AH2958" s="47" t="s">
        <v>75</v>
      </c>
      <c r="AI2958" s="47" t="s">
        <v>76</v>
      </c>
      <c r="AJ2958" s="47" t="s">
        <v>77</v>
      </c>
      <c r="AK2958" s="47" t="s">
        <v>78</v>
      </c>
      <c r="AV2958" s="47">
        <v>0</v>
      </c>
      <c r="AZ2958" s="47">
        <v>207</v>
      </c>
      <c r="BM2958" s="47">
        <v>7.32</v>
      </c>
      <c r="BQ2958" s="47">
        <v>0</v>
      </c>
      <c r="BS2958" s="47">
        <v>16</v>
      </c>
      <c r="BT2958" s="47">
        <v>2.38</v>
      </c>
      <c r="DI2958" s="1">
        <f t="shared" si="230"/>
        <v>4</v>
      </c>
      <c r="DJ2958" s="9" t="str">
        <f t="shared" si="231"/>
        <v>BACTERIOLÓGICO</v>
      </c>
      <c r="DK2958" s="10" t="str">
        <f t="shared" si="232"/>
        <v>-</v>
      </c>
      <c r="DL2958" s="11" t="str">
        <f t="shared" si="233"/>
        <v>0</v>
      </c>
    </row>
    <row r="2959" spans="1:116" ht="12" x14ac:dyDescent="0.2">
      <c r="A2959" s="47">
        <v>1004040012</v>
      </c>
      <c r="B2959" s="47" t="str">
        <f t="shared" si="234"/>
        <v>1004040012-SAN MARTIN DE PORRAS</v>
      </c>
      <c r="C2959" s="47" t="s">
        <v>1413</v>
      </c>
      <c r="D2959" s="47" t="s">
        <v>58</v>
      </c>
      <c r="E2959" s="47" t="s">
        <v>121</v>
      </c>
      <c r="F2959" s="47" t="s">
        <v>1153</v>
      </c>
      <c r="G2959" s="47" t="s">
        <v>60</v>
      </c>
      <c r="H2959" s="47">
        <v>50</v>
      </c>
      <c r="I2959" s="47">
        <v>37</v>
      </c>
      <c r="J2959" s="47" t="s">
        <v>62</v>
      </c>
      <c r="K2959" s="47" t="s">
        <v>63</v>
      </c>
      <c r="L2959" s="47" t="s">
        <v>64</v>
      </c>
      <c r="M2959" s="47" t="s">
        <v>1154</v>
      </c>
      <c r="N2959" s="47" t="s">
        <v>1153</v>
      </c>
      <c r="O2959" s="47" t="s">
        <v>58</v>
      </c>
      <c r="P2959" s="47" t="s">
        <v>123</v>
      </c>
      <c r="Q2959" s="47" t="s">
        <v>1153</v>
      </c>
      <c r="R2959" s="47">
        <v>177071</v>
      </c>
      <c r="S2959" s="47" t="s">
        <v>67</v>
      </c>
      <c r="T2959" s="47" t="s">
        <v>4070</v>
      </c>
      <c r="U2959" s="47">
        <v>13501</v>
      </c>
      <c r="V2959" s="47" t="s">
        <v>69</v>
      </c>
      <c r="W2959" s="47" t="s">
        <v>1415</v>
      </c>
      <c r="X2959" s="47">
        <v>1275985</v>
      </c>
      <c r="Y2959" s="47">
        <v>4204771</v>
      </c>
      <c r="Z2959" s="47">
        <v>285470</v>
      </c>
      <c r="AA2959" s="47">
        <v>9012884</v>
      </c>
      <c r="AB2959" s="47" t="s">
        <v>71</v>
      </c>
      <c r="AC2959" s="47">
        <v>3274</v>
      </c>
      <c r="AD2959" s="47" t="s">
        <v>126</v>
      </c>
      <c r="AE2959" s="47" t="s">
        <v>4886</v>
      </c>
      <c r="AF2959" s="47" t="s">
        <v>5794</v>
      </c>
      <c r="AG2959" s="47">
        <v>73614</v>
      </c>
      <c r="AH2959" s="47" t="s">
        <v>73</v>
      </c>
      <c r="AI2959" s="47" t="s">
        <v>755</v>
      </c>
      <c r="AJ2959" s="47" t="s">
        <v>61</v>
      </c>
      <c r="AK2959" s="47" t="s">
        <v>61</v>
      </c>
      <c r="AV2959" s="47">
        <v>0</v>
      </c>
      <c r="AZ2959" s="47">
        <v>260</v>
      </c>
      <c r="BM2959" s="47">
        <v>7.62</v>
      </c>
      <c r="BQ2959" s="47">
        <v>0</v>
      </c>
      <c r="BS2959" s="47">
        <v>10</v>
      </c>
      <c r="BT2959" s="47">
        <v>2.16</v>
      </c>
      <c r="DI2959" s="1">
        <f t="shared" si="230"/>
        <v>4</v>
      </c>
      <c r="DJ2959" s="9" t="str">
        <f t="shared" si="231"/>
        <v>BACTERIOLÓGICO</v>
      </c>
      <c r="DK2959" s="10" t="str">
        <f t="shared" si="232"/>
        <v>-</v>
      </c>
      <c r="DL2959" s="11" t="str">
        <f t="shared" si="233"/>
        <v>0</v>
      </c>
    </row>
    <row r="2960" spans="1:116" ht="12" x14ac:dyDescent="0.2">
      <c r="A2960" s="47">
        <v>1004040012</v>
      </c>
      <c r="B2960" s="47" t="str">
        <f t="shared" si="234"/>
        <v>1004040012-SAN MARTIN DE PORRAS</v>
      </c>
      <c r="C2960" s="47" t="s">
        <v>1413</v>
      </c>
      <c r="D2960" s="47" t="s">
        <v>58</v>
      </c>
      <c r="E2960" s="47" t="s">
        <v>121</v>
      </c>
      <c r="F2960" s="47" t="s">
        <v>1153</v>
      </c>
      <c r="G2960" s="47" t="s">
        <v>60</v>
      </c>
      <c r="H2960" s="47">
        <v>50</v>
      </c>
      <c r="I2960" s="47">
        <v>37</v>
      </c>
      <c r="J2960" s="47" t="s">
        <v>62</v>
      </c>
      <c r="K2960" s="47" t="s">
        <v>63</v>
      </c>
      <c r="L2960" s="47" t="s">
        <v>64</v>
      </c>
      <c r="M2960" s="47" t="s">
        <v>1154</v>
      </c>
      <c r="N2960" s="47" t="s">
        <v>1153</v>
      </c>
      <c r="O2960" s="47" t="s">
        <v>58</v>
      </c>
      <c r="P2960" s="47" t="s">
        <v>123</v>
      </c>
      <c r="Q2960" s="47" t="s">
        <v>1153</v>
      </c>
      <c r="R2960" s="47">
        <v>177071</v>
      </c>
      <c r="S2960" s="47" t="s">
        <v>67</v>
      </c>
      <c r="T2960" s="47" t="s">
        <v>4070</v>
      </c>
      <c r="U2960" s="47">
        <v>13501</v>
      </c>
      <c r="V2960" s="47" t="s">
        <v>69</v>
      </c>
      <c r="W2960" s="47" t="s">
        <v>1415</v>
      </c>
      <c r="X2960" s="47">
        <v>1275985</v>
      </c>
      <c r="Y2960" s="47">
        <v>4204772</v>
      </c>
      <c r="Z2960" s="47">
        <v>275696</v>
      </c>
      <c r="AA2960" s="47">
        <v>9013735</v>
      </c>
      <c r="AB2960" s="47" t="s">
        <v>71</v>
      </c>
      <c r="AC2960" s="47">
        <v>3394</v>
      </c>
      <c r="AD2960" s="47" t="s">
        <v>126</v>
      </c>
      <c r="AE2960" s="47" t="s">
        <v>4886</v>
      </c>
      <c r="AF2960" s="47" t="s">
        <v>5794</v>
      </c>
      <c r="AG2960" s="47" t="s">
        <v>61</v>
      </c>
      <c r="AH2960" s="47" t="s">
        <v>75</v>
      </c>
      <c r="AI2960" s="47" t="s">
        <v>76</v>
      </c>
      <c r="AJ2960" s="47" t="s">
        <v>77</v>
      </c>
      <c r="AK2960" s="47" t="s">
        <v>78</v>
      </c>
      <c r="AO2960" s="47">
        <v>3</v>
      </c>
      <c r="AP2960" s="47">
        <v>12</v>
      </c>
      <c r="AQ2960" s="47">
        <v>215</v>
      </c>
      <c r="AV2960" s="47">
        <v>0</v>
      </c>
      <c r="AZ2960" s="47">
        <v>290</v>
      </c>
      <c r="BC2960" s="47">
        <v>0</v>
      </c>
      <c r="BM2960" s="47">
        <v>7.62</v>
      </c>
      <c r="BQ2960" s="47">
        <v>0</v>
      </c>
      <c r="BS2960" s="47">
        <v>11</v>
      </c>
      <c r="BT2960" s="47">
        <v>2.35</v>
      </c>
      <c r="DI2960" s="1">
        <f t="shared" si="230"/>
        <v>4</v>
      </c>
      <c r="DJ2960" s="9" t="str">
        <f t="shared" si="231"/>
        <v>BACTERIOLÓGICO</v>
      </c>
      <c r="DK2960" s="10" t="str">
        <f t="shared" si="232"/>
        <v>Realizado Bactereológico</v>
      </c>
      <c r="DL2960" s="11" t="str">
        <f t="shared" si="233"/>
        <v>0</v>
      </c>
    </row>
    <row r="2961" spans="1:116" ht="12" x14ac:dyDescent="0.2">
      <c r="A2961" s="47">
        <v>1004040012</v>
      </c>
      <c r="B2961" s="47" t="str">
        <f t="shared" si="234"/>
        <v>1004040012-SAN MARTIN DE PORRAS</v>
      </c>
      <c r="C2961" s="47" t="s">
        <v>1413</v>
      </c>
      <c r="D2961" s="47" t="s">
        <v>58</v>
      </c>
      <c r="E2961" s="47" t="s">
        <v>121</v>
      </c>
      <c r="F2961" s="47" t="s">
        <v>1153</v>
      </c>
      <c r="G2961" s="47" t="s">
        <v>60</v>
      </c>
      <c r="H2961" s="47">
        <v>50</v>
      </c>
      <c r="I2961" s="47">
        <v>37</v>
      </c>
      <c r="J2961" s="47" t="s">
        <v>62</v>
      </c>
      <c r="K2961" s="47" t="s">
        <v>63</v>
      </c>
      <c r="L2961" s="47" t="s">
        <v>64</v>
      </c>
      <c r="M2961" s="47" t="s">
        <v>1154</v>
      </c>
      <c r="N2961" s="47" t="s">
        <v>1153</v>
      </c>
      <c r="O2961" s="47" t="s">
        <v>58</v>
      </c>
      <c r="P2961" s="47" t="s">
        <v>123</v>
      </c>
      <c r="Q2961" s="47" t="s">
        <v>1153</v>
      </c>
      <c r="R2961" s="47">
        <v>177071</v>
      </c>
      <c r="S2961" s="47" t="s">
        <v>67</v>
      </c>
      <c r="T2961" s="47" t="s">
        <v>4070</v>
      </c>
      <c r="U2961" s="47">
        <v>13501</v>
      </c>
      <c r="V2961" s="47" t="s">
        <v>69</v>
      </c>
      <c r="W2961" s="47" t="s">
        <v>1415</v>
      </c>
      <c r="X2961" s="47">
        <v>1275985</v>
      </c>
      <c r="Y2961" s="47">
        <v>4204773</v>
      </c>
      <c r="Z2961" s="47">
        <v>275851</v>
      </c>
      <c r="AA2961" s="47">
        <v>9013456</v>
      </c>
      <c r="AB2961" s="47" t="s">
        <v>71</v>
      </c>
      <c r="AC2961" s="47">
        <v>3262</v>
      </c>
      <c r="AD2961" s="47" t="s">
        <v>126</v>
      </c>
      <c r="AE2961" s="47" t="s">
        <v>4886</v>
      </c>
      <c r="AF2961" s="47" t="s">
        <v>5794</v>
      </c>
      <c r="AG2961" s="47" t="s">
        <v>61</v>
      </c>
      <c r="AH2961" s="47" t="s">
        <v>75</v>
      </c>
      <c r="AI2961" s="47" t="s">
        <v>76</v>
      </c>
      <c r="AJ2961" s="47" t="s">
        <v>77</v>
      </c>
      <c r="AK2961" s="47" t="s">
        <v>78</v>
      </c>
      <c r="AV2961" s="47">
        <v>0</v>
      </c>
      <c r="AZ2961" s="47">
        <v>342</v>
      </c>
      <c r="BM2961" s="47">
        <v>7.45</v>
      </c>
      <c r="BQ2961" s="47">
        <v>0</v>
      </c>
      <c r="BS2961" s="47">
        <v>16</v>
      </c>
      <c r="BT2961" s="47">
        <v>2.5099999999999998</v>
      </c>
      <c r="DI2961" s="1">
        <f t="shared" si="230"/>
        <v>4</v>
      </c>
      <c r="DJ2961" s="9" t="str">
        <f t="shared" si="231"/>
        <v>BACTERIOLÓGICO</v>
      </c>
      <c r="DK2961" s="10" t="str">
        <f t="shared" si="232"/>
        <v>-</v>
      </c>
      <c r="DL2961" s="11" t="str">
        <f t="shared" si="233"/>
        <v>0</v>
      </c>
    </row>
    <row r="2962" spans="1:116" ht="12" x14ac:dyDescent="0.2">
      <c r="A2962" s="47">
        <v>1011040044</v>
      </c>
      <c r="B2962" s="47" t="str">
        <f t="shared" si="234"/>
        <v>1011040044-JIRCAHUASI</v>
      </c>
      <c r="C2962" s="47" t="s">
        <v>924</v>
      </c>
      <c r="D2962" s="47" t="s">
        <v>58</v>
      </c>
      <c r="E2962" s="47" t="s">
        <v>395</v>
      </c>
      <c r="F2962" s="47" t="s">
        <v>925</v>
      </c>
      <c r="G2962" s="47" t="s">
        <v>60</v>
      </c>
      <c r="H2962" s="47">
        <v>62</v>
      </c>
      <c r="I2962" s="47" t="s">
        <v>61</v>
      </c>
      <c r="J2962" s="47" t="s">
        <v>88</v>
      </c>
      <c r="K2962" s="47" t="s">
        <v>63</v>
      </c>
      <c r="L2962" s="47" t="s">
        <v>64</v>
      </c>
      <c r="M2962" s="47" t="s">
        <v>926</v>
      </c>
      <c r="N2962" s="47" t="s">
        <v>927</v>
      </c>
      <c r="O2962" s="47" t="s">
        <v>58</v>
      </c>
      <c r="P2962" s="47" t="s">
        <v>395</v>
      </c>
      <c r="Q2962" s="47" t="s">
        <v>925</v>
      </c>
      <c r="R2962" s="47">
        <v>97150</v>
      </c>
      <c r="S2962" s="47" t="s">
        <v>67</v>
      </c>
      <c r="T2962" s="47" t="s">
        <v>928</v>
      </c>
      <c r="U2962" s="47">
        <v>14565</v>
      </c>
      <c r="V2962" s="47" t="s">
        <v>69</v>
      </c>
      <c r="W2962" s="47" t="s">
        <v>929</v>
      </c>
      <c r="X2962" s="47">
        <v>1276084</v>
      </c>
      <c r="Y2962" s="47">
        <v>4205059</v>
      </c>
      <c r="Z2962" s="47">
        <v>322689</v>
      </c>
      <c r="AA2962" s="47">
        <v>8927708</v>
      </c>
      <c r="AB2962" s="47" t="s">
        <v>71</v>
      </c>
      <c r="AC2962" s="47">
        <v>4300</v>
      </c>
      <c r="AD2962" s="47" t="s">
        <v>72</v>
      </c>
      <c r="AE2962" s="47" t="s">
        <v>4888</v>
      </c>
      <c r="AF2962" s="47" t="s">
        <v>5795</v>
      </c>
      <c r="AG2962" s="47">
        <v>3033</v>
      </c>
      <c r="AH2962" s="47" t="s">
        <v>73</v>
      </c>
      <c r="AI2962" s="47" t="s">
        <v>5796</v>
      </c>
      <c r="AJ2962" s="47" t="s">
        <v>61</v>
      </c>
      <c r="AK2962" s="47" t="s">
        <v>61</v>
      </c>
      <c r="AV2962" s="47">
        <v>1.3</v>
      </c>
      <c r="AZ2962" s="47">
        <v>110.2</v>
      </c>
      <c r="BM2962" s="47">
        <v>7.2</v>
      </c>
      <c r="BS2962" s="47">
        <v>8</v>
      </c>
      <c r="BT2962" s="47">
        <v>2.2999999999999998</v>
      </c>
      <c r="DI2962" s="1">
        <f t="shared" si="230"/>
        <v>4</v>
      </c>
      <c r="DJ2962" s="9" t="str">
        <f t="shared" si="231"/>
        <v>NO BACTERIOLOGICO</v>
      </c>
      <c r="DK2962" s="10" t="str">
        <f t="shared" si="232"/>
        <v>-</v>
      </c>
      <c r="DL2962" s="11" t="str">
        <f t="shared" si="233"/>
        <v>0</v>
      </c>
    </row>
    <row r="2963" spans="1:116" ht="12" x14ac:dyDescent="0.2">
      <c r="A2963" s="47">
        <v>1011040044</v>
      </c>
      <c r="B2963" s="47" t="str">
        <f t="shared" si="234"/>
        <v>1011040044-JIRCAHUASI</v>
      </c>
      <c r="C2963" s="47" t="s">
        <v>924</v>
      </c>
      <c r="D2963" s="47" t="s">
        <v>58</v>
      </c>
      <c r="E2963" s="47" t="s">
        <v>395</v>
      </c>
      <c r="F2963" s="47" t="s">
        <v>925</v>
      </c>
      <c r="G2963" s="47" t="s">
        <v>60</v>
      </c>
      <c r="H2963" s="47">
        <v>62</v>
      </c>
      <c r="I2963" s="47" t="s">
        <v>61</v>
      </c>
      <c r="J2963" s="47" t="s">
        <v>88</v>
      </c>
      <c r="K2963" s="47" t="s">
        <v>63</v>
      </c>
      <c r="L2963" s="47" t="s">
        <v>64</v>
      </c>
      <c r="M2963" s="47" t="s">
        <v>926</v>
      </c>
      <c r="N2963" s="47" t="s">
        <v>927</v>
      </c>
      <c r="O2963" s="47" t="s">
        <v>58</v>
      </c>
      <c r="P2963" s="47" t="s">
        <v>395</v>
      </c>
      <c r="Q2963" s="47" t="s">
        <v>925</v>
      </c>
      <c r="R2963" s="47">
        <v>97150</v>
      </c>
      <c r="S2963" s="47" t="s">
        <v>67</v>
      </c>
      <c r="T2963" s="47" t="s">
        <v>928</v>
      </c>
      <c r="U2963" s="47">
        <v>14565</v>
      </c>
      <c r="V2963" s="47" t="s">
        <v>69</v>
      </c>
      <c r="W2963" s="47" t="s">
        <v>929</v>
      </c>
      <c r="X2963" s="47">
        <v>1276084</v>
      </c>
      <c r="Y2963" s="47">
        <v>4205060</v>
      </c>
      <c r="Z2963" s="47">
        <v>329568</v>
      </c>
      <c r="AA2963" s="47">
        <v>8926801</v>
      </c>
      <c r="AB2963" s="47" t="s">
        <v>61</v>
      </c>
      <c r="AC2963" s="47">
        <v>3951</v>
      </c>
      <c r="AD2963" s="47" t="s">
        <v>72</v>
      </c>
      <c r="AE2963" s="47" t="s">
        <v>4888</v>
      </c>
      <c r="AF2963" s="47" t="s">
        <v>5795</v>
      </c>
      <c r="AG2963" s="47" t="s">
        <v>61</v>
      </c>
      <c r="AH2963" s="47" t="s">
        <v>75</v>
      </c>
      <c r="AI2963" s="47" t="s">
        <v>76</v>
      </c>
      <c r="AJ2963" s="47" t="s">
        <v>77</v>
      </c>
      <c r="AK2963" s="47" t="s">
        <v>78</v>
      </c>
      <c r="AV2963" s="47">
        <v>0.8</v>
      </c>
      <c r="AZ2963" s="47">
        <v>108.2</v>
      </c>
      <c r="BM2963" s="47">
        <v>6.8</v>
      </c>
      <c r="BS2963" s="47">
        <v>8</v>
      </c>
      <c r="BT2963" s="47">
        <v>2.1</v>
      </c>
      <c r="DI2963" s="1">
        <f t="shared" si="230"/>
        <v>4</v>
      </c>
      <c r="DJ2963" s="9" t="str">
        <f t="shared" si="231"/>
        <v>NO BACTERIOLOGICO</v>
      </c>
      <c r="DK2963" s="10" t="str">
        <f t="shared" si="232"/>
        <v>-</v>
      </c>
      <c r="DL2963" s="11" t="str">
        <f t="shared" si="233"/>
        <v>0</v>
      </c>
    </row>
    <row r="2964" spans="1:116" ht="12" x14ac:dyDescent="0.2">
      <c r="A2964" s="47">
        <v>1011040044</v>
      </c>
      <c r="B2964" s="47" t="str">
        <f t="shared" si="234"/>
        <v>1011040044-JIRCAHUASI</v>
      </c>
      <c r="C2964" s="47" t="s">
        <v>924</v>
      </c>
      <c r="D2964" s="47" t="s">
        <v>58</v>
      </c>
      <c r="E2964" s="47" t="s">
        <v>395</v>
      </c>
      <c r="F2964" s="47" t="s">
        <v>925</v>
      </c>
      <c r="G2964" s="47" t="s">
        <v>60</v>
      </c>
      <c r="H2964" s="47">
        <v>62</v>
      </c>
      <c r="I2964" s="47" t="s">
        <v>61</v>
      </c>
      <c r="J2964" s="47" t="s">
        <v>88</v>
      </c>
      <c r="K2964" s="47" t="s">
        <v>63</v>
      </c>
      <c r="L2964" s="47" t="s">
        <v>64</v>
      </c>
      <c r="M2964" s="47" t="s">
        <v>926</v>
      </c>
      <c r="N2964" s="47" t="s">
        <v>927</v>
      </c>
      <c r="O2964" s="47" t="s">
        <v>58</v>
      </c>
      <c r="P2964" s="47" t="s">
        <v>395</v>
      </c>
      <c r="Q2964" s="47" t="s">
        <v>925</v>
      </c>
      <c r="R2964" s="47">
        <v>97150</v>
      </c>
      <c r="S2964" s="47" t="s">
        <v>67</v>
      </c>
      <c r="T2964" s="47" t="s">
        <v>928</v>
      </c>
      <c r="U2964" s="47">
        <v>14565</v>
      </c>
      <c r="V2964" s="47" t="s">
        <v>69</v>
      </c>
      <c r="W2964" s="47" t="s">
        <v>929</v>
      </c>
      <c r="X2964" s="47">
        <v>1276084</v>
      </c>
      <c r="Y2964" s="47">
        <v>4205061</v>
      </c>
      <c r="Z2964" s="47">
        <v>329462</v>
      </c>
      <c r="AA2964" s="47">
        <v>8926717</v>
      </c>
      <c r="AB2964" s="47" t="s">
        <v>61</v>
      </c>
      <c r="AC2964" s="47">
        <v>3862</v>
      </c>
      <c r="AD2964" s="47" t="s">
        <v>72</v>
      </c>
      <c r="AE2964" s="47" t="s">
        <v>4888</v>
      </c>
      <c r="AF2964" s="47" t="s">
        <v>5795</v>
      </c>
      <c r="AG2964" s="47" t="s">
        <v>61</v>
      </c>
      <c r="AH2964" s="47" t="s">
        <v>75</v>
      </c>
      <c r="AI2964" s="47" t="s">
        <v>76</v>
      </c>
      <c r="AJ2964" s="47" t="s">
        <v>77</v>
      </c>
      <c r="AK2964" s="47" t="s">
        <v>78</v>
      </c>
      <c r="AV2964" s="47">
        <v>0.5</v>
      </c>
      <c r="AZ2964" s="47">
        <v>120.4</v>
      </c>
      <c r="BM2964" s="47">
        <v>7</v>
      </c>
      <c r="BS2964" s="47">
        <v>8</v>
      </c>
      <c r="BT2964" s="47">
        <v>2.4</v>
      </c>
      <c r="DI2964" s="1">
        <f t="shared" si="230"/>
        <v>4</v>
      </c>
      <c r="DJ2964" s="9" t="str">
        <f t="shared" si="231"/>
        <v>NO BACTERIOLOGICO</v>
      </c>
      <c r="DK2964" s="10" t="str">
        <f t="shared" si="232"/>
        <v>-</v>
      </c>
      <c r="DL2964" s="11" t="str">
        <f t="shared" si="233"/>
        <v>0</v>
      </c>
    </row>
    <row r="2965" spans="1:116" ht="12" x14ac:dyDescent="0.2">
      <c r="A2965" s="47">
        <v>1003170041</v>
      </c>
      <c r="B2965" s="47" t="str">
        <f t="shared" si="234"/>
        <v>1003170041-PORVENIR</v>
      </c>
      <c r="C2965" s="47" t="s">
        <v>2710</v>
      </c>
      <c r="D2965" s="47" t="s">
        <v>58</v>
      </c>
      <c r="E2965" s="47" t="s">
        <v>80</v>
      </c>
      <c r="F2965" s="47" t="s">
        <v>2637</v>
      </c>
      <c r="G2965" s="47" t="s">
        <v>60</v>
      </c>
      <c r="H2965" s="47">
        <v>33</v>
      </c>
      <c r="I2965" s="47" t="s">
        <v>61</v>
      </c>
      <c r="J2965" s="47" t="s">
        <v>82</v>
      </c>
      <c r="K2965" s="47" t="s">
        <v>63</v>
      </c>
      <c r="L2965" s="47" t="s">
        <v>64</v>
      </c>
      <c r="M2965" s="47" t="s">
        <v>3237</v>
      </c>
      <c r="N2965" s="47" t="s">
        <v>871</v>
      </c>
      <c r="O2965" s="47" t="s">
        <v>58</v>
      </c>
      <c r="P2965" s="47" t="s">
        <v>80</v>
      </c>
      <c r="Q2965" s="47" t="s">
        <v>2637</v>
      </c>
      <c r="R2965" s="47">
        <v>90912</v>
      </c>
      <c r="S2965" s="47" t="s">
        <v>67</v>
      </c>
      <c r="T2965" s="47" t="s">
        <v>3245</v>
      </c>
      <c r="U2965" s="47">
        <v>14259</v>
      </c>
      <c r="V2965" s="47" t="s">
        <v>69</v>
      </c>
      <c r="W2965" s="47" t="s">
        <v>3246</v>
      </c>
      <c r="X2965" s="47">
        <v>1276111</v>
      </c>
      <c r="Y2965" s="47">
        <v>4205108</v>
      </c>
      <c r="Z2965" s="47">
        <v>0</v>
      </c>
      <c r="AA2965" s="47">
        <v>0</v>
      </c>
      <c r="AB2965" s="47" t="s">
        <v>61</v>
      </c>
      <c r="AC2965" s="47">
        <v>0</v>
      </c>
      <c r="AD2965" s="47" t="s">
        <v>86</v>
      </c>
      <c r="AE2965" s="47" t="s">
        <v>4893</v>
      </c>
      <c r="AF2965" s="47" t="s">
        <v>5797</v>
      </c>
      <c r="AG2965" s="47">
        <v>2936</v>
      </c>
      <c r="AH2965" s="47" t="s">
        <v>73</v>
      </c>
      <c r="AI2965" s="47" t="s">
        <v>2710</v>
      </c>
      <c r="AJ2965" s="47" t="s">
        <v>61</v>
      </c>
      <c r="AK2965" s="47" t="s">
        <v>61</v>
      </c>
      <c r="AV2965" s="47">
        <v>0</v>
      </c>
      <c r="AZ2965" s="47">
        <v>209</v>
      </c>
      <c r="BM2965" s="47">
        <v>7.5</v>
      </c>
      <c r="BS2965" s="47">
        <v>12</v>
      </c>
      <c r="BT2965" s="47">
        <v>0.4</v>
      </c>
      <c r="DI2965" s="1">
        <f t="shared" si="230"/>
        <v>4</v>
      </c>
      <c r="DJ2965" s="9" t="str">
        <f t="shared" si="231"/>
        <v>BACTERIOLÓGICO</v>
      </c>
      <c r="DK2965" s="10" t="str">
        <f t="shared" si="232"/>
        <v>-</v>
      </c>
      <c r="DL2965" s="11" t="str">
        <f t="shared" si="233"/>
        <v>0</v>
      </c>
    </row>
    <row r="2966" spans="1:116" ht="12" x14ac:dyDescent="0.2">
      <c r="A2966" s="47">
        <v>1003170041</v>
      </c>
      <c r="B2966" s="47" t="str">
        <f t="shared" si="234"/>
        <v>1003170041-PORVENIR</v>
      </c>
      <c r="C2966" s="47" t="s">
        <v>2710</v>
      </c>
      <c r="D2966" s="47" t="s">
        <v>58</v>
      </c>
      <c r="E2966" s="47" t="s">
        <v>80</v>
      </c>
      <c r="F2966" s="47" t="s">
        <v>2637</v>
      </c>
      <c r="G2966" s="47" t="s">
        <v>60</v>
      </c>
      <c r="H2966" s="47">
        <v>33</v>
      </c>
      <c r="I2966" s="47" t="s">
        <v>61</v>
      </c>
      <c r="J2966" s="47" t="s">
        <v>82</v>
      </c>
      <c r="K2966" s="47" t="s">
        <v>63</v>
      </c>
      <c r="L2966" s="47" t="s">
        <v>64</v>
      </c>
      <c r="M2966" s="47" t="s">
        <v>3237</v>
      </c>
      <c r="N2966" s="47" t="s">
        <v>871</v>
      </c>
      <c r="O2966" s="47" t="s">
        <v>58</v>
      </c>
      <c r="P2966" s="47" t="s">
        <v>80</v>
      </c>
      <c r="Q2966" s="47" t="s">
        <v>2637</v>
      </c>
      <c r="R2966" s="47">
        <v>90912</v>
      </c>
      <c r="S2966" s="47" t="s">
        <v>67</v>
      </c>
      <c r="T2966" s="47" t="s">
        <v>3245</v>
      </c>
      <c r="U2966" s="47">
        <v>14259</v>
      </c>
      <c r="V2966" s="47" t="s">
        <v>69</v>
      </c>
      <c r="W2966" s="47" t="s">
        <v>3246</v>
      </c>
      <c r="X2966" s="47">
        <v>1276111</v>
      </c>
      <c r="Y2966" s="47">
        <v>4205109</v>
      </c>
      <c r="Z2966" s="47">
        <v>0</v>
      </c>
      <c r="AA2966" s="47">
        <v>0</v>
      </c>
      <c r="AB2966" s="47" t="s">
        <v>61</v>
      </c>
      <c r="AC2966" s="47">
        <v>0</v>
      </c>
      <c r="AD2966" s="47" t="s">
        <v>86</v>
      </c>
      <c r="AE2966" s="47" t="s">
        <v>4893</v>
      </c>
      <c r="AF2966" s="47" t="s">
        <v>5797</v>
      </c>
      <c r="AG2966" s="47" t="s">
        <v>61</v>
      </c>
      <c r="AH2966" s="47" t="s">
        <v>75</v>
      </c>
      <c r="AI2966" s="47" t="s">
        <v>76</v>
      </c>
      <c r="AJ2966" s="47" t="s">
        <v>77</v>
      </c>
      <c r="AK2966" s="47" t="s">
        <v>78</v>
      </c>
      <c r="AV2966" s="47">
        <v>0</v>
      </c>
      <c r="AZ2966" s="47">
        <v>102</v>
      </c>
      <c r="BM2966" s="47">
        <v>7.5</v>
      </c>
      <c r="BS2966" s="47">
        <v>12</v>
      </c>
      <c r="BT2966" s="47">
        <v>0.3</v>
      </c>
      <c r="DI2966" s="1">
        <f t="shared" si="230"/>
        <v>4</v>
      </c>
      <c r="DJ2966" s="9" t="str">
        <f t="shared" si="231"/>
        <v>BACTERIOLÓGICO</v>
      </c>
      <c r="DK2966" s="10" t="str">
        <f t="shared" si="232"/>
        <v>-</v>
      </c>
      <c r="DL2966" s="11" t="str">
        <f t="shared" si="233"/>
        <v>0</v>
      </c>
    </row>
    <row r="2967" spans="1:116" ht="12" x14ac:dyDescent="0.2">
      <c r="A2967" s="47">
        <v>1003170041</v>
      </c>
      <c r="B2967" s="47" t="str">
        <f t="shared" si="234"/>
        <v>1003170041-PORVENIR</v>
      </c>
      <c r="C2967" s="47" t="s">
        <v>2710</v>
      </c>
      <c r="D2967" s="47" t="s">
        <v>58</v>
      </c>
      <c r="E2967" s="47" t="s">
        <v>80</v>
      </c>
      <c r="F2967" s="47" t="s">
        <v>2637</v>
      </c>
      <c r="G2967" s="47" t="s">
        <v>60</v>
      </c>
      <c r="H2967" s="47">
        <v>33</v>
      </c>
      <c r="I2967" s="47" t="s">
        <v>61</v>
      </c>
      <c r="J2967" s="47" t="s">
        <v>82</v>
      </c>
      <c r="K2967" s="47" t="s">
        <v>63</v>
      </c>
      <c r="L2967" s="47" t="s">
        <v>64</v>
      </c>
      <c r="M2967" s="47" t="s">
        <v>3237</v>
      </c>
      <c r="N2967" s="47" t="s">
        <v>871</v>
      </c>
      <c r="O2967" s="47" t="s">
        <v>58</v>
      </c>
      <c r="P2967" s="47" t="s">
        <v>80</v>
      </c>
      <c r="Q2967" s="47" t="s">
        <v>2637</v>
      </c>
      <c r="R2967" s="47">
        <v>90912</v>
      </c>
      <c r="S2967" s="47" t="s">
        <v>67</v>
      </c>
      <c r="T2967" s="47" t="s">
        <v>3245</v>
      </c>
      <c r="U2967" s="47">
        <v>14259</v>
      </c>
      <c r="V2967" s="47" t="s">
        <v>69</v>
      </c>
      <c r="W2967" s="47" t="s">
        <v>3246</v>
      </c>
      <c r="X2967" s="47">
        <v>1276111</v>
      </c>
      <c r="Y2967" s="47">
        <v>4205110</v>
      </c>
      <c r="Z2967" s="47">
        <v>0</v>
      </c>
      <c r="AA2967" s="47">
        <v>0</v>
      </c>
      <c r="AB2967" s="47" t="s">
        <v>61</v>
      </c>
      <c r="AC2967" s="47">
        <v>0</v>
      </c>
      <c r="AD2967" s="47" t="s">
        <v>86</v>
      </c>
      <c r="AE2967" s="47" t="s">
        <v>4893</v>
      </c>
      <c r="AF2967" s="47" t="s">
        <v>5797</v>
      </c>
      <c r="AG2967" s="47" t="s">
        <v>61</v>
      </c>
      <c r="AH2967" s="47" t="s">
        <v>75</v>
      </c>
      <c r="AI2967" s="47" t="s">
        <v>76</v>
      </c>
      <c r="AJ2967" s="47" t="s">
        <v>77</v>
      </c>
      <c r="AK2967" s="47" t="s">
        <v>78</v>
      </c>
      <c r="AV2967" s="47">
        <v>0</v>
      </c>
      <c r="AZ2967" s="47">
        <v>98</v>
      </c>
      <c r="BE2967" s="47">
        <v>0</v>
      </c>
      <c r="BM2967" s="47">
        <v>7.4</v>
      </c>
      <c r="BS2967" s="47">
        <v>12</v>
      </c>
      <c r="BT2967" s="47">
        <v>0.3</v>
      </c>
      <c r="DI2967" s="1">
        <f t="shared" si="230"/>
        <v>4</v>
      </c>
      <c r="DJ2967" s="9" t="str">
        <f t="shared" si="231"/>
        <v>BACTERIOLÓGICO</v>
      </c>
      <c r="DK2967" s="10" t="str">
        <f t="shared" si="232"/>
        <v>-</v>
      </c>
      <c r="DL2967" s="11" t="str">
        <f t="shared" si="233"/>
        <v>1</v>
      </c>
    </row>
    <row r="2968" spans="1:116" ht="12" x14ac:dyDescent="0.2">
      <c r="A2968" s="47">
        <v>1011040045</v>
      </c>
      <c r="B2968" s="47" t="str">
        <f t="shared" si="234"/>
        <v>1011040045-YACHAS</v>
      </c>
      <c r="C2968" s="47" t="s">
        <v>930</v>
      </c>
      <c r="D2968" s="47" t="s">
        <v>58</v>
      </c>
      <c r="E2968" s="47" t="s">
        <v>395</v>
      </c>
      <c r="F2968" s="47" t="s">
        <v>925</v>
      </c>
      <c r="G2968" s="47" t="s">
        <v>60</v>
      </c>
      <c r="H2968" s="47">
        <v>133</v>
      </c>
      <c r="I2968" s="47">
        <v>60</v>
      </c>
      <c r="J2968" s="47" t="s">
        <v>88</v>
      </c>
      <c r="K2968" s="47" t="s">
        <v>63</v>
      </c>
      <c r="L2968" s="47" t="s">
        <v>64</v>
      </c>
      <c r="M2968" s="47" t="s">
        <v>926</v>
      </c>
      <c r="N2968" s="47" t="s">
        <v>927</v>
      </c>
      <c r="O2968" s="47" t="s">
        <v>58</v>
      </c>
      <c r="P2968" s="47" t="s">
        <v>395</v>
      </c>
      <c r="Q2968" s="47" t="s">
        <v>925</v>
      </c>
      <c r="R2968" s="47">
        <v>20545</v>
      </c>
      <c r="S2968" s="47" t="s">
        <v>67</v>
      </c>
      <c r="T2968" s="47" t="s">
        <v>931</v>
      </c>
      <c r="U2968" s="47">
        <v>14575</v>
      </c>
      <c r="V2968" s="47" t="s">
        <v>69</v>
      </c>
      <c r="W2968" s="47" t="s">
        <v>932</v>
      </c>
      <c r="X2968" s="47">
        <v>1276101</v>
      </c>
      <c r="Y2968" s="47">
        <v>4205115</v>
      </c>
      <c r="Z2968" s="47">
        <v>0</v>
      </c>
      <c r="AA2968" s="47">
        <v>0</v>
      </c>
      <c r="AB2968" s="47" t="s">
        <v>61</v>
      </c>
      <c r="AC2968" s="47">
        <v>0</v>
      </c>
      <c r="AD2968" s="47" t="s">
        <v>72</v>
      </c>
      <c r="AE2968" s="47" t="s">
        <v>4888</v>
      </c>
      <c r="AF2968" s="47" t="s">
        <v>5797</v>
      </c>
      <c r="AG2968" s="47">
        <v>55218</v>
      </c>
      <c r="AH2968" s="47" t="s">
        <v>73</v>
      </c>
      <c r="AI2968" s="47" t="s">
        <v>930</v>
      </c>
      <c r="AJ2968" s="47" t="s">
        <v>61</v>
      </c>
      <c r="AK2968" s="47" t="s">
        <v>61</v>
      </c>
      <c r="AV2968" s="47">
        <v>0</v>
      </c>
      <c r="AZ2968" s="47">
        <v>120.4</v>
      </c>
      <c r="BM2968" s="47">
        <v>6.9</v>
      </c>
      <c r="BS2968" s="47">
        <v>8</v>
      </c>
      <c r="BT2968" s="47">
        <v>2.9</v>
      </c>
      <c r="DI2968" s="1">
        <f t="shared" si="230"/>
        <v>4</v>
      </c>
      <c r="DJ2968" s="9" t="str">
        <f t="shared" si="231"/>
        <v>BACTERIOLÓGICO</v>
      </c>
      <c r="DK2968" s="10" t="str">
        <f t="shared" si="232"/>
        <v>-</v>
      </c>
      <c r="DL2968" s="11" t="str">
        <f t="shared" si="233"/>
        <v>0</v>
      </c>
    </row>
    <row r="2969" spans="1:116" ht="12" x14ac:dyDescent="0.2">
      <c r="A2969" s="47">
        <v>1011040045</v>
      </c>
      <c r="B2969" s="47" t="str">
        <f t="shared" si="234"/>
        <v>1011040045-YACHAS</v>
      </c>
      <c r="C2969" s="47" t="s">
        <v>930</v>
      </c>
      <c r="D2969" s="47" t="s">
        <v>58</v>
      </c>
      <c r="E2969" s="47" t="s">
        <v>395</v>
      </c>
      <c r="F2969" s="47" t="s">
        <v>925</v>
      </c>
      <c r="G2969" s="47" t="s">
        <v>60</v>
      </c>
      <c r="H2969" s="47">
        <v>133</v>
      </c>
      <c r="I2969" s="47">
        <v>60</v>
      </c>
      <c r="J2969" s="47" t="s">
        <v>88</v>
      </c>
      <c r="K2969" s="47" t="s">
        <v>63</v>
      </c>
      <c r="L2969" s="47" t="s">
        <v>64</v>
      </c>
      <c r="M2969" s="47" t="s">
        <v>926</v>
      </c>
      <c r="N2969" s="47" t="s">
        <v>927</v>
      </c>
      <c r="O2969" s="47" t="s">
        <v>58</v>
      </c>
      <c r="P2969" s="47" t="s">
        <v>395</v>
      </c>
      <c r="Q2969" s="47" t="s">
        <v>925</v>
      </c>
      <c r="R2969" s="47">
        <v>20545</v>
      </c>
      <c r="S2969" s="47" t="s">
        <v>67</v>
      </c>
      <c r="T2969" s="47" t="s">
        <v>931</v>
      </c>
      <c r="U2969" s="47">
        <v>14575</v>
      </c>
      <c r="V2969" s="47" t="s">
        <v>69</v>
      </c>
      <c r="W2969" s="47" t="s">
        <v>932</v>
      </c>
      <c r="X2969" s="47">
        <v>1276101</v>
      </c>
      <c r="Y2969" s="47">
        <v>4205117</v>
      </c>
      <c r="Z2969" s="47">
        <v>327866</v>
      </c>
      <c r="AA2969" s="47">
        <v>8926067</v>
      </c>
      <c r="AB2969" s="47" t="s">
        <v>61</v>
      </c>
      <c r="AC2969" s="47">
        <v>3670</v>
      </c>
      <c r="AD2969" s="47" t="s">
        <v>72</v>
      </c>
      <c r="AE2969" s="47" t="s">
        <v>4888</v>
      </c>
      <c r="AF2969" s="47" t="s">
        <v>5797</v>
      </c>
      <c r="AG2969" s="47" t="s">
        <v>61</v>
      </c>
      <c r="AH2969" s="47" t="s">
        <v>75</v>
      </c>
      <c r="AI2969" s="47" t="s">
        <v>76</v>
      </c>
      <c r="AJ2969" s="47" t="s">
        <v>77</v>
      </c>
      <c r="AK2969" s="47" t="s">
        <v>78</v>
      </c>
      <c r="AV2969" s="47">
        <v>0</v>
      </c>
      <c r="AZ2969" s="47">
        <v>112.8</v>
      </c>
      <c r="BM2969" s="47">
        <v>6.5</v>
      </c>
      <c r="BS2969" s="47">
        <v>8</v>
      </c>
      <c r="BT2969" s="47">
        <v>2.8</v>
      </c>
      <c r="DI2969" s="1">
        <f t="shared" si="230"/>
        <v>4</v>
      </c>
      <c r="DJ2969" s="9" t="str">
        <f t="shared" si="231"/>
        <v>BACTERIOLÓGICO</v>
      </c>
      <c r="DK2969" s="10" t="str">
        <f t="shared" si="232"/>
        <v>-</v>
      </c>
      <c r="DL2969" s="11" t="str">
        <f t="shared" si="233"/>
        <v>0</v>
      </c>
    </row>
    <row r="2970" spans="1:116" ht="12" x14ac:dyDescent="0.2">
      <c r="A2970" s="47">
        <v>1011040045</v>
      </c>
      <c r="B2970" s="47" t="str">
        <f t="shared" si="234"/>
        <v>1011040045-YACHAS</v>
      </c>
      <c r="C2970" s="47" t="s">
        <v>930</v>
      </c>
      <c r="D2970" s="47" t="s">
        <v>58</v>
      </c>
      <c r="E2970" s="47" t="s">
        <v>395</v>
      </c>
      <c r="F2970" s="47" t="s">
        <v>925</v>
      </c>
      <c r="G2970" s="47" t="s">
        <v>60</v>
      </c>
      <c r="H2970" s="47">
        <v>133</v>
      </c>
      <c r="I2970" s="47">
        <v>60</v>
      </c>
      <c r="J2970" s="47" t="s">
        <v>88</v>
      </c>
      <c r="K2970" s="47" t="s">
        <v>63</v>
      </c>
      <c r="L2970" s="47" t="s">
        <v>64</v>
      </c>
      <c r="M2970" s="47" t="s">
        <v>926</v>
      </c>
      <c r="N2970" s="47" t="s">
        <v>927</v>
      </c>
      <c r="O2970" s="47" t="s">
        <v>58</v>
      </c>
      <c r="P2970" s="47" t="s">
        <v>395</v>
      </c>
      <c r="Q2970" s="47" t="s">
        <v>925</v>
      </c>
      <c r="R2970" s="47">
        <v>20545</v>
      </c>
      <c r="S2970" s="47" t="s">
        <v>67</v>
      </c>
      <c r="T2970" s="47" t="s">
        <v>931</v>
      </c>
      <c r="U2970" s="47">
        <v>14575</v>
      </c>
      <c r="V2970" s="47" t="s">
        <v>69</v>
      </c>
      <c r="W2970" s="47" t="s">
        <v>932</v>
      </c>
      <c r="X2970" s="47">
        <v>1276101</v>
      </c>
      <c r="Y2970" s="47">
        <v>4205119</v>
      </c>
      <c r="Z2970" s="47">
        <v>327476</v>
      </c>
      <c r="AA2970" s="47">
        <v>8926617</v>
      </c>
      <c r="AB2970" s="47" t="s">
        <v>61</v>
      </c>
      <c r="AC2970" s="47">
        <v>3650</v>
      </c>
      <c r="AD2970" s="47" t="s">
        <v>72</v>
      </c>
      <c r="AE2970" s="47" t="s">
        <v>4888</v>
      </c>
      <c r="AF2970" s="47" t="s">
        <v>5797</v>
      </c>
      <c r="AG2970" s="47" t="s">
        <v>61</v>
      </c>
      <c r="AH2970" s="47" t="s">
        <v>75</v>
      </c>
      <c r="AI2970" s="47" t="s">
        <v>76</v>
      </c>
      <c r="AJ2970" s="47" t="s">
        <v>77</v>
      </c>
      <c r="AK2970" s="47" t="s">
        <v>78</v>
      </c>
      <c r="AV2970" s="47">
        <v>0</v>
      </c>
      <c r="AZ2970" s="47">
        <v>110.2</v>
      </c>
      <c r="BM2970" s="47">
        <v>6.7</v>
      </c>
      <c r="BS2970" s="47">
        <v>8</v>
      </c>
      <c r="BT2970" s="47">
        <v>2.4</v>
      </c>
      <c r="DI2970" s="1">
        <f t="shared" si="230"/>
        <v>4</v>
      </c>
      <c r="DJ2970" s="9" t="str">
        <f t="shared" si="231"/>
        <v>BACTERIOLÓGICO</v>
      </c>
      <c r="DK2970" s="10" t="str">
        <f t="shared" si="232"/>
        <v>-</v>
      </c>
      <c r="DL2970" s="11" t="str">
        <f t="shared" si="233"/>
        <v>0</v>
      </c>
    </row>
    <row r="2971" spans="1:116" ht="12" x14ac:dyDescent="0.2">
      <c r="A2971" s="47">
        <v>1003170077</v>
      </c>
      <c r="B2971" s="47" t="str">
        <f t="shared" si="234"/>
        <v>1003170077-COCHAPATA</v>
      </c>
      <c r="C2971" s="47" t="s">
        <v>2511</v>
      </c>
      <c r="D2971" s="47" t="s">
        <v>58</v>
      </c>
      <c r="E2971" s="47" t="s">
        <v>80</v>
      </c>
      <c r="F2971" s="47" t="s">
        <v>2637</v>
      </c>
      <c r="G2971" s="47" t="s">
        <v>60</v>
      </c>
      <c r="H2971" s="47">
        <v>20</v>
      </c>
      <c r="I2971" s="47" t="s">
        <v>61</v>
      </c>
      <c r="J2971" s="47" t="s">
        <v>82</v>
      </c>
      <c r="K2971" s="47" t="s">
        <v>63</v>
      </c>
      <c r="L2971" s="47" t="s">
        <v>64</v>
      </c>
      <c r="M2971" s="47" t="s">
        <v>3214</v>
      </c>
      <c r="N2971" s="47" t="s">
        <v>3215</v>
      </c>
      <c r="O2971" s="47" t="s">
        <v>58</v>
      </c>
      <c r="P2971" s="47" t="s">
        <v>80</v>
      </c>
      <c r="Q2971" s="47" t="s">
        <v>2637</v>
      </c>
      <c r="R2971" s="47">
        <v>90595</v>
      </c>
      <c r="S2971" s="47" t="s">
        <v>67</v>
      </c>
      <c r="T2971" s="47" t="s">
        <v>5776</v>
      </c>
      <c r="U2971" s="47">
        <v>14249</v>
      </c>
      <c r="V2971" s="47" t="s">
        <v>69</v>
      </c>
      <c r="W2971" s="47" t="s">
        <v>4535</v>
      </c>
      <c r="X2971" s="47">
        <v>1276118</v>
      </c>
      <c r="Y2971" s="47">
        <v>4205207</v>
      </c>
      <c r="Z2971" s="47">
        <v>0</v>
      </c>
      <c r="AA2971" s="47">
        <v>0</v>
      </c>
      <c r="AB2971" s="47" t="s">
        <v>61</v>
      </c>
      <c r="AC2971" s="47">
        <v>0</v>
      </c>
      <c r="AD2971" s="47" t="s">
        <v>86</v>
      </c>
      <c r="AE2971" s="47" t="s">
        <v>4968</v>
      </c>
      <c r="AF2971" s="47" t="s">
        <v>5798</v>
      </c>
      <c r="AG2971" s="47">
        <v>63566</v>
      </c>
      <c r="AH2971" s="47" t="s">
        <v>73</v>
      </c>
      <c r="AI2971" s="47" t="s">
        <v>871</v>
      </c>
      <c r="AJ2971" s="47" t="s">
        <v>61</v>
      </c>
      <c r="AK2971" s="47" t="s">
        <v>61</v>
      </c>
      <c r="AO2971" s="47">
        <v>0</v>
      </c>
      <c r="AP2971" s="47">
        <v>0</v>
      </c>
      <c r="AQ2971" s="47">
        <v>0</v>
      </c>
      <c r="AV2971" s="47">
        <v>0</v>
      </c>
      <c r="AZ2971" s="47">
        <v>445</v>
      </c>
      <c r="BC2971" s="47">
        <v>0</v>
      </c>
      <c r="BM2971" s="47">
        <v>7</v>
      </c>
      <c r="BQ2971" s="47">
        <v>200.3</v>
      </c>
      <c r="BS2971" s="47">
        <v>12</v>
      </c>
      <c r="BT2971" s="47">
        <v>0.6</v>
      </c>
      <c r="DI2971" s="1">
        <f t="shared" si="230"/>
        <v>4</v>
      </c>
      <c r="DJ2971" s="9" t="str">
        <f t="shared" si="231"/>
        <v>BACTERIOLÓGICO</v>
      </c>
      <c r="DK2971" s="10" t="str">
        <f t="shared" si="232"/>
        <v>Realizado Bactereológico</v>
      </c>
      <c r="DL2971" s="11" t="str">
        <f t="shared" si="233"/>
        <v>0</v>
      </c>
    </row>
    <row r="2972" spans="1:116" ht="12" x14ac:dyDescent="0.2">
      <c r="A2972" s="47">
        <v>1003170077</v>
      </c>
      <c r="B2972" s="47" t="str">
        <f t="shared" si="234"/>
        <v>1003170077-COCHAPATA</v>
      </c>
      <c r="C2972" s="47" t="s">
        <v>2511</v>
      </c>
      <c r="D2972" s="47" t="s">
        <v>58</v>
      </c>
      <c r="E2972" s="47" t="s">
        <v>80</v>
      </c>
      <c r="F2972" s="47" t="s">
        <v>2637</v>
      </c>
      <c r="G2972" s="47" t="s">
        <v>60</v>
      </c>
      <c r="H2972" s="47">
        <v>20</v>
      </c>
      <c r="I2972" s="47" t="s">
        <v>61</v>
      </c>
      <c r="J2972" s="47" t="s">
        <v>82</v>
      </c>
      <c r="K2972" s="47" t="s">
        <v>63</v>
      </c>
      <c r="L2972" s="47" t="s">
        <v>64</v>
      </c>
      <c r="M2972" s="47" t="s">
        <v>3214</v>
      </c>
      <c r="N2972" s="47" t="s">
        <v>3215</v>
      </c>
      <c r="O2972" s="47" t="s">
        <v>58</v>
      </c>
      <c r="P2972" s="47" t="s">
        <v>80</v>
      </c>
      <c r="Q2972" s="47" t="s">
        <v>2637</v>
      </c>
      <c r="R2972" s="47">
        <v>90595</v>
      </c>
      <c r="S2972" s="47" t="s">
        <v>67</v>
      </c>
      <c r="T2972" s="47" t="s">
        <v>5776</v>
      </c>
      <c r="U2972" s="47">
        <v>14249</v>
      </c>
      <c r="V2972" s="47" t="s">
        <v>69</v>
      </c>
      <c r="W2972" s="47" t="s">
        <v>4535</v>
      </c>
      <c r="X2972" s="47">
        <v>1276118</v>
      </c>
      <c r="Y2972" s="47">
        <v>4205208</v>
      </c>
      <c r="Z2972" s="47">
        <v>0</v>
      </c>
      <c r="AA2972" s="47">
        <v>0</v>
      </c>
      <c r="AB2972" s="47" t="s">
        <v>61</v>
      </c>
      <c r="AC2972" s="47">
        <v>0</v>
      </c>
      <c r="AD2972" s="47" t="s">
        <v>86</v>
      </c>
      <c r="AE2972" s="47" t="s">
        <v>4968</v>
      </c>
      <c r="AF2972" s="47" t="s">
        <v>5798</v>
      </c>
      <c r="AG2972" s="47" t="s">
        <v>61</v>
      </c>
      <c r="AH2972" s="47" t="s">
        <v>75</v>
      </c>
      <c r="AI2972" s="47" t="s">
        <v>76</v>
      </c>
      <c r="AJ2972" s="47" t="s">
        <v>77</v>
      </c>
      <c r="AK2972" s="47" t="s">
        <v>78</v>
      </c>
      <c r="AO2972" s="47">
        <v>0</v>
      </c>
      <c r="AQ2972" s="47">
        <v>0</v>
      </c>
      <c r="AV2972" s="47">
        <v>0</v>
      </c>
      <c r="AZ2972" s="47">
        <v>443</v>
      </c>
      <c r="BC2972" s="47">
        <v>0</v>
      </c>
      <c r="BM2972" s="47">
        <v>7.1</v>
      </c>
      <c r="BQ2972" s="47">
        <v>211.8</v>
      </c>
      <c r="BS2972" s="47">
        <v>12</v>
      </c>
      <c r="BT2972" s="47">
        <v>0.6</v>
      </c>
      <c r="DI2972" s="1">
        <f t="shared" si="230"/>
        <v>4</v>
      </c>
      <c r="DJ2972" s="9" t="str">
        <f t="shared" si="231"/>
        <v>BACTERIOLÓGICO</v>
      </c>
      <c r="DK2972" s="10" t="str">
        <f t="shared" si="232"/>
        <v>-</v>
      </c>
      <c r="DL2972" s="11" t="str">
        <f t="shared" si="233"/>
        <v>0</v>
      </c>
    </row>
    <row r="2973" spans="1:116" ht="12" x14ac:dyDescent="0.2">
      <c r="A2973" s="47">
        <v>1003170077</v>
      </c>
      <c r="B2973" s="47" t="str">
        <f t="shared" si="234"/>
        <v>1003170077-COCHAPATA</v>
      </c>
      <c r="C2973" s="47" t="s">
        <v>2511</v>
      </c>
      <c r="D2973" s="47" t="s">
        <v>58</v>
      </c>
      <c r="E2973" s="47" t="s">
        <v>80</v>
      </c>
      <c r="F2973" s="47" t="s">
        <v>2637</v>
      </c>
      <c r="G2973" s="47" t="s">
        <v>60</v>
      </c>
      <c r="H2973" s="47">
        <v>20</v>
      </c>
      <c r="I2973" s="47" t="s">
        <v>61</v>
      </c>
      <c r="J2973" s="47" t="s">
        <v>82</v>
      </c>
      <c r="K2973" s="47" t="s">
        <v>63</v>
      </c>
      <c r="L2973" s="47" t="s">
        <v>64</v>
      </c>
      <c r="M2973" s="47" t="s">
        <v>3214</v>
      </c>
      <c r="N2973" s="47" t="s">
        <v>3215</v>
      </c>
      <c r="O2973" s="47" t="s">
        <v>58</v>
      </c>
      <c r="P2973" s="47" t="s">
        <v>80</v>
      </c>
      <c r="Q2973" s="47" t="s">
        <v>2637</v>
      </c>
      <c r="R2973" s="47">
        <v>90595</v>
      </c>
      <c r="S2973" s="47" t="s">
        <v>67</v>
      </c>
      <c r="T2973" s="47" t="s">
        <v>5776</v>
      </c>
      <c r="U2973" s="47">
        <v>14249</v>
      </c>
      <c r="V2973" s="47" t="s">
        <v>69</v>
      </c>
      <c r="W2973" s="47" t="s">
        <v>4535</v>
      </c>
      <c r="X2973" s="47">
        <v>1276118</v>
      </c>
      <c r="Y2973" s="47">
        <v>4205210</v>
      </c>
      <c r="Z2973" s="47">
        <v>0</v>
      </c>
      <c r="AA2973" s="47">
        <v>0</v>
      </c>
      <c r="AB2973" s="47" t="s">
        <v>61</v>
      </c>
      <c r="AC2973" s="47">
        <v>0</v>
      </c>
      <c r="AD2973" s="47" t="s">
        <v>86</v>
      </c>
      <c r="AE2973" s="47" t="s">
        <v>4968</v>
      </c>
      <c r="AF2973" s="47" t="s">
        <v>5798</v>
      </c>
      <c r="AG2973" s="47" t="s">
        <v>61</v>
      </c>
      <c r="AH2973" s="47" t="s">
        <v>75</v>
      </c>
      <c r="AI2973" s="47" t="s">
        <v>76</v>
      </c>
      <c r="AJ2973" s="47" t="s">
        <v>77</v>
      </c>
      <c r="AK2973" s="47" t="s">
        <v>78</v>
      </c>
      <c r="AO2973" s="47">
        <v>0</v>
      </c>
      <c r="AP2973" s="47">
        <v>0</v>
      </c>
      <c r="AQ2973" s="47">
        <v>3</v>
      </c>
      <c r="AV2973" s="47">
        <v>0</v>
      </c>
      <c r="AZ2973" s="47">
        <v>439</v>
      </c>
      <c r="BC2973" s="47">
        <v>0</v>
      </c>
      <c r="BM2973" s="47">
        <v>7.1</v>
      </c>
      <c r="BQ2973" s="47">
        <v>211.8</v>
      </c>
      <c r="BS2973" s="47">
        <v>12</v>
      </c>
      <c r="BT2973" s="47">
        <v>0.6</v>
      </c>
      <c r="DI2973" s="1">
        <f t="shared" si="230"/>
        <v>4</v>
      </c>
      <c r="DJ2973" s="9" t="str">
        <f t="shared" si="231"/>
        <v>BACTERIOLÓGICO</v>
      </c>
      <c r="DK2973" s="10" t="str">
        <f t="shared" si="232"/>
        <v>Realizado Bactereológico</v>
      </c>
      <c r="DL2973" s="11" t="str">
        <f t="shared" si="233"/>
        <v>0</v>
      </c>
    </row>
    <row r="2974" spans="1:116" ht="12" x14ac:dyDescent="0.2">
      <c r="A2974" s="47">
        <v>1004040022</v>
      </c>
      <c r="B2974" s="47" t="str">
        <f t="shared" si="234"/>
        <v>1004040022-SANTA ROSA DE PINRA</v>
      </c>
      <c r="C2974" s="47" t="s">
        <v>1420</v>
      </c>
      <c r="D2974" s="47" t="s">
        <v>58</v>
      </c>
      <c r="E2974" s="47" t="s">
        <v>121</v>
      </c>
      <c r="F2974" s="47" t="s">
        <v>1153</v>
      </c>
      <c r="G2974" s="47" t="s">
        <v>60</v>
      </c>
      <c r="H2974" s="47">
        <v>165</v>
      </c>
      <c r="I2974" s="47">
        <v>110</v>
      </c>
      <c r="J2974" s="47" t="s">
        <v>62</v>
      </c>
      <c r="K2974" s="47" t="s">
        <v>63</v>
      </c>
      <c r="L2974" s="47" t="s">
        <v>64</v>
      </c>
      <c r="M2974" s="47" t="s">
        <v>1154</v>
      </c>
      <c r="N2974" s="47" t="s">
        <v>1153</v>
      </c>
      <c r="O2974" s="47" t="s">
        <v>58</v>
      </c>
      <c r="P2974" s="47" t="s">
        <v>123</v>
      </c>
      <c r="Q2974" s="47" t="s">
        <v>1153</v>
      </c>
      <c r="R2974" s="47">
        <v>93657</v>
      </c>
      <c r="S2974" s="47" t="s">
        <v>67</v>
      </c>
      <c r="T2974" s="47" t="s">
        <v>1421</v>
      </c>
      <c r="U2974" s="47">
        <v>13502</v>
      </c>
      <c r="V2974" s="47" t="s">
        <v>69</v>
      </c>
      <c r="W2974" s="47" t="s">
        <v>1422</v>
      </c>
      <c r="X2974" s="47">
        <v>1276125</v>
      </c>
      <c r="Y2974" s="47">
        <v>4205254</v>
      </c>
      <c r="Z2974" s="47">
        <v>275457</v>
      </c>
      <c r="AA2974" s="47">
        <v>9012591</v>
      </c>
      <c r="AB2974" s="47" t="s">
        <v>71</v>
      </c>
      <c r="AC2974" s="47">
        <v>3075</v>
      </c>
      <c r="AD2974" s="47" t="s">
        <v>126</v>
      </c>
      <c r="AE2974" s="47" t="s">
        <v>4951</v>
      </c>
      <c r="AF2974" s="47" t="s">
        <v>5799</v>
      </c>
      <c r="AG2974" s="47">
        <v>53</v>
      </c>
      <c r="AH2974" s="47" t="s">
        <v>73</v>
      </c>
      <c r="AI2974" s="47" t="s">
        <v>4486</v>
      </c>
      <c r="AJ2974" s="47" t="s">
        <v>61</v>
      </c>
      <c r="AK2974" s="47" t="s">
        <v>61</v>
      </c>
      <c r="AV2974" s="47">
        <v>1.91</v>
      </c>
      <c r="AZ2974" s="47">
        <v>90</v>
      </c>
      <c r="BM2974" s="47">
        <v>7.68</v>
      </c>
      <c r="BQ2974" s="47">
        <v>0</v>
      </c>
      <c r="BS2974" s="47">
        <v>14.4</v>
      </c>
      <c r="BT2974" s="47">
        <v>1.98</v>
      </c>
      <c r="DI2974" s="1">
        <f t="shared" si="230"/>
        <v>4</v>
      </c>
      <c r="DJ2974" s="9" t="str">
        <f t="shared" si="231"/>
        <v>NO BACTERIOLOGICO</v>
      </c>
      <c r="DK2974" s="10" t="str">
        <f t="shared" si="232"/>
        <v>-</v>
      </c>
      <c r="DL2974" s="11" t="str">
        <f t="shared" si="233"/>
        <v>0</v>
      </c>
    </row>
    <row r="2975" spans="1:116" ht="12" x14ac:dyDescent="0.2">
      <c r="A2975" s="47">
        <v>1004040022</v>
      </c>
      <c r="B2975" s="47" t="str">
        <f t="shared" si="234"/>
        <v>1004040022-SANTA ROSA DE PINRA</v>
      </c>
      <c r="C2975" s="47" t="s">
        <v>1420</v>
      </c>
      <c r="D2975" s="47" t="s">
        <v>58</v>
      </c>
      <c r="E2975" s="47" t="s">
        <v>121</v>
      </c>
      <c r="F2975" s="47" t="s">
        <v>1153</v>
      </c>
      <c r="G2975" s="47" t="s">
        <v>60</v>
      </c>
      <c r="H2975" s="47">
        <v>165</v>
      </c>
      <c r="I2975" s="47">
        <v>110</v>
      </c>
      <c r="J2975" s="47" t="s">
        <v>62</v>
      </c>
      <c r="K2975" s="47" t="s">
        <v>63</v>
      </c>
      <c r="L2975" s="47" t="s">
        <v>64</v>
      </c>
      <c r="M2975" s="47" t="s">
        <v>1154</v>
      </c>
      <c r="N2975" s="47" t="s">
        <v>1153</v>
      </c>
      <c r="O2975" s="47" t="s">
        <v>58</v>
      </c>
      <c r="P2975" s="47" t="s">
        <v>123</v>
      </c>
      <c r="Q2975" s="47" t="s">
        <v>1153</v>
      </c>
      <c r="R2975" s="47">
        <v>93657</v>
      </c>
      <c r="S2975" s="47" t="s">
        <v>67</v>
      </c>
      <c r="T2975" s="47" t="s">
        <v>1421</v>
      </c>
      <c r="U2975" s="47">
        <v>13502</v>
      </c>
      <c r="V2975" s="47" t="s">
        <v>69</v>
      </c>
      <c r="W2975" s="47" t="s">
        <v>1422</v>
      </c>
      <c r="X2975" s="47">
        <v>1276125</v>
      </c>
      <c r="Y2975" s="47">
        <v>4205255</v>
      </c>
      <c r="Z2975" s="47">
        <v>275098</v>
      </c>
      <c r="AA2975" s="47">
        <v>9013052</v>
      </c>
      <c r="AB2975" s="47" t="s">
        <v>71</v>
      </c>
      <c r="AC2975" s="47">
        <v>3014</v>
      </c>
      <c r="AD2975" s="47" t="s">
        <v>126</v>
      </c>
      <c r="AE2975" s="47" t="s">
        <v>4951</v>
      </c>
      <c r="AF2975" s="47" t="s">
        <v>5799</v>
      </c>
      <c r="AG2975" s="47" t="s">
        <v>61</v>
      </c>
      <c r="AH2975" s="47" t="s">
        <v>75</v>
      </c>
      <c r="AI2975" s="47" t="s">
        <v>76</v>
      </c>
      <c r="AJ2975" s="47" t="s">
        <v>77</v>
      </c>
      <c r="AK2975" s="47" t="s">
        <v>78</v>
      </c>
      <c r="AV2975" s="47">
        <v>0.92</v>
      </c>
      <c r="AZ2975" s="47">
        <v>85</v>
      </c>
      <c r="BM2975" s="47">
        <v>7.51</v>
      </c>
      <c r="BQ2975" s="47">
        <v>0</v>
      </c>
      <c r="BS2975" s="47">
        <v>15</v>
      </c>
      <c r="BT2975" s="47">
        <v>1.97</v>
      </c>
      <c r="DI2975" s="1">
        <f t="shared" si="230"/>
        <v>4</v>
      </c>
      <c r="DJ2975" s="9" t="str">
        <f t="shared" si="231"/>
        <v>NO BACTERIOLOGICO</v>
      </c>
      <c r="DK2975" s="10" t="str">
        <f t="shared" si="232"/>
        <v>-</v>
      </c>
      <c r="DL2975" s="11" t="str">
        <f t="shared" si="233"/>
        <v>0</v>
      </c>
    </row>
    <row r="2976" spans="1:116" ht="12" x14ac:dyDescent="0.2">
      <c r="A2976" s="47">
        <v>1004040022</v>
      </c>
      <c r="B2976" s="47" t="str">
        <f t="shared" si="234"/>
        <v>1004040022-SANTA ROSA DE PINRA</v>
      </c>
      <c r="C2976" s="47" t="s">
        <v>1420</v>
      </c>
      <c r="D2976" s="47" t="s">
        <v>58</v>
      </c>
      <c r="E2976" s="47" t="s">
        <v>121</v>
      </c>
      <c r="F2976" s="47" t="s">
        <v>1153</v>
      </c>
      <c r="G2976" s="47" t="s">
        <v>60</v>
      </c>
      <c r="H2976" s="47">
        <v>165</v>
      </c>
      <c r="I2976" s="47">
        <v>110</v>
      </c>
      <c r="J2976" s="47" t="s">
        <v>62</v>
      </c>
      <c r="K2976" s="47" t="s">
        <v>63</v>
      </c>
      <c r="L2976" s="47" t="s">
        <v>64</v>
      </c>
      <c r="M2976" s="47" t="s">
        <v>1154</v>
      </c>
      <c r="N2976" s="47" t="s">
        <v>1153</v>
      </c>
      <c r="O2976" s="47" t="s">
        <v>58</v>
      </c>
      <c r="P2976" s="47" t="s">
        <v>123</v>
      </c>
      <c r="Q2976" s="47" t="s">
        <v>1153</v>
      </c>
      <c r="R2976" s="47">
        <v>93657</v>
      </c>
      <c r="S2976" s="47" t="s">
        <v>67</v>
      </c>
      <c r="T2976" s="47" t="s">
        <v>1421</v>
      </c>
      <c r="U2976" s="47">
        <v>13502</v>
      </c>
      <c r="V2976" s="47" t="s">
        <v>69</v>
      </c>
      <c r="W2976" s="47" t="s">
        <v>1422</v>
      </c>
      <c r="X2976" s="47">
        <v>1276125</v>
      </c>
      <c r="Y2976" s="47">
        <v>4205256</v>
      </c>
      <c r="Z2976" s="47">
        <v>274537</v>
      </c>
      <c r="AA2976" s="47">
        <v>9012527</v>
      </c>
      <c r="AB2976" s="47" t="s">
        <v>71</v>
      </c>
      <c r="AC2976" s="47">
        <v>3014</v>
      </c>
      <c r="AD2976" s="47" t="s">
        <v>126</v>
      </c>
      <c r="AE2976" s="47" t="s">
        <v>4951</v>
      </c>
      <c r="AF2976" s="47" t="s">
        <v>5799</v>
      </c>
      <c r="AG2976" s="47" t="s">
        <v>61</v>
      </c>
      <c r="AH2976" s="47" t="s">
        <v>75</v>
      </c>
      <c r="AI2976" s="47" t="s">
        <v>76</v>
      </c>
      <c r="AJ2976" s="47" t="s">
        <v>77</v>
      </c>
      <c r="AK2976" s="47" t="s">
        <v>78</v>
      </c>
      <c r="AV2976" s="47">
        <v>0.88</v>
      </c>
      <c r="AZ2976" s="47">
        <v>85</v>
      </c>
      <c r="BM2976" s="47">
        <v>7.51</v>
      </c>
      <c r="BQ2976" s="47">
        <v>0</v>
      </c>
      <c r="BS2976" s="47">
        <v>15</v>
      </c>
      <c r="BT2976" s="47">
        <v>1.97</v>
      </c>
      <c r="DI2976" s="1">
        <f t="shared" si="230"/>
        <v>4</v>
      </c>
      <c r="DJ2976" s="9" t="str">
        <f t="shared" si="231"/>
        <v>NO BACTERIOLOGICO</v>
      </c>
      <c r="DK2976" s="10" t="str">
        <f t="shared" si="232"/>
        <v>-</v>
      </c>
      <c r="DL2976" s="11" t="str">
        <f t="shared" si="233"/>
        <v>0</v>
      </c>
    </row>
    <row r="2977" spans="1:116" ht="12" x14ac:dyDescent="0.2">
      <c r="A2977" s="47">
        <v>1003170032</v>
      </c>
      <c r="B2977" s="47" t="str">
        <f t="shared" si="234"/>
        <v>1003170032-SANTA ROSA DE LLEGLLISH</v>
      </c>
      <c r="C2977" s="47" t="s">
        <v>3250</v>
      </c>
      <c r="D2977" s="47" t="s">
        <v>58</v>
      </c>
      <c r="E2977" s="47" t="s">
        <v>80</v>
      </c>
      <c r="F2977" s="47" t="s">
        <v>2637</v>
      </c>
      <c r="G2977" s="47" t="s">
        <v>60</v>
      </c>
      <c r="H2977" s="47">
        <v>70</v>
      </c>
      <c r="I2977" s="47">
        <v>10</v>
      </c>
      <c r="J2977" s="47" t="s">
        <v>82</v>
      </c>
      <c r="K2977" s="47" t="s">
        <v>63</v>
      </c>
      <c r="L2977" s="47" t="s">
        <v>64</v>
      </c>
      <c r="M2977" s="47" t="s">
        <v>3237</v>
      </c>
      <c r="N2977" s="47" t="s">
        <v>871</v>
      </c>
      <c r="O2977" s="47" t="s">
        <v>58</v>
      </c>
      <c r="P2977" s="47" t="s">
        <v>80</v>
      </c>
      <c r="Q2977" s="47" t="s">
        <v>2637</v>
      </c>
      <c r="R2977" s="47">
        <v>90652</v>
      </c>
      <c r="S2977" s="47" t="s">
        <v>67</v>
      </c>
      <c r="T2977" s="47" t="s">
        <v>3251</v>
      </c>
      <c r="U2977" s="47">
        <v>14255</v>
      </c>
      <c r="V2977" s="47" t="s">
        <v>69</v>
      </c>
      <c r="W2977" s="47" t="s">
        <v>3252</v>
      </c>
      <c r="X2977" s="47">
        <v>1276151</v>
      </c>
      <c r="Y2977" s="47">
        <v>4205257</v>
      </c>
      <c r="Z2977" s="47">
        <v>0</v>
      </c>
      <c r="AA2977" s="47">
        <v>0</v>
      </c>
      <c r="AB2977" s="47" t="s">
        <v>61</v>
      </c>
      <c r="AC2977" s="47">
        <v>0</v>
      </c>
      <c r="AD2977" s="47" t="s">
        <v>86</v>
      </c>
      <c r="AE2977" s="47" t="s">
        <v>5069</v>
      </c>
      <c r="AF2977" s="47" t="s">
        <v>5799</v>
      </c>
      <c r="AG2977" s="47">
        <v>63568</v>
      </c>
      <c r="AH2977" s="47" t="s">
        <v>73</v>
      </c>
      <c r="AI2977" s="47" t="s">
        <v>3253</v>
      </c>
      <c r="AJ2977" s="47" t="s">
        <v>61</v>
      </c>
      <c r="AK2977" s="47" t="s">
        <v>61</v>
      </c>
      <c r="AV2977" s="47">
        <v>0</v>
      </c>
      <c r="AZ2977" s="47">
        <v>398</v>
      </c>
      <c r="BM2977" s="47">
        <v>7</v>
      </c>
      <c r="BS2977" s="47">
        <v>12</v>
      </c>
      <c r="BT2977" s="47">
        <v>0.5</v>
      </c>
      <c r="DI2977" s="1">
        <f t="shared" si="230"/>
        <v>4</v>
      </c>
      <c r="DJ2977" s="9" t="str">
        <f t="shared" si="231"/>
        <v>BACTERIOLÓGICO</v>
      </c>
      <c r="DK2977" s="10" t="str">
        <f t="shared" si="232"/>
        <v>-</v>
      </c>
      <c r="DL2977" s="11" t="str">
        <f t="shared" si="233"/>
        <v>0</v>
      </c>
    </row>
    <row r="2978" spans="1:116" ht="12" x14ac:dyDescent="0.2">
      <c r="A2978" s="47">
        <v>1003170032</v>
      </c>
      <c r="B2978" s="47" t="str">
        <f t="shared" si="234"/>
        <v>1003170032-SANTA ROSA DE LLEGLLISH</v>
      </c>
      <c r="C2978" s="47" t="s">
        <v>3250</v>
      </c>
      <c r="D2978" s="47" t="s">
        <v>58</v>
      </c>
      <c r="E2978" s="47" t="s">
        <v>80</v>
      </c>
      <c r="F2978" s="47" t="s">
        <v>2637</v>
      </c>
      <c r="G2978" s="47" t="s">
        <v>60</v>
      </c>
      <c r="H2978" s="47">
        <v>70</v>
      </c>
      <c r="I2978" s="47">
        <v>10</v>
      </c>
      <c r="J2978" s="47" t="s">
        <v>82</v>
      </c>
      <c r="K2978" s="47" t="s">
        <v>63</v>
      </c>
      <c r="L2978" s="47" t="s">
        <v>64</v>
      </c>
      <c r="M2978" s="47" t="s">
        <v>3237</v>
      </c>
      <c r="N2978" s="47" t="s">
        <v>871</v>
      </c>
      <c r="O2978" s="47" t="s">
        <v>58</v>
      </c>
      <c r="P2978" s="47" t="s">
        <v>80</v>
      </c>
      <c r="Q2978" s="47" t="s">
        <v>2637</v>
      </c>
      <c r="R2978" s="47">
        <v>90652</v>
      </c>
      <c r="S2978" s="47" t="s">
        <v>67</v>
      </c>
      <c r="T2978" s="47" t="s">
        <v>3251</v>
      </c>
      <c r="U2978" s="47">
        <v>14255</v>
      </c>
      <c r="V2978" s="47" t="s">
        <v>69</v>
      </c>
      <c r="W2978" s="47" t="s">
        <v>3252</v>
      </c>
      <c r="X2978" s="47">
        <v>1276151</v>
      </c>
      <c r="Y2978" s="47">
        <v>4205258</v>
      </c>
      <c r="Z2978" s="47">
        <v>0</v>
      </c>
      <c r="AA2978" s="47">
        <v>0</v>
      </c>
      <c r="AB2978" s="47" t="s">
        <v>61</v>
      </c>
      <c r="AC2978" s="47">
        <v>0</v>
      </c>
      <c r="AD2978" s="47" t="s">
        <v>86</v>
      </c>
      <c r="AE2978" s="47" t="s">
        <v>5069</v>
      </c>
      <c r="AF2978" s="47" t="s">
        <v>5799</v>
      </c>
      <c r="AG2978" s="47" t="s">
        <v>61</v>
      </c>
      <c r="AH2978" s="47" t="s">
        <v>75</v>
      </c>
      <c r="AI2978" s="47" t="s">
        <v>76</v>
      </c>
      <c r="AJ2978" s="47" t="s">
        <v>77</v>
      </c>
      <c r="AK2978" s="47" t="s">
        <v>78</v>
      </c>
      <c r="AV2978" s="47">
        <v>0</v>
      </c>
      <c r="AZ2978" s="47">
        <v>376</v>
      </c>
      <c r="BM2978" s="47">
        <v>7</v>
      </c>
      <c r="BS2978" s="47">
        <v>12</v>
      </c>
      <c r="BT2978" s="47">
        <v>0.4</v>
      </c>
      <c r="DI2978" s="1">
        <f t="shared" si="230"/>
        <v>4</v>
      </c>
      <c r="DJ2978" s="9" t="str">
        <f t="shared" si="231"/>
        <v>BACTERIOLÓGICO</v>
      </c>
      <c r="DK2978" s="10" t="str">
        <f t="shared" si="232"/>
        <v>-</v>
      </c>
      <c r="DL2978" s="11" t="str">
        <f t="shared" si="233"/>
        <v>0</v>
      </c>
    </row>
    <row r="2979" spans="1:116" ht="12" x14ac:dyDescent="0.2">
      <c r="A2979" s="47">
        <v>1003170032</v>
      </c>
      <c r="B2979" s="47" t="str">
        <f t="shared" si="234"/>
        <v>1003170032-SANTA ROSA DE LLEGLLISH</v>
      </c>
      <c r="C2979" s="47" t="s">
        <v>3250</v>
      </c>
      <c r="D2979" s="47" t="s">
        <v>58</v>
      </c>
      <c r="E2979" s="47" t="s">
        <v>80</v>
      </c>
      <c r="F2979" s="47" t="s">
        <v>2637</v>
      </c>
      <c r="G2979" s="47" t="s">
        <v>60</v>
      </c>
      <c r="H2979" s="47">
        <v>70</v>
      </c>
      <c r="I2979" s="47">
        <v>10</v>
      </c>
      <c r="J2979" s="47" t="s">
        <v>82</v>
      </c>
      <c r="K2979" s="47" t="s">
        <v>63</v>
      </c>
      <c r="L2979" s="47" t="s">
        <v>64</v>
      </c>
      <c r="M2979" s="47" t="s">
        <v>3237</v>
      </c>
      <c r="N2979" s="47" t="s">
        <v>871</v>
      </c>
      <c r="O2979" s="47" t="s">
        <v>58</v>
      </c>
      <c r="P2979" s="47" t="s">
        <v>80</v>
      </c>
      <c r="Q2979" s="47" t="s">
        <v>2637</v>
      </c>
      <c r="R2979" s="47">
        <v>90652</v>
      </c>
      <c r="S2979" s="47" t="s">
        <v>67</v>
      </c>
      <c r="T2979" s="47" t="s">
        <v>3251</v>
      </c>
      <c r="U2979" s="47">
        <v>14255</v>
      </c>
      <c r="V2979" s="47" t="s">
        <v>69</v>
      </c>
      <c r="W2979" s="47" t="s">
        <v>3252</v>
      </c>
      <c r="X2979" s="47">
        <v>1276151</v>
      </c>
      <c r="Y2979" s="47">
        <v>4205259</v>
      </c>
      <c r="Z2979" s="47">
        <v>0</v>
      </c>
      <c r="AA2979" s="47">
        <v>0</v>
      </c>
      <c r="AB2979" s="47" t="s">
        <v>61</v>
      </c>
      <c r="AC2979" s="47">
        <v>0</v>
      </c>
      <c r="AD2979" s="47" t="s">
        <v>86</v>
      </c>
      <c r="AE2979" s="47" t="s">
        <v>5069</v>
      </c>
      <c r="AF2979" s="47" t="s">
        <v>5799</v>
      </c>
      <c r="AG2979" s="47" t="s">
        <v>61</v>
      </c>
      <c r="AH2979" s="47" t="s">
        <v>75</v>
      </c>
      <c r="AI2979" s="47" t="s">
        <v>76</v>
      </c>
      <c r="AJ2979" s="47" t="s">
        <v>77</v>
      </c>
      <c r="AK2979" s="47" t="s">
        <v>78</v>
      </c>
      <c r="AV2979" s="47">
        <v>0</v>
      </c>
      <c r="AZ2979" s="47">
        <v>362</v>
      </c>
      <c r="BE2979" s="47">
        <v>0</v>
      </c>
      <c r="BM2979" s="47">
        <v>7</v>
      </c>
      <c r="BS2979" s="47">
        <v>12</v>
      </c>
      <c r="BT2979" s="47">
        <v>0.4</v>
      </c>
      <c r="DI2979" s="1">
        <f t="shared" si="230"/>
        <v>4</v>
      </c>
      <c r="DJ2979" s="9" t="str">
        <f t="shared" si="231"/>
        <v>BACTERIOLÓGICO</v>
      </c>
      <c r="DK2979" s="10" t="str">
        <f t="shared" si="232"/>
        <v>-</v>
      </c>
      <c r="DL2979" s="11" t="str">
        <f t="shared" si="233"/>
        <v>1</v>
      </c>
    </row>
    <row r="2980" spans="1:116" ht="12" x14ac:dyDescent="0.2">
      <c r="A2980" s="47">
        <v>1004040038</v>
      </c>
      <c r="B2980" s="47" t="str">
        <f t="shared" si="234"/>
        <v>1004040038-NUEVA ALIANZA DE RURA</v>
      </c>
      <c r="C2980" s="47" t="s">
        <v>1491</v>
      </c>
      <c r="D2980" s="47" t="s">
        <v>58</v>
      </c>
      <c r="E2980" s="47" t="s">
        <v>121</v>
      </c>
      <c r="F2980" s="47" t="s">
        <v>1153</v>
      </c>
      <c r="G2980" s="47" t="s">
        <v>60</v>
      </c>
      <c r="H2980" s="47">
        <v>180</v>
      </c>
      <c r="I2980" s="47">
        <v>160</v>
      </c>
      <c r="J2980" s="47" t="s">
        <v>62</v>
      </c>
      <c r="K2980" s="47" t="s">
        <v>63</v>
      </c>
      <c r="L2980" s="47" t="s">
        <v>64</v>
      </c>
      <c r="M2980" s="47" t="s">
        <v>1485</v>
      </c>
      <c r="N2980" s="47" t="s">
        <v>1486</v>
      </c>
      <c r="O2980" s="47" t="s">
        <v>58</v>
      </c>
      <c r="P2980" s="47" t="s">
        <v>123</v>
      </c>
      <c r="Q2980" s="47" t="s">
        <v>1153</v>
      </c>
      <c r="R2980" s="47">
        <v>96339</v>
      </c>
      <c r="S2980" s="47" t="s">
        <v>67</v>
      </c>
      <c r="T2980" s="47" t="s">
        <v>1492</v>
      </c>
      <c r="U2980" s="47">
        <v>13728</v>
      </c>
      <c r="V2980" s="47" t="s">
        <v>69</v>
      </c>
      <c r="W2980" s="47" t="s">
        <v>1493</v>
      </c>
      <c r="X2980" s="47">
        <v>1276166</v>
      </c>
      <c r="Y2980" s="47">
        <v>4205302</v>
      </c>
      <c r="Z2980" s="47">
        <v>280000</v>
      </c>
      <c r="AA2980" s="47">
        <v>9008990</v>
      </c>
      <c r="AB2980" s="47" t="s">
        <v>71</v>
      </c>
      <c r="AC2980" s="47">
        <v>3750</v>
      </c>
      <c r="AD2980" s="47" t="s">
        <v>126</v>
      </c>
      <c r="AE2980" s="47" t="s">
        <v>5008</v>
      </c>
      <c r="AF2980" s="47" t="s">
        <v>5800</v>
      </c>
      <c r="AG2980" s="47">
        <v>10208</v>
      </c>
      <c r="AH2980" s="47" t="s">
        <v>73</v>
      </c>
      <c r="AI2980" s="47" t="s">
        <v>1494</v>
      </c>
      <c r="AJ2980" s="47" t="s">
        <v>61</v>
      </c>
      <c r="AK2980" s="47" t="s">
        <v>61</v>
      </c>
      <c r="AV2980" s="47">
        <v>1.03</v>
      </c>
      <c r="AZ2980" s="47">
        <v>65</v>
      </c>
      <c r="BM2980" s="47">
        <v>7.5</v>
      </c>
      <c r="BQ2980" s="47">
        <v>0</v>
      </c>
      <c r="BS2980" s="47">
        <v>12</v>
      </c>
      <c r="BT2980" s="47">
        <v>0.68</v>
      </c>
      <c r="DI2980" s="1">
        <f t="shared" si="230"/>
        <v>4</v>
      </c>
      <c r="DJ2980" s="9" t="str">
        <f t="shared" si="231"/>
        <v>NO BACTERIOLOGICO</v>
      </c>
      <c r="DK2980" s="10" t="str">
        <f t="shared" si="232"/>
        <v>-</v>
      </c>
      <c r="DL2980" s="11" t="str">
        <f t="shared" si="233"/>
        <v>0</v>
      </c>
    </row>
    <row r="2981" spans="1:116" ht="12" x14ac:dyDescent="0.2">
      <c r="A2981" s="47">
        <v>1004040038</v>
      </c>
      <c r="B2981" s="47" t="str">
        <f t="shared" si="234"/>
        <v>1004040038-NUEVA ALIANZA DE RURA</v>
      </c>
      <c r="C2981" s="47" t="s">
        <v>1491</v>
      </c>
      <c r="D2981" s="47" t="s">
        <v>58</v>
      </c>
      <c r="E2981" s="47" t="s">
        <v>121</v>
      </c>
      <c r="F2981" s="47" t="s">
        <v>1153</v>
      </c>
      <c r="G2981" s="47" t="s">
        <v>60</v>
      </c>
      <c r="H2981" s="47">
        <v>180</v>
      </c>
      <c r="I2981" s="47">
        <v>160</v>
      </c>
      <c r="J2981" s="47" t="s">
        <v>62</v>
      </c>
      <c r="K2981" s="47" t="s">
        <v>63</v>
      </c>
      <c r="L2981" s="47" t="s">
        <v>64</v>
      </c>
      <c r="M2981" s="47" t="s">
        <v>1485</v>
      </c>
      <c r="N2981" s="47" t="s">
        <v>1486</v>
      </c>
      <c r="O2981" s="47" t="s">
        <v>58</v>
      </c>
      <c r="P2981" s="47" t="s">
        <v>123</v>
      </c>
      <c r="Q2981" s="47" t="s">
        <v>1153</v>
      </c>
      <c r="R2981" s="47">
        <v>96339</v>
      </c>
      <c r="S2981" s="47" t="s">
        <v>67</v>
      </c>
      <c r="T2981" s="47" t="s">
        <v>1492</v>
      </c>
      <c r="U2981" s="47">
        <v>13728</v>
      </c>
      <c r="V2981" s="47" t="s">
        <v>69</v>
      </c>
      <c r="W2981" s="47" t="s">
        <v>1493</v>
      </c>
      <c r="X2981" s="47">
        <v>1276166</v>
      </c>
      <c r="Y2981" s="47">
        <v>4205303</v>
      </c>
      <c r="Z2981" s="47">
        <v>280118</v>
      </c>
      <c r="AA2981" s="47">
        <v>9008885</v>
      </c>
      <c r="AB2981" s="47" t="s">
        <v>71</v>
      </c>
      <c r="AC2981" s="47">
        <v>3694</v>
      </c>
      <c r="AD2981" s="47" t="s">
        <v>126</v>
      </c>
      <c r="AE2981" s="47" t="s">
        <v>5008</v>
      </c>
      <c r="AF2981" s="47" t="s">
        <v>5800</v>
      </c>
      <c r="AG2981" s="47" t="s">
        <v>61</v>
      </c>
      <c r="AH2981" s="47" t="s">
        <v>75</v>
      </c>
      <c r="AI2981" s="47" t="s">
        <v>76</v>
      </c>
      <c r="AJ2981" s="47" t="s">
        <v>77</v>
      </c>
      <c r="AK2981" s="47" t="s">
        <v>78</v>
      </c>
      <c r="AV2981" s="47">
        <v>0.79</v>
      </c>
      <c r="AZ2981" s="47">
        <v>55</v>
      </c>
      <c r="BM2981" s="47">
        <v>7.8</v>
      </c>
      <c r="BQ2981" s="47">
        <v>0</v>
      </c>
      <c r="BS2981" s="47">
        <v>12</v>
      </c>
      <c r="BT2981" s="47">
        <v>0.64</v>
      </c>
      <c r="DI2981" s="1">
        <f t="shared" si="230"/>
        <v>4</v>
      </c>
      <c r="DJ2981" s="9" t="str">
        <f t="shared" si="231"/>
        <v>NO BACTERIOLOGICO</v>
      </c>
      <c r="DK2981" s="10" t="str">
        <f t="shared" si="232"/>
        <v>-</v>
      </c>
      <c r="DL2981" s="11" t="str">
        <f t="shared" si="233"/>
        <v>0</v>
      </c>
    </row>
    <row r="2982" spans="1:116" ht="12" x14ac:dyDescent="0.2">
      <c r="A2982" s="47">
        <v>1004040038</v>
      </c>
      <c r="B2982" s="47" t="str">
        <f t="shared" si="234"/>
        <v>1004040038-NUEVA ALIANZA DE RURA</v>
      </c>
      <c r="C2982" s="47" t="s">
        <v>1491</v>
      </c>
      <c r="D2982" s="47" t="s">
        <v>58</v>
      </c>
      <c r="E2982" s="47" t="s">
        <v>121</v>
      </c>
      <c r="F2982" s="47" t="s">
        <v>1153</v>
      </c>
      <c r="G2982" s="47" t="s">
        <v>60</v>
      </c>
      <c r="H2982" s="47">
        <v>180</v>
      </c>
      <c r="I2982" s="47">
        <v>160</v>
      </c>
      <c r="J2982" s="47" t="s">
        <v>62</v>
      </c>
      <c r="K2982" s="47" t="s">
        <v>63</v>
      </c>
      <c r="L2982" s="47" t="s">
        <v>64</v>
      </c>
      <c r="M2982" s="47" t="s">
        <v>1485</v>
      </c>
      <c r="N2982" s="47" t="s">
        <v>1486</v>
      </c>
      <c r="O2982" s="47" t="s">
        <v>58</v>
      </c>
      <c r="P2982" s="47" t="s">
        <v>123</v>
      </c>
      <c r="Q2982" s="47" t="s">
        <v>1153</v>
      </c>
      <c r="R2982" s="47">
        <v>96339</v>
      </c>
      <c r="S2982" s="47" t="s">
        <v>67</v>
      </c>
      <c r="T2982" s="47" t="s">
        <v>1492</v>
      </c>
      <c r="U2982" s="47">
        <v>13728</v>
      </c>
      <c r="V2982" s="47" t="s">
        <v>69</v>
      </c>
      <c r="W2982" s="47" t="s">
        <v>1493</v>
      </c>
      <c r="X2982" s="47">
        <v>1276166</v>
      </c>
      <c r="Y2982" s="47">
        <v>4205304</v>
      </c>
      <c r="Z2982" s="47">
        <v>280259</v>
      </c>
      <c r="AA2982" s="47">
        <v>9008356</v>
      </c>
      <c r="AB2982" s="47" t="s">
        <v>71</v>
      </c>
      <c r="AC2982" s="47">
        <v>3507</v>
      </c>
      <c r="AD2982" s="47" t="s">
        <v>126</v>
      </c>
      <c r="AE2982" s="47" t="s">
        <v>5008</v>
      </c>
      <c r="AF2982" s="47" t="s">
        <v>5800</v>
      </c>
      <c r="AG2982" s="47" t="s">
        <v>61</v>
      </c>
      <c r="AH2982" s="47" t="s">
        <v>75</v>
      </c>
      <c r="AI2982" s="47" t="s">
        <v>76</v>
      </c>
      <c r="AJ2982" s="47" t="s">
        <v>77</v>
      </c>
      <c r="AK2982" s="47" t="s">
        <v>78</v>
      </c>
      <c r="AV2982" s="47">
        <v>0.62</v>
      </c>
      <c r="AZ2982" s="47">
        <v>65</v>
      </c>
      <c r="BM2982" s="47">
        <v>7.6</v>
      </c>
      <c r="BQ2982" s="47">
        <v>0</v>
      </c>
      <c r="BS2982" s="47">
        <v>12</v>
      </c>
      <c r="BT2982" s="47">
        <v>0.6</v>
      </c>
      <c r="DI2982" s="1">
        <f t="shared" si="230"/>
        <v>4</v>
      </c>
      <c r="DJ2982" s="9" t="str">
        <f t="shared" si="231"/>
        <v>NO BACTERIOLOGICO</v>
      </c>
      <c r="DK2982" s="10" t="str">
        <f t="shared" si="232"/>
        <v>-</v>
      </c>
      <c r="DL2982" s="11" t="str">
        <f t="shared" si="233"/>
        <v>0</v>
      </c>
    </row>
    <row r="2983" spans="1:116" ht="12" x14ac:dyDescent="0.2">
      <c r="A2983" s="47">
        <v>1003170035</v>
      </c>
      <c r="B2983" s="47" t="str">
        <f t="shared" si="234"/>
        <v>1003170035-COCHABAMBA</v>
      </c>
      <c r="C2983" s="47" t="s">
        <v>1310</v>
      </c>
      <c r="D2983" s="47" t="s">
        <v>58</v>
      </c>
      <c r="E2983" s="47" t="s">
        <v>80</v>
      </c>
      <c r="F2983" s="47" t="s">
        <v>2637</v>
      </c>
      <c r="G2983" s="47" t="s">
        <v>60</v>
      </c>
      <c r="H2983" s="47">
        <v>1040</v>
      </c>
      <c r="I2983" s="47">
        <v>520</v>
      </c>
      <c r="J2983" s="47" t="s">
        <v>82</v>
      </c>
      <c r="K2983" s="47" t="s">
        <v>63</v>
      </c>
      <c r="L2983" s="47" t="s">
        <v>64</v>
      </c>
      <c r="M2983" s="47" t="s">
        <v>3232</v>
      </c>
      <c r="N2983" s="47" t="s">
        <v>1310</v>
      </c>
      <c r="O2983" s="47" t="s">
        <v>58</v>
      </c>
      <c r="P2983" s="47" t="s">
        <v>80</v>
      </c>
      <c r="Q2983" s="47" t="s">
        <v>2637</v>
      </c>
      <c r="R2983" s="47">
        <v>91062</v>
      </c>
      <c r="S2983" s="47" t="s">
        <v>67</v>
      </c>
      <c r="T2983" s="47" t="s">
        <v>3233</v>
      </c>
      <c r="U2983" s="47">
        <v>14261</v>
      </c>
      <c r="V2983" s="47" t="s">
        <v>69</v>
      </c>
      <c r="W2983" s="47" t="s">
        <v>3234</v>
      </c>
      <c r="X2983" s="47">
        <v>1276170</v>
      </c>
      <c r="Y2983" s="47">
        <v>4205312</v>
      </c>
      <c r="Z2983" s="47">
        <v>800461</v>
      </c>
      <c r="AA2983" s="47">
        <v>8915768</v>
      </c>
      <c r="AB2983" s="47" t="s">
        <v>71</v>
      </c>
      <c r="AC2983" s="47">
        <v>3562</v>
      </c>
      <c r="AD2983" s="47" t="s">
        <v>86</v>
      </c>
      <c r="AE2983" s="47" t="s">
        <v>5008</v>
      </c>
      <c r="AF2983" s="47" t="s">
        <v>5801</v>
      </c>
      <c r="AG2983" s="47">
        <v>14960</v>
      </c>
      <c r="AH2983" s="47" t="s">
        <v>73</v>
      </c>
      <c r="AI2983" s="47" t="s">
        <v>1310</v>
      </c>
      <c r="AJ2983" s="47" t="s">
        <v>61</v>
      </c>
      <c r="AK2983" s="47" t="s">
        <v>61</v>
      </c>
      <c r="AV2983" s="47">
        <v>1.55</v>
      </c>
      <c r="AZ2983" s="47">
        <v>809</v>
      </c>
      <c r="BM2983" s="47">
        <v>8</v>
      </c>
      <c r="BS2983" s="47">
        <v>13</v>
      </c>
      <c r="BT2983" s="47">
        <v>0</v>
      </c>
      <c r="DI2983" s="1">
        <f t="shared" si="230"/>
        <v>4</v>
      </c>
      <c r="DJ2983" s="9" t="str">
        <f t="shared" si="231"/>
        <v>NO BACTERIOLOGICO</v>
      </c>
      <c r="DK2983" s="10" t="str">
        <f t="shared" si="232"/>
        <v>-</v>
      </c>
      <c r="DL2983" s="11" t="str">
        <f t="shared" si="233"/>
        <v>0</v>
      </c>
    </row>
    <row r="2984" spans="1:116" ht="12" x14ac:dyDescent="0.2">
      <c r="A2984" s="47">
        <v>1003170035</v>
      </c>
      <c r="B2984" s="47" t="str">
        <f t="shared" si="234"/>
        <v>1003170035-COCHABAMBA</v>
      </c>
      <c r="C2984" s="47" t="s">
        <v>1310</v>
      </c>
      <c r="D2984" s="47" t="s">
        <v>58</v>
      </c>
      <c r="E2984" s="47" t="s">
        <v>80</v>
      </c>
      <c r="F2984" s="47" t="s">
        <v>2637</v>
      </c>
      <c r="G2984" s="47" t="s">
        <v>60</v>
      </c>
      <c r="H2984" s="47">
        <v>1040</v>
      </c>
      <c r="I2984" s="47">
        <v>520</v>
      </c>
      <c r="J2984" s="47" t="s">
        <v>82</v>
      </c>
      <c r="K2984" s="47" t="s">
        <v>63</v>
      </c>
      <c r="L2984" s="47" t="s">
        <v>64</v>
      </c>
      <c r="M2984" s="47" t="s">
        <v>3232</v>
      </c>
      <c r="N2984" s="47" t="s">
        <v>1310</v>
      </c>
      <c r="O2984" s="47" t="s">
        <v>58</v>
      </c>
      <c r="P2984" s="47" t="s">
        <v>80</v>
      </c>
      <c r="Q2984" s="47" t="s">
        <v>2637</v>
      </c>
      <c r="R2984" s="47">
        <v>91062</v>
      </c>
      <c r="S2984" s="47" t="s">
        <v>67</v>
      </c>
      <c r="T2984" s="47" t="s">
        <v>3233</v>
      </c>
      <c r="U2984" s="47">
        <v>14261</v>
      </c>
      <c r="V2984" s="47" t="s">
        <v>69</v>
      </c>
      <c r="W2984" s="47" t="s">
        <v>3234</v>
      </c>
      <c r="X2984" s="47">
        <v>1276170</v>
      </c>
      <c r="Y2984" s="47">
        <v>4205313</v>
      </c>
      <c r="Z2984" s="47">
        <v>0</v>
      </c>
      <c r="AA2984" s="47">
        <v>0</v>
      </c>
      <c r="AB2984" s="47" t="s">
        <v>61</v>
      </c>
      <c r="AC2984" s="47">
        <v>0</v>
      </c>
      <c r="AD2984" s="47" t="s">
        <v>86</v>
      </c>
      <c r="AE2984" s="47" t="s">
        <v>5008</v>
      </c>
      <c r="AF2984" s="47" t="s">
        <v>5801</v>
      </c>
      <c r="AG2984" s="47" t="s">
        <v>61</v>
      </c>
      <c r="AH2984" s="47" t="s">
        <v>75</v>
      </c>
      <c r="AI2984" s="47" t="s">
        <v>76</v>
      </c>
      <c r="AJ2984" s="47" t="s">
        <v>77</v>
      </c>
      <c r="AK2984" s="47" t="s">
        <v>78</v>
      </c>
      <c r="AV2984" s="47">
        <v>1.34</v>
      </c>
      <c r="AZ2984" s="47">
        <v>833</v>
      </c>
      <c r="BM2984" s="47">
        <v>8</v>
      </c>
      <c r="BS2984" s="47">
        <v>13</v>
      </c>
      <c r="BT2984" s="47">
        <v>0</v>
      </c>
      <c r="DI2984" s="1">
        <f t="shared" si="230"/>
        <v>4</v>
      </c>
      <c r="DJ2984" s="9" t="str">
        <f t="shared" si="231"/>
        <v>NO BACTERIOLOGICO</v>
      </c>
      <c r="DK2984" s="10" t="str">
        <f t="shared" si="232"/>
        <v>-</v>
      </c>
      <c r="DL2984" s="11" t="str">
        <f t="shared" si="233"/>
        <v>0</v>
      </c>
    </row>
    <row r="2985" spans="1:116" ht="12" x14ac:dyDescent="0.2">
      <c r="A2985" s="47">
        <v>1003170035</v>
      </c>
      <c r="B2985" s="47" t="str">
        <f t="shared" si="234"/>
        <v>1003170035-COCHABAMBA</v>
      </c>
      <c r="C2985" s="47" t="s">
        <v>1310</v>
      </c>
      <c r="D2985" s="47" t="s">
        <v>58</v>
      </c>
      <c r="E2985" s="47" t="s">
        <v>80</v>
      </c>
      <c r="F2985" s="47" t="s">
        <v>2637</v>
      </c>
      <c r="G2985" s="47" t="s">
        <v>60</v>
      </c>
      <c r="H2985" s="47">
        <v>1040</v>
      </c>
      <c r="I2985" s="47">
        <v>520</v>
      </c>
      <c r="J2985" s="47" t="s">
        <v>82</v>
      </c>
      <c r="K2985" s="47" t="s">
        <v>63</v>
      </c>
      <c r="L2985" s="47" t="s">
        <v>64</v>
      </c>
      <c r="M2985" s="47" t="s">
        <v>3232</v>
      </c>
      <c r="N2985" s="47" t="s">
        <v>1310</v>
      </c>
      <c r="O2985" s="47" t="s">
        <v>58</v>
      </c>
      <c r="P2985" s="47" t="s">
        <v>80</v>
      </c>
      <c r="Q2985" s="47" t="s">
        <v>2637</v>
      </c>
      <c r="R2985" s="47">
        <v>91062</v>
      </c>
      <c r="S2985" s="47" t="s">
        <v>67</v>
      </c>
      <c r="T2985" s="47" t="s">
        <v>3233</v>
      </c>
      <c r="U2985" s="47">
        <v>14261</v>
      </c>
      <c r="V2985" s="47" t="s">
        <v>69</v>
      </c>
      <c r="W2985" s="47" t="s">
        <v>3234</v>
      </c>
      <c r="X2985" s="47">
        <v>1276170</v>
      </c>
      <c r="Y2985" s="47">
        <v>4205314</v>
      </c>
      <c r="Z2985" s="47">
        <v>0</v>
      </c>
      <c r="AA2985" s="47">
        <v>0</v>
      </c>
      <c r="AB2985" s="47" t="s">
        <v>61</v>
      </c>
      <c r="AC2985" s="47">
        <v>0</v>
      </c>
      <c r="AD2985" s="47" t="s">
        <v>86</v>
      </c>
      <c r="AE2985" s="47" t="s">
        <v>5008</v>
      </c>
      <c r="AF2985" s="47" t="s">
        <v>5801</v>
      </c>
      <c r="AG2985" s="47" t="s">
        <v>61</v>
      </c>
      <c r="AH2985" s="47" t="s">
        <v>75</v>
      </c>
      <c r="AI2985" s="47" t="s">
        <v>76</v>
      </c>
      <c r="AJ2985" s="47" t="s">
        <v>77</v>
      </c>
      <c r="AK2985" s="47" t="s">
        <v>78</v>
      </c>
      <c r="AV2985" s="47">
        <v>0.25</v>
      </c>
      <c r="AZ2985" s="47">
        <v>611</v>
      </c>
      <c r="BM2985" s="47">
        <v>8</v>
      </c>
      <c r="BS2985" s="47">
        <v>13</v>
      </c>
      <c r="BT2985" s="47">
        <v>0</v>
      </c>
      <c r="DI2985" s="1">
        <f t="shared" si="230"/>
        <v>4</v>
      </c>
      <c r="DJ2985" s="9" t="str">
        <f t="shared" si="231"/>
        <v>BACTERIOLÓGICO</v>
      </c>
      <c r="DK2985" s="10" t="str">
        <f t="shared" si="232"/>
        <v>-</v>
      </c>
      <c r="DL2985" s="11" t="str">
        <f t="shared" si="233"/>
        <v>0</v>
      </c>
    </row>
    <row r="2986" spans="1:116" ht="12" x14ac:dyDescent="0.2">
      <c r="A2986" s="47">
        <v>1003210001</v>
      </c>
      <c r="B2986" s="47" t="str">
        <f t="shared" si="234"/>
        <v>1003210001-SHUNQUI</v>
      </c>
      <c r="C2986" s="47" t="s">
        <v>2647</v>
      </c>
      <c r="D2986" s="47" t="s">
        <v>58</v>
      </c>
      <c r="E2986" s="47" t="s">
        <v>80</v>
      </c>
      <c r="F2986" s="47" t="s">
        <v>2647</v>
      </c>
      <c r="G2986" s="47" t="s">
        <v>60</v>
      </c>
      <c r="H2986" s="47">
        <v>584</v>
      </c>
      <c r="I2986" s="47">
        <v>417</v>
      </c>
      <c r="J2986" s="47" t="s">
        <v>88</v>
      </c>
      <c r="K2986" s="47" t="s">
        <v>63</v>
      </c>
      <c r="L2986" s="47" t="s">
        <v>64</v>
      </c>
      <c r="M2986" s="47" t="s">
        <v>2648</v>
      </c>
      <c r="N2986" s="47" t="s">
        <v>2647</v>
      </c>
      <c r="O2986" s="47" t="s">
        <v>58</v>
      </c>
      <c r="P2986" s="47" t="s">
        <v>80</v>
      </c>
      <c r="Q2986" s="47" t="s">
        <v>2647</v>
      </c>
      <c r="R2986" s="47">
        <v>7432</v>
      </c>
      <c r="S2986" s="47" t="s">
        <v>171</v>
      </c>
      <c r="T2986" s="47" t="s">
        <v>2649</v>
      </c>
      <c r="U2986" s="47">
        <v>3824</v>
      </c>
      <c r="V2986" s="47" t="s">
        <v>98</v>
      </c>
      <c r="W2986" s="47" t="s">
        <v>2650</v>
      </c>
      <c r="X2986" s="47">
        <v>1276178</v>
      </c>
      <c r="Y2986" s="47">
        <v>4205346</v>
      </c>
      <c r="Z2986" s="47">
        <v>303478</v>
      </c>
      <c r="AA2986" s="47">
        <v>8423796</v>
      </c>
      <c r="AB2986" s="47" t="s">
        <v>71</v>
      </c>
      <c r="AC2986" s="47">
        <v>3549</v>
      </c>
      <c r="AD2986" s="47" t="s">
        <v>86</v>
      </c>
      <c r="AE2986" s="47" t="s">
        <v>5008</v>
      </c>
      <c r="AF2986" s="47" t="s">
        <v>5802</v>
      </c>
      <c r="AG2986" s="47">
        <v>1696</v>
      </c>
      <c r="AH2986" s="47" t="s">
        <v>73</v>
      </c>
      <c r="AI2986" s="47" t="s">
        <v>2647</v>
      </c>
      <c r="AJ2986" s="47" t="s">
        <v>61</v>
      </c>
      <c r="AK2986" s="47" t="s">
        <v>61</v>
      </c>
      <c r="AV2986" s="47">
        <v>1.29</v>
      </c>
      <c r="AZ2986" s="47">
        <v>480</v>
      </c>
      <c r="BM2986" s="47">
        <v>8</v>
      </c>
      <c r="BS2986" s="47">
        <v>16</v>
      </c>
      <c r="BT2986" s="47">
        <v>0</v>
      </c>
      <c r="DI2986" s="1">
        <f t="shared" si="230"/>
        <v>4</v>
      </c>
      <c r="DJ2986" s="9" t="str">
        <f t="shared" si="231"/>
        <v>NO BACTERIOLOGICO</v>
      </c>
      <c r="DK2986" s="10" t="str">
        <f t="shared" si="232"/>
        <v>-</v>
      </c>
      <c r="DL2986" s="11" t="str">
        <f t="shared" si="233"/>
        <v>0</v>
      </c>
    </row>
    <row r="2987" spans="1:116" ht="12" x14ac:dyDescent="0.2">
      <c r="A2987" s="47">
        <v>1003210001</v>
      </c>
      <c r="B2987" s="47" t="str">
        <f t="shared" si="234"/>
        <v>1003210001-SHUNQUI</v>
      </c>
      <c r="C2987" s="47" t="s">
        <v>2647</v>
      </c>
      <c r="D2987" s="47" t="s">
        <v>58</v>
      </c>
      <c r="E2987" s="47" t="s">
        <v>80</v>
      </c>
      <c r="F2987" s="47" t="s">
        <v>2647</v>
      </c>
      <c r="G2987" s="47" t="s">
        <v>60</v>
      </c>
      <c r="H2987" s="47">
        <v>584</v>
      </c>
      <c r="I2987" s="47">
        <v>417</v>
      </c>
      <c r="J2987" s="47" t="s">
        <v>88</v>
      </c>
      <c r="K2987" s="47" t="s">
        <v>63</v>
      </c>
      <c r="L2987" s="47" t="s">
        <v>64</v>
      </c>
      <c r="M2987" s="47" t="s">
        <v>2648</v>
      </c>
      <c r="N2987" s="47" t="s">
        <v>2647</v>
      </c>
      <c r="O2987" s="47" t="s">
        <v>58</v>
      </c>
      <c r="P2987" s="47" t="s">
        <v>80</v>
      </c>
      <c r="Q2987" s="47" t="s">
        <v>2647</v>
      </c>
      <c r="R2987" s="47">
        <v>7432</v>
      </c>
      <c r="S2987" s="47" t="s">
        <v>171</v>
      </c>
      <c r="T2987" s="47" t="s">
        <v>2649</v>
      </c>
      <c r="U2987" s="47">
        <v>3824</v>
      </c>
      <c r="V2987" s="47" t="s">
        <v>98</v>
      </c>
      <c r="W2987" s="47" t="s">
        <v>2650</v>
      </c>
      <c r="X2987" s="47">
        <v>1276178</v>
      </c>
      <c r="Y2987" s="47">
        <v>4205347</v>
      </c>
      <c r="Z2987" s="47">
        <v>0</v>
      </c>
      <c r="AA2987" s="47">
        <v>0</v>
      </c>
      <c r="AB2987" s="47" t="s">
        <v>61</v>
      </c>
      <c r="AC2987" s="47">
        <v>0</v>
      </c>
      <c r="AD2987" s="47" t="s">
        <v>86</v>
      </c>
      <c r="AE2987" s="47" t="s">
        <v>5008</v>
      </c>
      <c r="AF2987" s="47" t="s">
        <v>5802</v>
      </c>
      <c r="AG2987" s="47" t="s">
        <v>61</v>
      </c>
      <c r="AH2987" s="47" t="s">
        <v>75</v>
      </c>
      <c r="AI2987" s="47" t="s">
        <v>76</v>
      </c>
      <c r="AJ2987" s="47" t="s">
        <v>77</v>
      </c>
      <c r="AK2987" s="47" t="s">
        <v>78</v>
      </c>
      <c r="AV2987" s="47">
        <v>1.18</v>
      </c>
      <c r="AZ2987" s="47">
        <v>420</v>
      </c>
      <c r="BM2987" s="47">
        <v>8</v>
      </c>
      <c r="BS2987" s="47">
        <v>16</v>
      </c>
      <c r="BT2987" s="47">
        <v>0</v>
      </c>
      <c r="DI2987" s="1">
        <f t="shared" si="230"/>
        <v>4</v>
      </c>
      <c r="DJ2987" s="9" t="str">
        <f t="shared" si="231"/>
        <v>NO BACTERIOLOGICO</v>
      </c>
      <c r="DK2987" s="10" t="str">
        <f t="shared" si="232"/>
        <v>-</v>
      </c>
      <c r="DL2987" s="11" t="str">
        <f t="shared" si="233"/>
        <v>0</v>
      </c>
    </row>
    <row r="2988" spans="1:116" ht="12" x14ac:dyDescent="0.2">
      <c r="A2988" s="47">
        <v>1003210001</v>
      </c>
      <c r="B2988" s="47" t="str">
        <f t="shared" si="234"/>
        <v>1003210001-SHUNQUI</v>
      </c>
      <c r="C2988" s="47" t="s">
        <v>2647</v>
      </c>
      <c r="D2988" s="47" t="s">
        <v>58</v>
      </c>
      <c r="E2988" s="47" t="s">
        <v>80</v>
      </c>
      <c r="F2988" s="47" t="s">
        <v>2647</v>
      </c>
      <c r="G2988" s="47" t="s">
        <v>60</v>
      </c>
      <c r="H2988" s="47">
        <v>584</v>
      </c>
      <c r="I2988" s="47">
        <v>417</v>
      </c>
      <c r="J2988" s="47" t="s">
        <v>88</v>
      </c>
      <c r="K2988" s="47" t="s">
        <v>63</v>
      </c>
      <c r="L2988" s="47" t="s">
        <v>64</v>
      </c>
      <c r="M2988" s="47" t="s">
        <v>2648</v>
      </c>
      <c r="N2988" s="47" t="s">
        <v>2647</v>
      </c>
      <c r="O2988" s="47" t="s">
        <v>58</v>
      </c>
      <c r="P2988" s="47" t="s">
        <v>80</v>
      </c>
      <c r="Q2988" s="47" t="s">
        <v>2647</v>
      </c>
      <c r="R2988" s="47">
        <v>7432</v>
      </c>
      <c r="S2988" s="47" t="s">
        <v>171</v>
      </c>
      <c r="T2988" s="47" t="s">
        <v>2649</v>
      </c>
      <c r="U2988" s="47">
        <v>3824</v>
      </c>
      <c r="V2988" s="47" t="s">
        <v>98</v>
      </c>
      <c r="W2988" s="47" t="s">
        <v>2650</v>
      </c>
      <c r="X2988" s="47">
        <v>1276178</v>
      </c>
      <c r="Y2988" s="47">
        <v>4205348</v>
      </c>
      <c r="Z2988" s="47">
        <v>0</v>
      </c>
      <c r="AA2988" s="47">
        <v>0</v>
      </c>
      <c r="AB2988" s="47" t="s">
        <v>61</v>
      </c>
      <c r="AC2988" s="47">
        <v>0</v>
      </c>
      <c r="AD2988" s="47" t="s">
        <v>86</v>
      </c>
      <c r="AE2988" s="47" t="s">
        <v>5008</v>
      </c>
      <c r="AF2988" s="47" t="s">
        <v>5802</v>
      </c>
      <c r="AG2988" s="47" t="s">
        <v>61</v>
      </c>
      <c r="AH2988" s="47" t="s">
        <v>75</v>
      </c>
      <c r="AI2988" s="47" t="s">
        <v>76</v>
      </c>
      <c r="AJ2988" s="47" t="s">
        <v>77</v>
      </c>
      <c r="AK2988" s="47" t="s">
        <v>78</v>
      </c>
      <c r="AV2988" s="47">
        <v>1.0900000000000001</v>
      </c>
      <c r="AZ2988" s="47">
        <v>410</v>
      </c>
      <c r="BM2988" s="47">
        <v>8</v>
      </c>
      <c r="BS2988" s="47">
        <v>16</v>
      </c>
      <c r="BT2988" s="47">
        <v>0</v>
      </c>
      <c r="DI2988" s="1">
        <f t="shared" si="230"/>
        <v>4</v>
      </c>
      <c r="DJ2988" s="9" t="str">
        <f t="shared" si="231"/>
        <v>NO BACTERIOLOGICO</v>
      </c>
      <c r="DK2988" s="10" t="str">
        <f t="shared" si="232"/>
        <v>-</v>
      </c>
      <c r="DL2988" s="11" t="str">
        <f t="shared" si="233"/>
        <v>0</v>
      </c>
    </row>
    <row r="2989" spans="1:116" ht="12" x14ac:dyDescent="0.2">
      <c r="A2989" s="47">
        <v>1004040042</v>
      </c>
      <c r="B2989" s="47" t="str">
        <f t="shared" si="234"/>
        <v>1004040042-NUEVA UNION</v>
      </c>
      <c r="C2989" s="47" t="s">
        <v>1495</v>
      </c>
      <c r="D2989" s="47" t="s">
        <v>58</v>
      </c>
      <c r="E2989" s="47" t="s">
        <v>121</v>
      </c>
      <c r="F2989" s="47" t="s">
        <v>1153</v>
      </c>
      <c r="G2989" s="47" t="s">
        <v>60</v>
      </c>
      <c r="H2989" s="47">
        <v>160</v>
      </c>
      <c r="I2989" s="47">
        <v>120</v>
      </c>
      <c r="J2989" s="47" t="s">
        <v>62</v>
      </c>
      <c r="K2989" s="47" t="s">
        <v>63</v>
      </c>
      <c r="L2989" s="47" t="s">
        <v>64</v>
      </c>
      <c r="M2989" s="47" t="s">
        <v>1485</v>
      </c>
      <c r="N2989" s="47" t="s">
        <v>1486</v>
      </c>
      <c r="O2989" s="47" t="s">
        <v>58</v>
      </c>
      <c r="P2989" s="47" t="s">
        <v>123</v>
      </c>
      <c r="Q2989" s="47" t="s">
        <v>1153</v>
      </c>
      <c r="R2989" s="47">
        <v>110943</v>
      </c>
      <c r="S2989" s="47" t="s">
        <v>67</v>
      </c>
      <c r="T2989" s="47" t="s">
        <v>1496</v>
      </c>
      <c r="U2989" s="47">
        <v>18726</v>
      </c>
      <c r="V2989" s="47" t="s">
        <v>69</v>
      </c>
      <c r="W2989" s="47" t="s">
        <v>1497</v>
      </c>
      <c r="X2989" s="47">
        <v>1276175</v>
      </c>
      <c r="Y2989" s="47">
        <v>4205350</v>
      </c>
      <c r="Z2989" s="47">
        <v>286988</v>
      </c>
      <c r="AA2989" s="47">
        <v>9010491</v>
      </c>
      <c r="AB2989" s="47" t="s">
        <v>71</v>
      </c>
      <c r="AC2989" s="47">
        <v>3630</v>
      </c>
      <c r="AD2989" s="47" t="s">
        <v>126</v>
      </c>
      <c r="AE2989" s="47" t="s">
        <v>4990</v>
      </c>
      <c r="AF2989" s="47" t="s">
        <v>5802</v>
      </c>
      <c r="AG2989" s="47">
        <v>14117</v>
      </c>
      <c r="AH2989" s="47" t="s">
        <v>73</v>
      </c>
      <c r="AI2989" s="47" t="s">
        <v>1498</v>
      </c>
      <c r="AJ2989" s="47" t="s">
        <v>61</v>
      </c>
      <c r="AK2989" s="47" t="s">
        <v>61</v>
      </c>
      <c r="AV2989" s="47">
        <v>0.57999999999999996</v>
      </c>
      <c r="AZ2989" s="47">
        <v>65</v>
      </c>
      <c r="BM2989" s="47">
        <v>7.6</v>
      </c>
      <c r="BQ2989" s="47">
        <v>0</v>
      </c>
      <c r="BS2989" s="47">
        <v>18</v>
      </c>
      <c r="BT2989" s="47">
        <v>0.68</v>
      </c>
      <c r="DI2989" s="1">
        <f t="shared" si="230"/>
        <v>4</v>
      </c>
      <c r="DJ2989" s="9" t="str">
        <f t="shared" si="231"/>
        <v>NO BACTERIOLOGICO</v>
      </c>
      <c r="DK2989" s="10" t="str">
        <f t="shared" si="232"/>
        <v>-</v>
      </c>
      <c r="DL2989" s="11" t="str">
        <f t="shared" si="233"/>
        <v>0</v>
      </c>
    </row>
    <row r="2990" spans="1:116" ht="12" x14ac:dyDescent="0.2">
      <c r="A2990" s="47">
        <v>1004040042</v>
      </c>
      <c r="B2990" s="47" t="str">
        <f t="shared" si="234"/>
        <v>1004040042-NUEVA UNION</v>
      </c>
      <c r="C2990" s="47" t="s">
        <v>1495</v>
      </c>
      <c r="D2990" s="47" t="s">
        <v>58</v>
      </c>
      <c r="E2990" s="47" t="s">
        <v>121</v>
      </c>
      <c r="F2990" s="47" t="s">
        <v>1153</v>
      </c>
      <c r="G2990" s="47" t="s">
        <v>60</v>
      </c>
      <c r="H2990" s="47">
        <v>160</v>
      </c>
      <c r="I2990" s="47">
        <v>120</v>
      </c>
      <c r="J2990" s="47" t="s">
        <v>62</v>
      </c>
      <c r="K2990" s="47" t="s">
        <v>63</v>
      </c>
      <c r="L2990" s="47" t="s">
        <v>64</v>
      </c>
      <c r="M2990" s="47" t="s">
        <v>1485</v>
      </c>
      <c r="N2990" s="47" t="s">
        <v>1486</v>
      </c>
      <c r="O2990" s="47" t="s">
        <v>58</v>
      </c>
      <c r="P2990" s="47" t="s">
        <v>123</v>
      </c>
      <c r="Q2990" s="47" t="s">
        <v>1153</v>
      </c>
      <c r="R2990" s="47">
        <v>110943</v>
      </c>
      <c r="S2990" s="47" t="s">
        <v>67</v>
      </c>
      <c r="T2990" s="47" t="s">
        <v>1496</v>
      </c>
      <c r="U2990" s="47">
        <v>18726</v>
      </c>
      <c r="V2990" s="47" t="s">
        <v>69</v>
      </c>
      <c r="W2990" s="47" t="s">
        <v>1497</v>
      </c>
      <c r="X2990" s="47">
        <v>1276175</v>
      </c>
      <c r="Y2990" s="47">
        <v>4205352</v>
      </c>
      <c r="Z2990" s="47">
        <v>276988</v>
      </c>
      <c r="AA2990" s="47">
        <v>9610491</v>
      </c>
      <c r="AB2990" s="47" t="s">
        <v>71</v>
      </c>
      <c r="AC2990" s="47">
        <v>3649</v>
      </c>
      <c r="AD2990" s="47" t="s">
        <v>126</v>
      </c>
      <c r="AE2990" s="47" t="s">
        <v>4990</v>
      </c>
      <c r="AF2990" s="47" t="s">
        <v>5802</v>
      </c>
      <c r="AG2990" s="47" t="s">
        <v>61</v>
      </c>
      <c r="AH2990" s="47" t="s">
        <v>75</v>
      </c>
      <c r="AI2990" s="47" t="s">
        <v>76</v>
      </c>
      <c r="AJ2990" s="47" t="s">
        <v>77</v>
      </c>
      <c r="AK2990" s="47" t="s">
        <v>78</v>
      </c>
      <c r="AV2990" s="47">
        <v>0.5</v>
      </c>
      <c r="AZ2990" s="47">
        <v>55</v>
      </c>
      <c r="BM2990" s="47">
        <v>7</v>
      </c>
      <c r="BQ2990" s="47">
        <v>0</v>
      </c>
      <c r="BS2990" s="47">
        <v>18</v>
      </c>
      <c r="BT2990" s="47">
        <v>0.65</v>
      </c>
      <c r="DI2990" s="1">
        <f t="shared" si="230"/>
        <v>4</v>
      </c>
      <c r="DJ2990" s="9" t="str">
        <f t="shared" si="231"/>
        <v>NO BACTERIOLOGICO</v>
      </c>
      <c r="DK2990" s="10" t="str">
        <f t="shared" si="232"/>
        <v>-</v>
      </c>
      <c r="DL2990" s="11" t="str">
        <f t="shared" si="233"/>
        <v>0</v>
      </c>
    </row>
    <row r="2991" spans="1:116" ht="12" x14ac:dyDescent="0.2">
      <c r="A2991" s="47">
        <v>1004040042</v>
      </c>
      <c r="B2991" s="47" t="str">
        <f t="shared" si="234"/>
        <v>1004040042-NUEVA UNION</v>
      </c>
      <c r="C2991" s="47" t="s">
        <v>1495</v>
      </c>
      <c r="D2991" s="47" t="s">
        <v>58</v>
      </c>
      <c r="E2991" s="47" t="s">
        <v>121</v>
      </c>
      <c r="F2991" s="47" t="s">
        <v>1153</v>
      </c>
      <c r="G2991" s="47" t="s">
        <v>60</v>
      </c>
      <c r="H2991" s="47">
        <v>160</v>
      </c>
      <c r="I2991" s="47">
        <v>120</v>
      </c>
      <c r="J2991" s="47" t="s">
        <v>62</v>
      </c>
      <c r="K2991" s="47" t="s">
        <v>63</v>
      </c>
      <c r="L2991" s="47" t="s">
        <v>64</v>
      </c>
      <c r="M2991" s="47" t="s">
        <v>1485</v>
      </c>
      <c r="N2991" s="47" t="s">
        <v>1486</v>
      </c>
      <c r="O2991" s="47" t="s">
        <v>58</v>
      </c>
      <c r="P2991" s="47" t="s">
        <v>123</v>
      </c>
      <c r="Q2991" s="47" t="s">
        <v>1153</v>
      </c>
      <c r="R2991" s="47">
        <v>110943</v>
      </c>
      <c r="S2991" s="47" t="s">
        <v>67</v>
      </c>
      <c r="T2991" s="47" t="s">
        <v>1496</v>
      </c>
      <c r="U2991" s="47">
        <v>18726</v>
      </c>
      <c r="V2991" s="47" t="s">
        <v>69</v>
      </c>
      <c r="W2991" s="47" t="s">
        <v>1497</v>
      </c>
      <c r="X2991" s="47">
        <v>1276175</v>
      </c>
      <c r="Y2991" s="47">
        <v>4205354</v>
      </c>
      <c r="Z2991" s="47">
        <v>267710</v>
      </c>
      <c r="AA2991" s="47">
        <v>9510262</v>
      </c>
      <c r="AB2991" s="47" t="s">
        <v>71</v>
      </c>
      <c r="AC2991" s="47">
        <v>3643</v>
      </c>
      <c r="AD2991" s="47" t="s">
        <v>126</v>
      </c>
      <c r="AE2991" s="47" t="s">
        <v>4990</v>
      </c>
      <c r="AF2991" s="47" t="s">
        <v>5802</v>
      </c>
      <c r="AG2991" s="47" t="s">
        <v>61</v>
      </c>
      <c r="AH2991" s="47" t="s">
        <v>75</v>
      </c>
      <c r="AI2991" s="47" t="s">
        <v>76</v>
      </c>
      <c r="AJ2991" s="47" t="s">
        <v>77</v>
      </c>
      <c r="AK2991" s="47" t="s">
        <v>78</v>
      </c>
      <c r="AV2991" s="47">
        <v>0.5</v>
      </c>
      <c r="AZ2991" s="47">
        <v>60</v>
      </c>
      <c r="BM2991" s="47">
        <v>7</v>
      </c>
      <c r="BQ2991" s="47">
        <v>0</v>
      </c>
      <c r="BS2991" s="47">
        <v>18</v>
      </c>
      <c r="BT2991" s="47">
        <v>0.6</v>
      </c>
      <c r="DI2991" s="1">
        <f t="shared" si="230"/>
        <v>4</v>
      </c>
      <c r="DJ2991" s="9" t="str">
        <f t="shared" si="231"/>
        <v>NO BACTERIOLOGICO</v>
      </c>
      <c r="DK2991" s="10" t="str">
        <f t="shared" si="232"/>
        <v>-</v>
      </c>
      <c r="DL2991" s="11" t="str">
        <f t="shared" si="233"/>
        <v>0</v>
      </c>
    </row>
    <row r="2992" spans="1:116" ht="12" x14ac:dyDescent="0.2">
      <c r="A2992" s="47">
        <v>1007010031</v>
      </c>
      <c r="B2992" s="47" t="str">
        <f t="shared" si="234"/>
        <v>1007010031-HUARIPAMPA</v>
      </c>
      <c r="C2992" s="47" t="s">
        <v>134</v>
      </c>
      <c r="D2992" s="47" t="s">
        <v>58</v>
      </c>
      <c r="E2992" s="47" t="s">
        <v>1117</v>
      </c>
      <c r="F2992" s="47" t="s">
        <v>1116</v>
      </c>
      <c r="G2992" s="47" t="s">
        <v>60</v>
      </c>
      <c r="H2992" s="47">
        <v>452</v>
      </c>
      <c r="I2992" s="47">
        <v>198</v>
      </c>
      <c r="J2992" s="47" t="s">
        <v>88</v>
      </c>
      <c r="K2992" s="47" t="s">
        <v>63</v>
      </c>
      <c r="L2992" s="47" t="s">
        <v>64</v>
      </c>
      <c r="M2992" s="47" t="s">
        <v>1130</v>
      </c>
      <c r="N2992" s="47" t="s">
        <v>134</v>
      </c>
      <c r="O2992" s="47" t="s">
        <v>58</v>
      </c>
      <c r="P2992" s="47" t="s">
        <v>1117</v>
      </c>
      <c r="Q2992" s="47" t="s">
        <v>1116</v>
      </c>
      <c r="R2992" s="47">
        <v>28737</v>
      </c>
      <c r="S2992" s="47" t="s">
        <v>67</v>
      </c>
      <c r="T2992" s="47" t="s">
        <v>935</v>
      </c>
      <c r="U2992" s="47">
        <v>23568</v>
      </c>
      <c r="V2992" s="47" t="s">
        <v>69</v>
      </c>
      <c r="W2992" s="47" t="s">
        <v>1131</v>
      </c>
      <c r="X2992" s="47">
        <v>1276141</v>
      </c>
      <c r="Y2992" s="47">
        <v>4205364</v>
      </c>
      <c r="Z2992" s="47">
        <v>269480</v>
      </c>
      <c r="AA2992" s="47">
        <v>9047113</v>
      </c>
      <c r="AB2992" s="47" t="s">
        <v>71</v>
      </c>
      <c r="AC2992" s="47">
        <v>3627</v>
      </c>
      <c r="AD2992" s="47" t="s">
        <v>72</v>
      </c>
      <c r="AE2992" s="47" t="s">
        <v>4924</v>
      </c>
      <c r="AF2992" s="47" t="s">
        <v>5803</v>
      </c>
      <c r="AG2992" s="47">
        <v>4042</v>
      </c>
      <c r="AH2992" s="47" t="s">
        <v>73</v>
      </c>
      <c r="AI2992" s="47" t="s">
        <v>134</v>
      </c>
      <c r="AJ2992" s="47" t="s">
        <v>61</v>
      </c>
      <c r="AK2992" s="47" t="s">
        <v>61</v>
      </c>
      <c r="AV2992" s="47">
        <v>0.56999999999999995</v>
      </c>
      <c r="AZ2992" s="47">
        <v>55</v>
      </c>
      <c r="BM2992" s="47">
        <v>7.85</v>
      </c>
      <c r="BS2992" s="47">
        <v>16.100000000000001</v>
      </c>
      <c r="BT2992" s="47">
        <v>0.42</v>
      </c>
      <c r="DI2992" s="1">
        <f t="shared" si="230"/>
        <v>4</v>
      </c>
      <c r="DJ2992" s="9" t="str">
        <f t="shared" si="231"/>
        <v>NO BACTERIOLOGICO</v>
      </c>
      <c r="DK2992" s="10" t="str">
        <f t="shared" si="232"/>
        <v>-</v>
      </c>
      <c r="DL2992" s="11" t="str">
        <f t="shared" si="233"/>
        <v>0</v>
      </c>
    </row>
    <row r="2993" spans="1:116" ht="12" x14ac:dyDescent="0.2">
      <c r="A2993" s="47">
        <v>1007010031</v>
      </c>
      <c r="B2993" s="47" t="str">
        <f t="shared" si="234"/>
        <v>1007010031-HUARIPAMPA</v>
      </c>
      <c r="C2993" s="47" t="s">
        <v>134</v>
      </c>
      <c r="D2993" s="47" t="s">
        <v>58</v>
      </c>
      <c r="E2993" s="47" t="s">
        <v>1117</v>
      </c>
      <c r="F2993" s="47" t="s">
        <v>1116</v>
      </c>
      <c r="G2993" s="47" t="s">
        <v>60</v>
      </c>
      <c r="H2993" s="47">
        <v>452</v>
      </c>
      <c r="I2993" s="47">
        <v>198</v>
      </c>
      <c r="J2993" s="47" t="s">
        <v>88</v>
      </c>
      <c r="K2993" s="47" t="s">
        <v>63</v>
      </c>
      <c r="L2993" s="47" t="s">
        <v>64</v>
      </c>
      <c r="M2993" s="47" t="s">
        <v>1130</v>
      </c>
      <c r="N2993" s="47" t="s">
        <v>134</v>
      </c>
      <c r="O2993" s="47" t="s">
        <v>58</v>
      </c>
      <c r="P2993" s="47" t="s">
        <v>1117</v>
      </c>
      <c r="Q2993" s="47" t="s">
        <v>1116</v>
      </c>
      <c r="R2993" s="47">
        <v>28737</v>
      </c>
      <c r="S2993" s="47" t="s">
        <v>67</v>
      </c>
      <c r="T2993" s="47" t="s">
        <v>935</v>
      </c>
      <c r="U2993" s="47">
        <v>23568</v>
      </c>
      <c r="V2993" s="47" t="s">
        <v>69</v>
      </c>
      <c r="W2993" s="47" t="s">
        <v>1131</v>
      </c>
      <c r="X2993" s="47">
        <v>1276141</v>
      </c>
      <c r="Y2993" s="47">
        <v>4205365</v>
      </c>
      <c r="Z2993" s="47">
        <v>269382</v>
      </c>
      <c r="AA2993" s="47">
        <v>9047113</v>
      </c>
      <c r="AB2993" s="47" t="s">
        <v>71</v>
      </c>
      <c r="AC2993" s="47">
        <v>3537</v>
      </c>
      <c r="AD2993" s="47" t="s">
        <v>72</v>
      </c>
      <c r="AE2993" s="47" t="s">
        <v>4924</v>
      </c>
      <c r="AF2993" s="47" t="s">
        <v>5803</v>
      </c>
      <c r="AG2993" s="47" t="s">
        <v>61</v>
      </c>
      <c r="AH2993" s="47" t="s">
        <v>75</v>
      </c>
      <c r="AI2993" s="47" t="s">
        <v>76</v>
      </c>
      <c r="AJ2993" s="47" t="s">
        <v>61</v>
      </c>
      <c r="AK2993" s="47" t="s">
        <v>61</v>
      </c>
      <c r="AV2993" s="47">
        <v>0.56000000000000005</v>
      </c>
      <c r="AZ2993" s="47">
        <v>55</v>
      </c>
      <c r="BM2993" s="47">
        <v>7.71</v>
      </c>
      <c r="BS2993" s="47">
        <v>16.100000000000001</v>
      </c>
      <c r="BT2993" s="47">
        <v>1.95</v>
      </c>
      <c r="DI2993" s="1">
        <f t="shared" si="230"/>
        <v>4</v>
      </c>
      <c r="DJ2993" s="9" t="str">
        <f t="shared" si="231"/>
        <v>NO BACTERIOLOGICO</v>
      </c>
      <c r="DK2993" s="10" t="str">
        <f t="shared" si="232"/>
        <v>-</v>
      </c>
      <c r="DL2993" s="11" t="str">
        <f t="shared" si="233"/>
        <v>0</v>
      </c>
    </row>
    <row r="2994" spans="1:116" ht="12" x14ac:dyDescent="0.2">
      <c r="A2994" s="47">
        <v>1007010031</v>
      </c>
      <c r="B2994" s="47" t="str">
        <f t="shared" si="234"/>
        <v>1007010031-HUARIPAMPA</v>
      </c>
      <c r="C2994" s="47" t="s">
        <v>134</v>
      </c>
      <c r="D2994" s="47" t="s">
        <v>58</v>
      </c>
      <c r="E2994" s="47" t="s">
        <v>1117</v>
      </c>
      <c r="F2994" s="47" t="s">
        <v>1116</v>
      </c>
      <c r="G2994" s="47" t="s">
        <v>60</v>
      </c>
      <c r="H2994" s="47">
        <v>452</v>
      </c>
      <c r="I2994" s="47">
        <v>198</v>
      </c>
      <c r="J2994" s="47" t="s">
        <v>88</v>
      </c>
      <c r="K2994" s="47" t="s">
        <v>63</v>
      </c>
      <c r="L2994" s="47" t="s">
        <v>64</v>
      </c>
      <c r="M2994" s="47" t="s">
        <v>1130</v>
      </c>
      <c r="N2994" s="47" t="s">
        <v>134</v>
      </c>
      <c r="O2994" s="47" t="s">
        <v>58</v>
      </c>
      <c r="P2994" s="47" t="s">
        <v>1117</v>
      </c>
      <c r="Q2994" s="47" t="s">
        <v>1116</v>
      </c>
      <c r="R2994" s="47">
        <v>28737</v>
      </c>
      <c r="S2994" s="47" t="s">
        <v>67</v>
      </c>
      <c r="T2994" s="47" t="s">
        <v>935</v>
      </c>
      <c r="U2994" s="47">
        <v>23568</v>
      </c>
      <c r="V2994" s="47" t="s">
        <v>69</v>
      </c>
      <c r="W2994" s="47" t="s">
        <v>1131</v>
      </c>
      <c r="X2994" s="47">
        <v>1276141</v>
      </c>
      <c r="Y2994" s="47">
        <v>4205366</v>
      </c>
      <c r="Z2994" s="47">
        <v>269310</v>
      </c>
      <c r="AA2994" s="47">
        <v>9046145</v>
      </c>
      <c r="AB2994" s="47" t="s">
        <v>71</v>
      </c>
      <c r="AC2994" s="47">
        <v>3521</v>
      </c>
      <c r="AD2994" s="47" t="s">
        <v>72</v>
      </c>
      <c r="AE2994" s="47" t="s">
        <v>4924</v>
      </c>
      <c r="AF2994" s="47" t="s">
        <v>5803</v>
      </c>
      <c r="AG2994" s="47" t="s">
        <v>61</v>
      </c>
      <c r="AH2994" s="47" t="s">
        <v>75</v>
      </c>
      <c r="AI2994" s="47" t="s">
        <v>76</v>
      </c>
      <c r="AJ2994" s="47" t="s">
        <v>61</v>
      </c>
      <c r="AK2994" s="47" t="s">
        <v>61</v>
      </c>
      <c r="AV2994" s="47">
        <v>0.5</v>
      </c>
      <c r="AZ2994" s="47">
        <v>63</v>
      </c>
      <c r="BM2994" s="47">
        <v>7.78</v>
      </c>
      <c r="BS2994" s="47">
        <v>16.100000000000001</v>
      </c>
      <c r="BT2994" s="47">
        <v>0.57999999999999996</v>
      </c>
      <c r="DI2994" s="1">
        <f t="shared" si="230"/>
        <v>4</v>
      </c>
      <c r="DJ2994" s="9" t="str">
        <f t="shared" si="231"/>
        <v>NO BACTERIOLOGICO</v>
      </c>
      <c r="DK2994" s="10" t="str">
        <f t="shared" si="232"/>
        <v>-</v>
      </c>
      <c r="DL2994" s="11" t="str">
        <f t="shared" si="233"/>
        <v>0</v>
      </c>
    </row>
    <row r="2995" spans="1:116" ht="12" x14ac:dyDescent="0.2">
      <c r="A2995" s="47">
        <v>1003210008</v>
      </c>
      <c r="B2995" s="47" t="str">
        <f t="shared" si="234"/>
        <v>1003210008-HUANAC</v>
      </c>
      <c r="C2995" s="47" t="s">
        <v>2651</v>
      </c>
      <c r="D2995" s="47" t="s">
        <v>58</v>
      </c>
      <c r="E2995" s="47" t="s">
        <v>80</v>
      </c>
      <c r="F2995" s="47" t="s">
        <v>2647</v>
      </c>
      <c r="G2995" s="47" t="s">
        <v>60</v>
      </c>
      <c r="H2995" s="47">
        <v>95</v>
      </c>
      <c r="I2995" s="47">
        <v>30</v>
      </c>
      <c r="J2995" s="47" t="s">
        <v>88</v>
      </c>
      <c r="K2995" s="47" t="s">
        <v>63</v>
      </c>
      <c r="L2995" s="47" t="s">
        <v>64</v>
      </c>
      <c r="M2995" s="47" t="s">
        <v>2648</v>
      </c>
      <c r="N2995" s="47" t="s">
        <v>2647</v>
      </c>
      <c r="O2995" s="47" t="s">
        <v>58</v>
      </c>
      <c r="P2995" s="47" t="s">
        <v>80</v>
      </c>
      <c r="Q2995" s="47" t="s">
        <v>2647</v>
      </c>
      <c r="R2995" s="47">
        <v>89262</v>
      </c>
      <c r="S2995" s="47" t="s">
        <v>67</v>
      </c>
      <c r="T2995" s="47" t="s">
        <v>2652</v>
      </c>
      <c r="U2995" s="47">
        <v>3835</v>
      </c>
      <c r="V2995" s="47" t="s">
        <v>69</v>
      </c>
      <c r="W2995" s="47" t="s">
        <v>2653</v>
      </c>
      <c r="X2995" s="47">
        <v>1276192</v>
      </c>
      <c r="Y2995" s="47">
        <v>4205385</v>
      </c>
      <c r="Z2995" s="47">
        <v>303445</v>
      </c>
      <c r="AA2995" s="47">
        <v>8923196</v>
      </c>
      <c r="AB2995" s="47" t="s">
        <v>61</v>
      </c>
      <c r="AC2995" s="47">
        <v>3659</v>
      </c>
      <c r="AD2995" s="47" t="s">
        <v>86</v>
      </c>
      <c r="AE2995" s="47" t="s">
        <v>5008</v>
      </c>
      <c r="AF2995" s="47" t="s">
        <v>5804</v>
      </c>
      <c r="AG2995" s="47">
        <v>1713</v>
      </c>
      <c r="AH2995" s="47" t="s">
        <v>73</v>
      </c>
      <c r="AI2995" s="47" t="s">
        <v>2651</v>
      </c>
      <c r="AJ2995" s="47" t="s">
        <v>61</v>
      </c>
      <c r="AK2995" s="47" t="s">
        <v>61</v>
      </c>
      <c r="AV2995" s="47">
        <v>1.3</v>
      </c>
      <c r="AZ2995" s="47">
        <v>670</v>
      </c>
      <c r="BM2995" s="47">
        <v>8</v>
      </c>
      <c r="BS2995" s="47">
        <v>16</v>
      </c>
      <c r="BT2995" s="47">
        <v>0</v>
      </c>
      <c r="DI2995" s="1">
        <f t="shared" si="230"/>
        <v>4</v>
      </c>
      <c r="DJ2995" s="9" t="str">
        <f t="shared" si="231"/>
        <v>NO BACTERIOLOGICO</v>
      </c>
      <c r="DK2995" s="10" t="str">
        <f t="shared" si="232"/>
        <v>-</v>
      </c>
      <c r="DL2995" s="11" t="str">
        <f t="shared" si="233"/>
        <v>0</v>
      </c>
    </row>
    <row r="2996" spans="1:116" ht="12" x14ac:dyDescent="0.2">
      <c r="A2996" s="47">
        <v>1003210008</v>
      </c>
      <c r="B2996" s="47" t="str">
        <f t="shared" si="234"/>
        <v>1003210008-HUANAC</v>
      </c>
      <c r="C2996" s="47" t="s">
        <v>2651</v>
      </c>
      <c r="D2996" s="47" t="s">
        <v>58</v>
      </c>
      <c r="E2996" s="47" t="s">
        <v>80</v>
      </c>
      <c r="F2996" s="47" t="s">
        <v>2647</v>
      </c>
      <c r="G2996" s="47" t="s">
        <v>60</v>
      </c>
      <c r="H2996" s="47">
        <v>95</v>
      </c>
      <c r="I2996" s="47">
        <v>30</v>
      </c>
      <c r="J2996" s="47" t="s">
        <v>88</v>
      </c>
      <c r="K2996" s="47" t="s">
        <v>63</v>
      </c>
      <c r="L2996" s="47" t="s">
        <v>64</v>
      </c>
      <c r="M2996" s="47" t="s">
        <v>2648</v>
      </c>
      <c r="N2996" s="47" t="s">
        <v>2647</v>
      </c>
      <c r="O2996" s="47" t="s">
        <v>58</v>
      </c>
      <c r="P2996" s="47" t="s">
        <v>80</v>
      </c>
      <c r="Q2996" s="47" t="s">
        <v>2647</v>
      </c>
      <c r="R2996" s="47">
        <v>89262</v>
      </c>
      <c r="S2996" s="47" t="s">
        <v>67</v>
      </c>
      <c r="T2996" s="47" t="s">
        <v>2652</v>
      </c>
      <c r="U2996" s="47">
        <v>3835</v>
      </c>
      <c r="V2996" s="47" t="s">
        <v>69</v>
      </c>
      <c r="W2996" s="47" t="s">
        <v>2653</v>
      </c>
      <c r="X2996" s="47">
        <v>1276192</v>
      </c>
      <c r="Y2996" s="47">
        <v>4205386</v>
      </c>
      <c r="Z2996" s="47">
        <v>0</v>
      </c>
      <c r="AA2996" s="47">
        <v>0</v>
      </c>
      <c r="AB2996" s="47" t="s">
        <v>61</v>
      </c>
      <c r="AC2996" s="47">
        <v>0</v>
      </c>
      <c r="AD2996" s="47" t="s">
        <v>86</v>
      </c>
      <c r="AE2996" s="47" t="s">
        <v>5008</v>
      </c>
      <c r="AF2996" s="47" t="s">
        <v>5804</v>
      </c>
      <c r="AG2996" s="47" t="s">
        <v>61</v>
      </c>
      <c r="AH2996" s="47" t="s">
        <v>75</v>
      </c>
      <c r="AI2996" s="47" t="s">
        <v>76</v>
      </c>
      <c r="AJ2996" s="47" t="s">
        <v>77</v>
      </c>
      <c r="AK2996" s="47" t="s">
        <v>78</v>
      </c>
      <c r="AV2996" s="47">
        <v>1.18</v>
      </c>
      <c r="AZ2996" s="47">
        <v>640</v>
      </c>
      <c r="BM2996" s="47">
        <v>8</v>
      </c>
      <c r="BS2996" s="47">
        <v>16</v>
      </c>
      <c r="BT2996" s="47">
        <v>0</v>
      </c>
      <c r="DI2996" s="1">
        <f t="shared" si="230"/>
        <v>4</v>
      </c>
      <c r="DJ2996" s="9" t="str">
        <f t="shared" si="231"/>
        <v>NO BACTERIOLOGICO</v>
      </c>
      <c r="DK2996" s="10" t="str">
        <f t="shared" si="232"/>
        <v>-</v>
      </c>
      <c r="DL2996" s="11" t="str">
        <f t="shared" si="233"/>
        <v>0</v>
      </c>
    </row>
    <row r="2997" spans="1:116" ht="12" x14ac:dyDescent="0.2">
      <c r="A2997" s="47">
        <v>1003210008</v>
      </c>
      <c r="B2997" s="47" t="str">
        <f t="shared" si="234"/>
        <v>1003210008-HUANAC</v>
      </c>
      <c r="C2997" s="47" t="s">
        <v>2651</v>
      </c>
      <c r="D2997" s="47" t="s">
        <v>58</v>
      </c>
      <c r="E2997" s="47" t="s">
        <v>80</v>
      </c>
      <c r="F2997" s="47" t="s">
        <v>2647</v>
      </c>
      <c r="G2997" s="47" t="s">
        <v>60</v>
      </c>
      <c r="H2997" s="47">
        <v>95</v>
      </c>
      <c r="I2997" s="47">
        <v>30</v>
      </c>
      <c r="J2997" s="47" t="s">
        <v>88</v>
      </c>
      <c r="K2997" s="47" t="s">
        <v>63</v>
      </c>
      <c r="L2997" s="47" t="s">
        <v>64</v>
      </c>
      <c r="M2997" s="47" t="s">
        <v>2648</v>
      </c>
      <c r="N2997" s="47" t="s">
        <v>2647</v>
      </c>
      <c r="O2997" s="47" t="s">
        <v>58</v>
      </c>
      <c r="P2997" s="47" t="s">
        <v>80</v>
      </c>
      <c r="Q2997" s="47" t="s">
        <v>2647</v>
      </c>
      <c r="R2997" s="47">
        <v>89262</v>
      </c>
      <c r="S2997" s="47" t="s">
        <v>67</v>
      </c>
      <c r="T2997" s="47" t="s">
        <v>2652</v>
      </c>
      <c r="U2997" s="47">
        <v>3835</v>
      </c>
      <c r="V2997" s="47" t="s">
        <v>69</v>
      </c>
      <c r="W2997" s="47" t="s">
        <v>2653</v>
      </c>
      <c r="X2997" s="47">
        <v>1276192</v>
      </c>
      <c r="Y2997" s="47">
        <v>4205387</v>
      </c>
      <c r="Z2997" s="47">
        <v>0</v>
      </c>
      <c r="AA2997" s="47">
        <v>0</v>
      </c>
      <c r="AB2997" s="47" t="s">
        <v>61</v>
      </c>
      <c r="AC2997" s="47">
        <v>0</v>
      </c>
      <c r="AD2997" s="47" t="s">
        <v>86</v>
      </c>
      <c r="AE2997" s="47" t="s">
        <v>5008</v>
      </c>
      <c r="AF2997" s="47" t="s">
        <v>5804</v>
      </c>
      <c r="AG2997" s="47" t="s">
        <v>61</v>
      </c>
      <c r="AH2997" s="47" t="s">
        <v>75</v>
      </c>
      <c r="AI2997" s="47" t="s">
        <v>76</v>
      </c>
      <c r="AJ2997" s="47" t="s">
        <v>77</v>
      </c>
      <c r="AK2997" s="47" t="s">
        <v>78</v>
      </c>
      <c r="AV2997" s="47">
        <v>1.07</v>
      </c>
      <c r="AZ2997" s="47">
        <v>620</v>
      </c>
      <c r="BM2997" s="47">
        <v>8</v>
      </c>
      <c r="BS2997" s="47">
        <v>16</v>
      </c>
      <c r="BT2997" s="47">
        <v>0</v>
      </c>
      <c r="DI2997" s="1">
        <f t="shared" si="230"/>
        <v>4</v>
      </c>
      <c r="DJ2997" s="9" t="str">
        <f t="shared" si="231"/>
        <v>NO BACTERIOLOGICO</v>
      </c>
      <c r="DK2997" s="10" t="str">
        <f t="shared" si="232"/>
        <v>-</v>
      </c>
      <c r="DL2997" s="11" t="str">
        <f t="shared" si="233"/>
        <v>0</v>
      </c>
    </row>
    <row r="2998" spans="1:116" ht="12" x14ac:dyDescent="0.2">
      <c r="A2998" s="47">
        <v>1011040024</v>
      </c>
      <c r="B2998" s="47" t="str">
        <f t="shared" si="234"/>
        <v>1011040024-NUEVO PROGRESO</v>
      </c>
      <c r="C2998" s="47" t="s">
        <v>936</v>
      </c>
      <c r="D2998" s="47" t="s">
        <v>58</v>
      </c>
      <c r="E2998" s="47" t="s">
        <v>395</v>
      </c>
      <c r="F2998" s="47" t="s">
        <v>925</v>
      </c>
      <c r="G2998" s="47" t="s">
        <v>60</v>
      </c>
      <c r="H2998" s="47">
        <v>241</v>
      </c>
      <c r="I2998" s="47" t="s">
        <v>61</v>
      </c>
      <c r="J2998" s="47" t="s">
        <v>88</v>
      </c>
      <c r="K2998" s="47" t="s">
        <v>63</v>
      </c>
      <c r="L2998" s="47" t="s">
        <v>64</v>
      </c>
      <c r="M2998" s="47" t="s">
        <v>926</v>
      </c>
      <c r="N2998" s="47" t="s">
        <v>927</v>
      </c>
      <c r="O2998" s="47" t="s">
        <v>58</v>
      </c>
      <c r="P2998" s="47" t="s">
        <v>395</v>
      </c>
      <c r="Q2998" s="47" t="s">
        <v>925</v>
      </c>
      <c r="R2998" s="47">
        <v>172130</v>
      </c>
      <c r="S2998" s="47" t="s">
        <v>67</v>
      </c>
      <c r="T2998" s="47" t="s">
        <v>4507</v>
      </c>
      <c r="U2998" s="47" t="s">
        <v>61</v>
      </c>
      <c r="V2998" s="47" t="s">
        <v>4508</v>
      </c>
      <c r="W2998" s="47" t="s">
        <v>61</v>
      </c>
      <c r="X2998" s="47">
        <v>1276119</v>
      </c>
      <c r="Y2998" s="47">
        <v>4205388</v>
      </c>
      <c r="Z2998" s="47">
        <v>319498</v>
      </c>
      <c r="AA2998" s="47">
        <v>8924583</v>
      </c>
      <c r="AB2998" s="47" t="s">
        <v>71</v>
      </c>
      <c r="AC2998" s="47">
        <v>3612</v>
      </c>
      <c r="AD2998" s="47" t="s">
        <v>72</v>
      </c>
      <c r="AE2998" s="47" t="s">
        <v>4921</v>
      </c>
      <c r="AF2998" s="47" t="s">
        <v>5804</v>
      </c>
      <c r="AG2998" s="47">
        <v>63950</v>
      </c>
      <c r="AH2998" s="47" t="s">
        <v>73</v>
      </c>
      <c r="AI2998" s="47" t="s">
        <v>4509</v>
      </c>
      <c r="AJ2998" s="47" t="s">
        <v>61</v>
      </c>
      <c r="AK2998" s="47" t="s">
        <v>61</v>
      </c>
      <c r="AV2998" s="47">
        <v>0</v>
      </c>
      <c r="AZ2998" s="47">
        <v>96.2</v>
      </c>
      <c r="BM2998" s="47">
        <v>6.9</v>
      </c>
      <c r="BS2998" s="47">
        <v>8</v>
      </c>
      <c r="BT2998" s="47">
        <v>1.4</v>
      </c>
      <c r="DI2998" s="1">
        <f t="shared" si="230"/>
        <v>4</v>
      </c>
      <c r="DJ2998" s="9" t="str">
        <f t="shared" si="231"/>
        <v>BACTERIOLÓGICO</v>
      </c>
      <c r="DK2998" s="10" t="str">
        <f t="shared" si="232"/>
        <v>-</v>
      </c>
      <c r="DL2998" s="11" t="str">
        <f t="shared" si="233"/>
        <v>0</v>
      </c>
    </row>
    <row r="2999" spans="1:116" ht="12" x14ac:dyDescent="0.2">
      <c r="A2999" s="47">
        <v>1011040024</v>
      </c>
      <c r="B2999" s="47" t="str">
        <f t="shared" si="234"/>
        <v>1011040024-NUEVO PROGRESO</v>
      </c>
      <c r="C2999" s="47" t="s">
        <v>936</v>
      </c>
      <c r="D2999" s="47" t="s">
        <v>58</v>
      </c>
      <c r="E2999" s="47" t="s">
        <v>395</v>
      </c>
      <c r="F2999" s="47" t="s">
        <v>925</v>
      </c>
      <c r="G2999" s="47" t="s">
        <v>60</v>
      </c>
      <c r="H2999" s="47">
        <v>241</v>
      </c>
      <c r="I2999" s="47" t="s">
        <v>61</v>
      </c>
      <c r="J2999" s="47" t="s">
        <v>88</v>
      </c>
      <c r="K2999" s="47" t="s">
        <v>63</v>
      </c>
      <c r="L2999" s="47" t="s">
        <v>64</v>
      </c>
      <c r="M2999" s="47" t="s">
        <v>926</v>
      </c>
      <c r="N2999" s="47" t="s">
        <v>927</v>
      </c>
      <c r="O2999" s="47" t="s">
        <v>58</v>
      </c>
      <c r="P2999" s="47" t="s">
        <v>395</v>
      </c>
      <c r="Q2999" s="47" t="s">
        <v>925</v>
      </c>
      <c r="R2999" s="47">
        <v>172130</v>
      </c>
      <c r="S2999" s="47" t="s">
        <v>67</v>
      </c>
      <c r="T2999" s="47" t="s">
        <v>4507</v>
      </c>
      <c r="U2999" s="47" t="s">
        <v>61</v>
      </c>
      <c r="V2999" s="47" t="s">
        <v>4508</v>
      </c>
      <c r="W2999" s="47" t="s">
        <v>61</v>
      </c>
      <c r="X2999" s="47">
        <v>1276119</v>
      </c>
      <c r="Y2999" s="47">
        <v>4205389</v>
      </c>
      <c r="Z2999" s="47">
        <v>319496</v>
      </c>
      <c r="AA2999" s="47">
        <v>8924583</v>
      </c>
      <c r="AB2999" s="47" t="s">
        <v>61</v>
      </c>
      <c r="AC2999" s="47">
        <v>3610</v>
      </c>
      <c r="AD2999" s="47" t="s">
        <v>72</v>
      </c>
      <c r="AE2999" s="47" t="s">
        <v>4921</v>
      </c>
      <c r="AF2999" s="47" t="s">
        <v>5804</v>
      </c>
      <c r="AG2999" s="47" t="s">
        <v>61</v>
      </c>
      <c r="AH2999" s="47" t="s">
        <v>75</v>
      </c>
      <c r="AI2999" s="47" t="s">
        <v>76</v>
      </c>
      <c r="AJ2999" s="47" t="s">
        <v>77</v>
      </c>
      <c r="AK2999" s="47" t="s">
        <v>78</v>
      </c>
      <c r="AV2999" s="47">
        <v>0</v>
      </c>
      <c r="AZ2999" s="47">
        <v>86.3</v>
      </c>
      <c r="BM2999" s="47">
        <v>7.3</v>
      </c>
      <c r="BS2999" s="47">
        <v>8</v>
      </c>
      <c r="BT2999" s="47">
        <v>1.3</v>
      </c>
      <c r="DI2999" s="1">
        <f t="shared" si="230"/>
        <v>4</v>
      </c>
      <c r="DJ2999" s="9" t="str">
        <f t="shared" si="231"/>
        <v>BACTERIOLÓGICO</v>
      </c>
      <c r="DK2999" s="10" t="str">
        <f t="shared" si="232"/>
        <v>-</v>
      </c>
      <c r="DL2999" s="11" t="str">
        <f t="shared" si="233"/>
        <v>0</v>
      </c>
    </row>
    <row r="3000" spans="1:116" ht="12" x14ac:dyDescent="0.2">
      <c r="A3000" s="47">
        <v>1011040024</v>
      </c>
      <c r="B3000" s="47" t="str">
        <f t="shared" si="234"/>
        <v>1011040024-NUEVO PROGRESO</v>
      </c>
      <c r="C3000" s="47" t="s">
        <v>936</v>
      </c>
      <c r="D3000" s="47" t="s">
        <v>58</v>
      </c>
      <c r="E3000" s="47" t="s">
        <v>395</v>
      </c>
      <c r="F3000" s="47" t="s">
        <v>925</v>
      </c>
      <c r="G3000" s="47" t="s">
        <v>60</v>
      </c>
      <c r="H3000" s="47">
        <v>241</v>
      </c>
      <c r="I3000" s="47" t="s">
        <v>61</v>
      </c>
      <c r="J3000" s="47" t="s">
        <v>88</v>
      </c>
      <c r="K3000" s="47" t="s">
        <v>63</v>
      </c>
      <c r="L3000" s="47" t="s">
        <v>64</v>
      </c>
      <c r="M3000" s="47" t="s">
        <v>926</v>
      </c>
      <c r="N3000" s="47" t="s">
        <v>927</v>
      </c>
      <c r="O3000" s="47" t="s">
        <v>58</v>
      </c>
      <c r="P3000" s="47" t="s">
        <v>395</v>
      </c>
      <c r="Q3000" s="47" t="s">
        <v>925</v>
      </c>
      <c r="R3000" s="47">
        <v>172130</v>
      </c>
      <c r="S3000" s="47" t="s">
        <v>67</v>
      </c>
      <c r="T3000" s="47" t="s">
        <v>4507</v>
      </c>
      <c r="U3000" s="47" t="s">
        <v>61</v>
      </c>
      <c r="V3000" s="47" t="s">
        <v>4508</v>
      </c>
      <c r="W3000" s="47" t="s">
        <v>61</v>
      </c>
      <c r="X3000" s="47">
        <v>1276119</v>
      </c>
      <c r="Y3000" s="47">
        <v>4205390</v>
      </c>
      <c r="Z3000" s="47">
        <v>319494</v>
      </c>
      <c r="AA3000" s="47">
        <v>8924582</v>
      </c>
      <c r="AB3000" s="47" t="s">
        <v>61</v>
      </c>
      <c r="AC3000" s="47">
        <v>3610</v>
      </c>
      <c r="AD3000" s="47" t="s">
        <v>72</v>
      </c>
      <c r="AE3000" s="47" t="s">
        <v>4921</v>
      </c>
      <c r="AF3000" s="47" t="s">
        <v>5804</v>
      </c>
      <c r="AG3000" s="47" t="s">
        <v>61</v>
      </c>
      <c r="AH3000" s="47" t="s">
        <v>75</v>
      </c>
      <c r="AI3000" s="47" t="s">
        <v>76</v>
      </c>
      <c r="AJ3000" s="47" t="s">
        <v>77</v>
      </c>
      <c r="AK3000" s="47" t="s">
        <v>78</v>
      </c>
      <c r="AV3000" s="47">
        <v>0</v>
      </c>
      <c r="AZ3000" s="47">
        <v>80.400000000000006</v>
      </c>
      <c r="BM3000" s="47">
        <v>7.8</v>
      </c>
      <c r="BS3000" s="47">
        <v>8</v>
      </c>
      <c r="BT3000" s="47">
        <v>1.9</v>
      </c>
      <c r="DI3000" s="1">
        <f t="shared" si="230"/>
        <v>4</v>
      </c>
      <c r="DJ3000" s="9" t="str">
        <f t="shared" si="231"/>
        <v>BACTERIOLÓGICO</v>
      </c>
      <c r="DK3000" s="10" t="str">
        <f t="shared" si="232"/>
        <v>-</v>
      </c>
      <c r="DL3000" s="11" t="str">
        <f t="shared" si="233"/>
        <v>0</v>
      </c>
    </row>
    <row r="3001" spans="1:116" ht="12" x14ac:dyDescent="0.2">
      <c r="A3001" s="47">
        <v>1004040040</v>
      </c>
      <c r="B3001" s="47" t="str">
        <f t="shared" si="234"/>
        <v>1004040040-CRUZ PAMPA(EL INCA)</v>
      </c>
      <c r="C3001" s="47" t="s">
        <v>1502</v>
      </c>
      <c r="D3001" s="47" t="s">
        <v>58</v>
      </c>
      <c r="E3001" s="47" t="s">
        <v>121</v>
      </c>
      <c r="F3001" s="47" t="s">
        <v>1153</v>
      </c>
      <c r="G3001" s="47" t="s">
        <v>60</v>
      </c>
      <c r="H3001" s="47">
        <v>158</v>
      </c>
      <c r="I3001" s="47">
        <v>132</v>
      </c>
      <c r="J3001" s="47" t="s">
        <v>62</v>
      </c>
      <c r="K3001" s="47" t="s">
        <v>63</v>
      </c>
      <c r="L3001" s="47" t="s">
        <v>64</v>
      </c>
      <c r="M3001" s="47" t="s">
        <v>1485</v>
      </c>
      <c r="N3001" s="47" t="s">
        <v>1486</v>
      </c>
      <c r="O3001" s="47" t="s">
        <v>58</v>
      </c>
      <c r="P3001" s="47" t="s">
        <v>123</v>
      </c>
      <c r="Q3001" s="47" t="s">
        <v>1153</v>
      </c>
      <c r="R3001" s="47">
        <v>96341</v>
      </c>
      <c r="S3001" s="47" t="s">
        <v>67</v>
      </c>
      <c r="T3001" s="47" t="s">
        <v>1503</v>
      </c>
      <c r="U3001" s="47">
        <v>13729</v>
      </c>
      <c r="V3001" s="47" t="s">
        <v>69</v>
      </c>
      <c r="W3001" s="47" t="s">
        <v>1504</v>
      </c>
      <c r="X3001" s="47">
        <v>1276191</v>
      </c>
      <c r="Y3001" s="47">
        <v>4205395</v>
      </c>
      <c r="Z3001" s="47">
        <v>283256</v>
      </c>
      <c r="AA3001" s="47">
        <v>9010731</v>
      </c>
      <c r="AB3001" s="47" t="s">
        <v>71</v>
      </c>
      <c r="AC3001" s="47">
        <v>3769</v>
      </c>
      <c r="AD3001" s="47" t="s">
        <v>126</v>
      </c>
      <c r="AE3001" s="47" t="s">
        <v>5022</v>
      </c>
      <c r="AF3001" s="47" t="s">
        <v>5805</v>
      </c>
      <c r="AG3001" s="47">
        <v>10165</v>
      </c>
      <c r="AH3001" s="47" t="s">
        <v>73</v>
      </c>
      <c r="AI3001" s="47" t="s">
        <v>1505</v>
      </c>
      <c r="AJ3001" s="47" t="s">
        <v>61</v>
      </c>
      <c r="AK3001" s="47" t="s">
        <v>61</v>
      </c>
      <c r="AV3001" s="47">
        <v>0.66</v>
      </c>
      <c r="AZ3001" s="47">
        <v>60</v>
      </c>
      <c r="BM3001" s="47">
        <v>7.6</v>
      </c>
      <c r="BQ3001" s="47">
        <v>0</v>
      </c>
      <c r="BS3001" s="47">
        <v>12</v>
      </c>
      <c r="BT3001" s="47">
        <v>0.65</v>
      </c>
      <c r="DI3001" s="1">
        <f t="shared" si="230"/>
        <v>4</v>
      </c>
      <c r="DJ3001" s="9" t="str">
        <f t="shared" si="231"/>
        <v>NO BACTERIOLOGICO</v>
      </c>
      <c r="DK3001" s="10" t="str">
        <f t="shared" si="232"/>
        <v>-</v>
      </c>
      <c r="DL3001" s="11" t="str">
        <f t="shared" si="233"/>
        <v>0</v>
      </c>
    </row>
    <row r="3002" spans="1:116" ht="12" x14ac:dyDescent="0.2">
      <c r="A3002" s="47">
        <v>1004040040</v>
      </c>
      <c r="B3002" s="47" t="str">
        <f t="shared" si="234"/>
        <v>1004040040-CRUZ PAMPA(EL INCA)</v>
      </c>
      <c r="C3002" s="47" t="s">
        <v>1502</v>
      </c>
      <c r="D3002" s="47" t="s">
        <v>58</v>
      </c>
      <c r="E3002" s="47" t="s">
        <v>121</v>
      </c>
      <c r="F3002" s="47" t="s">
        <v>1153</v>
      </c>
      <c r="G3002" s="47" t="s">
        <v>60</v>
      </c>
      <c r="H3002" s="47">
        <v>158</v>
      </c>
      <c r="I3002" s="47">
        <v>132</v>
      </c>
      <c r="J3002" s="47" t="s">
        <v>62</v>
      </c>
      <c r="K3002" s="47" t="s">
        <v>63</v>
      </c>
      <c r="L3002" s="47" t="s">
        <v>64</v>
      </c>
      <c r="M3002" s="47" t="s">
        <v>1485</v>
      </c>
      <c r="N3002" s="47" t="s">
        <v>1486</v>
      </c>
      <c r="O3002" s="47" t="s">
        <v>58</v>
      </c>
      <c r="P3002" s="47" t="s">
        <v>123</v>
      </c>
      <c r="Q3002" s="47" t="s">
        <v>1153</v>
      </c>
      <c r="R3002" s="47">
        <v>96341</v>
      </c>
      <c r="S3002" s="47" t="s">
        <v>67</v>
      </c>
      <c r="T3002" s="47" t="s">
        <v>1503</v>
      </c>
      <c r="U3002" s="47">
        <v>13729</v>
      </c>
      <c r="V3002" s="47" t="s">
        <v>69</v>
      </c>
      <c r="W3002" s="47" t="s">
        <v>1504</v>
      </c>
      <c r="X3002" s="47">
        <v>1276191</v>
      </c>
      <c r="Y3002" s="47">
        <v>4205396</v>
      </c>
      <c r="Z3002" s="47">
        <v>283139</v>
      </c>
      <c r="AA3002" s="47">
        <v>9009830</v>
      </c>
      <c r="AB3002" s="47" t="s">
        <v>71</v>
      </c>
      <c r="AC3002" s="47">
        <v>3624</v>
      </c>
      <c r="AD3002" s="47" t="s">
        <v>126</v>
      </c>
      <c r="AE3002" s="47" t="s">
        <v>5022</v>
      </c>
      <c r="AF3002" s="47" t="s">
        <v>5805</v>
      </c>
      <c r="AG3002" s="47" t="s">
        <v>61</v>
      </c>
      <c r="AH3002" s="47" t="s">
        <v>75</v>
      </c>
      <c r="AI3002" s="47" t="s">
        <v>76</v>
      </c>
      <c r="AJ3002" s="47" t="s">
        <v>77</v>
      </c>
      <c r="AK3002" s="47" t="s">
        <v>78</v>
      </c>
      <c r="AV3002" s="47">
        <v>0.6</v>
      </c>
      <c r="AZ3002" s="47">
        <v>55</v>
      </c>
      <c r="BM3002" s="47">
        <v>7</v>
      </c>
      <c r="BQ3002" s="47">
        <v>0</v>
      </c>
      <c r="BS3002" s="47">
        <v>12</v>
      </c>
      <c r="BT3002" s="47">
        <v>0.6</v>
      </c>
      <c r="DI3002" s="1">
        <f t="shared" si="230"/>
        <v>4</v>
      </c>
      <c r="DJ3002" s="9" t="str">
        <f t="shared" si="231"/>
        <v>NO BACTERIOLOGICO</v>
      </c>
      <c r="DK3002" s="10" t="str">
        <f t="shared" si="232"/>
        <v>-</v>
      </c>
      <c r="DL3002" s="11" t="str">
        <f t="shared" si="233"/>
        <v>0</v>
      </c>
    </row>
    <row r="3003" spans="1:116" ht="12" x14ac:dyDescent="0.2">
      <c r="A3003" s="47">
        <v>1004040040</v>
      </c>
      <c r="B3003" s="47" t="str">
        <f t="shared" si="234"/>
        <v>1004040040-CRUZ PAMPA(EL INCA)</v>
      </c>
      <c r="C3003" s="47" t="s">
        <v>1502</v>
      </c>
      <c r="D3003" s="47" t="s">
        <v>58</v>
      </c>
      <c r="E3003" s="47" t="s">
        <v>121</v>
      </c>
      <c r="F3003" s="47" t="s">
        <v>1153</v>
      </c>
      <c r="G3003" s="47" t="s">
        <v>60</v>
      </c>
      <c r="H3003" s="47">
        <v>158</v>
      </c>
      <c r="I3003" s="47">
        <v>132</v>
      </c>
      <c r="J3003" s="47" t="s">
        <v>62</v>
      </c>
      <c r="K3003" s="47" t="s">
        <v>63</v>
      </c>
      <c r="L3003" s="47" t="s">
        <v>64</v>
      </c>
      <c r="M3003" s="47" t="s">
        <v>1485</v>
      </c>
      <c r="N3003" s="47" t="s">
        <v>1486</v>
      </c>
      <c r="O3003" s="47" t="s">
        <v>58</v>
      </c>
      <c r="P3003" s="47" t="s">
        <v>123</v>
      </c>
      <c r="Q3003" s="47" t="s">
        <v>1153</v>
      </c>
      <c r="R3003" s="47">
        <v>96341</v>
      </c>
      <c r="S3003" s="47" t="s">
        <v>67</v>
      </c>
      <c r="T3003" s="47" t="s">
        <v>1503</v>
      </c>
      <c r="U3003" s="47">
        <v>13729</v>
      </c>
      <c r="V3003" s="47" t="s">
        <v>69</v>
      </c>
      <c r="W3003" s="47" t="s">
        <v>1504</v>
      </c>
      <c r="X3003" s="47">
        <v>1276191</v>
      </c>
      <c r="Y3003" s="47">
        <v>4205397</v>
      </c>
      <c r="Z3003" s="47">
        <v>283332</v>
      </c>
      <c r="AA3003" s="47">
        <v>9009961</v>
      </c>
      <c r="AB3003" s="47" t="s">
        <v>71</v>
      </c>
      <c r="AC3003" s="47">
        <v>3467</v>
      </c>
      <c r="AD3003" s="47" t="s">
        <v>126</v>
      </c>
      <c r="AE3003" s="47" t="s">
        <v>5022</v>
      </c>
      <c r="AF3003" s="47" t="s">
        <v>5805</v>
      </c>
      <c r="AG3003" s="47" t="s">
        <v>61</v>
      </c>
      <c r="AH3003" s="47" t="s">
        <v>75</v>
      </c>
      <c r="AI3003" s="47" t="s">
        <v>76</v>
      </c>
      <c r="AJ3003" s="47" t="s">
        <v>77</v>
      </c>
      <c r="AK3003" s="47" t="s">
        <v>78</v>
      </c>
      <c r="AV3003" s="47">
        <v>0.57999999999999996</v>
      </c>
      <c r="AZ3003" s="47">
        <v>65</v>
      </c>
      <c r="BM3003" s="47">
        <v>7.8</v>
      </c>
      <c r="BQ3003" s="47">
        <v>0</v>
      </c>
      <c r="BS3003" s="47">
        <v>12</v>
      </c>
      <c r="BT3003" s="47">
        <v>0.35</v>
      </c>
      <c r="DI3003" s="1">
        <f t="shared" si="230"/>
        <v>4</v>
      </c>
      <c r="DJ3003" s="9" t="str">
        <f t="shared" si="231"/>
        <v>NO BACTERIOLOGICO</v>
      </c>
      <c r="DK3003" s="10" t="str">
        <f t="shared" si="232"/>
        <v>-</v>
      </c>
      <c r="DL3003" s="11" t="str">
        <f t="shared" si="233"/>
        <v>0</v>
      </c>
    </row>
    <row r="3004" spans="1:116" ht="12" x14ac:dyDescent="0.2">
      <c r="A3004" s="47" t="s">
        <v>2658</v>
      </c>
      <c r="B3004" s="47" t="str">
        <f t="shared" si="234"/>
        <v>100321ZZ01-OGOPAMPA</v>
      </c>
      <c r="C3004" s="47" t="s">
        <v>2659</v>
      </c>
      <c r="D3004" s="47" t="s">
        <v>58</v>
      </c>
      <c r="E3004" s="47" t="s">
        <v>80</v>
      </c>
      <c r="F3004" s="47" t="s">
        <v>2647</v>
      </c>
      <c r="G3004" s="47" t="s">
        <v>60</v>
      </c>
      <c r="H3004" s="47">
        <v>182</v>
      </c>
      <c r="I3004" s="47">
        <v>165</v>
      </c>
      <c r="J3004" s="47" t="s">
        <v>88</v>
      </c>
      <c r="K3004" s="47" t="s">
        <v>63</v>
      </c>
      <c r="L3004" s="47" t="s">
        <v>64</v>
      </c>
      <c r="M3004" s="47" t="s">
        <v>2648</v>
      </c>
      <c r="N3004" s="47" t="s">
        <v>2647</v>
      </c>
      <c r="O3004" s="47" t="s">
        <v>58</v>
      </c>
      <c r="P3004" s="47" t="s">
        <v>80</v>
      </c>
      <c r="Q3004" s="47" t="s">
        <v>2647</v>
      </c>
      <c r="R3004" s="47">
        <v>151898</v>
      </c>
      <c r="S3004" s="47" t="s">
        <v>67</v>
      </c>
      <c r="T3004" s="47" t="s">
        <v>2660</v>
      </c>
      <c r="U3004" s="47">
        <v>15986</v>
      </c>
      <c r="V3004" s="47" t="s">
        <v>69</v>
      </c>
      <c r="W3004" s="47" t="s">
        <v>2661</v>
      </c>
      <c r="X3004" s="47">
        <v>1276199</v>
      </c>
      <c r="Y3004" s="47">
        <v>4205410</v>
      </c>
      <c r="Z3004" s="47">
        <v>303616</v>
      </c>
      <c r="AA3004" s="47">
        <v>8925510</v>
      </c>
      <c r="AB3004" s="47" t="s">
        <v>71</v>
      </c>
      <c r="AC3004" s="47">
        <v>3630</v>
      </c>
      <c r="AD3004" s="47" t="s">
        <v>86</v>
      </c>
      <c r="AE3004" s="47" t="s">
        <v>5008</v>
      </c>
      <c r="AF3004" s="47" t="s">
        <v>5806</v>
      </c>
      <c r="AG3004" s="47">
        <v>48635</v>
      </c>
      <c r="AH3004" s="47" t="s">
        <v>73</v>
      </c>
      <c r="AI3004" s="47" t="s">
        <v>2662</v>
      </c>
      <c r="AJ3004" s="47" t="s">
        <v>61</v>
      </c>
      <c r="AK3004" s="47" t="s">
        <v>61</v>
      </c>
      <c r="AV3004" s="47">
        <v>1.18</v>
      </c>
      <c r="AZ3004" s="47">
        <v>750</v>
      </c>
      <c r="BM3004" s="47">
        <v>8</v>
      </c>
      <c r="BS3004" s="47">
        <v>10</v>
      </c>
      <c r="BT3004" s="47">
        <v>0.87</v>
      </c>
      <c r="DI3004" s="1">
        <f t="shared" si="230"/>
        <v>4</v>
      </c>
      <c r="DJ3004" s="9" t="str">
        <f t="shared" si="231"/>
        <v>NO BACTERIOLOGICO</v>
      </c>
      <c r="DK3004" s="10" t="str">
        <f t="shared" si="232"/>
        <v>-</v>
      </c>
      <c r="DL3004" s="11" t="str">
        <f t="shared" si="233"/>
        <v>0</v>
      </c>
    </row>
    <row r="3005" spans="1:116" ht="12" x14ac:dyDescent="0.2">
      <c r="A3005" s="47" t="s">
        <v>2658</v>
      </c>
      <c r="B3005" s="47" t="str">
        <f t="shared" si="234"/>
        <v>100321ZZ01-OGOPAMPA</v>
      </c>
      <c r="C3005" s="47" t="s">
        <v>2659</v>
      </c>
      <c r="D3005" s="47" t="s">
        <v>58</v>
      </c>
      <c r="E3005" s="47" t="s">
        <v>80</v>
      </c>
      <c r="F3005" s="47" t="s">
        <v>2647</v>
      </c>
      <c r="G3005" s="47" t="s">
        <v>60</v>
      </c>
      <c r="H3005" s="47">
        <v>182</v>
      </c>
      <c r="I3005" s="47">
        <v>165</v>
      </c>
      <c r="J3005" s="47" t="s">
        <v>88</v>
      </c>
      <c r="K3005" s="47" t="s">
        <v>63</v>
      </c>
      <c r="L3005" s="47" t="s">
        <v>64</v>
      </c>
      <c r="M3005" s="47" t="s">
        <v>2648</v>
      </c>
      <c r="N3005" s="47" t="s">
        <v>2647</v>
      </c>
      <c r="O3005" s="47" t="s">
        <v>58</v>
      </c>
      <c r="P3005" s="47" t="s">
        <v>80</v>
      </c>
      <c r="Q3005" s="47" t="s">
        <v>2647</v>
      </c>
      <c r="R3005" s="47">
        <v>151898</v>
      </c>
      <c r="S3005" s="47" t="s">
        <v>67</v>
      </c>
      <c r="T3005" s="47" t="s">
        <v>2660</v>
      </c>
      <c r="U3005" s="47">
        <v>15986</v>
      </c>
      <c r="V3005" s="47" t="s">
        <v>69</v>
      </c>
      <c r="W3005" s="47" t="s">
        <v>2661</v>
      </c>
      <c r="X3005" s="47">
        <v>1276199</v>
      </c>
      <c r="Y3005" s="47">
        <v>4205411</v>
      </c>
      <c r="Z3005" s="47">
        <v>0</v>
      </c>
      <c r="AA3005" s="47">
        <v>0</v>
      </c>
      <c r="AB3005" s="47" t="s">
        <v>61</v>
      </c>
      <c r="AC3005" s="47">
        <v>0</v>
      </c>
      <c r="AD3005" s="47" t="s">
        <v>86</v>
      </c>
      <c r="AE3005" s="47" t="s">
        <v>5008</v>
      </c>
      <c r="AF3005" s="47" t="s">
        <v>5806</v>
      </c>
      <c r="AG3005" s="47" t="s">
        <v>61</v>
      </c>
      <c r="AH3005" s="47" t="s">
        <v>75</v>
      </c>
      <c r="AI3005" s="47" t="s">
        <v>76</v>
      </c>
      <c r="AJ3005" s="47" t="s">
        <v>77</v>
      </c>
      <c r="AK3005" s="47" t="s">
        <v>78</v>
      </c>
      <c r="AV3005" s="47">
        <v>1.1200000000000001</v>
      </c>
      <c r="AZ3005" s="47">
        <v>749</v>
      </c>
      <c r="BM3005" s="47">
        <v>8</v>
      </c>
      <c r="BS3005" s="47">
        <v>11</v>
      </c>
      <c r="BT3005" s="47">
        <v>0.69</v>
      </c>
      <c r="DI3005" s="1">
        <f t="shared" si="230"/>
        <v>4</v>
      </c>
      <c r="DJ3005" s="9" t="str">
        <f t="shared" si="231"/>
        <v>NO BACTERIOLOGICO</v>
      </c>
      <c r="DK3005" s="10" t="str">
        <f t="shared" si="232"/>
        <v>-</v>
      </c>
      <c r="DL3005" s="11" t="str">
        <f t="shared" si="233"/>
        <v>0</v>
      </c>
    </row>
    <row r="3006" spans="1:116" ht="12" x14ac:dyDescent="0.2">
      <c r="A3006" s="47" t="s">
        <v>2658</v>
      </c>
      <c r="B3006" s="47" t="str">
        <f t="shared" si="234"/>
        <v>100321ZZ01-OGOPAMPA</v>
      </c>
      <c r="C3006" s="47" t="s">
        <v>2659</v>
      </c>
      <c r="D3006" s="47" t="s">
        <v>58</v>
      </c>
      <c r="E3006" s="47" t="s">
        <v>80</v>
      </c>
      <c r="F3006" s="47" t="s">
        <v>2647</v>
      </c>
      <c r="G3006" s="47" t="s">
        <v>60</v>
      </c>
      <c r="H3006" s="47">
        <v>182</v>
      </c>
      <c r="I3006" s="47">
        <v>165</v>
      </c>
      <c r="J3006" s="47" t="s">
        <v>88</v>
      </c>
      <c r="K3006" s="47" t="s">
        <v>63</v>
      </c>
      <c r="L3006" s="47" t="s">
        <v>64</v>
      </c>
      <c r="M3006" s="47" t="s">
        <v>2648</v>
      </c>
      <c r="N3006" s="47" t="s">
        <v>2647</v>
      </c>
      <c r="O3006" s="47" t="s">
        <v>58</v>
      </c>
      <c r="P3006" s="47" t="s">
        <v>80</v>
      </c>
      <c r="Q3006" s="47" t="s">
        <v>2647</v>
      </c>
      <c r="R3006" s="47">
        <v>151898</v>
      </c>
      <c r="S3006" s="47" t="s">
        <v>67</v>
      </c>
      <c r="T3006" s="47" t="s">
        <v>2660</v>
      </c>
      <c r="U3006" s="47">
        <v>15986</v>
      </c>
      <c r="V3006" s="47" t="s">
        <v>69</v>
      </c>
      <c r="W3006" s="47" t="s">
        <v>2661</v>
      </c>
      <c r="X3006" s="47">
        <v>1276199</v>
      </c>
      <c r="Y3006" s="47">
        <v>4205413</v>
      </c>
      <c r="Z3006" s="47">
        <v>0</v>
      </c>
      <c r="AA3006" s="47">
        <v>0</v>
      </c>
      <c r="AB3006" s="47" t="s">
        <v>61</v>
      </c>
      <c r="AC3006" s="47">
        <v>0</v>
      </c>
      <c r="AD3006" s="47" t="s">
        <v>86</v>
      </c>
      <c r="AE3006" s="47" t="s">
        <v>5008</v>
      </c>
      <c r="AF3006" s="47" t="s">
        <v>5806</v>
      </c>
      <c r="AG3006" s="47" t="s">
        <v>61</v>
      </c>
      <c r="AH3006" s="47" t="s">
        <v>75</v>
      </c>
      <c r="AI3006" s="47" t="s">
        <v>76</v>
      </c>
      <c r="AJ3006" s="47" t="s">
        <v>77</v>
      </c>
      <c r="AK3006" s="47" t="s">
        <v>78</v>
      </c>
      <c r="AV3006" s="47">
        <v>1.05</v>
      </c>
      <c r="AZ3006" s="47">
        <v>738</v>
      </c>
      <c r="BM3006" s="47">
        <v>8</v>
      </c>
      <c r="BS3006" s="47">
        <v>11</v>
      </c>
      <c r="BT3006" s="47">
        <v>0.57999999999999996</v>
      </c>
      <c r="DI3006" s="1">
        <f t="shared" si="230"/>
        <v>4</v>
      </c>
      <c r="DJ3006" s="9" t="str">
        <f t="shared" si="231"/>
        <v>NO BACTERIOLOGICO</v>
      </c>
      <c r="DK3006" s="10" t="str">
        <f t="shared" si="232"/>
        <v>-</v>
      </c>
      <c r="DL3006" s="11" t="str">
        <f t="shared" si="233"/>
        <v>0</v>
      </c>
    </row>
    <row r="3007" spans="1:116" ht="12" x14ac:dyDescent="0.2">
      <c r="A3007" s="47">
        <v>1003210015</v>
      </c>
      <c r="B3007" s="47" t="str">
        <f t="shared" si="234"/>
        <v>1003210015-GOYLLARCANCHA</v>
      </c>
      <c r="C3007" s="47" t="s">
        <v>2663</v>
      </c>
      <c r="D3007" s="47" t="s">
        <v>58</v>
      </c>
      <c r="E3007" s="47" t="s">
        <v>80</v>
      </c>
      <c r="F3007" s="47" t="s">
        <v>2647</v>
      </c>
      <c r="G3007" s="47" t="s">
        <v>60</v>
      </c>
      <c r="H3007" s="47">
        <v>268</v>
      </c>
      <c r="I3007" s="47">
        <v>40</v>
      </c>
      <c r="J3007" s="47" t="s">
        <v>88</v>
      </c>
      <c r="K3007" s="47" t="s">
        <v>63</v>
      </c>
      <c r="L3007" s="47" t="s">
        <v>64</v>
      </c>
      <c r="M3007" s="47" t="s">
        <v>2648</v>
      </c>
      <c r="N3007" s="47" t="s">
        <v>2647</v>
      </c>
      <c r="O3007" s="47" t="s">
        <v>58</v>
      </c>
      <c r="P3007" s="47" t="s">
        <v>80</v>
      </c>
      <c r="Q3007" s="47" t="s">
        <v>2647</v>
      </c>
      <c r="R3007" s="47">
        <v>89256</v>
      </c>
      <c r="S3007" s="47" t="s">
        <v>67</v>
      </c>
      <c r="T3007" s="47" t="s">
        <v>2664</v>
      </c>
      <c r="U3007" s="47">
        <v>3826</v>
      </c>
      <c r="V3007" s="47" t="s">
        <v>69</v>
      </c>
      <c r="W3007" s="47" t="s">
        <v>2665</v>
      </c>
      <c r="X3007" s="47">
        <v>1276208</v>
      </c>
      <c r="Y3007" s="47">
        <v>4205448</v>
      </c>
      <c r="Z3007" s="47">
        <v>301475</v>
      </c>
      <c r="AA3007" s="47">
        <v>8929098</v>
      </c>
      <c r="AB3007" s="47" t="s">
        <v>71</v>
      </c>
      <c r="AC3007" s="47">
        <v>3750</v>
      </c>
      <c r="AD3007" s="47" t="s">
        <v>86</v>
      </c>
      <c r="AE3007" s="47" t="s">
        <v>4990</v>
      </c>
      <c r="AF3007" s="47" t="s">
        <v>5807</v>
      </c>
      <c r="AG3007" s="47">
        <v>1718</v>
      </c>
      <c r="AH3007" s="47" t="s">
        <v>73</v>
      </c>
      <c r="AI3007" s="47" t="s">
        <v>2663</v>
      </c>
      <c r="AJ3007" s="47" t="s">
        <v>61</v>
      </c>
      <c r="AK3007" s="47" t="s">
        <v>61</v>
      </c>
      <c r="AV3007" s="47">
        <v>1.28</v>
      </c>
      <c r="AZ3007" s="47">
        <v>448</v>
      </c>
      <c r="BM3007" s="47">
        <v>7.9</v>
      </c>
      <c r="BS3007" s="47">
        <v>16</v>
      </c>
      <c r="BT3007" s="47">
        <v>0</v>
      </c>
      <c r="DI3007" s="1">
        <f t="shared" si="230"/>
        <v>4</v>
      </c>
      <c r="DJ3007" s="9" t="str">
        <f t="shared" si="231"/>
        <v>NO BACTERIOLOGICO</v>
      </c>
      <c r="DK3007" s="10" t="str">
        <f t="shared" si="232"/>
        <v>-</v>
      </c>
      <c r="DL3007" s="11" t="str">
        <f t="shared" si="233"/>
        <v>0</v>
      </c>
    </row>
    <row r="3008" spans="1:116" ht="12" x14ac:dyDescent="0.2">
      <c r="A3008" s="47">
        <v>1003210015</v>
      </c>
      <c r="B3008" s="47" t="str">
        <f t="shared" si="234"/>
        <v>1003210015-GOYLLARCANCHA</v>
      </c>
      <c r="C3008" s="47" t="s">
        <v>2663</v>
      </c>
      <c r="D3008" s="47" t="s">
        <v>58</v>
      </c>
      <c r="E3008" s="47" t="s">
        <v>80</v>
      </c>
      <c r="F3008" s="47" t="s">
        <v>2647</v>
      </c>
      <c r="G3008" s="47" t="s">
        <v>60</v>
      </c>
      <c r="H3008" s="47">
        <v>268</v>
      </c>
      <c r="I3008" s="47">
        <v>40</v>
      </c>
      <c r="J3008" s="47" t="s">
        <v>88</v>
      </c>
      <c r="K3008" s="47" t="s">
        <v>63</v>
      </c>
      <c r="L3008" s="47" t="s">
        <v>64</v>
      </c>
      <c r="M3008" s="47" t="s">
        <v>2648</v>
      </c>
      <c r="N3008" s="47" t="s">
        <v>2647</v>
      </c>
      <c r="O3008" s="47" t="s">
        <v>58</v>
      </c>
      <c r="P3008" s="47" t="s">
        <v>80</v>
      </c>
      <c r="Q3008" s="47" t="s">
        <v>2647</v>
      </c>
      <c r="R3008" s="47">
        <v>89256</v>
      </c>
      <c r="S3008" s="47" t="s">
        <v>67</v>
      </c>
      <c r="T3008" s="47" t="s">
        <v>2664</v>
      </c>
      <c r="U3008" s="47">
        <v>3826</v>
      </c>
      <c r="V3008" s="47" t="s">
        <v>69</v>
      </c>
      <c r="W3008" s="47" t="s">
        <v>2665</v>
      </c>
      <c r="X3008" s="47">
        <v>1276208</v>
      </c>
      <c r="Y3008" s="47">
        <v>4205449</v>
      </c>
      <c r="Z3008" s="47">
        <v>0</v>
      </c>
      <c r="AA3008" s="47">
        <v>0</v>
      </c>
      <c r="AB3008" s="47" t="s">
        <v>61</v>
      </c>
      <c r="AC3008" s="47">
        <v>0</v>
      </c>
      <c r="AD3008" s="47" t="s">
        <v>86</v>
      </c>
      <c r="AE3008" s="47" t="s">
        <v>4990</v>
      </c>
      <c r="AF3008" s="47" t="s">
        <v>5807</v>
      </c>
      <c r="AG3008" s="47" t="s">
        <v>61</v>
      </c>
      <c r="AH3008" s="47" t="s">
        <v>75</v>
      </c>
      <c r="AI3008" s="47" t="s">
        <v>76</v>
      </c>
      <c r="AJ3008" s="47" t="s">
        <v>77</v>
      </c>
      <c r="AK3008" s="47" t="s">
        <v>78</v>
      </c>
      <c r="AV3008" s="47">
        <v>1.23</v>
      </c>
      <c r="AZ3008" s="47">
        <v>467</v>
      </c>
      <c r="BM3008" s="47">
        <v>7.7</v>
      </c>
      <c r="BS3008" s="47">
        <v>16</v>
      </c>
      <c r="BT3008" s="47">
        <v>0</v>
      </c>
      <c r="DI3008" s="1">
        <f t="shared" si="230"/>
        <v>4</v>
      </c>
      <c r="DJ3008" s="9" t="str">
        <f t="shared" si="231"/>
        <v>NO BACTERIOLOGICO</v>
      </c>
      <c r="DK3008" s="10" t="str">
        <f t="shared" si="232"/>
        <v>-</v>
      </c>
      <c r="DL3008" s="11" t="str">
        <f t="shared" si="233"/>
        <v>0</v>
      </c>
    </row>
    <row r="3009" spans="1:116" ht="12" x14ac:dyDescent="0.2">
      <c r="A3009" s="47">
        <v>1003210015</v>
      </c>
      <c r="B3009" s="47" t="str">
        <f t="shared" si="234"/>
        <v>1003210015-GOYLLARCANCHA</v>
      </c>
      <c r="C3009" s="47" t="s">
        <v>2663</v>
      </c>
      <c r="D3009" s="47" t="s">
        <v>58</v>
      </c>
      <c r="E3009" s="47" t="s">
        <v>80</v>
      </c>
      <c r="F3009" s="47" t="s">
        <v>2647</v>
      </c>
      <c r="G3009" s="47" t="s">
        <v>60</v>
      </c>
      <c r="H3009" s="47">
        <v>268</v>
      </c>
      <c r="I3009" s="47">
        <v>40</v>
      </c>
      <c r="J3009" s="47" t="s">
        <v>88</v>
      </c>
      <c r="K3009" s="47" t="s">
        <v>63</v>
      </c>
      <c r="L3009" s="47" t="s">
        <v>64</v>
      </c>
      <c r="M3009" s="47" t="s">
        <v>2648</v>
      </c>
      <c r="N3009" s="47" t="s">
        <v>2647</v>
      </c>
      <c r="O3009" s="47" t="s">
        <v>58</v>
      </c>
      <c r="P3009" s="47" t="s">
        <v>80</v>
      </c>
      <c r="Q3009" s="47" t="s">
        <v>2647</v>
      </c>
      <c r="R3009" s="47">
        <v>89256</v>
      </c>
      <c r="S3009" s="47" t="s">
        <v>67</v>
      </c>
      <c r="T3009" s="47" t="s">
        <v>2664</v>
      </c>
      <c r="U3009" s="47">
        <v>3826</v>
      </c>
      <c r="V3009" s="47" t="s">
        <v>69</v>
      </c>
      <c r="W3009" s="47" t="s">
        <v>2665</v>
      </c>
      <c r="X3009" s="47">
        <v>1276208</v>
      </c>
      <c r="Y3009" s="47">
        <v>4205450</v>
      </c>
      <c r="Z3009" s="47">
        <v>0</v>
      </c>
      <c r="AA3009" s="47">
        <v>0</v>
      </c>
      <c r="AB3009" s="47" t="s">
        <v>61</v>
      </c>
      <c r="AC3009" s="47">
        <v>0</v>
      </c>
      <c r="AD3009" s="47" t="s">
        <v>86</v>
      </c>
      <c r="AE3009" s="47" t="s">
        <v>4990</v>
      </c>
      <c r="AF3009" s="47" t="s">
        <v>5807</v>
      </c>
      <c r="AG3009" s="47" t="s">
        <v>61</v>
      </c>
      <c r="AH3009" s="47" t="s">
        <v>75</v>
      </c>
      <c r="AI3009" s="47" t="s">
        <v>76</v>
      </c>
      <c r="AJ3009" s="47" t="s">
        <v>77</v>
      </c>
      <c r="AK3009" s="47" t="s">
        <v>78</v>
      </c>
      <c r="AV3009" s="47">
        <v>1.1599999999999999</v>
      </c>
      <c r="AZ3009" s="47">
        <v>489</v>
      </c>
      <c r="BM3009" s="47">
        <v>7.5</v>
      </c>
      <c r="BS3009" s="47">
        <v>16</v>
      </c>
      <c r="BT3009" s="47">
        <v>0</v>
      </c>
      <c r="DI3009" s="1">
        <f t="shared" si="230"/>
        <v>4</v>
      </c>
      <c r="DJ3009" s="9" t="str">
        <f t="shared" si="231"/>
        <v>NO BACTERIOLOGICO</v>
      </c>
      <c r="DK3009" s="10" t="str">
        <f t="shared" si="232"/>
        <v>-</v>
      </c>
      <c r="DL3009" s="11" t="str">
        <f t="shared" si="233"/>
        <v>0</v>
      </c>
    </row>
    <row r="3010" spans="1:116" ht="12" x14ac:dyDescent="0.2">
      <c r="A3010" s="47">
        <v>1004040039</v>
      </c>
      <c r="B3010" s="47" t="str">
        <f t="shared" si="234"/>
        <v>1004040039-USHCA</v>
      </c>
      <c r="C3010" s="47" t="s">
        <v>1499</v>
      </c>
      <c r="D3010" s="47" t="s">
        <v>58</v>
      </c>
      <c r="E3010" s="47" t="s">
        <v>121</v>
      </c>
      <c r="F3010" s="47" t="s">
        <v>1153</v>
      </c>
      <c r="G3010" s="47" t="s">
        <v>60</v>
      </c>
      <c r="H3010" s="47">
        <v>184</v>
      </c>
      <c r="I3010" s="47">
        <v>176</v>
      </c>
      <c r="J3010" s="47" t="s">
        <v>62</v>
      </c>
      <c r="K3010" s="47" t="s">
        <v>63</v>
      </c>
      <c r="L3010" s="47" t="s">
        <v>64</v>
      </c>
      <c r="M3010" s="47" t="s">
        <v>1485</v>
      </c>
      <c r="N3010" s="47" t="s">
        <v>1486</v>
      </c>
      <c r="O3010" s="47" t="s">
        <v>58</v>
      </c>
      <c r="P3010" s="47" t="s">
        <v>123</v>
      </c>
      <c r="Q3010" s="47" t="s">
        <v>1153</v>
      </c>
      <c r="R3010" s="47">
        <v>96343</v>
      </c>
      <c r="S3010" s="47" t="s">
        <v>67</v>
      </c>
      <c r="T3010" s="47" t="s">
        <v>1500</v>
      </c>
      <c r="U3010" s="47">
        <v>13730</v>
      </c>
      <c r="V3010" s="47" t="s">
        <v>69</v>
      </c>
      <c r="W3010" s="47" t="s">
        <v>1501</v>
      </c>
      <c r="X3010" s="47">
        <v>1276205</v>
      </c>
      <c r="Y3010" s="47">
        <v>4205451</v>
      </c>
      <c r="Z3010" s="47">
        <v>282244</v>
      </c>
      <c r="AA3010" s="47">
        <v>7658153</v>
      </c>
      <c r="AB3010" s="47" t="s">
        <v>71</v>
      </c>
      <c r="AC3010" s="47">
        <v>3734</v>
      </c>
      <c r="AD3010" s="47" t="s">
        <v>126</v>
      </c>
      <c r="AE3010" s="47" t="s">
        <v>5022</v>
      </c>
      <c r="AF3010" s="47" t="s">
        <v>5808</v>
      </c>
      <c r="AG3010" s="47">
        <v>10206</v>
      </c>
      <c r="AH3010" s="47" t="s">
        <v>73</v>
      </c>
      <c r="AI3010" s="47" t="s">
        <v>1499</v>
      </c>
      <c r="AJ3010" s="47" t="s">
        <v>61</v>
      </c>
      <c r="AK3010" s="47" t="s">
        <v>61</v>
      </c>
      <c r="AV3010" s="47">
        <v>0.97</v>
      </c>
      <c r="AZ3010" s="47">
        <v>60</v>
      </c>
      <c r="BM3010" s="47">
        <v>7.5</v>
      </c>
      <c r="BQ3010" s="47">
        <v>0</v>
      </c>
      <c r="BS3010" s="47">
        <v>12</v>
      </c>
      <c r="BT3010" s="47">
        <v>0.75</v>
      </c>
      <c r="DI3010" s="1">
        <f t="shared" si="230"/>
        <v>4</v>
      </c>
      <c r="DJ3010" s="9" t="str">
        <f t="shared" si="231"/>
        <v>NO BACTERIOLOGICO</v>
      </c>
      <c r="DK3010" s="10" t="str">
        <f t="shared" si="232"/>
        <v>-</v>
      </c>
      <c r="DL3010" s="11" t="str">
        <f t="shared" si="233"/>
        <v>0</v>
      </c>
    </row>
    <row r="3011" spans="1:116" ht="12" x14ac:dyDescent="0.2">
      <c r="A3011" s="47">
        <v>1004040039</v>
      </c>
      <c r="B3011" s="47" t="str">
        <f t="shared" si="234"/>
        <v>1004040039-USHCA</v>
      </c>
      <c r="C3011" s="47" t="s">
        <v>1499</v>
      </c>
      <c r="D3011" s="47" t="s">
        <v>58</v>
      </c>
      <c r="E3011" s="47" t="s">
        <v>121</v>
      </c>
      <c r="F3011" s="47" t="s">
        <v>1153</v>
      </c>
      <c r="G3011" s="47" t="s">
        <v>60</v>
      </c>
      <c r="H3011" s="47">
        <v>184</v>
      </c>
      <c r="I3011" s="47">
        <v>176</v>
      </c>
      <c r="J3011" s="47" t="s">
        <v>62</v>
      </c>
      <c r="K3011" s="47" t="s">
        <v>63</v>
      </c>
      <c r="L3011" s="47" t="s">
        <v>64</v>
      </c>
      <c r="M3011" s="47" t="s">
        <v>1485</v>
      </c>
      <c r="N3011" s="47" t="s">
        <v>1486</v>
      </c>
      <c r="O3011" s="47" t="s">
        <v>58</v>
      </c>
      <c r="P3011" s="47" t="s">
        <v>123</v>
      </c>
      <c r="Q3011" s="47" t="s">
        <v>1153</v>
      </c>
      <c r="R3011" s="47">
        <v>96343</v>
      </c>
      <c r="S3011" s="47" t="s">
        <v>67</v>
      </c>
      <c r="T3011" s="47" t="s">
        <v>1500</v>
      </c>
      <c r="U3011" s="47">
        <v>13730</v>
      </c>
      <c r="V3011" s="47" t="s">
        <v>69</v>
      </c>
      <c r="W3011" s="47" t="s">
        <v>1501</v>
      </c>
      <c r="X3011" s="47">
        <v>1276205</v>
      </c>
      <c r="Y3011" s="47">
        <v>4205452</v>
      </c>
      <c r="Z3011" s="47">
        <v>282180</v>
      </c>
      <c r="AA3011" s="47">
        <v>9009891</v>
      </c>
      <c r="AB3011" s="47" t="s">
        <v>71</v>
      </c>
      <c r="AC3011" s="47">
        <v>3704</v>
      </c>
      <c r="AD3011" s="47" t="s">
        <v>126</v>
      </c>
      <c r="AE3011" s="47" t="s">
        <v>5022</v>
      </c>
      <c r="AF3011" s="47" t="s">
        <v>5808</v>
      </c>
      <c r="AG3011" s="47" t="s">
        <v>61</v>
      </c>
      <c r="AH3011" s="47" t="s">
        <v>75</v>
      </c>
      <c r="AI3011" s="47" t="s">
        <v>76</v>
      </c>
      <c r="AJ3011" s="47" t="s">
        <v>77</v>
      </c>
      <c r="AK3011" s="47" t="s">
        <v>78</v>
      </c>
      <c r="AV3011" s="47">
        <v>0.69</v>
      </c>
      <c r="AZ3011" s="47">
        <v>55</v>
      </c>
      <c r="BM3011" s="47">
        <v>7</v>
      </c>
      <c r="BQ3011" s="47">
        <v>0</v>
      </c>
      <c r="BS3011" s="47">
        <v>12</v>
      </c>
      <c r="BT3011" s="47">
        <v>0.7</v>
      </c>
      <c r="DI3011" s="1">
        <f t="shared" ref="DI3011:DI3074" si="235">MONTH(AE3011)</f>
        <v>4</v>
      </c>
      <c r="DJ3011" s="9" t="str">
        <f t="shared" ref="DJ3011:DJ3074" si="236">IF(ISBLANK(AV3011),"-",IF(ISBLANK(BT3011),"-",IF(AND(AV3011&gt;=0.5,BT3011&gt;5),"BACTERIOLÓGICO",IF(AND(AV3011&lt;0.5,BT3011&lt;=5),"BACTERIOLÓGICO",IF(AND(AV3011&lt;0.5,BT3011&gt;5),"BACTERIOLÓGICO","NO BACTERIOLOGICO")))))</f>
        <v>NO BACTERIOLOGICO</v>
      </c>
      <c r="DK3011" s="10" t="str">
        <f t="shared" ref="DK3011:DK3074" si="237">IF(ISBLANK(AO3011),"-",IF(ISBLANK(AP3011),"-",IF(ISBLANK(AQ3011),"-",IF(AND(AO3011&gt;=0,AP3011&gt;=0,AQ3011&gt;=0),"Realizado Bactereológico","No realizado Bacteriológico"))))</f>
        <v>-</v>
      </c>
      <c r="DL3011" s="11" t="str">
        <f t="shared" ref="DL3011:DL3074" si="238">IF(ISBLANK(BE3011),"0",IF(BE3011&gt;=0,"1","0"))</f>
        <v>0</v>
      </c>
    </row>
    <row r="3012" spans="1:116" ht="12" x14ac:dyDescent="0.2">
      <c r="A3012" s="47">
        <v>1004040039</v>
      </c>
      <c r="B3012" s="47" t="str">
        <f t="shared" ref="B3012:B3075" si="239">CONCATENATE(A3012,"-",C3012)</f>
        <v>1004040039-USHCA</v>
      </c>
      <c r="C3012" s="47" t="s">
        <v>1499</v>
      </c>
      <c r="D3012" s="47" t="s">
        <v>58</v>
      </c>
      <c r="E3012" s="47" t="s">
        <v>121</v>
      </c>
      <c r="F3012" s="47" t="s">
        <v>1153</v>
      </c>
      <c r="G3012" s="47" t="s">
        <v>60</v>
      </c>
      <c r="H3012" s="47">
        <v>184</v>
      </c>
      <c r="I3012" s="47">
        <v>176</v>
      </c>
      <c r="J3012" s="47" t="s">
        <v>62</v>
      </c>
      <c r="K3012" s="47" t="s">
        <v>63</v>
      </c>
      <c r="L3012" s="47" t="s">
        <v>64</v>
      </c>
      <c r="M3012" s="47" t="s">
        <v>1485</v>
      </c>
      <c r="N3012" s="47" t="s">
        <v>1486</v>
      </c>
      <c r="O3012" s="47" t="s">
        <v>58</v>
      </c>
      <c r="P3012" s="47" t="s">
        <v>123</v>
      </c>
      <c r="Q3012" s="47" t="s">
        <v>1153</v>
      </c>
      <c r="R3012" s="47">
        <v>96343</v>
      </c>
      <c r="S3012" s="47" t="s">
        <v>67</v>
      </c>
      <c r="T3012" s="47" t="s">
        <v>1500</v>
      </c>
      <c r="U3012" s="47">
        <v>13730</v>
      </c>
      <c r="V3012" s="47" t="s">
        <v>69</v>
      </c>
      <c r="W3012" s="47" t="s">
        <v>1501</v>
      </c>
      <c r="X3012" s="47">
        <v>1276205</v>
      </c>
      <c r="Y3012" s="47">
        <v>4205453</v>
      </c>
      <c r="Z3012" s="47">
        <v>282855</v>
      </c>
      <c r="AA3012" s="47">
        <v>9009821</v>
      </c>
      <c r="AB3012" s="47" t="s">
        <v>71</v>
      </c>
      <c r="AC3012" s="47">
        <v>3426</v>
      </c>
      <c r="AD3012" s="47" t="s">
        <v>126</v>
      </c>
      <c r="AE3012" s="47" t="s">
        <v>5022</v>
      </c>
      <c r="AF3012" s="47" t="s">
        <v>5808</v>
      </c>
      <c r="AG3012" s="47" t="s">
        <v>61</v>
      </c>
      <c r="AH3012" s="47" t="s">
        <v>75</v>
      </c>
      <c r="AI3012" s="47" t="s">
        <v>76</v>
      </c>
      <c r="AJ3012" s="47" t="s">
        <v>77</v>
      </c>
      <c r="AK3012" s="47" t="s">
        <v>78</v>
      </c>
      <c r="AV3012" s="47">
        <v>0.55000000000000004</v>
      </c>
      <c r="AZ3012" s="47">
        <v>65</v>
      </c>
      <c r="BM3012" s="47">
        <v>7</v>
      </c>
      <c r="BQ3012" s="47">
        <v>0</v>
      </c>
      <c r="BS3012" s="47">
        <v>12</v>
      </c>
      <c r="BT3012" s="47">
        <v>0.65</v>
      </c>
      <c r="DI3012" s="1">
        <f t="shared" si="235"/>
        <v>4</v>
      </c>
      <c r="DJ3012" s="9" t="str">
        <f t="shared" si="236"/>
        <v>NO BACTERIOLOGICO</v>
      </c>
      <c r="DK3012" s="10" t="str">
        <f t="shared" si="237"/>
        <v>-</v>
      </c>
      <c r="DL3012" s="11" t="str">
        <f t="shared" si="238"/>
        <v>0</v>
      </c>
    </row>
    <row r="3013" spans="1:116" ht="12" x14ac:dyDescent="0.2">
      <c r="A3013" s="47">
        <v>1011040025</v>
      </c>
      <c r="B3013" s="47" t="str">
        <f t="shared" si="239"/>
        <v>1011040025-HUARIPAMPA</v>
      </c>
      <c r="C3013" s="47" t="s">
        <v>134</v>
      </c>
      <c r="D3013" s="47" t="s">
        <v>58</v>
      </c>
      <c r="E3013" s="47" t="s">
        <v>395</v>
      </c>
      <c r="F3013" s="47" t="s">
        <v>925</v>
      </c>
      <c r="G3013" s="47" t="s">
        <v>60</v>
      </c>
      <c r="H3013" s="47">
        <v>106</v>
      </c>
      <c r="I3013" s="47" t="s">
        <v>61</v>
      </c>
      <c r="J3013" s="47" t="s">
        <v>88</v>
      </c>
      <c r="K3013" s="47" t="s">
        <v>63</v>
      </c>
      <c r="L3013" s="47" t="s">
        <v>64</v>
      </c>
      <c r="M3013" s="47" t="s">
        <v>926</v>
      </c>
      <c r="N3013" s="47" t="s">
        <v>927</v>
      </c>
      <c r="O3013" s="47" t="s">
        <v>58</v>
      </c>
      <c r="P3013" s="47" t="s">
        <v>395</v>
      </c>
      <c r="Q3013" s="47" t="s">
        <v>925</v>
      </c>
      <c r="R3013" s="47">
        <v>172129</v>
      </c>
      <c r="S3013" s="47" t="s">
        <v>67</v>
      </c>
      <c r="T3013" s="47" t="s">
        <v>4505</v>
      </c>
      <c r="U3013" s="47">
        <v>13270</v>
      </c>
      <c r="V3013" s="47" t="s">
        <v>69</v>
      </c>
      <c r="W3013" s="47" t="s">
        <v>935</v>
      </c>
      <c r="X3013" s="47">
        <v>1276202</v>
      </c>
      <c r="Y3013" s="47">
        <v>4205455</v>
      </c>
      <c r="Z3013" s="47">
        <v>319561</v>
      </c>
      <c r="AA3013" s="47">
        <v>8923328</v>
      </c>
      <c r="AB3013" s="47" t="s">
        <v>71</v>
      </c>
      <c r="AC3013" s="47">
        <v>3504</v>
      </c>
      <c r="AD3013" s="47" t="s">
        <v>72</v>
      </c>
      <c r="AE3013" s="47" t="s">
        <v>4921</v>
      </c>
      <c r="AF3013" s="47" t="s">
        <v>5809</v>
      </c>
      <c r="AG3013" s="47">
        <v>63949</v>
      </c>
      <c r="AH3013" s="47" t="s">
        <v>73</v>
      </c>
      <c r="AI3013" s="47" t="s">
        <v>4506</v>
      </c>
      <c r="AJ3013" s="47" t="s">
        <v>61</v>
      </c>
      <c r="AK3013" s="47" t="s">
        <v>61</v>
      </c>
      <c r="AV3013" s="47">
        <v>1.2</v>
      </c>
      <c r="AZ3013" s="47">
        <v>98</v>
      </c>
      <c r="BM3013" s="47">
        <v>6.8</v>
      </c>
      <c r="BS3013" s="47">
        <v>8</v>
      </c>
      <c r="BT3013" s="47">
        <v>1.2</v>
      </c>
      <c r="DI3013" s="1">
        <f t="shared" si="235"/>
        <v>4</v>
      </c>
      <c r="DJ3013" s="9" t="str">
        <f t="shared" si="236"/>
        <v>NO BACTERIOLOGICO</v>
      </c>
      <c r="DK3013" s="10" t="str">
        <f t="shared" si="237"/>
        <v>-</v>
      </c>
      <c r="DL3013" s="11" t="str">
        <f t="shared" si="238"/>
        <v>0</v>
      </c>
    </row>
    <row r="3014" spans="1:116" ht="12" x14ac:dyDescent="0.2">
      <c r="A3014" s="47">
        <v>1011040025</v>
      </c>
      <c r="B3014" s="47" t="str">
        <f t="shared" si="239"/>
        <v>1011040025-HUARIPAMPA</v>
      </c>
      <c r="C3014" s="47" t="s">
        <v>134</v>
      </c>
      <c r="D3014" s="47" t="s">
        <v>58</v>
      </c>
      <c r="E3014" s="47" t="s">
        <v>395</v>
      </c>
      <c r="F3014" s="47" t="s">
        <v>925</v>
      </c>
      <c r="G3014" s="47" t="s">
        <v>60</v>
      </c>
      <c r="H3014" s="47">
        <v>106</v>
      </c>
      <c r="I3014" s="47" t="s">
        <v>61</v>
      </c>
      <c r="J3014" s="47" t="s">
        <v>88</v>
      </c>
      <c r="K3014" s="47" t="s">
        <v>63</v>
      </c>
      <c r="L3014" s="47" t="s">
        <v>64</v>
      </c>
      <c r="M3014" s="47" t="s">
        <v>926</v>
      </c>
      <c r="N3014" s="47" t="s">
        <v>927</v>
      </c>
      <c r="O3014" s="47" t="s">
        <v>58</v>
      </c>
      <c r="P3014" s="47" t="s">
        <v>395</v>
      </c>
      <c r="Q3014" s="47" t="s">
        <v>925</v>
      </c>
      <c r="R3014" s="47">
        <v>172129</v>
      </c>
      <c r="S3014" s="47" t="s">
        <v>67</v>
      </c>
      <c r="T3014" s="47" t="s">
        <v>4505</v>
      </c>
      <c r="U3014" s="47">
        <v>13270</v>
      </c>
      <c r="V3014" s="47" t="s">
        <v>69</v>
      </c>
      <c r="W3014" s="47" t="s">
        <v>935</v>
      </c>
      <c r="X3014" s="47">
        <v>1276202</v>
      </c>
      <c r="Y3014" s="47">
        <v>4205457</v>
      </c>
      <c r="Z3014" s="47">
        <v>319360</v>
      </c>
      <c r="AA3014" s="47">
        <v>892381</v>
      </c>
      <c r="AB3014" s="47" t="s">
        <v>61</v>
      </c>
      <c r="AC3014" s="47">
        <v>3483</v>
      </c>
      <c r="AD3014" s="47" t="s">
        <v>72</v>
      </c>
      <c r="AE3014" s="47" t="s">
        <v>4921</v>
      </c>
      <c r="AF3014" s="47" t="s">
        <v>5809</v>
      </c>
      <c r="AG3014" s="47" t="s">
        <v>61</v>
      </c>
      <c r="AH3014" s="47" t="s">
        <v>75</v>
      </c>
      <c r="AI3014" s="47" t="s">
        <v>76</v>
      </c>
      <c r="AJ3014" s="47" t="s">
        <v>77</v>
      </c>
      <c r="AK3014" s="47" t="s">
        <v>78</v>
      </c>
      <c r="AV3014" s="47">
        <v>0.7</v>
      </c>
      <c r="AZ3014" s="47">
        <v>96.2</v>
      </c>
      <c r="BM3014" s="47">
        <v>7</v>
      </c>
      <c r="BS3014" s="47">
        <v>8</v>
      </c>
      <c r="BT3014" s="47">
        <v>0.9</v>
      </c>
      <c r="DI3014" s="1">
        <f t="shared" si="235"/>
        <v>4</v>
      </c>
      <c r="DJ3014" s="9" t="str">
        <f t="shared" si="236"/>
        <v>NO BACTERIOLOGICO</v>
      </c>
      <c r="DK3014" s="10" t="str">
        <f t="shared" si="237"/>
        <v>-</v>
      </c>
      <c r="DL3014" s="11" t="str">
        <f t="shared" si="238"/>
        <v>0</v>
      </c>
    </row>
    <row r="3015" spans="1:116" ht="12" x14ac:dyDescent="0.2">
      <c r="A3015" s="47">
        <v>1011040025</v>
      </c>
      <c r="B3015" s="47" t="str">
        <f t="shared" si="239"/>
        <v>1011040025-HUARIPAMPA</v>
      </c>
      <c r="C3015" s="47" t="s">
        <v>134</v>
      </c>
      <c r="D3015" s="47" t="s">
        <v>58</v>
      </c>
      <c r="E3015" s="47" t="s">
        <v>395</v>
      </c>
      <c r="F3015" s="47" t="s">
        <v>925</v>
      </c>
      <c r="G3015" s="47" t="s">
        <v>60</v>
      </c>
      <c r="H3015" s="47">
        <v>106</v>
      </c>
      <c r="I3015" s="47" t="s">
        <v>61</v>
      </c>
      <c r="J3015" s="47" t="s">
        <v>88</v>
      </c>
      <c r="K3015" s="47" t="s">
        <v>63</v>
      </c>
      <c r="L3015" s="47" t="s">
        <v>64</v>
      </c>
      <c r="M3015" s="47" t="s">
        <v>926</v>
      </c>
      <c r="N3015" s="47" t="s">
        <v>927</v>
      </c>
      <c r="O3015" s="47" t="s">
        <v>58</v>
      </c>
      <c r="P3015" s="47" t="s">
        <v>395</v>
      </c>
      <c r="Q3015" s="47" t="s">
        <v>925</v>
      </c>
      <c r="R3015" s="47">
        <v>172129</v>
      </c>
      <c r="S3015" s="47" t="s">
        <v>67</v>
      </c>
      <c r="T3015" s="47" t="s">
        <v>4505</v>
      </c>
      <c r="U3015" s="47">
        <v>13270</v>
      </c>
      <c r="V3015" s="47" t="s">
        <v>69</v>
      </c>
      <c r="W3015" s="47" t="s">
        <v>935</v>
      </c>
      <c r="X3015" s="47">
        <v>1276202</v>
      </c>
      <c r="Y3015" s="47">
        <v>4205459</v>
      </c>
      <c r="Z3015" s="47">
        <v>319370</v>
      </c>
      <c r="AA3015" s="47">
        <v>8923335</v>
      </c>
      <c r="AB3015" s="47" t="s">
        <v>61</v>
      </c>
      <c r="AC3015" s="47">
        <v>3432</v>
      </c>
      <c r="AD3015" s="47" t="s">
        <v>72</v>
      </c>
      <c r="AE3015" s="47" t="s">
        <v>4921</v>
      </c>
      <c r="AF3015" s="47" t="s">
        <v>5809</v>
      </c>
      <c r="AG3015" s="47" t="s">
        <v>61</v>
      </c>
      <c r="AH3015" s="47" t="s">
        <v>75</v>
      </c>
      <c r="AI3015" s="47" t="s">
        <v>76</v>
      </c>
      <c r="AJ3015" s="47" t="s">
        <v>77</v>
      </c>
      <c r="AK3015" s="47" t="s">
        <v>78</v>
      </c>
      <c r="AV3015" s="47">
        <v>0.5</v>
      </c>
      <c r="AZ3015" s="47">
        <v>99.1</v>
      </c>
      <c r="BM3015" s="47">
        <v>7.1</v>
      </c>
      <c r="BS3015" s="47">
        <v>8</v>
      </c>
      <c r="BT3015" s="47">
        <v>1.6</v>
      </c>
      <c r="DI3015" s="1">
        <f t="shared" si="235"/>
        <v>4</v>
      </c>
      <c r="DJ3015" s="9" t="str">
        <f t="shared" si="236"/>
        <v>NO BACTERIOLOGICO</v>
      </c>
      <c r="DK3015" s="10" t="str">
        <f t="shared" si="237"/>
        <v>-</v>
      </c>
      <c r="DL3015" s="11" t="str">
        <f t="shared" si="238"/>
        <v>0</v>
      </c>
    </row>
    <row r="3016" spans="1:116" ht="12" x14ac:dyDescent="0.2">
      <c r="A3016" s="47">
        <v>1004040036</v>
      </c>
      <c r="B3016" s="47" t="str">
        <f t="shared" si="239"/>
        <v>1004040036-NUEVA DIVISORIA</v>
      </c>
      <c r="C3016" s="47" t="s">
        <v>1484</v>
      </c>
      <c r="D3016" s="47" t="s">
        <v>58</v>
      </c>
      <c r="E3016" s="47" t="s">
        <v>121</v>
      </c>
      <c r="F3016" s="47" t="s">
        <v>1153</v>
      </c>
      <c r="G3016" s="47" t="s">
        <v>60</v>
      </c>
      <c r="H3016" s="47">
        <v>120</v>
      </c>
      <c r="I3016" s="47">
        <v>80</v>
      </c>
      <c r="J3016" s="47" t="s">
        <v>62</v>
      </c>
      <c r="K3016" s="47" t="s">
        <v>63</v>
      </c>
      <c r="L3016" s="47" t="s">
        <v>64</v>
      </c>
      <c r="M3016" s="47" t="s">
        <v>1485</v>
      </c>
      <c r="N3016" s="47" t="s">
        <v>1486</v>
      </c>
      <c r="O3016" s="47" t="s">
        <v>58</v>
      </c>
      <c r="P3016" s="47" t="s">
        <v>123</v>
      </c>
      <c r="Q3016" s="47" t="s">
        <v>1153</v>
      </c>
      <c r="R3016" s="47">
        <v>106598</v>
      </c>
      <c r="S3016" s="47" t="s">
        <v>67</v>
      </c>
      <c r="T3016" s="47" t="s">
        <v>1487</v>
      </c>
      <c r="U3016" s="47">
        <v>18727</v>
      </c>
      <c r="V3016" s="47" t="s">
        <v>69</v>
      </c>
      <c r="W3016" s="47" t="s">
        <v>1488</v>
      </c>
      <c r="X3016" s="47">
        <v>1276217</v>
      </c>
      <c r="Y3016" s="47">
        <v>4205484</v>
      </c>
      <c r="Z3016" s="47">
        <v>276328</v>
      </c>
      <c r="AA3016" s="47">
        <v>9009497</v>
      </c>
      <c r="AB3016" s="47" t="s">
        <v>71</v>
      </c>
      <c r="AC3016" s="47">
        <v>3657</v>
      </c>
      <c r="AD3016" s="47" t="s">
        <v>126</v>
      </c>
      <c r="AE3016" s="47" t="s">
        <v>4924</v>
      </c>
      <c r="AF3016" s="47" t="s">
        <v>5810</v>
      </c>
      <c r="AG3016" s="47">
        <v>10148</v>
      </c>
      <c r="AH3016" s="47" t="s">
        <v>73</v>
      </c>
      <c r="AI3016" s="47" t="s">
        <v>1484</v>
      </c>
      <c r="AJ3016" s="47" t="s">
        <v>61</v>
      </c>
      <c r="AK3016" s="47" t="s">
        <v>61</v>
      </c>
      <c r="AV3016" s="47">
        <v>0.84</v>
      </c>
      <c r="AZ3016" s="47">
        <v>65</v>
      </c>
      <c r="BM3016" s="47">
        <v>7</v>
      </c>
      <c r="BQ3016" s="47">
        <v>0</v>
      </c>
      <c r="BS3016" s="47">
        <v>12</v>
      </c>
      <c r="BT3016" s="47">
        <v>0.75</v>
      </c>
      <c r="DI3016" s="1">
        <f t="shared" si="235"/>
        <v>4</v>
      </c>
      <c r="DJ3016" s="9" t="str">
        <f t="shared" si="236"/>
        <v>NO BACTERIOLOGICO</v>
      </c>
      <c r="DK3016" s="10" t="str">
        <f t="shared" si="237"/>
        <v>-</v>
      </c>
      <c r="DL3016" s="11" t="str">
        <f t="shared" si="238"/>
        <v>0</v>
      </c>
    </row>
    <row r="3017" spans="1:116" ht="12" x14ac:dyDescent="0.2">
      <c r="A3017" s="47">
        <v>1004040036</v>
      </c>
      <c r="B3017" s="47" t="str">
        <f t="shared" si="239"/>
        <v>1004040036-NUEVA DIVISORIA</v>
      </c>
      <c r="C3017" s="47" t="s">
        <v>1484</v>
      </c>
      <c r="D3017" s="47" t="s">
        <v>58</v>
      </c>
      <c r="E3017" s="47" t="s">
        <v>121</v>
      </c>
      <c r="F3017" s="47" t="s">
        <v>1153</v>
      </c>
      <c r="G3017" s="47" t="s">
        <v>60</v>
      </c>
      <c r="H3017" s="47">
        <v>120</v>
      </c>
      <c r="I3017" s="47">
        <v>80</v>
      </c>
      <c r="J3017" s="47" t="s">
        <v>62</v>
      </c>
      <c r="K3017" s="47" t="s">
        <v>63</v>
      </c>
      <c r="L3017" s="47" t="s">
        <v>64</v>
      </c>
      <c r="M3017" s="47" t="s">
        <v>1485</v>
      </c>
      <c r="N3017" s="47" t="s">
        <v>1486</v>
      </c>
      <c r="O3017" s="47" t="s">
        <v>58</v>
      </c>
      <c r="P3017" s="47" t="s">
        <v>123</v>
      </c>
      <c r="Q3017" s="47" t="s">
        <v>1153</v>
      </c>
      <c r="R3017" s="47">
        <v>106598</v>
      </c>
      <c r="S3017" s="47" t="s">
        <v>67</v>
      </c>
      <c r="T3017" s="47" t="s">
        <v>1487</v>
      </c>
      <c r="U3017" s="47">
        <v>18727</v>
      </c>
      <c r="V3017" s="47" t="s">
        <v>69</v>
      </c>
      <c r="W3017" s="47" t="s">
        <v>1488</v>
      </c>
      <c r="X3017" s="47">
        <v>1276217</v>
      </c>
      <c r="Y3017" s="47">
        <v>4205485</v>
      </c>
      <c r="Z3017" s="47">
        <v>276064</v>
      </c>
      <c r="AA3017" s="47">
        <v>9008973</v>
      </c>
      <c r="AB3017" s="47" t="s">
        <v>71</v>
      </c>
      <c r="AC3017" s="47">
        <v>3563</v>
      </c>
      <c r="AD3017" s="47" t="s">
        <v>126</v>
      </c>
      <c r="AE3017" s="47" t="s">
        <v>4924</v>
      </c>
      <c r="AF3017" s="47" t="s">
        <v>5810</v>
      </c>
      <c r="AG3017" s="47" t="s">
        <v>61</v>
      </c>
      <c r="AH3017" s="47" t="s">
        <v>75</v>
      </c>
      <c r="AI3017" s="47" t="s">
        <v>76</v>
      </c>
      <c r="AJ3017" s="47" t="s">
        <v>77</v>
      </c>
      <c r="AK3017" s="47" t="s">
        <v>78</v>
      </c>
      <c r="AV3017" s="47">
        <v>0.74</v>
      </c>
      <c r="AZ3017" s="47">
        <v>65</v>
      </c>
      <c r="BM3017" s="47">
        <v>7.5</v>
      </c>
      <c r="BQ3017" s="47">
        <v>0</v>
      </c>
      <c r="BS3017" s="47">
        <v>12</v>
      </c>
      <c r="BT3017" s="47">
        <v>0.6</v>
      </c>
      <c r="DI3017" s="1">
        <f t="shared" si="235"/>
        <v>4</v>
      </c>
      <c r="DJ3017" s="9" t="str">
        <f t="shared" si="236"/>
        <v>NO BACTERIOLOGICO</v>
      </c>
      <c r="DK3017" s="10" t="str">
        <f t="shared" si="237"/>
        <v>-</v>
      </c>
      <c r="DL3017" s="11" t="str">
        <f t="shared" si="238"/>
        <v>0</v>
      </c>
    </row>
    <row r="3018" spans="1:116" ht="12" x14ac:dyDescent="0.2">
      <c r="A3018" s="47">
        <v>1004040036</v>
      </c>
      <c r="B3018" s="47" t="str">
        <f t="shared" si="239"/>
        <v>1004040036-NUEVA DIVISORIA</v>
      </c>
      <c r="C3018" s="47" t="s">
        <v>1484</v>
      </c>
      <c r="D3018" s="47" t="s">
        <v>58</v>
      </c>
      <c r="E3018" s="47" t="s">
        <v>121</v>
      </c>
      <c r="F3018" s="47" t="s">
        <v>1153</v>
      </c>
      <c r="G3018" s="47" t="s">
        <v>60</v>
      </c>
      <c r="H3018" s="47">
        <v>120</v>
      </c>
      <c r="I3018" s="47">
        <v>80</v>
      </c>
      <c r="J3018" s="47" t="s">
        <v>62</v>
      </c>
      <c r="K3018" s="47" t="s">
        <v>63</v>
      </c>
      <c r="L3018" s="47" t="s">
        <v>64</v>
      </c>
      <c r="M3018" s="47" t="s">
        <v>1485</v>
      </c>
      <c r="N3018" s="47" t="s">
        <v>1486</v>
      </c>
      <c r="O3018" s="47" t="s">
        <v>58</v>
      </c>
      <c r="P3018" s="47" t="s">
        <v>123</v>
      </c>
      <c r="Q3018" s="47" t="s">
        <v>1153</v>
      </c>
      <c r="R3018" s="47">
        <v>106598</v>
      </c>
      <c r="S3018" s="47" t="s">
        <v>67</v>
      </c>
      <c r="T3018" s="47" t="s">
        <v>1487</v>
      </c>
      <c r="U3018" s="47">
        <v>18727</v>
      </c>
      <c r="V3018" s="47" t="s">
        <v>69</v>
      </c>
      <c r="W3018" s="47" t="s">
        <v>1488</v>
      </c>
      <c r="X3018" s="47">
        <v>1276217</v>
      </c>
      <c r="Y3018" s="47">
        <v>4205486</v>
      </c>
      <c r="Z3018" s="47">
        <v>275920</v>
      </c>
      <c r="AA3018" s="47">
        <v>9009904</v>
      </c>
      <c r="AB3018" s="47" t="s">
        <v>71</v>
      </c>
      <c r="AC3018" s="47">
        <v>3530</v>
      </c>
      <c r="AD3018" s="47" t="s">
        <v>126</v>
      </c>
      <c r="AE3018" s="47" t="s">
        <v>4924</v>
      </c>
      <c r="AF3018" s="47" t="s">
        <v>5810</v>
      </c>
      <c r="AG3018" s="47" t="s">
        <v>61</v>
      </c>
      <c r="AH3018" s="47" t="s">
        <v>75</v>
      </c>
      <c r="AI3018" s="47" t="s">
        <v>76</v>
      </c>
      <c r="AJ3018" s="47" t="s">
        <v>77</v>
      </c>
      <c r="AK3018" s="47" t="s">
        <v>78</v>
      </c>
      <c r="AV3018" s="47">
        <v>0.7</v>
      </c>
      <c r="AZ3018" s="47">
        <v>55</v>
      </c>
      <c r="BM3018" s="47">
        <v>7.6</v>
      </c>
      <c r="BQ3018" s="47">
        <v>0</v>
      </c>
      <c r="BS3018" s="47">
        <v>12</v>
      </c>
      <c r="BT3018" s="47">
        <v>0.7</v>
      </c>
      <c r="DI3018" s="1">
        <f t="shared" si="235"/>
        <v>4</v>
      </c>
      <c r="DJ3018" s="9" t="str">
        <f t="shared" si="236"/>
        <v>NO BACTERIOLOGICO</v>
      </c>
      <c r="DK3018" s="10" t="str">
        <f t="shared" si="237"/>
        <v>-</v>
      </c>
      <c r="DL3018" s="11" t="str">
        <f t="shared" si="238"/>
        <v>0</v>
      </c>
    </row>
    <row r="3019" spans="1:116" ht="12" x14ac:dyDescent="0.2">
      <c r="A3019" s="47">
        <v>1004040037</v>
      </c>
      <c r="B3019" s="47" t="str">
        <f t="shared" si="239"/>
        <v>1004040037-CAJAN</v>
      </c>
      <c r="C3019" s="47" t="s">
        <v>1486</v>
      </c>
      <c r="D3019" s="47" t="s">
        <v>58</v>
      </c>
      <c r="E3019" s="47" t="s">
        <v>121</v>
      </c>
      <c r="F3019" s="47" t="s">
        <v>1153</v>
      </c>
      <c r="G3019" s="47" t="s">
        <v>60</v>
      </c>
      <c r="H3019" s="47">
        <v>520</v>
      </c>
      <c r="I3019" s="47">
        <v>410</v>
      </c>
      <c r="J3019" s="47" t="s">
        <v>62</v>
      </c>
      <c r="K3019" s="47" t="s">
        <v>63</v>
      </c>
      <c r="L3019" s="47" t="s">
        <v>64</v>
      </c>
      <c r="M3019" s="47" t="s">
        <v>1485</v>
      </c>
      <c r="N3019" s="47" t="s">
        <v>1486</v>
      </c>
      <c r="O3019" s="47" t="s">
        <v>58</v>
      </c>
      <c r="P3019" s="47" t="s">
        <v>123</v>
      </c>
      <c r="Q3019" s="47" t="s">
        <v>1153</v>
      </c>
      <c r="R3019" s="47">
        <v>106578</v>
      </c>
      <c r="S3019" s="47" t="s">
        <v>67</v>
      </c>
      <c r="T3019" s="47" t="s">
        <v>1489</v>
      </c>
      <c r="U3019" s="47">
        <v>18725</v>
      </c>
      <c r="V3019" s="47" t="s">
        <v>69</v>
      </c>
      <c r="W3019" s="47" t="s">
        <v>1490</v>
      </c>
      <c r="X3019" s="47">
        <v>1276227</v>
      </c>
      <c r="Y3019" s="47">
        <v>4205502</v>
      </c>
      <c r="Z3019" s="47">
        <v>276478</v>
      </c>
      <c r="AA3019" s="47">
        <v>9008114</v>
      </c>
      <c r="AB3019" s="47" t="s">
        <v>71</v>
      </c>
      <c r="AC3019" s="47">
        <v>3484</v>
      </c>
      <c r="AD3019" s="47" t="s">
        <v>126</v>
      </c>
      <c r="AE3019" s="47" t="s">
        <v>4916</v>
      </c>
      <c r="AF3019" s="47" t="s">
        <v>5811</v>
      </c>
      <c r="AG3019" s="47">
        <v>10140</v>
      </c>
      <c r="AH3019" s="47" t="s">
        <v>73</v>
      </c>
      <c r="AI3019" s="47" t="s">
        <v>1486</v>
      </c>
      <c r="AJ3019" s="47" t="s">
        <v>61</v>
      </c>
      <c r="AK3019" s="47" t="s">
        <v>61</v>
      </c>
      <c r="AV3019" s="47">
        <v>1.8</v>
      </c>
      <c r="AZ3019" s="47">
        <v>60</v>
      </c>
      <c r="BM3019" s="47">
        <v>7.8</v>
      </c>
      <c r="BQ3019" s="47">
        <v>0</v>
      </c>
      <c r="BS3019" s="47">
        <v>12</v>
      </c>
      <c r="BT3019" s="47">
        <v>0.75</v>
      </c>
      <c r="DI3019" s="1">
        <f t="shared" si="235"/>
        <v>4</v>
      </c>
      <c r="DJ3019" s="9" t="str">
        <f t="shared" si="236"/>
        <v>NO BACTERIOLOGICO</v>
      </c>
      <c r="DK3019" s="10" t="str">
        <f t="shared" si="237"/>
        <v>-</v>
      </c>
      <c r="DL3019" s="11" t="str">
        <f t="shared" si="238"/>
        <v>0</v>
      </c>
    </row>
    <row r="3020" spans="1:116" ht="12" x14ac:dyDescent="0.2">
      <c r="A3020" s="47">
        <v>1004040037</v>
      </c>
      <c r="B3020" s="47" t="str">
        <f t="shared" si="239"/>
        <v>1004040037-CAJAN</v>
      </c>
      <c r="C3020" s="47" t="s">
        <v>1486</v>
      </c>
      <c r="D3020" s="47" t="s">
        <v>58</v>
      </c>
      <c r="E3020" s="47" t="s">
        <v>121</v>
      </c>
      <c r="F3020" s="47" t="s">
        <v>1153</v>
      </c>
      <c r="G3020" s="47" t="s">
        <v>60</v>
      </c>
      <c r="H3020" s="47">
        <v>520</v>
      </c>
      <c r="I3020" s="47">
        <v>410</v>
      </c>
      <c r="J3020" s="47" t="s">
        <v>62</v>
      </c>
      <c r="K3020" s="47" t="s">
        <v>63</v>
      </c>
      <c r="L3020" s="47" t="s">
        <v>64</v>
      </c>
      <c r="M3020" s="47" t="s">
        <v>1485</v>
      </c>
      <c r="N3020" s="47" t="s">
        <v>1486</v>
      </c>
      <c r="O3020" s="47" t="s">
        <v>58</v>
      </c>
      <c r="P3020" s="47" t="s">
        <v>123</v>
      </c>
      <c r="Q3020" s="47" t="s">
        <v>1153</v>
      </c>
      <c r="R3020" s="47">
        <v>106578</v>
      </c>
      <c r="S3020" s="47" t="s">
        <v>67</v>
      </c>
      <c r="T3020" s="47" t="s">
        <v>1489</v>
      </c>
      <c r="U3020" s="47">
        <v>18725</v>
      </c>
      <c r="V3020" s="47" t="s">
        <v>69</v>
      </c>
      <c r="W3020" s="47" t="s">
        <v>1490</v>
      </c>
      <c r="X3020" s="47">
        <v>1276227</v>
      </c>
      <c r="Y3020" s="47">
        <v>4205503</v>
      </c>
      <c r="Z3020" s="47">
        <v>277260</v>
      </c>
      <c r="AA3020" s="47">
        <v>9007739</v>
      </c>
      <c r="AB3020" s="47" t="s">
        <v>71</v>
      </c>
      <c r="AC3020" s="47">
        <v>3465</v>
      </c>
      <c r="AD3020" s="47" t="s">
        <v>126</v>
      </c>
      <c r="AE3020" s="47" t="s">
        <v>4916</v>
      </c>
      <c r="AF3020" s="47" t="s">
        <v>5811</v>
      </c>
      <c r="AG3020" s="47" t="s">
        <v>61</v>
      </c>
      <c r="AH3020" s="47" t="s">
        <v>75</v>
      </c>
      <c r="AI3020" s="47" t="s">
        <v>76</v>
      </c>
      <c r="AJ3020" s="47" t="s">
        <v>77</v>
      </c>
      <c r="AK3020" s="47" t="s">
        <v>78</v>
      </c>
      <c r="AV3020" s="47">
        <v>1.59</v>
      </c>
      <c r="AZ3020" s="47">
        <v>55</v>
      </c>
      <c r="BM3020" s="47">
        <v>7.8</v>
      </c>
      <c r="BQ3020" s="47">
        <v>0</v>
      </c>
      <c r="BS3020" s="47">
        <v>12</v>
      </c>
      <c r="BT3020" s="47">
        <v>0.6</v>
      </c>
      <c r="DI3020" s="1">
        <f t="shared" si="235"/>
        <v>4</v>
      </c>
      <c r="DJ3020" s="9" t="str">
        <f t="shared" si="236"/>
        <v>NO BACTERIOLOGICO</v>
      </c>
      <c r="DK3020" s="10" t="str">
        <f t="shared" si="237"/>
        <v>-</v>
      </c>
      <c r="DL3020" s="11" t="str">
        <f t="shared" si="238"/>
        <v>0</v>
      </c>
    </row>
    <row r="3021" spans="1:116" ht="12" x14ac:dyDescent="0.2">
      <c r="A3021" s="47">
        <v>1004040037</v>
      </c>
      <c r="B3021" s="47" t="str">
        <f t="shared" si="239"/>
        <v>1004040037-CAJAN</v>
      </c>
      <c r="C3021" s="47" t="s">
        <v>1486</v>
      </c>
      <c r="D3021" s="47" t="s">
        <v>58</v>
      </c>
      <c r="E3021" s="47" t="s">
        <v>121</v>
      </c>
      <c r="F3021" s="47" t="s">
        <v>1153</v>
      </c>
      <c r="G3021" s="47" t="s">
        <v>60</v>
      </c>
      <c r="H3021" s="47">
        <v>520</v>
      </c>
      <c r="I3021" s="47">
        <v>410</v>
      </c>
      <c r="J3021" s="47" t="s">
        <v>62</v>
      </c>
      <c r="K3021" s="47" t="s">
        <v>63</v>
      </c>
      <c r="L3021" s="47" t="s">
        <v>64</v>
      </c>
      <c r="M3021" s="47" t="s">
        <v>1485</v>
      </c>
      <c r="N3021" s="47" t="s">
        <v>1486</v>
      </c>
      <c r="O3021" s="47" t="s">
        <v>58</v>
      </c>
      <c r="P3021" s="47" t="s">
        <v>123</v>
      </c>
      <c r="Q3021" s="47" t="s">
        <v>1153</v>
      </c>
      <c r="R3021" s="47">
        <v>106578</v>
      </c>
      <c r="S3021" s="47" t="s">
        <v>67</v>
      </c>
      <c r="T3021" s="47" t="s">
        <v>1489</v>
      </c>
      <c r="U3021" s="47">
        <v>18725</v>
      </c>
      <c r="V3021" s="47" t="s">
        <v>69</v>
      </c>
      <c r="W3021" s="47" t="s">
        <v>1490</v>
      </c>
      <c r="X3021" s="47">
        <v>1276227</v>
      </c>
      <c r="Y3021" s="47">
        <v>4205504</v>
      </c>
      <c r="Z3021" s="47">
        <v>276946</v>
      </c>
      <c r="AA3021" s="47">
        <v>9008056</v>
      </c>
      <c r="AB3021" s="47" t="s">
        <v>71</v>
      </c>
      <c r="AC3021" s="47">
        <v>3374</v>
      </c>
      <c r="AD3021" s="47" t="s">
        <v>126</v>
      </c>
      <c r="AE3021" s="47" t="s">
        <v>4916</v>
      </c>
      <c r="AF3021" s="47" t="s">
        <v>5811</v>
      </c>
      <c r="AG3021" s="47" t="s">
        <v>61</v>
      </c>
      <c r="AH3021" s="47" t="s">
        <v>75</v>
      </c>
      <c r="AI3021" s="47" t="s">
        <v>76</v>
      </c>
      <c r="AJ3021" s="47" t="s">
        <v>77</v>
      </c>
      <c r="AK3021" s="47" t="s">
        <v>78</v>
      </c>
      <c r="AV3021" s="47">
        <v>1.43</v>
      </c>
      <c r="AZ3021" s="47">
        <v>65</v>
      </c>
      <c r="BM3021" s="47">
        <v>7.5</v>
      </c>
      <c r="BQ3021" s="47">
        <v>0</v>
      </c>
      <c r="BS3021" s="47">
        <v>12</v>
      </c>
      <c r="BT3021" s="47">
        <v>0.7</v>
      </c>
      <c r="DI3021" s="1">
        <f t="shared" si="235"/>
        <v>4</v>
      </c>
      <c r="DJ3021" s="9" t="str">
        <f t="shared" si="236"/>
        <v>NO BACTERIOLOGICO</v>
      </c>
      <c r="DK3021" s="10" t="str">
        <f t="shared" si="237"/>
        <v>-</v>
      </c>
      <c r="DL3021" s="11" t="str">
        <f t="shared" si="238"/>
        <v>0</v>
      </c>
    </row>
    <row r="3022" spans="1:116" ht="12" x14ac:dyDescent="0.2">
      <c r="A3022" s="47">
        <v>1003210004</v>
      </c>
      <c r="B3022" s="47" t="str">
        <f t="shared" si="239"/>
        <v>1003210004-SAN PEDRO</v>
      </c>
      <c r="C3022" s="47" t="s">
        <v>2001</v>
      </c>
      <c r="D3022" s="47" t="s">
        <v>58</v>
      </c>
      <c r="E3022" s="47" t="s">
        <v>80</v>
      </c>
      <c r="F3022" s="47" t="s">
        <v>2647</v>
      </c>
      <c r="G3022" s="47" t="s">
        <v>60</v>
      </c>
      <c r="H3022" s="47">
        <v>44</v>
      </c>
      <c r="I3022" s="47">
        <v>14</v>
      </c>
      <c r="J3022" s="47" t="s">
        <v>88</v>
      </c>
      <c r="K3022" s="47" t="s">
        <v>63</v>
      </c>
      <c r="L3022" s="47" t="s">
        <v>64</v>
      </c>
      <c r="M3022" s="47" t="s">
        <v>2648</v>
      </c>
      <c r="N3022" s="47" t="s">
        <v>2647</v>
      </c>
      <c r="O3022" s="47" t="s">
        <v>58</v>
      </c>
      <c r="P3022" s="47" t="s">
        <v>80</v>
      </c>
      <c r="Q3022" s="47" t="s">
        <v>2647</v>
      </c>
      <c r="R3022" s="47">
        <v>89274</v>
      </c>
      <c r="S3022" s="47" t="s">
        <v>67</v>
      </c>
      <c r="T3022" s="47" t="s">
        <v>2236</v>
      </c>
      <c r="U3022" s="47">
        <v>14616</v>
      </c>
      <c r="V3022" s="47" t="s">
        <v>69</v>
      </c>
      <c r="W3022" s="47" t="s">
        <v>2666</v>
      </c>
      <c r="X3022" s="47">
        <v>1276234</v>
      </c>
      <c r="Y3022" s="47">
        <v>4205516</v>
      </c>
      <c r="Z3022" s="47">
        <v>302816</v>
      </c>
      <c r="AA3022" s="47">
        <v>8925282</v>
      </c>
      <c r="AB3022" s="47" t="s">
        <v>71</v>
      </c>
      <c r="AC3022" s="47">
        <v>3830</v>
      </c>
      <c r="AD3022" s="47" t="s">
        <v>86</v>
      </c>
      <c r="AE3022" s="47" t="s">
        <v>4990</v>
      </c>
      <c r="AF3022" s="47" t="s">
        <v>5812</v>
      </c>
      <c r="AG3022" s="47">
        <v>1687</v>
      </c>
      <c r="AH3022" s="47" t="s">
        <v>73</v>
      </c>
      <c r="AI3022" s="47" t="s">
        <v>2001</v>
      </c>
      <c r="AJ3022" s="47" t="s">
        <v>61</v>
      </c>
      <c r="AK3022" s="47" t="s">
        <v>61</v>
      </c>
      <c r="AV3022" s="47">
        <v>0</v>
      </c>
      <c r="AZ3022" s="47">
        <v>667</v>
      </c>
      <c r="BM3022" s="47">
        <v>8</v>
      </c>
      <c r="BS3022" s="47">
        <v>16</v>
      </c>
      <c r="BT3022" s="47">
        <v>0.82</v>
      </c>
      <c r="DI3022" s="1">
        <f t="shared" si="235"/>
        <v>4</v>
      </c>
      <c r="DJ3022" s="9" t="str">
        <f t="shared" si="236"/>
        <v>BACTERIOLÓGICO</v>
      </c>
      <c r="DK3022" s="10" t="str">
        <f t="shared" si="237"/>
        <v>-</v>
      </c>
      <c r="DL3022" s="11" t="str">
        <f t="shared" si="238"/>
        <v>0</v>
      </c>
    </row>
    <row r="3023" spans="1:116" ht="12" x14ac:dyDescent="0.2">
      <c r="A3023" s="47">
        <v>1003210004</v>
      </c>
      <c r="B3023" s="47" t="str">
        <f t="shared" si="239"/>
        <v>1003210004-SAN PEDRO</v>
      </c>
      <c r="C3023" s="47" t="s">
        <v>2001</v>
      </c>
      <c r="D3023" s="47" t="s">
        <v>58</v>
      </c>
      <c r="E3023" s="47" t="s">
        <v>80</v>
      </c>
      <c r="F3023" s="47" t="s">
        <v>2647</v>
      </c>
      <c r="G3023" s="47" t="s">
        <v>60</v>
      </c>
      <c r="H3023" s="47">
        <v>44</v>
      </c>
      <c r="I3023" s="47">
        <v>14</v>
      </c>
      <c r="J3023" s="47" t="s">
        <v>88</v>
      </c>
      <c r="K3023" s="47" t="s">
        <v>63</v>
      </c>
      <c r="L3023" s="47" t="s">
        <v>64</v>
      </c>
      <c r="M3023" s="47" t="s">
        <v>2648</v>
      </c>
      <c r="N3023" s="47" t="s">
        <v>2647</v>
      </c>
      <c r="O3023" s="47" t="s">
        <v>58</v>
      </c>
      <c r="P3023" s="47" t="s">
        <v>80</v>
      </c>
      <c r="Q3023" s="47" t="s">
        <v>2647</v>
      </c>
      <c r="R3023" s="47">
        <v>89274</v>
      </c>
      <c r="S3023" s="47" t="s">
        <v>67</v>
      </c>
      <c r="T3023" s="47" t="s">
        <v>2236</v>
      </c>
      <c r="U3023" s="47">
        <v>14616</v>
      </c>
      <c r="V3023" s="47" t="s">
        <v>69</v>
      </c>
      <c r="W3023" s="47" t="s">
        <v>2666</v>
      </c>
      <c r="X3023" s="47">
        <v>1276234</v>
      </c>
      <c r="Y3023" s="47">
        <v>4205517</v>
      </c>
      <c r="Z3023" s="47">
        <v>0</v>
      </c>
      <c r="AA3023" s="47">
        <v>0</v>
      </c>
      <c r="AB3023" s="47" t="s">
        <v>61</v>
      </c>
      <c r="AC3023" s="47">
        <v>0</v>
      </c>
      <c r="AD3023" s="47" t="s">
        <v>86</v>
      </c>
      <c r="AE3023" s="47" t="s">
        <v>4990</v>
      </c>
      <c r="AF3023" s="47" t="s">
        <v>5812</v>
      </c>
      <c r="AG3023" s="47" t="s">
        <v>61</v>
      </c>
      <c r="AH3023" s="47" t="s">
        <v>75</v>
      </c>
      <c r="AI3023" s="47" t="s">
        <v>76</v>
      </c>
      <c r="AJ3023" s="47" t="s">
        <v>77</v>
      </c>
      <c r="AK3023" s="47" t="s">
        <v>78</v>
      </c>
      <c r="AV3023" s="47">
        <v>0</v>
      </c>
      <c r="AZ3023" s="47">
        <v>646</v>
      </c>
      <c r="BM3023" s="47">
        <v>8</v>
      </c>
      <c r="BS3023" s="47">
        <v>16</v>
      </c>
      <c r="BT3023" s="47">
        <v>0.74</v>
      </c>
      <c r="DI3023" s="1">
        <f t="shared" si="235"/>
        <v>4</v>
      </c>
      <c r="DJ3023" s="9" t="str">
        <f t="shared" si="236"/>
        <v>BACTERIOLÓGICO</v>
      </c>
      <c r="DK3023" s="10" t="str">
        <f t="shared" si="237"/>
        <v>-</v>
      </c>
      <c r="DL3023" s="11" t="str">
        <f t="shared" si="238"/>
        <v>0</v>
      </c>
    </row>
    <row r="3024" spans="1:116" ht="12" x14ac:dyDescent="0.2">
      <c r="A3024" s="47">
        <v>1003210004</v>
      </c>
      <c r="B3024" s="47" t="str">
        <f t="shared" si="239"/>
        <v>1003210004-SAN PEDRO</v>
      </c>
      <c r="C3024" s="47" t="s">
        <v>2001</v>
      </c>
      <c r="D3024" s="47" t="s">
        <v>58</v>
      </c>
      <c r="E3024" s="47" t="s">
        <v>80</v>
      </c>
      <c r="F3024" s="47" t="s">
        <v>2647</v>
      </c>
      <c r="G3024" s="47" t="s">
        <v>60</v>
      </c>
      <c r="H3024" s="47">
        <v>44</v>
      </c>
      <c r="I3024" s="47">
        <v>14</v>
      </c>
      <c r="J3024" s="47" t="s">
        <v>88</v>
      </c>
      <c r="K3024" s="47" t="s">
        <v>63</v>
      </c>
      <c r="L3024" s="47" t="s">
        <v>64</v>
      </c>
      <c r="M3024" s="47" t="s">
        <v>2648</v>
      </c>
      <c r="N3024" s="47" t="s">
        <v>2647</v>
      </c>
      <c r="O3024" s="47" t="s">
        <v>58</v>
      </c>
      <c r="P3024" s="47" t="s">
        <v>80</v>
      </c>
      <c r="Q3024" s="47" t="s">
        <v>2647</v>
      </c>
      <c r="R3024" s="47">
        <v>89274</v>
      </c>
      <c r="S3024" s="47" t="s">
        <v>67</v>
      </c>
      <c r="T3024" s="47" t="s">
        <v>2236</v>
      </c>
      <c r="U3024" s="47">
        <v>14616</v>
      </c>
      <c r="V3024" s="47" t="s">
        <v>69</v>
      </c>
      <c r="W3024" s="47" t="s">
        <v>2666</v>
      </c>
      <c r="X3024" s="47">
        <v>1276234</v>
      </c>
      <c r="Y3024" s="47">
        <v>4205518</v>
      </c>
      <c r="Z3024" s="47">
        <v>0</v>
      </c>
      <c r="AA3024" s="47">
        <v>0</v>
      </c>
      <c r="AB3024" s="47" t="s">
        <v>61</v>
      </c>
      <c r="AC3024" s="47">
        <v>0</v>
      </c>
      <c r="AD3024" s="47" t="s">
        <v>86</v>
      </c>
      <c r="AE3024" s="47" t="s">
        <v>4990</v>
      </c>
      <c r="AF3024" s="47" t="s">
        <v>5812</v>
      </c>
      <c r="AG3024" s="47" t="s">
        <v>61</v>
      </c>
      <c r="AH3024" s="47" t="s">
        <v>75</v>
      </c>
      <c r="AI3024" s="47" t="s">
        <v>76</v>
      </c>
      <c r="AJ3024" s="47" t="s">
        <v>77</v>
      </c>
      <c r="AK3024" s="47" t="s">
        <v>78</v>
      </c>
      <c r="AV3024" s="47">
        <v>0</v>
      </c>
      <c r="AZ3024" s="47">
        <v>667</v>
      </c>
      <c r="BM3024" s="47">
        <v>8</v>
      </c>
      <c r="BS3024" s="47">
        <v>16</v>
      </c>
      <c r="BT3024" s="47">
        <v>0.56999999999999995</v>
      </c>
      <c r="DI3024" s="1">
        <f t="shared" si="235"/>
        <v>4</v>
      </c>
      <c r="DJ3024" s="9" t="str">
        <f t="shared" si="236"/>
        <v>BACTERIOLÓGICO</v>
      </c>
      <c r="DK3024" s="10" t="str">
        <f t="shared" si="237"/>
        <v>-</v>
      </c>
      <c r="DL3024" s="11" t="str">
        <f t="shared" si="238"/>
        <v>0</v>
      </c>
    </row>
    <row r="3025" spans="1:116" ht="12" x14ac:dyDescent="0.2">
      <c r="A3025" s="47">
        <v>1004040018</v>
      </c>
      <c r="B3025" s="47" t="str">
        <f t="shared" si="239"/>
        <v>1004040018-HUARASILLO</v>
      </c>
      <c r="C3025" s="47" t="s">
        <v>1445</v>
      </c>
      <c r="D3025" s="47" t="s">
        <v>58</v>
      </c>
      <c r="E3025" s="47" t="s">
        <v>121</v>
      </c>
      <c r="F3025" s="47" t="s">
        <v>1153</v>
      </c>
      <c r="G3025" s="47" t="s">
        <v>60</v>
      </c>
      <c r="H3025" s="47">
        <v>470</v>
      </c>
      <c r="I3025" s="47">
        <v>440</v>
      </c>
      <c r="J3025" s="47" t="s">
        <v>62</v>
      </c>
      <c r="K3025" s="47" t="s">
        <v>63</v>
      </c>
      <c r="L3025" s="47" t="s">
        <v>64</v>
      </c>
      <c r="M3025" s="47" t="s">
        <v>1428</v>
      </c>
      <c r="N3025" s="47" t="s">
        <v>1429</v>
      </c>
      <c r="O3025" s="47" t="s">
        <v>58</v>
      </c>
      <c r="P3025" s="47" t="s">
        <v>123</v>
      </c>
      <c r="Q3025" s="47" t="s">
        <v>1153</v>
      </c>
      <c r="R3025" s="47">
        <v>96317</v>
      </c>
      <c r="S3025" s="47" t="s">
        <v>67</v>
      </c>
      <c r="T3025" s="47" t="s">
        <v>1446</v>
      </c>
      <c r="U3025" s="47">
        <v>13721</v>
      </c>
      <c r="V3025" s="47" t="s">
        <v>69</v>
      </c>
      <c r="W3025" s="47" t="s">
        <v>1447</v>
      </c>
      <c r="X3025" s="47">
        <v>1276237</v>
      </c>
      <c r="Y3025" s="47">
        <v>4205533</v>
      </c>
      <c r="Z3025" s="47">
        <v>270485</v>
      </c>
      <c r="AA3025" s="47">
        <v>9011407</v>
      </c>
      <c r="AB3025" s="47" t="s">
        <v>71</v>
      </c>
      <c r="AC3025" s="47">
        <v>3163</v>
      </c>
      <c r="AD3025" s="47" t="s">
        <v>126</v>
      </c>
      <c r="AE3025" s="47" t="s">
        <v>4990</v>
      </c>
      <c r="AF3025" s="47" t="s">
        <v>5813</v>
      </c>
      <c r="AG3025" s="47">
        <v>60</v>
      </c>
      <c r="AH3025" s="47" t="s">
        <v>73</v>
      </c>
      <c r="AI3025" s="47" t="s">
        <v>1448</v>
      </c>
      <c r="AJ3025" s="47" t="s">
        <v>61</v>
      </c>
      <c r="AK3025" s="47" t="s">
        <v>61</v>
      </c>
      <c r="AV3025" s="47">
        <v>1.0900000000000001</v>
      </c>
      <c r="AZ3025" s="47">
        <v>232</v>
      </c>
      <c r="BM3025" s="47">
        <v>7.66</v>
      </c>
      <c r="BQ3025" s="47">
        <v>0</v>
      </c>
      <c r="BS3025" s="47">
        <v>15</v>
      </c>
      <c r="BT3025" s="47">
        <v>0.55000000000000004</v>
      </c>
      <c r="DI3025" s="1">
        <f t="shared" si="235"/>
        <v>4</v>
      </c>
      <c r="DJ3025" s="9" t="str">
        <f t="shared" si="236"/>
        <v>NO BACTERIOLOGICO</v>
      </c>
      <c r="DK3025" s="10" t="str">
        <f t="shared" si="237"/>
        <v>-</v>
      </c>
      <c r="DL3025" s="11" t="str">
        <f t="shared" si="238"/>
        <v>0</v>
      </c>
    </row>
    <row r="3026" spans="1:116" ht="12" x14ac:dyDescent="0.2">
      <c r="A3026" s="47">
        <v>1004040018</v>
      </c>
      <c r="B3026" s="47" t="str">
        <f t="shared" si="239"/>
        <v>1004040018-HUARASILLO</v>
      </c>
      <c r="C3026" s="47" t="s">
        <v>1445</v>
      </c>
      <c r="D3026" s="47" t="s">
        <v>58</v>
      </c>
      <c r="E3026" s="47" t="s">
        <v>121</v>
      </c>
      <c r="F3026" s="47" t="s">
        <v>1153</v>
      </c>
      <c r="G3026" s="47" t="s">
        <v>60</v>
      </c>
      <c r="H3026" s="47">
        <v>470</v>
      </c>
      <c r="I3026" s="47">
        <v>440</v>
      </c>
      <c r="J3026" s="47" t="s">
        <v>62</v>
      </c>
      <c r="K3026" s="47" t="s">
        <v>63</v>
      </c>
      <c r="L3026" s="47" t="s">
        <v>64</v>
      </c>
      <c r="M3026" s="47" t="s">
        <v>1428</v>
      </c>
      <c r="N3026" s="47" t="s">
        <v>1429</v>
      </c>
      <c r="O3026" s="47" t="s">
        <v>58</v>
      </c>
      <c r="P3026" s="47" t="s">
        <v>123</v>
      </c>
      <c r="Q3026" s="47" t="s">
        <v>1153</v>
      </c>
      <c r="R3026" s="47">
        <v>96317</v>
      </c>
      <c r="S3026" s="47" t="s">
        <v>67</v>
      </c>
      <c r="T3026" s="47" t="s">
        <v>1446</v>
      </c>
      <c r="U3026" s="47">
        <v>13721</v>
      </c>
      <c r="V3026" s="47" t="s">
        <v>69</v>
      </c>
      <c r="W3026" s="47" t="s">
        <v>1447</v>
      </c>
      <c r="X3026" s="47">
        <v>1276237</v>
      </c>
      <c r="Y3026" s="47">
        <v>4205534</v>
      </c>
      <c r="Z3026" s="47">
        <v>270528</v>
      </c>
      <c r="AA3026" s="47">
        <v>9011816</v>
      </c>
      <c r="AB3026" s="47" t="s">
        <v>71</v>
      </c>
      <c r="AC3026" s="47">
        <v>3132</v>
      </c>
      <c r="AD3026" s="47" t="s">
        <v>126</v>
      </c>
      <c r="AE3026" s="47" t="s">
        <v>4990</v>
      </c>
      <c r="AF3026" s="47" t="s">
        <v>5813</v>
      </c>
      <c r="AG3026" s="47" t="s">
        <v>61</v>
      </c>
      <c r="AH3026" s="47" t="s">
        <v>75</v>
      </c>
      <c r="AI3026" s="47" t="s">
        <v>76</v>
      </c>
      <c r="AJ3026" s="47" t="s">
        <v>77</v>
      </c>
      <c r="AK3026" s="47" t="s">
        <v>78</v>
      </c>
      <c r="AV3026" s="47">
        <v>0.64</v>
      </c>
      <c r="AZ3026" s="47">
        <v>214</v>
      </c>
      <c r="BM3026" s="47">
        <v>7.64</v>
      </c>
      <c r="BQ3026" s="47">
        <v>0</v>
      </c>
      <c r="BS3026" s="47">
        <v>17</v>
      </c>
      <c r="BT3026" s="47">
        <v>0.47</v>
      </c>
      <c r="DI3026" s="1">
        <f t="shared" si="235"/>
        <v>4</v>
      </c>
      <c r="DJ3026" s="9" t="str">
        <f t="shared" si="236"/>
        <v>NO BACTERIOLOGICO</v>
      </c>
      <c r="DK3026" s="10" t="str">
        <f t="shared" si="237"/>
        <v>-</v>
      </c>
      <c r="DL3026" s="11" t="str">
        <f t="shared" si="238"/>
        <v>0</v>
      </c>
    </row>
    <row r="3027" spans="1:116" ht="12" x14ac:dyDescent="0.2">
      <c r="A3027" s="47">
        <v>1004040018</v>
      </c>
      <c r="B3027" s="47" t="str">
        <f t="shared" si="239"/>
        <v>1004040018-HUARASILLO</v>
      </c>
      <c r="C3027" s="47" t="s">
        <v>1445</v>
      </c>
      <c r="D3027" s="47" t="s">
        <v>58</v>
      </c>
      <c r="E3027" s="47" t="s">
        <v>121</v>
      </c>
      <c r="F3027" s="47" t="s">
        <v>1153</v>
      </c>
      <c r="G3027" s="47" t="s">
        <v>60</v>
      </c>
      <c r="H3027" s="47">
        <v>470</v>
      </c>
      <c r="I3027" s="47">
        <v>440</v>
      </c>
      <c r="J3027" s="47" t="s">
        <v>62</v>
      </c>
      <c r="K3027" s="47" t="s">
        <v>63</v>
      </c>
      <c r="L3027" s="47" t="s">
        <v>64</v>
      </c>
      <c r="M3027" s="47" t="s">
        <v>1428</v>
      </c>
      <c r="N3027" s="47" t="s">
        <v>1429</v>
      </c>
      <c r="O3027" s="47" t="s">
        <v>58</v>
      </c>
      <c r="P3027" s="47" t="s">
        <v>123</v>
      </c>
      <c r="Q3027" s="47" t="s">
        <v>1153</v>
      </c>
      <c r="R3027" s="47">
        <v>96317</v>
      </c>
      <c r="S3027" s="47" t="s">
        <v>67</v>
      </c>
      <c r="T3027" s="47" t="s">
        <v>1446</v>
      </c>
      <c r="U3027" s="47">
        <v>13721</v>
      </c>
      <c r="V3027" s="47" t="s">
        <v>69</v>
      </c>
      <c r="W3027" s="47" t="s">
        <v>1447</v>
      </c>
      <c r="X3027" s="47">
        <v>1276237</v>
      </c>
      <c r="Y3027" s="47">
        <v>4205535</v>
      </c>
      <c r="Z3027" s="47">
        <v>270388</v>
      </c>
      <c r="AA3027" s="47">
        <v>9011818</v>
      </c>
      <c r="AB3027" s="47" t="s">
        <v>71</v>
      </c>
      <c r="AC3027" s="47">
        <v>3010</v>
      </c>
      <c r="AD3027" s="47" t="s">
        <v>126</v>
      </c>
      <c r="AE3027" s="47" t="s">
        <v>4990</v>
      </c>
      <c r="AF3027" s="47" t="s">
        <v>5813</v>
      </c>
      <c r="AG3027" s="47" t="s">
        <v>61</v>
      </c>
      <c r="AH3027" s="47" t="s">
        <v>75</v>
      </c>
      <c r="AI3027" s="47" t="s">
        <v>76</v>
      </c>
      <c r="AJ3027" s="47" t="s">
        <v>77</v>
      </c>
      <c r="AK3027" s="47" t="s">
        <v>78</v>
      </c>
      <c r="AV3027" s="47">
        <v>0.5</v>
      </c>
      <c r="AZ3027" s="47">
        <v>186</v>
      </c>
      <c r="BM3027" s="47">
        <v>7.62</v>
      </c>
      <c r="BQ3027" s="47">
        <v>0</v>
      </c>
      <c r="BS3027" s="47">
        <v>17.600000000000001</v>
      </c>
      <c r="BT3027" s="47">
        <v>0.41</v>
      </c>
      <c r="DI3027" s="1">
        <f t="shared" si="235"/>
        <v>4</v>
      </c>
      <c r="DJ3027" s="9" t="str">
        <f t="shared" si="236"/>
        <v>NO BACTERIOLOGICO</v>
      </c>
      <c r="DK3027" s="10" t="str">
        <f t="shared" si="237"/>
        <v>-</v>
      </c>
      <c r="DL3027" s="11" t="str">
        <f t="shared" si="238"/>
        <v>0</v>
      </c>
    </row>
    <row r="3028" spans="1:116" ht="12" x14ac:dyDescent="0.2">
      <c r="A3028" s="47">
        <v>1003210026</v>
      </c>
      <c r="B3028" s="47" t="str">
        <f t="shared" si="239"/>
        <v>1003210026-PUQUIO</v>
      </c>
      <c r="C3028" s="47" t="s">
        <v>109</v>
      </c>
      <c r="D3028" s="47" t="s">
        <v>58</v>
      </c>
      <c r="E3028" s="47" t="s">
        <v>80</v>
      </c>
      <c r="F3028" s="47" t="s">
        <v>2647</v>
      </c>
      <c r="G3028" s="47" t="s">
        <v>60</v>
      </c>
      <c r="H3028" s="47">
        <v>31</v>
      </c>
      <c r="I3028" s="47">
        <v>72</v>
      </c>
      <c r="J3028" s="47" t="s">
        <v>88</v>
      </c>
      <c r="K3028" s="47" t="s">
        <v>63</v>
      </c>
      <c r="L3028" s="47" t="s">
        <v>64</v>
      </c>
      <c r="M3028" s="47" t="s">
        <v>2648</v>
      </c>
      <c r="N3028" s="47" t="s">
        <v>2647</v>
      </c>
      <c r="O3028" s="47" t="s">
        <v>58</v>
      </c>
      <c r="P3028" s="47" t="s">
        <v>80</v>
      </c>
      <c r="Q3028" s="47" t="s">
        <v>2647</v>
      </c>
      <c r="R3028" s="47">
        <v>7436</v>
      </c>
      <c r="S3028" s="47" t="s">
        <v>67</v>
      </c>
      <c r="T3028" s="47" t="s">
        <v>110</v>
      </c>
      <c r="U3028" s="47">
        <v>3828</v>
      </c>
      <c r="V3028" s="47" t="s">
        <v>69</v>
      </c>
      <c r="W3028" s="47" t="s">
        <v>2667</v>
      </c>
      <c r="X3028" s="47">
        <v>1276239</v>
      </c>
      <c r="Y3028" s="47">
        <v>4205540</v>
      </c>
      <c r="Z3028" s="47">
        <v>0</v>
      </c>
      <c r="AA3028" s="47">
        <v>0</v>
      </c>
      <c r="AB3028" s="47" t="s">
        <v>61</v>
      </c>
      <c r="AC3028" s="47">
        <v>0</v>
      </c>
      <c r="AD3028" s="47" t="s">
        <v>86</v>
      </c>
      <c r="AE3028" s="47" t="s">
        <v>5022</v>
      </c>
      <c r="AF3028" s="47" t="s">
        <v>5814</v>
      </c>
      <c r="AG3028" s="47">
        <v>63528</v>
      </c>
      <c r="AH3028" s="47" t="s">
        <v>73</v>
      </c>
      <c r="AI3028" s="47" t="s">
        <v>109</v>
      </c>
      <c r="AJ3028" s="47" t="s">
        <v>61</v>
      </c>
      <c r="AK3028" s="47" t="s">
        <v>61</v>
      </c>
      <c r="AV3028" s="47">
        <v>1.34</v>
      </c>
      <c r="AZ3028" s="47">
        <v>543</v>
      </c>
      <c r="BM3028" s="47">
        <v>8</v>
      </c>
      <c r="BS3028" s="47">
        <v>16</v>
      </c>
      <c r="BT3028" s="47">
        <v>0</v>
      </c>
      <c r="DI3028" s="1">
        <f t="shared" si="235"/>
        <v>4</v>
      </c>
      <c r="DJ3028" s="9" t="str">
        <f t="shared" si="236"/>
        <v>NO BACTERIOLOGICO</v>
      </c>
      <c r="DK3028" s="10" t="str">
        <f t="shared" si="237"/>
        <v>-</v>
      </c>
      <c r="DL3028" s="11" t="str">
        <f t="shared" si="238"/>
        <v>0</v>
      </c>
    </row>
    <row r="3029" spans="1:116" ht="12" x14ac:dyDescent="0.2">
      <c r="A3029" s="47">
        <v>1003210026</v>
      </c>
      <c r="B3029" s="47" t="str">
        <f t="shared" si="239"/>
        <v>1003210026-PUQUIO</v>
      </c>
      <c r="C3029" s="47" t="s">
        <v>109</v>
      </c>
      <c r="D3029" s="47" t="s">
        <v>58</v>
      </c>
      <c r="E3029" s="47" t="s">
        <v>80</v>
      </c>
      <c r="F3029" s="47" t="s">
        <v>2647</v>
      </c>
      <c r="G3029" s="47" t="s">
        <v>60</v>
      </c>
      <c r="H3029" s="47">
        <v>31</v>
      </c>
      <c r="I3029" s="47">
        <v>72</v>
      </c>
      <c r="J3029" s="47" t="s">
        <v>88</v>
      </c>
      <c r="K3029" s="47" t="s">
        <v>63</v>
      </c>
      <c r="L3029" s="47" t="s">
        <v>64</v>
      </c>
      <c r="M3029" s="47" t="s">
        <v>2648</v>
      </c>
      <c r="N3029" s="47" t="s">
        <v>2647</v>
      </c>
      <c r="O3029" s="47" t="s">
        <v>58</v>
      </c>
      <c r="P3029" s="47" t="s">
        <v>80</v>
      </c>
      <c r="Q3029" s="47" t="s">
        <v>2647</v>
      </c>
      <c r="R3029" s="47">
        <v>7436</v>
      </c>
      <c r="S3029" s="47" t="s">
        <v>67</v>
      </c>
      <c r="T3029" s="47" t="s">
        <v>110</v>
      </c>
      <c r="U3029" s="47">
        <v>3828</v>
      </c>
      <c r="V3029" s="47" t="s">
        <v>69</v>
      </c>
      <c r="W3029" s="47" t="s">
        <v>2667</v>
      </c>
      <c r="X3029" s="47">
        <v>1276239</v>
      </c>
      <c r="Y3029" s="47">
        <v>4205541</v>
      </c>
      <c r="Z3029" s="47">
        <v>0</v>
      </c>
      <c r="AA3029" s="47">
        <v>0</v>
      </c>
      <c r="AB3029" s="47" t="s">
        <v>61</v>
      </c>
      <c r="AC3029" s="47">
        <v>0</v>
      </c>
      <c r="AD3029" s="47" t="s">
        <v>86</v>
      </c>
      <c r="AE3029" s="47" t="s">
        <v>5022</v>
      </c>
      <c r="AF3029" s="47" t="s">
        <v>5814</v>
      </c>
      <c r="AG3029" s="47" t="s">
        <v>61</v>
      </c>
      <c r="AH3029" s="47" t="s">
        <v>75</v>
      </c>
      <c r="AI3029" s="47" t="s">
        <v>76</v>
      </c>
      <c r="AJ3029" s="47" t="s">
        <v>77</v>
      </c>
      <c r="AK3029" s="47" t="s">
        <v>78</v>
      </c>
      <c r="AV3029" s="47">
        <v>1.22</v>
      </c>
      <c r="AZ3029" s="47">
        <v>559</v>
      </c>
      <c r="BM3029" s="47">
        <v>8</v>
      </c>
      <c r="BS3029" s="47">
        <v>16</v>
      </c>
      <c r="BT3029" s="47">
        <v>0</v>
      </c>
      <c r="DI3029" s="1">
        <f t="shared" si="235"/>
        <v>4</v>
      </c>
      <c r="DJ3029" s="9" t="str">
        <f t="shared" si="236"/>
        <v>NO BACTERIOLOGICO</v>
      </c>
      <c r="DK3029" s="10" t="str">
        <f t="shared" si="237"/>
        <v>-</v>
      </c>
      <c r="DL3029" s="11" t="str">
        <f t="shared" si="238"/>
        <v>0</v>
      </c>
    </row>
    <row r="3030" spans="1:116" ht="12" x14ac:dyDescent="0.2">
      <c r="A3030" s="47">
        <v>1003210026</v>
      </c>
      <c r="B3030" s="47" t="str">
        <f t="shared" si="239"/>
        <v>1003210026-PUQUIO</v>
      </c>
      <c r="C3030" s="47" t="s">
        <v>109</v>
      </c>
      <c r="D3030" s="47" t="s">
        <v>58</v>
      </c>
      <c r="E3030" s="47" t="s">
        <v>80</v>
      </c>
      <c r="F3030" s="47" t="s">
        <v>2647</v>
      </c>
      <c r="G3030" s="47" t="s">
        <v>60</v>
      </c>
      <c r="H3030" s="47">
        <v>31</v>
      </c>
      <c r="I3030" s="47">
        <v>72</v>
      </c>
      <c r="J3030" s="47" t="s">
        <v>88</v>
      </c>
      <c r="K3030" s="47" t="s">
        <v>63</v>
      </c>
      <c r="L3030" s="47" t="s">
        <v>64</v>
      </c>
      <c r="M3030" s="47" t="s">
        <v>2648</v>
      </c>
      <c r="N3030" s="47" t="s">
        <v>2647</v>
      </c>
      <c r="O3030" s="47" t="s">
        <v>58</v>
      </c>
      <c r="P3030" s="47" t="s">
        <v>80</v>
      </c>
      <c r="Q3030" s="47" t="s">
        <v>2647</v>
      </c>
      <c r="R3030" s="47">
        <v>7436</v>
      </c>
      <c r="S3030" s="47" t="s">
        <v>67</v>
      </c>
      <c r="T3030" s="47" t="s">
        <v>110</v>
      </c>
      <c r="U3030" s="47">
        <v>3828</v>
      </c>
      <c r="V3030" s="47" t="s">
        <v>69</v>
      </c>
      <c r="W3030" s="47" t="s">
        <v>2667</v>
      </c>
      <c r="X3030" s="47">
        <v>1276239</v>
      </c>
      <c r="Y3030" s="47">
        <v>4205542</v>
      </c>
      <c r="Z3030" s="47">
        <v>0</v>
      </c>
      <c r="AA3030" s="47">
        <v>0</v>
      </c>
      <c r="AB3030" s="47" t="s">
        <v>61</v>
      </c>
      <c r="AC3030" s="47">
        <v>0</v>
      </c>
      <c r="AD3030" s="47" t="s">
        <v>86</v>
      </c>
      <c r="AE3030" s="47" t="s">
        <v>5022</v>
      </c>
      <c r="AF3030" s="47" t="s">
        <v>5814</v>
      </c>
      <c r="AG3030" s="47" t="s">
        <v>61</v>
      </c>
      <c r="AH3030" s="47" t="s">
        <v>75</v>
      </c>
      <c r="AI3030" s="47" t="s">
        <v>76</v>
      </c>
      <c r="AJ3030" s="47" t="s">
        <v>77</v>
      </c>
      <c r="AK3030" s="47" t="s">
        <v>78</v>
      </c>
      <c r="AV3030" s="47">
        <v>1.1399999999999999</v>
      </c>
      <c r="AZ3030" s="47">
        <v>581</v>
      </c>
      <c r="BM3030" s="47">
        <v>8</v>
      </c>
      <c r="BS3030" s="47">
        <v>16</v>
      </c>
      <c r="BT3030" s="47">
        <v>0</v>
      </c>
      <c r="DI3030" s="1">
        <f t="shared" si="235"/>
        <v>4</v>
      </c>
      <c r="DJ3030" s="9" t="str">
        <f t="shared" si="236"/>
        <v>NO BACTERIOLOGICO</v>
      </c>
      <c r="DK3030" s="10" t="str">
        <f t="shared" si="237"/>
        <v>-</v>
      </c>
      <c r="DL3030" s="11" t="str">
        <f t="shared" si="238"/>
        <v>0</v>
      </c>
    </row>
    <row r="3031" spans="1:116" ht="12" x14ac:dyDescent="0.2">
      <c r="A3031" s="47">
        <v>1003210030</v>
      </c>
      <c r="B3031" s="47" t="str">
        <f t="shared" si="239"/>
        <v>1003210030-VISTA ALEGRE</v>
      </c>
      <c r="C3031" s="47" t="s">
        <v>871</v>
      </c>
      <c r="D3031" s="47" t="s">
        <v>58</v>
      </c>
      <c r="E3031" s="47" t="s">
        <v>80</v>
      </c>
      <c r="F3031" s="47" t="s">
        <v>2647</v>
      </c>
      <c r="G3031" s="47" t="s">
        <v>60</v>
      </c>
      <c r="H3031" s="47">
        <v>24</v>
      </c>
      <c r="I3031" s="47">
        <v>4</v>
      </c>
      <c r="J3031" s="47" t="s">
        <v>88</v>
      </c>
      <c r="K3031" s="47" t="s">
        <v>63</v>
      </c>
      <c r="L3031" s="47" t="s">
        <v>64</v>
      </c>
      <c r="M3031" s="47" t="s">
        <v>2648</v>
      </c>
      <c r="N3031" s="47" t="s">
        <v>2647</v>
      </c>
      <c r="O3031" s="47" t="s">
        <v>58</v>
      </c>
      <c r="P3031" s="47" t="s">
        <v>80</v>
      </c>
      <c r="Q3031" s="47" t="s">
        <v>2647</v>
      </c>
      <c r="R3031" s="47">
        <v>89250</v>
      </c>
      <c r="S3031" s="47" t="s">
        <v>67</v>
      </c>
      <c r="T3031" s="47" t="s">
        <v>2244</v>
      </c>
      <c r="U3031" s="47">
        <v>14619</v>
      </c>
      <c r="V3031" s="47" t="s">
        <v>69</v>
      </c>
      <c r="W3031" s="47" t="s">
        <v>2668</v>
      </c>
      <c r="X3031" s="47">
        <v>1276246</v>
      </c>
      <c r="Y3031" s="47">
        <v>4205570</v>
      </c>
      <c r="Z3031" s="47">
        <v>302124</v>
      </c>
      <c r="AA3031" s="47">
        <v>8921225</v>
      </c>
      <c r="AB3031" s="47" t="s">
        <v>71</v>
      </c>
      <c r="AC3031" s="47">
        <v>3427</v>
      </c>
      <c r="AD3031" s="47" t="s">
        <v>86</v>
      </c>
      <c r="AE3031" s="47" t="s">
        <v>5022</v>
      </c>
      <c r="AF3031" s="47" t="s">
        <v>5815</v>
      </c>
      <c r="AG3031" s="47">
        <v>1731</v>
      </c>
      <c r="AH3031" s="47" t="s">
        <v>73</v>
      </c>
      <c r="AI3031" s="47" t="s">
        <v>871</v>
      </c>
      <c r="AJ3031" s="47" t="s">
        <v>61</v>
      </c>
      <c r="AK3031" s="47" t="s">
        <v>61</v>
      </c>
      <c r="AV3031" s="47">
        <v>0</v>
      </c>
      <c r="AZ3031" s="47">
        <v>425</v>
      </c>
      <c r="BM3031" s="47">
        <v>8</v>
      </c>
      <c r="BS3031" s="47">
        <v>12</v>
      </c>
      <c r="BT3031" s="47">
        <v>0.66</v>
      </c>
      <c r="DI3031" s="1">
        <f t="shared" si="235"/>
        <v>4</v>
      </c>
      <c r="DJ3031" s="9" t="str">
        <f t="shared" si="236"/>
        <v>BACTERIOLÓGICO</v>
      </c>
      <c r="DK3031" s="10" t="str">
        <f t="shared" si="237"/>
        <v>-</v>
      </c>
      <c r="DL3031" s="11" t="str">
        <f t="shared" si="238"/>
        <v>0</v>
      </c>
    </row>
    <row r="3032" spans="1:116" ht="12" x14ac:dyDescent="0.2">
      <c r="A3032" s="47">
        <v>1003210030</v>
      </c>
      <c r="B3032" s="47" t="str">
        <f t="shared" si="239"/>
        <v>1003210030-VISTA ALEGRE</v>
      </c>
      <c r="C3032" s="47" t="s">
        <v>871</v>
      </c>
      <c r="D3032" s="47" t="s">
        <v>58</v>
      </c>
      <c r="E3032" s="47" t="s">
        <v>80</v>
      </c>
      <c r="F3032" s="47" t="s">
        <v>2647</v>
      </c>
      <c r="G3032" s="47" t="s">
        <v>60</v>
      </c>
      <c r="H3032" s="47">
        <v>24</v>
      </c>
      <c r="I3032" s="47">
        <v>4</v>
      </c>
      <c r="J3032" s="47" t="s">
        <v>88</v>
      </c>
      <c r="K3032" s="47" t="s">
        <v>63</v>
      </c>
      <c r="L3032" s="47" t="s">
        <v>64</v>
      </c>
      <c r="M3032" s="47" t="s">
        <v>2648</v>
      </c>
      <c r="N3032" s="47" t="s">
        <v>2647</v>
      </c>
      <c r="O3032" s="47" t="s">
        <v>58</v>
      </c>
      <c r="P3032" s="47" t="s">
        <v>80</v>
      </c>
      <c r="Q3032" s="47" t="s">
        <v>2647</v>
      </c>
      <c r="R3032" s="47">
        <v>89250</v>
      </c>
      <c r="S3032" s="47" t="s">
        <v>67</v>
      </c>
      <c r="T3032" s="47" t="s">
        <v>2244</v>
      </c>
      <c r="U3032" s="47">
        <v>14619</v>
      </c>
      <c r="V3032" s="47" t="s">
        <v>69</v>
      </c>
      <c r="W3032" s="47" t="s">
        <v>2668</v>
      </c>
      <c r="X3032" s="47">
        <v>1276246</v>
      </c>
      <c r="Y3032" s="47">
        <v>4205571</v>
      </c>
      <c r="Z3032" s="47">
        <v>0</v>
      </c>
      <c r="AA3032" s="47">
        <v>0</v>
      </c>
      <c r="AB3032" s="47" t="s">
        <v>61</v>
      </c>
      <c r="AC3032" s="47">
        <v>0</v>
      </c>
      <c r="AD3032" s="47" t="s">
        <v>86</v>
      </c>
      <c r="AE3032" s="47" t="s">
        <v>5022</v>
      </c>
      <c r="AF3032" s="47" t="s">
        <v>5815</v>
      </c>
      <c r="AG3032" s="47" t="s">
        <v>61</v>
      </c>
      <c r="AH3032" s="47" t="s">
        <v>75</v>
      </c>
      <c r="AI3032" s="47" t="s">
        <v>76</v>
      </c>
      <c r="AJ3032" s="47" t="s">
        <v>77</v>
      </c>
      <c r="AK3032" s="47" t="s">
        <v>78</v>
      </c>
      <c r="AV3032" s="47">
        <v>0</v>
      </c>
      <c r="AZ3032" s="47">
        <v>459</v>
      </c>
      <c r="BM3032" s="47">
        <v>8</v>
      </c>
      <c r="BS3032" s="47">
        <v>12</v>
      </c>
      <c r="BT3032" s="47">
        <v>0.79</v>
      </c>
      <c r="DI3032" s="1">
        <f t="shared" si="235"/>
        <v>4</v>
      </c>
      <c r="DJ3032" s="9" t="str">
        <f t="shared" si="236"/>
        <v>BACTERIOLÓGICO</v>
      </c>
      <c r="DK3032" s="10" t="str">
        <f t="shared" si="237"/>
        <v>-</v>
      </c>
      <c r="DL3032" s="11" t="str">
        <f t="shared" si="238"/>
        <v>0</v>
      </c>
    </row>
    <row r="3033" spans="1:116" ht="12" x14ac:dyDescent="0.2">
      <c r="A3033" s="47">
        <v>1003210030</v>
      </c>
      <c r="B3033" s="47" t="str">
        <f t="shared" si="239"/>
        <v>1003210030-VISTA ALEGRE</v>
      </c>
      <c r="C3033" s="47" t="s">
        <v>871</v>
      </c>
      <c r="D3033" s="47" t="s">
        <v>58</v>
      </c>
      <c r="E3033" s="47" t="s">
        <v>80</v>
      </c>
      <c r="F3033" s="47" t="s">
        <v>2647</v>
      </c>
      <c r="G3033" s="47" t="s">
        <v>60</v>
      </c>
      <c r="H3033" s="47">
        <v>24</v>
      </c>
      <c r="I3033" s="47">
        <v>4</v>
      </c>
      <c r="J3033" s="47" t="s">
        <v>88</v>
      </c>
      <c r="K3033" s="47" t="s">
        <v>63</v>
      </c>
      <c r="L3033" s="47" t="s">
        <v>64</v>
      </c>
      <c r="M3033" s="47" t="s">
        <v>2648</v>
      </c>
      <c r="N3033" s="47" t="s">
        <v>2647</v>
      </c>
      <c r="O3033" s="47" t="s">
        <v>58</v>
      </c>
      <c r="P3033" s="47" t="s">
        <v>80</v>
      </c>
      <c r="Q3033" s="47" t="s">
        <v>2647</v>
      </c>
      <c r="R3033" s="47">
        <v>89250</v>
      </c>
      <c r="S3033" s="47" t="s">
        <v>67</v>
      </c>
      <c r="T3033" s="47" t="s">
        <v>2244</v>
      </c>
      <c r="U3033" s="47">
        <v>14619</v>
      </c>
      <c r="V3033" s="47" t="s">
        <v>69</v>
      </c>
      <c r="W3033" s="47" t="s">
        <v>2668</v>
      </c>
      <c r="X3033" s="47">
        <v>1276246</v>
      </c>
      <c r="Y3033" s="47">
        <v>4205572</v>
      </c>
      <c r="Z3033" s="47">
        <v>0</v>
      </c>
      <c r="AA3033" s="47">
        <v>0</v>
      </c>
      <c r="AB3033" s="47" t="s">
        <v>61</v>
      </c>
      <c r="AC3033" s="47">
        <v>0</v>
      </c>
      <c r="AD3033" s="47" t="s">
        <v>86</v>
      </c>
      <c r="AE3033" s="47" t="s">
        <v>5022</v>
      </c>
      <c r="AF3033" s="47" t="s">
        <v>5815</v>
      </c>
      <c r="AG3033" s="47" t="s">
        <v>61</v>
      </c>
      <c r="AH3033" s="47" t="s">
        <v>75</v>
      </c>
      <c r="AI3033" s="47" t="s">
        <v>76</v>
      </c>
      <c r="AJ3033" s="47" t="s">
        <v>77</v>
      </c>
      <c r="AK3033" s="47" t="s">
        <v>78</v>
      </c>
      <c r="AV3033" s="47">
        <v>0</v>
      </c>
      <c r="AZ3033" s="47">
        <v>472</v>
      </c>
      <c r="BM3033" s="47">
        <v>8</v>
      </c>
      <c r="BS3033" s="47">
        <v>12</v>
      </c>
      <c r="BT3033" s="47">
        <v>0.88</v>
      </c>
      <c r="DI3033" s="1">
        <f t="shared" si="235"/>
        <v>4</v>
      </c>
      <c r="DJ3033" s="9" t="str">
        <f t="shared" si="236"/>
        <v>BACTERIOLÓGICO</v>
      </c>
      <c r="DK3033" s="10" t="str">
        <f t="shared" si="237"/>
        <v>-</v>
      </c>
      <c r="DL3033" s="11" t="str">
        <f t="shared" si="238"/>
        <v>0</v>
      </c>
    </row>
    <row r="3034" spans="1:116" ht="12" x14ac:dyDescent="0.2">
      <c r="A3034" s="47">
        <v>1004040017</v>
      </c>
      <c r="B3034" s="47" t="str">
        <f t="shared" si="239"/>
        <v>1004040017-ALTO MARAÑON</v>
      </c>
      <c r="C3034" s="47" t="s">
        <v>1436</v>
      </c>
      <c r="D3034" s="47" t="s">
        <v>58</v>
      </c>
      <c r="E3034" s="47" t="s">
        <v>121</v>
      </c>
      <c r="F3034" s="47" t="s">
        <v>1153</v>
      </c>
      <c r="G3034" s="47" t="s">
        <v>60</v>
      </c>
      <c r="H3034" s="47">
        <v>410</v>
      </c>
      <c r="I3034" s="47">
        <v>320</v>
      </c>
      <c r="J3034" s="47" t="s">
        <v>62</v>
      </c>
      <c r="K3034" s="47" t="s">
        <v>63</v>
      </c>
      <c r="L3034" s="47" t="s">
        <v>64</v>
      </c>
      <c r="M3034" s="47" t="s">
        <v>1428</v>
      </c>
      <c r="N3034" s="47" t="s">
        <v>1429</v>
      </c>
      <c r="O3034" s="47" t="s">
        <v>58</v>
      </c>
      <c r="P3034" s="47" t="s">
        <v>123</v>
      </c>
      <c r="Q3034" s="47" t="s">
        <v>1153</v>
      </c>
      <c r="R3034" s="47">
        <v>97033</v>
      </c>
      <c r="S3034" s="47" t="s">
        <v>67</v>
      </c>
      <c r="T3034" s="47" t="s">
        <v>1437</v>
      </c>
      <c r="U3034" s="47">
        <v>13759</v>
      </c>
      <c r="V3034" s="47" t="s">
        <v>69</v>
      </c>
      <c r="W3034" s="47" t="s">
        <v>1438</v>
      </c>
      <c r="X3034" s="47">
        <v>1276245</v>
      </c>
      <c r="Y3034" s="47">
        <v>4205579</v>
      </c>
      <c r="Z3034" s="47">
        <v>269733</v>
      </c>
      <c r="AA3034" s="47">
        <v>9012911</v>
      </c>
      <c r="AB3034" s="47" t="s">
        <v>71</v>
      </c>
      <c r="AC3034" s="47">
        <v>3186</v>
      </c>
      <c r="AD3034" s="47" t="s">
        <v>126</v>
      </c>
      <c r="AE3034" s="47" t="s">
        <v>4893</v>
      </c>
      <c r="AF3034" s="47" t="s">
        <v>5816</v>
      </c>
      <c r="AG3034" s="47">
        <v>61</v>
      </c>
      <c r="AH3034" s="47" t="s">
        <v>73</v>
      </c>
      <c r="AI3034" s="47" t="s">
        <v>1439</v>
      </c>
      <c r="AJ3034" s="47" t="s">
        <v>61</v>
      </c>
      <c r="AK3034" s="47" t="s">
        <v>61</v>
      </c>
      <c r="AV3034" s="47">
        <v>0.82</v>
      </c>
      <c r="AZ3034" s="47">
        <v>252</v>
      </c>
      <c r="BM3034" s="47">
        <v>7.62</v>
      </c>
      <c r="BQ3034" s="47">
        <v>0</v>
      </c>
      <c r="BS3034" s="47">
        <v>16</v>
      </c>
      <c r="BT3034" s="47">
        <v>0.53</v>
      </c>
      <c r="DI3034" s="1">
        <f t="shared" si="235"/>
        <v>4</v>
      </c>
      <c r="DJ3034" s="9" t="str">
        <f t="shared" si="236"/>
        <v>NO BACTERIOLOGICO</v>
      </c>
      <c r="DK3034" s="10" t="str">
        <f t="shared" si="237"/>
        <v>-</v>
      </c>
      <c r="DL3034" s="11" t="str">
        <f t="shared" si="238"/>
        <v>0</v>
      </c>
    </row>
    <row r="3035" spans="1:116" ht="12" x14ac:dyDescent="0.2">
      <c r="A3035" s="47">
        <v>1004040017</v>
      </c>
      <c r="B3035" s="47" t="str">
        <f t="shared" si="239"/>
        <v>1004040017-ALTO MARAÑON</v>
      </c>
      <c r="C3035" s="47" t="s">
        <v>1436</v>
      </c>
      <c r="D3035" s="47" t="s">
        <v>58</v>
      </c>
      <c r="E3035" s="47" t="s">
        <v>121</v>
      </c>
      <c r="F3035" s="47" t="s">
        <v>1153</v>
      </c>
      <c r="G3035" s="47" t="s">
        <v>60</v>
      </c>
      <c r="H3035" s="47">
        <v>410</v>
      </c>
      <c r="I3035" s="47">
        <v>320</v>
      </c>
      <c r="J3035" s="47" t="s">
        <v>62</v>
      </c>
      <c r="K3035" s="47" t="s">
        <v>63</v>
      </c>
      <c r="L3035" s="47" t="s">
        <v>64</v>
      </c>
      <c r="M3035" s="47" t="s">
        <v>1428</v>
      </c>
      <c r="N3035" s="47" t="s">
        <v>1429</v>
      </c>
      <c r="O3035" s="47" t="s">
        <v>58</v>
      </c>
      <c r="P3035" s="47" t="s">
        <v>123</v>
      </c>
      <c r="Q3035" s="47" t="s">
        <v>1153</v>
      </c>
      <c r="R3035" s="47">
        <v>97033</v>
      </c>
      <c r="S3035" s="47" t="s">
        <v>67</v>
      </c>
      <c r="T3035" s="47" t="s">
        <v>1437</v>
      </c>
      <c r="U3035" s="47">
        <v>13759</v>
      </c>
      <c r="V3035" s="47" t="s">
        <v>69</v>
      </c>
      <c r="W3035" s="47" t="s">
        <v>1438</v>
      </c>
      <c r="X3035" s="47">
        <v>1276245</v>
      </c>
      <c r="Y3035" s="47">
        <v>4205580</v>
      </c>
      <c r="Z3035" s="47">
        <v>269817</v>
      </c>
      <c r="AA3035" s="47">
        <v>9012632</v>
      </c>
      <c r="AB3035" s="47" t="s">
        <v>71</v>
      </c>
      <c r="AC3035" s="47">
        <v>3136</v>
      </c>
      <c r="AD3035" s="47" t="s">
        <v>126</v>
      </c>
      <c r="AE3035" s="47" t="s">
        <v>4893</v>
      </c>
      <c r="AF3035" s="47" t="s">
        <v>5816</v>
      </c>
      <c r="AG3035" s="47" t="s">
        <v>61</v>
      </c>
      <c r="AH3035" s="47" t="s">
        <v>75</v>
      </c>
      <c r="AI3035" s="47" t="s">
        <v>76</v>
      </c>
      <c r="AJ3035" s="47" t="s">
        <v>77</v>
      </c>
      <c r="AK3035" s="47" t="s">
        <v>78</v>
      </c>
      <c r="AV3035" s="47">
        <v>0.66</v>
      </c>
      <c r="AZ3035" s="47">
        <v>238</v>
      </c>
      <c r="BM3035" s="47">
        <v>7.6</v>
      </c>
      <c r="BQ3035" s="47">
        <v>0</v>
      </c>
      <c r="BS3035" s="47">
        <v>16</v>
      </c>
      <c r="BT3035" s="47">
        <v>0.47</v>
      </c>
      <c r="DI3035" s="1">
        <f t="shared" si="235"/>
        <v>4</v>
      </c>
      <c r="DJ3035" s="9" t="str">
        <f t="shared" si="236"/>
        <v>NO BACTERIOLOGICO</v>
      </c>
      <c r="DK3035" s="10" t="str">
        <f t="shared" si="237"/>
        <v>-</v>
      </c>
      <c r="DL3035" s="11" t="str">
        <f t="shared" si="238"/>
        <v>0</v>
      </c>
    </row>
    <row r="3036" spans="1:116" ht="12" x14ac:dyDescent="0.2">
      <c r="A3036" s="47">
        <v>1004040017</v>
      </c>
      <c r="B3036" s="47" t="str">
        <f t="shared" si="239"/>
        <v>1004040017-ALTO MARAÑON</v>
      </c>
      <c r="C3036" s="47" t="s">
        <v>1436</v>
      </c>
      <c r="D3036" s="47" t="s">
        <v>58</v>
      </c>
      <c r="E3036" s="47" t="s">
        <v>121</v>
      </c>
      <c r="F3036" s="47" t="s">
        <v>1153</v>
      </c>
      <c r="G3036" s="47" t="s">
        <v>60</v>
      </c>
      <c r="H3036" s="47">
        <v>410</v>
      </c>
      <c r="I3036" s="47">
        <v>320</v>
      </c>
      <c r="J3036" s="47" t="s">
        <v>62</v>
      </c>
      <c r="K3036" s="47" t="s">
        <v>63</v>
      </c>
      <c r="L3036" s="47" t="s">
        <v>64</v>
      </c>
      <c r="M3036" s="47" t="s">
        <v>1428</v>
      </c>
      <c r="N3036" s="47" t="s">
        <v>1429</v>
      </c>
      <c r="O3036" s="47" t="s">
        <v>58</v>
      </c>
      <c r="P3036" s="47" t="s">
        <v>123</v>
      </c>
      <c r="Q3036" s="47" t="s">
        <v>1153</v>
      </c>
      <c r="R3036" s="47">
        <v>97033</v>
      </c>
      <c r="S3036" s="47" t="s">
        <v>67</v>
      </c>
      <c r="T3036" s="47" t="s">
        <v>1437</v>
      </c>
      <c r="U3036" s="47">
        <v>13759</v>
      </c>
      <c r="V3036" s="47" t="s">
        <v>69</v>
      </c>
      <c r="W3036" s="47" t="s">
        <v>1438</v>
      </c>
      <c r="X3036" s="47">
        <v>1276245</v>
      </c>
      <c r="Y3036" s="47">
        <v>4205581</v>
      </c>
      <c r="Z3036" s="47">
        <v>269778</v>
      </c>
      <c r="AA3036" s="47">
        <v>9012670</v>
      </c>
      <c r="AB3036" s="47" t="s">
        <v>71</v>
      </c>
      <c r="AC3036" s="47">
        <v>3008</v>
      </c>
      <c r="AD3036" s="47" t="s">
        <v>126</v>
      </c>
      <c r="AE3036" s="47" t="s">
        <v>4893</v>
      </c>
      <c r="AF3036" s="47" t="s">
        <v>5816</v>
      </c>
      <c r="AG3036" s="47" t="s">
        <v>61</v>
      </c>
      <c r="AH3036" s="47" t="s">
        <v>75</v>
      </c>
      <c r="AI3036" s="47" t="s">
        <v>76</v>
      </c>
      <c r="AJ3036" s="47" t="s">
        <v>77</v>
      </c>
      <c r="AK3036" s="47" t="s">
        <v>78</v>
      </c>
      <c r="AV3036" s="47">
        <v>0.6</v>
      </c>
      <c r="AZ3036" s="47">
        <v>218</v>
      </c>
      <c r="BM3036" s="47">
        <v>6.6</v>
      </c>
      <c r="BQ3036" s="47">
        <v>0</v>
      </c>
      <c r="BS3036" s="47">
        <v>17.600000000000001</v>
      </c>
      <c r="BT3036" s="47">
        <v>0.41</v>
      </c>
      <c r="DI3036" s="1">
        <f t="shared" si="235"/>
        <v>4</v>
      </c>
      <c r="DJ3036" s="9" t="str">
        <f t="shared" si="236"/>
        <v>NO BACTERIOLOGICO</v>
      </c>
      <c r="DK3036" s="10" t="str">
        <f t="shared" si="237"/>
        <v>-</v>
      </c>
      <c r="DL3036" s="11" t="str">
        <f t="shared" si="238"/>
        <v>0</v>
      </c>
    </row>
    <row r="3037" spans="1:116" ht="12" x14ac:dyDescent="0.2">
      <c r="A3037" s="47">
        <v>1003210031</v>
      </c>
      <c r="B3037" s="47" t="str">
        <f t="shared" si="239"/>
        <v>1003210031-JUPAYHUARO</v>
      </c>
      <c r="C3037" s="47" t="s">
        <v>4537</v>
      </c>
      <c r="D3037" s="47" t="s">
        <v>58</v>
      </c>
      <c r="E3037" s="47" t="s">
        <v>80</v>
      </c>
      <c r="F3037" s="47" t="s">
        <v>2647</v>
      </c>
      <c r="G3037" s="47" t="s">
        <v>60</v>
      </c>
      <c r="H3037" s="47">
        <v>32</v>
      </c>
      <c r="I3037" s="47">
        <v>0</v>
      </c>
      <c r="J3037" s="47" t="s">
        <v>88</v>
      </c>
      <c r="K3037" s="47" t="s">
        <v>63</v>
      </c>
      <c r="L3037" s="47" t="s">
        <v>64</v>
      </c>
      <c r="M3037" s="47" t="s">
        <v>2648</v>
      </c>
      <c r="N3037" s="47" t="s">
        <v>2647</v>
      </c>
      <c r="O3037" s="47" t="s">
        <v>58</v>
      </c>
      <c r="P3037" s="47" t="s">
        <v>80</v>
      </c>
      <c r="Q3037" s="47" t="s">
        <v>2647</v>
      </c>
      <c r="R3037" s="47">
        <v>89134</v>
      </c>
      <c r="S3037" s="47" t="s">
        <v>67</v>
      </c>
      <c r="T3037" s="47" t="s">
        <v>4538</v>
      </c>
      <c r="U3037" s="47">
        <v>14623</v>
      </c>
      <c r="V3037" s="47" t="s">
        <v>69</v>
      </c>
      <c r="W3037" s="47" t="s">
        <v>4539</v>
      </c>
      <c r="X3037" s="47">
        <v>1276254</v>
      </c>
      <c r="Y3037" s="47">
        <v>4205595</v>
      </c>
      <c r="Z3037" s="47">
        <v>302225</v>
      </c>
      <c r="AA3037" s="47">
        <v>8919716</v>
      </c>
      <c r="AB3037" s="47" t="s">
        <v>71</v>
      </c>
      <c r="AC3037" s="47">
        <v>3135</v>
      </c>
      <c r="AD3037" s="47" t="s">
        <v>86</v>
      </c>
      <c r="AE3037" s="47" t="s">
        <v>5022</v>
      </c>
      <c r="AF3037" s="47" t="s">
        <v>5817</v>
      </c>
      <c r="AG3037" s="47">
        <v>1773</v>
      </c>
      <c r="AH3037" s="47" t="s">
        <v>73</v>
      </c>
      <c r="AI3037" s="47" t="s">
        <v>4537</v>
      </c>
      <c r="AJ3037" s="47" t="s">
        <v>61</v>
      </c>
      <c r="AK3037" s="47" t="s">
        <v>61</v>
      </c>
      <c r="AV3037" s="47">
        <v>0</v>
      </c>
      <c r="AZ3037" s="47">
        <v>610</v>
      </c>
      <c r="BM3037" s="47">
        <v>7.9</v>
      </c>
      <c r="BS3037" s="47">
        <v>17</v>
      </c>
      <c r="BT3037" s="47">
        <v>0.49</v>
      </c>
      <c r="DI3037" s="1">
        <f t="shared" si="235"/>
        <v>4</v>
      </c>
      <c r="DJ3037" s="9" t="str">
        <f t="shared" si="236"/>
        <v>BACTERIOLÓGICO</v>
      </c>
      <c r="DK3037" s="10" t="str">
        <f t="shared" si="237"/>
        <v>-</v>
      </c>
      <c r="DL3037" s="11" t="str">
        <f t="shared" si="238"/>
        <v>0</v>
      </c>
    </row>
    <row r="3038" spans="1:116" ht="12" x14ac:dyDescent="0.2">
      <c r="A3038" s="47">
        <v>1003210031</v>
      </c>
      <c r="B3038" s="47" t="str">
        <f t="shared" si="239"/>
        <v>1003210031-JUPAYHUARO</v>
      </c>
      <c r="C3038" s="47" t="s">
        <v>4537</v>
      </c>
      <c r="D3038" s="47" t="s">
        <v>58</v>
      </c>
      <c r="E3038" s="47" t="s">
        <v>80</v>
      </c>
      <c r="F3038" s="47" t="s">
        <v>2647</v>
      </c>
      <c r="G3038" s="47" t="s">
        <v>60</v>
      </c>
      <c r="H3038" s="47">
        <v>32</v>
      </c>
      <c r="I3038" s="47">
        <v>0</v>
      </c>
      <c r="J3038" s="47" t="s">
        <v>88</v>
      </c>
      <c r="K3038" s="47" t="s">
        <v>63</v>
      </c>
      <c r="L3038" s="47" t="s">
        <v>64</v>
      </c>
      <c r="M3038" s="47" t="s">
        <v>2648</v>
      </c>
      <c r="N3038" s="47" t="s">
        <v>2647</v>
      </c>
      <c r="O3038" s="47" t="s">
        <v>58</v>
      </c>
      <c r="P3038" s="47" t="s">
        <v>80</v>
      </c>
      <c r="Q3038" s="47" t="s">
        <v>2647</v>
      </c>
      <c r="R3038" s="47">
        <v>89134</v>
      </c>
      <c r="S3038" s="47" t="s">
        <v>67</v>
      </c>
      <c r="T3038" s="47" t="s">
        <v>4538</v>
      </c>
      <c r="U3038" s="47">
        <v>14623</v>
      </c>
      <c r="V3038" s="47" t="s">
        <v>69</v>
      </c>
      <c r="W3038" s="47" t="s">
        <v>4539</v>
      </c>
      <c r="X3038" s="47">
        <v>1276254</v>
      </c>
      <c r="Y3038" s="47">
        <v>4205596</v>
      </c>
      <c r="Z3038" s="47">
        <v>0</v>
      </c>
      <c r="AA3038" s="47">
        <v>0</v>
      </c>
      <c r="AB3038" s="47" t="s">
        <v>61</v>
      </c>
      <c r="AC3038" s="47">
        <v>0</v>
      </c>
      <c r="AD3038" s="47" t="s">
        <v>86</v>
      </c>
      <c r="AE3038" s="47" t="s">
        <v>5022</v>
      </c>
      <c r="AF3038" s="47" t="s">
        <v>5817</v>
      </c>
      <c r="AG3038" s="47" t="s">
        <v>61</v>
      </c>
      <c r="AH3038" s="47" t="s">
        <v>75</v>
      </c>
      <c r="AI3038" s="47" t="s">
        <v>76</v>
      </c>
      <c r="AJ3038" s="47" t="s">
        <v>77</v>
      </c>
      <c r="AK3038" s="47" t="s">
        <v>78</v>
      </c>
      <c r="AV3038" s="47">
        <v>0</v>
      </c>
      <c r="AZ3038" s="47">
        <v>635</v>
      </c>
      <c r="BM3038" s="47">
        <v>7.6</v>
      </c>
      <c r="BS3038" s="47">
        <v>17</v>
      </c>
      <c r="BT3038" s="47">
        <v>0.62</v>
      </c>
      <c r="DI3038" s="1">
        <f t="shared" si="235"/>
        <v>4</v>
      </c>
      <c r="DJ3038" s="9" t="str">
        <f t="shared" si="236"/>
        <v>BACTERIOLÓGICO</v>
      </c>
      <c r="DK3038" s="10" t="str">
        <f t="shared" si="237"/>
        <v>-</v>
      </c>
      <c r="DL3038" s="11" t="str">
        <f t="shared" si="238"/>
        <v>0</v>
      </c>
    </row>
    <row r="3039" spans="1:116" ht="12" x14ac:dyDescent="0.2">
      <c r="A3039" s="47">
        <v>1003210031</v>
      </c>
      <c r="B3039" s="47" t="str">
        <f t="shared" si="239"/>
        <v>1003210031-JUPAYHUARO</v>
      </c>
      <c r="C3039" s="47" t="s">
        <v>4537</v>
      </c>
      <c r="D3039" s="47" t="s">
        <v>58</v>
      </c>
      <c r="E3039" s="47" t="s">
        <v>80</v>
      </c>
      <c r="F3039" s="47" t="s">
        <v>2647</v>
      </c>
      <c r="G3039" s="47" t="s">
        <v>60</v>
      </c>
      <c r="H3039" s="47">
        <v>32</v>
      </c>
      <c r="I3039" s="47">
        <v>0</v>
      </c>
      <c r="J3039" s="47" t="s">
        <v>88</v>
      </c>
      <c r="K3039" s="47" t="s">
        <v>63</v>
      </c>
      <c r="L3039" s="47" t="s">
        <v>64</v>
      </c>
      <c r="M3039" s="47" t="s">
        <v>2648</v>
      </c>
      <c r="N3039" s="47" t="s">
        <v>2647</v>
      </c>
      <c r="O3039" s="47" t="s">
        <v>58</v>
      </c>
      <c r="P3039" s="47" t="s">
        <v>80</v>
      </c>
      <c r="Q3039" s="47" t="s">
        <v>2647</v>
      </c>
      <c r="R3039" s="47">
        <v>89134</v>
      </c>
      <c r="S3039" s="47" t="s">
        <v>67</v>
      </c>
      <c r="T3039" s="47" t="s">
        <v>4538</v>
      </c>
      <c r="U3039" s="47">
        <v>14623</v>
      </c>
      <c r="V3039" s="47" t="s">
        <v>69</v>
      </c>
      <c r="W3039" s="47" t="s">
        <v>4539</v>
      </c>
      <c r="X3039" s="47">
        <v>1276254</v>
      </c>
      <c r="Y3039" s="47">
        <v>4205597</v>
      </c>
      <c r="Z3039" s="47">
        <v>0</v>
      </c>
      <c r="AA3039" s="47">
        <v>0</v>
      </c>
      <c r="AB3039" s="47" t="s">
        <v>61</v>
      </c>
      <c r="AC3039" s="47">
        <v>0</v>
      </c>
      <c r="AD3039" s="47" t="s">
        <v>86</v>
      </c>
      <c r="AE3039" s="47" t="s">
        <v>5022</v>
      </c>
      <c r="AF3039" s="47" t="s">
        <v>5817</v>
      </c>
      <c r="AG3039" s="47" t="s">
        <v>61</v>
      </c>
      <c r="AH3039" s="47" t="s">
        <v>75</v>
      </c>
      <c r="AI3039" s="47" t="s">
        <v>76</v>
      </c>
      <c r="AJ3039" s="47" t="s">
        <v>77</v>
      </c>
      <c r="AK3039" s="47" t="s">
        <v>78</v>
      </c>
      <c r="AV3039" s="47">
        <v>0</v>
      </c>
      <c r="AZ3039" s="47">
        <v>685</v>
      </c>
      <c r="BM3039" s="47">
        <v>7.4</v>
      </c>
      <c r="BS3039" s="47">
        <v>17</v>
      </c>
      <c r="BT3039" s="47">
        <v>0.81</v>
      </c>
      <c r="DI3039" s="1">
        <f t="shared" si="235"/>
        <v>4</v>
      </c>
      <c r="DJ3039" s="9" t="str">
        <f t="shared" si="236"/>
        <v>BACTERIOLÓGICO</v>
      </c>
      <c r="DK3039" s="10" t="str">
        <f t="shared" si="237"/>
        <v>-</v>
      </c>
      <c r="DL3039" s="11" t="str">
        <f t="shared" si="238"/>
        <v>0</v>
      </c>
    </row>
    <row r="3040" spans="1:116" ht="12" x14ac:dyDescent="0.2">
      <c r="A3040" s="47">
        <v>1004040015</v>
      </c>
      <c r="B3040" s="47" t="str">
        <f t="shared" si="239"/>
        <v>1004040015-LA LIBERTAD</v>
      </c>
      <c r="C3040" s="47" t="s">
        <v>996</v>
      </c>
      <c r="D3040" s="47" t="s">
        <v>58</v>
      </c>
      <c r="E3040" s="47" t="s">
        <v>121</v>
      </c>
      <c r="F3040" s="47" t="s">
        <v>1153</v>
      </c>
      <c r="G3040" s="47" t="s">
        <v>60</v>
      </c>
      <c r="H3040" s="47">
        <v>180</v>
      </c>
      <c r="I3040" s="47">
        <v>180</v>
      </c>
      <c r="J3040" s="47" t="s">
        <v>62</v>
      </c>
      <c r="K3040" s="47" t="s">
        <v>63</v>
      </c>
      <c r="L3040" s="47" t="s">
        <v>64</v>
      </c>
      <c r="M3040" s="47" t="s">
        <v>1428</v>
      </c>
      <c r="N3040" s="47" t="s">
        <v>1429</v>
      </c>
      <c r="O3040" s="47" t="s">
        <v>58</v>
      </c>
      <c r="P3040" s="47" t="s">
        <v>123</v>
      </c>
      <c r="Q3040" s="47" t="s">
        <v>1153</v>
      </c>
      <c r="R3040" s="47">
        <v>97072</v>
      </c>
      <c r="S3040" s="47" t="s">
        <v>67</v>
      </c>
      <c r="T3040" s="47" t="s">
        <v>1430</v>
      </c>
      <c r="U3040" s="47">
        <v>13762</v>
      </c>
      <c r="V3040" s="47" t="s">
        <v>69</v>
      </c>
      <c r="W3040" s="47" t="s">
        <v>1431</v>
      </c>
      <c r="X3040" s="47">
        <v>1276260</v>
      </c>
      <c r="Y3040" s="47">
        <v>4205632</v>
      </c>
      <c r="Z3040" s="47">
        <v>270641</v>
      </c>
      <c r="AA3040" s="47">
        <v>9013524</v>
      </c>
      <c r="AB3040" s="47" t="s">
        <v>71</v>
      </c>
      <c r="AC3040" s="47">
        <v>3196</v>
      </c>
      <c r="AD3040" s="47" t="s">
        <v>126</v>
      </c>
      <c r="AE3040" s="47" t="s">
        <v>4893</v>
      </c>
      <c r="AF3040" s="47" t="s">
        <v>5818</v>
      </c>
      <c r="AG3040" s="47">
        <v>63</v>
      </c>
      <c r="AH3040" s="47" t="s">
        <v>73</v>
      </c>
      <c r="AI3040" s="47" t="s">
        <v>1432</v>
      </c>
      <c r="AJ3040" s="47" t="s">
        <v>61</v>
      </c>
      <c r="AK3040" s="47" t="s">
        <v>61</v>
      </c>
      <c r="AV3040" s="47">
        <v>0.88</v>
      </c>
      <c r="AZ3040" s="47">
        <v>258</v>
      </c>
      <c r="BM3040" s="47">
        <v>6.72</v>
      </c>
      <c r="BQ3040" s="47">
        <v>0</v>
      </c>
      <c r="BS3040" s="47">
        <v>15</v>
      </c>
      <c r="BT3040" s="47">
        <v>0.55000000000000004</v>
      </c>
      <c r="DI3040" s="1">
        <f t="shared" si="235"/>
        <v>4</v>
      </c>
      <c r="DJ3040" s="9" t="str">
        <f t="shared" si="236"/>
        <v>NO BACTERIOLOGICO</v>
      </c>
      <c r="DK3040" s="10" t="str">
        <f t="shared" si="237"/>
        <v>-</v>
      </c>
      <c r="DL3040" s="11" t="str">
        <f t="shared" si="238"/>
        <v>0</v>
      </c>
    </row>
    <row r="3041" spans="1:116" ht="12" x14ac:dyDescent="0.2">
      <c r="A3041" s="47">
        <v>1004040015</v>
      </c>
      <c r="B3041" s="47" t="str">
        <f t="shared" si="239"/>
        <v>1004040015-LA LIBERTAD</v>
      </c>
      <c r="C3041" s="47" t="s">
        <v>996</v>
      </c>
      <c r="D3041" s="47" t="s">
        <v>58</v>
      </c>
      <c r="E3041" s="47" t="s">
        <v>121</v>
      </c>
      <c r="F3041" s="47" t="s">
        <v>1153</v>
      </c>
      <c r="G3041" s="47" t="s">
        <v>60</v>
      </c>
      <c r="H3041" s="47">
        <v>180</v>
      </c>
      <c r="I3041" s="47">
        <v>180</v>
      </c>
      <c r="J3041" s="47" t="s">
        <v>62</v>
      </c>
      <c r="K3041" s="47" t="s">
        <v>63</v>
      </c>
      <c r="L3041" s="47" t="s">
        <v>64</v>
      </c>
      <c r="M3041" s="47" t="s">
        <v>1428</v>
      </c>
      <c r="N3041" s="47" t="s">
        <v>1429</v>
      </c>
      <c r="O3041" s="47" t="s">
        <v>58</v>
      </c>
      <c r="P3041" s="47" t="s">
        <v>123</v>
      </c>
      <c r="Q3041" s="47" t="s">
        <v>1153</v>
      </c>
      <c r="R3041" s="47">
        <v>97072</v>
      </c>
      <c r="S3041" s="47" t="s">
        <v>67</v>
      </c>
      <c r="T3041" s="47" t="s">
        <v>1430</v>
      </c>
      <c r="U3041" s="47">
        <v>13762</v>
      </c>
      <c r="V3041" s="47" t="s">
        <v>69</v>
      </c>
      <c r="W3041" s="47" t="s">
        <v>1431</v>
      </c>
      <c r="X3041" s="47">
        <v>1276260</v>
      </c>
      <c r="Y3041" s="47">
        <v>4205633</v>
      </c>
      <c r="Z3041" s="47">
        <v>270538</v>
      </c>
      <c r="AA3041" s="47">
        <v>9013563</v>
      </c>
      <c r="AB3041" s="47" t="s">
        <v>71</v>
      </c>
      <c r="AC3041" s="47">
        <v>3128</v>
      </c>
      <c r="AD3041" s="47" t="s">
        <v>126</v>
      </c>
      <c r="AE3041" s="47" t="s">
        <v>4893</v>
      </c>
      <c r="AF3041" s="47" t="s">
        <v>5818</v>
      </c>
      <c r="AG3041" s="47" t="s">
        <v>61</v>
      </c>
      <c r="AH3041" s="47" t="s">
        <v>75</v>
      </c>
      <c r="AI3041" s="47" t="s">
        <v>76</v>
      </c>
      <c r="AJ3041" s="47" t="s">
        <v>77</v>
      </c>
      <c r="AK3041" s="47" t="s">
        <v>78</v>
      </c>
      <c r="AV3041" s="47">
        <v>0.6</v>
      </c>
      <c r="AZ3041" s="47">
        <v>228</v>
      </c>
      <c r="BM3041" s="47">
        <v>6.6</v>
      </c>
      <c r="BQ3041" s="47">
        <v>0</v>
      </c>
      <c r="BS3041" s="47">
        <v>16</v>
      </c>
      <c r="BT3041" s="47">
        <v>0.47</v>
      </c>
      <c r="DI3041" s="1">
        <f t="shared" si="235"/>
        <v>4</v>
      </c>
      <c r="DJ3041" s="9" t="str">
        <f t="shared" si="236"/>
        <v>NO BACTERIOLOGICO</v>
      </c>
      <c r="DK3041" s="10" t="str">
        <f t="shared" si="237"/>
        <v>-</v>
      </c>
      <c r="DL3041" s="11" t="str">
        <f t="shared" si="238"/>
        <v>0</v>
      </c>
    </row>
    <row r="3042" spans="1:116" ht="12" x14ac:dyDescent="0.2">
      <c r="A3042" s="47">
        <v>1004040015</v>
      </c>
      <c r="B3042" s="47" t="str">
        <f t="shared" si="239"/>
        <v>1004040015-LA LIBERTAD</v>
      </c>
      <c r="C3042" s="47" t="s">
        <v>996</v>
      </c>
      <c r="D3042" s="47" t="s">
        <v>58</v>
      </c>
      <c r="E3042" s="47" t="s">
        <v>121</v>
      </c>
      <c r="F3042" s="47" t="s">
        <v>1153</v>
      </c>
      <c r="G3042" s="47" t="s">
        <v>60</v>
      </c>
      <c r="H3042" s="47">
        <v>180</v>
      </c>
      <c r="I3042" s="47">
        <v>180</v>
      </c>
      <c r="J3042" s="47" t="s">
        <v>62</v>
      </c>
      <c r="K3042" s="47" t="s">
        <v>63</v>
      </c>
      <c r="L3042" s="47" t="s">
        <v>64</v>
      </c>
      <c r="M3042" s="47" t="s">
        <v>1428</v>
      </c>
      <c r="N3042" s="47" t="s">
        <v>1429</v>
      </c>
      <c r="O3042" s="47" t="s">
        <v>58</v>
      </c>
      <c r="P3042" s="47" t="s">
        <v>123</v>
      </c>
      <c r="Q3042" s="47" t="s">
        <v>1153</v>
      </c>
      <c r="R3042" s="47">
        <v>97072</v>
      </c>
      <c r="S3042" s="47" t="s">
        <v>67</v>
      </c>
      <c r="T3042" s="47" t="s">
        <v>1430</v>
      </c>
      <c r="U3042" s="47">
        <v>13762</v>
      </c>
      <c r="V3042" s="47" t="s">
        <v>69</v>
      </c>
      <c r="W3042" s="47" t="s">
        <v>1431</v>
      </c>
      <c r="X3042" s="47">
        <v>1276260</v>
      </c>
      <c r="Y3042" s="47">
        <v>4205634</v>
      </c>
      <c r="Z3042" s="47">
        <v>270624</v>
      </c>
      <c r="AA3042" s="47">
        <v>9013539</v>
      </c>
      <c r="AB3042" s="47" t="s">
        <v>71</v>
      </c>
      <c r="AC3042" s="47">
        <v>2852</v>
      </c>
      <c r="AD3042" s="47" t="s">
        <v>126</v>
      </c>
      <c r="AE3042" s="47" t="s">
        <v>4893</v>
      </c>
      <c r="AF3042" s="47" t="s">
        <v>5818</v>
      </c>
      <c r="AG3042" s="47" t="s">
        <v>61</v>
      </c>
      <c r="AH3042" s="47" t="s">
        <v>75</v>
      </c>
      <c r="AI3042" s="47" t="s">
        <v>76</v>
      </c>
      <c r="AJ3042" s="47" t="s">
        <v>77</v>
      </c>
      <c r="AK3042" s="47" t="s">
        <v>78</v>
      </c>
      <c r="AV3042" s="47">
        <v>0.54</v>
      </c>
      <c r="AZ3042" s="47">
        <v>206</v>
      </c>
      <c r="BM3042" s="47">
        <v>6.5</v>
      </c>
      <c r="BQ3042" s="47">
        <v>0</v>
      </c>
      <c r="BS3042" s="47">
        <v>17</v>
      </c>
      <c r="BT3042" s="47">
        <v>0.47</v>
      </c>
      <c r="DI3042" s="1">
        <f t="shared" si="235"/>
        <v>4</v>
      </c>
      <c r="DJ3042" s="9" t="str">
        <f t="shared" si="236"/>
        <v>NO BACTERIOLOGICO</v>
      </c>
      <c r="DK3042" s="10" t="str">
        <f t="shared" si="237"/>
        <v>-</v>
      </c>
      <c r="DL3042" s="11" t="str">
        <f t="shared" si="238"/>
        <v>0</v>
      </c>
    </row>
    <row r="3043" spans="1:116" ht="12" x14ac:dyDescent="0.2">
      <c r="A3043" s="47">
        <v>1004040014</v>
      </c>
      <c r="B3043" s="47" t="str">
        <f t="shared" si="239"/>
        <v>1004040014-HUALHUAS</v>
      </c>
      <c r="C3043" s="47" t="s">
        <v>1449</v>
      </c>
      <c r="D3043" s="47" t="s">
        <v>58</v>
      </c>
      <c r="E3043" s="47" t="s">
        <v>121</v>
      </c>
      <c r="F3043" s="47" t="s">
        <v>1153</v>
      </c>
      <c r="G3043" s="47" t="s">
        <v>60</v>
      </c>
      <c r="H3043" s="47">
        <v>140</v>
      </c>
      <c r="I3043" s="47">
        <v>128</v>
      </c>
      <c r="J3043" s="47" t="s">
        <v>62</v>
      </c>
      <c r="K3043" s="47" t="s">
        <v>63</v>
      </c>
      <c r="L3043" s="47" t="s">
        <v>64</v>
      </c>
      <c r="M3043" s="47" t="s">
        <v>1428</v>
      </c>
      <c r="N3043" s="47" t="s">
        <v>1429</v>
      </c>
      <c r="O3043" s="47" t="s">
        <v>58</v>
      </c>
      <c r="P3043" s="47" t="s">
        <v>123</v>
      </c>
      <c r="Q3043" s="47" t="s">
        <v>1153</v>
      </c>
      <c r="R3043" s="47">
        <v>97023</v>
      </c>
      <c r="S3043" s="47" t="s">
        <v>67</v>
      </c>
      <c r="T3043" s="47" t="s">
        <v>1450</v>
      </c>
      <c r="U3043" s="47">
        <v>13758</v>
      </c>
      <c r="V3043" s="47" t="s">
        <v>69</v>
      </c>
      <c r="W3043" s="47" t="s">
        <v>1451</v>
      </c>
      <c r="X3043" s="47">
        <v>1276274</v>
      </c>
      <c r="Y3043" s="47">
        <v>4205684</v>
      </c>
      <c r="Z3043" s="47">
        <v>271727</v>
      </c>
      <c r="AA3043" s="47">
        <v>9013731</v>
      </c>
      <c r="AB3043" s="47" t="s">
        <v>71</v>
      </c>
      <c r="AC3043" s="47">
        <v>3344</v>
      </c>
      <c r="AD3043" s="47" t="s">
        <v>126</v>
      </c>
      <c r="AE3043" s="47" t="s">
        <v>4990</v>
      </c>
      <c r="AF3043" s="47" t="s">
        <v>5819</v>
      </c>
      <c r="AG3043" s="47">
        <v>62</v>
      </c>
      <c r="AH3043" s="47" t="s">
        <v>73</v>
      </c>
      <c r="AI3043" s="47" t="s">
        <v>1452</v>
      </c>
      <c r="AJ3043" s="47" t="s">
        <v>61</v>
      </c>
      <c r="AK3043" s="47" t="s">
        <v>61</v>
      </c>
      <c r="AV3043" s="47">
        <v>0.82</v>
      </c>
      <c r="AZ3043" s="47">
        <v>228</v>
      </c>
      <c r="BM3043" s="47">
        <v>7.64</v>
      </c>
      <c r="BQ3043" s="47">
        <v>0</v>
      </c>
      <c r="BS3043" s="47">
        <v>15</v>
      </c>
      <c r="BT3043" s="47">
        <v>0.49</v>
      </c>
      <c r="DI3043" s="1">
        <f t="shared" si="235"/>
        <v>4</v>
      </c>
      <c r="DJ3043" s="9" t="str">
        <f t="shared" si="236"/>
        <v>NO BACTERIOLOGICO</v>
      </c>
      <c r="DK3043" s="10" t="str">
        <f t="shared" si="237"/>
        <v>-</v>
      </c>
      <c r="DL3043" s="11" t="str">
        <f t="shared" si="238"/>
        <v>0</v>
      </c>
    </row>
    <row r="3044" spans="1:116" ht="12" x14ac:dyDescent="0.2">
      <c r="A3044" s="47">
        <v>1004040014</v>
      </c>
      <c r="B3044" s="47" t="str">
        <f t="shared" si="239"/>
        <v>1004040014-HUALHUAS</v>
      </c>
      <c r="C3044" s="47" t="s">
        <v>1449</v>
      </c>
      <c r="D3044" s="47" t="s">
        <v>58</v>
      </c>
      <c r="E3044" s="47" t="s">
        <v>121</v>
      </c>
      <c r="F3044" s="47" t="s">
        <v>1153</v>
      </c>
      <c r="G3044" s="47" t="s">
        <v>60</v>
      </c>
      <c r="H3044" s="47">
        <v>140</v>
      </c>
      <c r="I3044" s="47">
        <v>128</v>
      </c>
      <c r="J3044" s="47" t="s">
        <v>62</v>
      </c>
      <c r="K3044" s="47" t="s">
        <v>63</v>
      </c>
      <c r="L3044" s="47" t="s">
        <v>64</v>
      </c>
      <c r="M3044" s="47" t="s">
        <v>1428</v>
      </c>
      <c r="N3044" s="47" t="s">
        <v>1429</v>
      </c>
      <c r="O3044" s="47" t="s">
        <v>58</v>
      </c>
      <c r="P3044" s="47" t="s">
        <v>123</v>
      </c>
      <c r="Q3044" s="47" t="s">
        <v>1153</v>
      </c>
      <c r="R3044" s="47">
        <v>97023</v>
      </c>
      <c r="S3044" s="47" t="s">
        <v>67</v>
      </c>
      <c r="T3044" s="47" t="s">
        <v>1450</v>
      </c>
      <c r="U3044" s="47">
        <v>13758</v>
      </c>
      <c r="V3044" s="47" t="s">
        <v>69</v>
      </c>
      <c r="W3044" s="47" t="s">
        <v>1451</v>
      </c>
      <c r="X3044" s="47">
        <v>1276274</v>
      </c>
      <c r="Y3044" s="47">
        <v>4205685</v>
      </c>
      <c r="Z3044" s="47">
        <v>271736</v>
      </c>
      <c r="AA3044" s="47">
        <v>9013762</v>
      </c>
      <c r="AB3044" s="47" t="s">
        <v>71</v>
      </c>
      <c r="AC3044" s="47">
        <v>3306</v>
      </c>
      <c r="AD3044" s="47" t="s">
        <v>126</v>
      </c>
      <c r="AE3044" s="47" t="s">
        <v>4990</v>
      </c>
      <c r="AF3044" s="47" t="s">
        <v>5819</v>
      </c>
      <c r="AG3044" s="47" t="s">
        <v>61</v>
      </c>
      <c r="AH3044" s="47" t="s">
        <v>75</v>
      </c>
      <c r="AI3044" s="47" t="s">
        <v>76</v>
      </c>
      <c r="AJ3044" s="47" t="s">
        <v>77</v>
      </c>
      <c r="AK3044" s="47" t="s">
        <v>78</v>
      </c>
      <c r="AV3044" s="47">
        <v>0.68</v>
      </c>
      <c r="AZ3044" s="47">
        <v>228</v>
      </c>
      <c r="BM3044" s="47">
        <v>7.5</v>
      </c>
      <c r="BQ3044" s="47">
        <v>0</v>
      </c>
      <c r="BS3044" s="47">
        <v>15</v>
      </c>
      <c r="BT3044" s="47">
        <v>0.49</v>
      </c>
      <c r="DI3044" s="1">
        <f t="shared" si="235"/>
        <v>4</v>
      </c>
      <c r="DJ3044" s="9" t="str">
        <f t="shared" si="236"/>
        <v>NO BACTERIOLOGICO</v>
      </c>
      <c r="DK3044" s="10" t="str">
        <f t="shared" si="237"/>
        <v>-</v>
      </c>
      <c r="DL3044" s="11" t="str">
        <f t="shared" si="238"/>
        <v>0</v>
      </c>
    </row>
    <row r="3045" spans="1:116" ht="12" x14ac:dyDescent="0.2">
      <c r="A3045" s="47">
        <v>1004040014</v>
      </c>
      <c r="B3045" s="47" t="str">
        <f t="shared" si="239"/>
        <v>1004040014-HUALHUAS</v>
      </c>
      <c r="C3045" s="47" t="s">
        <v>1449</v>
      </c>
      <c r="D3045" s="47" t="s">
        <v>58</v>
      </c>
      <c r="E3045" s="47" t="s">
        <v>121</v>
      </c>
      <c r="F3045" s="47" t="s">
        <v>1153</v>
      </c>
      <c r="G3045" s="47" t="s">
        <v>60</v>
      </c>
      <c r="H3045" s="47">
        <v>140</v>
      </c>
      <c r="I3045" s="47">
        <v>128</v>
      </c>
      <c r="J3045" s="47" t="s">
        <v>62</v>
      </c>
      <c r="K3045" s="47" t="s">
        <v>63</v>
      </c>
      <c r="L3045" s="47" t="s">
        <v>64</v>
      </c>
      <c r="M3045" s="47" t="s">
        <v>1428</v>
      </c>
      <c r="N3045" s="47" t="s">
        <v>1429</v>
      </c>
      <c r="O3045" s="47" t="s">
        <v>58</v>
      </c>
      <c r="P3045" s="47" t="s">
        <v>123</v>
      </c>
      <c r="Q3045" s="47" t="s">
        <v>1153</v>
      </c>
      <c r="R3045" s="47">
        <v>97023</v>
      </c>
      <c r="S3045" s="47" t="s">
        <v>67</v>
      </c>
      <c r="T3045" s="47" t="s">
        <v>1450</v>
      </c>
      <c r="U3045" s="47">
        <v>13758</v>
      </c>
      <c r="V3045" s="47" t="s">
        <v>69</v>
      </c>
      <c r="W3045" s="47" t="s">
        <v>1451</v>
      </c>
      <c r="X3045" s="47">
        <v>1276274</v>
      </c>
      <c r="Y3045" s="47">
        <v>4205686</v>
      </c>
      <c r="Z3045" s="47">
        <v>271007</v>
      </c>
      <c r="AA3045" s="47">
        <v>9013813</v>
      </c>
      <c r="AB3045" s="47" t="s">
        <v>71</v>
      </c>
      <c r="AC3045" s="47">
        <v>3210</v>
      </c>
      <c r="AD3045" s="47" t="s">
        <v>126</v>
      </c>
      <c r="AE3045" s="47" t="s">
        <v>4990</v>
      </c>
      <c r="AF3045" s="47" t="s">
        <v>5819</v>
      </c>
      <c r="AG3045" s="47" t="s">
        <v>61</v>
      </c>
      <c r="AH3045" s="47" t="s">
        <v>75</v>
      </c>
      <c r="AI3045" s="47" t="s">
        <v>76</v>
      </c>
      <c r="AJ3045" s="47" t="s">
        <v>77</v>
      </c>
      <c r="AK3045" s="47" t="s">
        <v>78</v>
      </c>
      <c r="AV3045" s="47">
        <v>0.5</v>
      </c>
      <c r="AZ3045" s="47">
        <v>196</v>
      </c>
      <c r="BM3045" s="47">
        <v>6.7</v>
      </c>
      <c r="BQ3045" s="47">
        <v>0</v>
      </c>
      <c r="BS3045" s="47">
        <v>17</v>
      </c>
      <c r="BT3045" s="47">
        <v>0.41</v>
      </c>
      <c r="DI3045" s="1">
        <f t="shared" si="235"/>
        <v>4</v>
      </c>
      <c r="DJ3045" s="9" t="str">
        <f t="shared" si="236"/>
        <v>NO BACTERIOLOGICO</v>
      </c>
      <c r="DK3045" s="10" t="str">
        <f t="shared" si="237"/>
        <v>-</v>
      </c>
      <c r="DL3045" s="11" t="str">
        <f t="shared" si="238"/>
        <v>0</v>
      </c>
    </row>
    <row r="3046" spans="1:116" ht="12" x14ac:dyDescent="0.2">
      <c r="A3046" s="47">
        <v>1011040036</v>
      </c>
      <c r="B3046" s="47" t="str">
        <f t="shared" si="239"/>
        <v>1011040036-SAN JUAN DE VILLA CASTILLA</v>
      </c>
      <c r="C3046" s="47" t="s">
        <v>943</v>
      </c>
      <c r="D3046" s="47" t="s">
        <v>58</v>
      </c>
      <c r="E3046" s="47" t="s">
        <v>395</v>
      </c>
      <c r="F3046" s="47" t="s">
        <v>925</v>
      </c>
      <c r="G3046" s="47" t="s">
        <v>60</v>
      </c>
      <c r="H3046" s="47">
        <v>200</v>
      </c>
      <c r="I3046" s="47">
        <v>320</v>
      </c>
      <c r="J3046" s="47" t="s">
        <v>88</v>
      </c>
      <c r="K3046" s="47" t="s">
        <v>63</v>
      </c>
      <c r="L3046" s="47" t="s">
        <v>64</v>
      </c>
      <c r="M3046" s="47" t="s">
        <v>926</v>
      </c>
      <c r="N3046" s="47" t="s">
        <v>927</v>
      </c>
      <c r="O3046" s="47" t="s">
        <v>58</v>
      </c>
      <c r="P3046" s="47" t="s">
        <v>395</v>
      </c>
      <c r="Q3046" s="47" t="s">
        <v>925</v>
      </c>
      <c r="R3046" s="47">
        <v>18510</v>
      </c>
      <c r="S3046" s="47" t="s">
        <v>67</v>
      </c>
      <c r="T3046" s="47" t="s">
        <v>1036</v>
      </c>
      <c r="U3046" s="47">
        <v>26606</v>
      </c>
      <c r="V3046" s="47" t="s">
        <v>69</v>
      </c>
      <c r="W3046" s="47" t="s">
        <v>4053</v>
      </c>
      <c r="X3046" s="47">
        <v>1276273</v>
      </c>
      <c r="Y3046" s="47">
        <v>4205715</v>
      </c>
      <c r="Z3046" s="47">
        <v>0</v>
      </c>
      <c r="AA3046" s="47">
        <v>0</v>
      </c>
      <c r="AB3046" s="47" t="s">
        <v>61</v>
      </c>
      <c r="AC3046" s="47">
        <v>0</v>
      </c>
      <c r="AD3046" s="47" t="s">
        <v>72</v>
      </c>
      <c r="AE3046" s="47" t="s">
        <v>5022</v>
      </c>
      <c r="AF3046" s="47" t="s">
        <v>5820</v>
      </c>
      <c r="AG3046" s="47">
        <v>54538</v>
      </c>
      <c r="AH3046" s="47" t="s">
        <v>73</v>
      </c>
      <c r="AI3046" s="47" t="s">
        <v>1048</v>
      </c>
      <c r="AJ3046" s="47" t="s">
        <v>61</v>
      </c>
      <c r="AK3046" s="47" t="s">
        <v>61</v>
      </c>
      <c r="AV3046" s="47">
        <v>1.2</v>
      </c>
      <c r="AZ3046" s="47">
        <v>105.2</v>
      </c>
      <c r="BM3046" s="47">
        <v>6.8</v>
      </c>
      <c r="BS3046" s="47">
        <v>8</v>
      </c>
      <c r="BT3046" s="47">
        <v>2.2999999999999998</v>
      </c>
      <c r="DI3046" s="1">
        <f t="shared" si="235"/>
        <v>4</v>
      </c>
      <c r="DJ3046" s="9" t="str">
        <f t="shared" si="236"/>
        <v>NO BACTERIOLOGICO</v>
      </c>
      <c r="DK3046" s="10" t="str">
        <f t="shared" si="237"/>
        <v>-</v>
      </c>
      <c r="DL3046" s="11" t="str">
        <f t="shared" si="238"/>
        <v>0</v>
      </c>
    </row>
    <row r="3047" spans="1:116" ht="12" x14ac:dyDescent="0.2">
      <c r="A3047" s="47">
        <v>1011040036</v>
      </c>
      <c r="B3047" s="47" t="str">
        <f t="shared" si="239"/>
        <v>1011040036-SAN JUAN DE VILLA CASTILLA</v>
      </c>
      <c r="C3047" s="47" t="s">
        <v>943</v>
      </c>
      <c r="D3047" s="47" t="s">
        <v>58</v>
      </c>
      <c r="E3047" s="47" t="s">
        <v>395</v>
      </c>
      <c r="F3047" s="47" t="s">
        <v>925</v>
      </c>
      <c r="G3047" s="47" t="s">
        <v>60</v>
      </c>
      <c r="H3047" s="47">
        <v>200</v>
      </c>
      <c r="I3047" s="47">
        <v>320</v>
      </c>
      <c r="J3047" s="47" t="s">
        <v>88</v>
      </c>
      <c r="K3047" s="47" t="s">
        <v>63</v>
      </c>
      <c r="L3047" s="47" t="s">
        <v>64</v>
      </c>
      <c r="M3047" s="47" t="s">
        <v>926</v>
      </c>
      <c r="N3047" s="47" t="s">
        <v>927</v>
      </c>
      <c r="O3047" s="47" t="s">
        <v>58</v>
      </c>
      <c r="P3047" s="47" t="s">
        <v>395</v>
      </c>
      <c r="Q3047" s="47" t="s">
        <v>925</v>
      </c>
      <c r="R3047" s="47">
        <v>18510</v>
      </c>
      <c r="S3047" s="47" t="s">
        <v>67</v>
      </c>
      <c r="T3047" s="47" t="s">
        <v>1036</v>
      </c>
      <c r="U3047" s="47">
        <v>26606</v>
      </c>
      <c r="V3047" s="47" t="s">
        <v>69</v>
      </c>
      <c r="W3047" s="47" t="s">
        <v>4053</v>
      </c>
      <c r="X3047" s="47">
        <v>1276273</v>
      </c>
      <c r="Y3047" s="47">
        <v>4205716</v>
      </c>
      <c r="Z3047" s="47">
        <v>891653</v>
      </c>
      <c r="AA3047" s="47">
        <v>8919653</v>
      </c>
      <c r="AB3047" s="47" t="s">
        <v>61</v>
      </c>
      <c r="AC3047" s="47">
        <v>3570</v>
      </c>
      <c r="AD3047" s="47" t="s">
        <v>72</v>
      </c>
      <c r="AE3047" s="47" t="s">
        <v>5022</v>
      </c>
      <c r="AF3047" s="47" t="s">
        <v>5820</v>
      </c>
      <c r="AG3047" s="47" t="s">
        <v>61</v>
      </c>
      <c r="AH3047" s="47" t="s">
        <v>75</v>
      </c>
      <c r="AI3047" s="47" t="s">
        <v>76</v>
      </c>
      <c r="AJ3047" s="47" t="s">
        <v>77</v>
      </c>
      <c r="AK3047" s="47" t="s">
        <v>78</v>
      </c>
      <c r="AV3047" s="47">
        <v>0.7</v>
      </c>
      <c r="AZ3047" s="47">
        <v>99.4</v>
      </c>
      <c r="BM3047" s="47">
        <v>6.5</v>
      </c>
      <c r="BS3047" s="47">
        <v>8</v>
      </c>
      <c r="BT3047" s="47">
        <v>2.1</v>
      </c>
      <c r="DI3047" s="1">
        <f t="shared" si="235"/>
        <v>4</v>
      </c>
      <c r="DJ3047" s="9" t="str">
        <f t="shared" si="236"/>
        <v>NO BACTERIOLOGICO</v>
      </c>
      <c r="DK3047" s="10" t="str">
        <f t="shared" si="237"/>
        <v>-</v>
      </c>
      <c r="DL3047" s="11" t="str">
        <f t="shared" si="238"/>
        <v>0</v>
      </c>
    </row>
    <row r="3048" spans="1:116" ht="12" x14ac:dyDescent="0.2">
      <c r="A3048" s="47">
        <v>1011040036</v>
      </c>
      <c r="B3048" s="47" t="str">
        <f t="shared" si="239"/>
        <v>1011040036-SAN JUAN DE VILLA CASTILLA</v>
      </c>
      <c r="C3048" s="47" t="s">
        <v>943</v>
      </c>
      <c r="D3048" s="47" t="s">
        <v>58</v>
      </c>
      <c r="E3048" s="47" t="s">
        <v>395</v>
      </c>
      <c r="F3048" s="47" t="s">
        <v>925</v>
      </c>
      <c r="G3048" s="47" t="s">
        <v>60</v>
      </c>
      <c r="H3048" s="47">
        <v>200</v>
      </c>
      <c r="I3048" s="47">
        <v>320</v>
      </c>
      <c r="J3048" s="47" t="s">
        <v>88</v>
      </c>
      <c r="K3048" s="47" t="s">
        <v>63</v>
      </c>
      <c r="L3048" s="47" t="s">
        <v>64</v>
      </c>
      <c r="M3048" s="47" t="s">
        <v>926</v>
      </c>
      <c r="N3048" s="47" t="s">
        <v>927</v>
      </c>
      <c r="O3048" s="47" t="s">
        <v>58</v>
      </c>
      <c r="P3048" s="47" t="s">
        <v>395</v>
      </c>
      <c r="Q3048" s="47" t="s">
        <v>925</v>
      </c>
      <c r="R3048" s="47">
        <v>18510</v>
      </c>
      <c r="S3048" s="47" t="s">
        <v>67</v>
      </c>
      <c r="T3048" s="47" t="s">
        <v>1036</v>
      </c>
      <c r="U3048" s="47">
        <v>26606</v>
      </c>
      <c r="V3048" s="47" t="s">
        <v>69</v>
      </c>
      <c r="W3048" s="47" t="s">
        <v>4053</v>
      </c>
      <c r="X3048" s="47">
        <v>1276273</v>
      </c>
      <c r="Y3048" s="47">
        <v>4205717</v>
      </c>
      <c r="Z3048" s="47">
        <v>891653</v>
      </c>
      <c r="AA3048" s="47">
        <v>8919647</v>
      </c>
      <c r="AB3048" s="47" t="s">
        <v>61</v>
      </c>
      <c r="AC3048" s="47">
        <v>3570</v>
      </c>
      <c r="AD3048" s="47" t="s">
        <v>72</v>
      </c>
      <c r="AE3048" s="47" t="s">
        <v>5022</v>
      </c>
      <c r="AF3048" s="47" t="s">
        <v>5820</v>
      </c>
      <c r="AG3048" s="47" t="s">
        <v>61</v>
      </c>
      <c r="AH3048" s="47" t="s">
        <v>75</v>
      </c>
      <c r="AI3048" s="47" t="s">
        <v>76</v>
      </c>
      <c r="AJ3048" s="47" t="s">
        <v>77</v>
      </c>
      <c r="AK3048" s="47" t="s">
        <v>78</v>
      </c>
      <c r="AV3048" s="47">
        <v>0.5</v>
      </c>
      <c r="AZ3048" s="47">
        <v>112.8</v>
      </c>
      <c r="BM3048" s="47">
        <v>6.5</v>
      </c>
      <c r="BS3048" s="47">
        <v>8</v>
      </c>
      <c r="BT3048" s="47">
        <v>2</v>
      </c>
      <c r="DI3048" s="1">
        <f t="shared" si="235"/>
        <v>4</v>
      </c>
      <c r="DJ3048" s="9" t="str">
        <f t="shared" si="236"/>
        <v>NO BACTERIOLOGICO</v>
      </c>
      <c r="DK3048" s="10" t="str">
        <f t="shared" si="237"/>
        <v>-</v>
      </c>
      <c r="DL3048" s="11" t="str">
        <f t="shared" si="238"/>
        <v>0</v>
      </c>
    </row>
    <row r="3049" spans="1:116" ht="12" x14ac:dyDescent="0.2">
      <c r="A3049" s="47">
        <v>1004040013</v>
      </c>
      <c r="B3049" s="47" t="str">
        <f t="shared" si="239"/>
        <v>1004040013-SANTISIMO</v>
      </c>
      <c r="C3049" s="47" t="s">
        <v>1462</v>
      </c>
      <c r="D3049" s="47" t="s">
        <v>58</v>
      </c>
      <c r="E3049" s="47" t="s">
        <v>121</v>
      </c>
      <c r="F3049" s="47" t="s">
        <v>1153</v>
      </c>
      <c r="G3049" s="47" t="s">
        <v>60</v>
      </c>
      <c r="H3049" s="47">
        <v>190</v>
      </c>
      <c r="I3049" s="47">
        <v>180</v>
      </c>
      <c r="J3049" s="47" t="s">
        <v>62</v>
      </c>
      <c r="K3049" s="47" t="s">
        <v>63</v>
      </c>
      <c r="L3049" s="47" t="s">
        <v>64</v>
      </c>
      <c r="M3049" s="47" t="s">
        <v>1428</v>
      </c>
      <c r="N3049" s="47" t="s">
        <v>1429</v>
      </c>
      <c r="O3049" s="47" t="s">
        <v>58</v>
      </c>
      <c r="P3049" s="47" t="s">
        <v>123</v>
      </c>
      <c r="Q3049" s="47" t="s">
        <v>1153</v>
      </c>
      <c r="R3049" s="47">
        <v>97043</v>
      </c>
      <c r="S3049" s="47" t="s">
        <v>67</v>
      </c>
      <c r="T3049" s="47" t="s">
        <v>1463</v>
      </c>
      <c r="U3049" s="47">
        <v>13760</v>
      </c>
      <c r="V3049" s="47" t="s">
        <v>69</v>
      </c>
      <c r="W3049" s="47" t="s">
        <v>1464</v>
      </c>
      <c r="X3049" s="47">
        <v>1276286</v>
      </c>
      <c r="Y3049" s="47">
        <v>4205724</v>
      </c>
      <c r="Z3049" s="47">
        <v>272027</v>
      </c>
      <c r="AA3049" s="47">
        <v>9013192</v>
      </c>
      <c r="AB3049" s="47" t="s">
        <v>71</v>
      </c>
      <c r="AC3049" s="47">
        <v>3546</v>
      </c>
      <c r="AD3049" s="47" t="s">
        <v>126</v>
      </c>
      <c r="AE3049" s="47" t="s">
        <v>4990</v>
      </c>
      <c r="AF3049" s="47" t="s">
        <v>5821</v>
      </c>
      <c r="AG3049" s="47">
        <v>64</v>
      </c>
      <c r="AH3049" s="47" t="s">
        <v>73</v>
      </c>
      <c r="AI3049" s="47" t="s">
        <v>1465</v>
      </c>
      <c r="AJ3049" s="47" t="s">
        <v>61</v>
      </c>
      <c r="AK3049" s="47" t="s">
        <v>61</v>
      </c>
      <c r="AV3049" s="47">
        <v>0.74</v>
      </c>
      <c r="AZ3049" s="47">
        <v>264</v>
      </c>
      <c r="BM3049" s="47">
        <v>7.6</v>
      </c>
      <c r="BQ3049" s="47">
        <v>0</v>
      </c>
      <c r="BS3049" s="47">
        <v>15</v>
      </c>
      <c r="BT3049" s="47">
        <v>0.61</v>
      </c>
      <c r="DI3049" s="1">
        <f t="shared" si="235"/>
        <v>4</v>
      </c>
      <c r="DJ3049" s="9" t="str">
        <f t="shared" si="236"/>
        <v>NO BACTERIOLOGICO</v>
      </c>
      <c r="DK3049" s="10" t="str">
        <f t="shared" si="237"/>
        <v>-</v>
      </c>
      <c r="DL3049" s="11" t="str">
        <f t="shared" si="238"/>
        <v>0</v>
      </c>
    </row>
    <row r="3050" spans="1:116" ht="12" x14ac:dyDescent="0.2">
      <c r="A3050" s="47">
        <v>1004040013</v>
      </c>
      <c r="B3050" s="47" t="str">
        <f t="shared" si="239"/>
        <v>1004040013-SANTISIMO</v>
      </c>
      <c r="C3050" s="47" t="s">
        <v>1462</v>
      </c>
      <c r="D3050" s="47" t="s">
        <v>58</v>
      </c>
      <c r="E3050" s="47" t="s">
        <v>121</v>
      </c>
      <c r="F3050" s="47" t="s">
        <v>1153</v>
      </c>
      <c r="G3050" s="47" t="s">
        <v>60</v>
      </c>
      <c r="H3050" s="47">
        <v>190</v>
      </c>
      <c r="I3050" s="47">
        <v>180</v>
      </c>
      <c r="J3050" s="47" t="s">
        <v>62</v>
      </c>
      <c r="K3050" s="47" t="s">
        <v>63</v>
      </c>
      <c r="L3050" s="47" t="s">
        <v>64</v>
      </c>
      <c r="M3050" s="47" t="s">
        <v>1428</v>
      </c>
      <c r="N3050" s="47" t="s">
        <v>1429</v>
      </c>
      <c r="O3050" s="47" t="s">
        <v>58</v>
      </c>
      <c r="P3050" s="47" t="s">
        <v>123</v>
      </c>
      <c r="Q3050" s="47" t="s">
        <v>1153</v>
      </c>
      <c r="R3050" s="47">
        <v>97043</v>
      </c>
      <c r="S3050" s="47" t="s">
        <v>67</v>
      </c>
      <c r="T3050" s="47" t="s">
        <v>1463</v>
      </c>
      <c r="U3050" s="47">
        <v>13760</v>
      </c>
      <c r="V3050" s="47" t="s">
        <v>69</v>
      </c>
      <c r="W3050" s="47" t="s">
        <v>1464</v>
      </c>
      <c r="X3050" s="47">
        <v>1276286</v>
      </c>
      <c r="Y3050" s="47">
        <v>4205727</v>
      </c>
      <c r="Z3050" s="47">
        <v>271583</v>
      </c>
      <c r="AA3050" s="47">
        <v>9013020</v>
      </c>
      <c r="AB3050" s="47" t="s">
        <v>71</v>
      </c>
      <c r="AC3050" s="47">
        <v>3308</v>
      </c>
      <c r="AD3050" s="47" t="s">
        <v>126</v>
      </c>
      <c r="AE3050" s="47" t="s">
        <v>4990</v>
      </c>
      <c r="AF3050" s="47" t="s">
        <v>5821</v>
      </c>
      <c r="AG3050" s="47" t="s">
        <v>61</v>
      </c>
      <c r="AH3050" s="47" t="s">
        <v>75</v>
      </c>
      <c r="AI3050" s="47" t="s">
        <v>76</v>
      </c>
      <c r="AJ3050" s="47" t="s">
        <v>77</v>
      </c>
      <c r="AK3050" s="47" t="s">
        <v>78</v>
      </c>
      <c r="AV3050" s="47">
        <v>0.62</v>
      </c>
      <c r="AZ3050" s="47">
        <v>236</v>
      </c>
      <c r="BM3050" s="47">
        <v>6.72</v>
      </c>
      <c r="BQ3050" s="47">
        <v>0</v>
      </c>
      <c r="BS3050" s="47">
        <v>16</v>
      </c>
      <c r="BT3050" s="47">
        <v>0.56999999999999995</v>
      </c>
      <c r="DI3050" s="1">
        <f t="shared" si="235"/>
        <v>4</v>
      </c>
      <c r="DJ3050" s="9" t="str">
        <f t="shared" si="236"/>
        <v>NO BACTERIOLOGICO</v>
      </c>
      <c r="DK3050" s="10" t="str">
        <f t="shared" si="237"/>
        <v>-</v>
      </c>
      <c r="DL3050" s="11" t="str">
        <f t="shared" si="238"/>
        <v>0</v>
      </c>
    </row>
    <row r="3051" spans="1:116" ht="12" x14ac:dyDescent="0.2">
      <c r="A3051" s="47">
        <v>1004040013</v>
      </c>
      <c r="B3051" s="47" t="str">
        <f t="shared" si="239"/>
        <v>1004040013-SANTISIMO</v>
      </c>
      <c r="C3051" s="47" t="s">
        <v>1462</v>
      </c>
      <c r="D3051" s="47" t="s">
        <v>58</v>
      </c>
      <c r="E3051" s="47" t="s">
        <v>121</v>
      </c>
      <c r="F3051" s="47" t="s">
        <v>1153</v>
      </c>
      <c r="G3051" s="47" t="s">
        <v>60</v>
      </c>
      <c r="H3051" s="47">
        <v>190</v>
      </c>
      <c r="I3051" s="47">
        <v>180</v>
      </c>
      <c r="J3051" s="47" t="s">
        <v>62</v>
      </c>
      <c r="K3051" s="47" t="s">
        <v>63</v>
      </c>
      <c r="L3051" s="47" t="s">
        <v>64</v>
      </c>
      <c r="M3051" s="47" t="s">
        <v>1428</v>
      </c>
      <c r="N3051" s="47" t="s">
        <v>1429</v>
      </c>
      <c r="O3051" s="47" t="s">
        <v>58</v>
      </c>
      <c r="P3051" s="47" t="s">
        <v>123</v>
      </c>
      <c r="Q3051" s="47" t="s">
        <v>1153</v>
      </c>
      <c r="R3051" s="47">
        <v>97043</v>
      </c>
      <c r="S3051" s="47" t="s">
        <v>67</v>
      </c>
      <c r="T3051" s="47" t="s">
        <v>1463</v>
      </c>
      <c r="U3051" s="47">
        <v>13760</v>
      </c>
      <c r="V3051" s="47" t="s">
        <v>69</v>
      </c>
      <c r="W3051" s="47" t="s">
        <v>1464</v>
      </c>
      <c r="X3051" s="47">
        <v>1276286</v>
      </c>
      <c r="Y3051" s="47">
        <v>4205729</v>
      </c>
      <c r="Z3051" s="47">
        <v>272238</v>
      </c>
      <c r="AA3051" s="47">
        <v>9011168</v>
      </c>
      <c r="AB3051" s="47" t="s">
        <v>71</v>
      </c>
      <c r="AC3051" s="47">
        <v>2822</v>
      </c>
      <c r="AD3051" s="47" t="s">
        <v>126</v>
      </c>
      <c r="AE3051" s="47" t="s">
        <v>4990</v>
      </c>
      <c r="AF3051" s="47" t="s">
        <v>5821</v>
      </c>
      <c r="AG3051" s="47" t="s">
        <v>61</v>
      </c>
      <c r="AH3051" s="47" t="s">
        <v>75</v>
      </c>
      <c r="AI3051" s="47" t="s">
        <v>76</v>
      </c>
      <c r="AJ3051" s="47" t="s">
        <v>77</v>
      </c>
      <c r="AK3051" s="47" t="s">
        <v>78</v>
      </c>
      <c r="AV3051" s="47">
        <v>0.56000000000000005</v>
      </c>
      <c r="AZ3051" s="47">
        <v>208</v>
      </c>
      <c r="BM3051" s="47">
        <v>6.68</v>
      </c>
      <c r="BQ3051" s="47">
        <v>0</v>
      </c>
      <c r="BS3051" s="47">
        <v>17</v>
      </c>
      <c r="BT3051" s="47">
        <v>0.49</v>
      </c>
      <c r="DI3051" s="1">
        <f t="shared" si="235"/>
        <v>4</v>
      </c>
      <c r="DJ3051" s="9" t="str">
        <f t="shared" si="236"/>
        <v>NO BACTERIOLOGICO</v>
      </c>
      <c r="DK3051" s="10" t="str">
        <f t="shared" si="237"/>
        <v>-</v>
      </c>
      <c r="DL3051" s="11" t="str">
        <f t="shared" si="238"/>
        <v>0</v>
      </c>
    </row>
    <row r="3052" spans="1:116" ht="12" x14ac:dyDescent="0.2">
      <c r="A3052" s="47">
        <v>1004040016</v>
      </c>
      <c r="B3052" s="47" t="str">
        <f t="shared" si="239"/>
        <v>1004040016-CHONCOBAMBA</v>
      </c>
      <c r="C3052" s="47" t="s">
        <v>4487</v>
      </c>
      <c r="D3052" s="47" t="s">
        <v>58</v>
      </c>
      <c r="E3052" s="47" t="s">
        <v>121</v>
      </c>
      <c r="F3052" s="47" t="s">
        <v>1153</v>
      </c>
      <c r="G3052" s="47" t="s">
        <v>60</v>
      </c>
      <c r="H3052" s="47">
        <v>210</v>
      </c>
      <c r="I3052" s="47">
        <v>160</v>
      </c>
      <c r="J3052" s="47" t="s">
        <v>62</v>
      </c>
      <c r="K3052" s="47" t="s">
        <v>63</v>
      </c>
      <c r="L3052" s="47" t="s">
        <v>64</v>
      </c>
      <c r="M3052" s="47" t="s">
        <v>1428</v>
      </c>
      <c r="N3052" s="47" t="s">
        <v>1429</v>
      </c>
      <c r="O3052" s="47" t="s">
        <v>58</v>
      </c>
      <c r="P3052" s="47" t="s">
        <v>123</v>
      </c>
      <c r="Q3052" s="47" t="s">
        <v>1153</v>
      </c>
      <c r="R3052" s="47">
        <v>97059</v>
      </c>
      <c r="S3052" s="47" t="s">
        <v>67</v>
      </c>
      <c r="T3052" s="47" t="s">
        <v>4488</v>
      </c>
      <c r="U3052" s="47">
        <v>13761</v>
      </c>
      <c r="V3052" s="47" t="s">
        <v>69</v>
      </c>
      <c r="W3052" s="47" t="s">
        <v>4489</v>
      </c>
      <c r="X3052" s="47">
        <v>1276297</v>
      </c>
      <c r="Y3052" s="47">
        <v>4205743</v>
      </c>
      <c r="Z3052" s="47">
        <v>272009</v>
      </c>
      <c r="AA3052" s="47">
        <v>9012622</v>
      </c>
      <c r="AB3052" s="47" t="s">
        <v>71</v>
      </c>
      <c r="AC3052" s="47">
        <v>3284</v>
      </c>
      <c r="AD3052" s="47" t="s">
        <v>126</v>
      </c>
      <c r="AE3052" s="47" t="s">
        <v>4893</v>
      </c>
      <c r="AF3052" s="47" t="s">
        <v>5822</v>
      </c>
      <c r="AG3052" s="47">
        <v>65</v>
      </c>
      <c r="AH3052" s="47" t="s">
        <v>73</v>
      </c>
      <c r="AI3052" s="47" t="s">
        <v>1460</v>
      </c>
      <c r="AJ3052" s="47" t="s">
        <v>61</v>
      </c>
      <c r="AK3052" s="47" t="s">
        <v>61</v>
      </c>
      <c r="AV3052" s="47">
        <v>0.8</v>
      </c>
      <c r="AZ3052" s="47">
        <v>252</v>
      </c>
      <c r="BM3052" s="47">
        <v>7.6</v>
      </c>
      <c r="BQ3052" s="47">
        <v>0</v>
      </c>
      <c r="BS3052" s="47">
        <v>15</v>
      </c>
      <c r="BT3052" s="47">
        <v>0.59</v>
      </c>
      <c r="DI3052" s="1">
        <f t="shared" si="235"/>
        <v>4</v>
      </c>
      <c r="DJ3052" s="9" t="str">
        <f t="shared" si="236"/>
        <v>NO BACTERIOLOGICO</v>
      </c>
      <c r="DK3052" s="10" t="str">
        <f t="shared" si="237"/>
        <v>-</v>
      </c>
      <c r="DL3052" s="11" t="str">
        <f t="shared" si="238"/>
        <v>0</v>
      </c>
    </row>
    <row r="3053" spans="1:116" ht="12" x14ac:dyDescent="0.2">
      <c r="A3053" s="47">
        <v>1004040016</v>
      </c>
      <c r="B3053" s="47" t="str">
        <f t="shared" si="239"/>
        <v>1004040016-CHONCOBAMBA</v>
      </c>
      <c r="C3053" s="47" t="s">
        <v>4487</v>
      </c>
      <c r="D3053" s="47" t="s">
        <v>58</v>
      </c>
      <c r="E3053" s="47" t="s">
        <v>121</v>
      </c>
      <c r="F3053" s="47" t="s">
        <v>1153</v>
      </c>
      <c r="G3053" s="47" t="s">
        <v>60</v>
      </c>
      <c r="H3053" s="47">
        <v>210</v>
      </c>
      <c r="I3053" s="47">
        <v>160</v>
      </c>
      <c r="J3053" s="47" t="s">
        <v>62</v>
      </c>
      <c r="K3053" s="47" t="s">
        <v>63</v>
      </c>
      <c r="L3053" s="47" t="s">
        <v>64</v>
      </c>
      <c r="M3053" s="47" t="s">
        <v>1428</v>
      </c>
      <c r="N3053" s="47" t="s">
        <v>1429</v>
      </c>
      <c r="O3053" s="47" t="s">
        <v>58</v>
      </c>
      <c r="P3053" s="47" t="s">
        <v>123</v>
      </c>
      <c r="Q3053" s="47" t="s">
        <v>1153</v>
      </c>
      <c r="R3053" s="47">
        <v>97059</v>
      </c>
      <c r="S3053" s="47" t="s">
        <v>67</v>
      </c>
      <c r="T3053" s="47" t="s">
        <v>4488</v>
      </c>
      <c r="U3053" s="47">
        <v>13761</v>
      </c>
      <c r="V3053" s="47" t="s">
        <v>69</v>
      </c>
      <c r="W3053" s="47" t="s">
        <v>4489</v>
      </c>
      <c r="X3053" s="47">
        <v>1276297</v>
      </c>
      <c r="Y3053" s="47">
        <v>4205744</v>
      </c>
      <c r="Z3053" s="47">
        <v>272008</v>
      </c>
      <c r="AA3053" s="47">
        <v>9012578</v>
      </c>
      <c r="AB3053" s="47" t="s">
        <v>71</v>
      </c>
      <c r="AC3053" s="47">
        <v>3260</v>
      </c>
      <c r="AD3053" s="47" t="s">
        <v>126</v>
      </c>
      <c r="AE3053" s="47" t="s">
        <v>4893</v>
      </c>
      <c r="AF3053" s="47" t="s">
        <v>5822</v>
      </c>
      <c r="AG3053" s="47" t="s">
        <v>61</v>
      </c>
      <c r="AH3053" s="47" t="s">
        <v>75</v>
      </c>
      <c r="AI3053" s="47" t="s">
        <v>76</v>
      </c>
      <c r="AJ3053" s="47" t="s">
        <v>77</v>
      </c>
      <c r="AK3053" s="47" t="s">
        <v>78</v>
      </c>
      <c r="AV3053" s="47">
        <v>0.78</v>
      </c>
      <c r="AZ3053" s="47">
        <v>234</v>
      </c>
      <c r="BM3053" s="47">
        <v>6.64</v>
      </c>
      <c r="BQ3053" s="47">
        <v>0</v>
      </c>
      <c r="BS3053" s="47">
        <v>15</v>
      </c>
      <c r="BT3053" s="47">
        <v>0.51</v>
      </c>
      <c r="DI3053" s="1">
        <f t="shared" si="235"/>
        <v>4</v>
      </c>
      <c r="DJ3053" s="9" t="str">
        <f t="shared" si="236"/>
        <v>NO BACTERIOLOGICO</v>
      </c>
      <c r="DK3053" s="10" t="str">
        <f t="shared" si="237"/>
        <v>-</v>
      </c>
      <c r="DL3053" s="11" t="str">
        <f t="shared" si="238"/>
        <v>0</v>
      </c>
    </row>
    <row r="3054" spans="1:116" ht="12" x14ac:dyDescent="0.2">
      <c r="A3054" s="47">
        <v>1004040016</v>
      </c>
      <c r="B3054" s="47" t="str">
        <f t="shared" si="239"/>
        <v>1004040016-CHONCOBAMBA</v>
      </c>
      <c r="C3054" s="47" t="s">
        <v>4487</v>
      </c>
      <c r="D3054" s="47" t="s">
        <v>58</v>
      </c>
      <c r="E3054" s="47" t="s">
        <v>121</v>
      </c>
      <c r="F3054" s="47" t="s">
        <v>1153</v>
      </c>
      <c r="G3054" s="47" t="s">
        <v>60</v>
      </c>
      <c r="H3054" s="47">
        <v>210</v>
      </c>
      <c r="I3054" s="47">
        <v>160</v>
      </c>
      <c r="J3054" s="47" t="s">
        <v>62</v>
      </c>
      <c r="K3054" s="47" t="s">
        <v>63</v>
      </c>
      <c r="L3054" s="47" t="s">
        <v>64</v>
      </c>
      <c r="M3054" s="47" t="s">
        <v>1428</v>
      </c>
      <c r="N3054" s="47" t="s">
        <v>1429</v>
      </c>
      <c r="O3054" s="47" t="s">
        <v>58</v>
      </c>
      <c r="P3054" s="47" t="s">
        <v>123</v>
      </c>
      <c r="Q3054" s="47" t="s">
        <v>1153</v>
      </c>
      <c r="R3054" s="47">
        <v>97059</v>
      </c>
      <c r="S3054" s="47" t="s">
        <v>67</v>
      </c>
      <c r="T3054" s="47" t="s">
        <v>4488</v>
      </c>
      <c r="U3054" s="47">
        <v>13761</v>
      </c>
      <c r="V3054" s="47" t="s">
        <v>69</v>
      </c>
      <c r="W3054" s="47" t="s">
        <v>4489</v>
      </c>
      <c r="X3054" s="47">
        <v>1276297</v>
      </c>
      <c r="Y3054" s="47">
        <v>4205745</v>
      </c>
      <c r="Z3054" s="47">
        <v>272008</v>
      </c>
      <c r="AA3054" s="47">
        <v>912153</v>
      </c>
      <c r="AB3054" s="47" t="s">
        <v>71</v>
      </c>
      <c r="AC3054" s="47">
        <v>3238</v>
      </c>
      <c r="AD3054" s="47" t="s">
        <v>126</v>
      </c>
      <c r="AE3054" s="47" t="s">
        <v>4893</v>
      </c>
      <c r="AF3054" s="47" t="s">
        <v>5822</v>
      </c>
      <c r="AG3054" s="47" t="s">
        <v>61</v>
      </c>
      <c r="AH3054" s="47" t="s">
        <v>75</v>
      </c>
      <c r="AI3054" s="47" t="s">
        <v>76</v>
      </c>
      <c r="AJ3054" s="47" t="s">
        <v>77</v>
      </c>
      <c r="AK3054" s="47" t="s">
        <v>78</v>
      </c>
      <c r="AV3054" s="47">
        <v>0.62</v>
      </c>
      <c r="AZ3054" s="47">
        <v>214</v>
      </c>
      <c r="BM3054" s="47">
        <v>6.5</v>
      </c>
      <c r="BQ3054" s="47">
        <v>0</v>
      </c>
      <c r="BS3054" s="47">
        <v>14</v>
      </c>
      <c r="BT3054" s="47">
        <v>0.41</v>
      </c>
      <c r="DI3054" s="1">
        <f t="shared" si="235"/>
        <v>4</v>
      </c>
      <c r="DJ3054" s="9" t="str">
        <f t="shared" si="236"/>
        <v>NO BACTERIOLOGICO</v>
      </c>
      <c r="DK3054" s="10" t="str">
        <f t="shared" si="237"/>
        <v>-</v>
      </c>
      <c r="DL3054" s="11" t="str">
        <f t="shared" si="238"/>
        <v>0</v>
      </c>
    </row>
    <row r="3055" spans="1:116" ht="12" x14ac:dyDescent="0.2">
      <c r="A3055" s="47">
        <v>1004040052</v>
      </c>
      <c r="B3055" s="47" t="str">
        <f t="shared" si="239"/>
        <v>1004040052-ALLPASH</v>
      </c>
      <c r="C3055" s="47" t="s">
        <v>1470</v>
      </c>
      <c r="D3055" s="47" t="s">
        <v>58</v>
      </c>
      <c r="E3055" s="47" t="s">
        <v>121</v>
      </c>
      <c r="F3055" s="47" t="s">
        <v>1153</v>
      </c>
      <c r="G3055" s="47" t="s">
        <v>60</v>
      </c>
      <c r="H3055" s="47">
        <v>164</v>
      </c>
      <c r="I3055" s="47">
        <v>124</v>
      </c>
      <c r="J3055" s="47" t="s">
        <v>62</v>
      </c>
      <c r="K3055" s="47" t="s">
        <v>63</v>
      </c>
      <c r="L3055" s="47" t="s">
        <v>64</v>
      </c>
      <c r="M3055" s="47" t="s">
        <v>1428</v>
      </c>
      <c r="N3055" s="47" t="s">
        <v>1429</v>
      </c>
      <c r="O3055" s="47" t="s">
        <v>58</v>
      </c>
      <c r="P3055" s="47" t="s">
        <v>123</v>
      </c>
      <c r="Q3055" s="47" t="s">
        <v>1153</v>
      </c>
      <c r="R3055" s="47">
        <v>173878</v>
      </c>
      <c r="S3055" s="47" t="s">
        <v>67</v>
      </c>
      <c r="T3055" s="47" t="s">
        <v>1471</v>
      </c>
      <c r="U3055" s="47">
        <v>23249</v>
      </c>
      <c r="V3055" s="47" t="s">
        <v>69</v>
      </c>
      <c r="W3055" s="47" t="s">
        <v>1472</v>
      </c>
      <c r="X3055" s="47">
        <v>1276305</v>
      </c>
      <c r="Y3055" s="47">
        <v>4205776</v>
      </c>
      <c r="Z3055" s="47">
        <v>270796</v>
      </c>
      <c r="AA3055" s="47">
        <v>9011782</v>
      </c>
      <c r="AB3055" s="47" t="s">
        <v>71</v>
      </c>
      <c r="AC3055" s="47">
        <v>3223</v>
      </c>
      <c r="AD3055" s="47" t="s">
        <v>126</v>
      </c>
      <c r="AE3055" s="47" t="s">
        <v>4990</v>
      </c>
      <c r="AF3055" s="47" t="s">
        <v>5823</v>
      </c>
      <c r="AG3055" s="47">
        <v>67878</v>
      </c>
      <c r="AH3055" s="47" t="s">
        <v>73</v>
      </c>
      <c r="AI3055" s="47" t="s">
        <v>1470</v>
      </c>
      <c r="AJ3055" s="47" t="s">
        <v>61</v>
      </c>
      <c r="AK3055" s="47" t="s">
        <v>61</v>
      </c>
      <c r="AV3055" s="47">
        <v>0.83</v>
      </c>
      <c r="AZ3055" s="47">
        <v>234</v>
      </c>
      <c r="BM3055" s="47">
        <v>7.68</v>
      </c>
      <c r="BQ3055" s="47">
        <v>0</v>
      </c>
      <c r="BS3055" s="47">
        <v>15</v>
      </c>
      <c r="BT3055" s="47">
        <v>0.63</v>
      </c>
      <c r="DI3055" s="1">
        <f t="shared" si="235"/>
        <v>4</v>
      </c>
      <c r="DJ3055" s="9" t="str">
        <f t="shared" si="236"/>
        <v>NO BACTERIOLOGICO</v>
      </c>
      <c r="DK3055" s="10" t="str">
        <f t="shared" si="237"/>
        <v>-</v>
      </c>
      <c r="DL3055" s="11" t="str">
        <f t="shared" si="238"/>
        <v>0</v>
      </c>
    </row>
    <row r="3056" spans="1:116" ht="12" x14ac:dyDescent="0.2">
      <c r="A3056" s="47">
        <v>1004040052</v>
      </c>
      <c r="B3056" s="47" t="str">
        <f t="shared" si="239"/>
        <v>1004040052-ALLPASH</v>
      </c>
      <c r="C3056" s="47" t="s">
        <v>1470</v>
      </c>
      <c r="D3056" s="47" t="s">
        <v>58</v>
      </c>
      <c r="E3056" s="47" t="s">
        <v>121</v>
      </c>
      <c r="F3056" s="47" t="s">
        <v>1153</v>
      </c>
      <c r="G3056" s="47" t="s">
        <v>60</v>
      </c>
      <c r="H3056" s="47">
        <v>164</v>
      </c>
      <c r="I3056" s="47">
        <v>124</v>
      </c>
      <c r="J3056" s="47" t="s">
        <v>62</v>
      </c>
      <c r="K3056" s="47" t="s">
        <v>63</v>
      </c>
      <c r="L3056" s="47" t="s">
        <v>64</v>
      </c>
      <c r="M3056" s="47" t="s">
        <v>1428</v>
      </c>
      <c r="N3056" s="47" t="s">
        <v>1429</v>
      </c>
      <c r="O3056" s="47" t="s">
        <v>58</v>
      </c>
      <c r="P3056" s="47" t="s">
        <v>123</v>
      </c>
      <c r="Q3056" s="47" t="s">
        <v>1153</v>
      </c>
      <c r="R3056" s="47">
        <v>173878</v>
      </c>
      <c r="S3056" s="47" t="s">
        <v>67</v>
      </c>
      <c r="T3056" s="47" t="s">
        <v>1471</v>
      </c>
      <c r="U3056" s="47">
        <v>23249</v>
      </c>
      <c r="V3056" s="47" t="s">
        <v>69</v>
      </c>
      <c r="W3056" s="47" t="s">
        <v>1472</v>
      </c>
      <c r="X3056" s="47">
        <v>1276305</v>
      </c>
      <c r="Y3056" s="47">
        <v>4205778</v>
      </c>
      <c r="Z3056" s="47">
        <v>270764</v>
      </c>
      <c r="AA3056" s="47">
        <v>9011650</v>
      </c>
      <c r="AB3056" s="47" t="s">
        <v>71</v>
      </c>
      <c r="AC3056" s="47">
        <v>3116</v>
      </c>
      <c r="AD3056" s="47" t="s">
        <v>126</v>
      </c>
      <c r="AE3056" s="47" t="s">
        <v>4990</v>
      </c>
      <c r="AF3056" s="47" t="s">
        <v>5823</v>
      </c>
      <c r="AG3056" s="47" t="s">
        <v>61</v>
      </c>
      <c r="AH3056" s="47" t="s">
        <v>75</v>
      </c>
      <c r="AI3056" s="47" t="s">
        <v>76</v>
      </c>
      <c r="AJ3056" s="47" t="s">
        <v>77</v>
      </c>
      <c r="AK3056" s="47" t="s">
        <v>78</v>
      </c>
      <c r="AV3056" s="47">
        <v>0.66</v>
      </c>
      <c r="AZ3056" s="47">
        <v>220</v>
      </c>
      <c r="BM3056" s="47">
        <v>7.64</v>
      </c>
      <c r="BQ3056" s="47">
        <v>0</v>
      </c>
      <c r="BS3056" s="47">
        <v>16</v>
      </c>
      <c r="BT3056" s="47">
        <v>0.56999999999999995</v>
      </c>
      <c r="DI3056" s="1">
        <f t="shared" si="235"/>
        <v>4</v>
      </c>
      <c r="DJ3056" s="9" t="str">
        <f t="shared" si="236"/>
        <v>NO BACTERIOLOGICO</v>
      </c>
      <c r="DK3056" s="10" t="str">
        <f t="shared" si="237"/>
        <v>-</v>
      </c>
      <c r="DL3056" s="11" t="str">
        <f t="shared" si="238"/>
        <v>0</v>
      </c>
    </row>
    <row r="3057" spans="1:116" ht="12" x14ac:dyDescent="0.2">
      <c r="A3057" s="47">
        <v>1004040052</v>
      </c>
      <c r="B3057" s="47" t="str">
        <f t="shared" si="239"/>
        <v>1004040052-ALLPASH</v>
      </c>
      <c r="C3057" s="47" t="s">
        <v>1470</v>
      </c>
      <c r="D3057" s="47" t="s">
        <v>58</v>
      </c>
      <c r="E3057" s="47" t="s">
        <v>121</v>
      </c>
      <c r="F3057" s="47" t="s">
        <v>1153</v>
      </c>
      <c r="G3057" s="47" t="s">
        <v>60</v>
      </c>
      <c r="H3057" s="47">
        <v>164</v>
      </c>
      <c r="I3057" s="47">
        <v>124</v>
      </c>
      <c r="J3057" s="47" t="s">
        <v>62</v>
      </c>
      <c r="K3057" s="47" t="s">
        <v>63</v>
      </c>
      <c r="L3057" s="47" t="s">
        <v>64</v>
      </c>
      <c r="M3057" s="47" t="s">
        <v>1428</v>
      </c>
      <c r="N3057" s="47" t="s">
        <v>1429</v>
      </c>
      <c r="O3057" s="47" t="s">
        <v>58</v>
      </c>
      <c r="P3057" s="47" t="s">
        <v>123</v>
      </c>
      <c r="Q3057" s="47" t="s">
        <v>1153</v>
      </c>
      <c r="R3057" s="47">
        <v>173878</v>
      </c>
      <c r="S3057" s="47" t="s">
        <v>67</v>
      </c>
      <c r="T3057" s="47" t="s">
        <v>1471</v>
      </c>
      <c r="U3057" s="47">
        <v>23249</v>
      </c>
      <c r="V3057" s="47" t="s">
        <v>69</v>
      </c>
      <c r="W3057" s="47" t="s">
        <v>1472</v>
      </c>
      <c r="X3057" s="47">
        <v>1276305</v>
      </c>
      <c r="Y3057" s="47">
        <v>4205780</v>
      </c>
      <c r="Z3057" s="47">
        <v>270742</v>
      </c>
      <c r="AA3057" s="47">
        <v>9011782</v>
      </c>
      <c r="AB3057" s="47" t="s">
        <v>71</v>
      </c>
      <c r="AC3057" s="47">
        <v>2882</v>
      </c>
      <c r="AD3057" s="47" t="s">
        <v>126</v>
      </c>
      <c r="AE3057" s="47" t="s">
        <v>4990</v>
      </c>
      <c r="AF3057" s="47" t="s">
        <v>5823</v>
      </c>
      <c r="AG3057" s="47" t="s">
        <v>61</v>
      </c>
      <c r="AH3057" s="47" t="s">
        <v>75</v>
      </c>
      <c r="AI3057" s="47" t="s">
        <v>76</v>
      </c>
      <c r="AJ3057" s="47" t="s">
        <v>77</v>
      </c>
      <c r="AK3057" s="47" t="s">
        <v>78</v>
      </c>
      <c r="AV3057" s="47">
        <v>0.57999999999999996</v>
      </c>
      <c r="AZ3057" s="47">
        <v>188</v>
      </c>
      <c r="BM3057" s="47">
        <v>7.5</v>
      </c>
      <c r="BQ3057" s="47">
        <v>0</v>
      </c>
      <c r="BS3057" s="47">
        <v>17</v>
      </c>
      <c r="BT3057" s="47">
        <v>0.41</v>
      </c>
      <c r="DI3057" s="1">
        <f t="shared" si="235"/>
        <v>4</v>
      </c>
      <c r="DJ3057" s="9" t="str">
        <f t="shared" si="236"/>
        <v>NO BACTERIOLOGICO</v>
      </c>
      <c r="DK3057" s="10" t="str">
        <f t="shared" si="237"/>
        <v>-</v>
      </c>
      <c r="DL3057" s="11" t="str">
        <f t="shared" si="238"/>
        <v>0</v>
      </c>
    </row>
    <row r="3058" spans="1:116" ht="12" x14ac:dyDescent="0.2">
      <c r="A3058" s="47">
        <v>1003210025</v>
      </c>
      <c r="B3058" s="47" t="str">
        <f t="shared" si="239"/>
        <v>1003210025-TUNYA</v>
      </c>
      <c r="C3058" s="47" t="s">
        <v>3879</v>
      </c>
      <c r="D3058" s="47" t="s">
        <v>58</v>
      </c>
      <c r="E3058" s="47" t="s">
        <v>80</v>
      </c>
      <c r="F3058" s="47" t="s">
        <v>2647</v>
      </c>
      <c r="G3058" s="47" t="s">
        <v>60</v>
      </c>
      <c r="H3058" s="47">
        <v>103</v>
      </c>
      <c r="I3058" s="47">
        <v>72</v>
      </c>
      <c r="J3058" s="47" t="s">
        <v>88</v>
      </c>
      <c r="K3058" s="47" t="s">
        <v>63</v>
      </c>
      <c r="L3058" s="47" t="s">
        <v>64</v>
      </c>
      <c r="M3058" s="47" t="s">
        <v>2648</v>
      </c>
      <c r="N3058" s="47" t="s">
        <v>2647</v>
      </c>
      <c r="O3058" s="47" t="s">
        <v>58</v>
      </c>
      <c r="P3058" s="47" t="s">
        <v>80</v>
      </c>
      <c r="Q3058" s="47" t="s">
        <v>2647</v>
      </c>
      <c r="R3058" s="47">
        <v>7440</v>
      </c>
      <c r="S3058" s="47" t="s">
        <v>67</v>
      </c>
      <c r="T3058" s="47" t="s">
        <v>3880</v>
      </c>
      <c r="U3058" s="47">
        <v>3832</v>
      </c>
      <c r="V3058" s="47" t="s">
        <v>69</v>
      </c>
      <c r="W3058" s="47" t="s">
        <v>3881</v>
      </c>
      <c r="X3058" s="47">
        <v>1276264</v>
      </c>
      <c r="Y3058" s="47">
        <v>4205789</v>
      </c>
      <c r="Z3058" s="47">
        <v>303530</v>
      </c>
      <c r="AA3058" s="47">
        <v>8920921</v>
      </c>
      <c r="AB3058" s="47" t="s">
        <v>71</v>
      </c>
      <c r="AC3058" s="47">
        <v>3125</v>
      </c>
      <c r="AD3058" s="47" t="s">
        <v>86</v>
      </c>
      <c r="AE3058" s="47" t="s">
        <v>4924</v>
      </c>
      <c r="AF3058" s="47" t="s">
        <v>5824</v>
      </c>
      <c r="AG3058" s="47">
        <v>1760</v>
      </c>
      <c r="AH3058" s="47" t="s">
        <v>73</v>
      </c>
      <c r="AI3058" s="47" t="s">
        <v>3879</v>
      </c>
      <c r="AJ3058" s="47" t="s">
        <v>61</v>
      </c>
      <c r="AK3058" s="47" t="s">
        <v>61</v>
      </c>
      <c r="AV3058" s="47">
        <v>1.29</v>
      </c>
      <c r="AZ3058" s="47">
        <v>635</v>
      </c>
      <c r="BM3058" s="47">
        <v>7.7</v>
      </c>
      <c r="BS3058" s="47">
        <v>17</v>
      </c>
      <c r="BT3058" s="47">
        <v>0</v>
      </c>
      <c r="DI3058" s="1">
        <f t="shared" si="235"/>
        <v>4</v>
      </c>
      <c r="DJ3058" s="9" t="str">
        <f t="shared" si="236"/>
        <v>NO BACTERIOLOGICO</v>
      </c>
      <c r="DK3058" s="10" t="str">
        <f t="shared" si="237"/>
        <v>-</v>
      </c>
      <c r="DL3058" s="11" t="str">
        <f t="shared" si="238"/>
        <v>0</v>
      </c>
    </row>
    <row r="3059" spans="1:116" ht="12" x14ac:dyDescent="0.2">
      <c r="A3059" s="47">
        <v>1003210025</v>
      </c>
      <c r="B3059" s="47" t="str">
        <f t="shared" si="239"/>
        <v>1003210025-TUNYA</v>
      </c>
      <c r="C3059" s="47" t="s">
        <v>3879</v>
      </c>
      <c r="D3059" s="47" t="s">
        <v>58</v>
      </c>
      <c r="E3059" s="47" t="s">
        <v>80</v>
      </c>
      <c r="F3059" s="47" t="s">
        <v>2647</v>
      </c>
      <c r="G3059" s="47" t="s">
        <v>60</v>
      </c>
      <c r="H3059" s="47">
        <v>103</v>
      </c>
      <c r="I3059" s="47">
        <v>72</v>
      </c>
      <c r="J3059" s="47" t="s">
        <v>88</v>
      </c>
      <c r="K3059" s="47" t="s">
        <v>63</v>
      </c>
      <c r="L3059" s="47" t="s">
        <v>64</v>
      </c>
      <c r="M3059" s="47" t="s">
        <v>2648</v>
      </c>
      <c r="N3059" s="47" t="s">
        <v>2647</v>
      </c>
      <c r="O3059" s="47" t="s">
        <v>58</v>
      </c>
      <c r="P3059" s="47" t="s">
        <v>80</v>
      </c>
      <c r="Q3059" s="47" t="s">
        <v>2647</v>
      </c>
      <c r="R3059" s="47">
        <v>7440</v>
      </c>
      <c r="S3059" s="47" t="s">
        <v>67</v>
      </c>
      <c r="T3059" s="47" t="s">
        <v>3880</v>
      </c>
      <c r="U3059" s="47">
        <v>3832</v>
      </c>
      <c r="V3059" s="47" t="s">
        <v>69</v>
      </c>
      <c r="W3059" s="47" t="s">
        <v>3881</v>
      </c>
      <c r="X3059" s="47">
        <v>1276264</v>
      </c>
      <c r="Y3059" s="47">
        <v>4205790</v>
      </c>
      <c r="Z3059" s="47">
        <v>0</v>
      </c>
      <c r="AA3059" s="47">
        <v>0</v>
      </c>
      <c r="AB3059" s="47" t="s">
        <v>61</v>
      </c>
      <c r="AC3059" s="47">
        <v>0</v>
      </c>
      <c r="AD3059" s="47" t="s">
        <v>86</v>
      </c>
      <c r="AE3059" s="47" t="s">
        <v>4924</v>
      </c>
      <c r="AF3059" s="47" t="s">
        <v>5824</v>
      </c>
      <c r="AG3059" s="47" t="s">
        <v>61</v>
      </c>
      <c r="AH3059" s="47" t="s">
        <v>75</v>
      </c>
      <c r="AI3059" s="47" t="s">
        <v>76</v>
      </c>
      <c r="AJ3059" s="47" t="s">
        <v>77</v>
      </c>
      <c r="AK3059" s="47" t="s">
        <v>78</v>
      </c>
      <c r="AV3059" s="47">
        <v>1.29</v>
      </c>
      <c r="AZ3059" s="47">
        <v>635</v>
      </c>
      <c r="BM3059" s="47">
        <v>7.7</v>
      </c>
      <c r="BS3059" s="47">
        <v>17</v>
      </c>
      <c r="BT3059" s="47">
        <v>0</v>
      </c>
      <c r="DI3059" s="1">
        <f t="shared" si="235"/>
        <v>4</v>
      </c>
      <c r="DJ3059" s="9" t="str">
        <f t="shared" si="236"/>
        <v>NO BACTERIOLOGICO</v>
      </c>
      <c r="DK3059" s="10" t="str">
        <f t="shared" si="237"/>
        <v>-</v>
      </c>
      <c r="DL3059" s="11" t="str">
        <f t="shared" si="238"/>
        <v>0</v>
      </c>
    </row>
    <row r="3060" spans="1:116" ht="12" x14ac:dyDescent="0.2">
      <c r="A3060" s="47">
        <v>1003210025</v>
      </c>
      <c r="B3060" s="47" t="str">
        <f t="shared" si="239"/>
        <v>1003210025-TUNYA</v>
      </c>
      <c r="C3060" s="47" t="s">
        <v>3879</v>
      </c>
      <c r="D3060" s="47" t="s">
        <v>58</v>
      </c>
      <c r="E3060" s="47" t="s">
        <v>80</v>
      </c>
      <c r="F3060" s="47" t="s">
        <v>2647</v>
      </c>
      <c r="G3060" s="47" t="s">
        <v>60</v>
      </c>
      <c r="H3060" s="47">
        <v>103</v>
      </c>
      <c r="I3060" s="47">
        <v>72</v>
      </c>
      <c r="J3060" s="47" t="s">
        <v>88</v>
      </c>
      <c r="K3060" s="47" t="s">
        <v>63</v>
      </c>
      <c r="L3060" s="47" t="s">
        <v>64</v>
      </c>
      <c r="M3060" s="47" t="s">
        <v>2648</v>
      </c>
      <c r="N3060" s="47" t="s">
        <v>2647</v>
      </c>
      <c r="O3060" s="47" t="s">
        <v>58</v>
      </c>
      <c r="P3060" s="47" t="s">
        <v>80</v>
      </c>
      <c r="Q3060" s="47" t="s">
        <v>2647</v>
      </c>
      <c r="R3060" s="47">
        <v>7440</v>
      </c>
      <c r="S3060" s="47" t="s">
        <v>67</v>
      </c>
      <c r="T3060" s="47" t="s">
        <v>3880</v>
      </c>
      <c r="U3060" s="47">
        <v>3832</v>
      </c>
      <c r="V3060" s="47" t="s">
        <v>69</v>
      </c>
      <c r="W3060" s="47" t="s">
        <v>3881</v>
      </c>
      <c r="X3060" s="47">
        <v>1276264</v>
      </c>
      <c r="Y3060" s="47">
        <v>4205791</v>
      </c>
      <c r="Z3060" s="47">
        <v>0</v>
      </c>
      <c r="AA3060" s="47">
        <v>0</v>
      </c>
      <c r="AB3060" s="47" t="s">
        <v>61</v>
      </c>
      <c r="AC3060" s="47">
        <v>0</v>
      </c>
      <c r="AD3060" s="47" t="s">
        <v>86</v>
      </c>
      <c r="AE3060" s="47" t="s">
        <v>4924</v>
      </c>
      <c r="AF3060" s="47" t="s">
        <v>5824</v>
      </c>
      <c r="AG3060" s="47" t="s">
        <v>61</v>
      </c>
      <c r="AH3060" s="47" t="s">
        <v>75</v>
      </c>
      <c r="AI3060" s="47" t="s">
        <v>76</v>
      </c>
      <c r="AJ3060" s="47" t="s">
        <v>77</v>
      </c>
      <c r="AK3060" s="47" t="s">
        <v>78</v>
      </c>
      <c r="AV3060" s="47">
        <v>1.23</v>
      </c>
      <c r="AZ3060" s="47">
        <v>697</v>
      </c>
      <c r="BM3060" s="47">
        <v>7.3</v>
      </c>
      <c r="BS3060" s="47">
        <v>17</v>
      </c>
      <c r="BT3060" s="47">
        <v>0</v>
      </c>
      <c r="DI3060" s="1">
        <f t="shared" si="235"/>
        <v>4</v>
      </c>
      <c r="DJ3060" s="9" t="str">
        <f t="shared" si="236"/>
        <v>NO BACTERIOLOGICO</v>
      </c>
      <c r="DK3060" s="10" t="str">
        <f t="shared" si="237"/>
        <v>-</v>
      </c>
      <c r="DL3060" s="11" t="str">
        <f t="shared" si="238"/>
        <v>0</v>
      </c>
    </row>
    <row r="3061" spans="1:116" ht="12" x14ac:dyDescent="0.2">
      <c r="A3061" s="47">
        <v>1003210011</v>
      </c>
      <c r="B3061" s="47" t="str">
        <f t="shared" si="239"/>
        <v>1003210011-VILLA RETAMA</v>
      </c>
      <c r="C3061" s="47" t="s">
        <v>2673</v>
      </c>
      <c r="D3061" s="47" t="s">
        <v>58</v>
      </c>
      <c r="E3061" s="47" t="s">
        <v>80</v>
      </c>
      <c r="F3061" s="47" t="s">
        <v>2647</v>
      </c>
      <c r="G3061" s="47" t="s">
        <v>60</v>
      </c>
      <c r="H3061" s="47">
        <v>107</v>
      </c>
      <c r="I3061" s="47" t="s">
        <v>61</v>
      </c>
      <c r="J3061" s="47" t="s">
        <v>88</v>
      </c>
      <c r="K3061" s="47" t="s">
        <v>63</v>
      </c>
      <c r="L3061" s="47" t="s">
        <v>64</v>
      </c>
      <c r="M3061" s="47" t="s">
        <v>2648</v>
      </c>
      <c r="N3061" s="47" t="s">
        <v>2647</v>
      </c>
      <c r="O3061" s="47" t="s">
        <v>58</v>
      </c>
      <c r="P3061" s="47" t="s">
        <v>80</v>
      </c>
      <c r="Q3061" s="47" t="s">
        <v>2647</v>
      </c>
      <c r="R3061" s="47">
        <v>89136</v>
      </c>
      <c r="S3061" s="47" t="s">
        <v>67</v>
      </c>
      <c r="T3061" s="47" t="s">
        <v>2674</v>
      </c>
      <c r="U3061" s="47">
        <v>14621</v>
      </c>
      <c r="V3061" s="47" t="s">
        <v>69</v>
      </c>
      <c r="W3061" s="47" t="s">
        <v>2675</v>
      </c>
      <c r="X3061" s="47">
        <v>1276319</v>
      </c>
      <c r="Y3061" s="47">
        <v>4205814</v>
      </c>
      <c r="Z3061" s="47">
        <v>304695</v>
      </c>
      <c r="AA3061" s="47">
        <v>8922744</v>
      </c>
      <c r="AB3061" s="47" t="s">
        <v>71</v>
      </c>
      <c r="AC3061" s="47">
        <v>3306</v>
      </c>
      <c r="AD3061" s="47" t="s">
        <v>86</v>
      </c>
      <c r="AE3061" s="47" t="s">
        <v>4924</v>
      </c>
      <c r="AF3061" s="47" t="s">
        <v>5825</v>
      </c>
      <c r="AG3061" s="47">
        <v>1737</v>
      </c>
      <c r="AH3061" s="47" t="s">
        <v>73</v>
      </c>
      <c r="AI3061" s="47" t="s">
        <v>2673</v>
      </c>
      <c r="AJ3061" s="47" t="s">
        <v>61</v>
      </c>
      <c r="AK3061" s="47" t="s">
        <v>61</v>
      </c>
      <c r="AV3061" s="47">
        <v>1.26</v>
      </c>
      <c r="AZ3061" s="47">
        <v>512</v>
      </c>
      <c r="BM3061" s="47">
        <v>8.5</v>
      </c>
      <c r="BS3061" s="47">
        <v>17</v>
      </c>
      <c r="BT3061" s="47">
        <v>0.67</v>
      </c>
      <c r="DI3061" s="1">
        <f t="shared" si="235"/>
        <v>4</v>
      </c>
      <c r="DJ3061" s="9" t="str">
        <f t="shared" si="236"/>
        <v>NO BACTERIOLOGICO</v>
      </c>
      <c r="DK3061" s="10" t="str">
        <f t="shared" si="237"/>
        <v>-</v>
      </c>
      <c r="DL3061" s="11" t="str">
        <f t="shared" si="238"/>
        <v>0</v>
      </c>
    </row>
    <row r="3062" spans="1:116" ht="12" x14ac:dyDescent="0.2">
      <c r="A3062" s="47">
        <v>1003210011</v>
      </c>
      <c r="B3062" s="47" t="str">
        <f t="shared" si="239"/>
        <v>1003210011-VILLA RETAMA</v>
      </c>
      <c r="C3062" s="47" t="s">
        <v>2673</v>
      </c>
      <c r="D3062" s="47" t="s">
        <v>58</v>
      </c>
      <c r="E3062" s="47" t="s">
        <v>80</v>
      </c>
      <c r="F3062" s="47" t="s">
        <v>2647</v>
      </c>
      <c r="G3062" s="47" t="s">
        <v>60</v>
      </c>
      <c r="H3062" s="47">
        <v>107</v>
      </c>
      <c r="I3062" s="47" t="s">
        <v>61</v>
      </c>
      <c r="J3062" s="47" t="s">
        <v>88</v>
      </c>
      <c r="K3062" s="47" t="s">
        <v>63</v>
      </c>
      <c r="L3062" s="47" t="s">
        <v>64</v>
      </c>
      <c r="M3062" s="47" t="s">
        <v>2648</v>
      </c>
      <c r="N3062" s="47" t="s">
        <v>2647</v>
      </c>
      <c r="O3062" s="47" t="s">
        <v>58</v>
      </c>
      <c r="P3062" s="47" t="s">
        <v>80</v>
      </c>
      <c r="Q3062" s="47" t="s">
        <v>2647</v>
      </c>
      <c r="R3062" s="47">
        <v>89136</v>
      </c>
      <c r="S3062" s="47" t="s">
        <v>67</v>
      </c>
      <c r="T3062" s="47" t="s">
        <v>2674</v>
      </c>
      <c r="U3062" s="47">
        <v>14621</v>
      </c>
      <c r="V3062" s="47" t="s">
        <v>69</v>
      </c>
      <c r="W3062" s="47" t="s">
        <v>2675</v>
      </c>
      <c r="X3062" s="47">
        <v>1276319</v>
      </c>
      <c r="Y3062" s="47">
        <v>4205815</v>
      </c>
      <c r="Z3062" s="47">
        <v>0</v>
      </c>
      <c r="AA3062" s="47">
        <v>0</v>
      </c>
      <c r="AB3062" s="47" t="s">
        <v>61</v>
      </c>
      <c r="AC3062" s="47">
        <v>0</v>
      </c>
      <c r="AD3062" s="47" t="s">
        <v>86</v>
      </c>
      <c r="AE3062" s="47" t="s">
        <v>4924</v>
      </c>
      <c r="AF3062" s="47" t="s">
        <v>5825</v>
      </c>
      <c r="AG3062" s="47" t="s">
        <v>61</v>
      </c>
      <c r="AH3062" s="47" t="s">
        <v>75</v>
      </c>
      <c r="AI3062" s="47" t="s">
        <v>76</v>
      </c>
      <c r="AJ3062" s="47" t="s">
        <v>77</v>
      </c>
      <c r="AK3062" s="47" t="s">
        <v>78</v>
      </c>
      <c r="AV3062" s="47">
        <v>1.17</v>
      </c>
      <c r="AZ3062" s="47">
        <v>554</v>
      </c>
      <c r="BM3062" s="47">
        <v>8</v>
      </c>
      <c r="BS3062" s="47">
        <v>17</v>
      </c>
      <c r="BT3062" s="47">
        <v>0.52</v>
      </c>
      <c r="DI3062" s="1">
        <f t="shared" si="235"/>
        <v>4</v>
      </c>
      <c r="DJ3062" s="9" t="str">
        <f t="shared" si="236"/>
        <v>NO BACTERIOLOGICO</v>
      </c>
      <c r="DK3062" s="10" t="str">
        <f t="shared" si="237"/>
        <v>-</v>
      </c>
      <c r="DL3062" s="11" t="str">
        <f t="shared" si="238"/>
        <v>0</v>
      </c>
    </row>
    <row r="3063" spans="1:116" ht="12" x14ac:dyDescent="0.2">
      <c r="A3063" s="47">
        <v>1003210011</v>
      </c>
      <c r="B3063" s="47" t="str">
        <f t="shared" si="239"/>
        <v>1003210011-VILLA RETAMA</v>
      </c>
      <c r="C3063" s="47" t="s">
        <v>2673</v>
      </c>
      <c r="D3063" s="47" t="s">
        <v>58</v>
      </c>
      <c r="E3063" s="47" t="s">
        <v>80</v>
      </c>
      <c r="F3063" s="47" t="s">
        <v>2647</v>
      </c>
      <c r="G3063" s="47" t="s">
        <v>60</v>
      </c>
      <c r="H3063" s="47">
        <v>107</v>
      </c>
      <c r="I3063" s="47" t="s">
        <v>61</v>
      </c>
      <c r="J3063" s="47" t="s">
        <v>88</v>
      </c>
      <c r="K3063" s="47" t="s">
        <v>63</v>
      </c>
      <c r="L3063" s="47" t="s">
        <v>64</v>
      </c>
      <c r="M3063" s="47" t="s">
        <v>2648</v>
      </c>
      <c r="N3063" s="47" t="s">
        <v>2647</v>
      </c>
      <c r="O3063" s="47" t="s">
        <v>58</v>
      </c>
      <c r="P3063" s="47" t="s">
        <v>80</v>
      </c>
      <c r="Q3063" s="47" t="s">
        <v>2647</v>
      </c>
      <c r="R3063" s="47">
        <v>89136</v>
      </c>
      <c r="S3063" s="47" t="s">
        <v>67</v>
      </c>
      <c r="T3063" s="47" t="s">
        <v>2674</v>
      </c>
      <c r="U3063" s="47">
        <v>14621</v>
      </c>
      <c r="V3063" s="47" t="s">
        <v>69</v>
      </c>
      <c r="W3063" s="47" t="s">
        <v>2675</v>
      </c>
      <c r="X3063" s="47">
        <v>1276319</v>
      </c>
      <c r="Y3063" s="47">
        <v>4205816</v>
      </c>
      <c r="Z3063" s="47">
        <v>0</v>
      </c>
      <c r="AA3063" s="47">
        <v>0</v>
      </c>
      <c r="AB3063" s="47" t="s">
        <v>61</v>
      </c>
      <c r="AC3063" s="47">
        <v>0</v>
      </c>
      <c r="AD3063" s="47" t="s">
        <v>86</v>
      </c>
      <c r="AE3063" s="47" t="s">
        <v>4924</v>
      </c>
      <c r="AF3063" s="47" t="s">
        <v>5825</v>
      </c>
      <c r="AG3063" s="47" t="s">
        <v>61</v>
      </c>
      <c r="AH3063" s="47" t="s">
        <v>75</v>
      </c>
      <c r="AI3063" s="47" t="s">
        <v>76</v>
      </c>
      <c r="AJ3063" s="47" t="s">
        <v>77</v>
      </c>
      <c r="AK3063" s="47" t="s">
        <v>78</v>
      </c>
      <c r="AV3063" s="47">
        <v>1.08</v>
      </c>
      <c r="AZ3063" s="47">
        <v>593</v>
      </c>
      <c r="BM3063" s="47">
        <v>8</v>
      </c>
      <c r="BS3063" s="47">
        <v>17</v>
      </c>
      <c r="BT3063" s="47">
        <v>0.39</v>
      </c>
      <c r="DI3063" s="1">
        <f t="shared" si="235"/>
        <v>4</v>
      </c>
      <c r="DJ3063" s="9" t="str">
        <f t="shared" si="236"/>
        <v>NO BACTERIOLOGICO</v>
      </c>
      <c r="DK3063" s="10" t="str">
        <f t="shared" si="237"/>
        <v>-</v>
      </c>
      <c r="DL3063" s="11" t="str">
        <f t="shared" si="238"/>
        <v>0</v>
      </c>
    </row>
    <row r="3064" spans="1:116" ht="12" x14ac:dyDescent="0.2">
      <c r="A3064" s="47">
        <v>1004040053</v>
      </c>
      <c r="B3064" s="47" t="str">
        <f t="shared" si="239"/>
        <v>1004040053-SHUPA</v>
      </c>
      <c r="C3064" s="47" t="s">
        <v>1473</v>
      </c>
      <c r="D3064" s="47" t="s">
        <v>58</v>
      </c>
      <c r="E3064" s="47" t="s">
        <v>121</v>
      </c>
      <c r="F3064" s="47" t="s">
        <v>1153</v>
      </c>
      <c r="G3064" s="47" t="s">
        <v>60</v>
      </c>
      <c r="H3064" s="47">
        <v>140</v>
      </c>
      <c r="I3064" s="47">
        <v>98</v>
      </c>
      <c r="J3064" s="47" t="s">
        <v>62</v>
      </c>
      <c r="K3064" s="47" t="s">
        <v>63</v>
      </c>
      <c r="L3064" s="47" t="s">
        <v>64</v>
      </c>
      <c r="M3064" s="47" t="s">
        <v>1428</v>
      </c>
      <c r="N3064" s="47" t="s">
        <v>1429</v>
      </c>
      <c r="O3064" s="47" t="s">
        <v>58</v>
      </c>
      <c r="P3064" s="47" t="s">
        <v>123</v>
      </c>
      <c r="Q3064" s="47" t="s">
        <v>1153</v>
      </c>
      <c r="R3064" s="47">
        <v>173880</v>
      </c>
      <c r="S3064" s="47" t="s">
        <v>67</v>
      </c>
      <c r="T3064" s="47" t="s">
        <v>1474</v>
      </c>
      <c r="U3064" s="47">
        <v>23250</v>
      </c>
      <c r="V3064" s="47" t="s">
        <v>69</v>
      </c>
      <c r="W3064" s="47" t="s">
        <v>1475</v>
      </c>
      <c r="X3064" s="47">
        <v>1276316</v>
      </c>
      <c r="Y3064" s="47">
        <v>4205821</v>
      </c>
      <c r="Z3064" s="47">
        <v>270594</v>
      </c>
      <c r="AA3064" s="47">
        <v>9012859</v>
      </c>
      <c r="AB3064" s="47" t="s">
        <v>71</v>
      </c>
      <c r="AC3064" s="47">
        <v>3399</v>
      </c>
      <c r="AD3064" s="47" t="s">
        <v>126</v>
      </c>
      <c r="AE3064" s="47" t="s">
        <v>4990</v>
      </c>
      <c r="AF3064" s="47" t="s">
        <v>5825</v>
      </c>
      <c r="AG3064" s="47">
        <v>67881</v>
      </c>
      <c r="AH3064" s="47" t="s">
        <v>73</v>
      </c>
      <c r="AI3064" s="47" t="s">
        <v>1473</v>
      </c>
      <c r="AJ3064" s="47" t="s">
        <v>61</v>
      </c>
      <c r="AK3064" s="47" t="s">
        <v>61</v>
      </c>
      <c r="AV3064" s="47">
        <v>0.75</v>
      </c>
      <c r="AZ3064" s="47">
        <v>218</v>
      </c>
      <c r="BM3064" s="47">
        <v>7.72</v>
      </c>
      <c r="BQ3064" s="47">
        <v>0</v>
      </c>
      <c r="BS3064" s="47">
        <v>15</v>
      </c>
      <c r="BT3064" s="47">
        <v>0.51</v>
      </c>
      <c r="DI3064" s="1">
        <f t="shared" si="235"/>
        <v>4</v>
      </c>
      <c r="DJ3064" s="9" t="str">
        <f t="shared" si="236"/>
        <v>NO BACTERIOLOGICO</v>
      </c>
      <c r="DK3064" s="10" t="str">
        <f t="shared" si="237"/>
        <v>-</v>
      </c>
      <c r="DL3064" s="11" t="str">
        <f t="shared" si="238"/>
        <v>0</v>
      </c>
    </row>
    <row r="3065" spans="1:116" ht="12" x14ac:dyDescent="0.2">
      <c r="A3065" s="47">
        <v>1004040053</v>
      </c>
      <c r="B3065" s="47" t="str">
        <f t="shared" si="239"/>
        <v>1004040053-SHUPA</v>
      </c>
      <c r="C3065" s="47" t="s">
        <v>1473</v>
      </c>
      <c r="D3065" s="47" t="s">
        <v>58</v>
      </c>
      <c r="E3065" s="47" t="s">
        <v>121</v>
      </c>
      <c r="F3065" s="47" t="s">
        <v>1153</v>
      </c>
      <c r="G3065" s="47" t="s">
        <v>60</v>
      </c>
      <c r="H3065" s="47">
        <v>140</v>
      </c>
      <c r="I3065" s="47">
        <v>98</v>
      </c>
      <c r="J3065" s="47" t="s">
        <v>62</v>
      </c>
      <c r="K3065" s="47" t="s">
        <v>63</v>
      </c>
      <c r="L3065" s="47" t="s">
        <v>64</v>
      </c>
      <c r="M3065" s="47" t="s">
        <v>1428</v>
      </c>
      <c r="N3065" s="47" t="s">
        <v>1429</v>
      </c>
      <c r="O3065" s="47" t="s">
        <v>58</v>
      </c>
      <c r="P3065" s="47" t="s">
        <v>123</v>
      </c>
      <c r="Q3065" s="47" t="s">
        <v>1153</v>
      </c>
      <c r="R3065" s="47">
        <v>173880</v>
      </c>
      <c r="S3065" s="47" t="s">
        <v>67</v>
      </c>
      <c r="T3065" s="47" t="s">
        <v>1474</v>
      </c>
      <c r="U3065" s="47">
        <v>23250</v>
      </c>
      <c r="V3065" s="47" t="s">
        <v>69</v>
      </c>
      <c r="W3065" s="47" t="s">
        <v>1475</v>
      </c>
      <c r="X3065" s="47">
        <v>1276316</v>
      </c>
      <c r="Y3065" s="47">
        <v>4205822</v>
      </c>
      <c r="Z3065" s="47">
        <v>270555</v>
      </c>
      <c r="AA3065" s="47">
        <v>9012862</v>
      </c>
      <c r="AB3065" s="47" t="s">
        <v>71</v>
      </c>
      <c r="AC3065" s="47">
        <v>3314</v>
      </c>
      <c r="AD3065" s="47" t="s">
        <v>126</v>
      </c>
      <c r="AE3065" s="47" t="s">
        <v>4990</v>
      </c>
      <c r="AF3065" s="47" t="s">
        <v>5825</v>
      </c>
      <c r="AG3065" s="47" t="s">
        <v>61</v>
      </c>
      <c r="AH3065" s="47" t="s">
        <v>75</v>
      </c>
      <c r="AI3065" s="47" t="s">
        <v>76</v>
      </c>
      <c r="AJ3065" s="47" t="s">
        <v>77</v>
      </c>
      <c r="AK3065" s="47" t="s">
        <v>78</v>
      </c>
      <c r="AV3065" s="47">
        <v>0.68</v>
      </c>
      <c r="AZ3065" s="47">
        <v>196</v>
      </c>
      <c r="BM3065" s="47">
        <v>7.68</v>
      </c>
      <c r="BQ3065" s="47">
        <v>0</v>
      </c>
      <c r="BS3065" s="47">
        <v>15</v>
      </c>
      <c r="BT3065" s="47">
        <v>0.41</v>
      </c>
      <c r="DI3065" s="1">
        <f t="shared" si="235"/>
        <v>4</v>
      </c>
      <c r="DJ3065" s="9" t="str">
        <f t="shared" si="236"/>
        <v>NO BACTERIOLOGICO</v>
      </c>
      <c r="DK3065" s="10" t="str">
        <f t="shared" si="237"/>
        <v>-</v>
      </c>
      <c r="DL3065" s="11" t="str">
        <f t="shared" si="238"/>
        <v>0</v>
      </c>
    </row>
    <row r="3066" spans="1:116" ht="12" x14ac:dyDescent="0.2">
      <c r="A3066" s="47">
        <v>1004040053</v>
      </c>
      <c r="B3066" s="47" t="str">
        <f t="shared" si="239"/>
        <v>1004040053-SHUPA</v>
      </c>
      <c r="C3066" s="47" t="s">
        <v>1473</v>
      </c>
      <c r="D3066" s="47" t="s">
        <v>58</v>
      </c>
      <c r="E3066" s="47" t="s">
        <v>121</v>
      </c>
      <c r="F3066" s="47" t="s">
        <v>1153</v>
      </c>
      <c r="G3066" s="47" t="s">
        <v>60</v>
      </c>
      <c r="H3066" s="47">
        <v>140</v>
      </c>
      <c r="I3066" s="47">
        <v>98</v>
      </c>
      <c r="J3066" s="47" t="s">
        <v>62</v>
      </c>
      <c r="K3066" s="47" t="s">
        <v>63</v>
      </c>
      <c r="L3066" s="47" t="s">
        <v>64</v>
      </c>
      <c r="M3066" s="47" t="s">
        <v>1428</v>
      </c>
      <c r="N3066" s="47" t="s">
        <v>1429</v>
      </c>
      <c r="O3066" s="47" t="s">
        <v>58</v>
      </c>
      <c r="P3066" s="47" t="s">
        <v>123</v>
      </c>
      <c r="Q3066" s="47" t="s">
        <v>1153</v>
      </c>
      <c r="R3066" s="47">
        <v>173880</v>
      </c>
      <c r="S3066" s="47" t="s">
        <v>67</v>
      </c>
      <c r="T3066" s="47" t="s">
        <v>1474</v>
      </c>
      <c r="U3066" s="47">
        <v>23250</v>
      </c>
      <c r="V3066" s="47" t="s">
        <v>69</v>
      </c>
      <c r="W3066" s="47" t="s">
        <v>1475</v>
      </c>
      <c r="X3066" s="47">
        <v>1276316</v>
      </c>
      <c r="Y3066" s="47">
        <v>4205823</v>
      </c>
      <c r="Z3066" s="47">
        <v>270534</v>
      </c>
      <c r="AA3066" s="47">
        <v>9012849</v>
      </c>
      <c r="AB3066" s="47" t="s">
        <v>71</v>
      </c>
      <c r="AC3066" s="47">
        <v>3230</v>
      </c>
      <c r="AD3066" s="47" t="s">
        <v>126</v>
      </c>
      <c r="AE3066" s="47" t="s">
        <v>4990</v>
      </c>
      <c r="AF3066" s="47" t="s">
        <v>5825</v>
      </c>
      <c r="AG3066" s="47" t="s">
        <v>61</v>
      </c>
      <c r="AH3066" s="47" t="s">
        <v>75</v>
      </c>
      <c r="AI3066" s="47" t="s">
        <v>76</v>
      </c>
      <c r="AJ3066" s="47" t="s">
        <v>77</v>
      </c>
      <c r="AK3066" s="47" t="s">
        <v>78</v>
      </c>
      <c r="AV3066" s="47">
        <v>0.5</v>
      </c>
      <c r="AZ3066" s="47">
        <v>186</v>
      </c>
      <c r="BM3066" s="47">
        <v>6.56</v>
      </c>
      <c r="BQ3066" s="47">
        <v>0</v>
      </c>
      <c r="BS3066" s="47">
        <v>16</v>
      </c>
      <c r="BT3066" s="47">
        <v>0.37</v>
      </c>
      <c r="DI3066" s="1">
        <f t="shared" si="235"/>
        <v>4</v>
      </c>
      <c r="DJ3066" s="9" t="str">
        <f t="shared" si="236"/>
        <v>NO BACTERIOLOGICO</v>
      </c>
      <c r="DK3066" s="10" t="str">
        <f t="shared" si="237"/>
        <v>-</v>
      </c>
      <c r="DL3066" s="11" t="str">
        <f t="shared" si="238"/>
        <v>0</v>
      </c>
    </row>
    <row r="3067" spans="1:116" ht="12" x14ac:dyDescent="0.2">
      <c r="A3067" s="47">
        <v>1003210019</v>
      </c>
      <c r="B3067" s="47" t="str">
        <f t="shared" si="239"/>
        <v>1003210019-TAMBILLOS</v>
      </c>
      <c r="C3067" s="47" t="s">
        <v>4540</v>
      </c>
      <c r="D3067" s="47" t="s">
        <v>58</v>
      </c>
      <c r="E3067" s="47" t="s">
        <v>80</v>
      </c>
      <c r="F3067" s="47" t="s">
        <v>2647</v>
      </c>
      <c r="G3067" s="47" t="s">
        <v>60</v>
      </c>
      <c r="H3067" s="47">
        <v>122</v>
      </c>
      <c r="I3067" s="47">
        <v>24</v>
      </c>
      <c r="J3067" s="47" t="s">
        <v>88</v>
      </c>
      <c r="K3067" s="47" t="s">
        <v>63</v>
      </c>
      <c r="L3067" s="47" t="s">
        <v>64</v>
      </c>
      <c r="M3067" s="47" t="s">
        <v>4541</v>
      </c>
      <c r="N3067" s="47" t="s">
        <v>2511</v>
      </c>
      <c r="O3067" s="47" t="s">
        <v>58</v>
      </c>
      <c r="P3067" s="47" t="s">
        <v>80</v>
      </c>
      <c r="Q3067" s="47" t="s">
        <v>2647</v>
      </c>
      <c r="R3067" s="47">
        <v>89533</v>
      </c>
      <c r="S3067" s="47" t="s">
        <v>67</v>
      </c>
      <c r="T3067" s="47" t="s">
        <v>4542</v>
      </c>
      <c r="U3067" s="47">
        <v>13367</v>
      </c>
      <c r="V3067" s="47" t="s">
        <v>69</v>
      </c>
      <c r="W3067" s="47" t="s">
        <v>4543</v>
      </c>
      <c r="X3067" s="47">
        <v>1276329</v>
      </c>
      <c r="Y3067" s="47">
        <v>4205845</v>
      </c>
      <c r="Z3067" s="47">
        <v>299694</v>
      </c>
      <c r="AA3067" s="47">
        <v>8922591</v>
      </c>
      <c r="AB3067" s="47" t="s">
        <v>71</v>
      </c>
      <c r="AC3067" s="47">
        <v>3618</v>
      </c>
      <c r="AD3067" s="47" t="s">
        <v>86</v>
      </c>
      <c r="AE3067" s="47" t="s">
        <v>5008</v>
      </c>
      <c r="AF3067" s="47" t="s">
        <v>5826</v>
      </c>
      <c r="AG3067" s="47">
        <v>2966</v>
      </c>
      <c r="AH3067" s="47" t="s">
        <v>73</v>
      </c>
      <c r="AI3067" s="47" t="s">
        <v>4540</v>
      </c>
      <c r="AJ3067" s="47" t="s">
        <v>61</v>
      </c>
      <c r="AK3067" s="47" t="s">
        <v>61</v>
      </c>
      <c r="AO3067" s="47">
        <v>0</v>
      </c>
      <c r="AP3067" s="47">
        <v>0</v>
      </c>
      <c r="AQ3067" s="47">
        <v>20</v>
      </c>
      <c r="AV3067" s="47">
        <v>0</v>
      </c>
      <c r="AZ3067" s="47">
        <v>323</v>
      </c>
      <c r="BC3067" s="47">
        <v>0</v>
      </c>
      <c r="BM3067" s="47">
        <v>8</v>
      </c>
      <c r="BQ3067" s="47">
        <v>206.7</v>
      </c>
      <c r="BS3067" s="47">
        <v>17</v>
      </c>
      <c r="BT3067" s="47">
        <v>1.29</v>
      </c>
      <c r="DI3067" s="1">
        <f t="shared" si="235"/>
        <v>4</v>
      </c>
      <c r="DJ3067" s="9" t="str">
        <f t="shared" si="236"/>
        <v>BACTERIOLÓGICO</v>
      </c>
      <c r="DK3067" s="10" t="str">
        <f t="shared" si="237"/>
        <v>Realizado Bactereológico</v>
      </c>
      <c r="DL3067" s="11" t="str">
        <f t="shared" si="238"/>
        <v>0</v>
      </c>
    </row>
    <row r="3068" spans="1:116" ht="12" x14ac:dyDescent="0.2">
      <c r="A3068" s="47">
        <v>1003210019</v>
      </c>
      <c r="B3068" s="47" t="str">
        <f t="shared" si="239"/>
        <v>1003210019-TAMBILLOS</v>
      </c>
      <c r="C3068" s="47" t="s">
        <v>4540</v>
      </c>
      <c r="D3068" s="47" t="s">
        <v>58</v>
      </c>
      <c r="E3068" s="47" t="s">
        <v>80</v>
      </c>
      <c r="F3068" s="47" t="s">
        <v>2647</v>
      </c>
      <c r="G3068" s="47" t="s">
        <v>60</v>
      </c>
      <c r="H3068" s="47">
        <v>122</v>
      </c>
      <c r="I3068" s="47">
        <v>24</v>
      </c>
      <c r="J3068" s="47" t="s">
        <v>88</v>
      </c>
      <c r="K3068" s="47" t="s">
        <v>63</v>
      </c>
      <c r="L3068" s="47" t="s">
        <v>64</v>
      </c>
      <c r="M3068" s="47" t="s">
        <v>4541</v>
      </c>
      <c r="N3068" s="47" t="s">
        <v>2511</v>
      </c>
      <c r="O3068" s="47" t="s">
        <v>58</v>
      </c>
      <c r="P3068" s="47" t="s">
        <v>80</v>
      </c>
      <c r="Q3068" s="47" t="s">
        <v>2647</v>
      </c>
      <c r="R3068" s="47">
        <v>89533</v>
      </c>
      <c r="S3068" s="47" t="s">
        <v>67</v>
      </c>
      <c r="T3068" s="47" t="s">
        <v>4542</v>
      </c>
      <c r="U3068" s="47">
        <v>13367</v>
      </c>
      <c r="V3068" s="47" t="s">
        <v>69</v>
      </c>
      <c r="W3068" s="47" t="s">
        <v>4543</v>
      </c>
      <c r="X3068" s="47">
        <v>1276329</v>
      </c>
      <c r="Y3068" s="47">
        <v>4205846</v>
      </c>
      <c r="Z3068" s="47">
        <v>0</v>
      </c>
      <c r="AA3068" s="47">
        <v>0</v>
      </c>
      <c r="AB3068" s="47" t="s">
        <v>61</v>
      </c>
      <c r="AC3068" s="47">
        <v>0</v>
      </c>
      <c r="AD3068" s="47" t="s">
        <v>86</v>
      </c>
      <c r="AE3068" s="47" t="s">
        <v>5008</v>
      </c>
      <c r="AF3068" s="47" t="s">
        <v>5826</v>
      </c>
      <c r="AG3068" s="47" t="s">
        <v>61</v>
      </c>
      <c r="AH3068" s="47" t="s">
        <v>75</v>
      </c>
      <c r="AI3068" s="47" t="s">
        <v>76</v>
      </c>
      <c r="AJ3068" s="47" t="s">
        <v>77</v>
      </c>
      <c r="AK3068" s="47" t="s">
        <v>78</v>
      </c>
      <c r="AO3068" s="47">
        <v>0</v>
      </c>
      <c r="AP3068" s="47">
        <v>0</v>
      </c>
      <c r="AQ3068" s="47">
        <v>0</v>
      </c>
      <c r="AV3068" s="47">
        <v>0</v>
      </c>
      <c r="AZ3068" s="47">
        <v>319</v>
      </c>
      <c r="BC3068" s="47">
        <v>0</v>
      </c>
      <c r="BM3068" s="47">
        <v>8</v>
      </c>
      <c r="BQ3068" s="47">
        <v>204.2</v>
      </c>
      <c r="BS3068" s="47">
        <v>17</v>
      </c>
      <c r="BT3068" s="47">
        <v>0.85</v>
      </c>
      <c r="DI3068" s="1">
        <f t="shared" si="235"/>
        <v>4</v>
      </c>
      <c r="DJ3068" s="9" t="str">
        <f t="shared" si="236"/>
        <v>BACTERIOLÓGICO</v>
      </c>
      <c r="DK3068" s="10" t="str">
        <f t="shared" si="237"/>
        <v>Realizado Bactereológico</v>
      </c>
      <c r="DL3068" s="11" t="str">
        <f t="shared" si="238"/>
        <v>0</v>
      </c>
    </row>
    <row r="3069" spans="1:116" ht="12" x14ac:dyDescent="0.2">
      <c r="A3069" s="47">
        <v>1003210019</v>
      </c>
      <c r="B3069" s="47" t="str">
        <f t="shared" si="239"/>
        <v>1003210019-TAMBILLOS</v>
      </c>
      <c r="C3069" s="47" t="s">
        <v>4540</v>
      </c>
      <c r="D3069" s="47" t="s">
        <v>58</v>
      </c>
      <c r="E3069" s="47" t="s">
        <v>80</v>
      </c>
      <c r="F3069" s="47" t="s">
        <v>2647</v>
      </c>
      <c r="G3069" s="47" t="s">
        <v>60</v>
      </c>
      <c r="H3069" s="47">
        <v>122</v>
      </c>
      <c r="I3069" s="47">
        <v>24</v>
      </c>
      <c r="J3069" s="47" t="s">
        <v>88</v>
      </c>
      <c r="K3069" s="47" t="s">
        <v>63</v>
      </c>
      <c r="L3069" s="47" t="s">
        <v>64</v>
      </c>
      <c r="M3069" s="47" t="s">
        <v>4541</v>
      </c>
      <c r="N3069" s="47" t="s">
        <v>2511</v>
      </c>
      <c r="O3069" s="47" t="s">
        <v>58</v>
      </c>
      <c r="P3069" s="47" t="s">
        <v>80</v>
      </c>
      <c r="Q3069" s="47" t="s">
        <v>2647</v>
      </c>
      <c r="R3069" s="47">
        <v>89533</v>
      </c>
      <c r="S3069" s="47" t="s">
        <v>67</v>
      </c>
      <c r="T3069" s="47" t="s">
        <v>4542</v>
      </c>
      <c r="U3069" s="47">
        <v>13367</v>
      </c>
      <c r="V3069" s="47" t="s">
        <v>69</v>
      </c>
      <c r="W3069" s="47" t="s">
        <v>4543</v>
      </c>
      <c r="X3069" s="47">
        <v>1276329</v>
      </c>
      <c r="Y3069" s="47">
        <v>4205847</v>
      </c>
      <c r="Z3069" s="47">
        <v>0</v>
      </c>
      <c r="AA3069" s="47">
        <v>0</v>
      </c>
      <c r="AB3069" s="47" t="s">
        <v>61</v>
      </c>
      <c r="AC3069" s="47">
        <v>0</v>
      </c>
      <c r="AD3069" s="47" t="s">
        <v>86</v>
      </c>
      <c r="AE3069" s="47" t="s">
        <v>5008</v>
      </c>
      <c r="AF3069" s="47" t="s">
        <v>5826</v>
      </c>
      <c r="AG3069" s="47" t="s">
        <v>61</v>
      </c>
      <c r="AH3069" s="47" t="s">
        <v>75</v>
      </c>
      <c r="AI3069" s="47" t="s">
        <v>76</v>
      </c>
      <c r="AJ3069" s="47" t="s">
        <v>77</v>
      </c>
      <c r="AK3069" s="47" t="s">
        <v>78</v>
      </c>
      <c r="AO3069" s="47">
        <v>0</v>
      </c>
      <c r="AP3069" s="47">
        <v>0</v>
      </c>
      <c r="AQ3069" s="47">
        <v>31</v>
      </c>
      <c r="AV3069" s="47">
        <v>0</v>
      </c>
      <c r="AZ3069" s="47">
        <v>318</v>
      </c>
      <c r="BC3069" s="47">
        <v>0</v>
      </c>
      <c r="BE3069" s="47">
        <v>0</v>
      </c>
      <c r="BM3069" s="47">
        <v>8</v>
      </c>
      <c r="BQ3069" s="47">
        <v>201.9</v>
      </c>
      <c r="BS3069" s="47">
        <v>17</v>
      </c>
      <c r="BT3069" s="47">
        <v>1.1299999999999999</v>
      </c>
      <c r="DI3069" s="1">
        <f t="shared" si="235"/>
        <v>4</v>
      </c>
      <c r="DJ3069" s="9" t="str">
        <f t="shared" si="236"/>
        <v>BACTERIOLÓGICO</v>
      </c>
      <c r="DK3069" s="10" t="str">
        <f t="shared" si="237"/>
        <v>Realizado Bactereológico</v>
      </c>
      <c r="DL3069" s="11" t="str">
        <f t="shared" si="238"/>
        <v>1</v>
      </c>
    </row>
    <row r="3070" spans="1:116" ht="12" x14ac:dyDescent="0.2">
      <c r="A3070" s="47">
        <v>1004040054</v>
      </c>
      <c r="B3070" s="47" t="str">
        <f t="shared" si="239"/>
        <v>1004040054-ANCUCASHA</v>
      </c>
      <c r="C3070" s="47" t="s">
        <v>1476</v>
      </c>
      <c r="D3070" s="47" t="s">
        <v>58</v>
      </c>
      <c r="E3070" s="47" t="s">
        <v>121</v>
      </c>
      <c r="F3070" s="47" t="s">
        <v>1153</v>
      </c>
      <c r="G3070" s="47" t="s">
        <v>60</v>
      </c>
      <c r="H3070" s="47">
        <v>150</v>
      </c>
      <c r="I3070" s="47">
        <v>124</v>
      </c>
      <c r="J3070" s="47" t="s">
        <v>62</v>
      </c>
      <c r="K3070" s="47" t="s">
        <v>63</v>
      </c>
      <c r="L3070" s="47" t="s">
        <v>64</v>
      </c>
      <c r="M3070" s="47" t="s">
        <v>1428</v>
      </c>
      <c r="N3070" s="47" t="s">
        <v>1429</v>
      </c>
      <c r="O3070" s="47" t="s">
        <v>58</v>
      </c>
      <c r="P3070" s="47" t="s">
        <v>123</v>
      </c>
      <c r="Q3070" s="47" t="s">
        <v>1153</v>
      </c>
      <c r="R3070" s="47">
        <v>96313</v>
      </c>
      <c r="S3070" s="47" t="s">
        <v>67</v>
      </c>
      <c r="T3070" s="47" t="s">
        <v>1477</v>
      </c>
      <c r="U3070" s="47">
        <v>13719</v>
      </c>
      <c r="V3070" s="47" t="s">
        <v>69</v>
      </c>
      <c r="W3070" s="47" t="s">
        <v>1478</v>
      </c>
      <c r="X3070" s="47">
        <v>1276325</v>
      </c>
      <c r="Y3070" s="47">
        <v>4205848</v>
      </c>
      <c r="Z3070" s="47">
        <v>271039</v>
      </c>
      <c r="AA3070" s="47">
        <v>9012257</v>
      </c>
      <c r="AB3070" s="47" t="s">
        <v>71</v>
      </c>
      <c r="AC3070" s="47">
        <v>3410</v>
      </c>
      <c r="AD3070" s="47" t="s">
        <v>126</v>
      </c>
      <c r="AE3070" s="47" t="s">
        <v>4990</v>
      </c>
      <c r="AF3070" s="47" t="s">
        <v>5827</v>
      </c>
      <c r="AG3070" s="47">
        <v>58</v>
      </c>
      <c r="AH3070" s="47" t="s">
        <v>73</v>
      </c>
      <c r="AI3070" s="47" t="s">
        <v>1479</v>
      </c>
      <c r="AJ3070" s="47" t="s">
        <v>61</v>
      </c>
      <c r="AK3070" s="47" t="s">
        <v>61</v>
      </c>
      <c r="AV3070" s="47">
        <v>1.95</v>
      </c>
      <c r="AZ3070" s="47">
        <v>248</v>
      </c>
      <c r="BM3070" s="47">
        <v>7.64</v>
      </c>
      <c r="BQ3070" s="47">
        <v>0</v>
      </c>
      <c r="BS3070" s="47">
        <v>14</v>
      </c>
      <c r="BT3070" s="47">
        <v>0.59</v>
      </c>
      <c r="DI3070" s="1">
        <f t="shared" si="235"/>
        <v>4</v>
      </c>
      <c r="DJ3070" s="9" t="str">
        <f t="shared" si="236"/>
        <v>NO BACTERIOLOGICO</v>
      </c>
      <c r="DK3070" s="10" t="str">
        <f t="shared" si="237"/>
        <v>-</v>
      </c>
      <c r="DL3070" s="11" t="str">
        <f t="shared" si="238"/>
        <v>0</v>
      </c>
    </row>
    <row r="3071" spans="1:116" ht="12" x14ac:dyDescent="0.2">
      <c r="A3071" s="47">
        <v>1004040054</v>
      </c>
      <c r="B3071" s="47" t="str">
        <f t="shared" si="239"/>
        <v>1004040054-ANCUCASHA</v>
      </c>
      <c r="C3071" s="47" t="s">
        <v>1476</v>
      </c>
      <c r="D3071" s="47" t="s">
        <v>58</v>
      </c>
      <c r="E3071" s="47" t="s">
        <v>121</v>
      </c>
      <c r="F3071" s="47" t="s">
        <v>1153</v>
      </c>
      <c r="G3071" s="47" t="s">
        <v>60</v>
      </c>
      <c r="H3071" s="47">
        <v>150</v>
      </c>
      <c r="I3071" s="47">
        <v>124</v>
      </c>
      <c r="J3071" s="47" t="s">
        <v>62</v>
      </c>
      <c r="K3071" s="47" t="s">
        <v>63</v>
      </c>
      <c r="L3071" s="47" t="s">
        <v>64</v>
      </c>
      <c r="M3071" s="47" t="s">
        <v>1428</v>
      </c>
      <c r="N3071" s="47" t="s">
        <v>1429</v>
      </c>
      <c r="O3071" s="47" t="s">
        <v>58</v>
      </c>
      <c r="P3071" s="47" t="s">
        <v>123</v>
      </c>
      <c r="Q3071" s="47" t="s">
        <v>1153</v>
      </c>
      <c r="R3071" s="47">
        <v>96313</v>
      </c>
      <c r="S3071" s="47" t="s">
        <v>67</v>
      </c>
      <c r="T3071" s="47" t="s">
        <v>1477</v>
      </c>
      <c r="U3071" s="47">
        <v>13719</v>
      </c>
      <c r="V3071" s="47" t="s">
        <v>69</v>
      </c>
      <c r="W3071" s="47" t="s">
        <v>1478</v>
      </c>
      <c r="X3071" s="47">
        <v>1276325</v>
      </c>
      <c r="Y3071" s="47">
        <v>4205849</v>
      </c>
      <c r="Z3071" s="47">
        <v>270560</v>
      </c>
      <c r="AA3071" s="47">
        <v>9012878</v>
      </c>
      <c r="AB3071" s="47" t="s">
        <v>71</v>
      </c>
      <c r="AC3071" s="47">
        <v>3218</v>
      </c>
      <c r="AD3071" s="47" t="s">
        <v>126</v>
      </c>
      <c r="AE3071" s="47" t="s">
        <v>4990</v>
      </c>
      <c r="AF3071" s="47" t="s">
        <v>5827</v>
      </c>
      <c r="AG3071" s="47" t="s">
        <v>61</v>
      </c>
      <c r="AH3071" s="47" t="s">
        <v>75</v>
      </c>
      <c r="AI3071" s="47" t="s">
        <v>76</v>
      </c>
      <c r="AJ3071" s="47" t="s">
        <v>77</v>
      </c>
      <c r="AK3071" s="47" t="s">
        <v>78</v>
      </c>
      <c r="AV3071" s="47">
        <v>0.8</v>
      </c>
      <c r="AZ3071" s="47">
        <v>212</v>
      </c>
      <c r="BM3071" s="47">
        <v>7.6</v>
      </c>
      <c r="BQ3071" s="47">
        <v>0</v>
      </c>
      <c r="BS3071" s="47">
        <v>16</v>
      </c>
      <c r="BT3071" s="47">
        <v>0.49</v>
      </c>
      <c r="DI3071" s="1">
        <f t="shared" si="235"/>
        <v>4</v>
      </c>
      <c r="DJ3071" s="9" t="str">
        <f t="shared" si="236"/>
        <v>NO BACTERIOLOGICO</v>
      </c>
      <c r="DK3071" s="10" t="str">
        <f t="shared" si="237"/>
        <v>-</v>
      </c>
      <c r="DL3071" s="11" t="str">
        <f t="shared" si="238"/>
        <v>0</v>
      </c>
    </row>
    <row r="3072" spans="1:116" ht="12" x14ac:dyDescent="0.2">
      <c r="A3072" s="47">
        <v>1004040054</v>
      </c>
      <c r="B3072" s="47" t="str">
        <f t="shared" si="239"/>
        <v>1004040054-ANCUCASHA</v>
      </c>
      <c r="C3072" s="47" t="s">
        <v>1476</v>
      </c>
      <c r="D3072" s="47" t="s">
        <v>58</v>
      </c>
      <c r="E3072" s="47" t="s">
        <v>121</v>
      </c>
      <c r="F3072" s="47" t="s">
        <v>1153</v>
      </c>
      <c r="G3072" s="47" t="s">
        <v>60</v>
      </c>
      <c r="H3072" s="47">
        <v>150</v>
      </c>
      <c r="I3072" s="47">
        <v>124</v>
      </c>
      <c r="J3072" s="47" t="s">
        <v>62</v>
      </c>
      <c r="K3072" s="47" t="s">
        <v>63</v>
      </c>
      <c r="L3072" s="47" t="s">
        <v>64</v>
      </c>
      <c r="M3072" s="47" t="s">
        <v>1428</v>
      </c>
      <c r="N3072" s="47" t="s">
        <v>1429</v>
      </c>
      <c r="O3072" s="47" t="s">
        <v>58</v>
      </c>
      <c r="P3072" s="47" t="s">
        <v>123</v>
      </c>
      <c r="Q3072" s="47" t="s">
        <v>1153</v>
      </c>
      <c r="R3072" s="47">
        <v>96313</v>
      </c>
      <c r="S3072" s="47" t="s">
        <v>67</v>
      </c>
      <c r="T3072" s="47" t="s">
        <v>1477</v>
      </c>
      <c r="U3072" s="47">
        <v>13719</v>
      </c>
      <c r="V3072" s="47" t="s">
        <v>69</v>
      </c>
      <c r="W3072" s="47" t="s">
        <v>1478</v>
      </c>
      <c r="X3072" s="47">
        <v>1276325</v>
      </c>
      <c r="Y3072" s="47">
        <v>4205850</v>
      </c>
      <c r="Z3072" s="47">
        <v>270518</v>
      </c>
      <c r="AA3072" s="47">
        <v>9012899</v>
      </c>
      <c r="AB3072" s="47" t="s">
        <v>71</v>
      </c>
      <c r="AC3072" s="47">
        <v>3206</v>
      </c>
      <c r="AD3072" s="47" t="s">
        <v>126</v>
      </c>
      <c r="AE3072" s="47" t="s">
        <v>4990</v>
      </c>
      <c r="AF3072" s="47" t="s">
        <v>5827</v>
      </c>
      <c r="AG3072" s="47" t="s">
        <v>61</v>
      </c>
      <c r="AH3072" s="47" t="s">
        <v>75</v>
      </c>
      <c r="AI3072" s="47" t="s">
        <v>76</v>
      </c>
      <c r="AJ3072" s="47" t="s">
        <v>77</v>
      </c>
      <c r="AK3072" s="47" t="s">
        <v>78</v>
      </c>
      <c r="AV3072" s="47">
        <v>0.56000000000000005</v>
      </c>
      <c r="AZ3072" s="47">
        <v>198</v>
      </c>
      <c r="BM3072" s="47">
        <v>7.58</v>
      </c>
      <c r="BQ3072" s="47">
        <v>0</v>
      </c>
      <c r="BS3072" s="47">
        <v>17</v>
      </c>
      <c r="BT3072" s="47">
        <v>0.37</v>
      </c>
      <c r="DI3072" s="1">
        <f t="shared" si="235"/>
        <v>4</v>
      </c>
      <c r="DJ3072" s="9" t="str">
        <f t="shared" si="236"/>
        <v>NO BACTERIOLOGICO</v>
      </c>
      <c r="DK3072" s="10" t="str">
        <f t="shared" si="237"/>
        <v>-</v>
      </c>
      <c r="DL3072" s="11" t="str">
        <f t="shared" si="238"/>
        <v>0</v>
      </c>
    </row>
    <row r="3073" spans="1:116" ht="12" x14ac:dyDescent="0.2">
      <c r="A3073" s="47">
        <v>1003210028</v>
      </c>
      <c r="B3073" s="47" t="str">
        <f t="shared" si="239"/>
        <v>1003210028-BELEN</v>
      </c>
      <c r="C3073" s="47" t="s">
        <v>4544</v>
      </c>
      <c r="D3073" s="47" t="s">
        <v>58</v>
      </c>
      <c r="E3073" s="47" t="s">
        <v>80</v>
      </c>
      <c r="F3073" s="47" t="s">
        <v>2647</v>
      </c>
      <c r="G3073" s="47" t="s">
        <v>60</v>
      </c>
      <c r="H3073" s="47">
        <v>76</v>
      </c>
      <c r="I3073" s="47">
        <v>66</v>
      </c>
      <c r="J3073" s="47" t="s">
        <v>88</v>
      </c>
      <c r="K3073" s="47" t="s">
        <v>63</v>
      </c>
      <c r="L3073" s="47" t="s">
        <v>64</v>
      </c>
      <c r="M3073" s="47" t="s">
        <v>4541</v>
      </c>
      <c r="N3073" s="47" t="s">
        <v>2511</v>
      </c>
      <c r="O3073" s="47" t="s">
        <v>58</v>
      </c>
      <c r="P3073" s="47" t="s">
        <v>80</v>
      </c>
      <c r="Q3073" s="47" t="s">
        <v>2647</v>
      </c>
      <c r="R3073" s="47">
        <v>89536</v>
      </c>
      <c r="S3073" s="47" t="s">
        <v>67</v>
      </c>
      <c r="T3073" s="47" t="s">
        <v>4545</v>
      </c>
      <c r="U3073" s="47">
        <v>14194</v>
      </c>
      <c r="V3073" s="47" t="s">
        <v>69</v>
      </c>
      <c r="W3073" s="47" t="s">
        <v>4546</v>
      </c>
      <c r="X3073" s="47">
        <v>1276337</v>
      </c>
      <c r="Y3073" s="47">
        <v>4205874</v>
      </c>
      <c r="Z3073" s="47">
        <v>300008</v>
      </c>
      <c r="AA3073" s="47">
        <v>8922527</v>
      </c>
      <c r="AB3073" s="47" t="s">
        <v>71</v>
      </c>
      <c r="AC3073" s="47">
        <v>3800</v>
      </c>
      <c r="AD3073" s="47" t="s">
        <v>86</v>
      </c>
      <c r="AE3073" s="47" t="s">
        <v>5008</v>
      </c>
      <c r="AF3073" s="47" t="s">
        <v>5828</v>
      </c>
      <c r="AG3073" s="47">
        <v>2967</v>
      </c>
      <c r="AH3073" s="47" t="s">
        <v>73</v>
      </c>
      <c r="AI3073" s="47" t="s">
        <v>4544</v>
      </c>
      <c r="AJ3073" s="47" t="s">
        <v>61</v>
      </c>
      <c r="AK3073" s="47" t="s">
        <v>61</v>
      </c>
      <c r="AO3073" s="47">
        <v>21</v>
      </c>
      <c r="AP3073" s="47">
        <v>26</v>
      </c>
      <c r="AQ3073" s="47">
        <v>44</v>
      </c>
      <c r="AV3073" s="47">
        <v>0</v>
      </c>
      <c r="AZ3073" s="47">
        <v>318</v>
      </c>
      <c r="BC3073" s="47">
        <v>0</v>
      </c>
      <c r="BM3073" s="47">
        <v>8</v>
      </c>
      <c r="BQ3073" s="47">
        <v>203.5</v>
      </c>
      <c r="BS3073" s="47">
        <v>17</v>
      </c>
      <c r="BT3073" s="47">
        <v>1.72</v>
      </c>
      <c r="DI3073" s="1">
        <f t="shared" si="235"/>
        <v>4</v>
      </c>
      <c r="DJ3073" s="9" t="str">
        <f t="shared" si="236"/>
        <v>BACTERIOLÓGICO</v>
      </c>
      <c r="DK3073" s="10" t="str">
        <f t="shared" si="237"/>
        <v>Realizado Bactereológico</v>
      </c>
      <c r="DL3073" s="11" t="str">
        <f t="shared" si="238"/>
        <v>0</v>
      </c>
    </row>
    <row r="3074" spans="1:116" ht="12" x14ac:dyDescent="0.2">
      <c r="A3074" s="47">
        <v>1003210028</v>
      </c>
      <c r="B3074" s="47" t="str">
        <f t="shared" si="239"/>
        <v>1003210028-BELEN</v>
      </c>
      <c r="C3074" s="47" t="s">
        <v>4544</v>
      </c>
      <c r="D3074" s="47" t="s">
        <v>58</v>
      </c>
      <c r="E3074" s="47" t="s">
        <v>80</v>
      </c>
      <c r="F3074" s="47" t="s">
        <v>2647</v>
      </c>
      <c r="G3074" s="47" t="s">
        <v>60</v>
      </c>
      <c r="H3074" s="47">
        <v>76</v>
      </c>
      <c r="I3074" s="47">
        <v>66</v>
      </c>
      <c r="J3074" s="47" t="s">
        <v>88</v>
      </c>
      <c r="K3074" s="47" t="s">
        <v>63</v>
      </c>
      <c r="L3074" s="47" t="s">
        <v>64</v>
      </c>
      <c r="M3074" s="47" t="s">
        <v>4541</v>
      </c>
      <c r="N3074" s="47" t="s">
        <v>2511</v>
      </c>
      <c r="O3074" s="47" t="s">
        <v>58</v>
      </c>
      <c r="P3074" s="47" t="s">
        <v>80</v>
      </c>
      <c r="Q3074" s="47" t="s">
        <v>2647</v>
      </c>
      <c r="R3074" s="47">
        <v>89536</v>
      </c>
      <c r="S3074" s="47" t="s">
        <v>67</v>
      </c>
      <c r="T3074" s="47" t="s">
        <v>4545</v>
      </c>
      <c r="U3074" s="47">
        <v>14194</v>
      </c>
      <c r="V3074" s="47" t="s">
        <v>69</v>
      </c>
      <c r="W3074" s="47" t="s">
        <v>4546</v>
      </c>
      <c r="X3074" s="47">
        <v>1276337</v>
      </c>
      <c r="Y3074" s="47">
        <v>4205875</v>
      </c>
      <c r="Z3074" s="47">
        <v>0</v>
      </c>
      <c r="AA3074" s="47">
        <v>0</v>
      </c>
      <c r="AB3074" s="47" t="s">
        <v>61</v>
      </c>
      <c r="AC3074" s="47">
        <v>0</v>
      </c>
      <c r="AD3074" s="47" t="s">
        <v>86</v>
      </c>
      <c r="AE3074" s="47" t="s">
        <v>5008</v>
      </c>
      <c r="AF3074" s="47" t="s">
        <v>5828</v>
      </c>
      <c r="AG3074" s="47" t="s">
        <v>61</v>
      </c>
      <c r="AH3074" s="47" t="s">
        <v>75</v>
      </c>
      <c r="AI3074" s="47" t="s">
        <v>76</v>
      </c>
      <c r="AJ3074" s="47" t="s">
        <v>77</v>
      </c>
      <c r="AK3074" s="47" t="s">
        <v>78</v>
      </c>
      <c r="AO3074" s="47">
        <v>0</v>
      </c>
      <c r="AP3074" s="47">
        <v>0</v>
      </c>
      <c r="AQ3074" s="47">
        <v>0</v>
      </c>
      <c r="AV3074" s="47">
        <v>0</v>
      </c>
      <c r="AZ3074" s="47">
        <v>321</v>
      </c>
      <c r="BC3074" s="47">
        <v>0</v>
      </c>
      <c r="BM3074" s="47">
        <v>8</v>
      </c>
      <c r="BQ3074" s="47">
        <v>205.4</v>
      </c>
      <c r="BS3074" s="47">
        <v>17</v>
      </c>
      <c r="BT3074" s="47">
        <v>1.1599999999999999</v>
      </c>
      <c r="DI3074" s="1">
        <f t="shared" si="235"/>
        <v>4</v>
      </c>
      <c r="DJ3074" s="9" t="str">
        <f t="shared" si="236"/>
        <v>BACTERIOLÓGICO</v>
      </c>
      <c r="DK3074" s="10" t="str">
        <f t="shared" si="237"/>
        <v>Realizado Bactereológico</v>
      </c>
      <c r="DL3074" s="11" t="str">
        <f t="shared" si="238"/>
        <v>0</v>
      </c>
    </row>
    <row r="3075" spans="1:116" ht="12" x14ac:dyDescent="0.2">
      <c r="A3075" s="47">
        <v>1003210028</v>
      </c>
      <c r="B3075" s="47" t="str">
        <f t="shared" si="239"/>
        <v>1003210028-BELEN</v>
      </c>
      <c r="C3075" s="47" t="s">
        <v>4544</v>
      </c>
      <c r="D3075" s="47" t="s">
        <v>58</v>
      </c>
      <c r="E3075" s="47" t="s">
        <v>80</v>
      </c>
      <c r="F3075" s="47" t="s">
        <v>2647</v>
      </c>
      <c r="G3075" s="47" t="s">
        <v>60</v>
      </c>
      <c r="H3075" s="47">
        <v>76</v>
      </c>
      <c r="I3075" s="47">
        <v>66</v>
      </c>
      <c r="J3075" s="47" t="s">
        <v>88</v>
      </c>
      <c r="K3075" s="47" t="s">
        <v>63</v>
      </c>
      <c r="L3075" s="47" t="s">
        <v>64</v>
      </c>
      <c r="M3075" s="47" t="s">
        <v>4541</v>
      </c>
      <c r="N3075" s="47" t="s">
        <v>2511</v>
      </c>
      <c r="O3075" s="47" t="s">
        <v>58</v>
      </c>
      <c r="P3075" s="47" t="s">
        <v>80</v>
      </c>
      <c r="Q3075" s="47" t="s">
        <v>2647</v>
      </c>
      <c r="R3075" s="47">
        <v>89536</v>
      </c>
      <c r="S3075" s="47" t="s">
        <v>67</v>
      </c>
      <c r="T3075" s="47" t="s">
        <v>4545</v>
      </c>
      <c r="U3075" s="47">
        <v>14194</v>
      </c>
      <c r="V3075" s="47" t="s">
        <v>69</v>
      </c>
      <c r="W3075" s="47" t="s">
        <v>4546</v>
      </c>
      <c r="X3075" s="47">
        <v>1276337</v>
      </c>
      <c r="Y3075" s="47">
        <v>4205876</v>
      </c>
      <c r="Z3075" s="47">
        <v>0</v>
      </c>
      <c r="AA3075" s="47">
        <v>0</v>
      </c>
      <c r="AB3075" s="47" t="s">
        <v>61</v>
      </c>
      <c r="AC3075" s="47">
        <v>0</v>
      </c>
      <c r="AD3075" s="47" t="s">
        <v>86</v>
      </c>
      <c r="AE3075" s="47" t="s">
        <v>5008</v>
      </c>
      <c r="AF3075" s="47" t="s">
        <v>5828</v>
      </c>
      <c r="AG3075" s="47" t="s">
        <v>61</v>
      </c>
      <c r="AH3075" s="47" t="s">
        <v>75</v>
      </c>
      <c r="AI3075" s="47" t="s">
        <v>76</v>
      </c>
      <c r="AJ3075" s="47" t="s">
        <v>77</v>
      </c>
      <c r="AK3075" s="47" t="s">
        <v>78</v>
      </c>
      <c r="AO3075" s="47">
        <v>0</v>
      </c>
      <c r="AP3075" s="47">
        <v>0</v>
      </c>
      <c r="AQ3075" s="47">
        <v>19</v>
      </c>
      <c r="AV3075" s="47">
        <v>0</v>
      </c>
      <c r="AZ3075" s="47">
        <v>313</v>
      </c>
      <c r="BC3075" s="47">
        <v>0</v>
      </c>
      <c r="BE3075" s="47">
        <v>0</v>
      </c>
      <c r="BM3075" s="47">
        <v>8</v>
      </c>
      <c r="BQ3075" s="47">
        <v>200.3</v>
      </c>
      <c r="BS3075" s="47">
        <v>17</v>
      </c>
      <c r="BT3075" s="47">
        <v>0.53</v>
      </c>
      <c r="DI3075" s="1">
        <f t="shared" ref="DI3075:DI3138" si="240">MONTH(AE3075)</f>
        <v>4</v>
      </c>
      <c r="DJ3075" s="9" t="str">
        <f t="shared" ref="DJ3075:DJ3138" si="241">IF(ISBLANK(AV3075),"-",IF(ISBLANK(BT3075),"-",IF(AND(AV3075&gt;=0.5,BT3075&gt;5),"BACTERIOLÓGICO",IF(AND(AV3075&lt;0.5,BT3075&lt;=5),"BACTERIOLÓGICO",IF(AND(AV3075&lt;0.5,BT3075&gt;5),"BACTERIOLÓGICO","NO BACTERIOLOGICO")))))</f>
        <v>BACTERIOLÓGICO</v>
      </c>
      <c r="DK3075" s="10" t="str">
        <f t="shared" ref="DK3075:DK3138" si="242">IF(ISBLANK(AO3075),"-",IF(ISBLANK(AP3075),"-",IF(ISBLANK(AQ3075),"-",IF(AND(AO3075&gt;=0,AP3075&gt;=0,AQ3075&gt;=0),"Realizado Bactereológico","No realizado Bacteriológico"))))</f>
        <v>Realizado Bactereológico</v>
      </c>
      <c r="DL3075" s="11" t="str">
        <f t="shared" ref="DL3075:DL3138" si="243">IF(ISBLANK(BE3075),"0",IF(BE3075&gt;=0,"1","0"))</f>
        <v>1</v>
      </c>
    </row>
    <row r="3076" spans="1:116" ht="12" x14ac:dyDescent="0.2">
      <c r="A3076" s="47">
        <v>1004040021</v>
      </c>
      <c r="B3076" s="47" t="str">
        <f t="shared" ref="B3076:B3139" si="244">CONCATENATE(A3076,"-",C3076)</f>
        <v>1004040021-LA MERCED</v>
      </c>
      <c r="C3076" s="47" t="s">
        <v>1480</v>
      </c>
      <c r="D3076" s="47" t="s">
        <v>58</v>
      </c>
      <c r="E3076" s="47" t="s">
        <v>121</v>
      </c>
      <c r="F3076" s="47" t="s">
        <v>1153</v>
      </c>
      <c r="G3076" s="47" t="s">
        <v>60</v>
      </c>
      <c r="H3076" s="47">
        <v>485</v>
      </c>
      <c r="I3076" s="47">
        <v>330</v>
      </c>
      <c r="J3076" s="47" t="s">
        <v>62</v>
      </c>
      <c r="K3076" s="47" t="s">
        <v>63</v>
      </c>
      <c r="L3076" s="47" t="s">
        <v>64</v>
      </c>
      <c r="M3076" s="47" t="s">
        <v>1428</v>
      </c>
      <c r="N3076" s="47" t="s">
        <v>1429</v>
      </c>
      <c r="O3076" s="47" t="s">
        <v>58</v>
      </c>
      <c r="P3076" s="47" t="s">
        <v>123</v>
      </c>
      <c r="Q3076" s="47" t="s">
        <v>1153</v>
      </c>
      <c r="R3076" s="47">
        <v>96315</v>
      </c>
      <c r="S3076" s="47" t="s">
        <v>67</v>
      </c>
      <c r="T3076" s="47" t="s">
        <v>1481</v>
      </c>
      <c r="U3076" s="47">
        <v>13720</v>
      </c>
      <c r="V3076" s="47" t="s">
        <v>69</v>
      </c>
      <c r="W3076" s="47" t="s">
        <v>1482</v>
      </c>
      <c r="X3076" s="47">
        <v>1276338</v>
      </c>
      <c r="Y3076" s="47">
        <v>4205895</v>
      </c>
      <c r="Z3076" s="47">
        <v>272059</v>
      </c>
      <c r="AA3076" s="47">
        <v>9012058</v>
      </c>
      <c r="AB3076" s="47" t="s">
        <v>71</v>
      </c>
      <c r="AC3076" s="47">
        <v>3063</v>
      </c>
      <c r="AD3076" s="47" t="s">
        <v>126</v>
      </c>
      <c r="AE3076" s="47" t="s">
        <v>4893</v>
      </c>
      <c r="AF3076" s="47" t="s">
        <v>5829</v>
      </c>
      <c r="AG3076" s="47">
        <v>66</v>
      </c>
      <c r="AH3076" s="47" t="s">
        <v>73</v>
      </c>
      <c r="AI3076" s="47" t="s">
        <v>1483</v>
      </c>
      <c r="AJ3076" s="47" t="s">
        <v>61</v>
      </c>
      <c r="AK3076" s="47" t="s">
        <v>61</v>
      </c>
      <c r="AV3076" s="47">
        <v>0.84</v>
      </c>
      <c r="AZ3076" s="47">
        <v>264</v>
      </c>
      <c r="BM3076" s="47">
        <v>6.64</v>
      </c>
      <c r="BQ3076" s="47">
        <v>0</v>
      </c>
      <c r="BS3076" s="47">
        <v>14</v>
      </c>
      <c r="BT3076" s="47">
        <v>0.63</v>
      </c>
      <c r="DI3076" s="1">
        <f t="shared" si="240"/>
        <v>4</v>
      </c>
      <c r="DJ3076" s="9" t="str">
        <f t="shared" si="241"/>
        <v>NO BACTERIOLOGICO</v>
      </c>
      <c r="DK3076" s="10" t="str">
        <f t="shared" si="242"/>
        <v>-</v>
      </c>
      <c r="DL3076" s="11" t="str">
        <f t="shared" si="243"/>
        <v>0</v>
      </c>
    </row>
    <row r="3077" spans="1:116" ht="12" x14ac:dyDescent="0.2">
      <c r="A3077" s="47">
        <v>1004040021</v>
      </c>
      <c r="B3077" s="47" t="str">
        <f t="shared" si="244"/>
        <v>1004040021-LA MERCED</v>
      </c>
      <c r="C3077" s="47" t="s">
        <v>1480</v>
      </c>
      <c r="D3077" s="47" t="s">
        <v>58</v>
      </c>
      <c r="E3077" s="47" t="s">
        <v>121</v>
      </c>
      <c r="F3077" s="47" t="s">
        <v>1153</v>
      </c>
      <c r="G3077" s="47" t="s">
        <v>60</v>
      </c>
      <c r="H3077" s="47">
        <v>485</v>
      </c>
      <c r="I3077" s="47">
        <v>330</v>
      </c>
      <c r="J3077" s="47" t="s">
        <v>62</v>
      </c>
      <c r="K3077" s="47" t="s">
        <v>63</v>
      </c>
      <c r="L3077" s="47" t="s">
        <v>64</v>
      </c>
      <c r="M3077" s="47" t="s">
        <v>1428</v>
      </c>
      <c r="N3077" s="47" t="s">
        <v>1429</v>
      </c>
      <c r="O3077" s="47" t="s">
        <v>58</v>
      </c>
      <c r="P3077" s="47" t="s">
        <v>123</v>
      </c>
      <c r="Q3077" s="47" t="s">
        <v>1153</v>
      </c>
      <c r="R3077" s="47">
        <v>96315</v>
      </c>
      <c r="S3077" s="47" t="s">
        <v>67</v>
      </c>
      <c r="T3077" s="47" t="s">
        <v>1481</v>
      </c>
      <c r="U3077" s="47">
        <v>13720</v>
      </c>
      <c r="V3077" s="47" t="s">
        <v>69</v>
      </c>
      <c r="W3077" s="47" t="s">
        <v>1482</v>
      </c>
      <c r="X3077" s="47">
        <v>1276338</v>
      </c>
      <c r="Y3077" s="47">
        <v>4205896</v>
      </c>
      <c r="Z3077" s="47">
        <v>272092</v>
      </c>
      <c r="AA3077" s="47">
        <v>9016642</v>
      </c>
      <c r="AB3077" s="47" t="s">
        <v>71</v>
      </c>
      <c r="AC3077" s="47">
        <v>3028</v>
      </c>
      <c r="AD3077" s="47" t="s">
        <v>126</v>
      </c>
      <c r="AE3077" s="47" t="s">
        <v>4893</v>
      </c>
      <c r="AF3077" s="47" t="s">
        <v>5829</v>
      </c>
      <c r="AG3077" s="47" t="s">
        <v>61</v>
      </c>
      <c r="AH3077" s="47" t="s">
        <v>75</v>
      </c>
      <c r="AI3077" s="47" t="s">
        <v>76</v>
      </c>
      <c r="AJ3077" s="47" t="s">
        <v>77</v>
      </c>
      <c r="AK3077" s="47" t="s">
        <v>78</v>
      </c>
      <c r="AV3077" s="47">
        <v>0.78</v>
      </c>
      <c r="AZ3077" s="47">
        <v>216</v>
      </c>
      <c r="BM3077" s="47">
        <v>6.6</v>
      </c>
      <c r="BQ3077" s="47">
        <v>0</v>
      </c>
      <c r="BS3077" s="47">
        <v>16</v>
      </c>
      <c r="BT3077" s="47">
        <v>0.56999999999999995</v>
      </c>
      <c r="DI3077" s="1">
        <f t="shared" si="240"/>
        <v>4</v>
      </c>
      <c r="DJ3077" s="9" t="str">
        <f t="shared" si="241"/>
        <v>NO BACTERIOLOGICO</v>
      </c>
      <c r="DK3077" s="10" t="str">
        <f t="shared" si="242"/>
        <v>-</v>
      </c>
      <c r="DL3077" s="11" t="str">
        <f t="shared" si="243"/>
        <v>0</v>
      </c>
    </row>
    <row r="3078" spans="1:116" ht="12" x14ac:dyDescent="0.2">
      <c r="A3078" s="47">
        <v>1004040021</v>
      </c>
      <c r="B3078" s="47" t="str">
        <f t="shared" si="244"/>
        <v>1004040021-LA MERCED</v>
      </c>
      <c r="C3078" s="47" t="s">
        <v>1480</v>
      </c>
      <c r="D3078" s="47" t="s">
        <v>58</v>
      </c>
      <c r="E3078" s="47" t="s">
        <v>121</v>
      </c>
      <c r="F3078" s="47" t="s">
        <v>1153</v>
      </c>
      <c r="G3078" s="47" t="s">
        <v>60</v>
      </c>
      <c r="H3078" s="47">
        <v>485</v>
      </c>
      <c r="I3078" s="47">
        <v>330</v>
      </c>
      <c r="J3078" s="47" t="s">
        <v>62</v>
      </c>
      <c r="K3078" s="47" t="s">
        <v>63</v>
      </c>
      <c r="L3078" s="47" t="s">
        <v>64</v>
      </c>
      <c r="M3078" s="47" t="s">
        <v>1428</v>
      </c>
      <c r="N3078" s="47" t="s">
        <v>1429</v>
      </c>
      <c r="O3078" s="47" t="s">
        <v>58</v>
      </c>
      <c r="P3078" s="47" t="s">
        <v>123</v>
      </c>
      <c r="Q3078" s="47" t="s">
        <v>1153</v>
      </c>
      <c r="R3078" s="47">
        <v>96315</v>
      </c>
      <c r="S3078" s="47" t="s">
        <v>67</v>
      </c>
      <c r="T3078" s="47" t="s">
        <v>1481</v>
      </c>
      <c r="U3078" s="47">
        <v>13720</v>
      </c>
      <c r="V3078" s="47" t="s">
        <v>69</v>
      </c>
      <c r="W3078" s="47" t="s">
        <v>1482</v>
      </c>
      <c r="X3078" s="47">
        <v>1276338</v>
      </c>
      <c r="Y3078" s="47">
        <v>4205897</v>
      </c>
      <c r="Z3078" s="47">
        <v>272006</v>
      </c>
      <c r="AA3078" s="47">
        <v>9017216</v>
      </c>
      <c r="AB3078" s="47" t="s">
        <v>71</v>
      </c>
      <c r="AC3078" s="47">
        <v>2828</v>
      </c>
      <c r="AD3078" s="47" t="s">
        <v>126</v>
      </c>
      <c r="AE3078" s="47" t="s">
        <v>4893</v>
      </c>
      <c r="AF3078" s="47" t="s">
        <v>5829</v>
      </c>
      <c r="AG3078" s="47" t="s">
        <v>61</v>
      </c>
      <c r="AH3078" s="47" t="s">
        <v>75</v>
      </c>
      <c r="AI3078" s="47" t="s">
        <v>76</v>
      </c>
      <c r="AJ3078" s="47" t="s">
        <v>77</v>
      </c>
      <c r="AK3078" s="47" t="s">
        <v>78</v>
      </c>
      <c r="AV3078" s="47">
        <v>0.56000000000000005</v>
      </c>
      <c r="AZ3078" s="47">
        <v>192</v>
      </c>
      <c r="BM3078" s="47">
        <v>6.58</v>
      </c>
      <c r="BQ3078" s="47">
        <v>0</v>
      </c>
      <c r="BS3078" s="47">
        <v>19</v>
      </c>
      <c r="BT3078" s="47">
        <v>0.45</v>
      </c>
      <c r="DI3078" s="1">
        <f t="shared" si="240"/>
        <v>4</v>
      </c>
      <c r="DJ3078" s="9" t="str">
        <f t="shared" si="241"/>
        <v>NO BACTERIOLOGICO</v>
      </c>
      <c r="DK3078" s="10" t="str">
        <f t="shared" si="242"/>
        <v>-</v>
      </c>
      <c r="DL3078" s="11" t="str">
        <f t="shared" si="243"/>
        <v>0</v>
      </c>
    </row>
    <row r="3079" spans="1:116" ht="12" x14ac:dyDescent="0.2">
      <c r="A3079" s="47">
        <v>1003210029</v>
      </c>
      <c r="B3079" s="47" t="str">
        <f t="shared" si="244"/>
        <v>1003210029-COCHAPATA</v>
      </c>
      <c r="C3079" s="47" t="s">
        <v>2511</v>
      </c>
      <c r="D3079" s="47" t="s">
        <v>58</v>
      </c>
      <c r="E3079" s="47" t="s">
        <v>80</v>
      </c>
      <c r="F3079" s="47" t="s">
        <v>2647</v>
      </c>
      <c r="G3079" s="47" t="s">
        <v>60</v>
      </c>
      <c r="H3079" s="47">
        <v>50</v>
      </c>
      <c r="I3079" s="47">
        <v>0</v>
      </c>
      <c r="J3079" s="47" t="s">
        <v>88</v>
      </c>
      <c r="K3079" s="47" t="s">
        <v>63</v>
      </c>
      <c r="L3079" s="47" t="s">
        <v>64</v>
      </c>
      <c r="M3079" s="47" t="s">
        <v>4541</v>
      </c>
      <c r="N3079" s="47" t="s">
        <v>2511</v>
      </c>
      <c r="O3079" s="47" t="s">
        <v>58</v>
      </c>
      <c r="P3079" s="47" t="s">
        <v>80</v>
      </c>
      <c r="Q3079" s="47" t="s">
        <v>2647</v>
      </c>
      <c r="R3079" s="47">
        <v>89503</v>
      </c>
      <c r="S3079" s="47" t="s">
        <v>67</v>
      </c>
      <c r="T3079" s="47" t="s">
        <v>4547</v>
      </c>
      <c r="U3079" s="47">
        <v>14195</v>
      </c>
      <c r="V3079" s="47" t="s">
        <v>69</v>
      </c>
      <c r="W3079" s="47" t="s">
        <v>2513</v>
      </c>
      <c r="X3079" s="47">
        <v>1276351</v>
      </c>
      <c r="Y3079" s="47">
        <v>4205909</v>
      </c>
      <c r="Z3079" s="47">
        <v>295766</v>
      </c>
      <c r="AA3079" s="47">
        <v>8923377</v>
      </c>
      <c r="AB3079" s="47" t="s">
        <v>71</v>
      </c>
      <c r="AC3079" s="47">
        <v>3500</v>
      </c>
      <c r="AD3079" s="47" t="s">
        <v>86</v>
      </c>
      <c r="AE3079" s="47" t="s">
        <v>4905</v>
      </c>
      <c r="AF3079" s="47" t="s">
        <v>5830</v>
      </c>
      <c r="AG3079" s="47">
        <v>2968</v>
      </c>
      <c r="AH3079" s="47" t="s">
        <v>73</v>
      </c>
      <c r="AI3079" s="47" t="s">
        <v>2511</v>
      </c>
      <c r="AJ3079" s="47" t="s">
        <v>61</v>
      </c>
      <c r="AK3079" s="47" t="s">
        <v>61</v>
      </c>
      <c r="AV3079" s="47">
        <v>0.08</v>
      </c>
      <c r="AZ3079" s="47">
        <v>313</v>
      </c>
      <c r="BM3079" s="47">
        <v>8</v>
      </c>
      <c r="BS3079" s="47">
        <v>17</v>
      </c>
      <c r="BT3079" s="47">
        <v>1.55</v>
      </c>
      <c r="DI3079" s="1">
        <f t="shared" si="240"/>
        <v>4</v>
      </c>
      <c r="DJ3079" s="9" t="str">
        <f t="shared" si="241"/>
        <v>BACTERIOLÓGICO</v>
      </c>
      <c r="DK3079" s="10" t="str">
        <f t="shared" si="242"/>
        <v>-</v>
      </c>
      <c r="DL3079" s="11" t="str">
        <f t="shared" si="243"/>
        <v>0</v>
      </c>
    </row>
    <row r="3080" spans="1:116" ht="12" x14ac:dyDescent="0.2">
      <c r="A3080" s="47">
        <v>1003210029</v>
      </c>
      <c r="B3080" s="47" t="str">
        <f t="shared" si="244"/>
        <v>1003210029-COCHAPATA</v>
      </c>
      <c r="C3080" s="47" t="s">
        <v>2511</v>
      </c>
      <c r="D3080" s="47" t="s">
        <v>58</v>
      </c>
      <c r="E3080" s="47" t="s">
        <v>80</v>
      </c>
      <c r="F3080" s="47" t="s">
        <v>2647</v>
      </c>
      <c r="G3080" s="47" t="s">
        <v>60</v>
      </c>
      <c r="H3080" s="47">
        <v>50</v>
      </c>
      <c r="I3080" s="47">
        <v>0</v>
      </c>
      <c r="J3080" s="47" t="s">
        <v>88</v>
      </c>
      <c r="K3080" s="47" t="s">
        <v>63</v>
      </c>
      <c r="L3080" s="47" t="s">
        <v>64</v>
      </c>
      <c r="M3080" s="47" t="s">
        <v>4541</v>
      </c>
      <c r="N3080" s="47" t="s">
        <v>2511</v>
      </c>
      <c r="O3080" s="47" t="s">
        <v>58</v>
      </c>
      <c r="P3080" s="47" t="s">
        <v>80</v>
      </c>
      <c r="Q3080" s="47" t="s">
        <v>2647</v>
      </c>
      <c r="R3080" s="47">
        <v>89503</v>
      </c>
      <c r="S3080" s="47" t="s">
        <v>67</v>
      </c>
      <c r="T3080" s="47" t="s">
        <v>4547</v>
      </c>
      <c r="U3080" s="47">
        <v>14195</v>
      </c>
      <c r="V3080" s="47" t="s">
        <v>69</v>
      </c>
      <c r="W3080" s="47" t="s">
        <v>2513</v>
      </c>
      <c r="X3080" s="47">
        <v>1276351</v>
      </c>
      <c r="Y3080" s="47">
        <v>4205910</v>
      </c>
      <c r="Z3080" s="47">
        <v>0</v>
      </c>
      <c r="AA3080" s="47">
        <v>0</v>
      </c>
      <c r="AB3080" s="47" t="s">
        <v>61</v>
      </c>
      <c r="AC3080" s="47">
        <v>0</v>
      </c>
      <c r="AD3080" s="47" t="s">
        <v>86</v>
      </c>
      <c r="AE3080" s="47" t="s">
        <v>4905</v>
      </c>
      <c r="AF3080" s="47" t="s">
        <v>5830</v>
      </c>
      <c r="AG3080" s="47" t="s">
        <v>61</v>
      </c>
      <c r="AH3080" s="47" t="s">
        <v>75</v>
      </c>
      <c r="AI3080" s="47" t="s">
        <v>76</v>
      </c>
      <c r="AJ3080" s="47" t="s">
        <v>77</v>
      </c>
      <c r="AK3080" s="47" t="s">
        <v>78</v>
      </c>
      <c r="AV3080" s="47">
        <v>0.18</v>
      </c>
      <c r="AZ3080" s="47">
        <v>331</v>
      </c>
      <c r="BM3080" s="47">
        <v>8</v>
      </c>
      <c r="BS3080" s="47">
        <v>17</v>
      </c>
      <c r="BT3080" s="47">
        <v>1.1599999999999999</v>
      </c>
      <c r="DI3080" s="1">
        <f t="shared" si="240"/>
        <v>4</v>
      </c>
      <c r="DJ3080" s="9" t="str">
        <f t="shared" si="241"/>
        <v>BACTERIOLÓGICO</v>
      </c>
      <c r="DK3080" s="10" t="str">
        <f t="shared" si="242"/>
        <v>-</v>
      </c>
      <c r="DL3080" s="11" t="str">
        <f t="shared" si="243"/>
        <v>0</v>
      </c>
    </row>
    <row r="3081" spans="1:116" ht="12" x14ac:dyDescent="0.2">
      <c r="A3081" s="47">
        <v>1003210029</v>
      </c>
      <c r="B3081" s="47" t="str">
        <f t="shared" si="244"/>
        <v>1003210029-COCHAPATA</v>
      </c>
      <c r="C3081" s="47" t="s">
        <v>2511</v>
      </c>
      <c r="D3081" s="47" t="s">
        <v>58</v>
      </c>
      <c r="E3081" s="47" t="s">
        <v>80</v>
      </c>
      <c r="F3081" s="47" t="s">
        <v>2647</v>
      </c>
      <c r="G3081" s="47" t="s">
        <v>60</v>
      </c>
      <c r="H3081" s="47">
        <v>50</v>
      </c>
      <c r="I3081" s="47">
        <v>0</v>
      </c>
      <c r="J3081" s="47" t="s">
        <v>88</v>
      </c>
      <c r="K3081" s="47" t="s">
        <v>63</v>
      </c>
      <c r="L3081" s="47" t="s">
        <v>64</v>
      </c>
      <c r="M3081" s="47" t="s">
        <v>4541</v>
      </c>
      <c r="N3081" s="47" t="s">
        <v>2511</v>
      </c>
      <c r="O3081" s="47" t="s">
        <v>58</v>
      </c>
      <c r="P3081" s="47" t="s">
        <v>80</v>
      </c>
      <c r="Q3081" s="47" t="s">
        <v>2647</v>
      </c>
      <c r="R3081" s="47">
        <v>89503</v>
      </c>
      <c r="S3081" s="47" t="s">
        <v>67</v>
      </c>
      <c r="T3081" s="47" t="s">
        <v>4547</v>
      </c>
      <c r="U3081" s="47">
        <v>14195</v>
      </c>
      <c r="V3081" s="47" t="s">
        <v>69</v>
      </c>
      <c r="W3081" s="47" t="s">
        <v>2513</v>
      </c>
      <c r="X3081" s="47">
        <v>1276351</v>
      </c>
      <c r="Y3081" s="47">
        <v>4205911</v>
      </c>
      <c r="Z3081" s="47">
        <v>0</v>
      </c>
      <c r="AA3081" s="47">
        <v>0</v>
      </c>
      <c r="AB3081" s="47" t="s">
        <v>61</v>
      </c>
      <c r="AC3081" s="47">
        <v>0</v>
      </c>
      <c r="AD3081" s="47" t="s">
        <v>86</v>
      </c>
      <c r="AE3081" s="47" t="s">
        <v>4905</v>
      </c>
      <c r="AF3081" s="47" t="s">
        <v>5830</v>
      </c>
      <c r="AG3081" s="47" t="s">
        <v>61</v>
      </c>
      <c r="AH3081" s="47" t="s">
        <v>75</v>
      </c>
      <c r="AI3081" s="47" t="s">
        <v>76</v>
      </c>
      <c r="AJ3081" s="47" t="s">
        <v>77</v>
      </c>
      <c r="AK3081" s="47" t="s">
        <v>78</v>
      </c>
      <c r="AV3081" s="47">
        <v>0.12</v>
      </c>
      <c r="AZ3081" s="47">
        <v>330</v>
      </c>
      <c r="BM3081" s="47">
        <v>8</v>
      </c>
      <c r="BS3081" s="47">
        <v>17</v>
      </c>
      <c r="BT3081" s="47">
        <v>0.75</v>
      </c>
      <c r="DI3081" s="1">
        <f t="shared" si="240"/>
        <v>4</v>
      </c>
      <c r="DJ3081" s="9" t="str">
        <f t="shared" si="241"/>
        <v>BACTERIOLÓGICO</v>
      </c>
      <c r="DK3081" s="10" t="str">
        <f t="shared" si="242"/>
        <v>-</v>
      </c>
      <c r="DL3081" s="11" t="str">
        <f t="shared" si="243"/>
        <v>0</v>
      </c>
    </row>
    <row r="3082" spans="1:116" ht="12" x14ac:dyDescent="0.2">
      <c r="A3082" s="47">
        <v>1005080001</v>
      </c>
      <c r="B3082" s="47" t="str">
        <f t="shared" si="244"/>
        <v>1005080001-PUNCHAO</v>
      </c>
      <c r="C3082" s="47" t="s">
        <v>1177</v>
      </c>
      <c r="D3082" s="47" t="s">
        <v>58</v>
      </c>
      <c r="E3082" s="47" t="s">
        <v>542</v>
      </c>
      <c r="F3082" s="47" t="s">
        <v>1177</v>
      </c>
      <c r="G3082" s="47" t="s">
        <v>60</v>
      </c>
      <c r="H3082" s="47">
        <v>360</v>
      </c>
      <c r="I3082" s="47">
        <v>360</v>
      </c>
      <c r="J3082" s="47" t="s">
        <v>88</v>
      </c>
      <c r="K3082" s="47" t="s">
        <v>63</v>
      </c>
      <c r="L3082" s="47" t="s">
        <v>64</v>
      </c>
      <c r="M3082" s="47" t="s">
        <v>1178</v>
      </c>
      <c r="N3082" s="47" t="s">
        <v>1177</v>
      </c>
      <c r="O3082" s="47" t="s">
        <v>58</v>
      </c>
      <c r="P3082" s="47" t="s">
        <v>542</v>
      </c>
      <c r="Q3082" s="47" t="s">
        <v>1177</v>
      </c>
      <c r="R3082" s="47">
        <v>170657</v>
      </c>
      <c r="S3082" s="47" t="s">
        <v>67</v>
      </c>
      <c r="T3082" s="47" t="s">
        <v>1210</v>
      </c>
      <c r="U3082" s="47">
        <v>3808</v>
      </c>
      <c r="V3082" s="47" t="s">
        <v>98</v>
      </c>
      <c r="W3082" s="47" t="s">
        <v>1180</v>
      </c>
      <c r="X3082" s="47">
        <v>1276353</v>
      </c>
      <c r="Y3082" s="47">
        <v>4205924</v>
      </c>
      <c r="Z3082" s="47">
        <v>294724</v>
      </c>
      <c r="AA3082" s="47">
        <v>8953964</v>
      </c>
      <c r="AB3082" s="47" t="s">
        <v>71</v>
      </c>
      <c r="AC3082" s="47">
        <v>3638</v>
      </c>
      <c r="AD3082" s="47" t="s">
        <v>126</v>
      </c>
      <c r="AE3082" s="47" t="s">
        <v>5069</v>
      </c>
      <c r="AF3082" s="47" t="s">
        <v>5831</v>
      </c>
      <c r="AG3082" s="47">
        <v>61222</v>
      </c>
      <c r="AH3082" s="47" t="s">
        <v>73</v>
      </c>
      <c r="AI3082" s="47" t="s">
        <v>1211</v>
      </c>
      <c r="AJ3082" s="47" t="s">
        <v>61</v>
      </c>
      <c r="AK3082" s="47" t="s">
        <v>61</v>
      </c>
      <c r="AV3082" s="47">
        <v>0.8</v>
      </c>
      <c r="AZ3082" s="47">
        <v>220</v>
      </c>
      <c r="BM3082" s="47">
        <v>7.5</v>
      </c>
      <c r="BQ3082" s="47">
        <v>0</v>
      </c>
      <c r="BS3082" s="47">
        <v>10</v>
      </c>
      <c r="BT3082" s="47">
        <v>2.5</v>
      </c>
      <c r="DI3082" s="1">
        <f t="shared" si="240"/>
        <v>4</v>
      </c>
      <c r="DJ3082" s="9" t="str">
        <f t="shared" si="241"/>
        <v>NO BACTERIOLOGICO</v>
      </c>
      <c r="DK3082" s="10" t="str">
        <f t="shared" si="242"/>
        <v>-</v>
      </c>
      <c r="DL3082" s="11" t="str">
        <f t="shared" si="243"/>
        <v>0</v>
      </c>
    </row>
    <row r="3083" spans="1:116" ht="12" x14ac:dyDescent="0.2">
      <c r="A3083" s="47">
        <v>1005080001</v>
      </c>
      <c r="B3083" s="47" t="str">
        <f t="shared" si="244"/>
        <v>1005080001-PUNCHAO</v>
      </c>
      <c r="C3083" s="47" t="s">
        <v>1177</v>
      </c>
      <c r="D3083" s="47" t="s">
        <v>58</v>
      </c>
      <c r="E3083" s="47" t="s">
        <v>542</v>
      </c>
      <c r="F3083" s="47" t="s">
        <v>1177</v>
      </c>
      <c r="G3083" s="47" t="s">
        <v>60</v>
      </c>
      <c r="H3083" s="47">
        <v>360</v>
      </c>
      <c r="I3083" s="47">
        <v>360</v>
      </c>
      <c r="J3083" s="47" t="s">
        <v>88</v>
      </c>
      <c r="K3083" s="47" t="s">
        <v>63</v>
      </c>
      <c r="L3083" s="47" t="s">
        <v>64</v>
      </c>
      <c r="M3083" s="47" t="s">
        <v>1178</v>
      </c>
      <c r="N3083" s="47" t="s">
        <v>1177</v>
      </c>
      <c r="O3083" s="47" t="s">
        <v>58</v>
      </c>
      <c r="P3083" s="47" t="s">
        <v>542</v>
      </c>
      <c r="Q3083" s="47" t="s">
        <v>1177</v>
      </c>
      <c r="R3083" s="47">
        <v>170657</v>
      </c>
      <c r="S3083" s="47" t="s">
        <v>67</v>
      </c>
      <c r="T3083" s="47" t="s">
        <v>1210</v>
      </c>
      <c r="U3083" s="47">
        <v>3808</v>
      </c>
      <c r="V3083" s="47" t="s">
        <v>98</v>
      </c>
      <c r="W3083" s="47" t="s">
        <v>1180</v>
      </c>
      <c r="X3083" s="47">
        <v>1276353</v>
      </c>
      <c r="Y3083" s="47">
        <v>4205925</v>
      </c>
      <c r="Z3083" s="47">
        <v>299322</v>
      </c>
      <c r="AA3083" s="47">
        <v>8945236</v>
      </c>
      <c r="AB3083" s="47" t="s">
        <v>71</v>
      </c>
      <c r="AC3083" s="47">
        <v>3620</v>
      </c>
      <c r="AD3083" s="47" t="s">
        <v>126</v>
      </c>
      <c r="AE3083" s="47" t="s">
        <v>5069</v>
      </c>
      <c r="AF3083" s="47" t="s">
        <v>5831</v>
      </c>
      <c r="AG3083" s="47" t="s">
        <v>61</v>
      </c>
      <c r="AH3083" s="47" t="s">
        <v>75</v>
      </c>
      <c r="AI3083" s="47" t="s">
        <v>76</v>
      </c>
      <c r="AJ3083" s="47" t="s">
        <v>77</v>
      </c>
      <c r="AK3083" s="47" t="s">
        <v>78</v>
      </c>
      <c r="AV3083" s="47">
        <v>0.6</v>
      </c>
      <c r="AZ3083" s="47">
        <v>220</v>
      </c>
      <c r="BM3083" s="47">
        <v>7.5</v>
      </c>
      <c r="BQ3083" s="47">
        <v>0</v>
      </c>
      <c r="BS3083" s="47">
        <v>10</v>
      </c>
      <c r="BT3083" s="47">
        <v>2.5</v>
      </c>
      <c r="DI3083" s="1">
        <f t="shared" si="240"/>
        <v>4</v>
      </c>
      <c r="DJ3083" s="9" t="str">
        <f t="shared" si="241"/>
        <v>NO BACTERIOLOGICO</v>
      </c>
      <c r="DK3083" s="10" t="str">
        <f t="shared" si="242"/>
        <v>-</v>
      </c>
      <c r="DL3083" s="11" t="str">
        <f t="shared" si="243"/>
        <v>0</v>
      </c>
    </row>
    <row r="3084" spans="1:116" ht="12" x14ac:dyDescent="0.2">
      <c r="A3084" s="47">
        <v>1005080001</v>
      </c>
      <c r="B3084" s="47" t="str">
        <f t="shared" si="244"/>
        <v>1005080001-PUNCHAO</v>
      </c>
      <c r="C3084" s="47" t="s">
        <v>1177</v>
      </c>
      <c r="D3084" s="47" t="s">
        <v>58</v>
      </c>
      <c r="E3084" s="47" t="s">
        <v>542</v>
      </c>
      <c r="F3084" s="47" t="s">
        <v>1177</v>
      </c>
      <c r="G3084" s="47" t="s">
        <v>60</v>
      </c>
      <c r="H3084" s="47">
        <v>360</v>
      </c>
      <c r="I3084" s="47">
        <v>360</v>
      </c>
      <c r="J3084" s="47" t="s">
        <v>88</v>
      </c>
      <c r="K3084" s="47" t="s">
        <v>63</v>
      </c>
      <c r="L3084" s="47" t="s">
        <v>64</v>
      </c>
      <c r="M3084" s="47" t="s">
        <v>1178</v>
      </c>
      <c r="N3084" s="47" t="s">
        <v>1177</v>
      </c>
      <c r="O3084" s="47" t="s">
        <v>58</v>
      </c>
      <c r="P3084" s="47" t="s">
        <v>542</v>
      </c>
      <c r="Q3084" s="47" t="s">
        <v>1177</v>
      </c>
      <c r="R3084" s="47">
        <v>170657</v>
      </c>
      <c r="S3084" s="47" t="s">
        <v>67</v>
      </c>
      <c r="T3084" s="47" t="s">
        <v>1210</v>
      </c>
      <c r="U3084" s="47">
        <v>3808</v>
      </c>
      <c r="V3084" s="47" t="s">
        <v>98</v>
      </c>
      <c r="W3084" s="47" t="s">
        <v>1180</v>
      </c>
      <c r="X3084" s="47">
        <v>1276353</v>
      </c>
      <c r="Y3084" s="47">
        <v>4205926</v>
      </c>
      <c r="Z3084" s="47">
        <v>299320</v>
      </c>
      <c r="AA3084" s="47">
        <v>8941200</v>
      </c>
      <c r="AB3084" s="47" t="s">
        <v>71</v>
      </c>
      <c r="AC3084" s="47">
        <v>3620</v>
      </c>
      <c r="AD3084" s="47" t="s">
        <v>126</v>
      </c>
      <c r="AE3084" s="47" t="s">
        <v>5069</v>
      </c>
      <c r="AF3084" s="47" t="s">
        <v>5831</v>
      </c>
      <c r="AG3084" s="47" t="s">
        <v>61</v>
      </c>
      <c r="AH3084" s="47" t="s">
        <v>75</v>
      </c>
      <c r="AI3084" s="47" t="s">
        <v>76</v>
      </c>
      <c r="AJ3084" s="47" t="s">
        <v>77</v>
      </c>
      <c r="AK3084" s="47" t="s">
        <v>78</v>
      </c>
      <c r="AV3084" s="47">
        <v>0.5</v>
      </c>
      <c r="AZ3084" s="47">
        <v>220</v>
      </c>
      <c r="BM3084" s="47">
        <v>7.5</v>
      </c>
      <c r="BQ3084" s="47">
        <v>0</v>
      </c>
      <c r="BS3084" s="47">
        <v>10</v>
      </c>
      <c r="BT3084" s="47">
        <v>2.5</v>
      </c>
      <c r="DI3084" s="1">
        <f t="shared" si="240"/>
        <v>4</v>
      </c>
      <c r="DJ3084" s="9" t="str">
        <f t="shared" si="241"/>
        <v>NO BACTERIOLOGICO</v>
      </c>
      <c r="DK3084" s="10" t="str">
        <f t="shared" si="242"/>
        <v>-</v>
      </c>
      <c r="DL3084" s="11" t="str">
        <f t="shared" si="243"/>
        <v>0</v>
      </c>
    </row>
    <row r="3085" spans="1:116" ht="12" x14ac:dyDescent="0.2">
      <c r="A3085" s="47">
        <v>1003210036</v>
      </c>
      <c r="B3085" s="47" t="str">
        <f t="shared" si="244"/>
        <v>1003210036-NUEVA PALESTINA</v>
      </c>
      <c r="C3085" s="47" t="s">
        <v>4548</v>
      </c>
      <c r="D3085" s="47" t="s">
        <v>58</v>
      </c>
      <c r="E3085" s="47" t="s">
        <v>80</v>
      </c>
      <c r="F3085" s="47" t="s">
        <v>2647</v>
      </c>
      <c r="G3085" s="47" t="s">
        <v>60</v>
      </c>
      <c r="H3085" s="47">
        <v>90</v>
      </c>
      <c r="I3085" s="47">
        <v>85</v>
      </c>
      <c r="J3085" s="47" t="s">
        <v>88</v>
      </c>
      <c r="K3085" s="47" t="s">
        <v>63</v>
      </c>
      <c r="L3085" s="47" t="s">
        <v>64</v>
      </c>
      <c r="M3085" s="47" t="s">
        <v>2648</v>
      </c>
      <c r="N3085" s="47" t="s">
        <v>2647</v>
      </c>
      <c r="O3085" s="47" t="s">
        <v>58</v>
      </c>
      <c r="P3085" s="47" t="s">
        <v>80</v>
      </c>
      <c r="Q3085" s="47" t="s">
        <v>2647</v>
      </c>
      <c r="R3085" s="47">
        <v>89515</v>
      </c>
      <c r="S3085" s="47" t="s">
        <v>67</v>
      </c>
      <c r="T3085" s="47" t="s">
        <v>4549</v>
      </c>
      <c r="U3085" s="47">
        <v>14196</v>
      </c>
      <c r="V3085" s="47" t="s">
        <v>69</v>
      </c>
      <c r="W3085" s="47" t="s">
        <v>4550</v>
      </c>
      <c r="X3085" s="47">
        <v>1276364</v>
      </c>
      <c r="Y3085" s="47">
        <v>4205942</v>
      </c>
      <c r="Z3085" s="47">
        <v>300277</v>
      </c>
      <c r="AA3085" s="47">
        <v>8920079</v>
      </c>
      <c r="AB3085" s="47" t="s">
        <v>71</v>
      </c>
      <c r="AC3085" s="47">
        <v>0</v>
      </c>
      <c r="AD3085" s="47" t="s">
        <v>86</v>
      </c>
      <c r="AE3085" s="47" t="s">
        <v>5008</v>
      </c>
      <c r="AF3085" s="47" t="s">
        <v>5832</v>
      </c>
      <c r="AG3085" s="47">
        <v>2969</v>
      </c>
      <c r="AH3085" s="47" t="s">
        <v>73</v>
      </c>
      <c r="AI3085" s="47" t="s">
        <v>4551</v>
      </c>
      <c r="AJ3085" s="47" t="s">
        <v>61</v>
      </c>
      <c r="AK3085" s="47" t="s">
        <v>61</v>
      </c>
      <c r="AO3085" s="47">
        <v>0</v>
      </c>
      <c r="AP3085" s="47">
        <v>0</v>
      </c>
      <c r="AQ3085" s="47">
        <v>46</v>
      </c>
      <c r="AV3085" s="47">
        <v>0</v>
      </c>
      <c r="AZ3085" s="47">
        <v>317</v>
      </c>
      <c r="BC3085" s="47">
        <v>0</v>
      </c>
      <c r="BM3085" s="47">
        <v>8</v>
      </c>
      <c r="BQ3085" s="47">
        <v>202.9</v>
      </c>
      <c r="BS3085" s="47">
        <v>17</v>
      </c>
      <c r="BT3085" s="47">
        <v>1.1599999999999999</v>
      </c>
      <c r="DI3085" s="1">
        <f t="shared" si="240"/>
        <v>4</v>
      </c>
      <c r="DJ3085" s="9" t="str">
        <f t="shared" si="241"/>
        <v>BACTERIOLÓGICO</v>
      </c>
      <c r="DK3085" s="10" t="str">
        <f t="shared" si="242"/>
        <v>Realizado Bactereológico</v>
      </c>
      <c r="DL3085" s="11" t="str">
        <f t="shared" si="243"/>
        <v>0</v>
      </c>
    </row>
    <row r="3086" spans="1:116" ht="12" x14ac:dyDescent="0.2">
      <c r="A3086" s="47">
        <v>1003210036</v>
      </c>
      <c r="B3086" s="47" t="str">
        <f t="shared" si="244"/>
        <v>1003210036-NUEVA PALESTINA</v>
      </c>
      <c r="C3086" s="47" t="s">
        <v>4548</v>
      </c>
      <c r="D3086" s="47" t="s">
        <v>58</v>
      </c>
      <c r="E3086" s="47" t="s">
        <v>80</v>
      </c>
      <c r="F3086" s="47" t="s">
        <v>2647</v>
      </c>
      <c r="G3086" s="47" t="s">
        <v>60</v>
      </c>
      <c r="H3086" s="47">
        <v>90</v>
      </c>
      <c r="I3086" s="47">
        <v>85</v>
      </c>
      <c r="J3086" s="47" t="s">
        <v>88</v>
      </c>
      <c r="K3086" s="47" t="s">
        <v>63</v>
      </c>
      <c r="L3086" s="47" t="s">
        <v>64</v>
      </c>
      <c r="M3086" s="47" t="s">
        <v>2648</v>
      </c>
      <c r="N3086" s="47" t="s">
        <v>2647</v>
      </c>
      <c r="O3086" s="47" t="s">
        <v>58</v>
      </c>
      <c r="P3086" s="47" t="s">
        <v>80</v>
      </c>
      <c r="Q3086" s="47" t="s">
        <v>2647</v>
      </c>
      <c r="R3086" s="47">
        <v>89515</v>
      </c>
      <c r="S3086" s="47" t="s">
        <v>67</v>
      </c>
      <c r="T3086" s="47" t="s">
        <v>4549</v>
      </c>
      <c r="U3086" s="47">
        <v>14196</v>
      </c>
      <c r="V3086" s="47" t="s">
        <v>69</v>
      </c>
      <c r="W3086" s="47" t="s">
        <v>4550</v>
      </c>
      <c r="X3086" s="47">
        <v>1276364</v>
      </c>
      <c r="Y3086" s="47">
        <v>4205943</v>
      </c>
      <c r="Z3086" s="47">
        <v>0</v>
      </c>
      <c r="AA3086" s="47">
        <v>0</v>
      </c>
      <c r="AB3086" s="47" t="s">
        <v>61</v>
      </c>
      <c r="AC3086" s="47">
        <v>0</v>
      </c>
      <c r="AD3086" s="47" t="s">
        <v>86</v>
      </c>
      <c r="AE3086" s="47" t="s">
        <v>5008</v>
      </c>
      <c r="AF3086" s="47" t="s">
        <v>5832</v>
      </c>
      <c r="AG3086" s="47" t="s">
        <v>61</v>
      </c>
      <c r="AH3086" s="47" t="s">
        <v>75</v>
      </c>
      <c r="AI3086" s="47" t="s">
        <v>76</v>
      </c>
      <c r="AJ3086" s="47" t="s">
        <v>77</v>
      </c>
      <c r="AK3086" s="47" t="s">
        <v>78</v>
      </c>
      <c r="AO3086" s="47">
        <v>0</v>
      </c>
      <c r="AP3086" s="47">
        <v>0</v>
      </c>
      <c r="AQ3086" s="47">
        <v>0</v>
      </c>
      <c r="AV3086" s="47">
        <v>0</v>
      </c>
      <c r="AZ3086" s="47">
        <v>319</v>
      </c>
      <c r="BC3086" s="47">
        <v>0</v>
      </c>
      <c r="BM3086" s="47">
        <v>8</v>
      </c>
      <c r="BQ3086" s="47">
        <v>202.8</v>
      </c>
      <c r="BS3086" s="47">
        <v>17</v>
      </c>
      <c r="BT3086" s="47">
        <v>0.63</v>
      </c>
      <c r="DI3086" s="1">
        <f t="shared" si="240"/>
        <v>4</v>
      </c>
      <c r="DJ3086" s="9" t="str">
        <f t="shared" si="241"/>
        <v>BACTERIOLÓGICO</v>
      </c>
      <c r="DK3086" s="10" t="str">
        <f t="shared" si="242"/>
        <v>Realizado Bactereológico</v>
      </c>
      <c r="DL3086" s="11" t="str">
        <f t="shared" si="243"/>
        <v>0</v>
      </c>
    </row>
    <row r="3087" spans="1:116" ht="12" x14ac:dyDescent="0.2">
      <c r="A3087" s="47">
        <v>1003210036</v>
      </c>
      <c r="B3087" s="47" t="str">
        <f t="shared" si="244"/>
        <v>1003210036-NUEVA PALESTINA</v>
      </c>
      <c r="C3087" s="47" t="s">
        <v>4548</v>
      </c>
      <c r="D3087" s="47" t="s">
        <v>58</v>
      </c>
      <c r="E3087" s="47" t="s">
        <v>80</v>
      </c>
      <c r="F3087" s="47" t="s">
        <v>2647</v>
      </c>
      <c r="G3087" s="47" t="s">
        <v>60</v>
      </c>
      <c r="H3087" s="47">
        <v>90</v>
      </c>
      <c r="I3087" s="47">
        <v>85</v>
      </c>
      <c r="J3087" s="47" t="s">
        <v>88</v>
      </c>
      <c r="K3087" s="47" t="s">
        <v>63</v>
      </c>
      <c r="L3087" s="47" t="s">
        <v>64</v>
      </c>
      <c r="M3087" s="47" t="s">
        <v>2648</v>
      </c>
      <c r="N3087" s="47" t="s">
        <v>2647</v>
      </c>
      <c r="O3087" s="47" t="s">
        <v>58</v>
      </c>
      <c r="P3087" s="47" t="s">
        <v>80</v>
      </c>
      <c r="Q3087" s="47" t="s">
        <v>2647</v>
      </c>
      <c r="R3087" s="47">
        <v>89515</v>
      </c>
      <c r="S3087" s="47" t="s">
        <v>67</v>
      </c>
      <c r="T3087" s="47" t="s">
        <v>4549</v>
      </c>
      <c r="U3087" s="47">
        <v>14196</v>
      </c>
      <c r="V3087" s="47" t="s">
        <v>69</v>
      </c>
      <c r="W3087" s="47" t="s">
        <v>4550</v>
      </c>
      <c r="X3087" s="47">
        <v>1276364</v>
      </c>
      <c r="Y3087" s="47">
        <v>4205944</v>
      </c>
      <c r="Z3087" s="47">
        <v>0</v>
      </c>
      <c r="AA3087" s="47">
        <v>0</v>
      </c>
      <c r="AB3087" s="47" t="s">
        <v>61</v>
      </c>
      <c r="AC3087" s="47">
        <v>0</v>
      </c>
      <c r="AD3087" s="47" t="s">
        <v>86</v>
      </c>
      <c r="AE3087" s="47" t="s">
        <v>5008</v>
      </c>
      <c r="AF3087" s="47" t="s">
        <v>5832</v>
      </c>
      <c r="AG3087" s="47" t="s">
        <v>61</v>
      </c>
      <c r="AH3087" s="47" t="s">
        <v>75</v>
      </c>
      <c r="AI3087" s="47" t="s">
        <v>76</v>
      </c>
      <c r="AJ3087" s="47" t="s">
        <v>77</v>
      </c>
      <c r="AK3087" s="47" t="s">
        <v>78</v>
      </c>
      <c r="AO3087" s="47">
        <v>0</v>
      </c>
      <c r="AP3087" s="47">
        <v>0</v>
      </c>
      <c r="AV3087" s="47">
        <v>0</v>
      </c>
      <c r="AZ3087" s="47">
        <v>319</v>
      </c>
      <c r="BM3087" s="47">
        <v>8</v>
      </c>
      <c r="BQ3087" s="47">
        <v>203.7</v>
      </c>
      <c r="BS3087" s="47">
        <v>17</v>
      </c>
      <c r="BT3087" s="47">
        <v>0.87</v>
      </c>
      <c r="DI3087" s="1">
        <f t="shared" si="240"/>
        <v>4</v>
      </c>
      <c r="DJ3087" s="9" t="str">
        <f t="shared" si="241"/>
        <v>BACTERIOLÓGICO</v>
      </c>
      <c r="DK3087" s="10" t="str">
        <f t="shared" si="242"/>
        <v>-</v>
      </c>
      <c r="DL3087" s="11" t="str">
        <f t="shared" si="243"/>
        <v>0</v>
      </c>
    </row>
    <row r="3088" spans="1:116" ht="12" x14ac:dyDescent="0.2">
      <c r="A3088" s="47">
        <v>1003210039</v>
      </c>
      <c r="B3088" s="47" t="str">
        <f t="shared" si="244"/>
        <v>1003210039-CAJONPUQUIO</v>
      </c>
      <c r="C3088" s="47" t="s">
        <v>4552</v>
      </c>
      <c r="D3088" s="47" t="s">
        <v>58</v>
      </c>
      <c r="E3088" s="47" t="s">
        <v>80</v>
      </c>
      <c r="F3088" s="47" t="s">
        <v>2647</v>
      </c>
      <c r="G3088" s="47" t="s">
        <v>60</v>
      </c>
      <c r="H3088" s="47">
        <v>6</v>
      </c>
      <c r="I3088" s="47">
        <v>0</v>
      </c>
      <c r="J3088" s="47" t="s">
        <v>88</v>
      </c>
      <c r="K3088" s="47" t="s">
        <v>63</v>
      </c>
      <c r="L3088" s="47" t="s">
        <v>64</v>
      </c>
      <c r="M3088" s="47" t="s">
        <v>2648</v>
      </c>
      <c r="N3088" s="47" t="s">
        <v>2647</v>
      </c>
      <c r="O3088" s="47" t="s">
        <v>58</v>
      </c>
      <c r="P3088" s="47" t="s">
        <v>80</v>
      </c>
      <c r="Q3088" s="47" t="s">
        <v>2647</v>
      </c>
      <c r="R3088" s="47">
        <v>151895</v>
      </c>
      <c r="S3088" s="47" t="s">
        <v>67</v>
      </c>
      <c r="T3088" s="47" t="s">
        <v>4553</v>
      </c>
      <c r="U3088" s="47">
        <v>17651</v>
      </c>
      <c r="V3088" s="47" t="s">
        <v>69</v>
      </c>
      <c r="W3088" s="47" t="s">
        <v>4554</v>
      </c>
      <c r="X3088" s="47">
        <v>1276370</v>
      </c>
      <c r="Y3088" s="47">
        <v>4205962</v>
      </c>
      <c r="Z3088" s="47">
        <v>0</v>
      </c>
      <c r="AA3088" s="47">
        <v>0</v>
      </c>
      <c r="AB3088" s="47" t="s">
        <v>61</v>
      </c>
      <c r="AC3088" s="47">
        <v>0</v>
      </c>
      <c r="AD3088" s="47" t="s">
        <v>86</v>
      </c>
      <c r="AE3088" s="47" t="s">
        <v>5069</v>
      </c>
      <c r="AF3088" s="47" t="s">
        <v>5833</v>
      </c>
      <c r="AG3088" s="47">
        <v>48633</v>
      </c>
      <c r="AH3088" s="47" t="s">
        <v>73</v>
      </c>
      <c r="AI3088" s="47" t="s">
        <v>4552</v>
      </c>
      <c r="AJ3088" s="47" t="s">
        <v>61</v>
      </c>
      <c r="AK3088" s="47" t="s">
        <v>61</v>
      </c>
      <c r="AV3088" s="47">
        <v>0</v>
      </c>
      <c r="AZ3088" s="47">
        <v>326</v>
      </c>
      <c r="BM3088" s="47">
        <v>8</v>
      </c>
      <c r="BS3088" s="47">
        <v>16</v>
      </c>
      <c r="BT3088" s="47">
        <v>0.8</v>
      </c>
      <c r="DI3088" s="1">
        <f t="shared" si="240"/>
        <v>4</v>
      </c>
      <c r="DJ3088" s="9" t="str">
        <f t="shared" si="241"/>
        <v>BACTERIOLÓGICO</v>
      </c>
      <c r="DK3088" s="10" t="str">
        <f t="shared" si="242"/>
        <v>-</v>
      </c>
      <c r="DL3088" s="11" t="str">
        <f t="shared" si="243"/>
        <v>0</v>
      </c>
    </row>
    <row r="3089" spans="1:116" ht="12" x14ac:dyDescent="0.2">
      <c r="A3089" s="47">
        <v>1003210039</v>
      </c>
      <c r="B3089" s="47" t="str">
        <f t="shared" si="244"/>
        <v>1003210039-CAJONPUQUIO</v>
      </c>
      <c r="C3089" s="47" t="s">
        <v>4552</v>
      </c>
      <c r="D3089" s="47" t="s">
        <v>58</v>
      </c>
      <c r="E3089" s="47" t="s">
        <v>80</v>
      </c>
      <c r="F3089" s="47" t="s">
        <v>2647</v>
      </c>
      <c r="G3089" s="47" t="s">
        <v>60</v>
      </c>
      <c r="H3089" s="47">
        <v>6</v>
      </c>
      <c r="I3089" s="47">
        <v>0</v>
      </c>
      <c r="J3089" s="47" t="s">
        <v>88</v>
      </c>
      <c r="K3089" s="47" t="s">
        <v>63</v>
      </c>
      <c r="L3089" s="47" t="s">
        <v>64</v>
      </c>
      <c r="M3089" s="47" t="s">
        <v>2648</v>
      </c>
      <c r="N3089" s="47" t="s">
        <v>2647</v>
      </c>
      <c r="O3089" s="47" t="s">
        <v>58</v>
      </c>
      <c r="P3089" s="47" t="s">
        <v>80</v>
      </c>
      <c r="Q3089" s="47" t="s">
        <v>2647</v>
      </c>
      <c r="R3089" s="47">
        <v>151895</v>
      </c>
      <c r="S3089" s="47" t="s">
        <v>67</v>
      </c>
      <c r="T3089" s="47" t="s">
        <v>4553</v>
      </c>
      <c r="U3089" s="47">
        <v>17651</v>
      </c>
      <c r="V3089" s="47" t="s">
        <v>69</v>
      </c>
      <c r="W3089" s="47" t="s">
        <v>4554</v>
      </c>
      <c r="X3089" s="47">
        <v>1276370</v>
      </c>
      <c r="Y3089" s="47">
        <v>4205963</v>
      </c>
      <c r="Z3089" s="47">
        <v>0</v>
      </c>
      <c r="AA3089" s="47">
        <v>0</v>
      </c>
      <c r="AB3089" s="47" t="s">
        <v>61</v>
      </c>
      <c r="AC3089" s="47">
        <v>0</v>
      </c>
      <c r="AD3089" s="47" t="s">
        <v>86</v>
      </c>
      <c r="AE3089" s="47" t="s">
        <v>5069</v>
      </c>
      <c r="AF3089" s="47" t="s">
        <v>5833</v>
      </c>
      <c r="AG3089" s="47" t="s">
        <v>61</v>
      </c>
      <c r="AH3089" s="47" t="s">
        <v>75</v>
      </c>
      <c r="AI3089" s="47" t="s">
        <v>76</v>
      </c>
      <c r="AJ3089" s="47" t="s">
        <v>77</v>
      </c>
      <c r="AK3089" s="47" t="s">
        <v>78</v>
      </c>
      <c r="AV3089" s="47">
        <v>0</v>
      </c>
      <c r="AZ3089" s="47">
        <v>325</v>
      </c>
      <c r="BM3089" s="47">
        <v>8</v>
      </c>
      <c r="BS3089" s="47">
        <v>16</v>
      </c>
      <c r="BT3089" s="47">
        <v>0.8</v>
      </c>
      <c r="DI3089" s="1">
        <f t="shared" si="240"/>
        <v>4</v>
      </c>
      <c r="DJ3089" s="9" t="str">
        <f t="shared" si="241"/>
        <v>BACTERIOLÓGICO</v>
      </c>
      <c r="DK3089" s="10" t="str">
        <f t="shared" si="242"/>
        <v>-</v>
      </c>
      <c r="DL3089" s="11" t="str">
        <f t="shared" si="243"/>
        <v>0</v>
      </c>
    </row>
    <row r="3090" spans="1:116" ht="12" x14ac:dyDescent="0.2">
      <c r="A3090" s="47">
        <v>1003210039</v>
      </c>
      <c r="B3090" s="47" t="str">
        <f t="shared" si="244"/>
        <v>1003210039-CAJONPUQUIO</v>
      </c>
      <c r="C3090" s="47" t="s">
        <v>4552</v>
      </c>
      <c r="D3090" s="47" t="s">
        <v>58</v>
      </c>
      <c r="E3090" s="47" t="s">
        <v>80</v>
      </c>
      <c r="F3090" s="47" t="s">
        <v>2647</v>
      </c>
      <c r="G3090" s="47" t="s">
        <v>60</v>
      </c>
      <c r="H3090" s="47">
        <v>6</v>
      </c>
      <c r="I3090" s="47">
        <v>0</v>
      </c>
      <c r="J3090" s="47" t="s">
        <v>88</v>
      </c>
      <c r="K3090" s="47" t="s">
        <v>63</v>
      </c>
      <c r="L3090" s="47" t="s">
        <v>64</v>
      </c>
      <c r="M3090" s="47" t="s">
        <v>2648</v>
      </c>
      <c r="N3090" s="47" t="s">
        <v>2647</v>
      </c>
      <c r="O3090" s="47" t="s">
        <v>58</v>
      </c>
      <c r="P3090" s="47" t="s">
        <v>80</v>
      </c>
      <c r="Q3090" s="47" t="s">
        <v>2647</v>
      </c>
      <c r="R3090" s="47">
        <v>151895</v>
      </c>
      <c r="S3090" s="47" t="s">
        <v>67</v>
      </c>
      <c r="T3090" s="47" t="s">
        <v>4553</v>
      </c>
      <c r="U3090" s="47">
        <v>17651</v>
      </c>
      <c r="V3090" s="47" t="s">
        <v>69</v>
      </c>
      <c r="W3090" s="47" t="s">
        <v>4554</v>
      </c>
      <c r="X3090" s="47">
        <v>1276370</v>
      </c>
      <c r="Y3090" s="47">
        <v>4205964</v>
      </c>
      <c r="Z3090" s="47">
        <v>0</v>
      </c>
      <c r="AA3090" s="47">
        <v>0</v>
      </c>
      <c r="AB3090" s="47" t="s">
        <v>61</v>
      </c>
      <c r="AC3090" s="47">
        <v>0</v>
      </c>
      <c r="AD3090" s="47" t="s">
        <v>86</v>
      </c>
      <c r="AE3090" s="47" t="s">
        <v>5069</v>
      </c>
      <c r="AF3090" s="47" t="s">
        <v>5833</v>
      </c>
      <c r="AG3090" s="47" t="s">
        <v>61</v>
      </c>
      <c r="AH3090" s="47" t="s">
        <v>75</v>
      </c>
      <c r="AI3090" s="47" t="s">
        <v>76</v>
      </c>
      <c r="AJ3090" s="47" t="s">
        <v>77</v>
      </c>
      <c r="AK3090" s="47" t="s">
        <v>78</v>
      </c>
      <c r="AV3090" s="47">
        <v>0</v>
      </c>
      <c r="AZ3090" s="47">
        <v>324</v>
      </c>
      <c r="BE3090" s="47">
        <v>0</v>
      </c>
      <c r="BM3090" s="47">
        <v>8</v>
      </c>
      <c r="BS3090" s="47">
        <v>16</v>
      </c>
      <c r="BT3090" s="47">
        <v>0.8</v>
      </c>
      <c r="DI3090" s="1">
        <f t="shared" si="240"/>
        <v>4</v>
      </c>
      <c r="DJ3090" s="9" t="str">
        <f t="shared" si="241"/>
        <v>BACTERIOLÓGICO</v>
      </c>
      <c r="DK3090" s="10" t="str">
        <f t="shared" si="242"/>
        <v>-</v>
      </c>
      <c r="DL3090" s="11" t="str">
        <f t="shared" si="243"/>
        <v>1</v>
      </c>
    </row>
    <row r="3091" spans="1:116" ht="12" x14ac:dyDescent="0.2">
      <c r="A3091" s="47">
        <v>1005080001</v>
      </c>
      <c r="B3091" s="47" t="str">
        <f t="shared" si="244"/>
        <v>1005080001-PUNCHAO</v>
      </c>
      <c r="C3091" s="47" t="s">
        <v>1177</v>
      </c>
      <c r="D3091" s="47" t="s">
        <v>58</v>
      </c>
      <c r="E3091" s="47" t="s">
        <v>542</v>
      </c>
      <c r="F3091" s="47" t="s">
        <v>1177</v>
      </c>
      <c r="G3091" s="47" t="s">
        <v>60</v>
      </c>
      <c r="H3091" s="47">
        <v>360</v>
      </c>
      <c r="I3091" s="47">
        <v>360</v>
      </c>
      <c r="J3091" s="47" t="s">
        <v>88</v>
      </c>
      <c r="K3091" s="47" t="s">
        <v>63</v>
      </c>
      <c r="L3091" s="47" t="s">
        <v>64</v>
      </c>
      <c r="M3091" s="47" t="s">
        <v>1178</v>
      </c>
      <c r="N3091" s="47" t="s">
        <v>1177</v>
      </c>
      <c r="O3091" s="47" t="s">
        <v>58</v>
      </c>
      <c r="P3091" s="47" t="s">
        <v>542</v>
      </c>
      <c r="Q3091" s="47" t="s">
        <v>1177</v>
      </c>
      <c r="R3091" s="47">
        <v>170656</v>
      </c>
      <c r="S3091" s="47" t="s">
        <v>67</v>
      </c>
      <c r="T3091" s="47" t="s">
        <v>1192</v>
      </c>
      <c r="U3091" s="47">
        <v>3808</v>
      </c>
      <c r="V3091" s="47" t="s">
        <v>98</v>
      </c>
      <c r="W3091" s="47" t="s">
        <v>1180</v>
      </c>
      <c r="X3091" s="47">
        <v>1276366</v>
      </c>
      <c r="Y3091" s="47">
        <v>4205971</v>
      </c>
      <c r="Z3091" s="47">
        <v>299568</v>
      </c>
      <c r="AA3091" s="47">
        <v>8954825</v>
      </c>
      <c r="AB3091" s="47" t="s">
        <v>71</v>
      </c>
      <c r="AC3091" s="47">
        <v>3651</v>
      </c>
      <c r="AD3091" s="47" t="s">
        <v>126</v>
      </c>
      <c r="AE3091" s="47" t="s">
        <v>5069</v>
      </c>
      <c r="AF3091" s="47" t="s">
        <v>5834</v>
      </c>
      <c r="AG3091" s="47">
        <v>61224</v>
      </c>
      <c r="AH3091" s="47" t="s">
        <v>73</v>
      </c>
      <c r="AI3091" s="47" t="s">
        <v>1193</v>
      </c>
      <c r="AJ3091" s="47" t="s">
        <v>61</v>
      </c>
      <c r="AK3091" s="47" t="s">
        <v>61</v>
      </c>
      <c r="AV3091" s="47">
        <v>0.8</v>
      </c>
      <c r="AZ3091" s="47">
        <v>210</v>
      </c>
      <c r="BM3091" s="47">
        <v>7.2</v>
      </c>
      <c r="BQ3091" s="47">
        <v>0</v>
      </c>
      <c r="BS3091" s="47">
        <v>10</v>
      </c>
      <c r="BT3091" s="47">
        <v>2.5</v>
      </c>
      <c r="DI3091" s="1">
        <f t="shared" si="240"/>
        <v>4</v>
      </c>
      <c r="DJ3091" s="9" t="str">
        <f t="shared" si="241"/>
        <v>NO BACTERIOLOGICO</v>
      </c>
      <c r="DK3091" s="10" t="str">
        <f t="shared" si="242"/>
        <v>-</v>
      </c>
      <c r="DL3091" s="11" t="str">
        <f t="shared" si="243"/>
        <v>0</v>
      </c>
    </row>
    <row r="3092" spans="1:116" ht="12" x14ac:dyDescent="0.2">
      <c r="A3092" s="47">
        <v>1005080001</v>
      </c>
      <c r="B3092" s="47" t="str">
        <f t="shared" si="244"/>
        <v>1005080001-PUNCHAO</v>
      </c>
      <c r="C3092" s="47" t="s">
        <v>1177</v>
      </c>
      <c r="D3092" s="47" t="s">
        <v>58</v>
      </c>
      <c r="E3092" s="47" t="s">
        <v>542</v>
      </c>
      <c r="F3092" s="47" t="s">
        <v>1177</v>
      </c>
      <c r="G3092" s="47" t="s">
        <v>60</v>
      </c>
      <c r="H3092" s="47">
        <v>360</v>
      </c>
      <c r="I3092" s="47">
        <v>360</v>
      </c>
      <c r="J3092" s="47" t="s">
        <v>88</v>
      </c>
      <c r="K3092" s="47" t="s">
        <v>63</v>
      </c>
      <c r="L3092" s="47" t="s">
        <v>64</v>
      </c>
      <c r="M3092" s="47" t="s">
        <v>1178</v>
      </c>
      <c r="N3092" s="47" t="s">
        <v>1177</v>
      </c>
      <c r="O3092" s="47" t="s">
        <v>58</v>
      </c>
      <c r="P3092" s="47" t="s">
        <v>542</v>
      </c>
      <c r="Q3092" s="47" t="s">
        <v>1177</v>
      </c>
      <c r="R3092" s="47">
        <v>170656</v>
      </c>
      <c r="S3092" s="47" t="s">
        <v>67</v>
      </c>
      <c r="T3092" s="47" t="s">
        <v>1192</v>
      </c>
      <c r="U3092" s="47">
        <v>3808</v>
      </c>
      <c r="V3092" s="47" t="s">
        <v>98</v>
      </c>
      <c r="W3092" s="47" t="s">
        <v>1180</v>
      </c>
      <c r="X3092" s="47">
        <v>1276366</v>
      </c>
      <c r="Y3092" s="47">
        <v>4205972</v>
      </c>
      <c r="Z3092" s="47">
        <v>299560</v>
      </c>
      <c r="AA3092" s="47">
        <v>8965201</v>
      </c>
      <c r="AB3092" s="47" t="s">
        <v>71</v>
      </c>
      <c r="AC3092" s="47">
        <v>3600</v>
      </c>
      <c r="AD3092" s="47" t="s">
        <v>126</v>
      </c>
      <c r="AE3092" s="47" t="s">
        <v>5069</v>
      </c>
      <c r="AF3092" s="47" t="s">
        <v>5834</v>
      </c>
      <c r="AG3092" s="47" t="s">
        <v>61</v>
      </c>
      <c r="AH3092" s="47" t="s">
        <v>75</v>
      </c>
      <c r="AI3092" s="47" t="s">
        <v>76</v>
      </c>
      <c r="AJ3092" s="47" t="s">
        <v>77</v>
      </c>
      <c r="AK3092" s="47" t="s">
        <v>78</v>
      </c>
      <c r="AV3092" s="47">
        <v>0.6</v>
      </c>
      <c r="AZ3092" s="47">
        <v>210</v>
      </c>
      <c r="BM3092" s="47">
        <v>7.2</v>
      </c>
      <c r="BQ3092" s="47">
        <v>0</v>
      </c>
      <c r="BS3092" s="47">
        <v>10</v>
      </c>
      <c r="BT3092" s="47">
        <v>2.5</v>
      </c>
      <c r="DI3092" s="1">
        <f t="shared" si="240"/>
        <v>4</v>
      </c>
      <c r="DJ3092" s="9" t="str">
        <f t="shared" si="241"/>
        <v>NO BACTERIOLOGICO</v>
      </c>
      <c r="DK3092" s="10" t="str">
        <f t="shared" si="242"/>
        <v>-</v>
      </c>
      <c r="DL3092" s="11" t="str">
        <f t="shared" si="243"/>
        <v>0</v>
      </c>
    </row>
    <row r="3093" spans="1:116" ht="12" x14ac:dyDescent="0.2">
      <c r="A3093" s="47">
        <v>1005080001</v>
      </c>
      <c r="B3093" s="47" t="str">
        <f t="shared" si="244"/>
        <v>1005080001-PUNCHAO</v>
      </c>
      <c r="C3093" s="47" t="s">
        <v>1177</v>
      </c>
      <c r="D3093" s="47" t="s">
        <v>58</v>
      </c>
      <c r="E3093" s="47" t="s">
        <v>542</v>
      </c>
      <c r="F3093" s="47" t="s">
        <v>1177</v>
      </c>
      <c r="G3093" s="47" t="s">
        <v>60</v>
      </c>
      <c r="H3093" s="47">
        <v>360</v>
      </c>
      <c r="I3093" s="47">
        <v>360</v>
      </c>
      <c r="J3093" s="47" t="s">
        <v>88</v>
      </c>
      <c r="K3093" s="47" t="s">
        <v>63</v>
      </c>
      <c r="L3093" s="47" t="s">
        <v>64</v>
      </c>
      <c r="M3093" s="47" t="s">
        <v>1178</v>
      </c>
      <c r="N3093" s="47" t="s">
        <v>1177</v>
      </c>
      <c r="O3093" s="47" t="s">
        <v>58</v>
      </c>
      <c r="P3093" s="47" t="s">
        <v>542</v>
      </c>
      <c r="Q3093" s="47" t="s">
        <v>1177</v>
      </c>
      <c r="R3093" s="47">
        <v>170656</v>
      </c>
      <c r="S3093" s="47" t="s">
        <v>67</v>
      </c>
      <c r="T3093" s="47" t="s">
        <v>1192</v>
      </c>
      <c r="U3093" s="47">
        <v>3808</v>
      </c>
      <c r="V3093" s="47" t="s">
        <v>98</v>
      </c>
      <c r="W3093" s="47" t="s">
        <v>1180</v>
      </c>
      <c r="X3093" s="47">
        <v>1276366</v>
      </c>
      <c r="Y3093" s="47">
        <v>4205973</v>
      </c>
      <c r="Z3093" s="47">
        <v>299550</v>
      </c>
      <c r="AA3093" s="47">
        <v>8944011</v>
      </c>
      <c r="AB3093" s="47" t="s">
        <v>71</v>
      </c>
      <c r="AC3093" s="47">
        <v>3600</v>
      </c>
      <c r="AD3093" s="47" t="s">
        <v>126</v>
      </c>
      <c r="AE3093" s="47" t="s">
        <v>5069</v>
      </c>
      <c r="AF3093" s="47" t="s">
        <v>5834</v>
      </c>
      <c r="AG3093" s="47" t="s">
        <v>61</v>
      </c>
      <c r="AH3093" s="47" t="s">
        <v>75</v>
      </c>
      <c r="AI3093" s="47" t="s">
        <v>76</v>
      </c>
      <c r="AJ3093" s="47" t="s">
        <v>77</v>
      </c>
      <c r="AK3093" s="47" t="s">
        <v>78</v>
      </c>
      <c r="AV3093" s="47">
        <v>0.5</v>
      </c>
      <c r="AZ3093" s="47">
        <v>210</v>
      </c>
      <c r="BM3093" s="47">
        <v>7.2</v>
      </c>
      <c r="BQ3093" s="47">
        <v>0</v>
      </c>
      <c r="BS3093" s="47">
        <v>10</v>
      </c>
      <c r="BT3093" s="47">
        <v>2.5</v>
      </c>
      <c r="DI3093" s="1">
        <f t="shared" si="240"/>
        <v>4</v>
      </c>
      <c r="DJ3093" s="9" t="str">
        <f t="shared" si="241"/>
        <v>NO BACTERIOLOGICO</v>
      </c>
      <c r="DK3093" s="10" t="str">
        <f t="shared" si="242"/>
        <v>-</v>
      </c>
      <c r="DL3093" s="11" t="str">
        <f t="shared" si="243"/>
        <v>0</v>
      </c>
    </row>
    <row r="3094" spans="1:116" ht="12" x14ac:dyDescent="0.2">
      <c r="A3094" s="47">
        <v>1003210040</v>
      </c>
      <c r="B3094" s="47" t="str">
        <f t="shared" si="244"/>
        <v>1003210040-WILLCAPUQUIO</v>
      </c>
      <c r="C3094" s="47" t="s">
        <v>4555</v>
      </c>
      <c r="D3094" s="47" t="s">
        <v>58</v>
      </c>
      <c r="E3094" s="47" t="s">
        <v>80</v>
      </c>
      <c r="F3094" s="47" t="s">
        <v>2647</v>
      </c>
      <c r="G3094" s="47" t="s">
        <v>60</v>
      </c>
      <c r="H3094" s="47">
        <v>90</v>
      </c>
      <c r="I3094" s="47">
        <v>76</v>
      </c>
      <c r="J3094" s="47" t="s">
        <v>88</v>
      </c>
      <c r="K3094" s="47" t="s">
        <v>63</v>
      </c>
      <c r="L3094" s="47" t="s">
        <v>64</v>
      </c>
      <c r="M3094" s="47" t="s">
        <v>4541</v>
      </c>
      <c r="N3094" s="47" t="s">
        <v>2511</v>
      </c>
      <c r="O3094" s="47" t="s">
        <v>58</v>
      </c>
      <c r="P3094" s="47" t="s">
        <v>80</v>
      </c>
      <c r="Q3094" s="47" t="s">
        <v>2647</v>
      </c>
      <c r="R3094" s="47">
        <v>89517</v>
      </c>
      <c r="S3094" s="47" t="s">
        <v>67</v>
      </c>
      <c r="T3094" s="47" t="s">
        <v>4556</v>
      </c>
      <c r="U3094" s="47">
        <v>14199</v>
      </c>
      <c r="V3094" s="47" t="s">
        <v>69</v>
      </c>
      <c r="W3094" s="47" t="s">
        <v>4557</v>
      </c>
      <c r="X3094" s="47">
        <v>1276373</v>
      </c>
      <c r="Y3094" s="47">
        <v>4205998</v>
      </c>
      <c r="Z3094" s="47">
        <v>300465</v>
      </c>
      <c r="AA3094" s="47">
        <v>8926082</v>
      </c>
      <c r="AB3094" s="47" t="s">
        <v>71</v>
      </c>
      <c r="AC3094" s="47">
        <v>0</v>
      </c>
      <c r="AD3094" s="47" t="s">
        <v>86</v>
      </c>
      <c r="AE3094" s="47" t="s">
        <v>4905</v>
      </c>
      <c r="AF3094" s="47" t="s">
        <v>5835</v>
      </c>
      <c r="AG3094" s="47">
        <v>2972</v>
      </c>
      <c r="AH3094" s="47" t="s">
        <v>73</v>
      </c>
      <c r="AI3094" s="47" t="s">
        <v>4558</v>
      </c>
      <c r="AJ3094" s="47" t="s">
        <v>61</v>
      </c>
      <c r="AK3094" s="47" t="s">
        <v>61</v>
      </c>
      <c r="AV3094" s="47">
        <v>0.76</v>
      </c>
      <c r="AZ3094" s="47">
        <v>329</v>
      </c>
      <c r="BM3094" s="47">
        <v>8</v>
      </c>
      <c r="BS3094" s="47">
        <v>17</v>
      </c>
      <c r="BT3094" s="47">
        <v>0.71</v>
      </c>
      <c r="DI3094" s="1">
        <f t="shared" si="240"/>
        <v>4</v>
      </c>
      <c r="DJ3094" s="9" t="str">
        <f t="shared" si="241"/>
        <v>NO BACTERIOLOGICO</v>
      </c>
      <c r="DK3094" s="10" t="str">
        <f t="shared" si="242"/>
        <v>-</v>
      </c>
      <c r="DL3094" s="11" t="str">
        <f t="shared" si="243"/>
        <v>0</v>
      </c>
    </row>
    <row r="3095" spans="1:116" ht="12" x14ac:dyDescent="0.2">
      <c r="A3095" s="47">
        <v>1003210040</v>
      </c>
      <c r="B3095" s="47" t="str">
        <f t="shared" si="244"/>
        <v>1003210040-WILLCAPUQUIO</v>
      </c>
      <c r="C3095" s="47" t="s">
        <v>4555</v>
      </c>
      <c r="D3095" s="47" t="s">
        <v>58</v>
      </c>
      <c r="E3095" s="47" t="s">
        <v>80</v>
      </c>
      <c r="F3095" s="47" t="s">
        <v>2647</v>
      </c>
      <c r="G3095" s="47" t="s">
        <v>60</v>
      </c>
      <c r="H3095" s="47">
        <v>90</v>
      </c>
      <c r="I3095" s="47">
        <v>76</v>
      </c>
      <c r="J3095" s="47" t="s">
        <v>88</v>
      </c>
      <c r="K3095" s="47" t="s">
        <v>63</v>
      </c>
      <c r="L3095" s="47" t="s">
        <v>64</v>
      </c>
      <c r="M3095" s="47" t="s">
        <v>4541</v>
      </c>
      <c r="N3095" s="47" t="s">
        <v>2511</v>
      </c>
      <c r="O3095" s="47" t="s">
        <v>58</v>
      </c>
      <c r="P3095" s="47" t="s">
        <v>80</v>
      </c>
      <c r="Q3095" s="47" t="s">
        <v>2647</v>
      </c>
      <c r="R3095" s="47">
        <v>89517</v>
      </c>
      <c r="S3095" s="47" t="s">
        <v>67</v>
      </c>
      <c r="T3095" s="47" t="s">
        <v>4556</v>
      </c>
      <c r="U3095" s="47">
        <v>14199</v>
      </c>
      <c r="V3095" s="47" t="s">
        <v>69</v>
      </c>
      <c r="W3095" s="47" t="s">
        <v>4557</v>
      </c>
      <c r="X3095" s="47">
        <v>1276373</v>
      </c>
      <c r="Y3095" s="47">
        <v>4205999</v>
      </c>
      <c r="Z3095" s="47">
        <v>0</v>
      </c>
      <c r="AA3095" s="47">
        <v>0</v>
      </c>
      <c r="AB3095" s="47" t="s">
        <v>61</v>
      </c>
      <c r="AC3095" s="47">
        <v>0</v>
      </c>
      <c r="AD3095" s="47" t="s">
        <v>86</v>
      </c>
      <c r="AE3095" s="47" t="s">
        <v>4905</v>
      </c>
      <c r="AF3095" s="47" t="s">
        <v>5835</v>
      </c>
      <c r="AG3095" s="47" t="s">
        <v>61</v>
      </c>
      <c r="AH3095" s="47" t="s">
        <v>75</v>
      </c>
      <c r="AI3095" s="47" t="s">
        <v>76</v>
      </c>
      <c r="AJ3095" s="47" t="s">
        <v>77</v>
      </c>
      <c r="AK3095" s="47" t="s">
        <v>78</v>
      </c>
      <c r="AV3095" s="47">
        <v>0.74</v>
      </c>
      <c r="AZ3095" s="47">
        <v>328</v>
      </c>
      <c r="BM3095" s="47">
        <v>8</v>
      </c>
      <c r="BS3095" s="47">
        <v>17</v>
      </c>
      <c r="BT3095" s="47">
        <v>0.9</v>
      </c>
      <c r="DI3095" s="1">
        <f t="shared" si="240"/>
        <v>4</v>
      </c>
      <c r="DJ3095" s="9" t="str">
        <f t="shared" si="241"/>
        <v>NO BACTERIOLOGICO</v>
      </c>
      <c r="DK3095" s="10" t="str">
        <f t="shared" si="242"/>
        <v>-</v>
      </c>
      <c r="DL3095" s="11" t="str">
        <f t="shared" si="243"/>
        <v>0</v>
      </c>
    </row>
    <row r="3096" spans="1:116" ht="12" x14ac:dyDescent="0.2">
      <c r="A3096" s="47">
        <v>1003210040</v>
      </c>
      <c r="B3096" s="47" t="str">
        <f t="shared" si="244"/>
        <v>1003210040-WILLCAPUQUIO</v>
      </c>
      <c r="C3096" s="47" t="s">
        <v>4555</v>
      </c>
      <c r="D3096" s="47" t="s">
        <v>58</v>
      </c>
      <c r="E3096" s="47" t="s">
        <v>80</v>
      </c>
      <c r="F3096" s="47" t="s">
        <v>2647</v>
      </c>
      <c r="G3096" s="47" t="s">
        <v>60</v>
      </c>
      <c r="H3096" s="47">
        <v>90</v>
      </c>
      <c r="I3096" s="47">
        <v>76</v>
      </c>
      <c r="J3096" s="47" t="s">
        <v>88</v>
      </c>
      <c r="K3096" s="47" t="s">
        <v>63</v>
      </c>
      <c r="L3096" s="47" t="s">
        <v>64</v>
      </c>
      <c r="M3096" s="47" t="s">
        <v>4541</v>
      </c>
      <c r="N3096" s="47" t="s">
        <v>2511</v>
      </c>
      <c r="O3096" s="47" t="s">
        <v>58</v>
      </c>
      <c r="P3096" s="47" t="s">
        <v>80</v>
      </c>
      <c r="Q3096" s="47" t="s">
        <v>2647</v>
      </c>
      <c r="R3096" s="47">
        <v>89517</v>
      </c>
      <c r="S3096" s="47" t="s">
        <v>67</v>
      </c>
      <c r="T3096" s="47" t="s">
        <v>4556</v>
      </c>
      <c r="U3096" s="47">
        <v>14199</v>
      </c>
      <c r="V3096" s="47" t="s">
        <v>69</v>
      </c>
      <c r="W3096" s="47" t="s">
        <v>4557</v>
      </c>
      <c r="X3096" s="47">
        <v>1276373</v>
      </c>
      <c r="Y3096" s="47">
        <v>4206000</v>
      </c>
      <c r="Z3096" s="47">
        <v>0</v>
      </c>
      <c r="AA3096" s="47">
        <v>0</v>
      </c>
      <c r="AB3096" s="47" t="s">
        <v>61</v>
      </c>
      <c r="AC3096" s="47">
        <v>0</v>
      </c>
      <c r="AD3096" s="47" t="s">
        <v>86</v>
      </c>
      <c r="AE3096" s="47" t="s">
        <v>4905</v>
      </c>
      <c r="AF3096" s="47" t="s">
        <v>5835</v>
      </c>
      <c r="AG3096" s="47" t="s">
        <v>61</v>
      </c>
      <c r="AH3096" s="47" t="s">
        <v>75</v>
      </c>
      <c r="AI3096" s="47" t="s">
        <v>76</v>
      </c>
      <c r="AJ3096" s="47" t="s">
        <v>77</v>
      </c>
      <c r="AK3096" s="47" t="s">
        <v>78</v>
      </c>
      <c r="AV3096" s="47">
        <v>0.68</v>
      </c>
      <c r="AZ3096" s="47">
        <v>329</v>
      </c>
      <c r="BE3096" s="47">
        <v>0</v>
      </c>
      <c r="BM3096" s="47">
        <v>8</v>
      </c>
      <c r="BS3096" s="47">
        <v>17</v>
      </c>
      <c r="BT3096" s="47">
        <v>0.95</v>
      </c>
      <c r="DI3096" s="1">
        <f t="shared" si="240"/>
        <v>4</v>
      </c>
      <c r="DJ3096" s="9" t="str">
        <f t="shared" si="241"/>
        <v>NO BACTERIOLOGICO</v>
      </c>
      <c r="DK3096" s="10" t="str">
        <f t="shared" si="242"/>
        <v>-</v>
      </c>
      <c r="DL3096" s="11" t="str">
        <f t="shared" si="243"/>
        <v>1</v>
      </c>
    </row>
    <row r="3097" spans="1:116" ht="12" x14ac:dyDescent="0.2">
      <c r="A3097" s="47">
        <v>1003210044</v>
      </c>
      <c r="B3097" s="47" t="str">
        <f t="shared" si="244"/>
        <v>1003210044-SAN JUAN GLORIOSO</v>
      </c>
      <c r="C3097" s="47" t="s">
        <v>4559</v>
      </c>
      <c r="D3097" s="47" t="s">
        <v>58</v>
      </c>
      <c r="E3097" s="47" t="s">
        <v>80</v>
      </c>
      <c r="F3097" s="47" t="s">
        <v>2647</v>
      </c>
      <c r="G3097" s="47" t="s">
        <v>60</v>
      </c>
      <c r="H3097" s="47">
        <v>46</v>
      </c>
      <c r="I3097" s="47">
        <v>46</v>
      </c>
      <c r="J3097" s="47" t="s">
        <v>88</v>
      </c>
      <c r="K3097" s="47" t="s">
        <v>63</v>
      </c>
      <c r="L3097" s="47" t="s">
        <v>64</v>
      </c>
      <c r="M3097" s="47" t="s">
        <v>4541</v>
      </c>
      <c r="N3097" s="47" t="s">
        <v>2511</v>
      </c>
      <c r="O3097" s="47" t="s">
        <v>58</v>
      </c>
      <c r="P3097" s="47" t="s">
        <v>80</v>
      </c>
      <c r="Q3097" s="47" t="s">
        <v>2647</v>
      </c>
      <c r="R3097" s="47">
        <v>89521</v>
      </c>
      <c r="S3097" s="47" t="s">
        <v>67</v>
      </c>
      <c r="T3097" s="47" t="s">
        <v>4560</v>
      </c>
      <c r="U3097" s="47">
        <v>14198</v>
      </c>
      <c r="V3097" s="47" t="s">
        <v>69</v>
      </c>
      <c r="W3097" s="47" t="s">
        <v>4561</v>
      </c>
      <c r="X3097" s="47">
        <v>1276383</v>
      </c>
      <c r="Y3097" s="47">
        <v>4206004</v>
      </c>
      <c r="Z3097" s="47">
        <v>303233</v>
      </c>
      <c r="AA3097" s="47">
        <v>8419141</v>
      </c>
      <c r="AB3097" s="47" t="s">
        <v>71</v>
      </c>
      <c r="AC3097" s="47">
        <v>0</v>
      </c>
      <c r="AD3097" s="47" t="s">
        <v>86</v>
      </c>
      <c r="AE3097" s="47" t="s">
        <v>4905</v>
      </c>
      <c r="AF3097" s="47" t="s">
        <v>5836</v>
      </c>
      <c r="AG3097" s="47">
        <v>2973</v>
      </c>
      <c r="AH3097" s="47" t="s">
        <v>73</v>
      </c>
      <c r="AI3097" s="47" t="s">
        <v>4559</v>
      </c>
      <c r="AJ3097" s="47" t="s">
        <v>61</v>
      </c>
      <c r="AK3097" s="47" t="s">
        <v>61</v>
      </c>
      <c r="AO3097" s="47">
        <v>0</v>
      </c>
      <c r="AP3097" s="47">
        <v>0</v>
      </c>
      <c r="AQ3097" s="47">
        <v>0</v>
      </c>
      <c r="AV3097" s="47">
        <v>0.12</v>
      </c>
      <c r="AZ3097" s="47">
        <v>329</v>
      </c>
      <c r="BC3097" s="47">
        <v>0</v>
      </c>
      <c r="BM3097" s="47">
        <v>8</v>
      </c>
      <c r="BQ3097" s="47">
        <v>210.6</v>
      </c>
      <c r="BS3097" s="47">
        <v>17</v>
      </c>
      <c r="BT3097" s="47">
        <v>1.01</v>
      </c>
      <c r="DI3097" s="1">
        <f t="shared" si="240"/>
        <v>4</v>
      </c>
      <c r="DJ3097" s="9" t="str">
        <f t="shared" si="241"/>
        <v>BACTERIOLÓGICO</v>
      </c>
      <c r="DK3097" s="10" t="str">
        <f t="shared" si="242"/>
        <v>Realizado Bactereológico</v>
      </c>
      <c r="DL3097" s="11" t="str">
        <f t="shared" si="243"/>
        <v>0</v>
      </c>
    </row>
    <row r="3098" spans="1:116" ht="12" x14ac:dyDescent="0.2">
      <c r="A3098" s="47">
        <v>1003210044</v>
      </c>
      <c r="B3098" s="47" t="str">
        <f t="shared" si="244"/>
        <v>1003210044-SAN JUAN GLORIOSO</v>
      </c>
      <c r="C3098" s="47" t="s">
        <v>4559</v>
      </c>
      <c r="D3098" s="47" t="s">
        <v>58</v>
      </c>
      <c r="E3098" s="47" t="s">
        <v>80</v>
      </c>
      <c r="F3098" s="47" t="s">
        <v>2647</v>
      </c>
      <c r="G3098" s="47" t="s">
        <v>60</v>
      </c>
      <c r="H3098" s="47">
        <v>46</v>
      </c>
      <c r="I3098" s="47">
        <v>46</v>
      </c>
      <c r="J3098" s="47" t="s">
        <v>88</v>
      </c>
      <c r="K3098" s="47" t="s">
        <v>63</v>
      </c>
      <c r="L3098" s="47" t="s">
        <v>64</v>
      </c>
      <c r="M3098" s="47" t="s">
        <v>4541</v>
      </c>
      <c r="N3098" s="47" t="s">
        <v>2511</v>
      </c>
      <c r="O3098" s="47" t="s">
        <v>58</v>
      </c>
      <c r="P3098" s="47" t="s">
        <v>80</v>
      </c>
      <c r="Q3098" s="47" t="s">
        <v>2647</v>
      </c>
      <c r="R3098" s="47">
        <v>89521</v>
      </c>
      <c r="S3098" s="47" t="s">
        <v>67</v>
      </c>
      <c r="T3098" s="47" t="s">
        <v>4560</v>
      </c>
      <c r="U3098" s="47">
        <v>14198</v>
      </c>
      <c r="V3098" s="47" t="s">
        <v>69</v>
      </c>
      <c r="W3098" s="47" t="s">
        <v>4561</v>
      </c>
      <c r="X3098" s="47">
        <v>1276383</v>
      </c>
      <c r="Y3098" s="47">
        <v>4206005</v>
      </c>
      <c r="Z3098" s="47">
        <v>0</v>
      </c>
      <c r="AA3098" s="47">
        <v>0</v>
      </c>
      <c r="AB3098" s="47" t="s">
        <v>61</v>
      </c>
      <c r="AC3098" s="47">
        <v>0</v>
      </c>
      <c r="AD3098" s="47" t="s">
        <v>86</v>
      </c>
      <c r="AE3098" s="47" t="s">
        <v>4905</v>
      </c>
      <c r="AF3098" s="47" t="s">
        <v>5836</v>
      </c>
      <c r="AG3098" s="47" t="s">
        <v>61</v>
      </c>
      <c r="AH3098" s="47" t="s">
        <v>75</v>
      </c>
      <c r="AI3098" s="47" t="s">
        <v>76</v>
      </c>
      <c r="AJ3098" s="47" t="s">
        <v>77</v>
      </c>
      <c r="AK3098" s="47" t="s">
        <v>78</v>
      </c>
      <c r="AO3098" s="47">
        <v>0</v>
      </c>
      <c r="AP3098" s="47">
        <v>0</v>
      </c>
      <c r="AQ3098" s="47">
        <v>0</v>
      </c>
      <c r="AV3098" s="47">
        <v>0.11</v>
      </c>
      <c r="AZ3098" s="47">
        <v>330</v>
      </c>
      <c r="BC3098" s="47">
        <v>0</v>
      </c>
      <c r="BM3098" s="47">
        <v>8</v>
      </c>
      <c r="BQ3098" s="47">
        <v>212.3</v>
      </c>
      <c r="BS3098" s="47">
        <v>17</v>
      </c>
      <c r="BT3098" s="47">
        <v>0.1</v>
      </c>
      <c r="DI3098" s="1">
        <f t="shared" si="240"/>
        <v>4</v>
      </c>
      <c r="DJ3098" s="9" t="str">
        <f t="shared" si="241"/>
        <v>BACTERIOLÓGICO</v>
      </c>
      <c r="DK3098" s="10" t="str">
        <f t="shared" si="242"/>
        <v>Realizado Bactereológico</v>
      </c>
      <c r="DL3098" s="11" t="str">
        <f t="shared" si="243"/>
        <v>0</v>
      </c>
    </row>
    <row r="3099" spans="1:116" ht="12" x14ac:dyDescent="0.2">
      <c r="A3099" s="47">
        <v>1003210044</v>
      </c>
      <c r="B3099" s="47" t="str">
        <f t="shared" si="244"/>
        <v>1003210044-SAN JUAN GLORIOSO</v>
      </c>
      <c r="C3099" s="47" t="s">
        <v>4559</v>
      </c>
      <c r="D3099" s="47" t="s">
        <v>58</v>
      </c>
      <c r="E3099" s="47" t="s">
        <v>80</v>
      </c>
      <c r="F3099" s="47" t="s">
        <v>2647</v>
      </c>
      <c r="G3099" s="47" t="s">
        <v>60</v>
      </c>
      <c r="H3099" s="47">
        <v>46</v>
      </c>
      <c r="I3099" s="47">
        <v>46</v>
      </c>
      <c r="J3099" s="47" t="s">
        <v>88</v>
      </c>
      <c r="K3099" s="47" t="s">
        <v>63</v>
      </c>
      <c r="L3099" s="47" t="s">
        <v>64</v>
      </c>
      <c r="M3099" s="47" t="s">
        <v>4541</v>
      </c>
      <c r="N3099" s="47" t="s">
        <v>2511</v>
      </c>
      <c r="O3099" s="47" t="s">
        <v>58</v>
      </c>
      <c r="P3099" s="47" t="s">
        <v>80</v>
      </c>
      <c r="Q3099" s="47" t="s">
        <v>2647</v>
      </c>
      <c r="R3099" s="47">
        <v>89521</v>
      </c>
      <c r="S3099" s="47" t="s">
        <v>67</v>
      </c>
      <c r="T3099" s="47" t="s">
        <v>4560</v>
      </c>
      <c r="U3099" s="47">
        <v>14198</v>
      </c>
      <c r="V3099" s="47" t="s">
        <v>69</v>
      </c>
      <c r="W3099" s="47" t="s">
        <v>4561</v>
      </c>
      <c r="X3099" s="47">
        <v>1276383</v>
      </c>
      <c r="Y3099" s="47">
        <v>4206006</v>
      </c>
      <c r="Z3099" s="47">
        <v>0</v>
      </c>
      <c r="AA3099" s="47">
        <v>0</v>
      </c>
      <c r="AB3099" s="47" t="s">
        <v>61</v>
      </c>
      <c r="AC3099" s="47">
        <v>0</v>
      </c>
      <c r="AD3099" s="47" t="s">
        <v>86</v>
      </c>
      <c r="AE3099" s="47" t="s">
        <v>4905</v>
      </c>
      <c r="AF3099" s="47" t="s">
        <v>5836</v>
      </c>
      <c r="AG3099" s="47" t="s">
        <v>61</v>
      </c>
      <c r="AH3099" s="47" t="s">
        <v>75</v>
      </c>
      <c r="AI3099" s="47" t="s">
        <v>76</v>
      </c>
      <c r="AJ3099" s="47" t="s">
        <v>77</v>
      </c>
      <c r="AK3099" s="47" t="s">
        <v>78</v>
      </c>
      <c r="AO3099" s="47">
        <v>0</v>
      </c>
      <c r="AP3099" s="47">
        <v>0</v>
      </c>
      <c r="AQ3099" s="47">
        <v>4</v>
      </c>
      <c r="AV3099" s="47">
        <v>0.1</v>
      </c>
      <c r="AZ3099" s="47">
        <v>327</v>
      </c>
      <c r="BC3099" s="47">
        <v>0</v>
      </c>
      <c r="BM3099" s="47">
        <v>8</v>
      </c>
      <c r="BQ3099" s="47">
        <v>209.3</v>
      </c>
      <c r="BS3099" s="47">
        <v>17</v>
      </c>
      <c r="BT3099" s="47">
        <v>0.91</v>
      </c>
      <c r="DI3099" s="1">
        <f t="shared" si="240"/>
        <v>4</v>
      </c>
      <c r="DJ3099" s="9" t="str">
        <f t="shared" si="241"/>
        <v>BACTERIOLÓGICO</v>
      </c>
      <c r="DK3099" s="10" t="str">
        <f t="shared" si="242"/>
        <v>Realizado Bactereológico</v>
      </c>
      <c r="DL3099" s="11" t="str">
        <f t="shared" si="243"/>
        <v>0</v>
      </c>
    </row>
    <row r="3100" spans="1:116" ht="12" x14ac:dyDescent="0.2">
      <c r="A3100" s="47">
        <v>1005080001</v>
      </c>
      <c r="B3100" s="47" t="str">
        <f t="shared" si="244"/>
        <v>1005080001-PUNCHAO</v>
      </c>
      <c r="C3100" s="47" t="s">
        <v>1177</v>
      </c>
      <c r="D3100" s="47" t="s">
        <v>58</v>
      </c>
      <c r="E3100" s="47" t="s">
        <v>542</v>
      </c>
      <c r="F3100" s="47" t="s">
        <v>1177</v>
      </c>
      <c r="G3100" s="47" t="s">
        <v>60</v>
      </c>
      <c r="H3100" s="47">
        <v>360</v>
      </c>
      <c r="I3100" s="47">
        <v>360</v>
      </c>
      <c r="J3100" s="47" t="s">
        <v>88</v>
      </c>
      <c r="K3100" s="47" t="s">
        <v>63</v>
      </c>
      <c r="L3100" s="47" t="s">
        <v>64</v>
      </c>
      <c r="M3100" s="47" t="s">
        <v>1178</v>
      </c>
      <c r="N3100" s="47" t="s">
        <v>1177</v>
      </c>
      <c r="O3100" s="47" t="s">
        <v>58</v>
      </c>
      <c r="P3100" s="47" t="s">
        <v>542</v>
      </c>
      <c r="Q3100" s="47" t="s">
        <v>1177</v>
      </c>
      <c r="R3100" s="47">
        <v>170660</v>
      </c>
      <c r="S3100" s="47" t="s">
        <v>67</v>
      </c>
      <c r="T3100" s="47" t="s">
        <v>1179</v>
      </c>
      <c r="U3100" s="47">
        <v>3808</v>
      </c>
      <c r="V3100" s="47" t="s">
        <v>98</v>
      </c>
      <c r="W3100" s="47" t="s">
        <v>1180</v>
      </c>
      <c r="X3100" s="47">
        <v>1276376</v>
      </c>
      <c r="Y3100" s="47">
        <v>4206011</v>
      </c>
      <c r="Z3100" s="47">
        <v>300049</v>
      </c>
      <c r="AA3100" s="47">
        <v>8953877</v>
      </c>
      <c r="AB3100" s="47" t="s">
        <v>71</v>
      </c>
      <c r="AC3100" s="47">
        <v>3650</v>
      </c>
      <c r="AD3100" s="47" t="s">
        <v>126</v>
      </c>
      <c r="AE3100" s="47" t="s">
        <v>5069</v>
      </c>
      <c r="AF3100" s="47" t="s">
        <v>5837</v>
      </c>
      <c r="AG3100" s="47">
        <v>61219</v>
      </c>
      <c r="AH3100" s="47" t="s">
        <v>73</v>
      </c>
      <c r="AI3100" s="47" t="s">
        <v>1181</v>
      </c>
      <c r="AJ3100" s="47" t="s">
        <v>61</v>
      </c>
      <c r="AK3100" s="47" t="s">
        <v>61</v>
      </c>
      <c r="AV3100" s="47">
        <v>0.9</v>
      </c>
      <c r="AZ3100" s="47">
        <v>200</v>
      </c>
      <c r="BM3100" s="47">
        <v>7.3</v>
      </c>
      <c r="BQ3100" s="47">
        <v>0</v>
      </c>
      <c r="BS3100" s="47">
        <v>10</v>
      </c>
      <c r="BT3100" s="47">
        <v>2.2999999999999998</v>
      </c>
      <c r="DI3100" s="1">
        <f t="shared" si="240"/>
        <v>4</v>
      </c>
      <c r="DJ3100" s="9" t="str">
        <f t="shared" si="241"/>
        <v>NO BACTERIOLOGICO</v>
      </c>
      <c r="DK3100" s="10" t="str">
        <f t="shared" si="242"/>
        <v>-</v>
      </c>
      <c r="DL3100" s="11" t="str">
        <f t="shared" si="243"/>
        <v>0</v>
      </c>
    </row>
    <row r="3101" spans="1:116" ht="12" x14ac:dyDescent="0.2">
      <c r="A3101" s="47">
        <v>1005080001</v>
      </c>
      <c r="B3101" s="47" t="str">
        <f t="shared" si="244"/>
        <v>1005080001-PUNCHAO</v>
      </c>
      <c r="C3101" s="47" t="s">
        <v>1177</v>
      </c>
      <c r="D3101" s="47" t="s">
        <v>58</v>
      </c>
      <c r="E3101" s="47" t="s">
        <v>542</v>
      </c>
      <c r="F3101" s="47" t="s">
        <v>1177</v>
      </c>
      <c r="G3101" s="47" t="s">
        <v>60</v>
      </c>
      <c r="H3101" s="47">
        <v>360</v>
      </c>
      <c r="I3101" s="47">
        <v>360</v>
      </c>
      <c r="J3101" s="47" t="s">
        <v>88</v>
      </c>
      <c r="K3101" s="47" t="s">
        <v>63</v>
      </c>
      <c r="L3101" s="47" t="s">
        <v>64</v>
      </c>
      <c r="M3101" s="47" t="s">
        <v>1178</v>
      </c>
      <c r="N3101" s="47" t="s">
        <v>1177</v>
      </c>
      <c r="O3101" s="47" t="s">
        <v>58</v>
      </c>
      <c r="P3101" s="47" t="s">
        <v>542</v>
      </c>
      <c r="Q3101" s="47" t="s">
        <v>1177</v>
      </c>
      <c r="R3101" s="47">
        <v>170660</v>
      </c>
      <c r="S3101" s="47" t="s">
        <v>67</v>
      </c>
      <c r="T3101" s="47" t="s">
        <v>1179</v>
      </c>
      <c r="U3101" s="47">
        <v>3808</v>
      </c>
      <c r="V3101" s="47" t="s">
        <v>98</v>
      </c>
      <c r="W3101" s="47" t="s">
        <v>1180</v>
      </c>
      <c r="X3101" s="47">
        <v>1276376</v>
      </c>
      <c r="Y3101" s="47">
        <v>4206012</v>
      </c>
      <c r="Z3101" s="47">
        <v>300094</v>
      </c>
      <c r="AA3101" s="47">
        <v>8941236</v>
      </c>
      <c r="AB3101" s="47" t="s">
        <v>71</v>
      </c>
      <c r="AC3101" s="47">
        <v>3575</v>
      </c>
      <c r="AD3101" s="47" t="s">
        <v>126</v>
      </c>
      <c r="AE3101" s="47" t="s">
        <v>5069</v>
      </c>
      <c r="AF3101" s="47" t="s">
        <v>5837</v>
      </c>
      <c r="AG3101" s="47" t="s">
        <v>61</v>
      </c>
      <c r="AH3101" s="47" t="s">
        <v>75</v>
      </c>
      <c r="AI3101" s="47" t="s">
        <v>76</v>
      </c>
      <c r="AJ3101" s="47" t="s">
        <v>77</v>
      </c>
      <c r="AK3101" s="47" t="s">
        <v>78</v>
      </c>
      <c r="AV3101" s="47">
        <v>0.6</v>
      </c>
      <c r="AZ3101" s="47">
        <v>200</v>
      </c>
      <c r="BM3101" s="47">
        <v>7.3</v>
      </c>
      <c r="BQ3101" s="47">
        <v>0</v>
      </c>
      <c r="BS3101" s="47">
        <v>10</v>
      </c>
      <c r="BT3101" s="47">
        <v>2.2999999999999998</v>
      </c>
      <c r="DI3101" s="1">
        <f t="shared" si="240"/>
        <v>4</v>
      </c>
      <c r="DJ3101" s="9" t="str">
        <f t="shared" si="241"/>
        <v>NO BACTERIOLOGICO</v>
      </c>
      <c r="DK3101" s="10" t="str">
        <f t="shared" si="242"/>
        <v>-</v>
      </c>
      <c r="DL3101" s="11" t="str">
        <f t="shared" si="243"/>
        <v>0</v>
      </c>
    </row>
    <row r="3102" spans="1:116" ht="12" x14ac:dyDescent="0.2">
      <c r="A3102" s="47">
        <v>1005080001</v>
      </c>
      <c r="B3102" s="47" t="str">
        <f t="shared" si="244"/>
        <v>1005080001-PUNCHAO</v>
      </c>
      <c r="C3102" s="47" t="s">
        <v>1177</v>
      </c>
      <c r="D3102" s="47" t="s">
        <v>58</v>
      </c>
      <c r="E3102" s="47" t="s">
        <v>542</v>
      </c>
      <c r="F3102" s="47" t="s">
        <v>1177</v>
      </c>
      <c r="G3102" s="47" t="s">
        <v>60</v>
      </c>
      <c r="H3102" s="47">
        <v>360</v>
      </c>
      <c r="I3102" s="47">
        <v>360</v>
      </c>
      <c r="J3102" s="47" t="s">
        <v>88</v>
      </c>
      <c r="K3102" s="47" t="s">
        <v>63</v>
      </c>
      <c r="L3102" s="47" t="s">
        <v>64</v>
      </c>
      <c r="M3102" s="47" t="s">
        <v>1178</v>
      </c>
      <c r="N3102" s="47" t="s">
        <v>1177</v>
      </c>
      <c r="O3102" s="47" t="s">
        <v>58</v>
      </c>
      <c r="P3102" s="47" t="s">
        <v>542</v>
      </c>
      <c r="Q3102" s="47" t="s">
        <v>1177</v>
      </c>
      <c r="R3102" s="47">
        <v>170660</v>
      </c>
      <c r="S3102" s="47" t="s">
        <v>67</v>
      </c>
      <c r="T3102" s="47" t="s">
        <v>1179</v>
      </c>
      <c r="U3102" s="47">
        <v>3808</v>
      </c>
      <c r="V3102" s="47" t="s">
        <v>98</v>
      </c>
      <c r="W3102" s="47" t="s">
        <v>1180</v>
      </c>
      <c r="X3102" s="47">
        <v>1276376</v>
      </c>
      <c r="Y3102" s="47">
        <v>4206013</v>
      </c>
      <c r="Z3102" s="47">
        <v>300212</v>
      </c>
      <c r="AA3102" s="47">
        <v>8941020</v>
      </c>
      <c r="AB3102" s="47" t="s">
        <v>71</v>
      </c>
      <c r="AC3102" s="47">
        <v>3570</v>
      </c>
      <c r="AD3102" s="47" t="s">
        <v>126</v>
      </c>
      <c r="AE3102" s="47" t="s">
        <v>5069</v>
      </c>
      <c r="AF3102" s="47" t="s">
        <v>5837</v>
      </c>
      <c r="AG3102" s="47" t="s">
        <v>61</v>
      </c>
      <c r="AH3102" s="47" t="s">
        <v>75</v>
      </c>
      <c r="AI3102" s="47" t="s">
        <v>76</v>
      </c>
      <c r="AJ3102" s="47" t="s">
        <v>77</v>
      </c>
      <c r="AK3102" s="47" t="s">
        <v>78</v>
      </c>
      <c r="AV3102" s="47">
        <v>0.5</v>
      </c>
      <c r="AZ3102" s="47">
        <v>200</v>
      </c>
      <c r="BM3102" s="47">
        <v>7.3</v>
      </c>
      <c r="BQ3102" s="47">
        <v>0</v>
      </c>
      <c r="BS3102" s="47">
        <v>10</v>
      </c>
      <c r="BT3102" s="47">
        <v>2.2999999999999998</v>
      </c>
      <c r="DI3102" s="1">
        <f t="shared" si="240"/>
        <v>4</v>
      </c>
      <c r="DJ3102" s="9" t="str">
        <f t="shared" si="241"/>
        <v>NO BACTERIOLOGICO</v>
      </c>
      <c r="DK3102" s="10" t="str">
        <f t="shared" si="242"/>
        <v>-</v>
      </c>
      <c r="DL3102" s="11" t="str">
        <f t="shared" si="243"/>
        <v>0</v>
      </c>
    </row>
    <row r="3103" spans="1:116" ht="12" x14ac:dyDescent="0.2">
      <c r="A3103" s="47">
        <v>1003210046</v>
      </c>
      <c r="B3103" s="47" t="str">
        <f t="shared" si="244"/>
        <v>1003210046-MESAPATA (MARAYPATA)</v>
      </c>
      <c r="C3103" s="47" t="s">
        <v>4562</v>
      </c>
      <c r="D3103" s="47" t="s">
        <v>58</v>
      </c>
      <c r="E3103" s="47" t="s">
        <v>80</v>
      </c>
      <c r="F3103" s="47" t="s">
        <v>2647</v>
      </c>
      <c r="G3103" s="47" t="s">
        <v>60</v>
      </c>
      <c r="H3103" s="47">
        <v>20</v>
      </c>
      <c r="I3103" s="47">
        <v>8</v>
      </c>
      <c r="J3103" s="47" t="s">
        <v>88</v>
      </c>
      <c r="K3103" s="47" t="s">
        <v>63</v>
      </c>
      <c r="L3103" s="47" t="s">
        <v>64</v>
      </c>
      <c r="M3103" s="47" t="s">
        <v>4541</v>
      </c>
      <c r="N3103" s="47" t="s">
        <v>2511</v>
      </c>
      <c r="O3103" s="47" t="s">
        <v>58</v>
      </c>
      <c r="P3103" s="47" t="s">
        <v>80</v>
      </c>
      <c r="Q3103" s="47" t="s">
        <v>2647</v>
      </c>
      <c r="R3103" s="47">
        <v>89528</v>
      </c>
      <c r="S3103" s="47" t="s">
        <v>67</v>
      </c>
      <c r="T3103" s="47" t="s">
        <v>4563</v>
      </c>
      <c r="U3103" s="47">
        <v>14208</v>
      </c>
      <c r="V3103" s="47" t="s">
        <v>69</v>
      </c>
      <c r="W3103" s="47" t="s">
        <v>4564</v>
      </c>
      <c r="X3103" s="47">
        <v>1276386</v>
      </c>
      <c r="Y3103" s="47">
        <v>4206027</v>
      </c>
      <c r="Z3103" s="47">
        <v>360283</v>
      </c>
      <c r="AA3103" s="47">
        <v>8919191</v>
      </c>
      <c r="AB3103" s="47" t="s">
        <v>71</v>
      </c>
      <c r="AC3103" s="47">
        <v>3630</v>
      </c>
      <c r="AD3103" s="47" t="s">
        <v>86</v>
      </c>
      <c r="AE3103" s="47" t="s">
        <v>5065</v>
      </c>
      <c r="AF3103" s="47" t="s">
        <v>5838</v>
      </c>
      <c r="AG3103" s="47">
        <v>2975</v>
      </c>
      <c r="AH3103" s="47" t="s">
        <v>73</v>
      </c>
      <c r="AI3103" s="47" t="s">
        <v>1271</v>
      </c>
      <c r="AJ3103" s="47" t="s">
        <v>61</v>
      </c>
      <c r="AK3103" s="47" t="s">
        <v>61</v>
      </c>
      <c r="AV3103" s="47">
        <v>0</v>
      </c>
      <c r="AZ3103" s="47">
        <v>358</v>
      </c>
      <c r="BM3103" s="47">
        <v>7</v>
      </c>
      <c r="BS3103" s="47">
        <v>16</v>
      </c>
      <c r="BT3103" s="47">
        <v>0.5</v>
      </c>
      <c r="DI3103" s="1">
        <f t="shared" si="240"/>
        <v>4</v>
      </c>
      <c r="DJ3103" s="9" t="str">
        <f t="shared" si="241"/>
        <v>BACTERIOLÓGICO</v>
      </c>
      <c r="DK3103" s="10" t="str">
        <f t="shared" si="242"/>
        <v>-</v>
      </c>
      <c r="DL3103" s="11" t="str">
        <f t="shared" si="243"/>
        <v>0</v>
      </c>
    </row>
    <row r="3104" spans="1:116" ht="12" x14ac:dyDescent="0.2">
      <c r="A3104" s="47">
        <v>1003210046</v>
      </c>
      <c r="B3104" s="47" t="str">
        <f t="shared" si="244"/>
        <v>1003210046-MESAPATA (MARAYPATA)</v>
      </c>
      <c r="C3104" s="47" t="s">
        <v>4562</v>
      </c>
      <c r="D3104" s="47" t="s">
        <v>58</v>
      </c>
      <c r="E3104" s="47" t="s">
        <v>80</v>
      </c>
      <c r="F3104" s="47" t="s">
        <v>2647</v>
      </c>
      <c r="G3104" s="47" t="s">
        <v>60</v>
      </c>
      <c r="H3104" s="47">
        <v>20</v>
      </c>
      <c r="I3104" s="47">
        <v>8</v>
      </c>
      <c r="J3104" s="47" t="s">
        <v>88</v>
      </c>
      <c r="K3104" s="47" t="s">
        <v>63</v>
      </c>
      <c r="L3104" s="47" t="s">
        <v>64</v>
      </c>
      <c r="M3104" s="47" t="s">
        <v>4541</v>
      </c>
      <c r="N3104" s="47" t="s">
        <v>2511</v>
      </c>
      <c r="O3104" s="47" t="s">
        <v>58</v>
      </c>
      <c r="P3104" s="47" t="s">
        <v>80</v>
      </c>
      <c r="Q3104" s="47" t="s">
        <v>2647</v>
      </c>
      <c r="R3104" s="47">
        <v>89528</v>
      </c>
      <c r="S3104" s="47" t="s">
        <v>67</v>
      </c>
      <c r="T3104" s="47" t="s">
        <v>4563</v>
      </c>
      <c r="U3104" s="47">
        <v>14208</v>
      </c>
      <c r="V3104" s="47" t="s">
        <v>69</v>
      </c>
      <c r="W3104" s="47" t="s">
        <v>4564</v>
      </c>
      <c r="X3104" s="47">
        <v>1276386</v>
      </c>
      <c r="Y3104" s="47">
        <v>4206028</v>
      </c>
      <c r="Z3104" s="47">
        <v>0</v>
      </c>
      <c r="AA3104" s="47">
        <v>0</v>
      </c>
      <c r="AB3104" s="47" t="s">
        <v>61</v>
      </c>
      <c r="AC3104" s="47">
        <v>0</v>
      </c>
      <c r="AD3104" s="47" t="s">
        <v>86</v>
      </c>
      <c r="AE3104" s="47" t="s">
        <v>5065</v>
      </c>
      <c r="AF3104" s="47" t="s">
        <v>5838</v>
      </c>
      <c r="AG3104" s="47" t="s">
        <v>61</v>
      </c>
      <c r="AH3104" s="47" t="s">
        <v>75</v>
      </c>
      <c r="AI3104" s="47" t="s">
        <v>76</v>
      </c>
      <c r="AJ3104" s="47" t="s">
        <v>77</v>
      </c>
      <c r="AK3104" s="47" t="s">
        <v>78</v>
      </c>
      <c r="AV3104" s="47">
        <v>0</v>
      </c>
      <c r="AZ3104" s="47">
        <v>357</v>
      </c>
      <c r="BM3104" s="47">
        <v>7</v>
      </c>
      <c r="BS3104" s="47">
        <v>16</v>
      </c>
      <c r="BT3104" s="47">
        <v>0.5</v>
      </c>
      <c r="DI3104" s="1">
        <f t="shared" si="240"/>
        <v>4</v>
      </c>
      <c r="DJ3104" s="9" t="str">
        <f t="shared" si="241"/>
        <v>BACTERIOLÓGICO</v>
      </c>
      <c r="DK3104" s="10" t="str">
        <f t="shared" si="242"/>
        <v>-</v>
      </c>
      <c r="DL3104" s="11" t="str">
        <f t="shared" si="243"/>
        <v>0</v>
      </c>
    </row>
    <row r="3105" spans="1:116" ht="12" x14ac:dyDescent="0.2">
      <c r="A3105" s="47">
        <v>1003210046</v>
      </c>
      <c r="B3105" s="47" t="str">
        <f t="shared" si="244"/>
        <v>1003210046-MESAPATA (MARAYPATA)</v>
      </c>
      <c r="C3105" s="47" t="s">
        <v>4562</v>
      </c>
      <c r="D3105" s="47" t="s">
        <v>58</v>
      </c>
      <c r="E3105" s="47" t="s">
        <v>80</v>
      </c>
      <c r="F3105" s="47" t="s">
        <v>2647</v>
      </c>
      <c r="G3105" s="47" t="s">
        <v>60</v>
      </c>
      <c r="H3105" s="47">
        <v>20</v>
      </c>
      <c r="I3105" s="47">
        <v>8</v>
      </c>
      <c r="J3105" s="47" t="s">
        <v>88</v>
      </c>
      <c r="K3105" s="47" t="s">
        <v>63</v>
      </c>
      <c r="L3105" s="47" t="s">
        <v>64</v>
      </c>
      <c r="M3105" s="47" t="s">
        <v>4541</v>
      </c>
      <c r="N3105" s="47" t="s">
        <v>2511</v>
      </c>
      <c r="O3105" s="47" t="s">
        <v>58</v>
      </c>
      <c r="P3105" s="47" t="s">
        <v>80</v>
      </c>
      <c r="Q3105" s="47" t="s">
        <v>2647</v>
      </c>
      <c r="R3105" s="47">
        <v>89528</v>
      </c>
      <c r="S3105" s="47" t="s">
        <v>67</v>
      </c>
      <c r="T3105" s="47" t="s">
        <v>4563</v>
      </c>
      <c r="U3105" s="47">
        <v>14208</v>
      </c>
      <c r="V3105" s="47" t="s">
        <v>69</v>
      </c>
      <c r="W3105" s="47" t="s">
        <v>4564</v>
      </c>
      <c r="X3105" s="47">
        <v>1276386</v>
      </c>
      <c r="Y3105" s="47">
        <v>4206029</v>
      </c>
      <c r="Z3105" s="47">
        <v>0</v>
      </c>
      <c r="AA3105" s="47">
        <v>0</v>
      </c>
      <c r="AB3105" s="47" t="s">
        <v>61</v>
      </c>
      <c r="AC3105" s="47">
        <v>0</v>
      </c>
      <c r="AD3105" s="47" t="s">
        <v>86</v>
      </c>
      <c r="AE3105" s="47" t="s">
        <v>5065</v>
      </c>
      <c r="AF3105" s="47" t="s">
        <v>5838</v>
      </c>
      <c r="AG3105" s="47" t="s">
        <v>61</v>
      </c>
      <c r="AH3105" s="47" t="s">
        <v>75</v>
      </c>
      <c r="AI3105" s="47" t="s">
        <v>76</v>
      </c>
      <c r="AJ3105" s="47" t="s">
        <v>77</v>
      </c>
      <c r="AK3105" s="47" t="s">
        <v>78</v>
      </c>
      <c r="AV3105" s="47">
        <v>0</v>
      </c>
      <c r="AZ3105" s="47">
        <v>356</v>
      </c>
      <c r="BE3105" s="47">
        <v>0</v>
      </c>
      <c r="BM3105" s="47">
        <v>7</v>
      </c>
      <c r="BS3105" s="47">
        <v>16</v>
      </c>
      <c r="BT3105" s="47">
        <v>0.5</v>
      </c>
      <c r="DI3105" s="1">
        <f t="shared" si="240"/>
        <v>4</v>
      </c>
      <c r="DJ3105" s="9" t="str">
        <f t="shared" si="241"/>
        <v>BACTERIOLÓGICO</v>
      </c>
      <c r="DK3105" s="10" t="str">
        <f t="shared" si="242"/>
        <v>-</v>
      </c>
      <c r="DL3105" s="11" t="str">
        <f t="shared" si="243"/>
        <v>1</v>
      </c>
    </row>
    <row r="3106" spans="1:116" ht="12" x14ac:dyDescent="0.2">
      <c r="A3106" s="47">
        <v>1010020001</v>
      </c>
      <c r="B3106" s="47" t="str">
        <f t="shared" si="244"/>
        <v>1010020001-BAÑOS</v>
      </c>
      <c r="C3106" s="47" t="s">
        <v>2698</v>
      </c>
      <c r="D3106" s="47" t="s">
        <v>58</v>
      </c>
      <c r="E3106" s="47" t="s">
        <v>2155</v>
      </c>
      <c r="F3106" s="47" t="s">
        <v>2698</v>
      </c>
      <c r="G3106" s="47" t="s">
        <v>60</v>
      </c>
      <c r="H3106" s="47">
        <v>1800</v>
      </c>
      <c r="I3106" s="47">
        <v>400</v>
      </c>
      <c r="J3106" s="47" t="s">
        <v>495</v>
      </c>
      <c r="K3106" s="47" t="s">
        <v>63</v>
      </c>
      <c r="L3106" s="47" t="s">
        <v>64</v>
      </c>
      <c r="M3106" s="47" t="s">
        <v>2699</v>
      </c>
      <c r="N3106" s="47" t="s">
        <v>2698</v>
      </c>
      <c r="O3106" s="47" t="s">
        <v>58</v>
      </c>
      <c r="P3106" s="47" t="s">
        <v>2158</v>
      </c>
      <c r="Q3106" s="47" t="s">
        <v>2698</v>
      </c>
      <c r="R3106" s="47">
        <v>90799</v>
      </c>
      <c r="S3106" s="47" t="s">
        <v>67</v>
      </c>
      <c r="T3106" s="47" t="s">
        <v>2752</v>
      </c>
      <c r="U3106" s="47">
        <v>14648</v>
      </c>
      <c r="V3106" s="47" t="s">
        <v>98</v>
      </c>
      <c r="W3106" s="47" t="s">
        <v>2753</v>
      </c>
      <c r="X3106" s="47">
        <v>1276393</v>
      </c>
      <c r="Y3106" s="47">
        <v>4206059</v>
      </c>
      <c r="Z3106" s="47">
        <v>100413.6</v>
      </c>
      <c r="AA3106" s="47">
        <v>7644075</v>
      </c>
      <c r="AB3106" s="47" t="s">
        <v>61</v>
      </c>
      <c r="AC3106" s="47">
        <v>3501</v>
      </c>
      <c r="AD3106" s="47" t="s">
        <v>86</v>
      </c>
      <c r="AE3106" s="47" t="s">
        <v>4893</v>
      </c>
      <c r="AF3106" s="47" t="s">
        <v>5839</v>
      </c>
      <c r="AG3106" s="47">
        <v>11107</v>
      </c>
      <c r="AH3106" s="47" t="s">
        <v>73</v>
      </c>
      <c r="AI3106" s="47" t="s">
        <v>2698</v>
      </c>
      <c r="AJ3106" s="47" t="s">
        <v>61</v>
      </c>
      <c r="AK3106" s="47" t="s">
        <v>61</v>
      </c>
      <c r="AV3106" s="47">
        <v>1.6</v>
      </c>
      <c r="AZ3106" s="47">
        <v>364</v>
      </c>
      <c r="BM3106" s="47">
        <v>8</v>
      </c>
      <c r="BS3106" s="47">
        <v>13</v>
      </c>
      <c r="BT3106" s="47">
        <v>2.16</v>
      </c>
      <c r="DI3106" s="1">
        <f t="shared" si="240"/>
        <v>4</v>
      </c>
      <c r="DJ3106" s="9" t="str">
        <f t="shared" si="241"/>
        <v>NO BACTERIOLOGICO</v>
      </c>
      <c r="DK3106" s="10" t="str">
        <f t="shared" si="242"/>
        <v>-</v>
      </c>
      <c r="DL3106" s="11" t="str">
        <f t="shared" si="243"/>
        <v>0</v>
      </c>
    </row>
    <row r="3107" spans="1:116" ht="12" x14ac:dyDescent="0.2">
      <c r="A3107" s="47">
        <v>1010020001</v>
      </c>
      <c r="B3107" s="47" t="str">
        <f t="shared" si="244"/>
        <v>1010020001-BAÑOS</v>
      </c>
      <c r="C3107" s="47" t="s">
        <v>2698</v>
      </c>
      <c r="D3107" s="47" t="s">
        <v>58</v>
      </c>
      <c r="E3107" s="47" t="s">
        <v>2155</v>
      </c>
      <c r="F3107" s="47" t="s">
        <v>2698</v>
      </c>
      <c r="G3107" s="47" t="s">
        <v>60</v>
      </c>
      <c r="H3107" s="47">
        <v>1800</v>
      </c>
      <c r="I3107" s="47">
        <v>400</v>
      </c>
      <c r="J3107" s="47" t="s">
        <v>495</v>
      </c>
      <c r="K3107" s="47" t="s">
        <v>63</v>
      </c>
      <c r="L3107" s="47" t="s">
        <v>64</v>
      </c>
      <c r="M3107" s="47" t="s">
        <v>2699</v>
      </c>
      <c r="N3107" s="47" t="s">
        <v>2698</v>
      </c>
      <c r="O3107" s="47" t="s">
        <v>58</v>
      </c>
      <c r="P3107" s="47" t="s">
        <v>2158</v>
      </c>
      <c r="Q3107" s="47" t="s">
        <v>2698</v>
      </c>
      <c r="R3107" s="47">
        <v>90799</v>
      </c>
      <c r="S3107" s="47" t="s">
        <v>67</v>
      </c>
      <c r="T3107" s="47" t="s">
        <v>2752</v>
      </c>
      <c r="U3107" s="47">
        <v>14648</v>
      </c>
      <c r="V3107" s="47" t="s">
        <v>98</v>
      </c>
      <c r="W3107" s="47" t="s">
        <v>2753</v>
      </c>
      <c r="X3107" s="47">
        <v>1276393</v>
      </c>
      <c r="Y3107" s="47">
        <v>4206060</v>
      </c>
      <c r="Z3107" s="47">
        <v>0</v>
      </c>
      <c r="AA3107" s="47">
        <v>0</v>
      </c>
      <c r="AB3107" s="47" t="s">
        <v>61</v>
      </c>
      <c r="AC3107" s="47">
        <v>0</v>
      </c>
      <c r="AD3107" s="47" t="s">
        <v>86</v>
      </c>
      <c r="AE3107" s="47" t="s">
        <v>4893</v>
      </c>
      <c r="AF3107" s="47" t="s">
        <v>5839</v>
      </c>
      <c r="AG3107" s="47" t="s">
        <v>61</v>
      </c>
      <c r="AH3107" s="47" t="s">
        <v>75</v>
      </c>
      <c r="AI3107" s="47" t="s">
        <v>76</v>
      </c>
      <c r="AJ3107" s="47" t="s">
        <v>77</v>
      </c>
      <c r="AK3107" s="47" t="s">
        <v>78</v>
      </c>
      <c r="AV3107" s="47">
        <v>1</v>
      </c>
      <c r="AZ3107" s="47">
        <v>346</v>
      </c>
      <c r="BM3107" s="47">
        <v>8</v>
      </c>
      <c r="BS3107" s="47">
        <v>13</v>
      </c>
      <c r="BT3107" s="47">
        <v>1.84</v>
      </c>
      <c r="DI3107" s="1">
        <f t="shared" si="240"/>
        <v>4</v>
      </c>
      <c r="DJ3107" s="9" t="str">
        <f t="shared" si="241"/>
        <v>NO BACTERIOLOGICO</v>
      </c>
      <c r="DK3107" s="10" t="str">
        <f t="shared" si="242"/>
        <v>-</v>
      </c>
      <c r="DL3107" s="11" t="str">
        <f t="shared" si="243"/>
        <v>0</v>
      </c>
    </row>
    <row r="3108" spans="1:116" ht="12" x14ac:dyDescent="0.2">
      <c r="A3108" s="47">
        <v>1010020001</v>
      </c>
      <c r="B3108" s="47" t="str">
        <f t="shared" si="244"/>
        <v>1010020001-BAÑOS</v>
      </c>
      <c r="C3108" s="47" t="s">
        <v>2698</v>
      </c>
      <c r="D3108" s="47" t="s">
        <v>58</v>
      </c>
      <c r="E3108" s="47" t="s">
        <v>2155</v>
      </c>
      <c r="F3108" s="47" t="s">
        <v>2698</v>
      </c>
      <c r="G3108" s="47" t="s">
        <v>60</v>
      </c>
      <c r="H3108" s="47">
        <v>1800</v>
      </c>
      <c r="I3108" s="47">
        <v>400</v>
      </c>
      <c r="J3108" s="47" t="s">
        <v>495</v>
      </c>
      <c r="K3108" s="47" t="s">
        <v>63</v>
      </c>
      <c r="L3108" s="47" t="s">
        <v>64</v>
      </c>
      <c r="M3108" s="47" t="s">
        <v>2699</v>
      </c>
      <c r="N3108" s="47" t="s">
        <v>2698</v>
      </c>
      <c r="O3108" s="47" t="s">
        <v>58</v>
      </c>
      <c r="P3108" s="47" t="s">
        <v>2158</v>
      </c>
      <c r="Q3108" s="47" t="s">
        <v>2698</v>
      </c>
      <c r="R3108" s="47">
        <v>90799</v>
      </c>
      <c r="S3108" s="47" t="s">
        <v>67</v>
      </c>
      <c r="T3108" s="47" t="s">
        <v>2752</v>
      </c>
      <c r="U3108" s="47">
        <v>14648</v>
      </c>
      <c r="V3108" s="47" t="s">
        <v>98</v>
      </c>
      <c r="W3108" s="47" t="s">
        <v>2753</v>
      </c>
      <c r="X3108" s="47">
        <v>1276393</v>
      </c>
      <c r="Y3108" s="47">
        <v>4206061</v>
      </c>
      <c r="Z3108" s="47">
        <v>0</v>
      </c>
      <c r="AA3108" s="47">
        <v>0</v>
      </c>
      <c r="AB3108" s="47" t="s">
        <v>61</v>
      </c>
      <c r="AC3108" s="47">
        <v>0</v>
      </c>
      <c r="AD3108" s="47" t="s">
        <v>86</v>
      </c>
      <c r="AE3108" s="47" t="s">
        <v>4893</v>
      </c>
      <c r="AF3108" s="47" t="s">
        <v>5839</v>
      </c>
      <c r="AG3108" s="47" t="s">
        <v>61</v>
      </c>
      <c r="AH3108" s="47" t="s">
        <v>75</v>
      </c>
      <c r="AI3108" s="47" t="s">
        <v>76</v>
      </c>
      <c r="AJ3108" s="47" t="s">
        <v>77</v>
      </c>
      <c r="AK3108" s="47" t="s">
        <v>78</v>
      </c>
      <c r="AV3108" s="47">
        <v>0.5</v>
      </c>
      <c r="AZ3108" s="47">
        <v>341</v>
      </c>
      <c r="BM3108" s="47">
        <v>8</v>
      </c>
      <c r="BS3108" s="47">
        <v>12</v>
      </c>
      <c r="BT3108" s="47">
        <v>1.63</v>
      </c>
      <c r="DI3108" s="1">
        <f t="shared" si="240"/>
        <v>4</v>
      </c>
      <c r="DJ3108" s="9" t="str">
        <f t="shared" si="241"/>
        <v>NO BACTERIOLOGICO</v>
      </c>
      <c r="DK3108" s="10" t="str">
        <f t="shared" si="242"/>
        <v>-</v>
      </c>
      <c r="DL3108" s="11" t="str">
        <f t="shared" si="243"/>
        <v>0</v>
      </c>
    </row>
    <row r="3109" spans="1:116" ht="12" x14ac:dyDescent="0.2">
      <c r="A3109" s="47">
        <v>1005080001</v>
      </c>
      <c r="B3109" s="47" t="str">
        <f t="shared" si="244"/>
        <v>1005080001-PUNCHAO</v>
      </c>
      <c r="C3109" s="47" t="s">
        <v>1177</v>
      </c>
      <c r="D3109" s="47" t="s">
        <v>58</v>
      </c>
      <c r="E3109" s="47" t="s">
        <v>542</v>
      </c>
      <c r="F3109" s="47" t="s">
        <v>1177</v>
      </c>
      <c r="G3109" s="47" t="s">
        <v>60</v>
      </c>
      <c r="H3109" s="47">
        <v>360</v>
      </c>
      <c r="I3109" s="47">
        <v>360</v>
      </c>
      <c r="J3109" s="47" t="s">
        <v>88</v>
      </c>
      <c r="K3109" s="47" t="s">
        <v>63</v>
      </c>
      <c r="L3109" s="47" t="s">
        <v>64</v>
      </c>
      <c r="M3109" s="47" t="s">
        <v>1178</v>
      </c>
      <c r="N3109" s="47" t="s">
        <v>1177</v>
      </c>
      <c r="O3109" s="47" t="s">
        <v>58</v>
      </c>
      <c r="P3109" s="47" t="s">
        <v>542</v>
      </c>
      <c r="Q3109" s="47" t="s">
        <v>1177</v>
      </c>
      <c r="R3109" s="47">
        <v>170658</v>
      </c>
      <c r="S3109" s="47" t="s">
        <v>67</v>
      </c>
      <c r="T3109" s="47" t="s">
        <v>4494</v>
      </c>
      <c r="U3109" s="47">
        <v>3808</v>
      </c>
      <c r="V3109" s="47" t="s">
        <v>98</v>
      </c>
      <c r="W3109" s="47" t="s">
        <v>1180</v>
      </c>
      <c r="X3109" s="47">
        <v>1276389</v>
      </c>
      <c r="Y3109" s="47">
        <v>4206062</v>
      </c>
      <c r="Z3109" s="47">
        <v>300659</v>
      </c>
      <c r="AA3109" s="47">
        <v>8955911</v>
      </c>
      <c r="AB3109" s="47" t="s">
        <v>71</v>
      </c>
      <c r="AC3109" s="47">
        <v>3634</v>
      </c>
      <c r="AD3109" s="47" t="s">
        <v>126</v>
      </c>
      <c r="AE3109" s="47" t="s">
        <v>5004</v>
      </c>
      <c r="AF3109" s="47" t="s">
        <v>5839</v>
      </c>
      <c r="AG3109" s="47">
        <v>61221</v>
      </c>
      <c r="AH3109" s="47" t="s">
        <v>73</v>
      </c>
      <c r="AI3109" s="47" t="s">
        <v>4495</v>
      </c>
      <c r="AJ3109" s="47" t="s">
        <v>61</v>
      </c>
      <c r="AK3109" s="47" t="s">
        <v>61</v>
      </c>
      <c r="AV3109" s="47">
        <v>0.9</v>
      </c>
      <c r="AZ3109" s="47">
        <v>220</v>
      </c>
      <c r="BM3109" s="47">
        <v>7.2</v>
      </c>
      <c r="BQ3109" s="47">
        <v>0</v>
      </c>
      <c r="BS3109" s="47">
        <v>10</v>
      </c>
      <c r="BT3109" s="47">
        <v>2.5</v>
      </c>
      <c r="DI3109" s="1">
        <f t="shared" si="240"/>
        <v>4</v>
      </c>
      <c r="DJ3109" s="9" t="str">
        <f t="shared" si="241"/>
        <v>NO BACTERIOLOGICO</v>
      </c>
      <c r="DK3109" s="10" t="str">
        <f t="shared" si="242"/>
        <v>-</v>
      </c>
      <c r="DL3109" s="11" t="str">
        <f t="shared" si="243"/>
        <v>0</v>
      </c>
    </row>
    <row r="3110" spans="1:116" ht="12" x14ac:dyDescent="0.2">
      <c r="A3110" s="47">
        <v>1005080001</v>
      </c>
      <c r="B3110" s="47" t="str">
        <f t="shared" si="244"/>
        <v>1005080001-PUNCHAO</v>
      </c>
      <c r="C3110" s="47" t="s">
        <v>1177</v>
      </c>
      <c r="D3110" s="47" t="s">
        <v>58</v>
      </c>
      <c r="E3110" s="47" t="s">
        <v>542</v>
      </c>
      <c r="F3110" s="47" t="s">
        <v>1177</v>
      </c>
      <c r="G3110" s="47" t="s">
        <v>60</v>
      </c>
      <c r="H3110" s="47">
        <v>360</v>
      </c>
      <c r="I3110" s="47">
        <v>360</v>
      </c>
      <c r="J3110" s="47" t="s">
        <v>88</v>
      </c>
      <c r="K3110" s="47" t="s">
        <v>63</v>
      </c>
      <c r="L3110" s="47" t="s">
        <v>64</v>
      </c>
      <c r="M3110" s="47" t="s">
        <v>1178</v>
      </c>
      <c r="N3110" s="47" t="s">
        <v>1177</v>
      </c>
      <c r="O3110" s="47" t="s">
        <v>58</v>
      </c>
      <c r="P3110" s="47" t="s">
        <v>542</v>
      </c>
      <c r="Q3110" s="47" t="s">
        <v>1177</v>
      </c>
      <c r="R3110" s="47">
        <v>170658</v>
      </c>
      <c r="S3110" s="47" t="s">
        <v>67</v>
      </c>
      <c r="T3110" s="47" t="s">
        <v>4494</v>
      </c>
      <c r="U3110" s="47">
        <v>3808</v>
      </c>
      <c r="V3110" s="47" t="s">
        <v>98</v>
      </c>
      <c r="W3110" s="47" t="s">
        <v>1180</v>
      </c>
      <c r="X3110" s="47">
        <v>1276389</v>
      </c>
      <c r="Y3110" s="47">
        <v>4206063</v>
      </c>
      <c r="Z3110" s="47">
        <v>300396</v>
      </c>
      <c r="AA3110" s="47">
        <v>8935203</v>
      </c>
      <c r="AB3110" s="47" t="s">
        <v>71</v>
      </c>
      <c r="AC3110" s="47">
        <v>3592</v>
      </c>
      <c r="AD3110" s="47" t="s">
        <v>126</v>
      </c>
      <c r="AE3110" s="47" t="s">
        <v>5004</v>
      </c>
      <c r="AF3110" s="47" t="s">
        <v>5839</v>
      </c>
      <c r="AG3110" s="47" t="s">
        <v>61</v>
      </c>
      <c r="AH3110" s="47" t="s">
        <v>75</v>
      </c>
      <c r="AI3110" s="47" t="s">
        <v>76</v>
      </c>
      <c r="AJ3110" s="47" t="s">
        <v>77</v>
      </c>
      <c r="AK3110" s="47" t="s">
        <v>78</v>
      </c>
      <c r="AV3110" s="47">
        <v>0.7</v>
      </c>
      <c r="AZ3110" s="47">
        <v>220</v>
      </c>
      <c r="BM3110" s="47">
        <v>7.2</v>
      </c>
      <c r="BQ3110" s="47">
        <v>0</v>
      </c>
      <c r="BS3110" s="47">
        <v>10</v>
      </c>
      <c r="BT3110" s="47">
        <v>2.5</v>
      </c>
      <c r="DI3110" s="1">
        <f t="shared" si="240"/>
        <v>4</v>
      </c>
      <c r="DJ3110" s="9" t="str">
        <f t="shared" si="241"/>
        <v>NO BACTERIOLOGICO</v>
      </c>
      <c r="DK3110" s="10" t="str">
        <f t="shared" si="242"/>
        <v>-</v>
      </c>
      <c r="DL3110" s="11" t="str">
        <f t="shared" si="243"/>
        <v>0</v>
      </c>
    </row>
    <row r="3111" spans="1:116" ht="12" x14ac:dyDescent="0.2">
      <c r="A3111" s="47">
        <v>1005080001</v>
      </c>
      <c r="B3111" s="47" t="str">
        <f t="shared" si="244"/>
        <v>1005080001-PUNCHAO</v>
      </c>
      <c r="C3111" s="47" t="s">
        <v>1177</v>
      </c>
      <c r="D3111" s="47" t="s">
        <v>58</v>
      </c>
      <c r="E3111" s="47" t="s">
        <v>542</v>
      </c>
      <c r="F3111" s="47" t="s">
        <v>1177</v>
      </c>
      <c r="G3111" s="47" t="s">
        <v>60</v>
      </c>
      <c r="H3111" s="47">
        <v>360</v>
      </c>
      <c r="I3111" s="47">
        <v>360</v>
      </c>
      <c r="J3111" s="47" t="s">
        <v>88</v>
      </c>
      <c r="K3111" s="47" t="s">
        <v>63</v>
      </c>
      <c r="L3111" s="47" t="s">
        <v>64</v>
      </c>
      <c r="M3111" s="47" t="s">
        <v>1178</v>
      </c>
      <c r="N3111" s="47" t="s">
        <v>1177</v>
      </c>
      <c r="O3111" s="47" t="s">
        <v>58</v>
      </c>
      <c r="P3111" s="47" t="s">
        <v>542</v>
      </c>
      <c r="Q3111" s="47" t="s">
        <v>1177</v>
      </c>
      <c r="R3111" s="47">
        <v>170658</v>
      </c>
      <c r="S3111" s="47" t="s">
        <v>67</v>
      </c>
      <c r="T3111" s="47" t="s">
        <v>4494</v>
      </c>
      <c r="U3111" s="47">
        <v>3808</v>
      </c>
      <c r="V3111" s="47" t="s">
        <v>98</v>
      </c>
      <c r="W3111" s="47" t="s">
        <v>1180</v>
      </c>
      <c r="X3111" s="47">
        <v>1276389</v>
      </c>
      <c r="Y3111" s="47">
        <v>4206064</v>
      </c>
      <c r="Z3111" s="47">
        <v>300390</v>
      </c>
      <c r="AA3111" s="47">
        <v>8933224</v>
      </c>
      <c r="AB3111" s="47" t="s">
        <v>71</v>
      </c>
      <c r="AC3111" s="47">
        <v>3590</v>
      </c>
      <c r="AD3111" s="47" t="s">
        <v>126</v>
      </c>
      <c r="AE3111" s="47" t="s">
        <v>5004</v>
      </c>
      <c r="AF3111" s="47" t="s">
        <v>5839</v>
      </c>
      <c r="AG3111" s="47" t="s">
        <v>61</v>
      </c>
      <c r="AH3111" s="47" t="s">
        <v>75</v>
      </c>
      <c r="AI3111" s="47" t="s">
        <v>76</v>
      </c>
      <c r="AJ3111" s="47" t="s">
        <v>77</v>
      </c>
      <c r="AK3111" s="47" t="s">
        <v>78</v>
      </c>
      <c r="AV3111" s="47">
        <v>0.5</v>
      </c>
      <c r="AZ3111" s="47">
        <v>220</v>
      </c>
      <c r="BM3111" s="47">
        <v>7.2</v>
      </c>
      <c r="BQ3111" s="47">
        <v>0</v>
      </c>
      <c r="BS3111" s="47">
        <v>10</v>
      </c>
      <c r="BT3111" s="47">
        <v>2.5</v>
      </c>
      <c r="DI3111" s="1">
        <f t="shared" si="240"/>
        <v>4</v>
      </c>
      <c r="DJ3111" s="9" t="str">
        <f t="shared" si="241"/>
        <v>NO BACTERIOLOGICO</v>
      </c>
      <c r="DK3111" s="10" t="str">
        <f t="shared" si="242"/>
        <v>-</v>
      </c>
      <c r="DL3111" s="11" t="str">
        <f t="shared" si="243"/>
        <v>0</v>
      </c>
    </row>
    <row r="3112" spans="1:116" ht="12" x14ac:dyDescent="0.2">
      <c r="A3112" s="47">
        <v>1010010002</v>
      </c>
      <c r="B3112" s="47" t="str">
        <f t="shared" si="244"/>
        <v>1010010002-LA MERCED</v>
      </c>
      <c r="C3112" s="47" t="s">
        <v>1480</v>
      </c>
      <c r="D3112" s="47" t="s">
        <v>58</v>
      </c>
      <c r="E3112" s="47" t="s">
        <v>2155</v>
      </c>
      <c r="F3112" s="47" t="s">
        <v>2749</v>
      </c>
      <c r="G3112" s="47" t="s">
        <v>60</v>
      </c>
      <c r="H3112" s="47">
        <v>500</v>
      </c>
      <c r="I3112" s="47">
        <v>400</v>
      </c>
      <c r="J3112" s="47" t="s">
        <v>82</v>
      </c>
      <c r="K3112" s="47" t="s">
        <v>63</v>
      </c>
      <c r="L3112" s="47" t="s">
        <v>64</v>
      </c>
      <c r="M3112" s="47" t="s">
        <v>2699</v>
      </c>
      <c r="N3112" s="47" t="s">
        <v>2698</v>
      </c>
      <c r="O3112" s="47" t="s">
        <v>58</v>
      </c>
      <c r="P3112" s="47" t="s">
        <v>2158</v>
      </c>
      <c r="Q3112" s="47" t="s">
        <v>2698</v>
      </c>
      <c r="R3112" s="47">
        <v>90979</v>
      </c>
      <c r="S3112" s="47" t="s">
        <v>67</v>
      </c>
      <c r="T3112" s="47" t="s">
        <v>2750</v>
      </c>
      <c r="U3112" s="47">
        <v>14649</v>
      </c>
      <c r="V3112" s="47" t="s">
        <v>69</v>
      </c>
      <c r="W3112" s="47" t="s">
        <v>2751</v>
      </c>
      <c r="X3112" s="47">
        <v>1276405</v>
      </c>
      <c r="Y3112" s="47">
        <v>4206078</v>
      </c>
      <c r="Z3112" s="47">
        <v>764557</v>
      </c>
      <c r="AA3112" s="47">
        <v>1004391</v>
      </c>
      <c r="AB3112" s="47" t="s">
        <v>71</v>
      </c>
      <c r="AC3112" s="47">
        <v>3470</v>
      </c>
      <c r="AD3112" s="47" t="s">
        <v>86</v>
      </c>
      <c r="AE3112" s="47" t="s">
        <v>4893</v>
      </c>
      <c r="AF3112" s="47" t="s">
        <v>5840</v>
      </c>
      <c r="AG3112" s="47">
        <v>4087</v>
      </c>
      <c r="AH3112" s="47" t="s">
        <v>73</v>
      </c>
      <c r="AI3112" s="47" t="s">
        <v>1480</v>
      </c>
      <c r="AJ3112" s="47" t="s">
        <v>61</v>
      </c>
      <c r="AK3112" s="47" t="s">
        <v>61</v>
      </c>
      <c r="AV3112" s="47">
        <v>1.5</v>
      </c>
      <c r="AZ3112" s="47">
        <v>388</v>
      </c>
      <c r="BM3112" s="47">
        <v>8</v>
      </c>
      <c r="BS3112" s="47">
        <v>13</v>
      </c>
      <c r="BT3112" s="47">
        <v>1.82</v>
      </c>
      <c r="DI3112" s="1">
        <f t="shared" si="240"/>
        <v>4</v>
      </c>
      <c r="DJ3112" s="9" t="str">
        <f t="shared" si="241"/>
        <v>NO BACTERIOLOGICO</v>
      </c>
      <c r="DK3112" s="10" t="str">
        <f t="shared" si="242"/>
        <v>-</v>
      </c>
      <c r="DL3112" s="11" t="str">
        <f t="shared" si="243"/>
        <v>0</v>
      </c>
    </row>
    <row r="3113" spans="1:116" ht="12" x14ac:dyDescent="0.2">
      <c r="A3113" s="47">
        <v>1010010002</v>
      </c>
      <c r="B3113" s="47" t="str">
        <f t="shared" si="244"/>
        <v>1010010002-LA MERCED</v>
      </c>
      <c r="C3113" s="47" t="s">
        <v>1480</v>
      </c>
      <c r="D3113" s="47" t="s">
        <v>58</v>
      </c>
      <c r="E3113" s="47" t="s">
        <v>2155</v>
      </c>
      <c r="F3113" s="47" t="s">
        <v>2749</v>
      </c>
      <c r="G3113" s="47" t="s">
        <v>60</v>
      </c>
      <c r="H3113" s="47">
        <v>500</v>
      </c>
      <c r="I3113" s="47">
        <v>400</v>
      </c>
      <c r="J3113" s="47" t="s">
        <v>82</v>
      </c>
      <c r="K3113" s="47" t="s">
        <v>63</v>
      </c>
      <c r="L3113" s="47" t="s">
        <v>64</v>
      </c>
      <c r="M3113" s="47" t="s">
        <v>2699</v>
      </c>
      <c r="N3113" s="47" t="s">
        <v>2698</v>
      </c>
      <c r="O3113" s="47" t="s">
        <v>58</v>
      </c>
      <c r="P3113" s="47" t="s">
        <v>2158</v>
      </c>
      <c r="Q3113" s="47" t="s">
        <v>2698</v>
      </c>
      <c r="R3113" s="47">
        <v>90979</v>
      </c>
      <c r="S3113" s="47" t="s">
        <v>67</v>
      </c>
      <c r="T3113" s="47" t="s">
        <v>2750</v>
      </c>
      <c r="U3113" s="47">
        <v>14649</v>
      </c>
      <c r="V3113" s="47" t="s">
        <v>69</v>
      </c>
      <c r="W3113" s="47" t="s">
        <v>2751</v>
      </c>
      <c r="X3113" s="47">
        <v>1276405</v>
      </c>
      <c r="Y3113" s="47">
        <v>4206080</v>
      </c>
      <c r="Z3113" s="47">
        <v>0</v>
      </c>
      <c r="AA3113" s="47">
        <v>0</v>
      </c>
      <c r="AB3113" s="47" t="s">
        <v>61</v>
      </c>
      <c r="AC3113" s="47">
        <v>0</v>
      </c>
      <c r="AD3113" s="47" t="s">
        <v>86</v>
      </c>
      <c r="AE3113" s="47" t="s">
        <v>4893</v>
      </c>
      <c r="AF3113" s="47" t="s">
        <v>5840</v>
      </c>
      <c r="AG3113" s="47" t="s">
        <v>61</v>
      </c>
      <c r="AH3113" s="47" t="s">
        <v>75</v>
      </c>
      <c r="AI3113" s="47" t="s">
        <v>76</v>
      </c>
      <c r="AJ3113" s="47" t="s">
        <v>77</v>
      </c>
      <c r="AK3113" s="47" t="s">
        <v>78</v>
      </c>
      <c r="AV3113" s="47">
        <v>1</v>
      </c>
      <c r="AZ3113" s="47">
        <v>384</v>
      </c>
      <c r="BM3113" s="47">
        <v>8</v>
      </c>
      <c r="BS3113" s="47">
        <v>13</v>
      </c>
      <c r="BT3113" s="47">
        <v>1.43</v>
      </c>
      <c r="DI3113" s="1">
        <f t="shared" si="240"/>
        <v>4</v>
      </c>
      <c r="DJ3113" s="9" t="str">
        <f t="shared" si="241"/>
        <v>NO BACTERIOLOGICO</v>
      </c>
      <c r="DK3113" s="10" t="str">
        <f t="shared" si="242"/>
        <v>-</v>
      </c>
      <c r="DL3113" s="11" t="str">
        <f t="shared" si="243"/>
        <v>0</v>
      </c>
    </row>
    <row r="3114" spans="1:116" ht="12" x14ac:dyDescent="0.2">
      <c r="A3114" s="47">
        <v>1010010002</v>
      </c>
      <c r="B3114" s="47" t="str">
        <f t="shared" si="244"/>
        <v>1010010002-LA MERCED</v>
      </c>
      <c r="C3114" s="47" t="s">
        <v>1480</v>
      </c>
      <c r="D3114" s="47" t="s">
        <v>58</v>
      </c>
      <c r="E3114" s="47" t="s">
        <v>2155</v>
      </c>
      <c r="F3114" s="47" t="s">
        <v>2749</v>
      </c>
      <c r="G3114" s="47" t="s">
        <v>60</v>
      </c>
      <c r="H3114" s="47">
        <v>500</v>
      </c>
      <c r="I3114" s="47">
        <v>400</v>
      </c>
      <c r="J3114" s="47" t="s">
        <v>82</v>
      </c>
      <c r="K3114" s="47" t="s">
        <v>63</v>
      </c>
      <c r="L3114" s="47" t="s">
        <v>64</v>
      </c>
      <c r="M3114" s="47" t="s">
        <v>2699</v>
      </c>
      <c r="N3114" s="47" t="s">
        <v>2698</v>
      </c>
      <c r="O3114" s="47" t="s">
        <v>58</v>
      </c>
      <c r="P3114" s="47" t="s">
        <v>2158</v>
      </c>
      <c r="Q3114" s="47" t="s">
        <v>2698</v>
      </c>
      <c r="R3114" s="47">
        <v>90979</v>
      </c>
      <c r="S3114" s="47" t="s">
        <v>67</v>
      </c>
      <c r="T3114" s="47" t="s">
        <v>2750</v>
      </c>
      <c r="U3114" s="47">
        <v>14649</v>
      </c>
      <c r="V3114" s="47" t="s">
        <v>69</v>
      </c>
      <c r="W3114" s="47" t="s">
        <v>2751</v>
      </c>
      <c r="X3114" s="47">
        <v>1276405</v>
      </c>
      <c r="Y3114" s="47">
        <v>4206081</v>
      </c>
      <c r="Z3114" s="47">
        <v>0</v>
      </c>
      <c r="AA3114" s="47">
        <v>0</v>
      </c>
      <c r="AB3114" s="47" t="s">
        <v>61</v>
      </c>
      <c r="AC3114" s="47">
        <v>0</v>
      </c>
      <c r="AD3114" s="47" t="s">
        <v>86</v>
      </c>
      <c r="AE3114" s="47" t="s">
        <v>4893</v>
      </c>
      <c r="AF3114" s="47" t="s">
        <v>5840</v>
      </c>
      <c r="AG3114" s="47" t="s">
        <v>61</v>
      </c>
      <c r="AH3114" s="47" t="s">
        <v>75</v>
      </c>
      <c r="AI3114" s="47" t="s">
        <v>76</v>
      </c>
      <c r="AJ3114" s="47" t="s">
        <v>77</v>
      </c>
      <c r="AK3114" s="47" t="s">
        <v>78</v>
      </c>
      <c r="AV3114" s="47">
        <v>0.6</v>
      </c>
      <c r="AZ3114" s="47">
        <v>372</v>
      </c>
      <c r="BM3114" s="47">
        <v>8</v>
      </c>
      <c r="BS3114" s="47">
        <v>13</v>
      </c>
      <c r="BT3114" s="47">
        <v>0.83</v>
      </c>
      <c r="DI3114" s="1">
        <f t="shared" si="240"/>
        <v>4</v>
      </c>
      <c r="DJ3114" s="9" t="str">
        <f t="shared" si="241"/>
        <v>NO BACTERIOLOGICO</v>
      </c>
      <c r="DK3114" s="10" t="str">
        <f t="shared" si="242"/>
        <v>-</v>
      </c>
      <c r="DL3114" s="11" t="str">
        <f t="shared" si="243"/>
        <v>0</v>
      </c>
    </row>
    <row r="3115" spans="1:116" ht="12" x14ac:dyDescent="0.2">
      <c r="A3115" s="47">
        <v>1005080001</v>
      </c>
      <c r="B3115" s="47" t="str">
        <f t="shared" si="244"/>
        <v>1005080001-PUNCHAO</v>
      </c>
      <c r="C3115" s="47" t="s">
        <v>1177</v>
      </c>
      <c r="D3115" s="47" t="s">
        <v>58</v>
      </c>
      <c r="E3115" s="47" t="s">
        <v>542</v>
      </c>
      <c r="F3115" s="47" t="s">
        <v>1177</v>
      </c>
      <c r="G3115" s="47" t="s">
        <v>60</v>
      </c>
      <c r="H3115" s="47">
        <v>360</v>
      </c>
      <c r="I3115" s="47">
        <v>360</v>
      </c>
      <c r="J3115" s="47" t="s">
        <v>88</v>
      </c>
      <c r="K3115" s="47" t="s">
        <v>63</v>
      </c>
      <c r="L3115" s="47" t="s">
        <v>64</v>
      </c>
      <c r="M3115" s="47" t="s">
        <v>1178</v>
      </c>
      <c r="N3115" s="47" t="s">
        <v>1177</v>
      </c>
      <c r="O3115" s="47" t="s">
        <v>58</v>
      </c>
      <c r="P3115" s="47" t="s">
        <v>542</v>
      </c>
      <c r="Q3115" s="47" t="s">
        <v>1177</v>
      </c>
      <c r="R3115" s="47">
        <v>170659</v>
      </c>
      <c r="S3115" s="47" t="s">
        <v>67</v>
      </c>
      <c r="T3115" s="47" t="s">
        <v>1298</v>
      </c>
      <c r="U3115" s="47">
        <v>3808</v>
      </c>
      <c r="V3115" s="47" t="s">
        <v>98</v>
      </c>
      <c r="W3115" s="47" t="s">
        <v>1180</v>
      </c>
      <c r="X3115" s="47">
        <v>1276406</v>
      </c>
      <c r="Y3115" s="47">
        <v>4206104</v>
      </c>
      <c r="Z3115" s="47">
        <v>300096</v>
      </c>
      <c r="AA3115" s="47">
        <v>8953649</v>
      </c>
      <c r="AB3115" s="47" t="s">
        <v>71</v>
      </c>
      <c r="AC3115" s="47">
        <v>3546</v>
      </c>
      <c r="AD3115" s="47" t="s">
        <v>126</v>
      </c>
      <c r="AE3115" s="47" t="s">
        <v>5004</v>
      </c>
      <c r="AF3115" s="47" t="s">
        <v>5841</v>
      </c>
      <c r="AG3115" s="47">
        <v>61220</v>
      </c>
      <c r="AH3115" s="47" t="s">
        <v>73</v>
      </c>
      <c r="AI3115" s="47" t="s">
        <v>1299</v>
      </c>
      <c r="AJ3115" s="47" t="s">
        <v>61</v>
      </c>
      <c r="AK3115" s="47" t="s">
        <v>61</v>
      </c>
      <c r="AV3115" s="47">
        <v>0.8</v>
      </c>
      <c r="AZ3115" s="47">
        <v>210</v>
      </c>
      <c r="BM3115" s="47">
        <v>6.5</v>
      </c>
      <c r="BQ3115" s="47">
        <v>0</v>
      </c>
      <c r="BS3115" s="47">
        <v>11</v>
      </c>
      <c r="BT3115" s="47">
        <v>2.4</v>
      </c>
      <c r="DI3115" s="1">
        <f t="shared" si="240"/>
        <v>4</v>
      </c>
      <c r="DJ3115" s="9" t="str">
        <f t="shared" si="241"/>
        <v>NO BACTERIOLOGICO</v>
      </c>
      <c r="DK3115" s="10" t="str">
        <f t="shared" si="242"/>
        <v>-</v>
      </c>
      <c r="DL3115" s="11" t="str">
        <f t="shared" si="243"/>
        <v>0</v>
      </c>
    </row>
    <row r="3116" spans="1:116" ht="12" x14ac:dyDescent="0.2">
      <c r="A3116" s="47">
        <v>1005080001</v>
      </c>
      <c r="B3116" s="47" t="str">
        <f t="shared" si="244"/>
        <v>1005080001-PUNCHAO</v>
      </c>
      <c r="C3116" s="47" t="s">
        <v>1177</v>
      </c>
      <c r="D3116" s="47" t="s">
        <v>58</v>
      </c>
      <c r="E3116" s="47" t="s">
        <v>542</v>
      </c>
      <c r="F3116" s="47" t="s">
        <v>1177</v>
      </c>
      <c r="G3116" s="47" t="s">
        <v>60</v>
      </c>
      <c r="H3116" s="47">
        <v>360</v>
      </c>
      <c r="I3116" s="47">
        <v>360</v>
      </c>
      <c r="J3116" s="47" t="s">
        <v>88</v>
      </c>
      <c r="K3116" s="47" t="s">
        <v>63</v>
      </c>
      <c r="L3116" s="47" t="s">
        <v>64</v>
      </c>
      <c r="M3116" s="47" t="s">
        <v>1178</v>
      </c>
      <c r="N3116" s="47" t="s">
        <v>1177</v>
      </c>
      <c r="O3116" s="47" t="s">
        <v>58</v>
      </c>
      <c r="P3116" s="47" t="s">
        <v>542</v>
      </c>
      <c r="Q3116" s="47" t="s">
        <v>1177</v>
      </c>
      <c r="R3116" s="47">
        <v>170659</v>
      </c>
      <c r="S3116" s="47" t="s">
        <v>67</v>
      </c>
      <c r="T3116" s="47" t="s">
        <v>1298</v>
      </c>
      <c r="U3116" s="47">
        <v>3808</v>
      </c>
      <c r="V3116" s="47" t="s">
        <v>98</v>
      </c>
      <c r="W3116" s="47" t="s">
        <v>1180</v>
      </c>
      <c r="X3116" s="47">
        <v>1276406</v>
      </c>
      <c r="Y3116" s="47">
        <v>4206105</v>
      </c>
      <c r="Z3116" s="47">
        <v>299320</v>
      </c>
      <c r="AA3116" s="47">
        <v>8940110</v>
      </c>
      <c r="AB3116" s="47" t="s">
        <v>71</v>
      </c>
      <c r="AC3116" s="47">
        <v>3630</v>
      </c>
      <c r="AD3116" s="47" t="s">
        <v>126</v>
      </c>
      <c r="AE3116" s="47" t="s">
        <v>5004</v>
      </c>
      <c r="AF3116" s="47" t="s">
        <v>5841</v>
      </c>
      <c r="AG3116" s="47" t="s">
        <v>61</v>
      </c>
      <c r="AH3116" s="47" t="s">
        <v>75</v>
      </c>
      <c r="AI3116" s="47" t="s">
        <v>76</v>
      </c>
      <c r="AJ3116" s="47" t="s">
        <v>77</v>
      </c>
      <c r="AK3116" s="47" t="s">
        <v>78</v>
      </c>
      <c r="AV3116" s="47">
        <v>0.7</v>
      </c>
      <c r="AZ3116" s="47">
        <v>210</v>
      </c>
      <c r="BM3116" s="47">
        <v>6.5</v>
      </c>
      <c r="BQ3116" s="47">
        <v>0</v>
      </c>
      <c r="BS3116" s="47">
        <v>11</v>
      </c>
      <c r="BT3116" s="47">
        <v>2.4</v>
      </c>
      <c r="DI3116" s="1">
        <f t="shared" si="240"/>
        <v>4</v>
      </c>
      <c r="DJ3116" s="9" t="str">
        <f t="shared" si="241"/>
        <v>NO BACTERIOLOGICO</v>
      </c>
      <c r="DK3116" s="10" t="str">
        <f t="shared" si="242"/>
        <v>-</v>
      </c>
      <c r="DL3116" s="11" t="str">
        <f t="shared" si="243"/>
        <v>0</v>
      </c>
    </row>
    <row r="3117" spans="1:116" ht="12" x14ac:dyDescent="0.2">
      <c r="A3117" s="47">
        <v>1005080001</v>
      </c>
      <c r="B3117" s="47" t="str">
        <f t="shared" si="244"/>
        <v>1005080001-PUNCHAO</v>
      </c>
      <c r="C3117" s="47" t="s">
        <v>1177</v>
      </c>
      <c r="D3117" s="47" t="s">
        <v>58</v>
      </c>
      <c r="E3117" s="47" t="s">
        <v>542</v>
      </c>
      <c r="F3117" s="47" t="s">
        <v>1177</v>
      </c>
      <c r="G3117" s="47" t="s">
        <v>60</v>
      </c>
      <c r="H3117" s="47">
        <v>360</v>
      </c>
      <c r="I3117" s="47">
        <v>360</v>
      </c>
      <c r="J3117" s="47" t="s">
        <v>88</v>
      </c>
      <c r="K3117" s="47" t="s">
        <v>63</v>
      </c>
      <c r="L3117" s="47" t="s">
        <v>64</v>
      </c>
      <c r="M3117" s="47" t="s">
        <v>1178</v>
      </c>
      <c r="N3117" s="47" t="s">
        <v>1177</v>
      </c>
      <c r="O3117" s="47" t="s">
        <v>58</v>
      </c>
      <c r="P3117" s="47" t="s">
        <v>542</v>
      </c>
      <c r="Q3117" s="47" t="s">
        <v>1177</v>
      </c>
      <c r="R3117" s="47">
        <v>170659</v>
      </c>
      <c r="S3117" s="47" t="s">
        <v>67</v>
      </c>
      <c r="T3117" s="47" t="s">
        <v>1298</v>
      </c>
      <c r="U3117" s="47">
        <v>3808</v>
      </c>
      <c r="V3117" s="47" t="s">
        <v>98</v>
      </c>
      <c r="W3117" s="47" t="s">
        <v>1180</v>
      </c>
      <c r="X3117" s="47">
        <v>1276406</v>
      </c>
      <c r="Y3117" s="47">
        <v>4206106</v>
      </c>
      <c r="Z3117" s="47">
        <v>299320</v>
      </c>
      <c r="AA3117" s="47">
        <v>8401232</v>
      </c>
      <c r="AB3117" s="47" t="s">
        <v>71</v>
      </c>
      <c r="AC3117" s="47">
        <v>3630</v>
      </c>
      <c r="AD3117" s="47" t="s">
        <v>126</v>
      </c>
      <c r="AE3117" s="47" t="s">
        <v>5004</v>
      </c>
      <c r="AF3117" s="47" t="s">
        <v>5841</v>
      </c>
      <c r="AG3117" s="47" t="s">
        <v>61</v>
      </c>
      <c r="AH3117" s="47" t="s">
        <v>75</v>
      </c>
      <c r="AI3117" s="47" t="s">
        <v>76</v>
      </c>
      <c r="AJ3117" s="47" t="s">
        <v>77</v>
      </c>
      <c r="AK3117" s="47" t="s">
        <v>78</v>
      </c>
      <c r="AV3117" s="47">
        <v>0.5</v>
      </c>
      <c r="AZ3117" s="47">
        <v>210</v>
      </c>
      <c r="BM3117" s="47">
        <v>6.5</v>
      </c>
      <c r="BQ3117" s="47">
        <v>0</v>
      </c>
      <c r="BS3117" s="47">
        <v>11</v>
      </c>
      <c r="BT3117" s="47">
        <v>2.4</v>
      </c>
      <c r="DI3117" s="1">
        <f t="shared" si="240"/>
        <v>4</v>
      </c>
      <c r="DJ3117" s="9" t="str">
        <f t="shared" si="241"/>
        <v>NO BACTERIOLOGICO</v>
      </c>
      <c r="DK3117" s="10" t="str">
        <f t="shared" si="242"/>
        <v>-</v>
      </c>
      <c r="DL3117" s="11" t="str">
        <f t="shared" si="243"/>
        <v>0</v>
      </c>
    </row>
    <row r="3118" spans="1:116" ht="12" x14ac:dyDescent="0.2">
      <c r="A3118" s="47">
        <v>1010020015</v>
      </c>
      <c r="B3118" s="47" t="str">
        <f t="shared" si="244"/>
        <v>1010020015-EL PORVENIR</v>
      </c>
      <c r="C3118" s="47" t="s">
        <v>1390</v>
      </c>
      <c r="D3118" s="47" t="s">
        <v>58</v>
      </c>
      <c r="E3118" s="47" t="s">
        <v>2155</v>
      </c>
      <c r="F3118" s="47" t="s">
        <v>2698</v>
      </c>
      <c r="G3118" s="47" t="s">
        <v>60</v>
      </c>
      <c r="H3118" s="47">
        <v>280</v>
      </c>
      <c r="I3118" s="47">
        <v>70</v>
      </c>
      <c r="J3118" s="47" t="s">
        <v>495</v>
      </c>
      <c r="K3118" s="47" t="s">
        <v>63</v>
      </c>
      <c r="L3118" s="47" t="s">
        <v>64</v>
      </c>
      <c r="M3118" s="47" t="s">
        <v>2699</v>
      </c>
      <c r="N3118" s="47" t="s">
        <v>2698</v>
      </c>
      <c r="O3118" s="47" t="s">
        <v>58</v>
      </c>
      <c r="P3118" s="47" t="s">
        <v>2158</v>
      </c>
      <c r="Q3118" s="47" t="s">
        <v>2698</v>
      </c>
      <c r="R3118" s="47">
        <v>90963</v>
      </c>
      <c r="S3118" s="47" t="s">
        <v>67</v>
      </c>
      <c r="T3118" s="47" t="s">
        <v>2708</v>
      </c>
      <c r="U3118" s="47">
        <v>14650</v>
      </c>
      <c r="V3118" s="47" t="s">
        <v>69</v>
      </c>
      <c r="W3118" s="47" t="s">
        <v>2709</v>
      </c>
      <c r="X3118" s="47">
        <v>1276410</v>
      </c>
      <c r="Y3118" s="47">
        <v>4206107</v>
      </c>
      <c r="Z3118" s="47">
        <v>310646</v>
      </c>
      <c r="AA3118" s="47">
        <v>8888172</v>
      </c>
      <c r="AB3118" s="47" t="s">
        <v>71</v>
      </c>
      <c r="AC3118" s="47">
        <v>3495</v>
      </c>
      <c r="AD3118" s="47" t="s">
        <v>86</v>
      </c>
      <c r="AE3118" s="47" t="s">
        <v>4893</v>
      </c>
      <c r="AF3118" s="47" t="s">
        <v>5841</v>
      </c>
      <c r="AG3118" s="47">
        <v>4089</v>
      </c>
      <c r="AH3118" s="47" t="s">
        <v>73</v>
      </c>
      <c r="AI3118" s="47" t="s">
        <v>2710</v>
      </c>
      <c r="AJ3118" s="47" t="s">
        <v>61</v>
      </c>
      <c r="AK3118" s="47" t="s">
        <v>61</v>
      </c>
      <c r="AV3118" s="47">
        <v>1.6</v>
      </c>
      <c r="AZ3118" s="47">
        <v>428</v>
      </c>
      <c r="BM3118" s="47">
        <v>8</v>
      </c>
      <c r="BS3118" s="47">
        <v>13</v>
      </c>
      <c r="BT3118" s="47">
        <v>2.1800000000000002</v>
      </c>
      <c r="DI3118" s="1">
        <f t="shared" si="240"/>
        <v>4</v>
      </c>
      <c r="DJ3118" s="9" t="str">
        <f t="shared" si="241"/>
        <v>NO BACTERIOLOGICO</v>
      </c>
      <c r="DK3118" s="10" t="str">
        <f t="shared" si="242"/>
        <v>-</v>
      </c>
      <c r="DL3118" s="11" t="str">
        <f t="shared" si="243"/>
        <v>0</v>
      </c>
    </row>
    <row r="3119" spans="1:116" ht="12" x14ac:dyDescent="0.2">
      <c r="A3119" s="47">
        <v>1010020015</v>
      </c>
      <c r="B3119" s="47" t="str">
        <f t="shared" si="244"/>
        <v>1010020015-EL PORVENIR</v>
      </c>
      <c r="C3119" s="47" t="s">
        <v>1390</v>
      </c>
      <c r="D3119" s="47" t="s">
        <v>58</v>
      </c>
      <c r="E3119" s="47" t="s">
        <v>2155</v>
      </c>
      <c r="F3119" s="47" t="s">
        <v>2698</v>
      </c>
      <c r="G3119" s="47" t="s">
        <v>60</v>
      </c>
      <c r="H3119" s="47">
        <v>280</v>
      </c>
      <c r="I3119" s="47">
        <v>70</v>
      </c>
      <c r="J3119" s="47" t="s">
        <v>495</v>
      </c>
      <c r="K3119" s="47" t="s">
        <v>63</v>
      </c>
      <c r="L3119" s="47" t="s">
        <v>64</v>
      </c>
      <c r="M3119" s="47" t="s">
        <v>2699</v>
      </c>
      <c r="N3119" s="47" t="s">
        <v>2698</v>
      </c>
      <c r="O3119" s="47" t="s">
        <v>58</v>
      </c>
      <c r="P3119" s="47" t="s">
        <v>2158</v>
      </c>
      <c r="Q3119" s="47" t="s">
        <v>2698</v>
      </c>
      <c r="R3119" s="47">
        <v>90963</v>
      </c>
      <c r="S3119" s="47" t="s">
        <v>67</v>
      </c>
      <c r="T3119" s="47" t="s">
        <v>2708</v>
      </c>
      <c r="U3119" s="47">
        <v>14650</v>
      </c>
      <c r="V3119" s="47" t="s">
        <v>69</v>
      </c>
      <c r="W3119" s="47" t="s">
        <v>2709</v>
      </c>
      <c r="X3119" s="47">
        <v>1276410</v>
      </c>
      <c r="Y3119" s="47">
        <v>4206108</v>
      </c>
      <c r="Z3119" s="47">
        <v>0</v>
      </c>
      <c r="AA3119" s="47">
        <v>0</v>
      </c>
      <c r="AB3119" s="47" t="s">
        <v>61</v>
      </c>
      <c r="AC3119" s="47">
        <v>0</v>
      </c>
      <c r="AD3119" s="47" t="s">
        <v>86</v>
      </c>
      <c r="AE3119" s="47" t="s">
        <v>4893</v>
      </c>
      <c r="AF3119" s="47" t="s">
        <v>5841</v>
      </c>
      <c r="AG3119" s="47" t="s">
        <v>61</v>
      </c>
      <c r="AH3119" s="47" t="s">
        <v>75</v>
      </c>
      <c r="AI3119" s="47" t="s">
        <v>76</v>
      </c>
      <c r="AJ3119" s="47" t="s">
        <v>77</v>
      </c>
      <c r="AK3119" s="47" t="s">
        <v>78</v>
      </c>
      <c r="AV3119" s="47">
        <v>1</v>
      </c>
      <c r="AZ3119" s="47">
        <v>423</v>
      </c>
      <c r="BM3119" s="47">
        <v>8</v>
      </c>
      <c r="BS3119" s="47">
        <v>13</v>
      </c>
      <c r="BT3119" s="47">
        <v>1.86</v>
      </c>
      <c r="DI3119" s="1">
        <f t="shared" si="240"/>
        <v>4</v>
      </c>
      <c r="DJ3119" s="9" t="str">
        <f t="shared" si="241"/>
        <v>NO BACTERIOLOGICO</v>
      </c>
      <c r="DK3119" s="10" t="str">
        <f t="shared" si="242"/>
        <v>-</v>
      </c>
      <c r="DL3119" s="11" t="str">
        <f t="shared" si="243"/>
        <v>0</v>
      </c>
    </row>
    <row r="3120" spans="1:116" ht="12" x14ac:dyDescent="0.2">
      <c r="A3120" s="47">
        <v>1010020015</v>
      </c>
      <c r="B3120" s="47" t="str">
        <f t="shared" si="244"/>
        <v>1010020015-EL PORVENIR</v>
      </c>
      <c r="C3120" s="47" t="s">
        <v>1390</v>
      </c>
      <c r="D3120" s="47" t="s">
        <v>58</v>
      </c>
      <c r="E3120" s="47" t="s">
        <v>2155</v>
      </c>
      <c r="F3120" s="47" t="s">
        <v>2698</v>
      </c>
      <c r="G3120" s="47" t="s">
        <v>60</v>
      </c>
      <c r="H3120" s="47">
        <v>280</v>
      </c>
      <c r="I3120" s="47">
        <v>70</v>
      </c>
      <c r="J3120" s="47" t="s">
        <v>495</v>
      </c>
      <c r="K3120" s="47" t="s">
        <v>63</v>
      </c>
      <c r="L3120" s="47" t="s">
        <v>64</v>
      </c>
      <c r="M3120" s="47" t="s">
        <v>2699</v>
      </c>
      <c r="N3120" s="47" t="s">
        <v>2698</v>
      </c>
      <c r="O3120" s="47" t="s">
        <v>58</v>
      </c>
      <c r="P3120" s="47" t="s">
        <v>2158</v>
      </c>
      <c r="Q3120" s="47" t="s">
        <v>2698</v>
      </c>
      <c r="R3120" s="47">
        <v>90963</v>
      </c>
      <c r="S3120" s="47" t="s">
        <v>67</v>
      </c>
      <c r="T3120" s="47" t="s">
        <v>2708</v>
      </c>
      <c r="U3120" s="47">
        <v>14650</v>
      </c>
      <c r="V3120" s="47" t="s">
        <v>69</v>
      </c>
      <c r="W3120" s="47" t="s">
        <v>2709</v>
      </c>
      <c r="X3120" s="47">
        <v>1276410</v>
      </c>
      <c r="Y3120" s="47">
        <v>4206109</v>
      </c>
      <c r="Z3120" s="47">
        <v>0</v>
      </c>
      <c r="AA3120" s="47">
        <v>0</v>
      </c>
      <c r="AB3120" s="47" t="s">
        <v>61</v>
      </c>
      <c r="AC3120" s="47">
        <v>0</v>
      </c>
      <c r="AD3120" s="47" t="s">
        <v>86</v>
      </c>
      <c r="AE3120" s="47" t="s">
        <v>4893</v>
      </c>
      <c r="AF3120" s="47" t="s">
        <v>5841</v>
      </c>
      <c r="AG3120" s="47" t="s">
        <v>61</v>
      </c>
      <c r="AH3120" s="47" t="s">
        <v>75</v>
      </c>
      <c r="AI3120" s="47" t="s">
        <v>76</v>
      </c>
      <c r="AJ3120" s="47" t="s">
        <v>77</v>
      </c>
      <c r="AK3120" s="47" t="s">
        <v>78</v>
      </c>
      <c r="AV3120" s="47">
        <v>0.6</v>
      </c>
      <c r="AZ3120" s="47">
        <v>348</v>
      </c>
      <c r="BM3120" s="47">
        <v>8</v>
      </c>
      <c r="BS3120" s="47">
        <v>13</v>
      </c>
      <c r="BT3120" s="47">
        <v>1.81</v>
      </c>
      <c r="DI3120" s="1">
        <f t="shared" si="240"/>
        <v>4</v>
      </c>
      <c r="DJ3120" s="9" t="str">
        <f t="shared" si="241"/>
        <v>NO BACTERIOLOGICO</v>
      </c>
      <c r="DK3120" s="10" t="str">
        <f t="shared" si="242"/>
        <v>-</v>
      </c>
      <c r="DL3120" s="11" t="str">
        <f t="shared" si="243"/>
        <v>0</v>
      </c>
    </row>
    <row r="3121" spans="1:116" ht="12" x14ac:dyDescent="0.2">
      <c r="A3121" s="47">
        <v>1010020013</v>
      </c>
      <c r="B3121" s="47" t="str">
        <f t="shared" si="244"/>
        <v>1010020013-SAN ANTONIO DE ACAPA (SAN ANTONIO)</v>
      </c>
      <c r="C3121" s="47" t="s">
        <v>2738</v>
      </c>
      <c r="D3121" s="47" t="s">
        <v>58</v>
      </c>
      <c r="E3121" s="47" t="s">
        <v>2155</v>
      </c>
      <c r="F3121" s="47" t="s">
        <v>2698</v>
      </c>
      <c r="G3121" s="47" t="s">
        <v>60</v>
      </c>
      <c r="H3121" s="47">
        <v>140</v>
      </c>
      <c r="I3121" s="47">
        <v>40</v>
      </c>
      <c r="J3121" s="47" t="s">
        <v>495</v>
      </c>
      <c r="K3121" s="47" t="s">
        <v>63</v>
      </c>
      <c r="L3121" s="47" t="s">
        <v>64</v>
      </c>
      <c r="M3121" s="47" t="s">
        <v>2699</v>
      </c>
      <c r="N3121" s="47" t="s">
        <v>2698</v>
      </c>
      <c r="O3121" s="47" t="s">
        <v>58</v>
      </c>
      <c r="P3121" s="47" t="s">
        <v>2158</v>
      </c>
      <c r="Q3121" s="47" t="s">
        <v>2698</v>
      </c>
      <c r="R3121" s="47">
        <v>90841</v>
      </c>
      <c r="S3121" s="47" t="s">
        <v>67</v>
      </c>
      <c r="T3121" s="47" t="s">
        <v>2739</v>
      </c>
      <c r="U3121" s="47">
        <v>14651</v>
      </c>
      <c r="V3121" s="47" t="s">
        <v>69</v>
      </c>
      <c r="W3121" s="47" t="s">
        <v>2740</v>
      </c>
      <c r="X3121" s="47">
        <v>1276417</v>
      </c>
      <c r="Y3121" s="47">
        <v>4206123</v>
      </c>
      <c r="Z3121" s="47">
        <v>0</v>
      </c>
      <c r="AA3121" s="47">
        <v>0</v>
      </c>
      <c r="AB3121" s="47" t="s">
        <v>61</v>
      </c>
      <c r="AC3121" s="47">
        <v>0</v>
      </c>
      <c r="AD3121" s="47" t="s">
        <v>86</v>
      </c>
      <c r="AE3121" s="47" t="s">
        <v>4978</v>
      </c>
      <c r="AF3121" s="47" t="s">
        <v>5842</v>
      </c>
      <c r="AG3121" s="47">
        <v>4092</v>
      </c>
      <c r="AH3121" s="47" t="s">
        <v>73</v>
      </c>
      <c r="AI3121" s="47" t="s">
        <v>138</v>
      </c>
      <c r="AJ3121" s="47" t="s">
        <v>61</v>
      </c>
      <c r="AK3121" s="47" t="s">
        <v>61</v>
      </c>
      <c r="AV3121" s="47">
        <v>1.5</v>
      </c>
      <c r="AZ3121" s="47">
        <v>343</v>
      </c>
      <c r="BM3121" s="47">
        <v>8</v>
      </c>
      <c r="BS3121" s="47">
        <v>13</v>
      </c>
      <c r="BT3121" s="47">
        <v>1.01</v>
      </c>
      <c r="DI3121" s="1">
        <f t="shared" si="240"/>
        <v>4</v>
      </c>
      <c r="DJ3121" s="9" t="str">
        <f t="shared" si="241"/>
        <v>NO BACTERIOLOGICO</v>
      </c>
      <c r="DK3121" s="10" t="str">
        <f t="shared" si="242"/>
        <v>-</v>
      </c>
      <c r="DL3121" s="11" t="str">
        <f t="shared" si="243"/>
        <v>0</v>
      </c>
    </row>
    <row r="3122" spans="1:116" ht="12" x14ac:dyDescent="0.2">
      <c r="A3122" s="47">
        <v>1010020013</v>
      </c>
      <c r="B3122" s="47" t="str">
        <f t="shared" si="244"/>
        <v>1010020013-SAN ANTONIO DE ACAPA (SAN ANTONIO)</v>
      </c>
      <c r="C3122" s="47" t="s">
        <v>2738</v>
      </c>
      <c r="D3122" s="47" t="s">
        <v>58</v>
      </c>
      <c r="E3122" s="47" t="s">
        <v>2155</v>
      </c>
      <c r="F3122" s="47" t="s">
        <v>2698</v>
      </c>
      <c r="G3122" s="47" t="s">
        <v>60</v>
      </c>
      <c r="H3122" s="47">
        <v>140</v>
      </c>
      <c r="I3122" s="47">
        <v>40</v>
      </c>
      <c r="J3122" s="47" t="s">
        <v>495</v>
      </c>
      <c r="K3122" s="47" t="s">
        <v>63</v>
      </c>
      <c r="L3122" s="47" t="s">
        <v>64</v>
      </c>
      <c r="M3122" s="47" t="s">
        <v>2699</v>
      </c>
      <c r="N3122" s="47" t="s">
        <v>2698</v>
      </c>
      <c r="O3122" s="47" t="s">
        <v>58</v>
      </c>
      <c r="P3122" s="47" t="s">
        <v>2158</v>
      </c>
      <c r="Q3122" s="47" t="s">
        <v>2698</v>
      </c>
      <c r="R3122" s="47">
        <v>90841</v>
      </c>
      <c r="S3122" s="47" t="s">
        <v>67</v>
      </c>
      <c r="T3122" s="47" t="s">
        <v>2739</v>
      </c>
      <c r="U3122" s="47">
        <v>14651</v>
      </c>
      <c r="V3122" s="47" t="s">
        <v>69</v>
      </c>
      <c r="W3122" s="47" t="s">
        <v>2740</v>
      </c>
      <c r="X3122" s="47">
        <v>1276417</v>
      </c>
      <c r="Y3122" s="47">
        <v>4206124</v>
      </c>
      <c r="Z3122" s="47">
        <v>0</v>
      </c>
      <c r="AA3122" s="47">
        <v>0</v>
      </c>
      <c r="AB3122" s="47" t="s">
        <v>61</v>
      </c>
      <c r="AC3122" s="47">
        <v>0</v>
      </c>
      <c r="AD3122" s="47" t="s">
        <v>86</v>
      </c>
      <c r="AE3122" s="47" t="s">
        <v>4978</v>
      </c>
      <c r="AF3122" s="47" t="s">
        <v>5842</v>
      </c>
      <c r="AG3122" s="47" t="s">
        <v>61</v>
      </c>
      <c r="AH3122" s="47" t="s">
        <v>75</v>
      </c>
      <c r="AI3122" s="47" t="s">
        <v>76</v>
      </c>
      <c r="AJ3122" s="47" t="s">
        <v>77</v>
      </c>
      <c r="AK3122" s="47" t="s">
        <v>78</v>
      </c>
      <c r="AV3122" s="47">
        <v>0.7</v>
      </c>
      <c r="AZ3122" s="47">
        <v>338</v>
      </c>
      <c r="BM3122" s="47">
        <v>8</v>
      </c>
      <c r="BS3122" s="47">
        <v>13</v>
      </c>
      <c r="BT3122" s="47">
        <v>0.34</v>
      </c>
      <c r="DI3122" s="1">
        <f t="shared" si="240"/>
        <v>4</v>
      </c>
      <c r="DJ3122" s="9" t="str">
        <f t="shared" si="241"/>
        <v>NO BACTERIOLOGICO</v>
      </c>
      <c r="DK3122" s="10" t="str">
        <f t="shared" si="242"/>
        <v>-</v>
      </c>
      <c r="DL3122" s="11" t="str">
        <f t="shared" si="243"/>
        <v>0</v>
      </c>
    </row>
    <row r="3123" spans="1:116" ht="12" x14ac:dyDescent="0.2">
      <c r="A3123" s="47">
        <v>1010020013</v>
      </c>
      <c r="B3123" s="47" t="str">
        <f t="shared" si="244"/>
        <v>1010020013-SAN ANTONIO DE ACAPA (SAN ANTONIO)</v>
      </c>
      <c r="C3123" s="47" t="s">
        <v>2738</v>
      </c>
      <c r="D3123" s="47" t="s">
        <v>58</v>
      </c>
      <c r="E3123" s="47" t="s">
        <v>2155</v>
      </c>
      <c r="F3123" s="47" t="s">
        <v>2698</v>
      </c>
      <c r="G3123" s="47" t="s">
        <v>60</v>
      </c>
      <c r="H3123" s="47">
        <v>140</v>
      </c>
      <c r="I3123" s="47">
        <v>40</v>
      </c>
      <c r="J3123" s="47" t="s">
        <v>495</v>
      </c>
      <c r="K3123" s="47" t="s">
        <v>63</v>
      </c>
      <c r="L3123" s="47" t="s">
        <v>64</v>
      </c>
      <c r="M3123" s="47" t="s">
        <v>2699</v>
      </c>
      <c r="N3123" s="47" t="s">
        <v>2698</v>
      </c>
      <c r="O3123" s="47" t="s">
        <v>58</v>
      </c>
      <c r="P3123" s="47" t="s">
        <v>2158</v>
      </c>
      <c r="Q3123" s="47" t="s">
        <v>2698</v>
      </c>
      <c r="R3123" s="47">
        <v>90841</v>
      </c>
      <c r="S3123" s="47" t="s">
        <v>67</v>
      </c>
      <c r="T3123" s="47" t="s">
        <v>2739</v>
      </c>
      <c r="U3123" s="47">
        <v>14651</v>
      </c>
      <c r="V3123" s="47" t="s">
        <v>69</v>
      </c>
      <c r="W3123" s="47" t="s">
        <v>2740</v>
      </c>
      <c r="X3123" s="47">
        <v>1276417</v>
      </c>
      <c r="Y3123" s="47">
        <v>4206125</v>
      </c>
      <c r="Z3123" s="47">
        <v>0</v>
      </c>
      <c r="AA3123" s="47">
        <v>0</v>
      </c>
      <c r="AB3123" s="47" t="s">
        <v>61</v>
      </c>
      <c r="AC3123" s="47">
        <v>0</v>
      </c>
      <c r="AD3123" s="47" t="s">
        <v>86</v>
      </c>
      <c r="AE3123" s="47" t="s">
        <v>4978</v>
      </c>
      <c r="AF3123" s="47" t="s">
        <v>5842</v>
      </c>
      <c r="AG3123" s="47" t="s">
        <v>61</v>
      </c>
      <c r="AH3123" s="47" t="s">
        <v>75</v>
      </c>
      <c r="AI3123" s="47" t="s">
        <v>76</v>
      </c>
      <c r="AJ3123" s="47" t="s">
        <v>77</v>
      </c>
      <c r="AK3123" s="47" t="s">
        <v>78</v>
      </c>
      <c r="AV3123" s="47">
        <v>0.5</v>
      </c>
      <c r="AZ3123" s="47">
        <v>322</v>
      </c>
      <c r="BM3123" s="47">
        <v>8</v>
      </c>
      <c r="BS3123" s="47">
        <v>13</v>
      </c>
      <c r="BT3123" s="47">
        <v>0.3</v>
      </c>
      <c r="DI3123" s="1">
        <f t="shared" si="240"/>
        <v>4</v>
      </c>
      <c r="DJ3123" s="9" t="str">
        <f t="shared" si="241"/>
        <v>NO BACTERIOLOGICO</v>
      </c>
      <c r="DK3123" s="10" t="str">
        <f t="shared" si="242"/>
        <v>-</v>
      </c>
      <c r="DL3123" s="11" t="str">
        <f t="shared" si="243"/>
        <v>0</v>
      </c>
    </row>
    <row r="3124" spans="1:116" ht="12" x14ac:dyDescent="0.2">
      <c r="A3124" s="47">
        <v>1005080008</v>
      </c>
      <c r="B3124" s="47" t="str">
        <f t="shared" si="244"/>
        <v>1005080008-LIBERTAD DE PALLALLI</v>
      </c>
      <c r="C3124" s="47" t="s">
        <v>1291</v>
      </c>
      <c r="D3124" s="47" t="s">
        <v>58</v>
      </c>
      <c r="E3124" s="47" t="s">
        <v>542</v>
      </c>
      <c r="F3124" s="47" t="s">
        <v>1177</v>
      </c>
      <c r="G3124" s="47" t="s">
        <v>60</v>
      </c>
      <c r="H3124" s="47">
        <v>140</v>
      </c>
      <c r="I3124" s="47">
        <v>128</v>
      </c>
      <c r="J3124" s="47" t="s">
        <v>88</v>
      </c>
      <c r="K3124" s="47" t="s">
        <v>63</v>
      </c>
      <c r="L3124" s="47" t="s">
        <v>64</v>
      </c>
      <c r="M3124" s="47" t="s">
        <v>1178</v>
      </c>
      <c r="N3124" s="47" t="s">
        <v>1177</v>
      </c>
      <c r="O3124" s="47" t="s">
        <v>58</v>
      </c>
      <c r="P3124" s="47" t="s">
        <v>542</v>
      </c>
      <c r="Q3124" s="47" t="s">
        <v>1177</v>
      </c>
      <c r="R3124" s="47">
        <v>96185</v>
      </c>
      <c r="S3124" s="47" t="s">
        <v>67</v>
      </c>
      <c r="T3124" s="47" t="s">
        <v>1292</v>
      </c>
      <c r="U3124" s="47">
        <v>13667</v>
      </c>
      <c r="V3124" s="47" t="s">
        <v>69</v>
      </c>
      <c r="W3124" s="47" t="s">
        <v>1293</v>
      </c>
      <c r="X3124" s="47">
        <v>1276418</v>
      </c>
      <c r="Y3124" s="47">
        <v>4206136</v>
      </c>
      <c r="Z3124" s="47">
        <v>300456</v>
      </c>
      <c r="AA3124" s="47">
        <v>8957177</v>
      </c>
      <c r="AB3124" s="47" t="s">
        <v>71</v>
      </c>
      <c r="AC3124" s="47">
        <v>3780</v>
      </c>
      <c r="AD3124" s="47" t="s">
        <v>126</v>
      </c>
      <c r="AE3124" s="47" t="s">
        <v>5004</v>
      </c>
      <c r="AF3124" s="47" t="s">
        <v>5843</v>
      </c>
      <c r="AG3124" s="47">
        <v>92</v>
      </c>
      <c r="AH3124" s="47" t="s">
        <v>73</v>
      </c>
      <c r="AI3124" s="47" t="s">
        <v>1294</v>
      </c>
      <c r="AJ3124" s="47" t="s">
        <v>61</v>
      </c>
      <c r="AK3124" s="47" t="s">
        <v>61</v>
      </c>
      <c r="AV3124" s="47">
        <v>0.9</v>
      </c>
      <c r="AZ3124" s="47">
        <v>220</v>
      </c>
      <c r="BM3124" s="47">
        <v>7.2</v>
      </c>
      <c r="BQ3124" s="47">
        <v>0</v>
      </c>
      <c r="BS3124" s="47">
        <v>11</v>
      </c>
      <c r="BT3124" s="47">
        <v>2.2999999999999998</v>
      </c>
      <c r="DI3124" s="1">
        <f t="shared" si="240"/>
        <v>4</v>
      </c>
      <c r="DJ3124" s="9" t="str">
        <f t="shared" si="241"/>
        <v>NO BACTERIOLOGICO</v>
      </c>
      <c r="DK3124" s="10" t="str">
        <f t="shared" si="242"/>
        <v>-</v>
      </c>
      <c r="DL3124" s="11" t="str">
        <f t="shared" si="243"/>
        <v>0</v>
      </c>
    </row>
    <row r="3125" spans="1:116" ht="12" x14ac:dyDescent="0.2">
      <c r="A3125" s="47">
        <v>1005080008</v>
      </c>
      <c r="B3125" s="47" t="str">
        <f t="shared" si="244"/>
        <v>1005080008-LIBERTAD DE PALLALLI</v>
      </c>
      <c r="C3125" s="47" t="s">
        <v>1291</v>
      </c>
      <c r="D3125" s="47" t="s">
        <v>58</v>
      </c>
      <c r="E3125" s="47" t="s">
        <v>542</v>
      </c>
      <c r="F3125" s="47" t="s">
        <v>1177</v>
      </c>
      <c r="G3125" s="47" t="s">
        <v>60</v>
      </c>
      <c r="H3125" s="47">
        <v>140</v>
      </c>
      <c r="I3125" s="47">
        <v>128</v>
      </c>
      <c r="J3125" s="47" t="s">
        <v>88</v>
      </c>
      <c r="K3125" s="47" t="s">
        <v>63</v>
      </c>
      <c r="L3125" s="47" t="s">
        <v>64</v>
      </c>
      <c r="M3125" s="47" t="s">
        <v>1178</v>
      </c>
      <c r="N3125" s="47" t="s">
        <v>1177</v>
      </c>
      <c r="O3125" s="47" t="s">
        <v>58</v>
      </c>
      <c r="P3125" s="47" t="s">
        <v>542</v>
      </c>
      <c r="Q3125" s="47" t="s">
        <v>1177</v>
      </c>
      <c r="R3125" s="47">
        <v>96185</v>
      </c>
      <c r="S3125" s="47" t="s">
        <v>67</v>
      </c>
      <c r="T3125" s="47" t="s">
        <v>1292</v>
      </c>
      <c r="U3125" s="47">
        <v>13667</v>
      </c>
      <c r="V3125" s="47" t="s">
        <v>69</v>
      </c>
      <c r="W3125" s="47" t="s">
        <v>1293</v>
      </c>
      <c r="X3125" s="47">
        <v>1276418</v>
      </c>
      <c r="Y3125" s="47">
        <v>4206137</v>
      </c>
      <c r="Z3125" s="47">
        <v>300650</v>
      </c>
      <c r="AA3125" s="47">
        <v>8945630</v>
      </c>
      <c r="AB3125" s="47" t="s">
        <v>71</v>
      </c>
      <c r="AC3125" s="47">
        <v>3550</v>
      </c>
      <c r="AD3125" s="47" t="s">
        <v>126</v>
      </c>
      <c r="AE3125" s="47" t="s">
        <v>5004</v>
      </c>
      <c r="AF3125" s="47" t="s">
        <v>5843</v>
      </c>
      <c r="AG3125" s="47" t="s">
        <v>61</v>
      </c>
      <c r="AH3125" s="47" t="s">
        <v>75</v>
      </c>
      <c r="AI3125" s="47" t="s">
        <v>76</v>
      </c>
      <c r="AJ3125" s="47" t="s">
        <v>77</v>
      </c>
      <c r="AK3125" s="47" t="s">
        <v>78</v>
      </c>
      <c r="AV3125" s="47">
        <v>0.8</v>
      </c>
      <c r="AZ3125" s="47">
        <v>220</v>
      </c>
      <c r="BM3125" s="47">
        <v>7.2</v>
      </c>
      <c r="BQ3125" s="47">
        <v>0</v>
      </c>
      <c r="BS3125" s="47">
        <v>11</v>
      </c>
      <c r="BT3125" s="47">
        <v>2.2999999999999998</v>
      </c>
      <c r="DI3125" s="1">
        <f t="shared" si="240"/>
        <v>4</v>
      </c>
      <c r="DJ3125" s="9" t="str">
        <f t="shared" si="241"/>
        <v>NO BACTERIOLOGICO</v>
      </c>
      <c r="DK3125" s="10" t="str">
        <f t="shared" si="242"/>
        <v>-</v>
      </c>
      <c r="DL3125" s="11" t="str">
        <f t="shared" si="243"/>
        <v>0</v>
      </c>
    </row>
    <row r="3126" spans="1:116" ht="12" x14ac:dyDescent="0.2">
      <c r="A3126" s="47">
        <v>1005080008</v>
      </c>
      <c r="B3126" s="47" t="str">
        <f t="shared" si="244"/>
        <v>1005080008-LIBERTAD DE PALLALLI</v>
      </c>
      <c r="C3126" s="47" t="s">
        <v>1291</v>
      </c>
      <c r="D3126" s="47" t="s">
        <v>58</v>
      </c>
      <c r="E3126" s="47" t="s">
        <v>542</v>
      </c>
      <c r="F3126" s="47" t="s">
        <v>1177</v>
      </c>
      <c r="G3126" s="47" t="s">
        <v>60</v>
      </c>
      <c r="H3126" s="47">
        <v>140</v>
      </c>
      <c r="I3126" s="47">
        <v>128</v>
      </c>
      <c r="J3126" s="47" t="s">
        <v>88</v>
      </c>
      <c r="K3126" s="47" t="s">
        <v>63</v>
      </c>
      <c r="L3126" s="47" t="s">
        <v>64</v>
      </c>
      <c r="M3126" s="47" t="s">
        <v>1178</v>
      </c>
      <c r="N3126" s="47" t="s">
        <v>1177</v>
      </c>
      <c r="O3126" s="47" t="s">
        <v>58</v>
      </c>
      <c r="P3126" s="47" t="s">
        <v>542</v>
      </c>
      <c r="Q3126" s="47" t="s">
        <v>1177</v>
      </c>
      <c r="R3126" s="47">
        <v>96185</v>
      </c>
      <c r="S3126" s="47" t="s">
        <v>67</v>
      </c>
      <c r="T3126" s="47" t="s">
        <v>1292</v>
      </c>
      <c r="U3126" s="47">
        <v>13667</v>
      </c>
      <c r="V3126" s="47" t="s">
        <v>69</v>
      </c>
      <c r="W3126" s="47" t="s">
        <v>1293</v>
      </c>
      <c r="X3126" s="47">
        <v>1276418</v>
      </c>
      <c r="Y3126" s="47">
        <v>4206138</v>
      </c>
      <c r="Z3126" s="47">
        <v>300737</v>
      </c>
      <c r="AA3126" s="47">
        <v>8941022</v>
      </c>
      <c r="AB3126" s="47" t="s">
        <v>71</v>
      </c>
      <c r="AC3126" s="47">
        <v>3550</v>
      </c>
      <c r="AD3126" s="47" t="s">
        <v>126</v>
      </c>
      <c r="AE3126" s="47" t="s">
        <v>5004</v>
      </c>
      <c r="AF3126" s="47" t="s">
        <v>5843</v>
      </c>
      <c r="AG3126" s="47" t="s">
        <v>61</v>
      </c>
      <c r="AH3126" s="47" t="s">
        <v>75</v>
      </c>
      <c r="AI3126" s="47" t="s">
        <v>76</v>
      </c>
      <c r="AJ3126" s="47" t="s">
        <v>77</v>
      </c>
      <c r="AK3126" s="47" t="s">
        <v>78</v>
      </c>
      <c r="AV3126" s="47">
        <v>0.5</v>
      </c>
      <c r="AZ3126" s="47">
        <v>220</v>
      </c>
      <c r="BM3126" s="47">
        <v>7.2</v>
      </c>
      <c r="BQ3126" s="47">
        <v>0</v>
      </c>
      <c r="BS3126" s="47">
        <v>11</v>
      </c>
      <c r="BT3126" s="47">
        <v>2.2999999999999998</v>
      </c>
      <c r="DI3126" s="1">
        <f t="shared" si="240"/>
        <v>4</v>
      </c>
      <c r="DJ3126" s="9" t="str">
        <f t="shared" si="241"/>
        <v>NO BACTERIOLOGICO</v>
      </c>
      <c r="DK3126" s="10" t="str">
        <f t="shared" si="242"/>
        <v>-</v>
      </c>
      <c r="DL3126" s="11" t="str">
        <f t="shared" si="243"/>
        <v>0</v>
      </c>
    </row>
    <row r="3127" spans="1:116" ht="12" x14ac:dyDescent="0.2">
      <c r="A3127" s="47">
        <v>1010020011</v>
      </c>
      <c r="B3127" s="47" t="str">
        <f t="shared" si="244"/>
        <v>1010020011-SAN LUIS DE UCRUPAMPA</v>
      </c>
      <c r="C3127" s="47" t="s">
        <v>2730</v>
      </c>
      <c r="D3127" s="47" t="s">
        <v>58</v>
      </c>
      <c r="E3127" s="47" t="s">
        <v>2155</v>
      </c>
      <c r="F3127" s="47" t="s">
        <v>2698</v>
      </c>
      <c r="G3127" s="47" t="s">
        <v>60</v>
      </c>
      <c r="H3127" s="47">
        <v>70</v>
      </c>
      <c r="I3127" s="47">
        <v>21</v>
      </c>
      <c r="J3127" s="47" t="s">
        <v>495</v>
      </c>
      <c r="K3127" s="47" t="s">
        <v>63</v>
      </c>
      <c r="L3127" s="47" t="s">
        <v>64</v>
      </c>
      <c r="M3127" s="47" t="s">
        <v>2699</v>
      </c>
      <c r="N3127" s="47" t="s">
        <v>2698</v>
      </c>
      <c r="O3127" s="47" t="s">
        <v>58</v>
      </c>
      <c r="P3127" s="47" t="s">
        <v>2158</v>
      </c>
      <c r="Q3127" s="47" t="s">
        <v>2698</v>
      </c>
      <c r="R3127" s="47">
        <v>90867</v>
      </c>
      <c r="S3127" s="47" t="s">
        <v>67</v>
      </c>
      <c r="T3127" s="47" t="s">
        <v>2731</v>
      </c>
      <c r="U3127" s="47">
        <v>14522</v>
      </c>
      <c r="V3127" s="47" t="s">
        <v>69</v>
      </c>
      <c r="W3127" s="47" t="s">
        <v>2732</v>
      </c>
      <c r="X3127" s="47">
        <v>1276425</v>
      </c>
      <c r="Y3127" s="47">
        <v>4206139</v>
      </c>
      <c r="Z3127" s="47">
        <v>308994</v>
      </c>
      <c r="AA3127" s="47">
        <v>8888141</v>
      </c>
      <c r="AB3127" s="47" t="s">
        <v>71</v>
      </c>
      <c r="AC3127" s="47">
        <v>3884</v>
      </c>
      <c r="AD3127" s="47" t="s">
        <v>86</v>
      </c>
      <c r="AE3127" s="47" t="s">
        <v>4978</v>
      </c>
      <c r="AF3127" s="47" t="s">
        <v>5844</v>
      </c>
      <c r="AG3127" s="47">
        <v>4081</v>
      </c>
      <c r="AH3127" s="47" t="s">
        <v>73</v>
      </c>
      <c r="AI3127" s="47" t="s">
        <v>2733</v>
      </c>
      <c r="AJ3127" s="47" t="s">
        <v>61</v>
      </c>
      <c r="AK3127" s="47" t="s">
        <v>61</v>
      </c>
      <c r="AV3127" s="47">
        <v>1.5</v>
      </c>
      <c r="AZ3127" s="47">
        <v>286</v>
      </c>
      <c r="BM3127" s="47">
        <v>8</v>
      </c>
      <c r="BS3127" s="47">
        <v>13</v>
      </c>
      <c r="BT3127" s="47">
        <v>1.48</v>
      </c>
      <c r="DI3127" s="1">
        <f t="shared" si="240"/>
        <v>4</v>
      </c>
      <c r="DJ3127" s="9" t="str">
        <f t="shared" si="241"/>
        <v>NO BACTERIOLOGICO</v>
      </c>
      <c r="DK3127" s="10" t="str">
        <f t="shared" si="242"/>
        <v>-</v>
      </c>
      <c r="DL3127" s="11" t="str">
        <f t="shared" si="243"/>
        <v>0</v>
      </c>
    </row>
    <row r="3128" spans="1:116" ht="12" x14ac:dyDescent="0.2">
      <c r="A3128" s="47">
        <v>1010020011</v>
      </c>
      <c r="B3128" s="47" t="str">
        <f t="shared" si="244"/>
        <v>1010020011-SAN LUIS DE UCRUPAMPA</v>
      </c>
      <c r="C3128" s="47" t="s">
        <v>2730</v>
      </c>
      <c r="D3128" s="47" t="s">
        <v>58</v>
      </c>
      <c r="E3128" s="47" t="s">
        <v>2155</v>
      </c>
      <c r="F3128" s="47" t="s">
        <v>2698</v>
      </c>
      <c r="G3128" s="47" t="s">
        <v>60</v>
      </c>
      <c r="H3128" s="47">
        <v>70</v>
      </c>
      <c r="I3128" s="47">
        <v>21</v>
      </c>
      <c r="J3128" s="47" t="s">
        <v>495</v>
      </c>
      <c r="K3128" s="47" t="s">
        <v>63</v>
      </c>
      <c r="L3128" s="47" t="s">
        <v>64</v>
      </c>
      <c r="M3128" s="47" t="s">
        <v>2699</v>
      </c>
      <c r="N3128" s="47" t="s">
        <v>2698</v>
      </c>
      <c r="O3128" s="47" t="s">
        <v>58</v>
      </c>
      <c r="P3128" s="47" t="s">
        <v>2158</v>
      </c>
      <c r="Q3128" s="47" t="s">
        <v>2698</v>
      </c>
      <c r="R3128" s="47">
        <v>90867</v>
      </c>
      <c r="S3128" s="47" t="s">
        <v>67</v>
      </c>
      <c r="T3128" s="47" t="s">
        <v>2731</v>
      </c>
      <c r="U3128" s="47">
        <v>14522</v>
      </c>
      <c r="V3128" s="47" t="s">
        <v>69</v>
      </c>
      <c r="W3128" s="47" t="s">
        <v>2732</v>
      </c>
      <c r="X3128" s="47">
        <v>1276425</v>
      </c>
      <c r="Y3128" s="47">
        <v>4206140</v>
      </c>
      <c r="Z3128" s="47">
        <v>0</v>
      </c>
      <c r="AA3128" s="47">
        <v>0</v>
      </c>
      <c r="AB3128" s="47" t="s">
        <v>61</v>
      </c>
      <c r="AC3128" s="47">
        <v>0</v>
      </c>
      <c r="AD3128" s="47" t="s">
        <v>86</v>
      </c>
      <c r="AE3128" s="47" t="s">
        <v>4978</v>
      </c>
      <c r="AF3128" s="47" t="s">
        <v>5844</v>
      </c>
      <c r="AG3128" s="47" t="s">
        <v>61</v>
      </c>
      <c r="AH3128" s="47" t="s">
        <v>75</v>
      </c>
      <c r="AI3128" s="47" t="s">
        <v>76</v>
      </c>
      <c r="AJ3128" s="47" t="s">
        <v>77</v>
      </c>
      <c r="AK3128" s="47" t="s">
        <v>78</v>
      </c>
      <c r="AV3128" s="47">
        <v>1</v>
      </c>
      <c r="AZ3128" s="47">
        <v>268</v>
      </c>
      <c r="BM3128" s="47">
        <v>8</v>
      </c>
      <c r="BS3128" s="47">
        <v>13</v>
      </c>
      <c r="BT3128" s="47">
        <v>1.31</v>
      </c>
      <c r="DI3128" s="1">
        <f t="shared" si="240"/>
        <v>4</v>
      </c>
      <c r="DJ3128" s="9" t="str">
        <f t="shared" si="241"/>
        <v>NO BACTERIOLOGICO</v>
      </c>
      <c r="DK3128" s="10" t="str">
        <f t="shared" si="242"/>
        <v>-</v>
      </c>
      <c r="DL3128" s="11" t="str">
        <f t="shared" si="243"/>
        <v>0</v>
      </c>
    </row>
    <row r="3129" spans="1:116" ht="12" x14ac:dyDescent="0.2">
      <c r="A3129" s="47">
        <v>1010020011</v>
      </c>
      <c r="B3129" s="47" t="str">
        <f t="shared" si="244"/>
        <v>1010020011-SAN LUIS DE UCRUPAMPA</v>
      </c>
      <c r="C3129" s="47" t="s">
        <v>2730</v>
      </c>
      <c r="D3129" s="47" t="s">
        <v>58</v>
      </c>
      <c r="E3129" s="47" t="s">
        <v>2155</v>
      </c>
      <c r="F3129" s="47" t="s">
        <v>2698</v>
      </c>
      <c r="G3129" s="47" t="s">
        <v>60</v>
      </c>
      <c r="H3129" s="47">
        <v>70</v>
      </c>
      <c r="I3129" s="47">
        <v>21</v>
      </c>
      <c r="J3129" s="47" t="s">
        <v>495</v>
      </c>
      <c r="K3129" s="47" t="s">
        <v>63</v>
      </c>
      <c r="L3129" s="47" t="s">
        <v>64</v>
      </c>
      <c r="M3129" s="47" t="s">
        <v>2699</v>
      </c>
      <c r="N3129" s="47" t="s">
        <v>2698</v>
      </c>
      <c r="O3129" s="47" t="s">
        <v>58</v>
      </c>
      <c r="P3129" s="47" t="s">
        <v>2158</v>
      </c>
      <c r="Q3129" s="47" t="s">
        <v>2698</v>
      </c>
      <c r="R3129" s="47">
        <v>90867</v>
      </c>
      <c r="S3129" s="47" t="s">
        <v>67</v>
      </c>
      <c r="T3129" s="47" t="s">
        <v>2731</v>
      </c>
      <c r="U3129" s="47">
        <v>14522</v>
      </c>
      <c r="V3129" s="47" t="s">
        <v>69</v>
      </c>
      <c r="W3129" s="47" t="s">
        <v>2732</v>
      </c>
      <c r="X3129" s="47">
        <v>1276425</v>
      </c>
      <c r="Y3129" s="47">
        <v>4206141</v>
      </c>
      <c r="Z3129" s="47">
        <v>0</v>
      </c>
      <c r="AA3129" s="47">
        <v>0</v>
      </c>
      <c r="AB3129" s="47" t="s">
        <v>61</v>
      </c>
      <c r="AC3129" s="47">
        <v>0</v>
      </c>
      <c r="AD3129" s="47" t="s">
        <v>86</v>
      </c>
      <c r="AE3129" s="47" t="s">
        <v>4978</v>
      </c>
      <c r="AF3129" s="47" t="s">
        <v>5844</v>
      </c>
      <c r="AG3129" s="47" t="s">
        <v>61</v>
      </c>
      <c r="AH3129" s="47" t="s">
        <v>75</v>
      </c>
      <c r="AI3129" s="47" t="s">
        <v>76</v>
      </c>
      <c r="AJ3129" s="47" t="s">
        <v>77</v>
      </c>
      <c r="AK3129" s="47" t="s">
        <v>78</v>
      </c>
      <c r="AV3129" s="47">
        <v>0.6</v>
      </c>
      <c r="AZ3129" s="47">
        <v>261</v>
      </c>
      <c r="BM3129" s="47">
        <v>8</v>
      </c>
      <c r="BS3129" s="47">
        <v>13</v>
      </c>
      <c r="BT3129" s="47">
        <v>1.29</v>
      </c>
      <c r="DI3129" s="1">
        <f t="shared" si="240"/>
        <v>4</v>
      </c>
      <c r="DJ3129" s="9" t="str">
        <f t="shared" si="241"/>
        <v>NO BACTERIOLOGICO</v>
      </c>
      <c r="DK3129" s="10" t="str">
        <f t="shared" si="242"/>
        <v>-</v>
      </c>
      <c r="DL3129" s="11" t="str">
        <f t="shared" si="243"/>
        <v>0</v>
      </c>
    </row>
    <row r="3130" spans="1:116" ht="12" x14ac:dyDescent="0.2">
      <c r="A3130" s="47">
        <v>1010020073</v>
      </c>
      <c r="B3130" s="47" t="str">
        <f t="shared" si="244"/>
        <v>1010020073-YANAN CRUZ</v>
      </c>
      <c r="C3130" s="47" t="s">
        <v>2702</v>
      </c>
      <c r="D3130" s="47" t="s">
        <v>58</v>
      </c>
      <c r="E3130" s="47" t="s">
        <v>2155</v>
      </c>
      <c r="F3130" s="47" t="s">
        <v>2698</v>
      </c>
      <c r="G3130" s="47" t="s">
        <v>60</v>
      </c>
      <c r="H3130" s="47">
        <v>70</v>
      </c>
      <c r="I3130" s="47">
        <v>30</v>
      </c>
      <c r="J3130" s="47" t="s">
        <v>495</v>
      </c>
      <c r="K3130" s="47" t="s">
        <v>63</v>
      </c>
      <c r="L3130" s="47" t="s">
        <v>64</v>
      </c>
      <c r="M3130" s="47" t="s">
        <v>2699</v>
      </c>
      <c r="N3130" s="47" t="s">
        <v>2698</v>
      </c>
      <c r="O3130" s="47" t="s">
        <v>58</v>
      </c>
      <c r="P3130" s="47" t="s">
        <v>2158</v>
      </c>
      <c r="Q3130" s="47" t="s">
        <v>2698</v>
      </c>
      <c r="R3130" s="47">
        <v>135494</v>
      </c>
      <c r="S3130" s="47" t="s">
        <v>67</v>
      </c>
      <c r="T3130" s="47" t="s">
        <v>2703</v>
      </c>
      <c r="U3130" s="47">
        <v>15977</v>
      </c>
      <c r="V3130" s="47" t="s">
        <v>69</v>
      </c>
      <c r="W3130" s="47" t="s">
        <v>2704</v>
      </c>
      <c r="X3130" s="47">
        <v>1276431</v>
      </c>
      <c r="Y3130" s="47">
        <v>4206162</v>
      </c>
      <c r="Z3130" s="47">
        <v>310118</v>
      </c>
      <c r="AA3130" s="47">
        <v>8877570</v>
      </c>
      <c r="AB3130" s="47" t="s">
        <v>71</v>
      </c>
      <c r="AC3130" s="47">
        <v>3699</v>
      </c>
      <c r="AD3130" s="47" t="s">
        <v>86</v>
      </c>
      <c r="AE3130" s="47" t="s">
        <v>4921</v>
      </c>
      <c r="AF3130" s="47" t="s">
        <v>5845</v>
      </c>
      <c r="AG3130" s="47">
        <v>33610</v>
      </c>
      <c r="AH3130" s="47" t="s">
        <v>73</v>
      </c>
      <c r="AI3130" s="47" t="s">
        <v>2702</v>
      </c>
      <c r="AJ3130" s="47" t="s">
        <v>61</v>
      </c>
      <c r="AK3130" s="47" t="s">
        <v>61</v>
      </c>
      <c r="AV3130" s="47">
        <v>1.5</v>
      </c>
      <c r="AZ3130" s="47">
        <v>361</v>
      </c>
      <c r="BM3130" s="47">
        <v>8</v>
      </c>
      <c r="BS3130" s="47">
        <v>13</v>
      </c>
      <c r="BT3130" s="47">
        <v>2.0099999999999998</v>
      </c>
      <c r="DI3130" s="1">
        <f t="shared" si="240"/>
        <v>4</v>
      </c>
      <c r="DJ3130" s="9" t="str">
        <f t="shared" si="241"/>
        <v>NO BACTERIOLOGICO</v>
      </c>
      <c r="DK3130" s="10" t="str">
        <f t="shared" si="242"/>
        <v>-</v>
      </c>
      <c r="DL3130" s="11" t="str">
        <f t="shared" si="243"/>
        <v>0</v>
      </c>
    </row>
    <row r="3131" spans="1:116" ht="12" x14ac:dyDescent="0.2">
      <c r="A3131" s="47">
        <v>1010020073</v>
      </c>
      <c r="B3131" s="47" t="str">
        <f t="shared" si="244"/>
        <v>1010020073-YANAN CRUZ</v>
      </c>
      <c r="C3131" s="47" t="s">
        <v>2702</v>
      </c>
      <c r="D3131" s="47" t="s">
        <v>58</v>
      </c>
      <c r="E3131" s="47" t="s">
        <v>2155</v>
      </c>
      <c r="F3131" s="47" t="s">
        <v>2698</v>
      </c>
      <c r="G3131" s="47" t="s">
        <v>60</v>
      </c>
      <c r="H3131" s="47">
        <v>70</v>
      </c>
      <c r="I3131" s="47">
        <v>30</v>
      </c>
      <c r="J3131" s="47" t="s">
        <v>495</v>
      </c>
      <c r="K3131" s="47" t="s">
        <v>63</v>
      </c>
      <c r="L3131" s="47" t="s">
        <v>64</v>
      </c>
      <c r="M3131" s="47" t="s">
        <v>2699</v>
      </c>
      <c r="N3131" s="47" t="s">
        <v>2698</v>
      </c>
      <c r="O3131" s="47" t="s">
        <v>58</v>
      </c>
      <c r="P3131" s="47" t="s">
        <v>2158</v>
      </c>
      <c r="Q3131" s="47" t="s">
        <v>2698</v>
      </c>
      <c r="R3131" s="47">
        <v>135494</v>
      </c>
      <c r="S3131" s="47" t="s">
        <v>67</v>
      </c>
      <c r="T3131" s="47" t="s">
        <v>2703</v>
      </c>
      <c r="U3131" s="47">
        <v>15977</v>
      </c>
      <c r="V3131" s="47" t="s">
        <v>69</v>
      </c>
      <c r="W3131" s="47" t="s">
        <v>2704</v>
      </c>
      <c r="X3131" s="47">
        <v>1276431</v>
      </c>
      <c r="Y3131" s="47">
        <v>4206163</v>
      </c>
      <c r="Z3131" s="47">
        <v>0</v>
      </c>
      <c r="AA3131" s="47">
        <v>0</v>
      </c>
      <c r="AB3131" s="47" t="s">
        <v>61</v>
      </c>
      <c r="AC3131" s="47">
        <v>0</v>
      </c>
      <c r="AD3131" s="47" t="s">
        <v>86</v>
      </c>
      <c r="AE3131" s="47" t="s">
        <v>4921</v>
      </c>
      <c r="AF3131" s="47" t="s">
        <v>5845</v>
      </c>
      <c r="AG3131" s="47" t="s">
        <v>61</v>
      </c>
      <c r="AH3131" s="47" t="s">
        <v>75</v>
      </c>
      <c r="AI3131" s="47" t="s">
        <v>76</v>
      </c>
      <c r="AJ3131" s="47" t="s">
        <v>77</v>
      </c>
      <c r="AK3131" s="47" t="s">
        <v>78</v>
      </c>
      <c r="AV3131" s="47">
        <v>0.7</v>
      </c>
      <c r="AZ3131" s="47">
        <v>403</v>
      </c>
      <c r="BM3131" s="47">
        <v>8</v>
      </c>
      <c r="BS3131" s="47">
        <v>13</v>
      </c>
      <c r="BT3131" s="47">
        <v>1.84</v>
      </c>
      <c r="DI3131" s="1">
        <f t="shared" si="240"/>
        <v>4</v>
      </c>
      <c r="DJ3131" s="9" t="str">
        <f t="shared" si="241"/>
        <v>NO BACTERIOLOGICO</v>
      </c>
      <c r="DK3131" s="10" t="str">
        <f t="shared" si="242"/>
        <v>-</v>
      </c>
      <c r="DL3131" s="11" t="str">
        <f t="shared" si="243"/>
        <v>0</v>
      </c>
    </row>
    <row r="3132" spans="1:116" ht="12" x14ac:dyDescent="0.2">
      <c r="A3132" s="47">
        <v>1010020073</v>
      </c>
      <c r="B3132" s="47" t="str">
        <f t="shared" si="244"/>
        <v>1010020073-YANAN CRUZ</v>
      </c>
      <c r="C3132" s="47" t="s">
        <v>2702</v>
      </c>
      <c r="D3132" s="47" t="s">
        <v>58</v>
      </c>
      <c r="E3132" s="47" t="s">
        <v>2155</v>
      </c>
      <c r="F3132" s="47" t="s">
        <v>2698</v>
      </c>
      <c r="G3132" s="47" t="s">
        <v>60</v>
      </c>
      <c r="H3132" s="47">
        <v>70</v>
      </c>
      <c r="I3132" s="47">
        <v>30</v>
      </c>
      <c r="J3132" s="47" t="s">
        <v>495</v>
      </c>
      <c r="K3132" s="47" t="s">
        <v>63</v>
      </c>
      <c r="L3132" s="47" t="s">
        <v>64</v>
      </c>
      <c r="M3132" s="47" t="s">
        <v>2699</v>
      </c>
      <c r="N3132" s="47" t="s">
        <v>2698</v>
      </c>
      <c r="O3132" s="47" t="s">
        <v>58</v>
      </c>
      <c r="P3132" s="47" t="s">
        <v>2158</v>
      </c>
      <c r="Q3132" s="47" t="s">
        <v>2698</v>
      </c>
      <c r="R3132" s="47">
        <v>135494</v>
      </c>
      <c r="S3132" s="47" t="s">
        <v>67</v>
      </c>
      <c r="T3132" s="47" t="s">
        <v>2703</v>
      </c>
      <c r="U3132" s="47">
        <v>15977</v>
      </c>
      <c r="V3132" s="47" t="s">
        <v>69</v>
      </c>
      <c r="W3132" s="47" t="s">
        <v>2704</v>
      </c>
      <c r="X3132" s="47">
        <v>1276431</v>
      </c>
      <c r="Y3132" s="47">
        <v>4206164</v>
      </c>
      <c r="Z3132" s="47">
        <v>0</v>
      </c>
      <c r="AA3132" s="47">
        <v>0</v>
      </c>
      <c r="AB3132" s="47" t="s">
        <v>61</v>
      </c>
      <c r="AC3132" s="47">
        <v>0</v>
      </c>
      <c r="AD3132" s="47" t="s">
        <v>86</v>
      </c>
      <c r="AE3132" s="47" t="s">
        <v>4921</v>
      </c>
      <c r="AF3132" s="47" t="s">
        <v>5845</v>
      </c>
      <c r="AG3132" s="47" t="s">
        <v>61</v>
      </c>
      <c r="AH3132" s="47" t="s">
        <v>75</v>
      </c>
      <c r="AI3132" s="47" t="s">
        <v>76</v>
      </c>
      <c r="AJ3132" s="47" t="s">
        <v>77</v>
      </c>
      <c r="AK3132" s="47" t="s">
        <v>78</v>
      </c>
      <c r="AV3132" s="47">
        <v>0.5</v>
      </c>
      <c r="AZ3132" s="47">
        <v>343</v>
      </c>
      <c r="BM3132" s="47">
        <v>8</v>
      </c>
      <c r="BS3132" s="47">
        <v>13</v>
      </c>
      <c r="BT3132" s="47">
        <v>1.77</v>
      </c>
      <c r="DI3132" s="1">
        <f t="shared" si="240"/>
        <v>4</v>
      </c>
      <c r="DJ3132" s="9" t="str">
        <f t="shared" si="241"/>
        <v>NO BACTERIOLOGICO</v>
      </c>
      <c r="DK3132" s="10" t="str">
        <f t="shared" si="242"/>
        <v>-</v>
      </c>
      <c r="DL3132" s="11" t="str">
        <f t="shared" si="243"/>
        <v>0</v>
      </c>
    </row>
    <row r="3133" spans="1:116" ht="12" x14ac:dyDescent="0.2">
      <c r="A3133" s="47">
        <v>1005080010</v>
      </c>
      <c r="B3133" s="47" t="str">
        <f t="shared" si="244"/>
        <v>1005080010-CHUQUIBAMBA</v>
      </c>
      <c r="C3133" s="47" t="s">
        <v>1258</v>
      </c>
      <c r="D3133" s="47" t="s">
        <v>58</v>
      </c>
      <c r="E3133" s="47" t="s">
        <v>542</v>
      </c>
      <c r="F3133" s="47" t="s">
        <v>1177</v>
      </c>
      <c r="G3133" s="47" t="s">
        <v>60</v>
      </c>
      <c r="H3133" s="47">
        <v>265</v>
      </c>
      <c r="I3133" s="47">
        <v>265</v>
      </c>
      <c r="J3133" s="47" t="s">
        <v>88</v>
      </c>
      <c r="K3133" s="47" t="s">
        <v>63</v>
      </c>
      <c r="L3133" s="47" t="s">
        <v>64</v>
      </c>
      <c r="M3133" s="47" t="s">
        <v>1178</v>
      </c>
      <c r="N3133" s="47" t="s">
        <v>1177</v>
      </c>
      <c r="O3133" s="47" t="s">
        <v>58</v>
      </c>
      <c r="P3133" s="47" t="s">
        <v>542</v>
      </c>
      <c r="Q3133" s="47" t="s">
        <v>1177</v>
      </c>
      <c r="R3133" s="47">
        <v>88849</v>
      </c>
      <c r="S3133" s="47" t="s">
        <v>67</v>
      </c>
      <c r="T3133" s="47" t="s">
        <v>1259</v>
      </c>
      <c r="U3133" s="47">
        <v>13465</v>
      </c>
      <c r="V3133" s="47" t="s">
        <v>69</v>
      </c>
      <c r="W3133" s="47" t="s">
        <v>1260</v>
      </c>
      <c r="X3133" s="47">
        <v>1276430</v>
      </c>
      <c r="Y3133" s="47">
        <v>4206184</v>
      </c>
      <c r="Z3133" s="47">
        <v>305864</v>
      </c>
      <c r="AA3133" s="47">
        <v>8954090</v>
      </c>
      <c r="AB3133" s="47" t="s">
        <v>71</v>
      </c>
      <c r="AC3133" s="47">
        <v>2891</v>
      </c>
      <c r="AD3133" s="47" t="s">
        <v>126</v>
      </c>
      <c r="AE3133" s="47" t="s">
        <v>5069</v>
      </c>
      <c r="AF3133" s="47" t="s">
        <v>5846</v>
      </c>
      <c r="AG3133" s="47">
        <v>80</v>
      </c>
      <c r="AH3133" s="47" t="s">
        <v>73</v>
      </c>
      <c r="AI3133" s="47" t="s">
        <v>1261</v>
      </c>
      <c r="AJ3133" s="47" t="s">
        <v>61</v>
      </c>
      <c r="AK3133" s="47" t="s">
        <v>61</v>
      </c>
      <c r="AV3133" s="47">
        <v>0.9</v>
      </c>
      <c r="AZ3133" s="47">
        <v>210</v>
      </c>
      <c r="BM3133" s="47">
        <v>7.5</v>
      </c>
      <c r="BQ3133" s="47">
        <v>0</v>
      </c>
      <c r="BS3133" s="47">
        <v>12</v>
      </c>
      <c r="BT3133" s="47">
        <v>2.2999999999999998</v>
      </c>
      <c r="DI3133" s="1">
        <f t="shared" si="240"/>
        <v>4</v>
      </c>
      <c r="DJ3133" s="9" t="str">
        <f t="shared" si="241"/>
        <v>NO BACTERIOLOGICO</v>
      </c>
      <c r="DK3133" s="10" t="str">
        <f t="shared" si="242"/>
        <v>-</v>
      </c>
      <c r="DL3133" s="11" t="str">
        <f t="shared" si="243"/>
        <v>0</v>
      </c>
    </row>
    <row r="3134" spans="1:116" ht="12" x14ac:dyDescent="0.2">
      <c r="A3134" s="47">
        <v>1005080010</v>
      </c>
      <c r="B3134" s="47" t="str">
        <f t="shared" si="244"/>
        <v>1005080010-CHUQUIBAMBA</v>
      </c>
      <c r="C3134" s="47" t="s">
        <v>1258</v>
      </c>
      <c r="D3134" s="47" t="s">
        <v>58</v>
      </c>
      <c r="E3134" s="47" t="s">
        <v>542</v>
      </c>
      <c r="F3134" s="47" t="s">
        <v>1177</v>
      </c>
      <c r="G3134" s="47" t="s">
        <v>60</v>
      </c>
      <c r="H3134" s="47">
        <v>265</v>
      </c>
      <c r="I3134" s="47">
        <v>265</v>
      </c>
      <c r="J3134" s="47" t="s">
        <v>88</v>
      </c>
      <c r="K3134" s="47" t="s">
        <v>63</v>
      </c>
      <c r="L3134" s="47" t="s">
        <v>64</v>
      </c>
      <c r="M3134" s="47" t="s">
        <v>1178</v>
      </c>
      <c r="N3134" s="47" t="s">
        <v>1177</v>
      </c>
      <c r="O3134" s="47" t="s">
        <v>58</v>
      </c>
      <c r="P3134" s="47" t="s">
        <v>542</v>
      </c>
      <c r="Q3134" s="47" t="s">
        <v>1177</v>
      </c>
      <c r="R3134" s="47">
        <v>88849</v>
      </c>
      <c r="S3134" s="47" t="s">
        <v>67</v>
      </c>
      <c r="T3134" s="47" t="s">
        <v>1259</v>
      </c>
      <c r="U3134" s="47">
        <v>13465</v>
      </c>
      <c r="V3134" s="47" t="s">
        <v>69</v>
      </c>
      <c r="W3134" s="47" t="s">
        <v>1260</v>
      </c>
      <c r="X3134" s="47">
        <v>1276430</v>
      </c>
      <c r="Y3134" s="47">
        <v>4206185</v>
      </c>
      <c r="Z3134" s="47">
        <v>303730</v>
      </c>
      <c r="AA3134" s="47">
        <v>8954140</v>
      </c>
      <c r="AB3134" s="47" t="s">
        <v>71</v>
      </c>
      <c r="AC3134" s="47">
        <v>2766</v>
      </c>
      <c r="AD3134" s="47" t="s">
        <v>126</v>
      </c>
      <c r="AE3134" s="47" t="s">
        <v>5069</v>
      </c>
      <c r="AF3134" s="47" t="s">
        <v>5846</v>
      </c>
      <c r="AG3134" s="47" t="s">
        <v>61</v>
      </c>
      <c r="AH3134" s="47" t="s">
        <v>75</v>
      </c>
      <c r="AI3134" s="47" t="s">
        <v>76</v>
      </c>
      <c r="AJ3134" s="47" t="s">
        <v>77</v>
      </c>
      <c r="AK3134" s="47" t="s">
        <v>78</v>
      </c>
      <c r="AV3134" s="47">
        <v>0.6</v>
      </c>
      <c r="AZ3134" s="47">
        <v>210</v>
      </c>
      <c r="BM3134" s="47">
        <v>7.5</v>
      </c>
      <c r="BQ3134" s="47">
        <v>0</v>
      </c>
      <c r="BS3134" s="47">
        <v>12</v>
      </c>
      <c r="BT3134" s="47">
        <v>2.2999999999999998</v>
      </c>
      <c r="DI3134" s="1">
        <f t="shared" si="240"/>
        <v>4</v>
      </c>
      <c r="DJ3134" s="9" t="str">
        <f t="shared" si="241"/>
        <v>NO BACTERIOLOGICO</v>
      </c>
      <c r="DK3134" s="10" t="str">
        <f t="shared" si="242"/>
        <v>-</v>
      </c>
      <c r="DL3134" s="11" t="str">
        <f t="shared" si="243"/>
        <v>0</v>
      </c>
    </row>
    <row r="3135" spans="1:116" ht="12" x14ac:dyDescent="0.2">
      <c r="A3135" s="47">
        <v>1005080010</v>
      </c>
      <c r="B3135" s="47" t="str">
        <f t="shared" si="244"/>
        <v>1005080010-CHUQUIBAMBA</v>
      </c>
      <c r="C3135" s="47" t="s">
        <v>1258</v>
      </c>
      <c r="D3135" s="47" t="s">
        <v>58</v>
      </c>
      <c r="E3135" s="47" t="s">
        <v>542</v>
      </c>
      <c r="F3135" s="47" t="s">
        <v>1177</v>
      </c>
      <c r="G3135" s="47" t="s">
        <v>60</v>
      </c>
      <c r="H3135" s="47">
        <v>265</v>
      </c>
      <c r="I3135" s="47">
        <v>265</v>
      </c>
      <c r="J3135" s="47" t="s">
        <v>88</v>
      </c>
      <c r="K3135" s="47" t="s">
        <v>63</v>
      </c>
      <c r="L3135" s="47" t="s">
        <v>64</v>
      </c>
      <c r="M3135" s="47" t="s">
        <v>1178</v>
      </c>
      <c r="N3135" s="47" t="s">
        <v>1177</v>
      </c>
      <c r="O3135" s="47" t="s">
        <v>58</v>
      </c>
      <c r="P3135" s="47" t="s">
        <v>542</v>
      </c>
      <c r="Q3135" s="47" t="s">
        <v>1177</v>
      </c>
      <c r="R3135" s="47">
        <v>88849</v>
      </c>
      <c r="S3135" s="47" t="s">
        <v>67</v>
      </c>
      <c r="T3135" s="47" t="s">
        <v>1259</v>
      </c>
      <c r="U3135" s="47">
        <v>13465</v>
      </c>
      <c r="V3135" s="47" t="s">
        <v>69</v>
      </c>
      <c r="W3135" s="47" t="s">
        <v>1260</v>
      </c>
      <c r="X3135" s="47">
        <v>1276430</v>
      </c>
      <c r="Y3135" s="47">
        <v>4206186</v>
      </c>
      <c r="Z3135" s="47">
        <v>303716</v>
      </c>
      <c r="AA3135" s="47">
        <v>8954241</v>
      </c>
      <c r="AB3135" s="47" t="s">
        <v>71</v>
      </c>
      <c r="AC3135" s="47">
        <v>2766</v>
      </c>
      <c r="AD3135" s="47" t="s">
        <v>126</v>
      </c>
      <c r="AE3135" s="47" t="s">
        <v>5069</v>
      </c>
      <c r="AF3135" s="47" t="s">
        <v>5846</v>
      </c>
      <c r="AG3135" s="47" t="s">
        <v>61</v>
      </c>
      <c r="AH3135" s="47" t="s">
        <v>75</v>
      </c>
      <c r="AI3135" s="47" t="s">
        <v>76</v>
      </c>
      <c r="AJ3135" s="47" t="s">
        <v>77</v>
      </c>
      <c r="AK3135" s="47" t="s">
        <v>78</v>
      </c>
      <c r="AV3135" s="47">
        <v>0.5</v>
      </c>
      <c r="AZ3135" s="47">
        <v>210</v>
      </c>
      <c r="BM3135" s="47">
        <v>7.5</v>
      </c>
      <c r="BQ3135" s="47">
        <v>0</v>
      </c>
      <c r="BS3135" s="47">
        <v>12</v>
      </c>
      <c r="BT3135" s="47">
        <v>2.2999999999999998</v>
      </c>
      <c r="DI3135" s="1">
        <f t="shared" si="240"/>
        <v>4</v>
      </c>
      <c r="DJ3135" s="9" t="str">
        <f t="shared" si="241"/>
        <v>NO BACTERIOLOGICO</v>
      </c>
      <c r="DK3135" s="10" t="str">
        <f t="shared" si="242"/>
        <v>-</v>
      </c>
      <c r="DL3135" s="11" t="str">
        <f t="shared" si="243"/>
        <v>0</v>
      </c>
    </row>
    <row r="3136" spans="1:116" ht="12" x14ac:dyDescent="0.2">
      <c r="A3136" s="47">
        <v>1010020071</v>
      </c>
      <c r="B3136" s="47" t="str">
        <f t="shared" si="244"/>
        <v>1010020071-CONDORCANCHA</v>
      </c>
      <c r="C3136" s="47" t="s">
        <v>2697</v>
      </c>
      <c r="D3136" s="47" t="s">
        <v>58</v>
      </c>
      <c r="E3136" s="47" t="s">
        <v>2155</v>
      </c>
      <c r="F3136" s="47" t="s">
        <v>2698</v>
      </c>
      <c r="G3136" s="47" t="s">
        <v>60</v>
      </c>
      <c r="H3136" s="47">
        <v>180</v>
      </c>
      <c r="I3136" s="47">
        <v>50</v>
      </c>
      <c r="J3136" s="47" t="s">
        <v>495</v>
      </c>
      <c r="K3136" s="47" t="s">
        <v>63</v>
      </c>
      <c r="L3136" s="47" t="s">
        <v>64</v>
      </c>
      <c r="M3136" s="47" t="s">
        <v>2699</v>
      </c>
      <c r="N3136" s="47" t="s">
        <v>2698</v>
      </c>
      <c r="O3136" s="47" t="s">
        <v>58</v>
      </c>
      <c r="P3136" s="47" t="s">
        <v>2158</v>
      </c>
      <c r="Q3136" s="47" t="s">
        <v>2698</v>
      </c>
      <c r="R3136" s="47">
        <v>90921</v>
      </c>
      <c r="S3136" s="47" t="s">
        <v>67</v>
      </c>
      <c r="T3136" s="47" t="s">
        <v>2700</v>
      </c>
      <c r="U3136" s="47">
        <v>14523</v>
      </c>
      <c r="V3136" s="47" t="s">
        <v>69</v>
      </c>
      <c r="W3136" s="47" t="s">
        <v>2701</v>
      </c>
      <c r="X3136" s="47">
        <v>1276436</v>
      </c>
      <c r="Y3136" s="47">
        <v>4206198</v>
      </c>
      <c r="Z3136" s="47">
        <v>310784</v>
      </c>
      <c r="AA3136" s="47">
        <v>8879226</v>
      </c>
      <c r="AB3136" s="47" t="s">
        <v>71</v>
      </c>
      <c r="AC3136" s="47">
        <v>3679</v>
      </c>
      <c r="AD3136" s="47" t="s">
        <v>86</v>
      </c>
      <c r="AE3136" s="47" t="s">
        <v>4921</v>
      </c>
      <c r="AF3136" s="47" t="s">
        <v>5847</v>
      </c>
      <c r="AG3136" s="47">
        <v>4091</v>
      </c>
      <c r="AH3136" s="47" t="s">
        <v>73</v>
      </c>
      <c r="AI3136" s="47" t="s">
        <v>2697</v>
      </c>
      <c r="AJ3136" s="47" t="s">
        <v>61</v>
      </c>
      <c r="AK3136" s="47" t="s">
        <v>61</v>
      </c>
      <c r="AV3136" s="47">
        <v>1.6</v>
      </c>
      <c r="AZ3136" s="47">
        <v>221</v>
      </c>
      <c r="BM3136" s="47">
        <v>8</v>
      </c>
      <c r="BS3136" s="47">
        <v>13</v>
      </c>
      <c r="BT3136" s="47">
        <v>0.21</v>
      </c>
      <c r="DI3136" s="1">
        <f t="shared" si="240"/>
        <v>4</v>
      </c>
      <c r="DJ3136" s="9" t="str">
        <f t="shared" si="241"/>
        <v>NO BACTERIOLOGICO</v>
      </c>
      <c r="DK3136" s="10" t="str">
        <f t="shared" si="242"/>
        <v>-</v>
      </c>
      <c r="DL3136" s="11" t="str">
        <f t="shared" si="243"/>
        <v>0</v>
      </c>
    </row>
    <row r="3137" spans="1:116" ht="12" x14ac:dyDescent="0.2">
      <c r="A3137" s="47">
        <v>1010020071</v>
      </c>
      <c r="B3137" s="47" t="str">
        <f t="shared" si="244"/>
        <v>1010020071-CONDORCANCHA</v>
      </c>
      <c r="C3137" s="47" t="s">
        <v>2697</v>
      </c>
      <c r="D3137" s="47" t="s">
        <v>58</v>
      </c>
      <c r="E3137" s="47" t="s">
        <v>2155</v>
      </c>
      <c r="F3137" s="47" t="s">
        <v>2698</v>
      </c>
      <c r="G3137" s="47" t="s">
        <v>60</v>
      </c>
      <c r="H3137" s="47">
        <v>180</v>
      </c>
      <c r="I3137" s="47">
        <v>50</v>
      </c>
      <c r="J3137" s="47" t="s">
        <v>495</v>
      </c>
      <c r="K3137" s="47" t="s">
        <v>63</v>
      </c>
      <c r="L3137" s="47" t="s">
        <v>64</v>
      </c>
      <c r="M3137" s="47" t="s">
        <v>2699</v>
      </c>
      <c r="N3137" s="47" t="s">
        <v>2698</v>
      </c>
      <c r="O3137" s="47" t="s">
        <v>58</v>
      </c>
      <c r="P3137" s="47" t="s">
        <v>2158</v>
      </c>
      <c r="Q3137" s="47" t="s">
        <v>2698</v>
      </c>
      <c r="R3137" s="47">
        <v>90921</v>
      </c>
      <c r="S3137" s="47" t="s">
        <v>67</v>
      </c>
      <c r="T3137" s="47" t="s">
        <v>2700</v>
      </c>
      <c r="U3137" s="47">
        <v>14523</v>
      </c>
      <c r="V3137" s="47" t="s">
        <v>69</v>
      </c>
      <c r="W3137" s="47" t="s">
        <v>2701</v>
      </c>
      <c r="X3137" s="47">
        <v>1276436</v>
      </c>
      <c r="Y3137" s="47">
        <v>4206199</v>
      </c>
      <c r="Z3137" s="47">
        <v>0</v>
      </c>
      <c r="AA3137" s="47">
        <v>0</v>
      </c>
      <c r="AB3137" s="47" t="s">
        <v>61</v>
      </c>
      <c r="AC3137" s="47">
        <v>0</v>
      </c>
      <c r="AD3137" s="47" t="s">
        <v>86</v>
      </c>
      <c r="AE3137" s="47" t="s">
        <v>4921</v>
      </c>
      <c r="AF3137" s="47" t="s">
        <v>5847</v>
      </c>
      <c r="AG3137" s="47" t="s">
        <v>61</v>
      </c>
      <c r="AH3137" s="47" t="s">
        <v>75</v>
      </c>
      <c r="AI3137" s="47" t="s">
        <v>76</v>
      </c>
      <c r="AJ3137" s="47" t="s">
        <v>77</v>
      </c>
      <c r="AK3137" s="47" t="s">
        <v>78</v>
      </c>
      <c r="AV3137" s="47">
        <v>0.8</v>
      </c>
      <c r="AZ3137" s="47">
        <v>218</v>
      </c>
      <c r="BM3137" s="47">
        <v>8</v>
      </c>
      <c r="BS3137" s="47">
        <v>13</v>
      </c>
      <c r="BT3137" s="47">
        <v>7.0000000000000007E-2</v>
      </c>
      <c r="DI3137" s="1">
        <f t="shared" si="240"/>
        <v>4</v>
      </c>
      <c r="DJ3137" s="9" t="str">
        <f t="shared" si="241"/>
        <v>NO BACTERIOLOGICO</v>
      </c>
      <c r="DK3137" s="10" t="str">
        <f t="shared" si="242"/>
        <v>-</v>
      </c>
      <c r="DL3137" s="11" t="str">
        <f t="shared" si="243"/>
        <v>0</v>
      </c>
    </row>
    <row r="3138" spans="1:116" ht="12" x14ac:dyDescent="0.2">
      <c r="A3138" s="47">
        <v>1010020071</v>
      </c>
      <c r="B3138" s="47" t="str">
        <f t="shared" si="244"/>
        <v>1010020071-CONDORCANCHA</v>
      </c>
      <c r="C3138" s="47" t="s">
        <v>2697</v>
      </c>
      <c r="D3138" s="47" t="s">
        <v>58</v>
      </c>
      <c r="E3138" s="47" t="s">
        <v>2155</v>
      </c>
      <c r="F3138" s="47" t="s">
        <v>2698</v>
      </c>
      <c r="G3138" s="47" t="s">
        <v>60</v>
      </c>
      <c r="H3138" s="47">
        <v>180</v>
      </c>
      <c r="I3138" s="47">
        <v>50</v>
      </c>
      <c r="J3138" s="47" t="s">
        <v>495</v>
      </c>
      <c r="K3138" s="47" t="s">
        <v>63</v>
      </c>
      <c r="L3138" s="47" t="s">
        <v>64</v>
      </c>
      <c r="M3138" s="47" t="s">
        <v>2699</v>
      </c>
      <c r="N3138" s="47" t="s">
        <v>2698</v>
      </c>
      <c r="O3138" s="47" t="s">
        <v>58</v>
      </c>
      <c r="P3138" s="47" t="s">
        <v>2158</v>
      </c>
      <c r="Q3138" s="47" t="s">
        <v>2698</v>
      </c>
      <c r="R3138" s="47">
        <v>90921</v>
      </c>
      <c r="S3138" s="47" t="s">
        <v>67</v>
      </c>
      <c r="T3138" s="47" t="s">
        <v>2700</v>
      </c>
      <c r="U3138" s="47">
        <v>14523</v>
      </c>
      <c r="V3138" s="47" t="s">
        <v>69</v>
      </c>
      <c r="W3138" s="47" t="s">
        <v>2701</v>
      </c>
      <c r="X3138" s="47">
        <v>1276436</v>
      </c>
      <c r="Y3138" s="47">
        <v>4206200</v>
      </c>
      <c r="Z3138" s="47">
        <v>0</v>
      </c>
      <c r="AA3138" s="47">
        <v>0</v>
      </c>
      <c r="AB3138" s="47" t="s">
        <v>61</v>
      </c>
      <c r="AC3138" s="47">
        <v>0</v>
      </c>
      <c r="AD3138" s="47" t="s">
        <v>86</v>
      </c>
      <c r="AE3138" s="47" t="s">
        <v>4921</v>
      </c>
      <c r="AF3138" s="47" t="s">
        <v>5847</v>
      </c>
      <c r="AG3138" s="47" t="s">
        <v>61</v>
      </c>
      <c r="AH3138" s="47" t="s">
        <v>75</v>
      </c>
      <c r="AI3138" s="47" t="s">
        <v>76</v>
      </c>
      <c r="AJ3138" s="47" t="s">
        <v>77</v>
      </c>
      <c r="AK3138" s="47" t="s">
        <v>78</v>
      </c>
      <c r="AV3138" s="47">
        <v>0.5</v>
      </c>
      <c r="AZ3138" s="47">
        <v>189</v>
      </c>
      <c r="BM3138" s="47">
        <v>8</v>
      </c>
      <c r="BS3138" s="47">
        <v>13</v>
      </c>
      <c r="BT3138" s="47">
        <v>1.1000000000000001</v>
      </c>
      <c r="DI3138" s="1">
        <f t="shared" si="240"/>
        <v>4</v>
      </c>
      <c r="DJ3138" s="9" t="str">
        <f t="shared" si="241"/>
        <v>NO BACTERIOLOGICO</v>
      </c>
      <c r="DK3138" s="10" t="str">
        <f t="shared" si="242"/>
        <v>-</v>
      </c>
      <c r="DL3138" s="11" t="str">
        <f t="shared" si="243"/>
        <v>0</v>
      </c>
    </row>
    <row r="3139" spans="1:116" ht="12" x14ac:dyDescent="0.2">
      <c r="A3139" s="47">
        <v>1010020022</v>
      </c>
      <c r="B3139" s="47" t="str">
        <f t="shared" si="244"/>
        <v>1010020022-RIO BLANCO</v>
      </c>
      <c r="C3139" s="47" t="s">
        <v>2722</v>
      </c>
      <c r="D3139" s="47" t="s">
        <v>58</v>
      </c>
      <c r="E3139" s="47" t="s">
        <v>2155</v>
      </c>
      <c r="F3139" s="47" t="s">
        <v>2698</v>
      </c>
      <c r="G3139" s="47" t="s">
        <v>60</v>
      </c>
      <c r="H3139" s="47">
        <v>185</v>
      </c>
      <c r="I3139" s="47">
        <v>8</v>
      </c>
      <c r="J3139" s="47" t="s">
        <v>495</v>
      </c>
      <c r="K3139" s="47" t="s">
        <v>63</v>
      </c>
      <c r="L3139" s="47" t="s">
        <v>64</v>
      </c>
      <c r="M3139" s="47" t="s">
        <v>2699</v>
      </c>
      <c r="N3139" s="47" t="s">
        <v>2698</v>
      </c>
      <c r="O3139" s="47" t="s">
        <v>58</v>
      </c>
      <c r="P3139" s="47" t="s">
        <v>2158</v>
      </c>
      <c r="Q3139" s="47" t="s">
        <v>2698</v>
      </c>
      <c r="R3139" s="47">
        <v>90885</v>
      </c>
      <c r="S3139" s="47" t="s">
        <v>67</v>
      </c>
      <c r="T3139" s="47" t="s">
        <v>2723</v>
      </c>
      <c r="U3139" s="47">
        <v>14652</v>
      </c>
      <c r="V3139" s="47" t="s">
        <v>69</v>
      </c>
      <c r="W3139" s="47" t="s">
        <v>2724</v>
      </c>
      <c r="X3139" s="47">
        <v>1276444</v>
      </c>
      <c r="Y3139" s="47">
        <v>4206213</v>
      </c>
      <c r="Z3139" s="47">
        <v>305047</v>
      </c>
      <c r="AA3139" s="47">
        <v>8886758</v>
      </c>
      <c r="AB3139" s="47" t="s">
        <v>71</v>
      </c>
      <c r="AC3139" s="47">
        <v>4019</v>
      </c>
      <c r="AD3139" s="47" t="s">
        <v>86</v>
      </c>
      <c r="AE3139" s="47" t="s">
        <v>4921</v>
      </c>
      <c r="AF3139" s="47" t="s">
        <v>5848</v>
      </c>
      <c r="AG3139" s="47">
        <v>56479</v>
      </c>
      <c r="AH3139" s="47" t="s">
        <v>73</v>
      </c>
      <c r="AI3139" s="47" t="s">
        <v>2722</v>
      </c>
      <c r="AJ3139" s="47" t="s">
        <v>61</v>
      </c>
      <c r="AK3139" s="47" t="s">
        <v>61</v>
      </c>
      <c r="AV3139" s="47">
        <v>1.5</v>
      </c>
      <c r="AZ3139" s="47">
        <v>331</v>
      </c>
      <c r="BM3139" s="47">
        <v>8</v>
      </c>
      <c r="BS3139" s="47">
        <v>13</v>
      </c>
      <c r="BT3139" s="47">
        <v>1.08</v>
      </c>
      <c r="DI3139" s="1">
        <f t="shared" ref="DI3139:DI3202" si="245">MONTH(AE3139)</f>
        <v>4</v>
      </c>
      <c r="DJ3139" s="9" t="str">
        <f t="shared" ref="DJ3139:DJ3202" si="246">IF(ISBLANK(AV3139),"-",IF(ISBLANK(BT3139),"-",IF(AND(AV3139&gt;=0.5,BT3139&gt;5),"BACTERIOLÓGICO",IF(AND(AV3139&lt;0.5,BT3139&lt;=5),"BACTERIOLÓGICO",IF(AND(AV3139&lt;0.5,BT3139&gt;5),"BACTERIOLÓGICO","NO BACTERIOLOGICO")))))</f>
        <v>NO BACTERIOLOGICO</v>
      </c>
      <c r="DK3139" s="10" t="str">
        <f t="shared" ref="DK3139:DK3202" si="247">IF(ISBLANK(AO3139),"-",IF(ISBLANK(AP3139),"-",IF(ISBLANK(AQ3139),"-",IF(AND(AO3139&gt;=0,AP3139&gt;=0,AQ3139&gt;=0),"Realizado Bactereológico","No realizado Bacteriológico"))))</f>
        <v>-</v>
      </c>
      <c r="DL3139" s="11" t="str">
        <f t="shared" ref="DL3139:DL3202" si="248">IF(ISBLANK(BE3139),"0",IF(BE3139&gt;=0,"1","0"))</f>
        <v>0</v>
      </c>
    </row>
    <row r="3140" spans="1:116" ht="12" x14ac:dyDescent="0.2">
      <c r="A3140" s="47">
        <v>1010020022</v>
      </c>
      <c r="B3140" s="47" t="str">
        <f t="shared" ref="B3140:B3203" si="249">CONCATENATE(A3140,"-",C3140)</f>
        <v>1010020022-RIO BLANCO</v>
      </c>
      <c r="C3140" s="47" t="s">
        <v>2722</v>
      </c>
      <c r="D3140" s="47" t="s">
        <v>58</v>
      </c>
      <c r="E3140" s="47" t="s">
        <v>2155</v>
      </c>
      <c r="F3140" s="47" t="s">
        <v>2698</v>
      </c>
      <c r="G3140" s="47" t="s">
        <v>60</v>
      </c>
      <c r="H3140" s="47">
        <v>185</v>
      </c>
      <c r="I3140" s="47">
        <v>8</v>
      </c>
      <c r="J3140" s="47" t="s">
        <v>495</v>
      </c>
      <c r="K3140" s="47" t="s">
        <v>63</v>
      </c>
      <c r="L3140" s="47" t="s">
        <v>64</v>
      </c>
      <c r="M3140" s="47" t="s">
        <v>2699</v>
      </c>
      <c r="N3140" s="47" t="s">
        <v>2698</v>
      </c>
      <c r="O3140" s="47" t="s">
        <v>58</v>
      </c>
      <c r="P3140" s="47" t="s">
        <v>2158</v>
      </c>
      <c r="Q3140" s="47" t="s">
        <v>2698</v>
      </c>
      <c r="R3140" s="47">
        <v>90885</v>
      </c>
      <c r="S3140" s="47" t="s">
        <v>67</v>
      </c>
      <c r="T3140" s="47" t="s">
        <v>2723</v>
      </c>
      <c r="U3140" s="47">
        <v>14652</v>
      </c>
      <c r="V3140" s="47" t="s">
        <v>69</v>
      </c>
      <c r="W3140" s="47" t="s">
        <v>2724</v>
      </c>
      <c r="X3140" s="47">
        <v>1276444</v>
      </c>
      <c r="Y3140" s="47">
        <v>4206214</v>
      </c>
      <c r="Z3140" s="47">
        <v>0</v>
      </c>
      <c r="AA3140" s="47">
        <v>0</v>
      </c>
      <c r="AB3140" s="47" t="s">
        <v>61</v>
      </c>
      <c r="AC3140" s="47">
        <v>0</v>
      </c>
      <c r="AD3140" s="47" t="s">
        <v>86</v>
      </c>
      <c r="AE3140" s="47" t="s">
        <v>4921</v>
      </c>
      <c r="AF3140" s="47" t="s">
        <v>5848</v>
      </c>
      <c r="AG3140" s="47" t="s">
        <v>61</v>
      </c>
      <c r="AH3140" s="47" t="s">
        <v>75</v>
      </c>
      <c r="AI3140" s="47" t="s">
        <v>76</v>
      </c>
      <c r="AJ3140" s="47" t="s">
        <v>77</v>
      </c>
      <c r="AK3140" s="47" t="s">
        <v>78</v>
      </c>
      <c r="AV3140" s="47">
        <v>0.7</v>
      </c>
      <c r="AZ3140" s="47">
        <v>323</v>
      </c>
      <c r="BM3140" s="47">
        <v>8</v>
      </c>
      <c r="BS3140" s="47">
        <v>13</v>
      </c>
      <c r="BT3140" s="47">
        <v>0.86</v>
      </c>
      <c r="DI3140" s="1">
        <f t="shared" si="245"/>
        <v>4</v>
      </c>
      <c r="DJ3140" s="9" t="str">
        <f t="shared" si="246"/>
        <v>NO BACTERIOLOGICO</v>
      </c>
      <c r="DK3140" s="10" t="str">
        <f t="shared" si="247"/>
        <v>-</v>
      </c>
      <c r="DL3140" s="11" t="str">
        <f t="shared" si="248"/>
        <v>0</v>
      </c>
    </row>
    <row r="3141" spans="1:116" ht="12" x14ac:dyDescent="0.2">
      <c r="A3141" s="47">
        <v>1010020022</v>
      </c>
      <c r="B3141" s="47" t="str">
        <f t="shared" si="249"/>
        <v>1010020022-RIO BLANCO</v>
      </c>
      <c r="C3141" s="47" t="s">
        <v>2722</v>
      </c>
      <c r="D3141" s="47" t="s">
        <v>58</v>
      </c>
      <c r="E3141" s="47" t="s">
        <v>2155</v>
      </c>
      <c r="F3141" s="47" t="s">
        <v>2698</v>
      </c>
      <c r="G3141" s="47" t="s">
        <v>60</v>
      </c>
      <c r="H3141" s="47">
        <v>185</v>
      </c>
      <c r="I3141" s="47">
        <v>8</v>
      </c>
      <c r="J3141" s="47" t="s">
        <v>495</v>
      </c>
      <c r="K3141" s="47" t="s">
        <v>63</v>
      </c>
      <c r="L3141" s="47" t="s">
        <v>64</v>
      </c>
      <c r="M3141" s="47" t="s">
        <v>2699</v>
      </c>
      <c r="N3141" s="47" t="s">
        <v>2698</v>
      </c>
      <c r="O3141" s="47" t="s">
        <v>58</v>
      </c>
      <c r="P3141" s="47" t="s">
        <v>2158</v>
      </c>
      <c r="Q3141" s="47" t="s">
        <v>2698</v>
      </c>
      <c r="R3141" s="47">
        <v>90885</v>
      </c>
      <c r="S3141" s="47" t="s">
        <v>67</v>
      </c>
      <c r="T3141" s="47" t="s">
        <v>2723</v>
      </c>
      <c r="U3141" s="47">
        <v>14652</v>
      </c>
      <c r="V3141" s="47" t="s">
        <v>69</v>
      </c>
      <c r="W3141" s="47" t="s">
        <v>2724</v>
      </c>
      <c r="X3141" s="47">
        <v>1276444</v>
      </c>
      <c r="Y3141" s="47">
        <v>4206215</v>
      </c>
      <c r="Z3141" s="47">
        <v>0</v>
      </c>
      <c r="AA3141" s="47">
        <v>0</v>
      </c>
      <c r="AB3141" s="47" t="s">
        <v>61</v>
      </c>
      <c r="AC3141" s="47">
        <v>0</v>
      </c>
      <c r="AD3141" s="47" t="s">
        <v>86</v>
      </c>
      <c r="AE3141" s="47" t="s">
        <v>4921</v>
      </c>
      <c r="AF3141" s="47" t="s">
        <v>5848</v>
      </c>
      <c r="AG3141" s="47" t="s">
        <v>61</v>
      </c>
      <c r="AH3141" s="47" t="s">
        <v>75</v>
      </c>
      <c r="AI3141" s="47" t="s">
        <v>76</v>
      </c>
      <c r="AJ3141" s="47" t="s">
        <v>77</v>
      </c>
      <c r="AK3141" s="47" t="s">
        <v>78</v>
      </c>
      <c r="AV3141" s="47">
        <v>0.5</v>
      </c>
      <c r="AZ3141" s="47">
        <v>284</v>
      </c>
      <c r="BE3141" s="47">
        <v>0</v>
      </c>
      <c r="BM3141" s="47">
        <v>8</v>
      </c>
      <c r="BS3141" s="47">
        <v>13</v>
      </c>
      <c r="BT3141" s="47">
        <v>0.79</v>
      </c>
      <c r="DI3141" s="1">
        <f t="shared" si="245"/>
        <v>4</v>
      </c>
      <c r="DJ3141" s="9" t="str">
        <f t="shared" si="246"/>
        <v>NO BACTERIOLOGICO</v>
      </c>
      <c r="DK3141" s="10" t="str">
        <f t="shared" si="247"/>
        <v>-</v>
      </c>
      <c r="DL3141" s="11" t="str">
        <f t="shared" si="248"/>
        <v>1</v>
      </c>
    </row>
    <row r="3142" spans="1:116" ht="12" x14ac:dyDescent="0.2">
      <c r="A3142" s="47">
        <v>1005080013</v>
      </c>
      <c r="B3142" s="47" t="str">
        <f t="shared" si="249"/>
        <v>1005080013-RANRACANCHA</v>
      </c>
      <c r="C3142" s="47" t="s">
        <v>1303</v>
      </c>
      <c r="D3142" s="47" t="s">
        <v>58</v>
      </c>
      <c r="E3142" s="47" t="s">
        <v>542</v>
      </c>
      <c r="F3142" s="47" t="s">
        <v>1177</v>
      </c>
      <c r="G3142" s="47" t="s">
        <v>60</v>
      </c>
      <c r="H3142" s="47">
        <v>76</v>
      </c>
      <c r="I3142" s="47">
        <v>66</v>
      </c>
      <c r="J3142" s="47" t="s">
        <v>88</v>
      </c>
      <c r="K3142" s="47" t="s">
        <v>63</v>
      </c>
      <c r="L3142" s="47" t="s">
        <v>64</v>
      </c>
      <c r="M3142" s="47" t="s">
        <v>1178</v>
      </c>
      <c r="N3142" s="47" t="s">
        <v>1177</v>
      </c>
      <c r="O3142" s="47" t="s">
        <v>58</v>
      </c>
      <c r="P3142" s="47" t="s">
        <v>542</v>
      </c>
      <c r="Q3142" s="47" t="s">
        <v>1177</v>
      </c>
      <c r="R3142" s="47">
        <v>96193</v>
      </c>
      <c r="S3142" s="47" t="s">
        <v>67</v>
      </c>
      <c r="T3142" s="47" t="s">
        <v>1304</v>
      </c>
      <c r="U3142" s="47">
        <v>13669</v>
      </c>
      <c r="V3142" s="47" t="s">
        <v>69</v>
      </c>
      <c r="W3142" s="47" t="s">
        <v>1305</v>
      </c>
      <c r="X3142" s="47">
        <v>1276442</v>
      </c>
      <c r="Y3142" s="47">
        <v>4206216</v>
      </c>
      <c r="Z3142" s="47">
        <v>296615</v>
      </c>
      <c r="AA3142" s="47">
        <v>8954156</v>
      </c>
      <c r="AB3142" s="47" t="s">
        <v>71</v>
      </c>
      <c r="AC3142" s="47">
        <v>3784</v>
      </c>
      <c r="AD3142" s="47" t="s">
        <v>126</v>
      </c>
      <c r="AE3142" s="47" t="s">
        <v>5002</v>
      </c>
      <c r="AF3142" s="47" t="s">
        <v>5848</v>
      </c>
      <c r="AG3142" s="47">
        <v>96</v>
      </c>
      <c r="AH3142" s="47" t="s">
        <v>73</v>
      </c>
      <c r="AI3142" s="47" t="s">
        <v>1306</v>
      </c>
      <c r="AJ3142" s="47" t="s">
        <v>61</v>
      </c>
      <c r="AK3142" s="47" t="s">
        <v>61</v>
      </c>
      <c r="AV3142" s="47">
        <v>0.9</v>
      </c>
      <c r="AZ3142" s="47">
        <v>220</v>
      </c>
      <c r="BM3142" s="47">
        <v>7.2</v>
      </c>
      <c r="BQ3142" s="47">
        <v>0</v>
      </c>
      <c r="BS3142" s="47">
        <v>10</v>
      </c>
      <c r="BT3142" s="47">
        <v>2.2999999999999998</v>
      </c>
      <c r="DI3142" s="1">
        <f t="shared" si="245"/>
        <v>4</v>
      </c>
      <c r="DJ3142" s="9" t="str">
        <f t="shared" si="246"/>
        <v>NO BACTERIOLOGICO</v>
      </c>
      <c r="DK3142" s="10" t="str">
        <f t="shared" si="247"/>
        <v>-</v>
      </c>
      <c r="DL3142" s="11" t="str">
        <f t="shared" si="248"/>
        <v>0</v>
      </c>
    </row>
    <row r="3143" spans="1:116" ht="12" x14ac:dyDescent="0.2">
      <c r="A3143" s="47">
        <v>1005080013</v>
      </c>
      <c r="B3143" s="47" t="str">
        <f t="shared" si="249"/>
        <v>1005080013-RANRACANCHA</v>
      </c>
      <c r="C3143" s="47" t="s">
        <v>1303</v>
      </c>
      <c r="D3143" s="47" t="s">
        <v>58</v>
      </c>
      <c r="E3143" s="47" t="s">
        <v>542</v>
      </c>
      <c r="F3143" s="47" t="s">
        <v>1177</v>
      </c>
      <c r="G3143" s="47" t="s">
        <v>60</v>
      </c>
      <c r="H3143" s="47">
        <v>76</v>
      </c>
      <c r="I3143" s="47">
        <v>66</v>
      </c>
      <c r="J3143" s="47" t="s">
        <v>88</v>
      </c>
      <c r="K3143" s="47" t="s">
        <v>63</v>
      </c>
      <c r="L3143" s="47" t="s">
        <v>64</v>
      </c>
      <c r="M3143" s="47" t="s">
        <v>1178</v>
      </c>
      <c r="N3143" s="47" t="s">
        <v>1177</v>
      </c>
      <c r="O3143" s="47" t="s">
        <v>58</v>
      </c>
      <c r="P3143" s="47" t="s">
        <v>542</v>
      </c>
      <c r="Q3143" s="47" t="s">
        <v>1177</v>
      </c>
      <c r="R3143" s="47">
        <v>96193</v>
      </c>
      <c r="S3143" s="47" t="s">
        <v>67</v>
      </c>
      <c r="T3143" s="47" t="s">
        <v>1304</v>
      </c>
      <c r="U3143" s="47">
        <v>13669</v>
      </c>
      <c r="V3143" s="47" t="s">
        <v>69</v>
      </c>
      <c r="W3143" s="47" t="s">
        <v>1305</v>
      </c>
      <c r="X3143" s="47">
        <v>1276442</v>
      </c>
      <c r="Y3143" s="47">
        <v>4206217</v>
      </c>
      <c r="Z3143" s="47">
        <v>296530</v>
      </c>
      <c r="AA3143" s="47">
        <v>8955360</v>
      </c>
      <c r="AB3143" s="47" t="s">
        <v>71</v>
      </c>
      <c r="AC3143" s="47">
        <v>3739</v>
      </c>
      <c r="AD3143" s="47" t="s">
        <v>126</v>
      </c>
      <c r="AE3143" s="47" t="s">
        <v>5002</v>
      </c>
      <c r="AF3143" s="47" t="s">
        <v>5848</v>
      </c>
      <c r="AG3143" s="47" t="s">
        <v>61</v>
      </c>
      <c r="AH3143" s="47" t="s">
        <v>75</v>
      </c>
      <c r="AI3143" s="47" t="s">
        <v>76</v>
      </c>
      <c r="AJ3143" s="47" t="s">
        <v>77</v>
      </c>
      <c r="AK3143" s="47" t="s">
        <v>78</v>
      </c>
      <c r="AV3143" s="47">
        <v>0.6</v>
      </c>
      <c r="AZ3143" s="47">
        <v>220</v>
      </c>
      <c r="BM3143" s="47">
        <v>7.2</v>
      </c>
      <c r="BQ3143" s="47">
        <v>0</v>
      </c>
      <c r="BS3143" s="47">
        <v>10</v>
      </c>
      <c r="BT3143" s="47">
        <v>2.2999999999999998</v>
      </c>
      <c r="DI3143" s="1">
        <f t="shared" si="245"/>
        <v>4</v>
      </c>
      <c r="DJ3143" s="9" t="str">
        <f t="shared" si="246"/>
        <v>NO BACTERIOLOGICO</v>
      </c>
      <c r="DK3143" s="10" t="str">
        <f t="shared" si="247"/>
        <v>-</v>
      </c>
      <c r="DL3143" s="11" t="str">
        <f t="shared" si="248"/>
        <v>0</v>
      </c>
    </row>
    <row r="3144" spans="1:116" ht="12" x14ac:dyDescent="0.2">
      <c r="A3144" s="47">
        <v>1005080013</v>
      </c>
      <c r="B3144" s="47" t="str">
        <f t="shared" si="249"/>
        <v>1005080013-RANRACANCHA</v>
      </c>
      <c r="C3144" s="47" t="s">
        <v>1303</v>
      </c>
      <c r="D3144" s="47" t="s">
        <v>58</v>
      </c>
      <c r="E3144" s="47" t="s">
        <v>542</v>
      </c>
      <c r="F3144" s="47" t="s">
        <v>1177</v>
      </c>
      <c r="G3144" s="47" t="s">
        <v>60</v>
      </c>
      <c r="H3144" s="47">
        <v>76</v>
      </c>
      <c r="I3144" s="47">
        <v>66</v>
      </c>
      <c r="J3144" s="47" t="s">
        <v>88</v>
      </c>
      <c r="K3144" s="47" t="s">
        <v>63</v>
      </c>
      <c r="L3144" s="47" t="s">
        <v>64</v>
      </c>
      <c r="M3144" s="47" t="s">
        <v>1178</v>
      </c>
      <c r="N3144" s="47" t="s">
        <v>1177</v>
      </c>
      <c r="O3144" s="47" t="s">
        <v>58</v>
      </c>
      <c r="P3144" s="47" t="s">
        <v>542</v>
      </c>
      <c r="Q3144" s="47" t="s">
        <v>1177</v>
      </c>
      <c r="R3144" s="47">
        <v>96193</v>
      </c>
      <c r="S3144" s="47" t="s">
        <v>67</v>
      </c>
      <c r="T3144" s="47" t="s">
        <v>1304</v>
      </c>
      <c r="U3144" s="47">
        <v>13669</v>
      </c>
      <c r="V3144" s="47" t="s">
        <v>69</v>
      </c>
      <c r="W3144" s="47" t="s">
        <v>1305</v>
      </c>
      <c r="X3144" s="47">
        <v>1276442</v>
      </c>
      <c r="Y3144" s="47">
        <v>4206218</v>
      </c>
      <c r="Z3144" s="47">
        <v>296510</v>
      </c>
      <c r="AA3144" s="47">
        <v>8953945</v>
      </c>
      <c r="AB3144" s="47" t="s">
        <v>71</v>
      </c>
      <c r="AC3144" s="47">
        <v>3739</v>
      </c>
      <c r="AD3144" s="47" t="s">
        <v>126</v>
      </c>
      <c r="AE3144" s="47" t="s">
        <v>5002</v>
      </c>
      <c r="AF3144" s="47" t="s">
        <v>5848</v>
      </c>
      <c r="AG3144" s="47" t="s">
        <v>61</v>
      </c>
      <c r="AH3144" s="47" t="s">
        <v>75</v>
      </c>
      <c r="AI3144" s="47" t="s">
        <v>76</v>
      </c>
      <c r="AJ3144" s="47" t="s">
        <v>77</v>
      </c>
      <c r="AK3144" s="47" t="s">
        <v>78</v>
      </c>
      <c r="AV3144" s="47">
        <v>0.5</v>
      </c>
      <c r="AZ3144" s="47">
        <v>220</v>
      </c>
      <c r="BM3144" s="47">
        <v>7.2</v>
      </c>
      <c r="BQ3144" s="47">
        <v>0</v>
      </c>
      <c r="BS3144" s="47">
        <v>10</v>
      </c>
      <c r="BT3144" s="47">
        <v>2.2999999999999998</v>
      </c>
      <c r="DI3144" s="1">
        <f t="shared" si="245"/>
        <v>4</v>
      </c>
      <c r="DJ3144" s="9" t="str">
        <f t="shared" si="246"/>
        <v>NO BACTERIOLOGICO</v>
      </c>
      <c r="DK3144" s="10" t="str">
        <f t="shared" si="247"/>
        <v>-</v>
      </c>
      <c r="DL3144" s="11" t="str">
        <f t="shared" si="248"/>
        <v>0</v>
      </c>
    </row>
    <row r="3145" spans="1:116" ht="12" x14ac:dyDescent="0.2">
      <c r="A3145" s="47">
        <v>1010020005</v>
      </c>
      <c r="B3145" s="47" t="str">
        <f t="shared" si="249"/>
        <v>1010020005-PACHACANCHA</v>
      </c>
      <c r="C3145" s="47" t="s">
        <v>2756</v>
      </c>
      <c r="D3145" s="47" t="s">
        <v>58</v>
      </c>
      <c r="E3145" s="47" t="s">
        <v>2155</v>
      </c>
      <c r="F3145" s="47" t="s">
        <v>2698</v>
      </c>
      <c r="G3145" s="47" t="s">
        <v>60</v>
      </c>
      <c r="H3145" s="47">
        <v>98</v>
      </c>
      <c r="I3145" s="47">
        <v>19</v>
      </c>
      <c r="J3145" s="47" t="s">
        <v>495</v>
      </c>
      <c r="K3145" s="47" t="s">
        <v>63</v>
      </c>
      <c r="L3145" s="47" t="s">
        <v>64</v>
      </c>
      <c r="M3145" s="47" t="s">
        <v>2699</v>
      </c>
      <c r="N3145" s="47" t="s">
        <v>2698</v>
      </c>
      <c r="O3145" s="47" t="s">
        <v>58</v>
      </c>
      <c r="P3145" s="47" t="s">
        <v>2158</v>
      </c>
      <c r="Q3145" s="47" t="s">
        <v>2698</v>
      </c>
      <c r="R3145" s="47">
        <v>145448</v>
      </c>
      <c r="S3145" s="47" t="s">
        <v>67</v>
      </c>
      <c r="T3145" s="47" t="s">
        <v>2757</v>
      </c>
      <c r="U3145" s="47">
        <v>17053</v>
      </c>
      <c r="V3145" s="47" t="s">
        <v>69</v>
      </c>
      <c r="W3145" s="47" t="s">
        <v>2758</v>
      </c>
      <c r="X3145" s="47">
        <v>1276449</v>
      </c>
      <c r="Y3145" s="47">
        <v>4206236</v>
      </c>
      <c r="Z3145" s="47">
        <v>314020</v>
      </c>
      <c r="AA3145" s="47">
        <v>8928974</v>
      </c>
      <c r="AB3145" s="47" t="s">
        <v>71</v>
      </c>
      <c r="AC3145" s="47">
        <v>3486</v>
      </c>
      <c r="AD3145" s="47" t="s">
        <v>86</v>
      </c>
      <c r="AE3145" s="47" t="s">
        <v>4921</v>
      </c>
      <c r="AF3145" s="47" t="s">
        <v>5849</v>
      </c>
      <c r="AG3145" s="47">
        <v>42757</v>
      </c>
      <c r="AH3145" s="47" t="s">
        <v>73</v>
      </c>
      <c r="AI3145" s="47" t="s">
        <v>2756</v>
      </c>
      <c r="AJ3145" s="47" t="s">
        <v>61</v>
      </c>
      <c r="AK3145" s="47" t="s">
        <v>61</v>
      </c>
      <c r="AV3145" s="47">
        <v>1.6</v>
      </c>
      <c r="AZ3145" s="47">
        <v>388</v>
      </c>
      <c r="BM3145" s="47">
        <v>8</v>
      </c>
      <c r="BS3145" s="47">
        <v>12</v>
      </c>
      <c r="BT3145" s="47">
        <v>1.38</v>
      </c>
      <c r="DI3145" s="1">
        <f t="shared" si="245"/>
        <v>4</v>
      </c>
      <c r="DJ3145" s="9" t="str">
        <f t="shared" si="246"/>
        <v>NO BACTERIOLOGICO</v>
      </c>
      <c r="DK3145" s="10" t="str">
        <f t="shared" si="247"/>
        <v>-</v>
      </c>
      <c r="DL3145" s="11" t="str">
        <f t="shared" si="248"/>
        <v>0</v>
      </c>
    </row>
    <row r="3146" spans="1:116" ht="12" x14ac:dyDescent="0.2">
      <c r="A3146" s="47">
        <v>1010020005</v>
      </c>
      <c r="B3146" s="47" t="str">
        <f t="shared" si="249"/>
        <v>1010020005-PACHACANCHA</v>
      </c>
      <c r="C3146" s="47" t="s">
        <v>2756</v>
      </c>
      <c r="D3146" s="47" t="s">
        <v>58</v>
      </c>
      <c r="E3146" s="47" t="s">
        <v>2155</v>
      </c>
      <c r="F3146" s="47" t="s">
        <v>2698</v>
      </c>
      <c r="G3146" s="47" t="s">
        <v>60</v>
      </c>
      <c r="H3146" s="47">
        <v>98</v>
      </c>
      <c r="I3146" s="47">
        <v>19</v>
      </c>
      <c r="J3146" s="47" t="s">
        <v>495</v>
      </c>
      <c r="K3146" s="47" t="s">
        <v>63</v>
      </c>
      <c r="L3146" s="47" t="s">
        <v>64</v>
      </c>
      <c r="M3146" s="47" t="s">
        <v>2699</v>
      </c>
      <c r="N3146" s="47" t="s">
        <v>2698</v>
      </c>
      <c r="O3146" s="47" t="s">
        <v>58</v>
      </c>
      <c r="P3146" s="47" t="s">
        <v>2158</v>
      </c>
      <c r="Q3146" s="47" t="s">
        <v>2698</v>
      </c>
      <c r="R3146" s="47">
        <v>145448</v>
      </c>
      <c r="S3146" s="47" t="s">
        <v>67</v>
      </c>
      <c r="T3146" s="47" t="s">
        <v>2757</v>
      </c>
      <c r="U3146" s="47">
        <v>17053</v>
      </c>
      <c r="V3146" s="47" t="s">
        <v>69</v>
      </c>
      <c r="W3146" s="47" t="s">
        <v>2758</v>
      </c>
      <c r="X3146" s="47">
        <v>1276449</v>
      </c>
      <c r="Y3146" s="47">
        <v>4206237</v>
      </c>
      <c r="Z3146" s="47">
        <v>0</v>
      </c>
      <c r="AA3146" s="47">
        <v>0</v>
      </c>
      <c r="AB3146" s="47" t="s">
        <v>61</v>
      </c>
      <c r="AC3146" s="47">
        <v>0</v>
      </c>
      <c r="AD3146" s="47" t="s">
        <v>86</v>
      </c>
      <c r="AE3146" s="47" t="s">
        <v>4921</v>
      </c>
      <c r="AF3146" s="47" t="s">
        <v>5849</v>
      </c>
      <c r="AG3146" s="47" t="s">
        <v>61</v>
      </c>
      <c r="AH3146" s="47" t="s">
        <v>75</v>
      </c>
      <c r="AI3146" s="47" t="s">
        <v>76</v>
      </c>
      <c r="AJ3146" s="47" t="s">
        <v>77</v>
      </c>
      <c r="AK3146" s="47" t="s">
        <v>78</v>
      </c>
      <c r="AV3146" s="47">
        <v>0.9</v>
      </c>
      <c r="AZ3146" s="47">
        <v>362</v>
      </c>
      <c r="BM3146" s="47">
        <v>8</v>
      </c>
      <c r="BS3146" s="47">
        <v>12</v>
      </c>
      <c r="BT3146" s="47">
        <v>1.1399999999999999</v>
      </c>
      <c r="DI3146" s="1">
        <f t="shared" si="245"/>
        <v>4</v>
      </c>
      <c r="DJ3146" s="9" t="str">
        <f t="shared" si="246"/>
        <v>NO BACTERIOLOGICO</v>
      </c>
      <c r="DK3146" s="10" t="str">
        <f t="shared" si="247"/>
        <v>-</v>
      </c>
      <c r="DL3146" s="11" t="str">
        <f t="shared" si="248"/>
        <v>0</v>
      </c>
    </row>
    <row r="3147" spans="1:116" ht="12" x14ac:dyDescent="0.2">
      <c r="A3147" s="47">
        <v>1010020005</v>
      </c>
      <c r="B3147" s="47" t="str">
        <f t="shared" si="249"/>
        <v>1010020005-PACHACANCHA</v>
      </c>
      <c r="C3147" s="47" t="s">
        <v>2756</v>
      </c>
      <c r="D3147" s="47" t="s">
        <v>58</v>
      </c>
      <c r="E3147" s="47" t="s">
        <v>2155</v>
      </c>
      <c r="F3147" s="47" t="s">
        <v>2698</v>
      </c>
      <c r="G3147" s="47" t="s">
        <v>60</v>
      </c>
      <c r="H3147" s="47">
        <v>98</v>
      </c>
      <c r="I3147" s="47">
        <v>19</v>
      </c>
      <c r="J3147" s="47" t="s">
        <v>495</v>
      </c>
      <c r="K3147" s="47" t="s">
        <v>63</v>
      </c>
      <c r="L3147" s="47" t="s">
        <v>64</v>
      </c>
      <c r="M3147" s="47" t="s">
        <v>2699</v>
      </c>
      <c r="N3147" s="47" t="s">
        <v>2698</v>
      </c>
      <c r="O3147" s="47" t="s">
        <v>58</v>
      </c>
      <c r="P3147" s="47" t="s">
        <v>2158</v>
      </c>
      <c r="Q3147" s="47" t="s">
        <v>2698</v>
      </c>
      <c r="R3147" s="47">
        <v>145448</v>
      </c>
      <c r="S3147" s="47" t="s">
        <v>67</v>
      </c>
      <c r="T3147" s="47" t="s">
        <v>2757</v>
      </c>
      <c r="U3147" s="47">
        <v>17053</v>
      </c>
      <c r="V3147" s="47" t="s">
        <v>69</v>
      </c>
      <c r="W3147" s="47" t="s">
        <v>2758</v>
      </c>
      <c r="X3147" s="47">
        <v>1276449</v>
      </c>
      <c r="Y3147" s="47">
        <v>4206238</v>
      </c>
      <c r="Z3147" s="47">
        <v>0</v>
      </c>
      <c r="AA3147" s="47">
        <v>0</v>
      </c>
      <c r="AB3147" s="47" t="s">
        <v>61</v>
      </c>
      <c r="AC3147" s="47">
        <v>0</v>
      </c>
      <c r="AD3147" s="47" t="s">
        <v>86</v>
      </c>
      <c r="AE3147" s="47" t="s">
        <v>4921</v>
      </c>
      <c r="AF3147" s="47" t="s">
        <v>5849</v>
      </c>
      <c r="AG3147" s="47" t="s">
        <v>61</v>
      </c>
      <c r="AH3147" s="47" t="s">
        <v>75</v>
      </c>
      <c r="AI3147" s="47" t="s">
        <v>76</v>
      </c>
      <c r="AJ3147" s="47" t="s">
        <v>77</v>
      </c>
      <c r="AK3147" s="47" t="s">
        <v>78</v>
      </c>
      <c r="AV3147" s="47">
        <v>0.5</v>
      </c>
      <c r="AZ3147" s="47">
        <v>341</v>
      </c>
      <c r="BM3147" s="47">
        <v>8</v>
      </c>
      <c r="BS3147" s="47">
        <v>12</v>
      </c>
      <c r="BT3147" s="47">
        <v>0.1</v>
      </c>
      <c r="DI3147" s="1">
        <f t="shared" si="245"/>
        <v>4</v>
      </c>
      <c r="DJ3147" s="9" t="str">
        <f t="shared" si="246"/>
        <v>NO BACTERIOLOGICO</v>
      </c>
      <c r="DK3147" s="10" t="str">
        <f t="shared" si="247"/>
        <v>-</v>
      </c>
      <c r="DL3147" s="11" t="str">
        <f t="shared" si="248"/>
        <v>0</v>
      </c>
    </row>
    <row r="3148" spans="1:116" ht="12" x14ac:dyDescent="0.2">
      <c r="A3148" s="47">
        <v>1005090001</v>
      </c>
      <c r="B3148" s="47" t="str">
        <f t="shared" si="249"/>
        <v>1005090001-PUÑOS</v>
      </c>
      <c r="C3148" s="47" t="s">
        <v>1932</v>
      </c>
      <c r="D3148" s="47" t="s">
        <v>58</v>
      </c>
      <c r="E3148" s="47" t="s">
        <v>542</v>
      </c>
      <c r="F3148" s="47" t="s">
        <v>1932</v>
      </c>
      <c r="G3148" s="47" t="s">
        <v>60</v>
      </c>
      <c r="H3148" s="47">
        <v>1165</v>
      </c>
      <c r="I3148" s="47">
        <v>1002</v>
      </c>
      <c r="J3148" s="47" t="s">
        <v>82</v>
      </c>
      <c r="K3148" s="47" t="s">
        <v>63</v>
      </c>
      <c r="L3148" s="47" t="s">
        <v>64</v>
      </c>
      <c r="M3148" s="47" t="s">
        <v>1933</v>
      </c>
      <c r="N3148" s="47" t="s">
        <v>1932</v>
      </c>
      <c r="O3148" s="47" t="s">
        <v>58</v>
      </c>
      <c r="P3148" s="47" t="s">
        <v>542</v>
      </c>
      <c r="Q3148" s="47" t="s">
        <v>1932</v>
      </c>
      <c r="R3148" s="47">
        <v>93900</v>
      </c>
      <c r="S3148" s="47" t="s">
        <v>67</v>
      </c>
      <c r="T3148" s="47" t="s">
        <v>1934</v>
      </c>
      <c r="U3148" s="47">
        <v>13520</v>
      </c>
      <c r="V3148" s="47" t="s">
        <v>98</v>
      </c>
      <c r="W3148" s="47" t="s">
        <v>1935</v>
      </c>
      <c r="X3148" s="47">
        <v>1276453</v>
      </c>
      <c r="Y3148" s="47">
        <v>4206253</v>
      </c>
      <c r="Z3148" s="47">
        <v>292625</v>
      </c>
      <c r="AA3148" s="47">
        <v>8949149</v>
      </c>
      <c r="AB3148" s="47" t="s">
        <v>71</v>
      </c>
      <c r="AC3148" s="47">
        <v>3824</v>
      </c>
      <c r="AD3148" s="47" t="s">
        <v>126</v>
      </c>
      <c r="AE3148" s="47" t="s">
        <v>4909</v>
      </c>
      <c r="AF3148" s="47" t="s">
        <v>5850</v>
      </c>
      <c r="AG3148" s="47">
        <v>4237</v>
      </c>
      <c r="AH3148" s="47" t="s">
        <v>73</v>
      </c>
      <c r="AI3148" s="47" t="s">
        <v>1932</v>
      </c>
      <c r="AJ3148" s="47" t="s">
        <v>61</v>
      </c>
      <c r="AK3148" s="47" t="s">
        <v>61</v>
      </c>
      <c r="AV3148" s="47">
        <v>1.2</v>
      </c>
      <c r="AZ3148" s="47">
        <v>168</v>
      </c>
      <c r="BM3148" s="47">
        <v>7.5</v>
      </c>
      <c r="BQ3148" s="47">
        <v>0</v>
      </c>
      <c r="BS3148" s="47">
        <v>14</v>
      </c>
      <c r="BT3148" s="47">
        <v>1.6</v>
      </c>
      <c r="DI3148" s="1">
        <f t="shared" si="245"/>
        <v>4</v>
      </c>
      <c r="DJ3148" s="9" t="str">
        <f t="shared" si="246"/>
        <v>NO BACTERIOLOGICO</v>
      </c>
      <c r="DK3148" s="10" t="str">
        <f t="shared" si="247"/>
        <v>-</v>
      </c>
      <c r="DL3148" s="11" t="str">
        <f t="shared" si="248"/>
        <v>0</v>
      </c>
    </row>
    <row r="3149" spans="1:116" ht="12" x14ac:dyDescent="0.2">
      <c r="A3149" s="47">
        <v>1005090001</v>
      </c>
      <c r="B3149" s="47" t="str">
        <f t="shared" si="249"/>
        <v>1005090001-PUÑOS</v>
      </c>
      <c r="C3149" s="47" t="s">
        <v>1932</v>
      </c>
      <c r="D3149" s="47" t="s">
        <v>58</v>
      </c>
      <c r="E3149" s="47" t="s">
        <v>542</v>
      </c>
      <c r="F3149" s="47" t="s">
        <v>1932</v>
      </c>
      <c r="G3149" s="47" t="s">
        <v>60</v>
      </c>
      <c r="H3149" s="47">
        <v>1165</v>
      </c>
      <c r="I3149" s="47">
        <v>1002</v>
      </c>
      <c r="J3149" s="47" t="s">
        <v>82</v>
      </c>
      <c r="K3149" s="47" t="s">
        <v>63</v>
      </c>
      <c r="L3149" s="47" t="s">
        <v>64</v>
      </c>
      <c r="M3149" s="47" t="s">
        <v>1933</v>
      </c>
      <c r="N3149" s="47" t="s">
        <v>1932</v>
      </c>
      <c r="O3149" s="47" t="s">
        <v>58</v>
      </c>
      <c r="P3149" s="47" t="s">
        <v>542</v>
      </c>
      <c r="Q3149" s="47" t="s">
        <v>1932</v>
      </c>
      <c r="R3149" s="47">
        <v>93900</v>
      </c>
      <c r="S3149" s="47" t="s">
        <v>67</v>
      </c>
      <c r="T3149" s="47" t="s">
        <v>1934</v>
      </c>
      <c r="U3149" s="47">
        <v>13520</v>
      </c>
      <c r="V3149" s="47" t="s">
        <v>98</v>
      </c>
      <c r="W3149" s="47" t="s">
        <v>1935</v>
      </c>
      <c r="X3149" s="47">
        <v>1276453</v>
      </c>
      <c r="Y3149" s="47">
        <v>4206254</v>
      </c>
      <c r="Z3149" s="47">
        <v>293175</v>
      </c>
      <c r="AA3149" s="47">
        <v>8949262</v>
      </c>
      <c r="AB3149" s="47" t="s">
        <v>71</v>
      </c>
      <c r="AC3149" s="47">
        <v>3735</v>
      </c>
      <c r="AD3149" s="47" t="s">
        <v>126</v>
      </c>
      <c r="AE3149" s="47" t="s">
        <v>4909</v>
      </c>
      <c r="AF3149" s="47" t="s">
        <v>5850</v>
      </c>
      <c r="AG3149" s="47" t="s">
        <v>61</v>
      </c>
      <c r="AH3149" s="47" t="s">
        <v>75</v>
      </c>
      <c r="AI3149" s="47" t="s">
        <v>76</v>
      </c>
      <c r="AJ3149" s="47" t="s">
        <v>77</v>
      </c>
      <c r="AK3149" s="47" t="s">
        <v>78</v>
      </c>
      <c r="AV3149" s="47">
        <v>0.9</v>
      </c>
      <c r="AZ3149" s="47">
        <v>166</v>
      </c>
      <c r="BM3149" s="47">
        <v>7.5</v>
      </c>
      <c r="BQ3149" s="47">
        <v>0</v>
      </c>
      <c r="BS3149" s="47">
        <v>14</v>
      </c>
      <c r="BT3149" s="47">
        <v>1.4</v>
      </c>
      <c r="DI3149" s="1">
        <f t="shared" si="245"/>
        <v>4</v>
      </c>
      <c r="DJ3149" s="9" t="str">
        <f t="shared" si="246"/>
        <v>NO BACTERIOLOGICO</v>
      </c>
      <c r="DK3149" s="10" t="str">
        <f t="shared" si="247"/>
        <v>-</v>
      </c>
      <c r="DL3149" s="11" t="str">
        <f t="shared" si="248"/>
        <v>0</v>
      </c>
    </row>
    <row r="3150" spans="1:116" ht="12" x14ac:dyDescent="0.2">
      <c r="A3150" s="47">
        <v>1005090001</v>
      </c>
      <c r="B3150" s="47" t="str">
        <f t="shared" si="249"/>
        <v>1005090001-PUÑOS</v>
      </c>
      <c r="C3150" s="47" t="s">
        <v>1932</v>
      </c>
      <c r="D3150" s="47" t="s">
        <v>58</v>
      </c>
      <c r="E3150" s="47" t="s">
        <v>542</v>
      </c>
      <c r="F3150" s="47" t="s">
        <v>1932</v>
      </c>
      <c r="G3150" s="47" t="s">
        <v>60</v>
      </c>
      <c r="H3150" s="47">
        <v>1165</v>
      </c>
      <c r="I3150" s="47">
        <v>1002</v>
      </c>
      <c r="J3150" s="47" t="s">
        <v>82</v>
      </c>
      <c r="K3150" s="47" t="s">
        <v>63</v>
      </c>
      <c r="L3150" s="47" t="s">
        <v>64</v>
      </c>
      <c r="M3150" s="47" t="s">
        <v>1933</v>
      </c>
      <c r="N3150" s="47" t="s">
        <v>1932</v>
      </c>
      <c r="O3150" s="47" t="s">
        <v>58</v>
      </c>
      <c r="P3150" s="47" t="s">
        <v>542</v>
      </c>
      <c r="Q3150" s="47" t="s">
        <v>1932</v>
      </c>
      <c r="R3150" s="47">
        <v>93900</v>
      </c>
      <c r="S3150" s="47" t="s">
        <v>67</v>
      </c>
      <c r="T3150" s="47" t="s">
        <v>1934</v>
      </c>
      <c r="U3150" s="47">
        <v>13520</v>
      </c>
      <c r="V3150" s="47" t="s">
        <v>98</v>
      </c>
      <c r="W3150" s="47" t="s">
        <v>1935</v>
      </c>
      <c r="X3150" s="47">
        <v>1276453</v>
      </c>
      <c r="Y3150" s="47">
        <v>4206255</v>
      </c>
      <c r="Z3150" s="47">
        <v>293511</v>
      </c>
      <c r="AA3150" s="47">
        <v>8949342</v>
      </c>
      <c r="AB3150" s="47" t="s">
        <v>71</v>
      </c>
      <c r="AC3150" s="47">
        <v>3730</v>
      </c>
      <c r="AD3150" s="47" t="s">
        <v>126</v>
      </c>
      <c r="AE3150" s="47" t="s">
        <v>4909</v>
      </c>
      <c r="AF3150" s="47" t="s">
        <v>5850</v>
      </c>
      <c r="AG3150" s="47" t="s">
        <v>61</v>
      </c>
      <c r="AH3150" s="47" t="s">
        <v>75</v>
      </c>
      <c r="AI3150" s="47" t="s">
        <v>76</v>
      </c>
      <c r="AJ3150" s="47" t="s">
        <v>77</v>
      </c>
      <c r="AK3150" s="47" t="s">
        <v>78</v>
      </c>
      <c r="AV3150" s="47">
        <v>0.7</v>
      </c>
      <c r="AZ3150" s="47">
        <v>162</v>
      </c>
      <c r="BM3150" s="47">
        <v>7.5</v>
      </c>
      <c r="BQ3150" s="47">
        <v>0</v>
      </c>
      <c r="BS3150" s="47">
        <v>14</v>
      </c>
      <c r="BT3150" s="47">
        <v>1.1000000000000001</v>
      </c>
      <c r="DI3150" s="1">
        <f t="shared" si="245"/>
        <v>4</v>
      </c>
      <c r="DJ3150" s="9" t="str">
        <f t="shared" si="246"/>
        <v>NO BACTERIOLOGICO</v>
      </c>
      <c r="DK3150" s="10" t="str">
        <f t="shared" si="247"/>
        <v>-</v>
      </c>
      <c r="DL3150" s="11" t="str">
        <f t="shared" si="248"/>
        <v>0</v>
      </c>
    </row>
    <row r="3151" spans="1:116" ht="12" x14ac:dyDescent="0.2">
      <c r="A3151" s="47">
        <v>1005090023</v>
      </c>
      <c r="B3151" s="47" t="str">
        <f t="shared" si="249"/>
        <v>1005090023-PUMACAHUA</v>
      </c>
      <c r="C3151" s="47" t="s">
        <v>1940</v>
      </c>
      <c r="D3151" s="47" t="s">
        <v>58</v>
      </c>
      <c r="E3151" s="47" t="s">
        <v>542</v>
      </c>
      <c r="F3151" s="47" t="s">
        <v>1932</v>
      </c>
      <c r="G3151" s="47" t="s">
        <v>60</v>
      </c>
      <c r="H3151" s="47">
        <v>262</v>
      </c>
      <c r="I3151" s="47">
        <v>250</v>
      </c>
      <c r="J3151" s="47" t="s">
        <v>82</v>
      </c>
      <c r="K3151" s="47" t="s">
        <v>63</v>
      </c>
      <c r="L3151" s="47" t="s">
        <v>64</v>
      </c>
      <c r="M3151" s="47" t="s">
        <v>1933</v>
      </c>
      <c r="N3151" s="47" t="s">
        <v>1932</v>
      </c>
      <c r="O3151" s="47" t="s">
        <v>58</v>
      </c>
      <c r="P3151" s="47" t="s">
        <v>542</v>
      </c>
      <c r="Q3151" s="47" t="s">
        <v>1932</v>
      </c>
      <c r="R3151" s="47">
        <v>93919</v>
      </c>
      <c r="S3151" s="47" t="s">
        <v>67</v>
      </c>
      <c r="T3151" s="47" t="s">
        <v>1941</v>
      </c>
      <c r="U3151" s="47">
        <v>13524</v>
      </c>
      <c r="V3151" s="47" t="s">
        <v>69</v>
      </c>
      <c r="W3151" s="47" t="s">
        <v>1942</v>
      </c>
      <c r="X3151" s="47">
        <v>1276466</v>
      </c>
      <c r="Y3151" s="47">
        <v>4206279</v>
      </c>
      <c r="Z3151" s="47">
        <v>290743</v>
      </c>
      <c r="AA3151" s="47">
        <v>8950777</v>
      </c>
      <c r="AB3151" s="47" t="s">
        <v>71</v>
      </c>
      <c r="AC3151" s="47">
        <v>3981</v>
      </c>
      <c r="AD3151" s="47" t="s">
        <v>126</v>
      </c>
      <c r="AE3151" s="47" t="s">
        <v>4913</v>
      </c>
      <c r="AF3151" s="47" t="s">
        <v>5851</v>
      </c>
      <c r="AG3151" s="47">
        <v>4243</v>
      </c>
      <c r="AH3151" s="47" t="s">
        <v>73</v>
      </c>
      <c r="AI3151" s="47" t="s">
        <v>1940</v>
      </c>
      <c r="AJ3151" s="47" t="s">
        <v>61</v>
      </c>
      <c r="AK3151" s="47" t="s">
        <v>61</v>
      </c>
      <c r="AV3151" s="47">
        <v>1.2</v>
      </c>
      <c r="AZ3151" s="47">
        <v>176</v>
      </c>
      <c r="BM3151" s="47">
        <v>7.2</v>
      </c>
      <c r="BQ3151" s="47">
        <v>0</v>
      </c>
      <c r="BS3151" s="47">
        <v>15</v>
      </c>
      <c r="BT3151" s="47">
        <v>0.9</v>
      </c>
      <c r="DI3151" s="1">
        <f t="shared" si="245"/>
        <v>4</v>
      </c>
      <c r="DJ3151" s="9" t="str">
        <f t="shared" si="246"/>
        <v>NO BACTERIOLOGICO</v>
      </c>
      <c r="DK3151" s="10" t="str">
        <f t="shared" si="247"/>
        <v>-</v>
      </c>
      <c r="DL3151" s="11" t="str">
        <f t="shared" si="248"/>
        <v>0</v>
      </c>
    </row>
    <row r="3152" spans="1:116" ht="12" x14ac:dyDescent="0.2">
      <c r="A3152" s="47">
        <v>1005090023</v>
      </c>
      <c r="B3152" s="47" t="str">
        <f t="shared" si="249"/>
        <v>1005090023-PUMACAHUA</v>
      </c>
      <c r="C3152" s="47" t="s">
        <v>1940</v>
      </c>
      <c r="D3152" s="47" t="s">
        <v>58</v>
      </c>
      <c r="E3152" s="47" t="s">
        <v>542</v>
      </c>
      <c r="F3152" s="47" t="s">
        <v>1932</v>
      </c>
      <c r="G3152" s="47" t="s">
        <v>60</v>
      </c>
      <c r="H3152" s="47">
        <v>262</v>
      </c>
      <c r="I3152" s="47">
        <v>250</v>
      </c>
      <c r="J3152" s="47" t="s">
        <v>82</v>
      </c>
      <c r="K3152" s="47" t="s">
        <v>63</v>
      </c>
      <c r="L3152" s="47" t="s">
        <v>64</v>
      </c>
      <c r="M3152" s="47" t="s">
        <v>1933</v>
      </c>
      <c r="N3152" s="47" t="s">
        <v>1932</v>
      </c>
      <c r="O3152" s="47" t="s">
        <v>58</v>
      </c>
      <c r="P3152" s="47" t="s">
        <v>542</v>
      </c>
      <c r="Q3152" s="47" t="s">
        <v>1932</v>
      </c>
      <c r="R3152" s="47">
        <v>93919</v>
      </c>
      <c r="S3152" s="47" t="s">
        <v>67</v>
      </c>
      <c r="T3152" s="47" t="s">
        <v>1941</v>
      </c>
      <c r="U3152" s="47">
        <v>13524</v>
      </c>
      <c r="V3152" s="47" t="s">
        <v>69</v>
      </c>
      <c r="W3152" s="47" t="s">
        <v>1942</v>
      </c>
      <c r="X3152" s="47">
        <v>1276466</v>
      </c>
      <c r="Y3152" s="47">
        <v>4206280</v>
      </c>
      <c r="Z3152" s="47">
        <v>290807</v>
      </c>
      <c r="AA3152" s="47">
        <v>8950601</v>
      </c>
      <c r="AB3152" s="47" t="s">
        <v>71</v>
      </c>
      <c r="AC3152" s="47">
        <v>3938</v>
      </c>
      <c r="AD3152" s="47" t="s">
        <v>126</v>
      </c>
      <c r="AE3152" s="47" t="s">
        <v>4913</v>
      </c>
      <c r="AF3152" s="47" t="s">
        <v>5851</v>
      </c>
      <c r="AG3152" s="47" t="s">
        <v>61</v>
      </c>
      <c r="AH3152" s="47" t="s">
        <v>75</v>
      </c>
      <c r="AI3152" s="47" t="s">
        <v>76</v>
      </c>
      <c r="AJ3152" s="47" t="s">
        <v>77</v>
      </c>
      <c r="AK3152" s="47" t="s">
        <v>78</v>
      </c>
      <c r="AV3152" s="47">
        <v>0.8</v>
      </c>
      <c r="AZ3152" s="47">
        <v>174</v>
      </c>
      <c r="BM3152" s="47">
        <v>7.2</v>
      </c>
      <c r="BQ3152" s="47">
        <v>0</v>
      </c>
      <c r="BS3152" s="47">
        <v>15</v>
      </c>
      <c r="BT3152" s="47">
        <v>0.8</v>
      </c>
      <c r="DI3152" s="1">
        <f t="shared" si="245"/>
        <v>4</v>
      </c>
      <c r="DJ3152" s="9" t="str">
        <f t="shared" si="246"/>
        <v>NO BACTERIOLOGICO</v>
      </c>
      <c r="DK3152" s="10" t="str">
        <f t="shared" si="247"/>
        <v>-</v>
      </c>
      <c r="DL3152" s="11" t="str">
        <f t="shared" si="248"/>
        <v>0</v>
      </c>
    </row>
    <row r="3153" spans="1:116" ht="12" x14ac:dyDescent="0.2">
      <c r="A3153" s="47">
        <v>1005090023</v>
      </c>
      <c r="B3153" s="47" t="str">
        <f t="shared" si="249"/>
        <v>1005090023-PUMACAHUA</v>
      </c>
      <c r="C3153" s="47" t="s">
        <v>1940</v>
      </c>
      <c r="D3153" s="47" t="s">
        <v>58</v>
      </c>
      <c r="E3153" s="47" t="s">
        <v>542</v>
      </c>
      <c r="F3153" s="47" t="s">
        <v>1932</v>
      </c>
      <c r="G3153" s="47" t="s">
        <v>60</v>
      </c>
      <c r="H3153" s="47">
        <v>262</v>
      </c>
      <c r="I3153" s="47">
        <v>250</v>
      </c>
      <c r="J3153" s="47" t="s">
        <v>82</v>
      </c>
      <c r="K3153" s="47" t="s">
        <v>63</v>
      </c>
      <c r="L3153" s="47" t="s">
        <v>64</v>
      </c>
      <c r="M3153" s="47" t="s">
        <v>1933</v>
      </c>
      <c r="N3153" s="47" t="s">
        <v>1932</v>
      </c>
      <c r="O3153" s="47" t="s">
        <v>58</v>
      </c>
      <c r="P3153" s="47" t="s">
        <v>542</v>
      </c>
      <c r="Q3153" s="47" t="s">
        <v>1932</v>
      </c>
      <c r="R3153" s="47">
        <v>93919</v>
      </c>
      <c r="S3153" s="47" t="s">
        <v>67</v>
      </c>
      <c r="T3153" s="47" t="s">
        <v>1941</v>
      </c>
      <c r="U3153" s="47">
        <v>13524</v>
      </c>
      <c r="V3153" s="47" t="s">
        <v>69</v>
      </c>
      <c r="W3153" s="47" t="s">
        <v>1942</v>
      </c>
      <c r="X3153" s="47">
        <v>1276466</v>
      </c>
      <c r="Y3153" s="47">
        <v>4206281</v>
      </c>
      <c r="Z3153" s="47">
        <v>291045</v>
      </c>
      <c r="AA3153" s="47">
        <v>8950352</v>
      </c>
      <c r="AB3153" s="47" t="s">
        <v>71</v>
      </c>
      <c r="AC3153" s="47">
        <v>3843</v>
      </c>
      <c r="AD3153" s="47" t="s">
        <v>126</v>
      </c>
      <c r="AE3153" s="47" t="s">
        <v>4913</v>
      </c>
      <c r="AF3153" s="47" t="s">
        <v>5851</v>
      </c>
      <c r="AG3153" s="47" t="s">
        <v>61</v>
      </c>
      <c r="AH3153" s="47" t="s">
        <v>75</v>
      </c>
      <c r="AI3153" s="47" t="s">
        <v>76</v>
      </c>
      <c r="AJ3153" s="47" t="s">
        <v>77</v>
      </c>
      <c r="AK3153" s="47" t="s">
        <v>78</v>
      </c>
      <c r="AV3153" s="47">
        <v>0.6</v>
      </c>
      <c r="AZ3153" s="47">
        <v>170</v>
      </c>
      <c r="BM3153" s="47">
        <v>7.2</v>
      </c>
      <c r="BQ3153" s="47">
        <v>0</v>
      </c>
      <c r="BS3153" s="47">
        <v>14</v>
      </c>
      <c r="BT3153" s="47">
        <v>0.8</v>
      </c>
      <c r="DI3153" s="1">
        <f t="shared" si="245"/>
        <v>4</v>
      </c>
      <c r="DJ3153" s="9" t="str">
        <f t="shared" si="246"/>
        <v>NO BACTERIOLOGICO</v>
      </c>
      <c r="DK3153" s="10" t="str">
        <f t="shared" si="247"/>
        <v>-</v>
      </c>
      <c r="DL3153" s="11" t="str">
        <f t="shared" si="248"/>
        <v>0</v>
      </c>
    </row>
    <row r="3154" spans="1:116" ht="12" x14ac:dyDescent="0.2">
      <c r="A3154" s="47">
        <v>1005090024</v>
      </c>
      <c r="B3154" s="47" t="str">
        <f t="shared" si="249"/>
        <v>1005090024-SANTA ROSA</v>
      </c>
      <c r="C3154" s="47" t="s">
        <v>749</v>
      </c>
      <c r="D3154" s="47" t="s">
        <v>58</v>
      </c>
      <c r="E3154" s="47" t="s">
        <v>542</v>
      </c>
      <c r="F3154" s="47" t="s">
        <v>1932</v>
      </c>
      <c r="G3154" s="47" t="s">
        <v>60</v>
      </c>
      <c r="H3154" s="47">
        <v>85</v>
      </c>
      <c r="I3154" s="47">
        <v>82</v>
      </c>
      <c r="J3154" s="47" t="s">
        <v>82</v>
      </c>
      <c r="K3154" s="47" t="s">
        <v>63</v>
      </c>
      <c r="L3154" s="47" t="s">
        <v>64</v>
      </c>
      <c r="M3154" s="47" t="s">
        <v>1933</v>
      </c>
      <c r="N3154" s="47" t="s">
        <v>1932</v>
      </c>
      <c r="O3154" s="47" t="s">
        <v>58</v>
      </c>
      <c r="P3154" s="47" t="s">
        <v>542</v>
      </c>
      <c r="Q3154" s="47" t="s">
        <v>1932</v>
      </c>
      <c r="R3154" s="47">
        <v>7171</v>
      </c>
      <c r="S3154" s="47" t="s">
        <v>67</v>
      </c>
      <c r="T3154" s="47" t="s">
        <v>1947</v>
      </c>
      <c r="U3154" s="47">
        <v>13525</v>
      </c>
      <c r="V3154" s="47" t="s">
        <v>69</v>
      </c>
      <c r="W3154" s="47" t="s">
        <v>1102</v>
      </c>
      <c r="X3154" s="47">
        <v>1276473</v>
      </c>
      <c r="Y3154" s="47">
        <v>4206289</v>
      </c>
      <c r="Z3154" s="47">
        <v>293468</v>
      </c>
      <c r="AA3154" s="47">
        <v>8950519</v>
      </c>
      <c r="AB3154" s="47" t="s">
        <v>71</v>
      </c>
      <c r="AC3154" s="47">
        <v>3969</v>
      </c>
      <c r="AD3154" s="47" t="s">
        <v>126</v>
      </c>
      <c r="AE3154" s="47" t="s">
        <v>4880</v>
      </c>
      <c r="AF3154" s="47" t="s">
        <v>5852</v>
      </c>
      <c r="AG3154" s="47">
        <v>61429</v>
      </c>
      <c r="AH3154" s="47" t="s">
        <v>73</v>
      </c>
      <c r="AI3154" s="47" t="s">
        <v>1948</v>
      </c>
      <c r="AJ3154" s="47" t="s">
        <v>61</v>
      </c>
      <c r="AK3154" s="47" t="s">
        <v>61</v>
      </c>
      <c r="AV3154" s="47">
        <v>1.1000000000000001</v>
      </c>
      <c r="AZ3154" s="47">
        <v>180.7</v>
      </c>
      <c r="BM3154" s="47">
        <v>7.35</v>
      </c>
      <c r="BQ3154" s="47">
        <v>0</v>
      </c>
      <c r="BS3154" s="47">
        <v>14</v>
      </c>
      <c r="BT3154" s="47">
        <v>0.9</v>
      </c>
      <c r="DI3154" s="1">
        <f t="shared" si="245"/>
        <v>4</v>
      </c>
      <c r="DJ3154" s="9" t="str">
        <f t="shared" si="246"/>
        <v>NO BACTERIOLOGICO</v>
      </c>
      <c r="DK3154" s="10" t="str">
        <f t="shared" si="247"/>
        <v>-</v>
      </c>
      <c r="DL3154" s="11" t="str">
        <f t="shared" si="248"/>
        <v>0</v>
      </c>
    </row>
    <row r="3155" spans="1:116" ht="12" x14ac:dyDescent="0.2">
      <c r="A3155" s="47">
        <v>1005090024</v>
      </c>
      <c r="B3155" s="47" t="str">
        <f t="shared" si="249"/>
        <v>1005090024-SANTA ROSA</v>
      </c>
      <c r="C3155" s="47" t="s">
        <v>749</v>
      </c>
      <c r="D3155" s="47" t="s">
        <v>58</v>
      </c>
      <c r="E3155" s="47" t="s">
        <v>542</v>
      </c>
      <c r="F3155" s="47" t="s">
        <v>1932</v>
      </c>
      <c r="G3155" s="47" t="s">
        <v>60</v>
      </c>
      <c r="H3155" s="47">
        <v>85</v>
      </c>
      <c r="I3155" s="47">
        <v>82</v>
      </c>
      <c r="J3155" s="47" t="s">
        <v>82</v>
      </c>
      <c r="K3155" s="47" t="s">
        <v>63</v>
      </c>
      <c r="L3155" s="47" t="s">
        <v>64</v>
      </c>
      <c r="M3155" s="47" t="s">
        <v>1933</v>
      </c>
      <c r="N3155" s="47" t="s">
        <v>1932</v>
      </c>
      <c r="O3155" s="47" t="s">
        <v>58</v>
      </c>
      <c r="P3155" s="47" t="s">
        <v>542</v>
      </c>
      <c r="Q3155" s="47" t="s">
        <v>1932</v>
      </c>
      <c r="R3155" s="47">
        <v>7171</v>
      </c>
      <c r="S3155" s="47" t="s">
        <v>67</v>
      </c>
      <c r="T3155" s="47" t="s">
        <v>1947</v>
      </c>
      <c r="U3155" s="47">
        <v>13525</v>
      </c>
      <c r="V3155" s="47" t="s">
        <v>69</v>
      </c>
      <c r="W3155" s="47" t="s">
        <v>1102</v>
      </c>
      <c r="X3155" s="47">
        <v>1276473</v>
      </c>
      <c r="Y3155" s="47">
        <v>4206290</v>
      </c>
      <c r="Z3155" s="47">
        <v>293613</v>
      </c>
      <c r="AA3155" s="47">
        <v>8950003</v>
      </c>
      <c r="AB3155" s="47" t="s">
        <v>71</v>
      </c>
      <c r="AC3155" s="47">
        <v>3857</v>
      </c>
      <c r="AD3155" s="47" t="s">
        <v>126</v>
      </c>
      <c r="AE3155" s="47" t="s">
        <v>4880</v>
      </c>
      <c r="AF3155" s="47" t="s">
        <v>5852</v>
      </c>
      <c r="AG3155" s="47" t="s">
        <v>61</v>
      </c>
      <c r="AH3155" s="47" t="s">
        <v>75</v>
      </c>
      <c r="AI3155" s="47" t="s">
        <v>76</v>
      </c>
      <c r="AJ3155" s="47" t="s">
        <v>77</v>
      </c>
      <c r="AK3155" s="47" t="s">
        <v>78</v>
      </c>
      <c r="AV3155" s="47">
        <v>0.8</v>
      </c>
      <c r="AZ3155" s="47">
        <v>180.6</v>
      </c>
      <c r="BM3155" s="47">
        <v>7.35</v>
      </c>
      <c r="BQ3155" s="47">
        <v>0</v>
      </c>
      <c r="BS3155" s="47">
        <v>14</v>
      </c>
      <c r="BT3155" s="47">
        <v>0.7</v>
      </c>
      <c r="DI3155" s="1">
        <f t="shared" si="245"/>
        <v>4</v>
      </c>
      <c r="DJ3155" s="9" t="str">
        <f t="shared" si="246"/>
        <v>NO BACTERIOLOGICO</v>
      </c>
      <c r="DK3155" s="10" t="str">
        <f t="shared" si="247"/>
        <v>-</v>
      </c>
      <c r="DL3155" s="11" t="str">
        <f t="shared" si="248"/>
        <v>0</v>
      </c>
    </row>
    <row r="3156" spans="1:116" ht="12" x14ac:dyDescent="0.2">
      <c r="A3156" s="47">
        <v>1005090024</v>
      </c>
      <c r="B3156" s="47" t="str">
        <f t="shared" si="249"/>
        <v>1005090024-SANTA ROSA</v>
      </c>
      <c r="C3156" s="47" t="s">
        <v>749</v>
      </c>
      <c r="D3156" s="47" t="s">
        <v>58</v>
      </c>
      <c r="E3156" s="47" t="s">
        <v>542</v>
      </c>
      <c r="F3156" s="47" t="s">
        <v>1932</v>
      </c>
      <c r="G3156" s="47" t="s">
        <v>60</v>
      </c>
      <c r="H3156" s="47">
        <v>85</v>
      </c>
      <c r="I3156" s="47">
        <v>82</v>
      </c>
      <c r="J3156" s="47" t="s">
        <v>82</v>
      </c>
      <c r="K3156" s="47" t="s">
        <v>63</v>
      </c>
      <c r="L3156" s="47" t="s">
        <v>64</v>
      </c>
      <c r="M3156" s="47" t="s">
        <v>1933</v>
      </c>
      <c r="N3156" s="47" t="s">
        <v>1932</v>
      </c>
      <c r="O3156" s="47" t="s">
        <v>58</v>
      </c>
      <c r="P3156" s="47" t="s">
        <v>542</v>
      </c>
      <c r="Q3156" s="47" t="s">
        <v>1932</v>
      </c>
      <c r="R3156" s="47">
        <v>7171</v>
      </c>
      <c r="S3156" s="47" t="s">
        <v>67</v>
      </c>
      <c r="T3156" s="47" t="s">
        <v>1947</v>
      </c>
      <c r="U3156" s="47">
        <v>13525</v>
      </c>
      <c r="V3156" s="47" t="s">
        <v>69</v>
      </c>
      <c r="W3156" s="47" t="s">
        <v>1102</v>
      </c>
      <c r="X3156" s="47">
        <v>1276473</v>
      </c>
      <c r="Y3156" s="47">
        <v>4206291</v>
      </c>
      <c r="Z3156" s="47">
        <v>294187</v>
      </c>
      <c r="AA3156" s="47">
        <v>8950276</v>
      </c>
      <c r="AB3156" s="47" t="s">
        <v>71</v>
      </c>
      <c r="AC3156" s="47">
        <v>3859</v>
      </c>
      <c r="AD3156" s="47" t="s">
        <v>126</v>
      </c>
      <c r="AE3156" s="47" t="s">
        <v>4880</v>
      </c>
      <c r="AF3156" s="47" t="s">
        <v>5852</v>
      </c>
      <c r="AG3156" s="47" t="s">
        <v>61</v>
      </c>
      <c r="AH3156" s="47" t="s">
        <v>75</v>
      </c>
      <c r="AI3156" s="47" t="s">
        <v>76</v>
      </c>
      <c r="AJ3156" s="47" t="s">
        <v>77</v>
      </c>
      <c r="AK3156" s="47" t="s">
        <v>78</v>
      </c>
      <c r="AV3156" s="47">
        <v>0.5</v>
      </c>
      <c r="AZ3156" s="47">
        <v>180.5</v>
      </c>
      <c r="BM3156" s="47">
        <v>7.35</v>
      </c>
      <c r="BQ3156" s="47">
        <v>0</v>
      </c>
      <c r="BS3156" s="47">
        <v>13</v>
      </c>
      <c r="BT3156" s="47">
        <v>0.6</v>
      </c>
      <c r="DI3156" s="1">
        <f t="shared" si="245"/>
        <v>4</v>
      </c>
      <c r="DJ3156" s="9" t="str">
        <f t="shared" si="246"/>
        <v>NO BACTERIOLOGICO</v>
      </c>
      <c r="DK3156" s="10" t="str">
        <f t="shared" si="247"/>
        <v>-</v>
      </c>
      <c r="DL3156" s="11" t="str">
        <f t="shared" si="248"/>
        <v>0</v>
      </c>
    </row>
    <row r="3157" spans="1:116" ht="12" x14ac:dyDescent="0.2">
      <c r="A3157" s="47">
        <v>1005090026</v>
      </c>
      <c r="B3157" s="47" t="str">
        <f t="shared" si="249"/>
        <v>1005090026-HUAMACHACRA</v>
      </c>
      <c r="C3157" s="47" t="s">
        <v>1949</v>
      </c>
      <c r="D3157" s="47" t="s">
        <v>58</v>
      </c>
      <c r="E3157" s="47" t="s">
        <v>542</v>
      </c>
      <c r="F3157" s="47" t="s">
        <v>1932</v>
      </c>
      <c r="G3157" s="47" t="s">
        <v>60</v>
      </c>
      <c r="H3157" s="47">
        <v>101</v>
      </c>
      <c r="I3157" s="47">
        <v>91</v>
      </c>
      <c r="J3157" s="47" t="s">
        <v>82</v>
      </c>
      <c r="K3157" s="47" t="s">
        <v>63</v>
      </c>
      <c r="L3157" s="47" t="s">
        <v>64</v>
      </c>
      <c r="M3157" s="47" t="s">
        <v>1933</v>
      </c>
      <c r="N3157" s="47" t="s">
        <v>1932</v>
      </c>
      <c r="O3157" s="47" t="s">
        <v>58</v>
      </c>
      <c r="P3157" s="47" t="s">
        <v>542</v>
      </c>
      <c r="Q3157" s="47" t="s">
        <v>1932</v>
      </c>
      <c r="R3157" s="47">
        <v>93942</v>
      </c>
      <c r="S3157" s="47" t="s">
        <v>67</v>
      </c>
      <c r="T3157" s="47" t="s">
        <v>1950</v>
      </c>
      <c r="U3157" s="47">
        <v>3657</v>
      </c>
      <c r="V3157" s="47" t="s">
        <v>69</v>
      </c>
      <c r="W3157" s="47" t="s">
        <v>1951</v>
      </c>
      <c r="X3157" s="47">
        <v>1276477</v>
      </c>
      <c r="Y3157" s="47">
        <v>4206324</v>
      </c>
      <c r="Z3157" s="47">
        <v>294476</v>
      </c>
      <c r="AA3157" s="47">
        <v>8950865</v>
      </c>
      <c r="AB3157" s="47" t="s">
        <v>71</v>
      </c>
      <c r="AC3157" s="47">
        <v>3876</v>
      </c>
      <c r="AD3157" s="47" t="s">
        <v>126</v>
      </c>
      <c r="AE3157" s="47" t="s">
        <v>4935</v>
      </c>
      <c r="AF3157" s="47" t="s">
        <v>5853</v>
      </c>
      <c r="AG3157" s="47">
        <v>4288</v>
      </c>
      <c r="AH3157" s="47" t="s">
        <v>73</v>
      </c>
      <c r="AI3157" s="47" t="s">
        <v>1949</v>
      </c>
      <c r="AJ3157" s="47" t="s">
        <v>61</v>
      </c>
      <c r="AK3157" s="47" t="s">
        <v>61</v>
      </c>
      <c r="AV3157" s="47">
        <v>1.2</v>
      </c>
      <c r="AZ3157" s="47">
        <v>170.6</v>
      </c>
      <c r="BM3157" s="47">
        <v>7.6</v>
      </c>
      <c r="BQ3157" s="47">
        <v>0</v>
      </c>
      <c r="BS3157" s="47">
        <v>14</v>
      </c>
      <c r="BT3157" s="47">
        <v>0.9</v>
      </c>
      <c r="DI3157" s="1">
        <f t="shared" si="245"/>
        <v>4</v>
      </c>
      <c r="DJ3157" s="9" t="str">
        <f t="shared" si="246"/>
        <v>NO BACTERIOLOGICO</v>
      </c>
      <c r="DK3157" s="10" t="str">
        <f t="shared" si="247"/>
        <v>-</v>
      </c>
      <c r="DL3157" s="11" t="str">
        <f t="shared" si="248"/>
        <v>0</v>
      </c>
    </row>
    <row r="3158" spans="1:116" ht="12" x14ac:dyDescent="0.2">
      <c r="A3158" s="47">
        <v>1005090026</v>
      </c>
      <c r="B3158" s="47" t="str">
        <f t="shared" si="249"/>
        <v>1005090026-HUAMACHACRA</v>
      </c>
      <c r="C3158" s="47" t="s">
        <v>1949</v>
      </c>
      <c r="D3158" s="47" t="s">
        <v>58</v>
      </c>
      <c r="E3158" s="47" t="s">
        <v>542</v>
      </c>
      <c r="F3158" s="47" t="s">
        <v>1932</v>
      </c>
      <c r="G3158" s="47" t="s">
        <v>60</v>
      </c>
      <c r="H3158" s="47">
        <v>101</v>
      </c>
      <c r="I3158" s="47">
        <v>91</v>
      </c>
      <c r="J3158" s="47" t="s">
        <v>82</v>
      </c>
      <c r="K3158" s="47" t="s">
        <v>63</v>
      </c>
      <c r="L3158" s="47" t="s">
        <v>64</v>
      </c>
      <c r="M3158" s="47" t="s">
        <v>1933</v>
      </c>
      <c r="N3158" s="47" t="s">
        <v>1932</v>
      </c>
      <c r="O3158" s="47" t="s">
        <v>58</v>
      </c>
      <c r="P3158" s="47" t="s">
        <v>542</v>
      </c>
      <c r="Q3158" s="47" t="s">
        <v>1932</v>
      </c>
      <c r="R3158" s="47">
        <v>93942</v>
      </c>
      <c r="S3158" s="47" t="s">
        <v>67</v>
      </c>
      <c r="T3158" s="47" t="s">
        <v>1950</v>
      </c>
      <c r="U3158" s="47">
        <v>3657</v>
      </c>
      <c r="V3158" s="47" t="s">
        <v>69</v>
      </c>
      <c r="W3158" s="47" t="s">
        <v>1951</v>
      </c>
      <c r="X3158" s="47">
        <v>1276477</v>
      </c>
      <c r="Y3158" s="47">
        <v>4206325</v>
      </c>
      <c r="Z3158" s="47">
        <v>295038</v>
      </c>
      <c r="AA3158" s="47">
        <v>8950332</v>
      </c>
      <c r="AB3158" s="47" t="s">
        <v>71</v>
      </c>
      <c r="AC3158" s="47">
        <v>3728</v>
      </c>
      <c r="AD3158" s="47" t="s">
        <v>126</v>
      </c>
      <c r="AE3158" s="47" t="s">
        <v>4935</v>
      </c>
      <c r="AF3158" s="47" t="s">
        <v>5853</v>
      </c>
      <c r="AG3158" s="47" t="s">
        <v>61</v>
      </c>
      <c r="AH3158" s="47" t="s">
        <v>75</v>
      </c>
      <c r="AI3158" s="47" t="s">
        <v>76</v>
      </c>
      <c r="AJ3158" s="47" t="s">
        <v>77</v>
      </c>
      <c r="AK3158" s="47" t="s">
        <v>78</v>
      </c>
      <c r="AV3158" s="47">
        <v>0.7</v>
      </c>
      <c r="AZ3158" s="47">
        <v>170.5</v>
      </c>
      <c r="BE3158" s="47">
        <v>0</v>
      </c>
      <c r="BM3158" s="47">
        <v>7.6</v>
      </c>
      <c r="BQ3158" s="47">
        <v>0</v>
      </c>
      <c r="BS3158" s="47">
        <v>14</v>
      </c>
      <c r="BT3158" s="47">
        <v>0.7</v>
      </c>
      <c r="DI3158" s="1">
        <f t="shared" si="245"/>
        <v>4</v>
      </c>
      <c r="DJ3158" s="9" t="str">
        <f t="shared" si="246"/>
        <v>NO BACTERIOLOGICO</v>
      </c>
      <c r="DK3158" s="10" t="str">
        <f t="shared" si="247"/>
        <v>-</v>
      </c>
      <c r="DL3158" s="11" t="str">
        <f t="shared" si="248"/>
        <v>1</v>
      </c>
    </row>
    <row r="3159" spans="1:116" ht="12" x14ac:dyDescent="0.2">
      <c r="A3159" s="47">
        <v>1005090026</v>
      </c>
      <c r="B3159" s="47" t="str">
        <f t="shared" si="249"/>
        <v>1005090026-HUAMACHACRA</v>
      </c>
      <c r="C3159" s="47" t="s">
        <v>1949</v>
      </c>
      <c r="D3159" s="47" t="s">
        <v>58</v>
      </c>
      <c r="E3159" s="47" t="s">
        <v>542</v>
      </c>
      <c r="F3159" s="47" t="s">
        <v>1932</v>
      </c>
      <c r="G3159" s="47" t="s">
        <v>60</v>
      </c>
      <c r="H3159" s="47">
        <v>101</v>
      </c>
      <c r="I3159" s="47">
        <v>91</v>
      </c>
      <c r="J3159" s="47" t="s">
        <v>82</v>
      </c>
      <c r="K3159" s="47" t="s">
        <v>63</v>
      </c>
      <c r="L3159" s="47" t="s">
        <v>64</v>
      </c>
      <c r="M3159" s="47" t="s">
        <v>1933</v>
      </c>
      <c r="N3159" s="47" t="s">
        <v>1932</v>
      </c>
      <c r="O3159" s="47" t="s">
        <v>58</v>
      </c>
      <c r="P3159" s="47" t="s">
        <v>542</v>
      </c>
      <c r="Q3159" s="47" t="s">
        <v>1932</v>
      </c>
      <c r="R3159" s="47">
        <v>93942</v>
      </c>
      <c r="S3159" s="47" t="s">
        <v>67</v>
      </c>
      <c r="T3159" s="47" t="s">
        <v>1950</v>
      </c>
      <c r="U3159" s="47">
        <v>3657</v>
      </c>
      <c r="V3159" s="47" t="s">
        <v>69</v>
      </c>
      <c r="W3159" s="47" t="s">
        <v>1951</v>
      </c>
      <c r="X3159" s="47">
        <v>1276477</v>
      </c>
      <c r="Y3159" s="47">
        <v>4206326</v>
      </c>
      <c r="Z3159" s="47">
        <v>295097</v>
      </c>
      <c r="AA3159" s="47">
        <v>8949758</v>
      </c>
      <c r="AB3159" s="47" t="s">
        <v>71</v>
      </c>
      <c r="AC3159" s="47">
        <v>3546</v>
      </c>
      <c r="AD3159" s="47" t="s">
        <v>126</v>
      </c>
      <c r="AE3159" s="47" t="s">
        <v>4935</v>
      </c>
      <c r="AF3159" s="47" t="s">
        <v>5853</v>
      </c>
      <c r="AG3159" s="47" t="s">
        <v>61</v>
      </c>
      <c r="AH3159" s="47" t="s">
        <v>75</v>
      </c>
      <c r="AI3159" s="47" t="s">
        <v>76</v>
      </c>
      <c r="AJ3159" s="47" t="s">
        <v>77</v>
      </c>
      <c r="AK3159" s="47" t="s">
        <v>78</v>
      </c>
      <c r="AV3159" s="47">
        <v>0.6</v>
      </c>
      <c r="AZ3159" s="47">
        <v>170.4</v>
      </c>
      <c r="BM3159" s="47">
        <v>7.6</v>
      </c>
      <c r="BQ3159" s="47">
        <v>0</v>
      </c>
      <c r="BS3159" s="47">
        <v>14</v>
      </c>
      <c r="BT3159" s="47">
        <v>0.5</v>
      </c>
      <c r="DI3159" s="1">
        <f t="shared" si="245"/>
        <v>4</v>
      </c>
      <c r="DJ3159" s="9" t="str">
        <f t="shared" si="246"/>
        <v>NO BACTERIOLOGICO</v>
      </c>
      <c r="DK3159" s="10" t="str">
        <f t="shared" si="247"/>
        <v>-</v>
      </c>
      <c r="DL3159" s="11" t="str">
        <f t="shared" si="248"/>
        <v>0</v>
      </c>
    </row>
    <row r="3160" spans="1:116" ht="12" x14ac:dyDescent="0.2">
      <c r="A3160" s="47">
        <v>1005090065</v>
      </c>
      <c r="B3160" s="47" t="str">
        <f t="shared" si="249"/>
        <v>1005090065-RAHUA</v>
      </c>
      <c r="C3160" s="47" t="s">
        <v>959</v>
      </c>
      <c r="D3160" s="47" t="s">
        <v>58</v>
      </c>
      <c r="E3160" s="47" t="s">
        <v>542</v>
      </c>
      <c r="F3160" s="47" t="s">
        <v>1932</v>
      </c>
      <c r="G3160" s="47" t="s">
        <v>60</v>
      </c>
      <c r="H3160" s="47">
        <v>124</v>
      </c>
      <c r="I3160" s="47">
        <v>101</v>
      </c>
      <c r="J3160" s="47" t="s">
        <v>82</v>
      </c>
      <c r="K3160" s="47" t="s">
        <v>63</v>
      </c>
      <c r="L3160" s="47" t="s">
        <v>64</v>
      </c>
      <c r="M3160" s="47" t="s">
        <v>1933</v>
      </c>
      <c r="N3160" s="47" t="s">
        <v>1932</v>
      </c>
      <c r="O3160" s="47" t="s">
        <v>58</v>
      </c>
      <c r="P3160" s="47" t="s">
        <v>542</v>
      </c>
      <c r="Q3160" s="47" t="s">
        <v>1932</v>
      </c>
      <c r="R3160" s="47">
        <v>7175</v>
      </c>
      <c r="S3160" s="47" t="s">
        <v>67</v>
      </c>
      <c r="T3160" s="47" t="s">
        <v>1952</v>
      </c>
      <c r="U3160" s="47">
        <v>3659</v>
      </c>
      <c r="V3160" s="47" t="s">
        <v>69</v>
      </c>
      <c r="W3160" s="47" t="s">
        <v>1953</v>
      </c>
      <c r="X3160" s="47">
        <v>1276486</v>
      </c>
      <c r="Y3160" s="47">
        <v>4206359</v>
      </c>
      <c r="Z3160" s="47">
        <v>295397</v>
      </c>
      <c r="AA3160" s="47">
        <v>8947399</v>
      </c>
      <c r="AB3160" s="47" t="s">
        <v>71</v>
      </c>
      <c r="AC3160" s="47">
        <v>3817</v>
      </c>
      <c r="AD3160" s="47" t="s">
        <v>126</v>
      </c>
      <c r="AE3160" s="47" t="s">
        <v>4949</v>
      </c>
      <c r="AF3160" s="47" t="s">
        <v>5854</v>
      </c>
      <c r="AG3160" s="47">
        <v>61432</v>
      </c>
      <c r="AH3160" s="47" t="s">
        <v>73</v>
      </c>
      <c r="AI3160" s="47" t="s">
        <v>1954</v>
      </c>
      <c r="AJ3160" s="47" t="s">
        <v>61</v>
      </c>
      <c r="AK3160" s="47" t="s">
        <v>61</v>
      </c>
      <c r="AV3160" s="47">
        <v>1.3</v>
      </c>
      <c r="AZ3160" s="47">
        <v>185.4</v>
      </c>
      <c r="BM3160" s="47">
        <v>7.3</v>
      </c>
      <c r="BQ3160" s="47">
        <v>0</v>
      </c>
      <c r="BS3160" s="47">
        <v>15</v>
      </c>
      <c r="BT3160" s="47">
        <v>0.9</v>
      </c>
      <c r="DI3160" s="1">
        <f t="shared" si="245"/>
        <v>4</v>
      </c>
      <c r="DJ3160" s="9" t="str">
        <f t="shared" si="246"/>
        <v>NO BACTERIOLOGICO</v>
      </c>
      <c r="DK3160" s="10" t="str">
        <f t="shared" si="247"/>
        <v>-</v>
      </c>
      <c r="DL3160" s="11" t="str">
        <f t="shared" si="248"/>
        <v>0</v>
      </c>
    </row>
    <row r="3161" spans="1:116" ht="12" x14ac:dyDescent="0.2">
      <c r="A3161" s="47">
        <v>1005090065</v>
      </c>
      <c r="B3161" s="47" t="str">
        <f t="shared" si="249"/>
        <v>1005090065-RAHUA</v>
      </c>
      <c r="C3161" s="47" t="s">
        <v>959</v>
      </c>
      <c r="D3161" s="47" t="s">
        <v>58</v>
      </c>
      <c r="E3161" s="47" t="s">
        <v>542</v>
      </c>
      <c r="F3161" s="47" t="s">
        <v>1932</v>
      </c>
      <c r="G3161" s="47" t="s">
        <v>60</v>
      </c>
      <c r="H3161" s="47">
        <v>124</v>
      </c>
      <c r="I3161" s="47">
        <v>101</v>
      </c>
      <c r="J3161" s="47" t="s">
        <v>82</v>
      </c>
      <c r="K3161" s="47" t="s">
        <v>63</v>
      </c>
      <c r="L3161" s="47" t="s">
        <v>64</v>
      </c>
      <c r="M3161" s="47" t="s">
        <v>1933</v>
      </c>
      <c r="N3161" s="47" t="s">
        <v>1932</v>
      </c>
      <c r="O3161" s="47" t="s">
        <v>58</v>
      </c>
      <c r="P3161" s="47" t="s">
        <v>542</v>
      </c>
      <c r="Q3161" s="47" t="s">
        <v>1932</v>
      </c>
      <c r="R3161" s="47">
        <v>7175</v>
      </c>
      <c r="S3161" s="47" t="s">
        <v>67</v>
      </c>
      <c r="T3161" s="47" t="s">
        <v>1952</v>
      </c>
      <c r="U3161" s="47">
        <v>3659</v>
      </c>
      <c r="V3161" s="47" t="s">
        <v>69</v>
      </c>
      <c r="W3161" s="47" t="s">
        <v>1953</v>
      </c>
      <c r="X3161" s="47">
        <v>1276486</v>
      </c>
      <c r="Y3161" s="47">
        <v>4206360</v>
      </c>
      <c r="Z3161" s="47">
        <v>295570</v>
      </c>
      <c r="AA3161" s="47">
        <v>8947386</v>
      </c>
      <c r="AB3161" s="47" t="s">
        <v>71</v>
      </c>
      <c r="AC3161" s="47">
        <v>3817</v>
      </c>
      <c r="AD3161" s="47" t="s">
        <v>126</v>
      </c>
      <c r="AE3161" s="47" t="s">
        <v>4949</v>
      </c>
      <c r="AF3161" s="47" t="s">
        <v>5854</v>
      </c>
      <c r="AG3161" s="47" t="s">
        <v>61</v>
      </c>
      <c r="AH3161" s="47" t="s">
        <v>75</v>
      </c>
      <c r="AI3161" s="47" t="s">
        <v>76</v>
      </c>
      <c r="AJ3161" s="47" t="s">
        <v>77</v>
      </c>
      <c r="AK3161" s="47" t="s">
        <v>78</v>
      </c>
      <c r="AV3161" s="47">
        <v>0.8</v>
      </c>
      <c r="AZ3161" s="47">
        <v>185.3</v>
      </c>
      <c r="BE3161" s="47">
        <v>0</v>
      </c>
      <c r="BM3161" s="47">
        <v>7.3</v>
      </c>
      <c r="BQ3161" s="47">
        <v>0</v>
      </c>
      <c r="BS3161" s="47">
        <v>14</v>
      </c>
      <c r="BT3161" s="47">
        <v>0.8</v>
      </c>
      <c r="DI3161" s="1">
        <f t="shared" si="245"/>
        <v>4</v>
      </c>
      <c r="DJ3161" s="9" t="str">
        <f t="shared" si="246"/>
        <v>NO BACTERIOLOGICO</v>
      </c>
      <c r="DK3161" s="10" t="str">
        <f t="shared" si="247"/>
        <v>-</v>
      </c>
      <c r="DL3161" s="11" t="str">
        <f t="shared" si="248"/>
        <v>1</v>
      </c>
    </row>
    <row r="3162" spans="1:116" ht="12" x14ac:dyDescent="0.2">
      <c r="A3162" s="47">
        <v>1005090065</v>
      </c>
      <c r="B3162" s="47" t="str">
        <f t="shared" si="249"/>
        <v>1005090065-RAHUA</v>
      </c>
      <c r="C3162" s="47" t="s">
        <v>959</v>
      </c>
      <c r="D3162" s="47" t="s">
        <v>58</v>
      </c>
      <c r="E3162" s="47" t="s">
        <v>542</v>
      </c>
      <c r="F3162" s="47" t="s">
        <v>1932</v>
      </c>
      <c r="G3162" s="47" t="s">
        <v>60</v>
      </c>
      <c r="H3162" s="47">
        <v>124</v>
      </c>
      <c r="I3162" s="47">
        <v>101</v>
      </c>
      <c r="J3162" s="47" t="s">
        <v>82</v>
      </c>
      <c r="K3162" s="47" t="s">
        <v>63</v>
      </c>
      <c r="L3162" s="47" t="s">
        <v>64</v>
      </c>
      <c r="M3162" s="47" t="s">
        <v>1933</v>
      </c>
      <c r="N3162" s="47" t="s">
        <v>1932</v>
      </c>
      <c r="O3162" s="47" t="s">
        <v>58</v>
      </c>
      <c r="P3162" s="47" t="s">
        <v>542</v>
      </c>
      <c r="Q3162" s="47" t="s">
        <v>1932</v>
      </c>
      <c r="R3162" s="47">
        <v>7175</v>
      </c>
      <c r="S3162" s="47" t="s">
        <v>67</v>
      </c>
      <c r="T3162" s="47" t="s">
        <v>1952</v>
      </c>
      <c r="U3162" s="47">
        <v>3659</v>
      </c>
      <c r="V3162" s="47" t="s">
        <v>69</v>
      </c>
      <c r="W3162" s="47" t="s">
        <v>1953</v>
      </c>
      <c r="X3162" s="47">
        <v>1276486</v>
      </c>
      <c r="Y3162" s="47">
        <v>4206361</v>
      </c>
      <c r="Z3162" s="47">
        <v>295885</v>
      </c>
      <c r="AA3162" s="47">
        <v>8947380</v>
      </c>
      <c r="AB3162" s="47" t="s">
        <v>71</v>
      </c>
      <c r="AC3162" s="47">
        <v>3804</v>
      </c>
      <c r="AD3162" s="47" t="s">
        <v>126</v>
      </c>
      <c r="AE3162" s="47" t="s">
        <v>4949</v>
      </c>
      <c r="AF3162" s="47" t="s">
        <v>5854</v>
      </c>
      <c r="AG3162" s="47" t="s">
        <v>61</v>
      </c>
      <c r="AH3162" s="47" t="s">
        <v>75</v>
      </c>
      <c r="AI3162" s="47" t="s">
        <v>76</v>
      </c>
      <c r="AJ3162" s="47" t="s">
        <v>77</v>
      </c>
      <c r="AK3162" s="47" t="s">
        <v>78</v>
      </c>
      <c r="AV3162" s="47">
        <v>0.5</v>
      </c>
      <c r="AZ3162" s="47">
        <v>185.1</v>
      </c>
      <c r="BM3162" s="47">
        <v>7.3</v>
      </c>
      <c r="BQ3162" s="47">
        <v>0</v>
      </c>
      <c r="BS3162" s="47">
        <v>13</v>
      </c>
      <c r="BT3162" s="47">
        <v>0.4</v>
      </c>
      <c r="DI3162" s="1">
        <f t="shared" si="245"/>
        <v>4</v>
      </c>
      <c r="DJ3162" s="9" t="str">
        <f t="shared" si="246"/>
        <v>NO BACTERIOLOGICO</v>
      </c>
      <c r="DK3162" s="10" t="str">
        <f t="shared" si="247"/>
        <v>-</v>
      </c>
      <c r="DL3162" s="11" t="str">
        <f t="shared" si="248"/>
        <v>0</v>
      </c>
    </row>
    <row r="3163" spans="1:116" ht="12" x14ac:dyDescent="0.2">
      <c r="A3163" s="47">
        <v>1005090064</v>
      </c>
      <c r="B3163" s="47" t="str">
        <f t="shared" si="249"/>
        <v>1005090064-GANTO RAGRA</v>
      </c>
      <c r="C3163" s="47" t="s">
        <v>1955</v>
      </c>
      <c r="D3163" s="47" t="s">
        <v>58</v>
      </c>
      <c r="E3163" s="47" t="s">
        <v>542</v>
      </c>
      <c r="F3163" s="47" t="s">
        <v>1932</v>
      </c>
      <c r="G3163" s="47" t="s">
        <v>60</v>
      </c>
      <c r="H3163" s="47">
        <v>57</v>
      </c>
      <c r="I3163" s="47">
        <v>57</v>
      </c>
      <c r="J3163" s="47" t="s">
        <v>82</v>
      </c>
      <c r="K3163" s="47" t="s">
        <v>63</v>
      </c>
      <c r="L3163" s="47" t="s">
        <v>64</v>
      </c>
      <c r="M3163" s="47" t="s">
        <v>1933</v>
      </c>
      <c r="N3163" s="47" t="s">
        <v>1932</v>
      </c>
      <c r="O3163" s="47" t="s">
        <v>58</v>
      </c>
      <c r="P3163" s="47" t="s">
        <v>542</v>
      </c>
      <c r="Q3163" s="47" t="s">
        <v>1932</v>
      </c>
      <c r="R3163" s="47">
        <v>7175</v>
      </c>
      <c r="S3163" s="47" t="s">
        <v>67</v>
      </c>
      <c r="T3163" s="47" t="s">
        <v>1952</v>
      </c>
      <c r="U3163" s="47">
        <v>3659</v>
      </c>
      <c r="V3163" s="47" t="s">
        <v>69</v>
      </c>
      <c r="W3163" s="47" t="s">
        <v>1953</v>
      </c>
      <c r="X3163" s="47">
        <v>1276500</v>
      </c>
      <c r="Y3163" s="47">
        <v>4206380</v>
      </c>
      <c r="Z3163" s="47">
        <v>295397</v>
      </c>
      <c r="AA3163" s="47">
        <v>8947399</v>
      </c>
      <c r="AB3163" s="47" t="s">
        <v>71</v>
      </c>
      <c r="AC3163" s="47">
        <v>3817</v>
      </c>
      <c r="AD3163" s="47" t="s">
        <v>126</v>
      </c>
      <c r="AE3163" s="47" t="s">
        <v>4951</v>
      </c>
      <c r="AF3163" s="47" t="s">
        <v>5855</v>
      </c>
      <c r="AG3163" s="47">
        <v>61432</v>
      </c>
      <c r="AH3163" s="47" t="s">
        <v>73</v>
      </c>
      <c r="AI3163" s="47" t="s">
        <v>1954</v>
      </c>
      <c r="AJ3163" s="47" t="s">
        <v>61</v>
      </c>
      <c r="AK3163" s="47" t="s">
        <v>61</v>
      </c>
      <c r="AV3163" s="47">
        <v>1.1000000000000001</v>
      </c>
      <c r="AZ3163" s="47">
        <v>120.6</v>
      </c>
      <c r="BM3163" s="47">
        <v>7.5</v>
      </c>
      <c r="BQ3163" s="47">
        <v>0</v>
      </c>
      <c r="BS3163" s="47">
        <v>15</v>
      </c>
      <c r="BT3163" s="47">
        <v>0.8</v>
      </c>
      <c r="DI3163" s="1">
        <f t="shared" si="245"/>
        <v>4</v>
      </c>
      <c r="DJ3163" s="9" t="str">
        <f t="shared" si="246"/>
        <v>NO BACTERIOLOGICO</v>
      </c>
      <c r="DK3163" s="10" t="str">
        <f t="shared" si="247"/>
        <v>-</v>
      </c>
      <c r="DL3163" s="11" t="str">
        <f t="shared" si="248"/>
        <v>0</v>
      </c>
    </row>
    <row r="3164" spans="1:116" ht="12" x14ac:dyDescent="0.2">
      <c r="A3164" s="47">
        <v>1005090064</v>
      </c>
      <c r="B3164" s="47" t="str">
        <f t="shared" si="249"/>
        <v>1005090064-GANTO RAGRA</v>
      </c>
      <c r="C3164" s="47" t="s">
        <v>1955</v>
      </c>
      <c r="D3164" s="47" t="s">
        <v>58</v>
      </c>
      <c r="E3164" s="47" t="s">
        <v>542</v>
      </c>
      <c r="F3164" s="47" t="s">
        <v>1932</v>
      </c>
      <c r="G3164" s="47" t="s">
        <v>60</v>
      </c>
      <c r="H3164" s="47">
        <v>57</v>
      </c>
      <c r="I3164" s="47">
        <v>57</v>
      </c>
      <c r="J3164" s="47" t="s">
        <v>82</v>
      </c>
      <c r="K3164" s="47" t="s">
        <v>63</v>
      </c>
      <c r="L3164" s="47" t="s">
        <v>64</v>
      </c>
      <c r="M3164" s="47" t="s">
        <v>1933</v>
      </c>
      <c r="N3164" s="47" t="s">
        <v>1932</v>
      </c>
      <c r="O3164" s="47" t="s">
        <v>58</v>
      </c>
      <c r="P3164" s="47" t="s">
        <v>542</v>
      </c>
      <c r="Q3164" s="47" t="s">
        <v>1932</v>
      </c>
      <c r="R3164" s="47">
        <v>7175</v>
      </c>
      <c r="S3164" s="47" t="s">
        <v>67</v>
      </c>
      <c r="T3164" s="47" t="s">
        <v>1952</v>
      </c>
      <c r="U3164" s="47">
        <v>3659</v>
      </c>
      <c r="V3164" s="47" t="s">
        <v>69</v>
      </c>
      <c r="W3164" s="47" t="s">
        <v>1953</v>
      </c>
      <c r="X3164" s="47">
        <v>1276500</v>
      </c>
      <c r="Y3164" s="47">
        <v>4206381</v>
      </c>
      <c r="Z3164" s="47">
        <v>294962</v>
      </c>
      <c r="AA3164" s="47">
        <v>8947299</v>
      </c>
      <c r="AB3164" s="47" t="s">
        <v>71</v>
      </c>
      <c r="AC3164" s="47">
        <v>3884</v>
      </c>
      <c r="AD3164" s="47" t="s">
        <v>126</v>
      </c>
      <c r="AE3164" s="47" t="s">
        <v>4951</v>
      </c>
      <c r="AF3164" s="47" t="s">
        <v>5855</v>
      </c>
      <c r="AG3164" s="47" t="s">
        <v>61</v>
      </c>
      <c r="AH3164" s="47" t="s">
        <v>75</v>
      </c>
      <c r="AI3164" s="47" t="s">
        <v>76</v>
      </c>
      <c r="AJ3164" s="47" t="s">
        <v>77</v>
      </c>
      <c r="AK3164" s="47" t="s">
        <v>78</v>
      </c>
      <c r="AV3164" s="47">
        <v>0.7</v>
      </c>
      <c r="AZ3164" s="47">
        <v>120.5</v>
      </c>
      <c r="BM3164" s="47">
        <v>7.5</v>
      </c>
      <c r="BQ3164" s="47">
        <v>0</v>
      </c>
      <c r="BS3164" s="47">
        <v>14</v>
      </c>
      <c r="BT3164" s="47">
        <v>0.7</v>
      </c>
      <c r="DI3164" s="1">
        <f t="shared" si="245"/>
        <v>4</v>
      </c>
      <c r="DJ3164" s="9" t="str">
        <f t="shared" si="246"/>
        <v>NO BACTERIOLOGICO</v>
      </c>
      <c r="DK3164" s="10" t="str">
        <f t="shared" si="247"/>
        <v>-</v>
      </c>
      <c r="DL3164" s="11" t="str">
        <f t="shared" si="248"/>
        <v>0</v>
      </c>
    </row>
    <row r="3165" spans="1:116" ht="12" x14ac:dyDescent="0.2">
      <c r="A3165" s="47">
        <v>1005090064</v>
      </c>
      <c r="B3165" s="47" t="str">
        <f t="shared" si="249"/>
        <v>1005090064-GANTO RAGRA</v>
      </c>
      <c r="C3165" s="47" t="s">
        <v>1955</v>
      </c>
      <c r="D3165" s="47" t="s">
        <v>58</v>
      </c>
      <c r="E3165" s="47" t="s">
        <v>542</v>
      </c>
      <c r="F3165" s="47" t="s">
        <v>1932</v>
      </c>
      <c r="G3165" s="47" t="s">
        <v>60</v>
      </c>
      <c r="H3165" s="47">
        <v>57</v>
      </c>
      <c r="I3165" s="47">
        <v>57</v>
      </c>
      <c r="J3165" s="47" t="s">
        <v>82</v>
      </c>
      <c r="K3165" s="47" t="s">
        <v>63</v>
      </c>
      <c r="L3165" s="47" t="s">
        <v>64</v>
      </c>
      <c r="M3165" s="47" t="s">
        <v>1933</v>
      </c>
      <c r="N3165" s="47" t="s">
        <v>1932</v>
      </c>
      <c r="O3165" s="47" t="s">
        <v>58</v>
      </c>
      <c r="P3165" s="47" t="s">
        <v>542</v>
      </c>
      <c r="Q3165" s="47" t="s">
        <v>1932</v>
      </c>
      <c r="R3165" s="47">
        <v>7175</v>
      </c>
      <c r="S3165" s="47" t="s">
        <v>67</v>
      </c>
      <c r="T3165" s="47" t="s">
        <v>1952</v>
      </c>
      <c r="U3165" s="47">
        <v>3659</v>
      </c>
      <c r="V3165" s="47" t="s">
        <v>69</v>
      </c>
      <c r="W3165" s="47" t="s">
        <v>1953</v>
      </c>
      <c r="X3165" s="47">
        <v>1276500</v>
      </c>
      <c r="Y3165" s="47">
        <v>4206382</v>
      </c>
      <c r="Z3165" s="47">
        <v>295162</v>
      </c>
      <c r="AA3165" s="47">
        <v>8947447</v>
      </c>
      <c r="AB3165" s="47" t="s">
        <v>71</v>
      </c>
      <c r="AC3165" s="47">
        <v>3859</v>
      </c>
      <c r="AD3165" s="47" t="s">
        <v>126</v>
      </c>
      <c r="AE3165" s="47" t="s">
        <v>4951</v>
      </c>
      <c r="AF3165" s="47" t="s">
        <v>5855</v>
      </c>
      <c r="AG3165" s="47" t="s">
        <v>61</v>
      </c>
      <c r="AH3165" s="47" t="s">
        <v>75</v>
      </c>
      <c r="AI3165" s="47" t="s">
        <v>76</v>
      </c>
      <c r="AJ3165" s="47" t="s">
        <v>77</v>
      </c>
      <c r="AK3165" s="47" t="s">
        <v>78</v>
      </c>
      <c r="AV3165" s="47">
        <v>0.6</v>
      </c>
      <c r="AZ3165" s="47">
        <v>120.4</v>
      </c>
      <c r="BM3165" s="47">
        <v>7.5</v>
      </c>
      <c r="BQ3165" s="47">
        <v>0</v>
      </c>
      <c r="BS3165" s="47">
        <v>14</v>
      </c>
      <c r="BT3165" s="47">
        <v>0.5</v>
      </c>
      <c r="DI3165" s="1">
        <f t="shared" si="245"/>
        <v>4</v>
      </c>
      <c r="DJ3165" s="9" t="str">
        <f t="shared" si="246"/>
        <v>NO BACTERIOLOGICO</v>
      </c>
      <c r="DK3165" s="10" t="str">
        <f t="shared" si="247"/>
        <v>-</v>
      </c>
      <c r="DL3165" s="11" t="str">
        <f t="shared" si="248"/>
        <v>0</v>
      </c>
    </row>
    <row r="3166" spans="1:116" ht="12" x14ac:dyDescent="0.2">
      <c r="A3166" s="47">
        <v>1005090067</v>
      </c>
      <c r="B3166" s="47" t="str">
        <f t="shared" si="249"/>
        <v>1005090067-BUENOS AIRES</v>
      </c>
      <c r="C3166" s="47" t="s">
        <v>755</v>
      </c>
      <c r="D3166" s="47" t="s">
        <v>58</v>
      </c>
      <c r="E3166" s="47" t="s">
        <v>542</v>
      </c>
      <c r="F3166" s="47" t="s">
        <v>1932</v>
      </c>
      <c r="G3166" s="47" t="s">
        <v>60</v>
      </c>
      <c r="H3166" s="47">
        <v>114</v>
      </c>
      <c r="I3166" s="47">
        <v>114</v>
      </c>
      <c r="J3166" s="47" t="s">
        <v>82</v>
      </c>
      <c r="K3166" s="47" t="s">
        <v>63</v>
      </c>
      <c r="L3166" s="47" t="s">
        <v>64</v>
      </c>
      <c r="M3166" s="47" t="s">
        <v>1933</v>
      </c>
      <c r="N3166" s="47" t="s">
        <v>1932</v>
      </c>
      <c r="O3166" s="47" t="s">
        <v>58</v>
      </c>
      <c r="P3166" s="47" t="s">
        <v>542</v>
      </c>
      <c r="Q3166" s="47" t="s">
        <v>1932</v>
      </c>
      <c r="R3166" s="47">
        <v>7177</v>
      </c>
      <c r="S3166" s="47" t="s">
        <v>67</v>
      </c>
      <c r="T3166" s="47" t="s">
        <v>1959</v>
      </c>
      <c r="U3166" s="47">
        <v>3661</v>
      </c>
      <c r="V3166" s="47" t="s">
        <v>69</v>
      </c>
      <c r="W3166" s="47" t="s">
        <v>1960</v>
      </c>
      <c r="X3166" s="47">
        <v>1276510</v>
      </c>
      <c r="Y3166" s="47">
        <v>4206425</v>
      </c>
      <c r="Z3166" s="47">
        <v>295285</v>
      </c>
      <c r="AA3166" s="47">
        <v>8984132</v>
      </c>
      <c r="AB3166" s="47" t="s">
        <v>71</v>
      </c>
      <c r="AC3166" s="47">
        <v>3703</v>
      </c>
      <c r="AD3166" s="47" t="s">
        <v>126</v>
      </c>
      <c r="AE3166" s="47" t="s">
        <v>4886</v>
      </c>
      <c r="AF3166" s="47" t="s">
        <v>5856</v>
      </c>
      <c r="AG3166" s="47">
        <v>61434</v>
      </c>
      <c r="AH3166" s="47" t="s">
        <v>73</v>
      </c>
      <c r="AI3166" s="47" t="s">
        <v>1961</v>
      </c>
      <c r="AJ3166" s="47" t="s">
        <v>61</v>
      </c>
      <c r="AK3166" s="47" t="s">
        <v>61</v>
      </c>
      <c r="AV3166" s="47">
        <v>1.1000000000000001</v>
      </c>
      <c r="AZ3166" s="47">
        <v>192.4</v>
      </c>
      <c r="BM3166" s="47">
        <v>7.6</v>
      </c>
      <c r="BQ3166" s="47">
        <v>0</v>
      </c>
      <c r="BS3166" s="47">
        <v>15</v>
      </c>
      <c r="BT3166" s="47">
        <v>0.9</v>
      </c>
      <c r="DI3166" s="1">
        <f t="shared" si="245"/>
        <v>4</v>
      </c>
      <c r="DJ3166" s="9" t="str">
        <f t="shared" si="246"/>
        <v>NO BACTERIOLOGICO</v>
      </c>
      <c r="DK3166" s="10" t="str">
        <f t="shared" si="247"/>
        <v>-</v>
      </c>
      <c r="DL3166" s="11" t="str">
        <f t="shared" si="248"/>
        <v>0</v>
      </c>
    </row>
    <row r="3167" spans="1:116" ht="12" x14ac:dyDescent="0.2">
      <c r="A3167" s="47">
        <v>1005090067</v>
      </c>
      <c r="B3167" s="47" t="str">
        <f t="shared" si="249"/>
        <v>1005090067-BUENOS AIRES</v>
      </c>
      <c r="C3167" s="47" t="s">
        <v>755</v>
      </c>
      <c r="D3167" s="47" t="s">
        <v>58</v>
      </c>
      <c r="E3167" s="47" t="s">
        <v>542</v>
      </c>
      <c r="F3167" s="47" t="s">
        <v>1932</v>
      </c>
      <c r="G3167" s="47" t="s">
        <v>60</v>
      </c>
      <c r="H3167" s="47">
        <v>114</v>
      </c>
      <c r="I3167" s="47">
        <v>114</v>
      </c>
      <c r="J3167" s="47" t="s">
        <v>82</v>
      </c>
      <c r="K3167" s="47" t="s">
        <v>63</v>
      </c>
      <c r="L3167" s="47" t="s">
        <v>64</v>
      </c>
      <c r="M3167" s="47" t="s">
        <v>1933</v>
      </c>
      <c r="N3167" s="47" t="s">
        <v>1932</v>
      </c>
      <c r="O3167" s="47" t="s">
        <v>58</v>
      </c>
      <c r="P3167" s="47" t="s">
        <v>542</v>
      </c>
      <c r="Q3167" s="47" t="s">
        <v>1932</v>
      </c>
      <c r="R3167" s="47">
        <v>7177</v>
      </c>
      <c r="S3167" s="47" t="s">
        <v>67</v>
      </c>
      <c r="T3167" s="47" t="s">
        <v>1959</v>
      </c>
      <c r="U3167" s="47">
        <v>3661</v>
      </c>
      <c r="V3167" s="47" t="s">
        <v>69</v>
      </c>
      <c r="W3167" s="47" t="s">
        <v>1960</v>
      </c>
      <c r="X3167" s="47">
        <v>1276510</v>
      </c>
      <c r="Y3167" s="47">
        <v>4206426</v>
      </c>
      <c r="Z3167" s="47">
        <v>295646</v>
      </c>
      <c r="AA3167" s="47">
        <v>8947852</v>
      </c>
      <c r="AB3167" s="47" t="s">
        <v>71</v>
      </c>
      <c r="AC3167" s="47">
        <v>3703</v>
      </c>
      <c r="AD3167" s="47" t="s">
        <v>126</v>
      </c>
      <c r="AE3167" s="47" t="s">
        <v>4886</v>
      </c>
      <c r="AF3167" s="47" t="s">
        <v>5856</v>
      </c>
      <c r="AG3167" s="47" t="s">
        <v>61</v>
      </c>
      <c r="AH3167" s="47" t="s">
        <v>75</v>
      </c>
      <c r="AI3167" s="47" t="s">
        <v>76</v>
      </c>
      <c r="AJ3167" s="47" t="s">
        <v>77</v>
      </c>
      <c r="AK3167" s="47" t="s">
        <v>78</v>
      </c>
      <c r="AV3167" s="47">
        <v>0.8</v>
      </c>
      <c r="AZ3167" s="47">
        <v>192.3</v>
      </c>
      <c r="BE3167" s="47">
        <v>0</v>
      </c>
      <c r="BM3167" s="47">
        <v>7.6</v>
      </c>
      <c r="BQ3167" s="47">
        <v>0</v>
      </c>
      <c r="BS3167" s="47">
        <v>15</v>
      </c>
      <c r="BT3167" s="47">
        <v>0.8</v>
      </c>
      <c r="DI3167" s="1">
        <f t="shared" si="245"/>
        <v>4</v>
      </c>
      <c r="DJ3167" s="9" t="str">
        <f t="shared" si="246"/>
        <v>NO BACTERIOLOGICO</v>
      </c>
      <c r="DK3167" s="10" t="str">
        <f t="shared" si="247"/>
        <v>-</v>
      </c>
      <c r="DL3167" s="11" t="str">
        <f t="shared" si="248"/>
        <v>1</v>
      </c>
    </row>
    <row r="3168" spans="1:116" ht="12" x14ac:dyDescent="0.2">
      <c r="A3168" s="47">
        <v>1005090067</v>
      </c>
      <c r="B3168" s="47" t="str">
        <f t="shared" si="249"/>
        <v>1005090067-BUENOS AIRES</v>
      </c>
      <c r="C3168" s="47" t="s">
        <v>755</v>
      </c>
      <c r="D3168" s="47" t="s">
        <v>58</v>
      </c>
      <c r="E3168" s="47" t="s">
        <v>542</v>
      </c>
      <c r="F3168" s="47" t="s">
        <v>1932</v>
      </c>
      <c r="G3168" s="47" t="s">
        <v>60</v>
      </c>
      <c r="H3168" s="47">
        <v>114</v>
      </c>
      <c r="I3168" s="47">
        <v>114</v>
      </c>
      <c r="J3168" s="47" t="s">
        <v>82</v>
      </c>
      <c r="K3168" s="47" t="s">
        <v>63</v>
      </c>
      <c r="L3168" s="47" t="s">
        <v>64</v>
      </c>
      <c r="M3168" s="47" t="s">
        <v>1933</v>
      </c>
      <c r="N3168" s="47" t="s">
        <v>1932</v>
      </c>
      <c r="O3168" s="47" t="s">
        <v>58</v>
      </c>
      <c r="P3168" s="47" t="s">
        <v>542</v>
      </c>
      <c r="Q3168" s="47" t="s">
        <v>1932</v>
      </c>
      <c r="R3168" s="47">
        <v>7177</v>
      </c>
      <c r="S3168" s="47" t="s">
        <v>67</v>
      </c>
      <c r="T3168" s="47" t="s">
        <v>1959</v>
      </c>
      <c r="U3168" s="47">
        <v>3661</v>
      </c>
      <c r="V3168" s="47" t="s">
        <v>69</v>
      </c>
      <c r="W3168" s="47" t="s">
        <v>1960</v>
      </c>
      <c r="X3168" s="47">
        <v>1276510</v>
      </c>
      <c r="Y3168" s="47">
        <v>4206427</v>
      </c>
      <c r="Z3168" s="47">
        <v>295838</v>
      </c>
      <c r="AA3168" s="47">
        <v>8948065</v>
      </c>
      <c r="AB3168" s="47" t="s">
        <v>71</v>
      </c>
      <c r="AC3168" s="47">
        <v>3616</v>
      </c>
      <c r="AD3168" s="47" t="s">
        <v>126</v>
      </c>
      <c r="AE3168" s="47" t="s">
        <v>4886</v>
      </c>
      <c r="AF3168" s="47" t="s">
        <v>5856</v>
      </c>
      <c r="AG3168" s="47" t="s">
        <v>61</v>
      </c>
      <c r="AH3168" s="47" t="s">
        <v>75</v>
      </c>
      <c r="AI3168" s="47" t="s">
        <v>76</v>
      </c>
      <c r="AJ3168" s="47" t="s">
        <v>77</v>
      </c>
      <c r="AK3168" s="47" t="s">
        <v>78</v>
      </c>
      <c r="AV3168" s="47">
        <v>0.6</v>
      </c>
      <c r="AZ3168" s="47">
        <v>192.1</v>
      </c>
      <c r="BM3168" s="47">
        <v>7.6</v>
      </c>
      <c r="BQ3168" s="47">
        <v>0</v>
      </c>
      <c r="BS3168" s="47">
        <v>15</v>
      </c>
      <c r="BT3168" s="47">
        <v>0.6</v>
      </c>
      <c r="DI3168" s="1">
        <f t="shared" si="245"/>
        <v>4</v>
      </c>
      <c r="DJ3168" s="9" t="str">
        <f t="shared" si="246"/>
        <v>NO BACTERIOLOGICO</v>
      </c>
      <c r="DK3168" s="10" t="str">
        <f t="shared" si="247"/>
        <v>-</v>
      </c>
      <c r="DL3168" s="11" t="str">
        <f t="shared" si="248"/>
        <v>0</v>
      </c>
    </row>
    <row r="3169" spans="1:116" ht="12" x14ac:dyDescent="0.2">
      <c r="A3169" s="47">
        <v>1005090073</v>
      </c>
      <c r="B3169" s="47" t="str">
        <f t="shared" si="249"/>
        <v>1005090073-SAN JUAN DE QUEROSH</v>
      </c>
      <c r="C3169" s="47" t="s">
        <v>1962</v>
      </c>
      <c r="D3169" s="47" t="s">
        <v>58</v>
      </c>
      <c r="E3169" s="47" t="s">
        <v>542</v>
      </c>
      <c r="F3169" s="47" t="s">
        <v>1932</v>
      </c>
      <c r="G3169" s="47" t="s">
        <v>60</v>
      </c>
      <c r="H3169" s="47">
        <v>114</v>
      </c>
      <c r="I3169" s="47">
        <v>114</v>
      </c>
      <c r="J3169" s="47" t="s">
        <v>82</v>
      </c>
      <c r="K3169" s="47" t="s">
        <v>63</v>
      </c>
      <c r="L3169" s="47" t="s">
        <v>64</v>
      </c>
      <c r="M3169" s="47" t="s">
        <v>1933</v>
      </c>
      <c r="N3169" s="47" t="s">
        <v>1932</v>
      </c>
      <c r="O3169" s="47" t="s">
        <v>58</v>
      </c>
      <c r="P3169" s="47" t="s">
        <v>542</v>
      </c>
      <c r="Q3169" s="47" t="s">
        <v>1932</v>
      </c>
      <c r="R3169" s="47">
        <v>93960</v>
      </c>
      <c r="S3169" s="47" t="s">
        <v>67</v>
      </c>
      <c r="T3169" s="47" t="s">
        <v>1963</v>
      </c>
      <c r="U3169" s="47">
        <v>20440</v>
      </c>
      <c r="V3169" s="47" t="s">
        <v>69</v>
      </c>
      <c r="W3169" s="47" t="s">
        <v>1964</v>
      </c>
      <c r="X3169" s="47">
        <v>1276522</v>
      </c>
      <c r="Y3169" s="47">
        <v>4206460</v>
      </c>
      <c r="Z3169" s="47">
        <v>298659</v>
      </c>
      <c r="AA3169" s="47">
        <v>8947682</v>
      </c>
      <c r="AB3169" s="47" t="s">
        <v>71</v>
      </c>
      <c r="AC3169" s="47">
        <v>3896</v>
      </c>
      <c r="AD3169" s="47" t="s">
        <v>126</v>
      </c>
      <c r="AE3169" s="47" t="s">
        <v>4893</v>
      </c>
      <c r="AF3169" s="47" t="s">
        <v>5857</v>
      </c>
      <c r="AG3169" s="47">
        <v>4312</v>
      </c>
      <c r="AH3169" s="47" t="s">
        <v>73</v>
      </c>
      <c r="AI3169" s="47" t="s">
        <v>1962</v>
      </c>
      <c r="AJ3169" s="47" t="s">
        <v>61</v>
      </c>
      <c r="AK3169" s="47" t="s">
        <v>61</v>
      </c>
      <c r="AV3169" s="47">
        <v>1</v>
      </c>
      <c r="AZ3169" s="47">
        <v>168.3</v>
      </c>
      <c r="BM3169" s="47">
        <v>7.4</v>
      </c>
      <c r="BQ3169" s="47">
        <v>0</v>
      </c>
      <c r="BS3169" s="47">
        <v>13</v>
      </c>
      <c r="BT3169" s="47">
        <v>0.9</v>
      </c>
      <c r="DI3169" s="1">
        <f t="shared" si="245"/>
        <v>4</v>
      </c>
      <c r="DJ3169" s="9" t="str">
        <f t="shared" si="246"/>
        <v>NO BACTERIOLOGICO</v>
      </c>
      <c r="DK3169" s="10" t="str">
        <f t="shared" si="247"/>
        <v>-</v>
      </c>
      <c r="DL3169" s="11" t="str">
        <f t="shared" si="248"/>
        <v>0</v>
      </c>
    </row>
    <row r="3170" spans="1:116" ht="12" x14ac:dyDescent="0.2">
      <c r="A3170" s="47">
        <v>1005090073</v>
      </c>
      <c r="B3170" s="47" t="str">
        <f t="shared" si="249"/>
        <v>1005090073-SAN JUAN DE QUEROSH</v>
      </c>
      <c r="C3170" s="47" t="s">
        <v>1962</v>
      </c>
      <c r="D3170" s="47" t="s">
        <v>58</v>
      </c>
      <c r="E3170" s="47" t="s">
        <v>542</v>
      </c>
      <c r="F3170" s="47" t="s">
        <v>1932</v>
      </c>
      <c r="G3170" s="47" t="s">
        <v>60</v>
      </c>
      <c r="H3170" s="47">
        <v>114</v>
      </c>
      <c r="I3170" s="47">
        <v>114</v>
      </c>
      <c r="J3170" s="47" t="s">
        <v>82</v>
      </c>
      <c r="K3170" s="47" t="s">
        <v>63</v>
      </c>
      <c r="L3170" s="47" t="s">
        <v>64</v>
      </c>
      <c r="M3170" s="47" t="s">
        <v>1933</v>
      </c>
      <c r="N3170" s="47" t="s">
        <v>1932</v>
      </c>
      <c r="O3170" s="47" t="s">
        <v>58</v>
      </c>
      <c r="P3170" s="47" t="s">
        <v>542</v>
      </c>
      <c r="Q3170" s="47" t="s">
        <v>1932</v>
      </c>
      <c r="R3170" s="47">
        <v>93960</v>
      </c>
      <c r="S3170" s="47" t="s">
        <v>67</v>
      </c>
      <c r="T3170" s="47" t="s">
        <v>1963</v>
      </c>
      <c r="U3170" s="47">
        <v>20440</v>
      </c>
      <c r="V3170" s="47" t="s">
        <v>69</v>
      </c>
      <c r="W3170" s="47" t="s">
        <v>1964</v>
      </c>
      <c r="X3170" s="47">
        <v>1276522</v>
      </c>
      <c r="Y3170" s="47">
        <v>4206461</v>
      </c>
      <c r="Z3170" s="47">
        <v>299276</v>
      </c>
      <c r="AA3170" s="47">
        <v>8947970</v>
      </c>
      <c r="AB3170" s="47" t="s">
        <v>71</v>
      </c>
      <c r="AC3170" s="47">
        <v>3838</v>
      </c>
      <c r="AD3170" s="47" t="s">
        <v>126</v>
      </c>
      <c r="AE3170" s="47" t="s">
        <v>4893</v>
      </c>
      <c r="AF3170" s="47" t="s">
        <v>5857</v>
      </c>
      <c r="AG3170" s="47" t="s">
        <v>61</v>
      </c>
      <c r="AH3170" s="47" t="s">
        <v>75</v>
      </c>
      <c r="AI3170" s="47" t="s">
        <v>76</v>
      </c>
      <c r="AJ3170" s="47" t="s">
        <v>77</v>
      </c>
      <c r="AK3170" s="47" t="s">
        <v>78</v>
      </c>
      <c r="AV3170" s="47">
        <v>0.7</v>
      </c>
      <c r="AZ3170" s="47">
        <v>168.2</v>
      </c>
      <c r="BM3170" s="47">
        <v>7.4</v>
      </c>
      <c r="BQ3170" s="47">
        <v>0</v>
      </c>
      <c r="BS3170" s="47">
        <v>13</v>
      </c>
      <c r="BT3170" s="47">
        <v>0.7</v>
      </c>
      <c r="DI3170" s="1">
        <f t="shared" si="245"/>
        <v>4</v>
      </c>
      <c r="DJ3170" s="9" t="str">
        <f t="shared" si="246"/>
        <v>NO BACTERIOLOGICO</v>
      </c>
      <c r="DK3170" s="10" t="str">
        <f t="shared" si="247"/>
        <v>-</v>
      </c>
      <c r="DL3170" s="11" t="str">
        <f t="shared" si="248"/>
        <v>0</v>
      </c>
    </row>
    <row r="3171" spans="1:116" ht="12" x14ac:dyDescent="0.2">
      <c r="A3171" s="47">
        <v>1005090073</v>
      </c>
      <c r="B3171" s="47" t="str">
        <f t="shared" si="249"/>
        <v>1005090073-SAN JUAN DE QUEROSH</v>
      </c>
      <c r="C3171" s="47" t="s">
        <v>1962</v>
      </c>
      <c r="D3171" s="47" t="s">
        <v>58</v>
      </c>
      <c r="E3171" s="47" t="s">
        <v>542</v>
      </c>
      <c r="F3171" s="47" t="s">
        <v>1932</v>
      </c>
      <c r="G3171" s="47" t="s">
        <v>60</v>
      </c>
      <c r="H3171" s="47">
        <v>114</v>
      </c>
      <c r="I3171" s="47">
        <v>114</v>
      </c>
      <c r="J3171" s="47" t="s">
        <v>82</v>
      </c>
      <c r="K3171" s="47" t="s">
        <v>63</v>
      </c>
      <c r="L3171" s="47" t="s">
        <v>64</v>
      </c>
      <c r="M3171" s="47" t="s">
        <v>1933</v>
      </c>
      <c r="N3171" s="47" t="s">
        <v>1932</v>
      </c>
      <c r="O3171" s="47" t="s">
        <v>58</v>
      </c>
      <c r="P3171" s="47" t="s">
        <v>542</v>
      </c>
      <c r="Q3171" s="47" t="s">
        <v>1932</v>
      </c>
      <c r="R3171" s="47">
        <v>93960</v>
      </c>
      <c r="S3171" s="47" t="s">
        <v>67</v>
      </c>
      <c r="T3171" s="47" t="s">
        <v>1963</v>
      </c>
      <c r="U3171" s="47">
        <v>20440</v>
      </c>
      <c r="V3171" s="47" t="s">
        <v>69</v>
      </c>
      <c r="W3171" s="47" t="s">
        <v>1964</v>
      </c>
      <c r="X3171" s="47">
        <v>1276522</v>
      </c>
      <c r="Y3171" s="47">
        <v>4206462</v>
      </c>
      <c r="Z3171" s="47">
        <v>299240</v>
      </c>
      <c r="AA3171" s="47">
        <v>8948034</v>
      </c>
      <c r="AB3171" s="47" t="s">
        <v>71</v>
      </c>
      <c r="AC3171" s="47">
        <v>3823</v>
      </c>
      <c r="AD3171" s="47" t="s">
        <v>126</v>
      </c>
      <c r="AE3171" s="47" t="s">
        <v>4893</v>
      </c>
      <c r="AF3171" s="47" t="s">
        <v>5857</v>
      </c>
      <c r="AG3171" s="47" t="s">
        <v>61</v>
      </c>
      <c r="AH3171" s="47" t="s">
        <v>75</v>
      </c>
      <c r="AI3171" s="47" t="s">
        <v>76</v>
      </c>
      <c r="AJ3171" s="47" t="s">
        <v>77</v>
      </c>
      <c r="AK3171" s="47" t="s">
        <v>78</v>
      </c>
      <c r="AV3171" s="47">
        <v>0.5</v>
      </c>
      <c r="AZ3171" s="47">
        <v>168.1</v>
      </c>
      <c r="BM3171" s="47">
        <v>7.4</v>
      </c>
      <c r="BQ3171" s="47">
        <v>0</v>
      </c>
      <c r="BS3171" s="47">
        <v>12</v>
      </c>
      <c r="BT3171" s="47">
        <v>0.3</v>
      </c>
      <c r="DI3171" s="1">
        <f t="shared" si="245"/>
        <v>4</v>
      </c>
      <c r="DJ3171" s="9" t="str">
        <f t="shared" si="246"/>
        <v>NO BACTERIOLOGICO</v>
      </c>
      <c r="DK3171" s="10" t="str">
        <f t="shared" si="247"/>
        <v>-</v>
      </c>
      <c r="DL3171" s="11" t="str">
        <f t="shared" si="248"/>
        <v>0</v>
      </c>
    </row>
    <row r="3172" spans="1:116" ht="12" x14ac:dyDescent="0.2">
      <c r="A3172" s="47">
        <v>1010020061</v>
      </c>
      <c r="B3172" s="47" t="str">
        <f t="shared" si="249"/>
        <v>1010020061-COCHAMBRA</v>
      </c>
      <c r="C3172" s="47" t="s">
        <v>4595</v>
      </c>
      <c r="D3172" s="47" t="s">
        <v>58</v>
      </c>
      <c r="E3172" s="47" t="s">
        <v>2155</v>
      </c>
      <c r="F3172" s="47" t="s">
        <v>2698</v>
      </c>
      <c r="G3172" s="47" t="s">
        <v>60</v>
      </c>
      <c r="H3172" s="47">
        <v>140</v>
      </c>
      <c r="I3172" s="47">
        <v>35</v>
      </c>
      <c r="J3172" s="47" t="s">
        <v>495</v>
      </c>
      <c r="K3172" s="47" t="s">
        <v>63</v>
      </c>
      <c r="L3172" s="47" t="s">
        <v>64</v>
      </c>
      <c r="M3172" s="47" t="s">
        <v>2699</v>
      </c>
      <c r="N3172" s="47" t="s">
        <v>2698</v>
      </c>
      <c r="O3172" s="47" t="s">
        <v>58</v>
      </c>
      <c r="P3172" s="47" t="s">
        <v>2158</v>
      </c>
      <c r="Q3172" s="47" t="s">
        <v>2698</v>
      </c>
      <c r="R3172" s="47">
        <v>135502</v>
      </c>
      <c r="S3172" s="47" t="s">
        <v>67</v>
      </c>
      <c r="T3172" s="47" t="s">
        <v>4596</v>
      </c>
      <c r="U3172" s="47">
        <v>15978</v>
      </c>
      <c r="V3172" s="47" t="s">
        <v>69</v>
      </c>
      <c r="W3172" s="47" t="s">
        <v>4597</v>
      </c>
      <c r="X3172" s="47">
        <v>1276479</v>
      </c>
      <c r="Y3172" s="47">
        <v>4206482</v>
      </c>
      <c r="Z3172" s="47">
        <v>311014</v>
      </c>
      <c r="AA3172" s="47">
        <v>8881594</v>
      </c>
      <c r="AB3172" s="47" t="s">
        <v>71</v>
      </c>
      <c r="AC3172" s="47">
        <v>3650</v>
      </c>
      <c r="AD3172" s="47" t="s">
        <v>86</v>
      </c>
      <c r="AE3172" s="47" t="s">
        <v>4905</v>
      </c>
      <c r="AF3172" s="47" t="s">
        <v>5858</v>
      </c>
      <c r="AG3172" s="47">
        <v>33617</v>
      </c>
      <c r="AH3172" s="47" t="s">
        <v>73</v>
      </c>
      <c r="AI3172" s="47" t="s">
        <v>4595</v>
      </c>
      <c r="AJ3172" s="47" t="s">
        <v>61</v>
      </c>
      <c r="AK3172" s="47" t="s">
        <v>61</v>
      </c>
      <c r="AV3172" s="47">
        <v>1.6</v>
      </c>
      <c r="AZ3172" s="47">
        <v>453</v>
      </c>
      <c r="BM3172" s="47">
        <v>8</v>
      </c>
      <c r="BS3172" s="47">
        <v>13</v>
      </c>
      <c r="BT3172" s="47">
        <v>1.93</v>
      </c>
      <c r="DI3172" s="1">
        <f t="shared" si="245"/>
        <v>4</v>
      </c>
      <c r="DJ3172" s="9" t="str">
        <f t="shared" si="246"/>
        <v>NO BACTERIOLOGICO</v>
      </c>
      <c r="DK3172" s="10" t="str">
        <f t="shared" si="247"/>
        <v>-</v>
      </c>
      <c r="DL3172" s="11" t="str">
        <f t="shared" si="248"/>
        <v>0</v>
      </c>
    </row>
    <row r="3173" spans="1:116" ht="12" x14ac:dyDescent="0.2">
      <c r="A3173" s="47">
        <v>1010020061</v>
      </c>
      <c r="B3173" s="47" t="str">
        <f t="shared" si="249"/>
        <v>1010020061-COCHAMBRA</v>
      </c>
      <c r="C3173" s="47" t="s">
        <v>4595</v>
      </c>
      <c r="D3173" s="47" t="s">
        <v>58</v>
      </c>
      <c r="E3173" s="47" t="s">
        <v>2155</v>
      </c>
      <c r="F3173" s="47" t="s">
        <v>2698</v>
      </c>
      <c r="G3173" s="47" t="s">
        <v>60</v>
      </c>
      <c r="H3173" s="47">
        <v>140</v>
      </c>
      <c r="I3173" s="47">
        <v>35</v>
      </c>
      <c r="J3173" s="47" t="s">
        <v>495</v>
      </c>
      <c r="K3173" s="47" t="s">
        <v>63</v>
      </c>
      <c r="L3173" s="47" t="s">
        <v>64</v>
      </c>
      <c r="M3173" s="47" t="s">
        <v>2699</v>
      </c>
      <c r="N3173" s="47" t="s">
        <v>2698</v>
      </c>
      <c r="O3173" s="47" t="s">
        <v>58</v>
      </c>
      <c r="P3173" s="47" t="s">
        <v>2158</v>
      </c>
      <c r="Q3173" s="47" t="s">
        <v>2698</v>
      </c>
      <c r="R3173" s="47">
        <v>135502</v>
      </c>
      <c r="S3173" s="47" t="s">
        <v>67</v>
      </c>
      <c r="T3173" s="47" t="s">
        <v>4596</v>
      </c>
      <c r="U3173" s="47">
        <v>15978</v>
      </c>
      <c r="V3173" s="47" t="s">
        <v>69</v>
      </c>
      <c r="W3173" s="47" t="s">
        <v>4597</v>
      </c>
      <c r="X3173" s="47">
        <v>1276479</v>
      </c>
      <c r="Y3173" s="47">
        <v>4206483</v>
      </c>
      <c r="Z3173" s="47">
        <v>0</v>
      </c>
      <c r="AA3173" s="47">
        <v>0</v>
      </c>
      <c r="AB3173" s="47" t="s">
        <v>61</v>
      </c>
      <c r="AC3173" s="47">
        <v>0</v>
      </c>
      <c r="AD3173" s="47" t="s">
        <v>86</v>
      </c>
      <c r="AE3173" s="47" t="s">
        <v>4905</v>
      </c>
      <c r="AF3173" s="47" t="s">
        <v>5858</v>
      </c>
      <c r="AG3173" s="47" t="s">
        <v>61</v>
      </c>
      <c r="AH3173" s="47" t="s">
        <v>75</v>
      </c>
      <c r="AI3173" s="47" t="s">
        <v>76</v>
      </c>
      <c r="AJ3173" s="47" t="s">
        <v>77</v>
      </c>
      <c r="AK3173" s="47" t="s">
        <v>78</v>
      </c>
      <c r="AV3173" s="47">
        <v>1.6</v>
      </c>
      <c r="AZ3173" s="47">
        <v>453</v>
      </c>
      <c r="BM3173" s="47">
        <v>8</v>
      </c>
      <c r="BS3173" s="47">
        <v>13</v>
      </c>
      <c r="BT3173" s="47">
        <v>1.93</v>
      </c>
      <c r="DI3173" s="1">
        <f t="shared" si="245"/>
        <v>4</v>
      </c>
      <c r="DJ3173" s="9" t="str">
        <f t="shared" si="246"/>
        <v>NO BACTERIOLOGICO</v>
      </c>
      <c r="DK3173" s="10" t="str">
        <f t="shared" si="247"/>
        <v>-</v>
      </c>
      <c r="DL3173" s="11" t="str">
        <f t="shared" si="248"/>
        <v>0</v>
      </c>
    </row>
    <row r="3174" spans="1:116" ht="12" x14ac:dyDescent="0.2">
      <c r="A3174" s="47">
        <v>1010020061</v>
      </c>
      <c r="B3174" s="47" t="str">
        <f t="shared" si="249"/>
        <v>1010020061-COCHAMBRA</v>
      </c>
      <c r="C3174" s="47" t="s">
        <v>4595</v>
      </c>
      <c r="D3174" s="47" t="s">
        <v>58</v>
      </c>
      <c r="E3174" s="47" t="s">
        <v>2155</v>
      </c>
      <c r="F3174" s="47" t="s">
        <v>2698</v>
      </c>
      <c r="G3174" s="47" t="s">
        <v>60</v>
      </c>
      <c r="H3174" s="47">
        <v>140</v>
      </c>
      <c r="I3174" s="47">
        <v>35</v>
      </c>
      <c r="J3174" s="47" t="s">
        <v>495</v>
      </c>
      <c r="K3174" s="47" t="s">
        <v>63</v>
      </c>
      <c r="L3174" s="47" t="s">
        <v>64</v>
      </c>
      <c r="M3174" s="47" t="s">
        <v>2699</v>
      </c>
      <c r="N3174" s="47" t="s">
        <v>2698</v>
      </c>
      <c r="O3174" s="47" t="s">
        <v>58</v>
      </c>
      <c r="P3174" s="47" t="s">
        <v>2158</v>
      </c>
      <c r="Q3174" s="47" t="s">
        <v>2698</v>
      </c>
      <c r="R3174" s="47">
        <v>135502</v>
      </c>
      <c r="S3174" s="47" t="s">
        <v>67</v>
      </c>
      <c r="T3174" s="47" t="s">
        <v>4596</v>
      </c>
      <c r="U3174" s="47">
        <v>15978</v>
      </c>
      <c r="V3174" s="47" t="s">
        <v>69</v>
      </c>
      <c r="W3174" s="47" t="s">
        <v>4597</v>
      </c>
      <c r="X3174" s="47">
        <v>1276479</v>
      </c>
      <c r="Y3174" s="47">
        <v>4206484</v>
      </c>
      <c r="Z3174" s="47">
        <v>0</v>
      </c>
      <c r="AA3174" s="47">
        <v>0</v>
      </c>
      <c r="AB3174" s="47" t="s">
        <v>61</v>
      </c>
      <c r="AC3174" s="47">
        <v>0</v>
      </c>
      <c r="AD3174" s="47" t="s">
        <v>86</v>
      </c>
      <c r="AE3174" s="47" t="s">
        <v>4905</v>
      </c>
      <c r="AF3174" s="47" t="s">
        <v>5858</v>
      </c>
      <c r="AG3174" s="47" t="s">
        <v>61</v>
      </c>
      <c r="AH3174" s="47" t="s">
        <v>75</v>
      </c>
      <c r="AI3174" s="47" t="s">
        <v>76</v>
      </c>
      <c r="AJ3174" s="47" t="s">
        <v>77</v>
      </c>
      <c r="AK3174" s="47" t="s">
        <v>78</v>
      </c>
      <c r="AV3174" s="47">
        <v>0.5</v>
      </c>
      <c r="AZ3174" s="47">
        <v>433</v>
      </c>
      <c r="BE3174" s="47">
        <v>0</v>
      </c>
      <c r="BM3174" s="47">
        <v>8</v>
      </c>
      <c r="BS3174" s="47">
        <v>13</v>
      </c>
      <c r="BT3174" s="47">
        <v>1.79</v>
      </c>
      <c r="DI3174" s="1">
        <f t="shared" si="245"/>
        <v>4</v>
      </c>
      <c r="DJ3174" s="9" t="str">
        <f t="shared" si="246"/>
        <v>NO BACTERIOLOGICO</v>
      </c>
      <c r="DK3174" s="10" t="str">
        <f t="shared" si="247"/>
        <v>-</v>
      </c>
      <c r="DL3174" s="11" t="str">
        <f t="shared" si="248"/>
        <v>1</v>
      </c>
    </row>
    <row r="3175" spans="1:116" ht="12" x14ac:dyDescent="0.2">
      <c r="A3175" s="47">
        <v>1010020067</v>
      </c>
      <c r="B3175" s="47" t="str">
        <f t="shared" si="249"/>
        <v>1010020067-SAN JUAN DE AGOJIRCA (AGOJIRCA)</v>
      </c>
      <c r="C3175" s="47" t="s">
        <v>2741</v>
      </c>
      <c r="D3175" s="47" t="s">
        <v>58</v>
      </c>
      <c r="E3175" s="47" t="s">
        <v>2155</v>
      </c>
      <c r="F3175" s="47" t="s">
        <v>2698</v>
      </c>
      <c r="G3175" s="47" t="s">
        <v>60</v>
      </c>
      <c r="H3175" s="47">
        <v>96</v>
      </c>
      <c r="I3175" s="47">
        <v>16</v>
      </c>
      <c r="J3175" s="47" t="s">
        <v>495</v>
      </c>
      <c r="K3175" s="47" t="s">
        <v>63</v>
      </c>
      <c r="L3175" s="47" t="s">
        <v>64</v>
      </c>
      <c r="M3175" s="47" t="s">
        <v>2699</v>
      </c>
      <c r="N3175" s="47" t="s">
        <v>2698</v>
      </c>
      <c r="O3175" s="47" t="s">
        <v>58</v>
      </c>
      <c r="P3175" s="47" t="s">
        <v>2158</v>
      </c>
      <c r="Q3175" s="47" t="s">
        <v>2698</v>
      </c>
      <c r="R3175" s="47">
        <v>90997</v>
      </c>
      <c r="S3175" s="47" t="s">
        <v>67</v>
      </c>
      <c r="T3175" s="47" t="s">
        <v>2742</v>
      </c>
      <c r="U3175" s="47">
        <v>14521</v>
      </c>
      <c r="V3175" s="47" t="s">
        <v>69</v>
      </c>
      <c r="W3175" s="47" t="s">
        <v>2743</v>
      </c>
      <c r="X3175" s="47">
        <v>1276539</v>
      </c>
      <c r="Y3175" s="47">
        <v>4206501</v>
      </c>
      <c r="Z3175" s="47">
        <v>310972</v>
      </c>
      <c r="AA3175" s="47">
        <v>8882541</v>
      </c>
      <c r="AB3175" s="47" t="s">
        <v>71</v>
      </c>
      <c r="AC3175" s="47">
        <v>3735</v>
      </c>
      <c r="AD3175" s="47" t="s">
        <v>86</v>
      </c>
      <c r="AE3175" s="47" t="s">
        <v>4905</v>
      </c>
      <c r="AF3175" s="47" t="s">
        <v>5859</v>
      </c>
      <c r="AG3175" s="47">
        <v>4088</v>
      </c>
      <c r="AH3175" s="47" t="s">
        <v>73</v>
      </c>
      <c r="AI3175" s="47" t="s">
        <v>2744</v>
      </c>
      <c r="AJ3175" s="47" t="s">
        <v>61</v>
      </c>
      <c r="AK3175" s="47" t="s">
        <v>61</v>
      </c>
      <c r="AV3175" s="47">
        <v>1.5</v>
      </c>
      <c r="AZ3175" s="47">
        <v>338</v>
      </c>
      <c r="BM3175" s="47">
        <v>8</v>
      </c>
      <c r="BS3175" s="47">
        <v>13</v>
      </c>
      <c r="BT3175" s="47">
        <v>2.1800000000000002</v>
      </c>
      <c r="DI3175" s="1">
        <f t="shared" si="245"/>
        <v>4</v>
      </c>
      <c r="DJ3175" s="9" t="str">
        <f t="shared" si="246"/>
        <v>NO BACTERIOLOGICO</v>
      </c>
      <c r="DK3175" s="10" t="str">
        <f t="shared" si="247"/>
        <v>-</v>
      </c>
      <c r="DL3175" s="11" t="str">
        <f t="shared" si="248"/>
        <v>0</v>
      </c>
    </row>
    <row r="3176" spans="1:116" ht="12" x14ac:dyDescent="0.2">
      <c r="A3176" s="47">
        <v>1010020067</v>
      </c>
      <c r="B3176" s="47" t="str">
        <f t="shared" si="249"/>
        <v>1010020067-SAN JUAN DE AGOJIRCA (AGOJIRCA)</v>
      </c>
      <c r="C3176" s="47" t="s">
        <v>2741</v>
      </c>
      <c r="D3176" s="47" t="s">
        <v>58</v>
      </c>
      <c r="E3176" s="47" t="s">
        <v>2155</v>
      </c>
      <c r="F3176" s="47" t="s">
        <v>2698</v>
      </c>
      <c r="G3176" s="47" t="s">
        <v>60</v>
      </c>
      <c r="H3176" s="47">
        <v>96</v>
      </c>
      <c r="I3176" s="47">
        <v>16</v>
      </c>
      <c r="J3176" s="47" t="s">
        <v>495</v>
      </c>
      <c r="K3176" s="47" t="s">
        <v>63</v>
      </c>
      <c r="L3176" s="47" t="s">
        <v>64</v>
      </c>
      <c r="M3176" s="47" t="s">
        <v>2699</v>
      </c>
      <c r="N3176" s="47" t="s">
        <v>2698</v>
      </c>
      <c r="O3176" s="47" t="s">
        <v>58</v>
      </c>
      <c r="P3176" s="47" t="s">
        <v>2158</v>
      </c>
      <c r="Q3176" s="47" t="s">
        <v>2698</v>
      </c>
      <c r="R3176" s="47">
        <v>90997</v>
      </c>
      <c r="S3176" s="47" t="s">
        <v>67</v>
      </c>
      <c r="T3176" s="47" t="s">
        <v>2742</v>
      </c>
      <c r="U3176" s="47">
        <v>14521</v>
      </c>
      <c r="V3176" s="47" t="s">
        <v>69</v>
      </c>
      <c r="W3176" s="47" t="s">
        <v>2743</v>
      </c>
      <c r="X3176" s="47">
        <v>1276539</v>
      </c>
      <c r="Y3176" s="47">
        <v>4206502</v>
      </c>
      <c r="Z3176" s="47">
        <v>0</v>
      </c>
      <c r="AA3176" s="47">
        <v>0</v>
      </c>
      <c r="AB3176" s="47" t="s">
        <v>61</v>
      </c>
      <c r="AC3176" s="47">
        <v>0</v>
      </c>
      <c r="AD3176" s="47" t="s">
        <v>86</v>
      </c>
      <c r="AE3176" s="47" t="s">
        <v>4905</v>
      </c>
      <c r="AF3176" s="47" t="s">
        <v>5859</v>
      </c>
      <c r="AG3176" s="47" t="s">
        <v>61</v>
      </c>
      <c r="AH3176" s="47" t="s">
        <v>75</v>
      </c>
      <c r="AI3176" s="47" t="s">
        <v>76</v>
      </c>
      <c r="AJ3176" s="47" t="s">
        <v>77</v>
      </c>
      <c r="AK3176" s="47" t="s">
        <v>78</v>
      </c>
      <c r="AV3176" s="47">
        <v>1</v>
      </c>
      <c r="AZ3176" s="47">
        <v>330</v>
      </c>
      <c r="BM3176" s="47">
        <v>8</v>
      </c>
      <c r="BS3176" s="47">
        <v>13</v>
      </c>
      <c r="BT3176" s="47">
        <v>1.67</v>
      </c>
      <c r="DI3176" s="1">
        <f t="shared" si="245"/>
        <v>4</v>
      </c>
      <c r="DJ3176" s="9" t="str">
        <f t="shared" si="246"/>
        <v>NO BACTERIOLOGICO</v>
      </c>
      <c r="DK3176" s="10" t="str">
        <f t="shared" si="247"/>
        <v>-</v>
      </c>
      <c r="DL3176" s="11" t="str">
        <f t="shared" si="248"/>
        <v>0</v>
      </c>
    </row>
    <row r="3177" spans="1:116" ht="12" x14ac:dyDescent="0.2">
      <c r="A3177" s="47">
        <v>1010020067</v>
      </c>
      <c r="B3177" s="47" t="str">
        <f t="shared" si="249"/>
        <v>1010020067-SAN JUAN DE AGOJIRCA (AGOJIRCA)</v>
      </c>
      <c r="C3177" s="47" t="s">
        <v>2741</v>
      </c>
      <c r="D3177" s="47" t="s">
        <v>58</v>
      </c>
      <c r="E3177" s="47" t="s">
        <v>2155</v>
      </c>
      <c r="F3177" s="47" t="s">
        <v>2698</v>
      </c>
      <c r="G3177" s="47" t="s">
        <v>60</v>
      </c>
      <c r="H3177" s="47">
        <v>96</v>
      </c>
      <c r="I3177" s="47">
        <v>16</v>
      </c>
      <c r="J3177" s="47" t="s">
        <v>495</v>
      </c>
      <c r="K3177" s="47" t="s">
        <v>63</v>
      </c>
      <c r="L3177" s="47" t="s">
        <v>64</v>
      </c>
      <c r="M3177" s="47" t="s">
        <v>2699</v>
      </c>
      <c r="N3177" s="47" t="s">
        <v>2698</v>
      </c>
      <c r="O3177" s="47" t="s">
        <v>58</v>
      </c>
      <c r="P3177" s="47" t="s">
        <v>2158</v>
      </c>
      <c r="Q3177" s="47" t="s">
        <v>2698</v>
      </c>
      <c r="R3177" s="47">
        <v>90997</v>
      </c>
      <c r="S3177" s="47" t="s">
        <v>67</v>
      </c>
      <c r="T3177" s="47" t="s">
        <v>2742</v>
      </c>
      <c r="U3177" s="47">
        <v>14521</v>
      </c>
      <c r="V3177" s="47" t="s">
        <v>69</v>
      </c>
      <c r="W3177" s="47" t="s">
        <v>2743</v>
      </c>
      <c r="X3177" s="47">
        <v>1276539</v>
      </c>
      <c r="Y3177" s="47">
        <v>4206503</v>
      </c>
      <c r="Z3177" s="47">
        <v>0</v>
      </c>
      <c r="AA3177" s="47">
        <v>0</v>
      </c>
      <c r="AB3177" s="47" t="s">
        <v>61</v>
      </c>
      <c r="AC3177" s="47">
        <v>0</v>
      </c>
      <c r="AD3177" s="47" t="s">
        <v>86</v>
      </c>
      <c r="AE3177" s="47" t="s">
        <v>4905</v>
      </c>
      <c r="AF3177" s="47" t="s">
        <v>5859</v>
      </c>
      <c r="AG3177" s="47" t="s">
        <v>61</v>
      </c>
      <c r="AH3177" s="47" t="s">
        <v>75</v>
      </c>
      <c r="AI3177" s="47" t="s">
        <v>76</v>
      </c>
      <c r="AJ3177" s="47" t="s">
        <v>77</v>
      </c>
      <c r="AK3177" s="47" t="s">
        <v>78</v>
      </c>
      <c r="AV3177" s="47">
        <v>0.6</v>
      </c>
      <c r="AZ3177" s="47">
        <v>286</v>
      </c>
      <c r="BE3177" s="47">
        <v>0</v>
      </c>
      <c r="BM3177" s="47">
        <v>8</v>
      </c>
      <c r="BS3177" s="47">
        <v>13</v>
      </c>
      <c r="BT3177" s="47">
        <v>1.43</v>
      </c>
      <c r="DI3177" s="1">
        <f t="shared" si="245"/>
        <v>4</v>
      </c>
      <c r="DJ3177" s="9" t="str">
        <f t="shared" si="246"/>
        <v>NO BACTERIOLOGICO</v>
      </c>
      <c r="DK3177" s="10" t="str">
        <f t="shared" si="247"/>
        <v>-</v>
      </c>
      <c r="DL3177" s="11" t="str">
        <f t="shared" si="248"/>
        <v>1</v>
      </c>
    </row>
    <row r="3178" spans="1:116" ht="12" x14ac:dyDescent="0.2">
      <c r="A3178" s="47">
        <v>1005090071</v>
      </c>
      <c r="B3178" s="47" t="str">
        <f t="shared" si="249"/>
        <v>1005090071-NIÑO JESUS</v>
      </c>
      <c r="C3178" s="47" t="s">
        <v>1965</v>
      </c>
      <c r="D3178" s="47" t="s">
        <v>58</v>
      </c>
      <c r="E3178" s="47" t="s">
        <v>542</v>
      </c>
      <c r="F3178" s="47" t="s">
        <v>1932</v>
      </c>
      <c r="G3178" s="47" t="s">
        <v>60</v>
      </c>
      <c r="H3178" s="47">
        <v>33</v>
      </c>
      <c r="I3178" s="47">
        <v>30</v>
      </c>
      <c r="J3178" s="47" t="s">
        <v>82</v>
      </c>
      <c r="K3178" s="47" t="s">
        <v>63</v>
      </c>
      <c r="L3178" s="47" t="s">
        <v>64</v>
      </c>
      <c r="M3178" s="47" t="s">
        <v>1933</v>
      </c>
      <c r="N3178" s="47" t="s">
        <v>1932</v>
      </c>
      <c r="O3178" s="47" t="s">
        <v>58</v>
      </c>
      <c r="P3178" s="47" t="s">
        <v>542</v>
      </c>
      <c r="Q3178" s="47" t="s">
        <v>1932</v>
      </c>
      <c r="R3178" s="47">
        <v>7183</v>
      </c>
      <c r="S3178" s="47" t="s">
        <v>67</v>
      </c>
      <c r="T3178" s="47" t="s">
        <v>1966</v>
      </c>
      <c r="U3178" s="47">
        <v>20441</v>
      </c>
      <c r="V3178" s="47" t="s">
        <v>69</v>
      </c>
      <c r="W3178" s="47" t="s">
        <v>1967</v>
      </c>
      <c r="X3178" s="47">
        <v>1276537</v>
      </c>
      <c r="Y3178" s="47">
        <v>4206511</v>
      </c>
      <c r="Z3178" s="47">
        <v>297903</v>
      </c>
      <c r="AA3178" s="47">
        <v>8948070</v>
      </c>
      <c r="AB3178" s="47" t="s">
        <v>71</v>
      </c>
      <c r="AC3178" s="47">
        <v>3527</v>
      </c>
      <c r="AD3178" s="47" t="s">
        <v>126</v>
      </c>
      <c r="AE3178" s="47" t="s">
        <v>4978</v>
      </c>
      <c r="AF3178" s="47" t="s">
        <v>5860</v>
      </c>
      <c r="AG3178" s="47">
        <v>61435</v>
      </c>
      <c r="AH3178" s="47" t="s">
        <v>73</v>
      </c>
      <c r="AI3178" s="47" t="s">
        <v>1968</v>
      </c>
      <c r="AJ3178" s="47" t="s">
        <v>61</v>
      </c>
      <c r="AK3178" s="47" t="s">
        <v>61</v>
      </c>
      <c r="AV3178" s="47">
        <v>1.1000000000000001</v>
      </c>
      <c r="AZ3178" s="47">
        <v>172.4</v>
      </c>
      <c r="BM3178" s="47">
        <v>7.5</v>
      </c>
      <c r="BQ3178" s="47">
        <v>0</v>
      </c>
      <c r="BS3178" s="47">
        <v>15</v>
      </c>
      <c r="BT3178" s="47">
        <v>0.9</v>
      </c>
      <c r="DI3178" s="1">
        <f t="shared" si="245"/>
        <v>4</v>
      </c>
      <c r="DJ3178" s="9" t="str">
        <f t="shared" si="246"/>
        <v>NO BACTERIOLOGICO</v>
      </c>
      <c r="DK3178" s="10" t="str">
        <f t="shared" si="247"/>
        <v>-</v>
      </c>
      <c r="DL3178" s="11" t="str">
        <f t="shared" si="248"/>
        <v>0</v>
      </c>
    </row>
    <row r="3179" spans="1:116" ht="12" x14ac:dyDescent="0.2">
      <c r="A3179" s="47">
        <v>1005090071</v>
      </c>
      <c r="B3179" s="47" t="str">
        <f t="shared" si="249"/>
        <v>1005090071-NIÑO JESUS</v>
      </c>
      <c r="C3179" s="47" t="s">
        <v>1965</v>
      </c>
      <c r="D3179" s="47" t="s">
        <v>58</v>
      </c>
      <c r="E3179" s="47" t="s">
        <v>542</v>
      </c>
      <c r="F3179" s="47" t="s">
        <v>1932</v>
      </c>
      <c r="G3179" s="47" t="s">
        <v>60</v>
      </c>
      <c r="H3179" s="47">
        <v>33</v>
      </c>
      <c r="I3179" s="47">
        <v>30</v>
      </c>
      <c r="J3179" s="47" t="s">
        <v>82</v>
      </c>
      <c r="K3179" s="47" t="s">
        <v>63</v>
      </c>
      <c r="L3179" s="47" t="s">
        <v>64</v>
      </c>
      <c r="M3179" s="47" t="s">
        <v>1933</v>
      </c>
      <c r="N3179" s="47" t="s">
        <v>1932</v>
      </c>
      <c r="O3179" s="47" t="s">
        <v>58</v>
      </c>
      <c r="P3179" s="47" t="s">
        <v>542</v>
      </c>
      <c r="Q3179" s="47" t="s">
        <v>1932</v>
      </c>
      <c r="R3179" s="47">
        <v>7183</v>
      </c>
      <c r="S3179" s="47" t="s">
        <v>67</v>
      </c>
      <c r="T3179" s="47" t="s">
        <v>1966</v>
      </c>
      <c r="U3179" s="47">
        <v>20441</v>
      </c>
      <c r="V3179" s="47" t="s">
        <v>69</v>
      </c>
      <c r="W3179" s="47" t="s">
        <v>1967</v>
      </c>
      <c r="X3179" s="47">
        <v>1276537</v>
      </c>
      <c r="Y3179" s="47">
        <v>4206512</v>
      </c>
      <c r="Z3179" s="47">
        <v>297858</v>
      </c>
      <c r="AA3179" s="47">
        <v>8948238</v>
      </c>
      <c r="AB3179" s="47" t="s">
        <v>71</v>
      </c>
      <c r="AC3179" s="47">
        <v>3502</v>
      </c>
      <c r="AD3179" s="47" t="s">
        <v>126</v>
      </c>
      <c r="AE3179" s="47" t="s">
        <v>4978</v>
      </c>
      <c r="AF3179" s="47" t="s">
        <v>5860</v>
      </c>
      <c r="AG3179" s="47" t="s">
        <v>61</v>
      </c>
      <c r="AH3179" s="47" t="s">
        <v>75</v>
      </c>
      <c r="AI3179" s="47" t="s">
        <v>76</v>
      </c>
      <c r="AJ3179" s="47" t="s">
        <v>77</v>
      </c>
      <c r="AK3179" s="47" t="s">
        <v>78</v>
      </c>
      <c r="AV3179" s="47">
        <v>0.8</v>
      </c>
      <c r="AZ3179" s="47">
        <v>172.3</v>
      </c>
      <c r="BE3179" s="47">
        <v>0</v>
      </c>
      <c r="BM3179" s="47">
        <v>7.5</v>
      </c>
      <c r="BQ3179" s="47">
        <v>0</v>
      </c>
      <c r="BS3179" s="47">
        <v>14</v>
      </c>
      <c r="BT3179" s="47">
        <v>0.7</v>
      </c>
      <c r="DI3179" s="1">
        <f t="shared" si="245"/>
        <v>4</v>
      </c>
      <c r="DJ3179" s="9" t="str">
        <f t="shared" si="246"/>
        <v>NO BACTERIOLOGICO</v>
      </c>
      <c r="DK3179" s="10" t="str">
        <f t="shared" si="247"/>
        <v>-</v>
      </c>
      <c r="DL3179" s="11" t="str">
        <f t="shared" si="248"/>
        <v>1</v>
      </c>
    </row>
    <row r="3180" spans="1:116" ht="12" x14ac:dyDescent="0.2">
      <c r="A3180" s="47">
        <v>1005090071</v>
      </c>
      <c r="B3180" s="47" t="str">
        <f t="shared" si="249"/>
        <v>1005090071-NIÑO JESUS</v>
      </c>
      <c r="C3180" s="47" t="s">
        <v>1965</v>
      </c>
      <c r="D3180" s="47" t="s">
        <v>58</v>
      </c>
      <c r="E3180" s="47" t="s">
        <v>542</v>
      </c>
      <c r="F3180" s="47" t="s">
        <v>1932</v>
      </c>
      <c r="G3180" s="47" t="s">
        <v>60</v>
      </c>
      <c r="H3180" s="47">
        <v>33</v>
      </c>
      <c r="I3180" s="47">
        <v>30</v>
      </c>
      <c r="J3180" s="47" t="s">
        <v>82</v>
      </c>
      <c r="K3180" s="47" t="s">
        <v>63</v>
      </c>
      <c r="L3180" s="47" t="s">
        <v>64</v>
      </c>
      <c r="M3180" s="47" t="s">
        <v>1933</v>
      </c>
      <c r="N3180" s="47" t="s">
        <v>1932</v>
      </c>
      <c r="O3180" s="47" t="s">
        <v>58</v>
      </c>
      <c r="P3180" s="47" t="s">
        <v>542</v>
      </c>
      <c r="Q3180" s="47" t="s">
        <v>1932</v>
      </c>
      <c r="R3180" s="47">
        <v>7183</v>
      </c>
      <c r="S3180" s="47" t="s">
        <v>67</v>
      </c>
      <c r="T3180" s="47" t="s">
        <v>1966</v>
      </c>
      <c r="U3180" s="47">
        <v>20441</v>
      </c>
      <c r="V3180" s="47" t="s">
        <v>69</v>
      </c>
      <c r="W3180" s="47" t="s">
        <v>1967</v>
      </c>
      <c r="X3180" s="47">
        <v>1276537</v>
      </c>
      <c r="Y3180" s="47">
        <v>4206513</v>
      </c>
      <c r="Z3180" s="47">
        <v>298379</v>
      </c>
      <c r="AA3180" s="47">
        <v>8948581</v>
      </c>
      <c r="AB3180" s="47" t="s">
        <v>71</v>
      </c>
      <c r="AC3180" s="47">
        <v>3390</v>
      </c>
      <c r="AD3180" s="47" t="s">
        <v>126</v>
      </c>
      <c r="AE3180" s="47" t="s">
        <v>4978</v>
      </c>
      <c r="AF3180" s="47" t="s">
        <v>5860</v>
      </c>
      <c r="AG3180" s="47" t="s">
        <v>61</v>
      </c>
      <c r="AH3180" s="47" t="s">
        <v>75</v>
      </c>
      <c r="AI3180" s="47" t="s">
        <v>76</v>
      </c>
      <c r="AJ3180" s="47" t="s">
        <v>77</v>
      </c>
      <c r="AK3180" s="47" t="s">
        <v>78</v>
      </c>
      <c r="AV3180" s="47">
        <v>0.6</v>
      </c>
      <c r="AZ3180" s="47">
        <v>172.4</v>
      </c>
      <c r="BM3180" s="47">
        <v>7.5</v>
      </c>
      <c r="BQ3180" s="47">
        <v>0</v>
      </c>
      <c r="BS3180" s="47">
        <v>14</v>
      </c>
      <c r="BT3180" s="47">
        <v>0.2</v>
      </c>
      <c r="DI3180" s="1">
        <f t="shared" si="245"/>
        <v>4</v>
      </c>
      <c r="DJ3180" s="9" t="str">
        <f t="shared" si="246"/>
        <v>NO BACTERIOLOGICO</v>
      </c>
      <c r="DK3180" s="10" t="str">
        <f t="shared" si="247"/>
        <v>-</v>
      </c>
      <c r="DL3180" s="11" t="str">
        <f t="shared" si="248"/>
        <v>0</v>
      </c>
    </row>
    <row r="3181" spans="1:116" ht="12" x14ac:dyDescent="0.2">
      <c r="A3181" s="47">
        <v>1011040029</v>
      </c>
      <c r="B3181" s="47" t="str">
        <f t="shared" si="249"/>
        <v>1011040029-ULLUY</v>
      </c>
      <c r="C3181" s="47" t="s">
        <v>955</v>
      </c>
      <c r="D3181" s="47" t="s">
        <v>58</v>
      </c>
      <c r="E3181" s="47" t="s">
        <v>395</v>
      </c>
      <c r="F3181" s="47" t="s">
        <v>925</v>
      </c>
      <c r="G3181" s="47" t="s">
        <v>60</v>
      </c>
      <c r="H3181" s="47">
        <v>73</v>
      </c>
      <c r="I3181" s="47" t="s">
        <v>61</v>
      </c>
      <c r="J3181" s="47" t="s">
        <v>88</v>
      </c>
      <c r="K3181" s="47" t="s">
        <v>63</v>
      </c>
      <c r="L3181" s="47" t="s">
        <v>64</v>
      </c>
      <c r="M3181" s="47" t="s">
        <v>926</v>
      </c>
      <c r="N3181" s="47" t="s">
        <v>927</v>
      </c>
      <c r="O3181" s="47" t="s">
        <v>58</v>
      </c>
      <c r="P3181" s="47" t="s">
        <v>395</v>
      </c>
      <c r="Q3181" s="47" t="s">
        <v>925</v>
      </c>
      <c r="R3181" s="47">
        <v>89420</v>
      </c>
      <c r="S3181" s="47" t="s">
        <v>67</v>
      </c>
      <c r="T3181" s="47" t="s">
        <v>956</v>
      </c>
      <c r="U3181" s="47">
        <v>14580</v>
      </c>
      <c r="V3181" s="47" t="s">
        <v>69</v>
      </c>
      <c r="W3181" s="47" t="s">
        <v>957</v>
      </c>
      <c r="X3181" s="47">
        <v>1276528</v>
      </c>
      <c r="Y3181" s="47">
        <v>4206522</v>
      </c>
      <c r="Z3181" s="47">
        <v>325708</v>
      </c>
      <c r="AA3181" s="47">
        <v>8926650</v>
      </c>
      <c r="AB3181" s="47" t="s">
        <v>71</v>
      </c>
      <c r="AC3181" s="47">
        <v>3808</v>
      </c>
      <c r="AD3181" s="47" t="s">
        <v>72</v>
      </c>
      <c r="AE3181" s="47" t="s">
        <v>4916</v>
      </c>
      <c r="AF3181" s="47" t="s">
        <v>5861</v>
      </c>
      <c r="AG3181" s="47">
        <v>3043</v>
      </c>
      <c r="AH3181" s="47" t="s">
        <v>73</v>
      </c>
      <c r="AI3181" s="47" t="s">
        <v>958</v>
      </c>
      <c r="AJ3181" s="47" t="s">
        <v>61</v>
      </c>
      <c r="AK3181" s="47" t="s">
        <v>61</v>
      </c>
      <c r="AV3181" s="47">
        <v>0</v>
      </c>
      <c r="AZ3181" s="47">
        <v>78.2</v>
      </c>
      <c r="BM3181" s="47">
        <v>6.9</v>
      </c>
      <c r="BS3181" s="47">
        <v>8</v>
      </c>
      <c r="BT3181" s="47">
        <v>2</v>
      </c>
      <c r="DI3181" s="1">
        <f t="shared" si="245"/>
        <v>4</v>
      </c>
      <c r="DJ3181" s="9" t="str">
        <f t="shared" si="246"/>
        <v>BACTERIOLÓGICO</v>
      </c>
      <c r="DK3181" s="10" t="str">
        <f t="shared" si="247"/>
        <v>-</v>
      </c>
      <c r="DL3181" s="11" t="str">
        <f t="shared" si="248"/>
        <v>0</v>
      </c>
    </row>
    <row r="3182" spans="1:116" ht="12" x14ac:dyDescent="0.2">
      <c r="A3182" s="47">
        <v>1011040029</v>
      </c>
      <c r="B3182" s="47" t="str">
        <f t="shared" si="249"/>
        <v>1011040029-ULLUY</v>
      </c>
      <c r="C3182" s="47" t="s">
        <v>955</v>
      </c>
      <c r="D3182" s="47" t="s">
        <v>58</v>
      </c>
      <c r="E3182" s="47" t="s">
        <v>395</v>
      </c>
      <c r="F3182" s="47" t="s">
        <v>925</v>
      </c>
      <c r="G3182" s="47" t="s">
        <v>60</v>
      </c>
      <c r="H3182" s="47">
        <v>73</v>
      </c>
      <c r="I3182" s="47" t="s">
        <v>61</v>
      </c>
      <c r="J3182" s="47" t="s">
        <v>88</v>
      </c>
      <c r="K3182" s="47" t="s">
        <v>63</v>
      </c>
      <c r="L3182" s="47" t="s">
        <v>64</v>
      </c>
      <c r="M3182" s="47" t="s">
        <v>926</v>
      </c>
      <c r="N3182" s="47" t="s">
        <v>927</v>
      </c>
      <c r="O3182" s="47" t="s">
        <v>58</v>
      </c>
      <c r="P3182" s="47" t="s">
        <v>395</v>
      </c>
      <c r="Q3182" s="47" t="s">
        <v>925</v>
      </c>
      <c r="R3182" s="47">
        <v>89420</v>
      </c>
      <c r="S3182" s="47" t="s">
        <v>67</v>
      </c>
      <c r="T3182" s="47" t="s">
        <v>956</v>
      </c>
      <c r="U3182" s="47">
        <v>14580</v>
      </c>
      <c r="V3182" s="47" t="s">
        <v>69</v>
      </c>
      <c r="W3182" s="47" t="s">
        <v>957</v>
      </c>
      <c r="X3182" s="47">
        <v>1276528</v>
      </c>
      <c r="Y3182" s="47">
        <v>4206523</v>
      </c>
      <c r="Z3182" s="47">
        <v>322166</v>
      </c>
      <c r="AA3182" s="47">
        <v>8921938</v>
      </c>
      <c r="AB3182" s="47" t="s">
        <v>61</v>
      </c>
      <c r="AC3182" s="47">
        <v>3611</v>
      </c>
      <c r="AD3182" s="47" t="s">
        <v>72</v>
      </c>
      <c r="AE3182" s="47" t="s">
        <v>4916</v>
      </c>
      <c r="AF3182" s="47" t="s">
        <v>5861</v>
      </c>
      <c r="AG3182" s="47" t="s">
        <v>61</v>
      </c>
      <c r="AH3182" s="47" t="s">
        <v>75</v>
      </c>
      <c r="AI3182" s="47" t="s">
        <v>76</v>
      </c>
      <c r="AJ3182" s="47" t="s">
        <v>77</v>
      </c>
      <c r="AK3182" s="47" t="s">
        <v>78</v>
      </c>
      <c r="AV3182" s="47">
        <v>0</v>
      </c>
      <c r="AZ3182" s="47">
        <v>90.4</v>
      </c>
      <c r="BM3182" s="47">
        <v>7</v>
      </c>
      <c r="BS3182" s="47">
        <v>8</v>
      </c>
      <c r="BT3182" s="47">
        <v>1</v>
      </c>
      <c r="DI3182" s="1">
        <f t="shared" si="245"/>
        <v>4</v>
      </c>
      <c r="DJ3182" s="9" t="str">
        <f t="shared" si="246"/>
        <v>BACTERIOLÓGICO</v>
      </c>
      <c r="DK3182" s="10" t="str">
        <f t="shared" si="247"/>
        <v>-</v>
      </c>
      <c r="DL3182" s="11" t="str">
        <f t="shared" si="248"/>
        <v>0</v>
      </c>
    </row>
    <row r="3183" spans="1:116" ht="12" x14ac:dyDescent="0.2">
      <c r="A3183" s="47">
        <v>1011040029</v>
      </c>
      <c r="B3183" s="47" t="str">
        <f t="shared" si="249"/>
        <v>1011040029-ULLUY</v>
      </c>
      <c r="C3183" s="47" t="s">
        <v>955</v>
      </c>
      <c r="D3183" s="47" t="s">
        <v>58</v>
      </c>
      <c r="E3183" s="47" t="s">
        <v>395</v>
      </c>
      <c r="F3183" s="47" t="s">
        <v>925</v>
      </c>
      <c r="G3183" s="47" t="s">
        <v>60</v>
      </c>
      <c r="H3183" s="47">
        <v>73</v>
      </c>
      <c r="I3183" s="47" t="s">
        <v>61</v>
      </c>
      <c r="J3183" s="47" t="s">
        <v>88</v>
      </c>
      <c r="K3183" s="47" t="s">
        <v>63</v>
      </c>
      <c r="L3183" s="47" t="s">
        <v>64</v>
      </c>
      <c r="M3183" s="47" t="s">
        <v>926</v>
      </c>
      <c r="N3183" s="47" t="s">
        <v>927</v>
      </c>
      <c r="O3183" s="47" t="s">
        <v>58</v>
      </c>
      <c r="P3183" s="47" t="s">
        <v>395</v>
      </c>
      <c r="Q3183" s="47" t="s">
        <v>925</v>
      </c>
      <c r="R3183" s="47">
        <v>89420</v>
      </c>
      <c r="S3183" s="47" t="s">
        <v>67</v>
      </c>
      <c r="T3183" s="47" t="s">
        <v>956</v>
      </c>
      <c r="U3183" s="47">
        <v>14580</v>
      </c>
      <c r="V3183" s="47" t="s">
        <v>69</v>
      </c>
      <c r="W3183" s="47" t="s">
        <v>957</v>
      </c>
      <c r="X3183" s="47">
        <v>1276528</v>
      </c>
      <c r="Y3183" s="47">
        <v>4206524</v>
      </c>
      <c r="Z3183" s="47">
        <v>322160</v>
      </c>
      <c r="AA3183" s="47">
        <v>8921937</v>
      </c>
      <c r="AB3183" s="47" t="s">
        <v>61</v>
      </c>
      <c r="AC3183" s="47">
        <v>3610</v>
      </c>
      <c r="AD3183" s="47" t="s">
        <v>72</v>
      </c>
      <c r="AE3183" s="47" t="s">
        <v>4916</v>
      </c>
      <c r="AF3183" s="47" t="s">
        <v>5861</v>
      </c>
      <c r="AG3183" s="47" t="s">
        <v>61</v>
      </c>
      <c r="AH3183" s="47" t="s">
        <v>75</v>
      </c>
      <c r="AI3183" s="47" t="s">
        <v>76</v>
      </c>
      <c r="AJ3183" s="47" t="s">
        <v>77</v>
      </c>
      <c r="AK3183" s="47" t="s">
        <v>78</v>
      </c>
      <c r="AV3183" s="47">
        <v>0</v>
      </c>
      <c r="AZ3183" s="47">
        <v>92.3</v>
      </c>
      <c r="BM3183" s="47">
        <v>7.2</v>
      </c>
      <c r="BS3183" s="47">
        <v>8</v>
      </c>
      <c r="BT3183" s="47">
        <v>1</v>
      </c>
      <c r="DI3183" s="1">
        <f t="shared" si="245"/>
        <v>4</v>
      </c>
      <c r="DJ3183" s="9" t="str">
        <f t="shared" si="246"/>
        <v>BACTERIOLÓGICO</v>
      </c>
      <c r="DK3183" s="10" t="str">
        <f t="shared" si="247"/>
        <v>-</v>
      </c>
      <c r="DL3183" s="11" t="str">
        <f t="shared" si="248"/>
        <v>0</v>
      </c>
    </row>
    <row r="3184" spans="1:116" ht="12" x14ac:dyDescent="0.2">
      <c r="A3184" s="47">
        <v>1010020111</v>
      </c>
      <c r="B3184" s="47" t="str">
        <f t="shared" si="249"/>
        <v>1010020111-RIVER</v>
      </c>
      <c r="C3184" s="47" t="s">
        <v>2711</v>
      </c>
      <c r="D3184" s="47" t="s">
        <v>58</v>
      </c>
      <c r="E3184" s="47" t="s">
        <v>2155</v>
      </c>
      <c r="F3184" s="47" t="s">
        <v>2698</v>
      </c>
      <c r="G3184" s="47" t="s">
        <v>60</v>
      </c>
      <c r="H3184" s="47">
        <v>98</v>
      </c>
      <c r="I3184" s="47">
        <v>27</v>
      </c>
      <c r="J3184" s="47" t="s">
        <v>495</v>
      </c>
      <c r="K3184" s="47" t="s">
        <v>63</v>
      </c>
      <c r="L3184" s="47" t="s">
        <v>64</v>
      </c>
      <c r="M3184" s="47" t="s">
        <v>2699</v>
      </c>
      <c r="N3184" s="47" t="s">
        <v>2698</v>
      </c>
      <c r="O3184" s="47" t="s">
        <v>58</v>
      </c>
      <c r="P3184" s="47" t="s">
        <v>2158</v>
      </c>
      <c r="Q3184" s="47" t="s">
        <v>2698</v>
      </c>
      <c r="R3184" s="47">
        <v>135480</v>
      </c>
      <c r="S3184" s="47" t="s">
        <v>67</v>
      </c>
      <c r="T3184" s="47" t="s">
        <v>2712</v>
      </c>
      <c r="U3184" s="47">
        <v>15974</v>
      </c>
      <c r="V3184" s="47" t="s">
        <v>69</v>
      </c>
      <c r="W3184" s="47" t="s">
        <v>2713</v>
      </c>
      <c r="X3184" s="47">
        <v>1276549</v>
      </c>
      <c r="Y3184" s="47">
        <v>4206536</v>
      </c>
      <c r="Z3184" s="47">
        <v>309236</v>
      </c>
      <c r="AA3184" s="47">
        <v>8887773</v>
      </c>
      <c r="AB3184" s="47" t="s">
        <v>71</v>
      </c>
      <c r="AC3184" s="47">
        <v>3742</v>
      </c>
      <c r="AD3184" s="47" t="s">
        <v>86</v>
      </c>
      <c r="AE3184" s="47" t="s">
        <v>4898</v>
      </c>
      <c r="AF3184" s="47" t="s">
        <v>5862</v>
      </c>
      <c r="AG3184" s="47">
        <v>33598</v>
      </c>
      <c r="AH3184" s="47" t="s">
        <v>73</v>
      </c>
      <c r="AI3184" s="47" t="s">
        <v>2711</v>
      </c>
      <c r="AJ3184" s="47" t="s">
        <v>61</v>
      </c>
      <c r="AK3184" s="47" t="s">
        <v>61</v>
      </c>
      <c r="AV3184" s="47">
        <v>1.6</v>
      </c>
      <c r="AZ3184" s="47">
        <v>416</v>
      </c>
      <c r="BM3184" s="47">
        <v>8</v>
      </c>
      <c r="BS3184" s="47">
        <v>13</v>
      </c>
      <c r="BT3184" s="47">
        <v>1.26</v>
      </c>
      <c r="DI3184" s="1">
        <f t="shared" si="245"/>
        <v>4</v>
      </c>
      <c r="DJ3184" s="9" t="str">
        <f t="shared" si="246"/>
        <v>NO BACTERIOLOGICO</v>
      </c>
      <c r="DK3184" s="10" t="str">
        <f t="shared" si="247"/>
        <v>-</v>
      </c>
      <c r="DL3184" s="11" t="str">
        <f t="shared" si="248"/>
        <v>0</v>
      </c>
    </row>
    <row r="3185" spans="1:116" ht="12" x14ac:dyDescent="0.2">
      <c r="A3185" s="47">
        <v>1010020111</v>
      </c>
      <c r="B3185" s="47" t="str">
        <f t="shared" si="249"/>
        <v>1010020111-RIVER</v>
      </c>
      <c r="C3185" s="47" t="s">
        <v>2711</v>
      </c>
      <c r="D3185" s="47" t="s">
        <v>58</v>
      </c>
      <c r="E3185" s="47" t="s">
        <v>2155</v>
      </c>
      <c r="F3185" s="47" t="s">
        <v>2698</v>
      </c>
      <c r="G3185" s="47" t="s">
        <v>60</v>
      </c>
      <c r="H3185" s="47">
        <v>98</v>
      </c>
      <c r="I3185" s="47">
        <v>27</v>
      </c>
      <c r="J3185" s="47" t="s">
        <v>495</v>
      </c>
      <c r="K3185" s="47" t="s">
        <v>63</v>
      </c>
      <c r="L3185" s="47" t="s">
        <v>64</v>
      </c>
      <c r="M3185" s="47" t="s">
        <v>2699</v>
      </c>
      <c r="N3185" s="47" t="s">
        <v>2698</v>
      </c>
      <c r="O3185" s="47" t="s">
        <v>58</v>
      </c>
      <c r="P3185" s="47" t="s">
        <v>2158</v>
      </c>
      <c r="Q3185" s="47" t="s">
        <v>2698</v>
      </c>
      <c r="R3185" s="47">
        <v>135480</v>
      </c>
      <c r="S3185" s="47" t="s">
        <v>67</v>
      </c>
      <c r="T3185" s="47" t="s">
        <v>2712</v>
      </c>
      <c r="U3185" s="47">
        <v>15974</v>
      </c>
      <c r="V3185" s="47" t="s">
        <v>69</v>
      </c>
      <c r="W3185" s="47" t="s">
        <v>2713</v>
      </c>
      <c r="X3185" s="47">
        <v>1276549</v>
      </c>
      <c r="Y3185" s="47">
        <v>4206537</v>
      </c>
      <c r="Z3185" s="47">
        <v>0</v>
      </c>
      <c r="AA3185" s="47">
        <v>0</v>
      </c>
      <c r="AB3185" s="47" t="s">
        <v>61</v>
      </c>
      <c r="AC3185" s="47">
        <v>0</v>
      </c>
      <c r="AD3185" s="47" t="s">
        <v>86</v>
      </c>
      <c r="AE3185" s="47" t="s">
        <v>4898</v>
      </c>
      <c r="AF3185" s="47" t="s">
        <v>5862</v>
      </c>
      <c r="AG3185" s="47" t="s">
        <v>61</v>
      </c>
      <c r="AH3185" s="47" t="s">
        <v>75</v>
      </c>
      <c r="AI3185" s="47" t="s">
        <v>76</v>
      </c>
      <c r="AJ3185" s="47" t="s">
        <v>77</v>
      </c>
      <c r="AK3185" s="47" t="s">
        <v>78</v>
      </c>
      <c r="AV3185" s="47">
        <v>0.7</v>
      </c>
      <c r="AZ3185" s="47">
        <v>389</v>
      </c>
      <c r="BM3185" s="47">
        <v>8</v>
      </c>
      <c r="BS3185" s="47">
        <v>13</v>
      </c>
      <c r="BT3185" s="47">
        <v>1.18</v>
      </c>
      <c r="DI3185" s="1">
        <f t="shared" si="245"/>
        <v>4</v>
      </c>
      <c r="DJ3185" s="9" t="str">
        <f t="shared" si="246"/>
        <v>NO BACTERIOLOGICO</v>
      </c>
      <c r="DK3185" s="10" t="str">
        <f t="shared" si="247"/>
        <v>-</v>
      </c>
      <c r="DL3185" s="11" t="str">
        <f t="shared" si="248"/>
        <v>0</v>
      </c>
    </row>
    <row r="3186" spans="1:116" ht="12" x14ac:dyDescent="0.2">
      <c r="A3186" s="47">
        <v>1010020111</v>
      </c>
      <c r="B3186" s="47" t="str">
        <f t="shared" si="249"/>
        <v>1010020111-RIVER</v>
      </c>
      <c r="C3186" s="47" t="s">
        <v>2711</v>
      </c>
      <c r="D3186" s="47" t="s">
        <v>58</v>
      </c>
      <c r="E3186" s="47" t="s">
        <v>2155</v>
      </c>
      <c r="F3186" s="47" t="s">
        <v>2698</v>
      </c>
      <c r="G3186" s="47" t="s">
        <v>60</v>
      </c>
      <c r="H3186" s="47">
        <v>98</v>
      </c>
      <c r="I3186" s="47">
        <v>27</v>
      </c>
      <c r="J3186" s="47" t="s">
        <v>495</v>
      </c>
      <c r="K3186" s="47" t="s">
        <v>63</v>
      </c>
      <c r="L3186" s="47" t="s">
        <v>64</v>
      </c>
      <c r="M3186" s="47" t="s">
        <v>2699</v>
      </c>
      <c r="N3186" s="47" t="s">
        <v>2698</v>
      </c>
      <c r="O3186" s="47" t="s">
        <v>58</v>
      </c>
      <c r="P3186" s="47" t="s">
        <v>2158</v>
      </c>
      <c r="Q3186" s="47" t="s">
        <v>2698</v>
      </c>
      <c r="R3186" s="47">
        <v>135480</v>
      </c>
      <c r="S3186" s="47" t="s">
        <v>67</v>
      </c>
      <c r="T3186" s="47" t="s">
        <v>2712</v>
      </c>
      <c r="U3186" s="47">
        <v>15974</v>
      </c>
      <c r="V3186" s="47" t="s">
        <v>69</v>
      </c>
      <c r="W3186" s="47" t="s">
        <v>2713</v>
      </c>
      <c r="X3186" s="47">
        <v>1276549</v>
      </c>
      <c r="Y3186" s="47">
        <v>4206538</v>
      </c>
      <c r="Z3186" s="47">
        <v>0</v>
      </c>
      <c r="AA3186" s="47">
        <v>0</v>
      </c>
      <c r="AB3186" s="47" t="s">
        <v>61</v>
      </c>
      <c r="AC3186" s="47">
        <v>0</v>
      </c>
      <c r="AD3186" s="47" t="s">
        <v>86</v>
      </c>
      <c r="AE3186" s="47" t="s">
        <v>4898</v>
      </c>
      <c r="AF3186" s="47" t="s">
        <v>5862</v>
      </c>
      <c r="AG3186" s="47" t="s">
        <v>61</v>
      </c>
      <c r="AH3186" s="47" t="s">
        <v>75</v>
      </c>
      <c r="AI3186" s="47" t="s">
        <v>76</v>
      </c>
      <c r="AJ3186" s="47" t="s">
        <v>77</v>
      </c>
      <c r="AK3186" s="47" t="s">
        <v>78</v>
      </c>
      <c r="AV3186" s="47">
        <v>0.5</v>
      </c>
      <c r="AZ3186" s="47">
        <v>386</v>
      </c>
      <c r="BM3186" s="47">
        <v>8</v>
      </c>
      <c r="BS3186" s="47">
        <v>13</v>
      </c>
      <c r="BT3186" s="47">
        <v>0.81</v>
      </c>
      <c r="DI3186" s="1">
        <f t="shared" si="245"/>
        <v>4</v>
      </c>
      <c r="DJ3186" s="9" t="str">
        <f t="shared" si="246"/>
        <v>NO BACTERIOLOGICO</v>
      </c>
      <c r="DK3186" s="10" t="str">
        <f t="shared" si="247"/>
        <v>-</v>
      </c>
      <c r="DL3186" s="11" t="str">
        <f t="shared" si="248"/>
        <v>0</v>
      </c>
    </row>
    <row r="3187" spans="1:116" ht="12" x14ac:dyDescent="0.2">
      <c r="A3187" s="47" t="s">
        <v>2754</v>
      </c>
      <c r="B3187" s="47" t="str">
        <f t="shared" si="249"/>
        <v>101002ZZ01-OGOPAMPA</v>
      </c>
      <c r="C3187" s="47" t="s">
        <v>2659</v>
      </c>
      <c r="D3187" s="47" t="s">
        <v>58</v>
      </c>
      <c r="E3187" s="47" t="s">
        <v>2155</v>
      </c>
      <c r="F3187" s="47" t="s">
        <v>2698</v>
      </c>
      <c r="G3187" s="47" t="s">
        <v>63</v>
      </c>
      <c r="H3187" s="47">
        <v>0</v>
      </c>
      <c r="I3187" s="47">
        <v>0</v>
      </c>
      <c r="J3187" s="47" t="s">
        <v>495</v>
      </c>
      <c r="K3187" s="47" t="s">
        <v>63</v>
      </c>
      <c r="L3187" s="47" t="s">
        <v>64</v>
      </c>
      <c r="M3187" s="47" t="s">
        <v>2699</v>
      </c>
      <c r="N3187" s="47" t="s">
        <v>2698</v>
      </c>
      <c r="O3187" s="47" t="s">
        <v>58</v>
      </c>
      <c r="P3187" s="47" t="s">
        <v>2158</v>
      </c>
      <c r="Q3187" s="47" t="s">
        <v>2698</v>
      </c>
      <c r="R3187" s="47">
        <v>90799</v>
      </c>
      <c r="S3187" s="47" t="s">
        <v>67</v>
      </c>
      <c r="T3187" s="47" t="s">
        <v>2752</v>
      </c>
      <c r="U3187" s="47">
        <v>14648</v>
      </c>
      <c r="V3187" s="47" t="s">
        <v>98</v>
      </c>
      <c r="W3187" s="47" t="s">
        <v>2753</v>
      </c>
      <c r="X3187" s="47">
        <v>1276557</v>
      </c>
      <c r="Y3187" s="47">
        <v>4206554</v>
      </c>
      <c r="Z3187" s="47">
        <v>309988</v>
      </c>
      <c r="AA3187" s="47">
        <v>8887659</v>
      </c>
      <c r="AB3187" s="47" t="s">
        <v>71</v>
      </c>
      <c r="AC3187" s="47">
        <v>3488</v>
      </c>
      <c r="AD3187" s="47" t="s">
        <v>86</v>
      </c>
      <c r="AE3187" s="47" t="s">
        <v>5008</v>
      </c>
      <c r="AF3187" s="47" t="s">
        <v>5863</v>
      </c>
      <c r="AG3187" s="47">
        <v>63478</v>
      </c>
      <c r="AH3187" s="47" t="s">
        <v>73</v>
      </c>
      <c r="AI3187" s="47" t="s">
        <v>2755</v>
      </c>
      <c r="AJ3187" s="47" t="s">
        <v>61</v>
      </c>
      <c r="AK3187" s="47" t="s">
        <v>61</v>
      </c>
      <c r="AV3187" s="47">
        <v>1.6</v>
      </c>
      <c r="AZ3187" s="47">
        <v>443</v>
      </c>
      <c r="BM3187" s="47">
        <v>8</v>
      </c>
      <c r="BS3187" s="47">
        <v>12</v>
      </c>
      <c r="BT3187" s="47">
        <v>2.63</v>
      </c>
      <c r="DI3187" s="1">
        <f t="shared" si="245"/>
        <v>4</v>
      </c>
      <c r="DJ3187" s="9" t="str">
        <f t="shared" si="246"/>
        <v>NO BACTERIOLOGICO</v>
      </c>
      <c r="DK3187" s="10" t="str">
        <f t="shared" si="247"/>
        <v>-</v>
      </c>
      <c r="DL3187" s="11" t="str">
        <f t="shared" si="248"/>
        <v>0</v>
      </c>
    </row>
    <row r="3188" spans="1:116" ht="12" x14ac:dyDescent="0.2">
      <c r="A3188" s="47" t="s">
        <v>2754</v>
      </c>
      <c r="B3188" s="47" t="str">
        <f t="shared" si="249"/>
        <v>101002ZZ01-OGOPAMPA</v>
      </c>
      <c r="C3188" s="47" t="s">
        <v>2659</v>
      </c>
      <c r="D3188" s="47" t="s">
        <v>58</v>
      </c>
      <c r="E3188" s="47" t="s">
        <v>2155</v>
      </c>
      <c r="F3188" s="47" t="s">
        <v>2698</v>
      </c>
      <c r="G3188" s="47" t="s">
        <v>63</v>
      </c>
      <c r="H3188" s="47">
        <v>0</v>
      </c>
      <c r="I3188" s="47">
        <v>0</v>
      </c>
      <c r="J3188" s="47" t="s">
        <v>495</v>
      </c>
      <c r="K3188" s="47" t="s">
        <v>63</v>
      </c>
      <c r="L3188" s="47" t="s">
        <v>64</v>
      </c>
      <c r="M3188" s="47" t="s">
        <v>2699</v>
      </c>
      <c r="N3188" s="47" t="s">
        <v>2698</v>
      </c>
      <c r="O3188" s="47" t="s">
        <v>58</v>
      </c>
      <c r="P3188" s="47" t="s">
        <v>2158</v>
      </c>
      <c r="Q3188" s="47" t="s">
        <v>2698</v>
      </c>
      <c r="R3188" s="47">
        <v>90799</v>
      </c>
      <c r="S3188" s="47" t="s">
        <v>67</v>
      </c>
      <c r="T3188" s="47" t="s">
        <v>2752</v>
      </c>
      <c r="U3188" s="47">
        <v>14648</v>
      </c>
      <c r="V3188" s="47" t="s">
        <v>98</v>
      </c>
      <c r="W3188" s="47" t="s">
        <v>2753</v>
      </c>
      <c r="X3188" s="47">
        <v>1276557</v>
      </c>
      <c r="Y3188" s="47">
        <v>4206555</v>
      </c>
      <c r="Z3188" s="47">
        <v>0</v>
      </c>
      <c r="AA3188" s="47">
        <v>0</v>
      </c>
      <c r="AB3188" s="47" t="s">
        <v>61</v>
      </c>
      <c r="AC3188" s="47">
        <v>0</v>
      </c>
      <c r="AD3188" s="47" t="s">
        <v>86</v>
      </c>
      <c r="AE3188" s="47" t="s">
        <v>5008</v>
      </c>
      <c r="AF3188" s="47" t="s">
        <v>5863</v>
      </c>
      <c r="AG3188" s="47" t="s">
        <v>61</v>
      </c>
      <c r="AH3188" s="47" t="s">
        <v>75</v>
      </c>
      <c r="AI3188" s="47" t="s">
        <v>76</v>
      </c>
      <c r="AJ3188" s="47" t="s">
        <v>77</v>
      </c>
      <c r="AK3188" s="47" t="s">
        <v>78</v>
      </c>
      <c r="AV3188" s="47">
        <v>0.7</v>
      </c>
      <c r="AZ3188" s="47">
        <v>421</v>
      </c>
      <c r="BM3188" s="47">
        <v>8</v>
      </c>
      <c r="BS3188" s="47">
        <v>12</v>
      </c>
      <c r="BT3188" s="47">
        <v>1.47</v>
      </c>
      <c r="DI3188" s="1">
        <f t="shared" si="245"/>
        <v>4</v>
      </c>
      <c r="DJ3188" s="9" t="str">
        <f t="shared" si="246"/>
        <v>NO BACTERIOLOGICO</v>
      </c>
      <c r="DK3188" s="10" t="str">
        <f t="shared" si="247"/>
        <v>-</v>
      </c>
      <c r="DL3188" s="11" t="str">
        <f t="shared" si="248"/>
        <v>0</v>
      </c>
    </row>
    <row r="3189" spans="1:116" ht="12" x14ac:dyDescent="0.2">
      <c r="A3189" s="47" t="s">
        <v>2754</v>
      </c>
      <c r="B3189" s="47" t="str">
        <f t="shared" si="249"/>
        <v>101002ZZ01-OGOPAMPA</v>
      </c>
      <c r="C3189" s="47" t="s">
        <v>2659</v>
      </c>
      <c r="D3189" s="47" t="s">
        <v>58</v>
      </c>
      <c r="E3189" s="47" t="s">
        <v>2155</v>
      </c>
      <c r="F3189" s="47" t="s">
        <v>2698</v>
      </c>
      <c r="G3189" s="47" t="s">
        <v>63</v>
      </c>
      <c r="H3189" s="47">
        <v>0</v>
      </c>
      <c r="I3189" s="47">
        <v>0</v>
      </c>
      <c r="J3189" s="47" t="s">
        <v>495</v>
      </c>
      <c r="K3189" s="47" t="s">
        <v>63</v>
      </c>
      <c r="L3189" s="47" t="s">
        <v>64</v>
      </c>
      <c r="M3189" s="47" t="s">
        <v>2699</v>
      </c>
      <c r="N3189" s="47" t="s">
        <v>2698</v>
      </c>
      <c r="O3189" s="47" t="s">
        <v>58</v>
      </c>
      <c r="P3189" s="47" t="s">
        <v>2158</v>
      </c>
      <c r="Q3189" s="47" t="s">
        <v>2698</v>
      </c>
      <c r="R3189" s="47">
        <v>90799</v>
      </c>
      <c r="S3189" s="47" t="s">
        <v>67</v>
      </c>
      <c r="T3189" s="47" t="s">
        <v>2752</v>
      </c>
      <c r="U3189" s="47">
        <v>14648</v>
      </c>
      <c r="V3189" s="47" t="s">
        <v>98</v>
      </c>
      <c r="W3189" s="47" t="s">
        <v>2753</v>
      </c>
      <c r="X3189" s="47">
        <v>1276557</v>
      </c>
      <c r="Y3189" s="47">
        <v>4206556</v>
      </c>
      <c r="Z3189" s="47">
        <v>0</v>
      </c>
      <c r="AA3189" s="47">
        <v>0</v>
      </c>
      <c r="AB3189" s="47" t="s">
        <v>61</v>
      </c>
      <c r="AC3189" s="47">
        <v>0</v>
      </c>
      <c r="AD3189" s="47" t="s">
        <v>86</v>
      </c>
      <c r="AE3189" s="47" t="s">
        <v>5008</v>
      </c>
      <c r="AF3189" s="47" t="s">
        <v>5863</v>
      </c>
      <c r="AG3189" s="47" t="s">
        <v>61</v>
      </c>
      <c r="AH3189" s="47" t="s">
        <v>75</v>
      </c>
      <c r="AI3189" s="47" t="s">
        <v>76</v>
      </c>
      <c r="AJ3189" s="47" t="s">
        <v>77</v>
      </c>
      <c r="AK3189" s="47" t="s">
        <v>78</v>
      </c>
      <c r="AV3189" s="47">
        <v>0.5</v>
      </c>
      <c r="AZ3189" s="47">
        <v>416</v>
      </c>
      <c r="BE3189" s="47">
        <v>0</v>
      </c>
      <c r="BM3189" s="47">
        <v>8</v>
      </c>
      <c r="BS3189" s="47">
        <v>12</v>
      </c>
      <c r="BT3189" s="47">
        <v>1.38</v>
      </c>
      <c r="DI3189" s="1">
        <f t="shared" si="245"/>
        <v>4</v>
      </c>
      <c r="DJ3189" s="9" t="str">
        <f t="shared" si="246"/>
        <v>NO BACTERIOLOGICO</v>
      </c>
      <c r="DK3189" s="10" t="str">
        <f t="shared" si="247"/>
        <v>-</v>
      </c>
      <c r="DL3189" s="11" t="str">
        <f t="shared" si="248"/>
        <v>1</v>
      </c>
    </row>
    <row r="3190" spans="1:116" ht="12" x14ac:dyDescent="0.2">
      <c r="A3190" s="47">
        <v>1005090070</v>
      </c>
      <c r="B3190" s="47" t="str">
        <f t="shared" si="249"/>
        <v>1005090070-SAUSAG</v>
      </c>
      <c r="C3190" s="47" t="s">
        <v>1971</v>
      </c>
      <c r="D3190" s="47" t="s">
        <v>58</v>
      </c>
      <c r="E3190" s="47" t="s">
        <v>542</v>
      </c>
      <c r="F3190" s="47" t="s">
        <v>1932</v>
      </c>
      <c r="G3190" s="47" t="s">
        <v>60</v>
      </c>
      <c r="H3190" s="47">
        <v>23</v>
      </c>
      <c r="I3190" s="47">
        <v>20</v>
      </c>
      <c r="J3190" s="47" t="s">
        <v>82</v>
      </c>
      <c r="K3190" s="47" t="s">
        <v>63</v>
      </c>
      <c r="L3190" s="47" t="s">
        <v>64</v>
      </c>
      <c r="M3190" s="47" t="s">
        <v>1933</v>
      </c>
      <c r="N3190" s="47" t="s">
        <v>1932</v>
      </c>
      <c r="O3190" s="47" t="s">
        <v>58</v>
      </c>
      <c r="P3190" s="47" t="s">
        <v>542</v>
      </c>
      <c r="Q3190" s="47" t="s">
        <v>1932</v>
      </c>
      <c r="R3190" s="47">
        <v>7183</v>
      </c>
      <c r="S3190" s="47" t="s">
        <v>67</v>
      </c>
      <c r="T3190" s="47" t="s">
        <v>1966</v>
      </c>
      <c r="U3190" s="47">
        <v>20441</v>
      </c>
      <c r="V3190" s="47" t="s">
        <v>69</v>
      </c>
      <c r="W3190" s="47" t="s">
        <v>1967</v>
      </c>
      <c r="X3190" s="47">
        <v>1276551</v>
      </c>
      <c r="Y3190" s="47">
        <v>4206557</v>
      </c>
      <c r="Z3190" s="47">
        <v>297903</v>
      </c>
      <c r="AA3190" s="47">
        <v>8948070</v>
      </c>
      <c r="AB3190" s="47" t="s">
        <v>71</v>
      </c>
      <c r="AC3190" s="47">
        <v>3527</v>
      </c>
      <c r="AD3190" s="47" t="s">
        <v>126</v>
      </c>
      <c r="AE3190" s="47" t="s">
        <v>4898</v>
      </c>
      <c r="AF3190" s="47" t="s">
        <v>5863</v>
      </c>
      <c r="AG3190" s="47">
        <v>61435</v>
      </c>
      <c r="AH3190" s="47" t="s">
        <v>73</v>
      </c>
      <c r="AI3190" s="47" t="s">
        <v>1968</v>
      </c>
      <c r="AJ3190" s="47" t="s">
        <v>61</v>
      </c>
      <c r="AK3190" s="47" t="s">
        <v>61</v>
      </c>
      <c r="AV3190" s="47">
        <v>1.2</v>
      </c>
      <c r="AZ3190" s="47">
        <v>150.6</v>
      </c>
      <c r="BM3190" s="47">
        <v>7.6</v>
      </c>
      <c r="BQ3190" s="47">
        <v>0</v>
      </c>
      <c r="BS3190" s="47">
        <v>15</v>
      </c>
      <c r="BT3190" s="47">
        <v>0.1</v>
      </c>
      <c r="DI3190" s="1">
        <f t="shared" si="245"/>
        <v>4</v>
      </c>
      <c r="DJ3190" s="9" t="str">
        <f t="shared" si="246"/>
        <v>NO BACTERIOLOGICO</v>
      </c>
      <c r="DK3190" s="10" t="str">
        <f t="shared" si="247"/>
        <v>-</v>
      </c>
      <c r="DL3190" s="11" t="str">
        <f t="shared" si="248"/>
        <v>0</v>
      </c>
    </row>
    <row r="3191" spans="1:116" ht="12" x14ac:dyDescent="0.2">
      <c r="A3191" s="47">
        <v>1005090070</v>
      </c>
      <c r="B3191" s="47" t="str">
        <f t="shared" si="249"/>
        <v>1005090070-SAUSAG</v>
      </c>
      <c r="C3191" s="47" t="s">
        <v>1971</v>
      </c>
      <c r="D3191" s="47" t="s">
        <v>58</v>
      </c>
      <c r="E3191" s="47" t="s">
        <v>542</v>
      </c>
      <c r="F3191" s="47" t="s">
        <v>1932</v>
      </c>
      <c r="G3191" s="47" t="s">
        <v>60</v>
      </c>
      <c r="H3191" s="47">
        <v>23</v>
      </c>
      <c r="I3191" s="47">
        <v>20</v>
      </c>
      <c r="J3191" s="47" t="s">
        <v>82</v>
      </c>
      <c r="K3191" s="47" t="s">
        <v>63</v>
      </c>
      <c r="L3191" s="47" t="s">
        <v>64</v>
      </c>
      <c r="M3191" s="47" t="s">
        <v>1933</v>
      </c>
      <c r="N3191" s="47" t="s">
        <v>1932</v>
      </c>
      <c r="O3191" s="47" t="s">
        <v>58</v>
      </c>
      <c r="P3191" s="47" t="s">
        <v>542</v>
      </c>
      <c r="Q3191" s="47" t="s">
        <v>1932</v>
      </c>
      <c r="R3191" s="47">
        <v>7183</v>
      </c>
      <c r="S3191" s="47" t="s">
        <v>67</v>
      </c>
      <c r="T3191" s="47" t="s">
        <v>1966</v>
      </c>
      <c r="U3191" s="47">
        <v>20441</v>
      </c>
      <c r="V3191" s="47" t="s">
        <v>69</v>
      </c>
      <c r="W3191" s="47" t="s">
        <v>1967</v>
      </c>
      <c r="X3191" s="47">
        <v>1276551</v>
      </c>
      <c r="Y3191" s="47">
        <v>4206558</v>
      </c>
      <c r="Z3191" s="47">
        <v>297927</v>
      </c>
      <c r="AA3191" s="47">
        <v>8948063</v>
      </c>
      <c r="AB3191" s="47" t="s">
        <v>71</v>
      </c>
      <c r="AC3191" s="47">
        <v>3574</v>
      </c>
      <c r="AD3191" s="47" t="s">
        <v>126</v>
      </c>
      <c r="AE3191" s="47" t="s">
        <v>4898</v>
      </c>
      <c r="AF3191" s="47" t="s">
        <v>5863</v>
      </c>
      <c r="AG3191" s="47" t="s">
        <v>61</v>
      </c>
      <c r="AH3191" s="47" t="s">
        <v>75</v>
      </c>
      <c r="AI3191" s="47" t="s">
        <v>76</v>
      </c>
      <c r="AJ3191" s="47" t="s">
        <v>77</v>
      </c>
      <c r="AK3191" s="47" t="s">
        <v>78</v>
      </c>
      <c r="AV3191" s="47">
        <v>0.8</v>
      </c>
      <c r="AZ3191" s="47">
        <v>150.5</v>
      </c>
      <c r="BM3191" s="47">
        <v>7.6</v>
      </c>
      <c r="BQ3191" s="47">
        <v>0</v>
      </c>
      <c r="BS3191" s="47">
        <v>14</v>
      </c>
      <c r="BT3191" s="47">
        <v>0.9</v>
      </c>
      <c r="DI3191" s="1">
        <f t="shared" si="245"/>
        <v>4</v>
      </c>
      <c r="DJ3191" s="9" t="str">
        <f t="shared" si="246"/>
        <v>NO BACTERIOLOGICO</v>
      </c>
      <c r="DK3191" s="10" t="str">
        <f t="shared" si="247"/>
        <v>-</v>
      </c>
      <c r="DL3191" s="11" t="str">
        <f t="shared" si="248"/>
        <v>0</v>
      </c>
    </row>
    <row r="3192" spans="1:116" ht="12" x14ac:dyDescent="0.2">
      <c r="A3192" s="47">
        <v>1005090070</v>
      </c>
      <c r="B3192" s="47" t="str">
        <f t="shared" si="249"/>
        <v>1005090070-SAUSAG</v>
      </c>
      <c r="C3192" s="47" t="s">
        <v>1971</v>
      </c>
      <c r="D3192" s="47" t="s">
        <v>58</v>
      </c>
      <c r="E3192" s="47" t="s">
        <v>542</v>
      </c>
      <c r="F3192" s="47" t="s">
        <v>1932</v>
      </c>
      <c r="G3192" s="47" t="s">
        <v>60</v>
      </c>
      <c r="H3192" s="47">
        <v>23</v>
      </c>
      <c r="I3192" s="47">
        <v>20</v>
      </c>
      <c r="J3192" s="47" t="s">
        <v>82</v>
      </c>
      <c r="K3192" s="47" t="s">
        <v>63</v>
      </c>
      <c r="L3192" s="47" t="s">
        <v>64</v>
      </c>
      <c r="M3192" s="47" t="s">
        <v>1933</v>
      </c>
      <c r="N3192" s="47" t="s">
        <v>1932</v>
      </c>
      <c r="O3192" s="47" t="s">
        <v>58</v>
      </c>
      <c r="P3192" s="47" t="s">
        <v>542</v>
      </c>
      <c r="Q3192" s="47" t="s">
        <v>1932</v>
      </c>
      <c r="R3192" s="47">
        <v>7183</v>
      </c>
      <c r="S3192" s="47" t="s">
        <v>67</v>
      </c>
      <c r="T3192" s="47" t="s">
        <v>1966</v>
      </c>
      <c r="U3192" s="47">
        <v>20441</v>
      </c>
      <c r="V3192" s="47" t="s">
        <v>69</v>
      </c>
      <c r="W3192" s="47" t="s">
        <v>1967</v>
      </c>
      <c r="X3192" s="47">
        <v>1276551</v>
      </c>
      <c r="Y3192" s="47">
        <v>4206559</v>
      </c>
      <c r="Z3192" s="47">
        <v>298087</v>
      </c>
      <c r="AA3192" s="47">
        <v>8948147</v>
      </c>
      <c r="AB3192" s="47" t="s">
        <v>71</v>
      </c>
      <c r="AC3192" s="47">
        <v>3552</v>
      </c>
      <c r="AD3192" s="47" t="s">
        <v>126</v>
      </c>
      <c r="AE3192" s="47" t="s">
        <v>4898</v>
      </c>
      <c r="AF3192" s="47" t="s">
        <v>5863</v>
      </c>
      <c r="AG3192" s="47" t="s">
        <v>61</v>
      </c>
      <c r="AH3192" s="47" t="s">
        <v>75</v>
      </c>
      <c r="AI3192" s="47" t="s">
        <v>76</v>
      </c>
      <c r="AJ3192" s="47" t="s">
        <v>77</v>
      </c>
      <c r="AK3192" s="47" t="s">
        <v>78</v>
      </c>
      <c r="AV3192" s="47">
        <v>0.5</v>
      </c>
      <c r="AZ3192" s="47">
        <v>150.19999999999999</v>
      </c>
      <c r="BM3192" s="47">
        <v>7.6</v>
      </c>
      <c r="BQ3192" s="47">
        <v>0</v>
      </c>
      <c r="BS3192" s="47">
        <v>14</v>
      </c>
      <c r="BT3192" s="47">
        <v>0.7</v>
      </c>
      <c r="DI3192" s="1">
        <f t="shared" si="245"/>
        <v>4</v>
      </c>
      <c r="DJ3192" s="9" t="str">
        <f t="shared" si="246"/>
        <v>NO BACTERIOLOGICO</v>
      </c>
      <c r="DK3192" s="10" t="str">
        <f t="shared" si="247"/>
        <v>-</v>
      </c>
      <c r="DL3192" s="11" t="str">
        <f t="shared" si="248"/>
        <v>0</v>
      </c>
    </row>
    <row r="3193" spans="1:116" ht="12" x14ac:dyDescent="0.2">
      <c r="A3193" s="47">
        <v>1011040048</v>
      </c>
      <c r="B3193" s="47" t="str">
        <f t="shared" si="249"/>
        <v>1011040048-RONDOBAMBA</v>
      </c>
      <c r="C3193" s="47" t="s">
        <v>937</v>
      </c>
      <c r="D3193" s="47" t="s">
        <v>58</v>
      </c>
      <c r="E3193" s="47" t="s">
        <v>395</v>
      </c>
      <c r="F3193" s="47" t="s">
        <v>925</v>
      </c>
      <c r="G3193" s="47" t="s">
        <v>60</v>
      </c>
      <c r="H3193" s="47">
        <v>155</v>
      </c>
      <c r="I3193" s="47">
        <v>140</v>
      </c>
      <c r="J3193" s="47" t="s">
        <v>88</v>
      </c>
      <c r="K3193" s="47" t="s">
        <v>63</v>
      </c>
      <c r="L3193" s="47" t="s">
        <v>64</v>
      </c>
      <c r="M3193" s="47" t="s">
        <v>926</v>
      </c>
      <c r="N3193" s="47" t="s">
        <v>927</v>
      </c>
      <c r="O3193" s="47" t="s">
        <v>58</v>
      </c>
      <c r="P3193" s="47" t="s">
        <v>395</v>
      </c>
      <c r="Q3193" s="47" t="s">
        <v>925</v>
      </c>
      <c r="R3193" s="47">
        <v>172131</v>
      </c>
      <c r="S3193" s="47" t="s">
        <v>67</v>
      </c>
      <c r="T3193" s="47" t="s">
        <v>5864</v>
      </c>
      <c r="U3193" s="47">
        <v>14574</v>
      </c>
      <c r="V3193" s="47" t="s">
        <v>69</v>
      </c>
      <c r="W3193" s="47" t="s">
        <v>938</v>
      </c>
      <c r="X3193" s="47">
        <v>1276556</v>
      </c>
      <c r="Y3193" s="47">
        <v>4206572</v>
      </c>
      <c r="Z3193" s="47">
        <v>325620</v>
      </c>
      <c r="AA3193" s="47">
        <v>8924612</v>
      </c>
      <c r="AB3193" s="47" t="s">
        <v>71</v>
      </c>
      <c r="AC3193" s="47">
        <v>3856</v>
      </c>
      <c r="AD3193" s="47" t="s">
        <v>72</v>
      </c>
      <c r="AE3193" s="47" t="s">
        <v>5069</v>
      </c>
      <c r="AF3193" s="47" t="s">
        <v>5865</v>
      </c>
      <c r="AG3193" s="47">
        <v>63952</v>
      </c>
      <c r="AH3193" s="47" t="s">
        <v>73</v>
      </c>
      <c r="AI3193" s="47" t="s">
        <v>261</v>
      </c>
      <c r="AJ3193" s="47" t="s">
        <v>61</v>
      </c>
      <c r="AK3193" s="47" t="s">
        <v>61</v>
      </c>
      <c r="AV3193" s="47">
        <v>1.3</v>
      </c>
      <c r="AZ3193" s="47">
        <v>96.3</v>
      </c>
      <c r="BM3193" s="47">
        <v>7.4</v>
      </c>
      <c r="BS3193" s="47">
        <v>8</v>
      </c>
      <c r="BT3193" s="47">
        <v>1.4</v>
      </c>
      <c r="DI3193" s="1">
        <f t="shared" si="245"/>
        <v>4</v>
      </c>
      <c r="DJ3193" s="9" t="str">
        <f t="shared" si="246"/>
        <v>NO BACTERIOLOGICO</v>
      </c>
      <c r="DK3193" s="10" t="str">
        <f t="shared" si="247"/>
        <v>-</v>
      </c>
      <c r="DL3193" s="11" t="str">
        <f t="shared" si="248"/>
        <v>0</v>
      </c>
    </row>
    <row r="3194" spans="1:116" ht="12" x14ac:dyDescent="0.2">
      <c r="A3194" s="47">
        <v>1011040048</v>
      </c>
      <c r="B3194" s="47" t="str">
        <f t="shared" si="249"/>
        <v>1011040048-RONDOBAMBA</v>
      </c>
      <c r="C3194" s="47" t="s">
        <v>937</v>
      </c>
      <c r="D3194" s="47" t="s">
        <v>58</v>
      </c>
      <c r="E3194" s="47" t="s">
        <v>395</v>
      </c>
      <c r="F3194" s="47" t="s">
        <v>925</v>
      </c>
      <c r="G3194" s="47" t="s">
        <v>60</v>
      </c>
      <c r="H3194" s="47">
        <v>155</v>
      </c>
      <c r="I3194" s="47">
        <v>140</v>
      </c>
      <c r="J3194" s="47" t="s">
        <v>88</v>
      </c>
      <c r="K3194" s="47" t="s">
        <v>63</v>
      </c>
      <c r="L3194" s="47" t="s">
        <v>64</v>
      </c>
      <c r="M3194" s="47" t="s">
        <v>926</v>
      </c>
      <c r="N3194" s="47" t="s">
        <v>927</v>
      </c>
      <c r="O3194" s="47" t="s">
        <v>58</v>
      </c>
      <c r="P3194" s="47" t="s">
        <v>395</v>
      </c>
      <c r="Q3194" s="47" t="s">
        <v>925</v>
      </c>
      <c r="R3194" s="47">
        <v>172131</v>
      </c>
      <c r="S3194" s="47" t="s">
        <v>67</v>
      </c>
      <c r="T3194" s="47" t="s">
        <v>5864</v>
      </c>
      <c r="U3194" s="47">
        <v>14574</v>
      </c>
      <c r="V3194" s="47" t="s">
        <v>69</v>
      </c>
      <c r="W3194" s="47" t="s">
        <v>938</v>
      </c>
      <c r="X3194" s="47">
        <v>1276556</v>
      </c>
      <c r="Y3194" s="47">
        <v>4206573</v>
      </c>
      <c r="Z3194" s="47">
        <v>325972</v>
      </c>
      <c r="AA3194" s="47">
        <v>892572</v>
      </c>
      <c r="AB3194" s="47" t="s">
        <v>61</v>
      </c>
      <c r="AC3194" s="47">
        <v>3684</v>
      </c>
      <c r="AD3194" s="47" t="s">
        <v>72</v>
      </c>
      <c r="AE3194" s="47" t="s">
        <v>5069</v>
      </c>
      <c r="AF3194" s="47" t="s">
        <v>5865</v>
      </c>
      <c r="AG3194" s="47" t="s">
        <v>61</v>
      </c>
      <c r="AH3194" s="47" t="s">
        <v>75</v>
      </c>
      <c r="AI3194" s="47" t="s">
        <v>76</v>
      </c>
      <c r="AJ3194" s="47" t="s">
        <v>77</v>
      </c>
      <c r="AK3194" s="47" t="s">
        <v>78</v>
      </c>
      <c r="AV3194" s="47">
        <v>0.6</v>
      </c>
      <c r="AZ3194" s="47">
        <v>92.4</v>
      </c>
      <c r="BM3194" s="47">
        <v>7.4</v>
      </c>
      <c r="BS3194" s="47">
        <v>8</v>
      </c>
      <c r="BT3194" s="47">
        <v>1.2</v>
      </c>
      <c r="DI3194" s="1">
        <f t="shared" si="245"/>
        <v>4</v>
      </c>
      <c r="DJ3194" s="9" t="str">
        <f t="shared" si="246"/>
        <v>NO BACTERIOLOGICO</v>
      </c>
      <c r="DK3194" s="10" t="str">
        <f t="shared" si="247"/>
        <v>-</v>
      </c>
      <c r="DL3194" s="11" t="str">
        <f t="shared" si="248"/>
        <v>0</v>
      </c>
    </row>
    <row r="3195" spans="1:116" ht="12" x14ac:dyDescent="0.2">
      <c r="A3195" s="47">
        <v>1011040048</v>
      </c>
      <c r="B3195" s="47" t="str">
        <f t="shared" si="249"/>
        <v>1011040048-RONDOBAMBA</v>
      </c>
      <c r="C3195" s="47" t="s">
        <v>937</v>
      </c>
      <c r="D3195" s="47" t="s">
        <v>58</v>
      </c>
      <c r="E3195" s="47" t="s">
        <v>395</v>
      </c>
      <c r="F3195" s="47" t="s">
        <v>925</v>
      </c>
      <c r="G3195" s="47" t="s">
        <v>60</v>
      </c>
      <c r="H3195" s="47">
        <v>155</v>
      </c>
      <c r="I3195" s="47">
        <v>140</v>
      </c>
      <c r="J3195" s="47" t="s">
        <v>88</v>
      </c>
      <c r="K3195" s="47" t="s">
        <v>63</v>
      </c>
      <c r="L3195" s="47" t="s">
        <v>64</v>
      </c>
      <c r="M3195" s="47" t="s">
        <v>926</v>
      </c>
      <c r="N3195" s="47" t="s">
        <v>927</v>
      </c>
      <c r="O3195" s="47" t="s">
        <v>58</v>
      </c>
      <c r="P3195" s="47" t="s">
        <v>395</v>
      </c>
      <c r="Q3195" s="47" t="s">
        <v>925</v>
      </c>
      <c r="R3195" s="47">
        <v>172131</v>
      </c>
      <c r="S3195" s="47" t="s">
        <v>67</v>
      </c>
      <c r="T3195" s="47" t="s">
        <v>5864</v>
      </c>
      <c r="U3195" s="47">
        <v>14574</v>
      </c>
      <c r="V3195" s="47" t="s">
        <v>69</v>
      </c>
      <c r="W3195" s="47" t="s">
        <v>938</v>
      </c>
      <c r="X3195" s="47">
        <v>1276556</v>
      </c>
      <c r="Y3195" s="47">
        <v>4206574</v>
      </c>
      <c r="Z3195" s="47">
        <v>325946</v>
      </c>
      <c r="AA3195" s="47">
        <v>8925390</v>
      </c>
      <c r="AB3195" s="47" t="s">
        <v>61</v>
      </c>
      <c r="AC3195" s="47">
        <v>3645</v>
      </c>
      <c r="AD3195" s="47" t="s">
        <v>72</v>
      </c>
      <c r="AE3195" s="47" t="s">
        <v>5069</v>
      </c>
      <c r="AF3195" s="47" t="s">
        <v>5865</v>
      </c>
      <c r="AG3195" s="47" t="s">
        <v>61</v>
      </c>
      <c r="AH3195" s="47" t="s">
        <v>75</v>
      </c>
      <c r="AI3195" s="47" t="s">
        <v>76</v>
      </c>
      <c r="AJ3195" s="47" t="s">
        <v>77</v>
      </c>
      <c r="AK3195" s="47" t="s">
        <v>78</v>
      </c>
      <c r="AV3195" s="47">
        <v>0.5</v>
      </c>
      <c r="AZ3195" s="47">
        <v>92.8</v>
      </c>
      <c r="BM3195" s="47">
        <v>6.5</v>
      </c>
      <c r="BS3195" s="47">
        <v>8</v>
      </c>
      <c r="BT3195" s="47">
        <v>2</v>
      </c>
      <c r="DI3195" s="1">
        <f t="shared" si="245"/>
        <v>4</v>
      </c>
      <c r="DJ3195" s="9" t="str">
        <f t="shared" si="246"/>
        <v>NO BACTERIOLOGICO</v>
      </c>
      <c r="DK3195" s="10" t="str">
        <f t="shared" si="247"/>
        <v>-</v>
      </c>
      <c r="DL3195" s="11" t="str">
        <f t="shared" si="248"/>
        <v>0</v>
      </c>
    </row>
    <row r="3196" spans="1:116" ht="12" x14ac:dyDescent="0.2">
      <c r="A3196" s="47">
        <v>1005090075</v>
      </c>
      <c r="B3196" s="47" t="str">
        <f t="shared" si="249"/>
        <v>1005090075-SAN MATEO</v>
      </c>
      <c r="C3196" s="47" t="s">
        <v>1972</v>
      </c>
      <c r="D3196" s="47" t="s">
        <v>58</v>
      </c>
      <c r="E3196" s="47" t="s">
        <v>542</v>
      </c>
      <c r="F3196" s="47" t="s">
        <v>1932</v>
      </c>
      <c r="G3196" s="47" t="s">
        <v>60</v>
      </c>
      <c r="H3196" s="47">
        <v>12</v>
      </c>
      <c r="I3196" s="47">
        <v>10</v>
      </c>
      <c r="J3196" s="47" t="s">
        <v>82</v>
      </c>
      <c r="K3196" s="47" t="s">
        <v>63</v>
      </c>
      <c r="L3196" s="47" t="s">
        <v>64</v>
      </c>
      <c r="M3196" s="47" t="s">
        <v>1933</v>
      </c>
      <c r="N3196" s="47" t="s">
        <v>1932</v>
      </c>
      <c r="O3196" s="47" t="s">
        <v>58</v>
      </c>
      <c r="P3196" s="47" t="s">
        <v>542</v>
      </c>
      <c r="Q3196" s="47" t="s">
        <v>1932</v>
      </c>
      <c r="R3196" s="47">
        <v>7185</v>
      </c>
      <c r="S3196" s="47" t="s">
        <v>67</v>
      </c>
      <c r="T3196" s="47" t="s">
        <v>1973</v>
      </c>
      <c r="U3196" s="47">
        <v>3668</v>
      </c>
      <c r="V3196" s="47" t="s">
        <v>69</v>
      </c>
      <c r="W3196" s="47" t="s">
        <v>1974</v>
      </c>
      <c r="X3196" s="47">
        <v>1276563</v>
      </c>
      <c r="Y3196" s="47">
        <v>4206588</v>
      </c>
      <c r="Z3196" s="47">
        <v>301978</v>
      </c>
      <c r="AA3196" s="47">
        <v>8947796</v>
      </c>
      <c r="AB3196" s="47" t="s">
        <v>71</v>
      </c>
      <c r="AC3196" s="47">
        <v>3716</v>
      </c>
      <c r="AD3196" s="47" t="s">
        <v>126</v>
      </c>
      <c r="AE3196" s="47" t="s">
        <v>4888</v>
      </c>
      <c r="AF3196" s="47" t="s">
        <v>5866</v>
      </c>
      <c r="AG3196" s="47">
        <v>62800</v>
      </c>
      <c r="AH3196" s="47" t="s">
        <v>73</v>
      </c>
      <c r="AI3196" s="47" t="s">
        <v>1975</v>
      </c>
      <c r="AJ3196" s="47" t="s">
        <v>61</v>
      </c>
      <c r="AK3196" s="47" t="s">
        <v>61</v>
      </c>
      <c r="AV3196" s="47">
        <v>1</v>
      </c>
      <c r="AZ3196" s="47">
        <v>98.8</v>
      </c>
      <c r="BM3196" s="47">
        <v>7.4</v>
      </c>
      <c r="BQ3196" s="47">
        <v>0</v>
      </c>
      <c r="BS3196" s="47">
        <v>13</v>
      </c>
      <c r="BT3196" s="47">
        <v>0.1</v>
      </c>
      <c r="DI3196" s="1">
        <f t="shared" si="245"/>
        <v>4</v>
      </c>
      <c r="DJ3196" s="9" t="str">
        <f t="shared" si="246"/>
        <v>NO BACTERIOLOGICO</v>
      </c>
      <c r="DK3196" s="10" t="str">
        <f t="shared" si="247"/>
        <v>-</v>
      </c>
      <c r="DL3196" s="11" t="str">
        <f t="shared" si="248"/>
        <v>0</v>
      </c>
    </row>
    <row r="3197" spans="1:116" ht="12" x14ac:dyDescent="0.2">
      <c r="A3197" s="47">
        <v>1005090075</v>
      </c>
      <c r="B3197" s="47" t="str">
        <f t="shared" si="249"/>
        <v>1005090075-SAN MATEO</v>
      </c>
      <c r="C3197" s="47" t="s">
        <v>1972</v>
      </c>
      <c r="D3197" s="47" t="s">
        <v>58</v>
      </c>
      <c r="E3197" s="47" t="s">
        <v>542</v>
      </c>
      <c r="F3197" s="47" t="s">
        <v>1932</v>
      </c>
      <c r="G3197" s="47" t="s">
        <v>60</v>
      </c>
      <c r="H3197" s="47">
        <v>12</v>
      </c>
      <c r="I3197" s="47">
        <v>10</v>
      </c>
      <c r="J3197" s="47" t="s">
        <v>82</v>
      </c>
      <c r="K3197" s="47" t="s">
        <v>63</v>
      </c>
      <c r="L3197" s="47" t="s">
        <v>64</v>
      </c>
      <c r="M3197" s="47" t="s">
        <v>1933</v>
      </c>
      <c r="N3197" s="47" t="s">
        <v>1932</v>
      </c>
      <c r="O3197" s="47" t="s">
        <v>58</v>
      </c>
      <c r="P3197" s="47" t="s">
        <v>542</v>
      </c>
      <c r="Q3197" s="47" t="s">
        <v>1932</v>
      </c>
      <c r="R3197" s="47">
        <v>7185</v>
      </c>
      <c r="S3197" s="47" t="s">
        <v>67</v>
      </c>
      <c r="T3197" s="47" t="s">
        <v>1973</v>
      </c>
      <c r="U3197" s="47">
        <v>3668</v>
      </c>
      <c r="V3197" s="47" t="s">
        <v>69</v>
      </c>
      <c r="W3197" s="47" t="s">
        <v>1974</v>
      </c>
      <c r="X3197" s="47">
        <v>1276563</v>
      </c>
      <c r="Y3197" s="47">
        <v>4206589</v>
      </c>
      <c r="Z3197" s="47">
        <v>301864</v>
      </c>
      <c r="AA3197" s="47">
        <v>8948033</v>
      </c>
      <c r="AB3197" s="47" t="s">
        <v>71</v>
      </c>
      <c r="AC3197" s="47">
        <v>3613</v>
      </c>
      <c r="AD3197" s="47" t="s">
        <v>126</v>
      </c>
      <c r="AE3197" s="47" t="s">
        <v>4888</v>
      </c>
      <c r="AF3197" s="47" t="s">
        <v>5866</v>
      </c>
      <c r="AG3197" s="47" t="s">
        <v>61</v>
      </c>
      <c r="AH3197" s="47" t="s">
        <v>75</v>
      </c>
      <c r="AI3197" s="47" t="s">
        <v>76</v>
      </c>
      <c r="AJ3197" s="47" t="s">
        <v>77</v>
      </c>
      <c r="AK3197" s="47" t="s">
        <v>78</v>
      </c>
      <c r="AV3197" s="47">
        <v>0.7</v>
      </c>
      <c r="AZ3197" s="47">
        <v>98.7</v>
      </c>
      <c r="BM3197" s="47">
        <v>7.4</v>
      </c>
      <c r="BQ3197" s="47">
        <v>0</v>
      </c>
      <c r="BS3197" s="47">
        <v>13</v>
      </c>
      <c r="BT3197" s="47">
        <v>0.8</v>
      </c>
      <c r="DI3197" s="1">
        <f t="shared" si="245"/>
        <v>4</v>
      </c>
      <c r="DJ3197" s="9" t="str">
        <f t="shared" si="246"/>
        <v>NO BACTERIOLOGICO</v>
      </c>
      <c r="DK3197" s="10" t="str">
        <f t="shared" si="247"/>
        <v>-</v>
      </c>
      <c r="DL3197" s="11" t="str">
        <f t="shared" si="248"/>
        <v>0</v>
      </c>
    </row>
    <row r="3198" spans="1:116" ht="12" x14ac:dyDescent="0.2">
      <c r="A3198" s="47">
        <v>1005090075</v>
      </c>
      <c r="B3198" s="47" t="str">
        <f t="shared" si="249"/>
        <v>1005090075-SAN MATEO</v>
      </c>
      <c r="C3198" s="47" t="s">
        <v>1972</v>
      </c>
      <c r="D3198" s="47" t="s">
        <v>58</v>
      </c>
      <c r="E3198" s="47" t="s">
        <v>542</v>
      </c>
      <c r="F3198" s="47" t="s">
        <v>1932</v>
      </c>
      <c r="G3198" s="47" t="s">
        <v>60</v>
      </c>
      <c r="H3198" s="47">
        <v>12</v>
      </c>
      <c r="I3198" s="47">
        <v>10</v>
      </c>
      <c r="J3198" s="47" t="s">
        <v>82</v>
      </c>
      <c r="K3198" s="47" t="s">
        <v>63</v>
      </c>
      <c r="L3198" s="47" t="s">
        <v>64</v>
      </c>
      <c r="M3198" s="47" t="s">
        <v>1933</v>
      </c>
      <c r="N3198" s="47" t="s">
        <v>1932</v>
      </c>
      <c r="O3198" s="47" t="s">
        <v>58</v>
      </c>
      <c r="P3198" s="47" t="s">
        <v>542</v>
      </c>
      <c r="Q3198" s="47" t="s">
        <v>1932</v>
      </c>
      <c r="R3198" s="47">
        <v>7185</v>
      </c>
      <c r="S3198" s="47" t="s">
        <v>67</v>
      </c>
      <c r="T3198" s="47" t="s">
        <v>1973</v>
      </c>
      <c r="U3198" s="47">
        <v>3668</v>
      </c>
      <c r="V3198" s="47" t="s">
        <v>69</v>
      </c>
      <c r="W3198" s="47" t="s">
        <v>1974</v>
      </c>
      <c r="X3198" s="47">
        <v>1276563</v>
      </c>
      <c r="Y3198" s="47">
        <v>4206590</v>
      </c>
      <c r="Z3198" s="47">
        <v>301933</v>
      </c>
      <c r="AA3198" s="47">
        <v>8948184</v>
      </c>
      <c r="AB3198" s="47" t="s">
        <v>71</v>
      </c>
      <c r="AC3198" s="47">
        <v>3600</v>
      </c>
      <c r="AD3198" s="47" t="s">
        <v>126</v>
      </c>
      <c r="AE3198" s="47" t="s">
        <v>4888</v>
      </c>
      <c r="AF3198" s="47" t="s">
        <v>5866</v>
      </c>
      <c r="AG3198" s="47" t="s">
        <v>61</v>
      </c>
      <c r="AH3198" s="47" t="s">
        <v>75</v>
      </c>
      <c r="AI3198" s="47" t="s">
        <v>76</v>
      </c>
      <c r="AJ3198" s="47" t="s">
        <v>77</v>
      </c>
      <c r="AK3198" s="47" t="s">
        <v>78</v>
      </c>
      <c r="AV3198" s="47">
        <v>0.5</v>
      </c>
      <c r="AZ3198" s="47">
        <v>98.6</v>
      </c>
      <c r="BM3198" s="47">
        <v>7.4</v>
      </c>
      <c r="BQ3198" s="47">
        <v>0</v>
      </c>
      <c r="BS3198" s="47">
        <v>12</v>
      </c>
      <c r="BT3198" s="47">
        <v>0.7</v>
      </c>
      <c r="DI3198" s="1">
        <f t="shared" si="245"/>
        <v>4</v>
      </c>
      <c r="DJ3198" s="9" t="str">
        <f t="shared" si="246"/>
        <v>NO BACTERIOLOGICO</v>
      </c>
      <c r="DK3198" s="10" t="str">
        <f t="shared" si="247"/>
        <v>-</v>
      </c>
      <c r="DL3198" s="11" t="str">
        <f t="shared" si="248"/>
        <v>0</v>
      </c>
    </row>
    <row r="3199" spans="1:116" ht="12" x14ac:dyDescent="0.2">
      <c r="A3199" s="47">
        <v>1005090074</v>
      </c>
      <c r="B3199" s="47" t="str">
        <f t="shared" si="249"/>
        <v>1005090074-SAN ROQUE</v>
      </c>
      <c r="C3199" s="47" t="s">
        <v>1976</v>
      </c>
      <c r="D3199" s="47" t="s">
        <v>58</v>
      </c>
      <c r="E3199" s="47" t="s">
        <v>542</v>
      </c>
      <c r="F3199" s="47" t="s">
        <v>1932</v>
      </c>
      <c r="G3199" s="47" t="s">
        <v>60</v>
      </c>
      <c r="H3199" s="47">
        <v>113</v>
      </c>
      <c r="I3199" s="47">
        <v>110</v>
      </c>
      <c r="J3199" s="47" t="s">
        <v>82</v>
      </c>
      <c r="K3199" s="47" t="s">
        <v>63</v>
      </c>
      <c r="L3199" s="47" t="s">
        <v>64</v>
      </c>
      <c r="M3199" s="47" t="s">
        <v>1933</v>
      </c>
      <c r="N3199" s="47" t="s">
        <v>1932</v>
      </c>
      <c r="O3199" s="47" t="s">
        <v>58</v>
      </c>
      <c r="P3199" s="47" t="s">
        <v>542</v>
      </c>
      <c r="Q3199" s="47" t="s">
        <v>1932</v>
      </c>
      <c r="R3199" s="47">
        <v>170823</v>
      </c>
      <c r="S3199" s="47" t="s">
        <v>67</v>
      </c>
      <c r="T3199" s="47" t="s">
        <v>1977</v>
      </c>
      <c r="U3199" s="47">
        <v>13537</v>
      </c>
      <c r="V3199" s="47" t="s">
        <v>69</v>
      </c>
      <c r="W3199" s="47" t="s">
        <v>1978</v>
      </c>
      <c r="X3199" s="47">
        <v>1276569</v>
      </c>
      <c r="Y3199" s="47">
        <v>4206626</v>
      </c>
      <c r="Z3199" s="47">
        <v>300635</v>
      </c>
      <c r="AA3199" s="47">
        <v>8947648</v>
      </c>
      <c r="AB3199" s="47" t="s">
        <v>71</v>
      </c>
      <c r="AC3199" s="47">
        <v>3863</v>
      </c>
      <c r="AD3199" s="47" t="s">
        <v>126</v>
      </c>
      <c r="AE3199" s="47" t="s">
        <v>4964</v>
      </c>
      <c r="AF3199" s="47" t="s">
        <v>5867</v>
      </c>
      <c r="AG3199" s="47">
        <v>61438</v>
      </c>
      <c r="AH3199" s="47" t="s">
        <v>73</v>
      </c>
      <c r="AI3199" s="47" t="s">
        <v>1979</v>
      </c>
      <c r="AJ3199" s="47" t="s">
        <v>61</v>
      </c>
      <c r="AK3199" s="47" t="s">
        <v>61</v>
      </c>
      <c r="AV3199" s="47">
        <v>1.1000000000000001</v>
      </c>
      <c r="AZ3199" s="47">
        <v>166.4</v>
      </c>
      <c r="BM3199" s="47">
        <v>7.3</v>
      </c>
      <c r="BQ3199" s="47">
        <v>0</v>
      </c>
      <c r="BS3199" s="47">
        <v>13</v>
      </c>
      <c r="BT3199" s="47">
        <v>0.1</v>
      </c>
      <c r="DI3199" s="1">
        <f t="shared" si="245"/>
        <v>4</v>
      </c>
      <c r="DJ3199" s="9" t="str">
        <f t="shared" si="246"/>
        <v>NO BACTERIOLOGICO</v>
      </c>
      <c r="DK3199" s="10" t="str">
        <f t="shared" si="247"/>
        <v>-</v>
      </c>
      <c r="DL3199" s="11" t="str">
        <f t="shared" si="248"/>
        <v>0</v>
      </c>
    </row>
    <row r="3200" spans="1:116" ht="12" x14ac:dyDescent="0.2">
      <c r="A3200" s="47">
        <v>1005090074</v>
      </c>
      <c r="B3200" s="47" t="str">
        <f t="shared" si="249"/>
        <v>1005090074-SAN ROQUE</v>
      </c>
      <c r="C3200" s="47" t="s">
        <v>1976</v>
      </c>
      <c r="D3200" s="47" t="s">
        <v>58</v>
      </c>
      <c r="E3200" s="47" t="s">
        <v>542</v>
      </c>
      <c r="F3200" s="47" t="s">
        <v>1932</v>
      </c>
      <c r="G3200" s="47" t="s">
        <v>60</v>
      </c>
      <c r="H3200" s="47">
        <v>113</v>
      </c>
      <c r="I3200" s="47">
        <v>110</v>
      </c>
      <c r="J3200" s="47" t="s">
        <v>82</v>
      </c>
      <c r="K3200" s="47" t="s">
        <v>63</v>
      </c>
      <c r="L3200" s="47" t="s">
        <v>64</v>
      </c>
      <c r="M3200" s="47" t="s">
        <v>1933</v>
      </c>
      <c r="N3200" s="47" t="s">
        <v>1932</v>
      </c>
      <c r="O3200" s="47" t="s">
        <v>58</v>
      </c>
      <c r="P3200" s="47" t="s">
        <v>542</v>
      </c>
      <c r="Q3200" s="47" t="s">
        <v>1932</v>
      </c>
      <c r="R3200" s="47">
        <v>170823</v>
      </c>
      <c r="S3200" s="47" t="s">
        <v>67</v>
      </c>
      <c r="T3200" s="47" t="s">
        <v>1977</v>
      </c>
      <c r="U3200" s="47">
        <v>13537</v>
      </c>
      <c r="V3200" s="47" t="s">
        <v>69</v>
      </c>
      <c r="W3200" s="47" t="s">
        <v>1978</v>
      </c>
      <c r="X3200" s="47">
        <v>1276569</v>
      </c>
      <c r="Y3200" s="47">
        <v>4206627</v>
      </c>
      <c r="Z3200" s="47">
        <v>300500</v>
      </c>
      <c r="AA3200" s="47">
        <v>8947809</v>
      </c>
      <c r="AB3200" s="47" t="s">
        <v>71</v>
      </c>
      <c r="AC3200" s="47">
        <v>3863</v>
      </c>
      <c r="AD3200" s="47" t="s">
        <v>126</v>
      </c>
      <c r="AE3200" s="47" t="s">
        <v>4964</v>
      </c>
      <c r="AF3200" s="47" t="s">
        <v>5867</v>
      </c>
      <c r="AG3200" s="47" t="s">
        <v>61</v>
      </c>
      <c r="AH3200" s="47" t="s">
        <v>75</v>
      </c>
      <c r="AI3200" s="47" t="s">
        <v>76</v>
      </c>
      <c r="AJ3200" s="47" t="s">
        <v>77</v>
      </c>
      <c r="AK3200" s="47" t="s">
        <v>78</v>
      </c>
      <c r="AV3200" s="47">
        <v>0.8</v>
      </c>
      <c r="AZ3200" s="47">
        <v>166.3</v>
      </c>
      <c r="BM3200" s="47">
        <v>7.3</v>
      </c>
      <c r="BQ3200" s="47">
        <v>0</v>
      </c>
      <c r="BS3200" s="47">
        <v>13</v>
      </c>
      <c r="BT3200" s="47">
        <v>0.8</v>
      </c>
      <c r="DI3200" s="1">
        <f t="shared" si="245"/>
        <v>4</v>
      </c>
      <c r="DJ3200" s="9" t="str">
        <f t="shared" si="246"/>
        <v>NO BACTERIOLOGICO</v>
      </c>
      <c r="DK3200" s="10" t="str">
        <f t="shared" si="247"/>
        <v>-</v>
      </c>
      <c r="DL3200" s="11" t="str">
        <f t="shared" si="248"/>
        <v>0</v>
      </c>
    </row>
    <row r="3201" spans="1:116" ht="12" x14ac:dyDescent="0.2">
      <c r="A3201" s="47">
        <v>1005090074</v>
      </c>
      <c r="B3201" s="47" t="str">
        <f t="shared" si="249"/>
        <v>1005090074-SAN ROQUE</v>
      </c>
      <c r="C3201" s="47" t="s">
        <v>1976</v>
      </c>
      <c r="D3201" s="47" t="s">
        <v>58</v>
      </c>
      <c r="E3201" s="47" t="s">
        <v>542</v>
      </c>
      <c r="F3201" s="47" t="s">
        <v>1932</v>
      </c>
      <c r="G3201" s="47" t="s">
        <v>60</v>
      </c>
      <c r="H3201" s="47">
        <v>113</v>
      </c>
      <c r="I3201" s="47">
        <v>110</v>
      </c>
      <c r="J3201" s="47" t="s">
        <v>82</v>
      </c>
      <c r="K3201" s="47" t="s">
        <v>63</v>
      </c>
      <c r="L3201" s="47" t="s">
        <v>64</v>
      </c>
      <c r="M3201" s="47" t="s">
        <v>1933</v>
      </c>
      <c r="N3201" s="47" t="s">
        <v>1932</v>
      </c>
      <c r="O3201" s="47" t="s">
        <v>58</v>
      </c>
      <c r="P3201" s="47" t="s">
        <v>542</v>
      </c>
      <c r="Q3201" s="47" t="s">
        <v>1932</v>
      </c>
      <c r="R3201" s="47">
        <v>170823</v>
      </c>
      <c r="S3201" s="47" t="s">
        <v>67</v>
      </c>
      <c r="T3201" s="47" t="s">
        <v>1977</v>
      </c>
      <c r="U3201" s="47">
        <v>13537</v>
      </c>
      <c r="V3201" s="47" t="s">
        <v>69</v>
      </c>
      <c r="W3201" s="47" t="s">
        <v>1978</v>
      </c>
      <c r="X3201" s="47">
        <v>1276569</v>
      </c>
      <c r="Y3201" s="47">
        <v>4206628</v>
      </c>
      <c r="Z3201" s="47">
        <v>299806</v>
      </c>
      <c r="AA3201" s="47">
        <v>8947939</v>
      </c>
      <c r="AB3201" s="47" t="s">
        <v>71</v>
      </c>
      <c r="AC3201" s="47">
        <v>3836</v>
      </c>
      <c r="AD3201" s="47" t="s">
        <v>126</v>
      </c>
      <c r="AE3201" s="47" t="s">
        <v>4964</v>
      </c>
      <c r="AF3201" s="47" t="s">
        <v>5867</v>
      </c>
      <c r="AG3201" s="47" t="s">
        <v>61</v>
      </c>
      <c r="AH3201" s="47" t="s">
        <v>75</v>
      </c>
      <c r="AI3201" s="47" t="s">
        <v>76</v>
      </c>
      <c r="AJ3201" s="47" t="s">
        <v>77</v>
      </c>
      <c r="AK3201" s="47" t="s">
        <v>78</v>
      </c>
      <c r="AV3201" s="47">
        <v>0.5</v>
      </c>
      <c r="AZ3201" s="47">
        <v>166.2</v>
      </c>
      <c r="BM3201" s="47">
        <v>7.3</v>
      </c>
      <c r="BQ3201" s="47">
        <v>0</v>
      </c>
      <c r="BS3201" s="47">
        <v>12</v>
      </c>
      <c r="BT3201" s="47">
        <v>0.4</v>
      </c>
      <c r="DI3201" s="1">
        <f t="shared" si="245"/>
        <v>4</v>
      </c>
      <c r="DJ3201" s="9" t="str">
        <f t="shared" si="246"/>
        <v>NO BACTERIOLOGICO</v>
      </c>
      <c r="DK3201" s="10" t="str">
        <f t="shared" si="247"/>
        <v>-</v>
      </c>
      <c r="DL3201" s="11" t="str">
        <f t="shared" si="248"/>
        <v>0</v>
      </c>
    </row>
    <row r="3202" spans="1:116" ht="12" x14ac:dyDescent="0.2">
      <c r="A3202" s="47">
        <v>1010040001</v>
      </c>
      <c r="B3202" s="47" t="str">
        <f t="shared" si="249"/>
        <v>1010040001-QUEROPALCA</v>
      </c>
      <c r="C3202" s="47" t="s">
        <v>4188</v>
      </c>
      <c r="D3202" s="47" t="s">
        <v>58</v>
      </c>
      <c r="E3202" s="47" t="s">
        <v>2155</v>
      </c>
      <c r="F3202" s="47" t="s">
        <v>4188</v>
      </c>
      <c r="G3202" s="47" t="s">
        <v>60</v>
      </c>
      <c r="H3202" s="47">
        <v>560</v>
      </c>
      <c r="I3202" s="47" t="s">
        <v>61</v>
      </c>
      <c r="J3202" s="47" t="s">
        <v>495</v>
      </c>
      <c r="K3202" s="47" t="s">
        <v>63</v>
      </c>
      <c r="L3202" s="47" t="s">
        <v>64</v>
      </c>
      <c r="M3202" s="47" t="s">
        <v>4189</v>
      </c>
      <c r="N3202" s="47" t="s">
        <v>4188</v>
      </c>
      <c r="O3202" s="47" t="s">
        <v>58</v>
      </c>
      <c r="P3202" s="47" t="s">
        <v>2158</v>
      </c>
      <c r="Q3202" s="47" t="s">
        <v>4188</v>
      </c>
      <c r="R3202" s="47">
        <v>90843</v>
      </c>
      <c r="S3202" s="47" t="s">
        <v>67</v>
      </c>
      <c r="T3202" s="47" t="s">
        <v>4690</v>
      </c>
      <c r="U3202" s="47">
        <v>14511</v>
      </c>
      <c r="V3202" s="47" t="s">
        <v>69</v>
      </c>
      <c r="W3202" s="47" t="s">
        <v>4691</v>
      </c>
      <c r="X3202" s="47">
        <v>1276576</v>
      </c>
      <c r="Y3202" s="47">
        <v>4206638</v>
      </c>
      <c r="Z3202" s="47">
        <v>0</v>
      </c>
      <c r="AA3202" s="47">
        <v>0</v>
      </c>
      <c r="AB3202" s="47" t="s">
        <v>61</v>
      </c>
      <c r="AC3202" s="47">
        <v>0</v>
      </c>
      <c r="AD3202" s="47" t="s">
        <v>91</v>
      </c>
      <c r="AE3202" s="47" t="s">
        <v>5184</v>
      </c>
      <c r="AF3202" s="47" t="s">
        <v>5868</v>
      </c>
      <c r="AG3202" s="47">
        <v>4340</v>
      </c>
      <c r="AH3202" s="47" t="s">
        <v>73</v>
      </c>
      <c r="AI3202" s="47" t="s">
        <v>4188</v>
      </c>
      <c r="AJ3202" s="47" t="s">
        <v>61</v>
      </c>
      <c r="AK3202" s="47" t="s">
        <v>61</v>
      </c>
      <c r="AV3202" s="47">
        <v>1</v>
      </c>
      <c r="AZ3202" s="47">
        <v>282</v>
      </c>
      <c r="BM3202" s="47">
        <v>7</v>
      </c>
      <c r="BS3202" s="47">
        <v>12</v>
      </c>
      <c r="BT3202" s="47">
        <v>0.6</v>
      </c>
      <c r="DI3202" s="1">
        <f t="shared" si="245"/>
        <v>4</v>
      </c>
      <c r="DJ3202" s="9" t="str">
        <f t="shared" si="246"/>
        <v>NO BACTERIOLOGICO</v>
      </c>
      <c r="DK3202" s="10" t="str">
        <f t="shared" si="247"/>
        <v>-</v>
      </c>
      <c r="DL3202" s="11" t="str">
        <f t="shared" si="248"/>
        <v>0</v>
      </c>
    </row>
    <row r="3203" spans="1:116" ht="12" x14ac:dyDescent="0.2">
      <c r="A3203" s="47">
        <v>1010040001</v>
      </c>
      <c r="B3203" s="47" t="str">
        <f t="shared" si="249"/>
        <v>1010040001-QUEROPALCA</v>
      </c>
      <c r="C3203" s="47" t="s">
        <v>4188</v>
      </c>
      <c r="D3203" s="47" t="s">
        <v>58</v>
      </c>
      <c r="E3203" s="47" t="s">
        <v>2155</v>
      </c>
      <c r="F3203" s="47" t="s">
        <v>4188</v>
      </c>
      <c r="G3203" s="47" t="s">
        <v>60</v>
      </c>
      <c r="H3203" s="47">
        <v>560</v>
      </c>
      <c r="I3203" s="47" t="s">
        <v>61</v>
      </c>
      <c r="J3203" s="47" t="s">
        <v>495</v>
      </c>
      <c r="K3203" s="47" t="s">
        <v>63</v>
      </c>
      <c r="L3203" s="47" t="s">
        <v>64</v>
      </c>
      <c r="M3203" s="47" t="s">
        <v>4189</v>
      </c>
      <c r="N3203" s="47" t="s">
        <v>4188</v>
      </c>
      <c r="O3203" s="47" t="s">
        <v>58</v>
      </c>
      <c r="P3203" s="47" t="s">
        <v>2158</v>
      </c>
      <c r="Q3203" s="47" t="s">
        <v>4188</v>
      </c>
      <c r="R3203" s="47">
        <v>90843</v>
      </c>
      <c r="S3203" s="47" t="s">
        <v>67</v>
      </c>
      <c r="T3203" s="47" t="s">
        <v>4690</v>
      </c>
      <c r="U3203" s="47">
        <v>14511</v>
      </c>
      <c r="V3203" s="47" t="s">
        <v>69</v>
      </c>
      <c r="W3203" s="47" t="s">
        <v>4691</v>
      </c>
      <c r="X3203" s="47">
        <v>1276576</v>
      </c>
      <c r="Y3203" s="47">
        <v>4206639</v>
      </c>
      <c r="Z3203" s="47">
        <v>0</v>
      </c>
      <c r="AA3203" s="47">
        <v>0</v>
      </c>
      <c r="AB3203" s="47" t="s">
        <v>61</v>
      </c>
      <c r="AC3203" s="47">
        <v>0</v>
      </c>
      <c r="AD3203" s="47" t="s">
        <v>91</v>
      </c>
      <c r="AE3203" s="47" t="s">
        <v>5184</v>
      </c>
      <c r="AF3203" s="47" t="s">
        <v>5868</v>
      </c>
      <c r="AG3203" s="47" t="s">
        <v>61</v>
      </c>
      <c r="AH3203" s="47" t="s">
        <v>75</v>
      </c>
      <c r="AI3203" s="47" t="s">
        <v>76</v>
      </c>
      <c r="AJ3203" s="47" t="s">
        <v>77</v>
      </c>
      <c r="AK3203" s="47" t="s">
        <v>78</v>
      </c>
      <c r="AV3203" s="47">
        <v>0.7</v>
      </c>
      <c r="AZ3203" s="47">
        <v>278</v>
      </c>
      <c r="BM3203" s="47">
        <v>7</v>
      </c>
      <c r="BS3203" s="47">
        <v>12</v>
      </c>
      <c r="BT3203" s="47">
        <v>0.6</v>
      </c>
      <c r="DI3203" s="1">
        <f t="shared" ref="DI3203:DI3266" si="250">MONTH(AE3203)</f>
        <v>4</v>
      </c>
      <c r="DJ3203" s="9" t="str">
        <f t="shared" ref="DJ3203:DJ3266" si="251">IF(ISBLANK(AV3203),"-",IF(ISBLANK(BT3203),"-",IF(AND(AV3203&gt;=0.5,BT3203&gt;5),"BACTERIOLÓGICO",IF(AND(AV3203&lt;0.5,BT3203&lt;=5),"BACTERIOLÓGICO",IF(AND(AV3203&lt;0.5,BT3203&gt;5),"BACTERIOLÓGICO","NO BACTERIOLOGICO")))))</f>
        <v>NO BACTERIOLOGICO</v>
      </c>
      <c r="DK3203" s="10" t="str">
        <f t="shared" ref="DK3203:DK3266" si="252">IF(ISBLANK(AO3203),"-",IF(ISBLANK(AP3203),"-",IF(ISBLANK(AQ3203),"-",IF(AND(AO3203&gt;=0,AP3203&gt;=0,AQ3203&gt;=0),"Realizado Bactereológico","No realizado Bacteriológico"))))</f>
        <v>-</v>
      </c>
      <c r="DL3203" s="11" t="str">
        <f t="shared" ref="DL3203:DL3266" si="253">IF(ISBLANK(BE3203),"0",IF(BE3203&gt;=0,"1","0"))</f>
        <v>0</v>
      </c>
    </row>
    <row r="3204" spans="1:116" ht="12" x14ac:dyDescent="0.2">
      <c r="A3204" s="47">
        <v>1010040001</v>
      </c>
      <c r="B3204" s="47" t="str">
        <f t="shared" ref="B3204:B3267" si="254">CONCATENATE(A3204,"-",C3204)</f>
        <v>1010040001-QUEROPALCA</v>
      </c>
      <c r="C3204" s="47" t="s">
        <v>4188</v>
      </c>
      <c r="D3204" s="47" t="s">
        <v>58</v>
      </c>
      <c r="E3204" s="47" t="s">
        <v>2155</v>
      </c>
      <c r="F3204" s="47" t="s">
        <v>4188</v>
      </c>
      <c r="G3204" s="47" t="s">
        <v>60</v>
      </c>
      <c r="H3204" s="47">
        <v>560</v>
      </c>
      <c r="I3204" s="47" t="s">
        <v>61</v>
      </c>
      <c r="J3204" s="47" t="s">
        <v>495</v>
      </c>
      <c r="K3204" s="47" t="s">
        <v>63</v>
      </c>
      <c r="L3204" s="47" t="s">
        <v>64</v>
      </c>
      <c r="M3204" s="47" t="s">
        <v>4189</v>
      </c>
      <c r="N3204" s="47" t="s">
        <v>4188</v>
      </c>
      <c r="O3204" s="47" t="s">
        <v>58</v>
      </c>
      <c r="P3204" s="47" t="s">
        <v>2158</v>
      </c>
      <c r="Q3204" s="47" t="s">
        <v>4188</v>
      </c>
      <c r="R3204" s="47">
        <v>90843</v>
      </c>
      <c r="S3204" s="47" t="s">
        <v>67</v>
      </c>
      <c r="T3204" s="47" t="s">
        <v>4690</v>
      </c>
      <c r="U3204" s="47">
        <v>14511</v>
      </c>
      <c r="V3204" s="47" t="s">
        <v>69</v>
      </c>
      <c r="W3204" s="47" t="s">
        <v>4691</v>
      </c>
      <c r="X3204" s="47">
        <v>1276576</v>
      </c>
      <c r="Y3204" s="47">
        <v>4206640</v>
      </c>
      <c r="Z3204" s="47">
        <v>0</v>
      </c>
      <c r="AA3204" s="47">
        <v>0</v>
      </c>
      <c r="AB3204" s="47" t="s">
        <v>61</v>
      </c>
      <c r="AC3204" s="47">
        <v>0</v>
      </c>
      <c r="AD3204" s="47" t="s">
        <v>91</v>
      </c>
      <c r="AE3204" s="47" t="s">
        <v>5184</v>
      </c>
      <c r="AF3204" s="47" t="s">
        <v>5868</v>
      </c>
      <c r="AG3204" s="47" t="s">
        <v>61</v>
      </c>
      <c r="AH3204" s="47" t="s">
        <v>75</v>
      </c>
      <c r="AI3204" s="47" t="s">
        <v>76</v>
      </c>
      <c r="AJ3204" s="47" t="s">
        <v>77</v>
      </c>
      <c r="AK3204" s="47" t="s">
        <v>78</v>
      </c>
      <c r="AV3204" s="47">
        <v>0.5</v>
      </c>
      <c r="AZ3204" s="47">
        <v>276</v>
      </c>
      <c r="BM3204" s="47">
        <v>7</v>
      </c>
      <c r="BS3204" s="47">
        <v>13</v>
      </c>
      <c r="BT3204" s="47">
        <v>0.6</v>
      </c>
      <c r="DI3204" s="1">
        <f t="shared" si="250"/>
        <v>4</v>
      </c>
      <c r="DJ3204" s="9" t="str">
        <f t="shared" si="251"/>
        <v>NO BACTERIOLOGICO</v>
      </c>
      <c r="DK3204" s="10" t="str">
        <f t="shared" si="252"/>
        <v>-</v>
      </c>
      <c r="DL3204" s="11" t="str">
        <f t="shared" si="253"/>
        <v>0</v>
      </c>
    </row>
    <row r="3205" spans="1:116" ht="12" x14ac:dyDescent="0.2">
      <c r="A3205" s="47">
        <v>1010040068</v>
      </c>
      <c r="B3205" s="47" t="str">
        <f t="shared" si="254"/>
        <v>1010040068-MACHAYCANCHA</v>
      </c>
      <c r="C3205" s="47" t="s">
        <v>4190</v>
      </c>
      <c r="D3205" s="47" t="s">
        <v>58</v>
      </c>
      <c r="E3205" s="47" t="s">
        <v>2155</v>
      </c>
      <c r="F3205" s="47" t="s">
        <v>4188</v>
      </c>
      <c r="G3205" s="47" t="s">
        <v>60</v>
      </c>
      <c r="H3205" s="47">
        <v>163</v>
      </c>
      <c r="I3205" s="47" t="s">
        <v>61</v>
      </c>
      <c r="J3205" s="47" t="s">
        <v>495</v>
      </c>
      <c r="K3205" s="47" t="s">
        <v>63</v>
      </c>
      <c r="L3205" s="47" t="s">
        <v>64</v>
      </c>
      <c r="M3205" s="47" t="s">
        <v>4189</v>
      </c>
      <c r="N3205" s="47" t="s">
        <v>4188</v>
      </c>
      <c r="O3205" s="47" t="s">
        <v>58</v>
      </c>
      <c r="P3205" s="47" t="s">
        <v>2158</v>
      </c>
      <c r="Q3205" s="47" t="s">
        <v>4188</v>
      </c>
      <c r="R3205" s="47">
        <v>90748</v>
      </c>
      <c r="S3205" s="47" t="s">
        <v>67</v>
      </c>
      <c r="T3205" s="47" t="s">
        <v>4191</v>
      </c>
      <c r="U3205" s="47">
        <v>14508</v>
      </c>
      <c r="V3205" s="47" t="s">
        <v>69</v>
      </c>
      <c r="W3205" s="47" t="s">
        <v>4192</v>
      </c>
      <c r="X3205" s="47">
        <v>1276584</v>
      </c>
      <c r="Y3205" s="47">
        <v>4206658</v>
      </c>
      <c r="Z3205" s="47">
        <v>0</v>
      </c>
      <c r="AA3205" s="47">
        <v>0</v>
      </c>
      <c r="AB3205" s="47" t="s">
        <v>61</v>
      </c>
      <c r="AC3205" s="47">
        <v>0</v>
      </c>
      <c r="AD3205" s="47" t="s">
        <v>86</v>
      </c>
      <c r="AE3205" s="47" t="s">
        <v>5123</v>
      </c>
      <c r="AF3205" s="47" t="s">
        <v>5869</v>
      </c>
      <c r="AG3205" s="47">
        <v>4342</v>
      </c>
      <c r="AH3205" s="47" t="s">
        <v>73</v>
      </c>
      <c r="AI3205" s="47" t="s">
        <v>4190</v>
      </c>
      <c r="AJ3205" s="47" t="s">
        <v>61</v>
      </c>
      <c r="AK3205" s="47" t="s">
        <v>61</v>
      </c>
      <c r="AV3205" s="47">
        <v>1.1000000000000001</v>
      </c>
      <c r="AZ3205" s="47">
        <v>274</v>
      </c>
      <c r="BM3205" s="47">
        <v>7</v>
      </c>
      <c r="BS3205" s="47">
        <v>10</v>
      </c>
      <c r="BT3205" s="47">
        <v>0.6</v>
      </c>
      <c r="DI3205" s="1">
        <f t="shared" si="250"/>
        <v>4</v>
      </c>
      <c r="DJ3205" s="9" t="str">
        <f t="shared" si="251"/>
        <v>NO BACTERIOLOGICO</v>
      </c>
      <c r="DK3205" s="10" t="str">
        <f t="shared" si="252"/>
        <v>-</v>
      </c>
      <c r="DL3205" s="11" t="str">
        <f t="shared" si="253"/>
        <v>0</v>
      </c>
    </row>
    <row r="3206" spans="1:116" ht="12" x14ac:dyDescent="0.2">
      <c r="A3206" s="47">
        <v>1010040068</v>
      </c>
      <c r="B3206" s="47" t="str">
        <f t="shared" si="254"/>
        <v>1010040068-MACHAYCANCHA</v>
      </c>
      <c r="C3206" s="47" t="s">
        <v>4190</v>
      </c>
      <c r="D3206" s="47" t="s">
        <v>58</v>
      </c>
      <c r="E3206" s="47" t="s">
        <v>2155</v>
      </c>
      <c r="F3206" s="47" t="s">
        <v>4188</v>
      </c>
      <c r="G3206" s="47" t="s">
        <v>60</v>
      </c>
      <c r="H3206" s="47">
        <v>163</v>
      </c>
      <c r="I3206" s="47" t="s">
        <v>61</v>
      </c>
      <c r="J3206" s="47" t="s">
        <v>495</v>
      </c>
      <c r="K3206" s="47" t="s">
        <v>63</v>
      </c>
      <c r="L3206" s="47" t="s">
        <v>64</v>
      </c>
      <c r="M3206" s="47" t="s">
        <v>4189</v>
      </c>
      <c r="N3206" s="47" t="s">
        <v>4188</v>
      </c>
      <c r="O3206" s="47" t="s">
        <v>58</v>
      </c>
      <c r="P3206" s="47" t="s">
        <v>2158</v>
      </c>
      <c r="Q3206" s="47" t="s">
        <v>4188</v>
      </c>
      <c r="R3206" s="47">
        <v>90748</v>
      </c>
      <c r="S3206" s="47" t="s">
        <v>67</v>
      </c>
      <c r="T3206" s="47" t="s">
        <v>4191</v>
      </c>
      <c r="U3206" s="47">
        <v>14508</v>
      </c>
      <c r="V3206" s="47" t="s">
        <v>69</v>
      </c>
      <c r="W3206" s="47" t="s">
        <v>4192</v>
      </c>
      <c r="X3206" s="47">
        <v>1276584</v>
      </c>
      <c r="Y3206" s="47">
        <v>4206659</v>
      </c>
      <c r="Z3206" s="47">
        <v>0</v>
      </c>
      <c r="AA3206" s="47">
        <v>0</v>
      </c>
      <c r="AB3206" s="47" t="s">
        <v>61</v>
      </c>
      <c r="AC3206" s="47">
        <v>0</v>
      </c>
      <c r="AD3206" s="47" t="s">
        <v>86</v>
      </c>
      <c r="AE3206" s="47" t="s">
        <v>5123</v>
      </c>
      <c r="AF3206" s="47" t="s">
        <v>5869</v>
      </c>
      <c r="AG3206" s="47" t="s">
        <v>61</v>
      </c>
      <c r="AH3206" s="47" t="s">
        <v>75</v>
      </c>
      <c r="AI3206" s="47" t="s">
        <v>76</v>
      </c>
      <c r="AJ3206" s="47" t="s">
        <v>77</v>
      </c>
      <c r="AK3206" s="47" t="s">
        <v>78</v>
      </c>
      <c r="AV3206" s="47">
        <v>0.7</v>
      </c>
      <c r="AZ3206" s="47">
        <v>268</v>
      </c>
      <c r="BM3206" s="47">
        <v>7</v>
      </c>
      <c r="BS3206" s="47">
        <v>10</v>
      </c>
      <c r="BT3206" s="47">
        <v>0.6</v>
      </c>
      <c r="DI3206" s="1">
        <f t="shared" si="250"/>
        <v>4</v>
      </c>
      <c r="DJ3206" s="9" t="str">
        <f t="shared" si="251"/>
        <v>NO BACTERIOLOGICO</v>
      </c>
      <c r="DK3206" s="10" t="str">
        <f t="shared" si="252"/>
        <v>-</v>
      </c>
      <c r="DL3206" s="11" t="str">
        <f t="shared" si="253"/>
        <v>0</v>
      </c>
    </row>
    <row r="3207" spans="1:116" ht="12" x14ac:dyDescent="0.2">
      <c r="A3207" s="47">
        <v>1010040068</v>
      </c>
      <c r="B3207" s="47" t="str">
        <f t="shared" si="254"/>
        <v>1010040068-MACHAYCANCHA</v>
      </c>
      <c r="C3207" s="47" t="s">
        <v>4190</v>
      </c>
      <c r="D3207" s="47" t="s">
        <v>58</v>
      </c>
      <c r="E3207" s="47" t="s">
        <v>2155</v>
      </c>
      <c r="F3207" s="47" t="s">
        <v>4188</v>
      </c>
      <c r="G3207" s="47" t="s">
        <v>60</v>
      </c>
      <c r="H3207" s="47">
        <v>163</v>
      </c>
      <c r="I3207" s="47" t="s">
        <v>61</v>
      </c>
      <c r="J3207" s="47" t="s">
        <v>495</v>
      </c>
      <c r="K3207" s="47" t="s">
        <v>63</v>
      </c>
      <c r="L3207" s="47" t="s">
        <v>64</v>
      </c>
      <c r="M3207" s="47" t="s">
        <v>4189</v>
      </c>
      <c r="N3207" s="47" t="s">
        <v>4188</v>
      </c>
      <c r="O3207" s="47" t="s">
        <v>58</v>
      </c>
      <c r="P3207" s="47" t="s">
        <v>2158</v>
      </c>
      <c r="Q3207" s="47" t="s">
        <v>4188</v>
      </c>
      <c r="R3207" s="47">
        <v>90748</v>
      </c>
      <c r="S3207" s="47" t="s">
        <v>67</v>
      </c>
      <c r="T3207" s="47" t="s">
        <v>4191</v>
      </c>
      <c r="U3207" s="47">
        <v>14508</v>
      </c>
      <c r="V3207" s="47" t="s">
        <v>69</v>
      </c>
      <c r="W3207" s="47" t="s">
        <v>4192</v>
      </c>
      <c r="X3207" s="47">
        <v>1276584</v>
      </c>
      <c r="Y3207" s="47">
        <v>4206660</v>
      </c>
      <c r="Z3207" s="47">
        <v>0</v>
      </c>
      <c r="AA3207" s="47">
        <v>0</v>
      </c>
      <c r="AB3207" s="47" t="s">
        <v>61</v>
      </c>
      <c r="AC3207" s="47">
        <v>0</v>
      </c>
      <c r="AD3207" s="47" t="s">
        <v>86</v>
      </c>
      <c r="AE3207" s="47" t="s">
        <v>5123</v>
      </c>
      <c r="AF3207" s="47" t="s">
        <v>5869</v>
      </c>
      <c r="AG3207" s="47" t="s">
        <v>61</v>
      </c>
      <c r="AH3207" s="47" t="s">
        <v>75</v>
      </c>
      <c r="AI3207" s="47" t="s">
        <v>76</v>
      </c>
      <c r="AJ3207" s="47" t="s">
        <v>77</v>
      </c>
      <c r="AK3207" s="47" t="s">
        <v>78</v>
      </c>
      <c r="AV3207" s="47">
        <v>0.6</v>
      </c>
      <c r="AZ3207" s="47">
        <v>260</v>
      </c>
      <c r="BM3207" s="47">
        <v>7</v>
      </c>
      <c r="BS3207" s="47">
        <v>10</v>
      </c>
      <c r="BT3207" s="47">
        <v>0.7</v>
      </c>
      <c r="DI3207" s="1">
        <f t="shared" si="250"/>
        <v>4</v>
      </c>
      <c r="DJ3207" s="9" t="str">
        <f t="shared" si="251"/>
        <v>NO BACTERIOLOGICO</v>
      </c>
      <c r="DK3207" s="10" t="str">
        <f t="shared" si="252"/>
        <v>-</v>
      </c>
      <c r="DL3207" s="11" t="str">
        <f t="shared" si="253"/>
        <v>0</v>
      </c>
    </row>
    <row r="3208" spans="1:116" ht="12" x14ac:dyDescent="0.2">
      <c r="A3208" s="47">
        <v>1005090077</v>
      </c>
      <c r="B3208" s="47" t="str">
        <f t="shared" si="254"/>
        <v>1005090077-NUEVA ESPERANZA</v>
      </c>
      <c r="C3208" s="47" t="s">
        <v>1358</v>
      </c>
      <c r="D3208" s="47" t="s">
        <v>58</v>
      </c>
      <c r="E3208" s="47" t="s">
        <v>542</v>
      </c>
      <c r="F3208" s="47" t="s">
        <v>1932</v>
      </c>
      <c r="G3208" s="47" t="s">
        <v>60</v>
      </c>
      <c r="H3208" s="47">
        <v>115</v>
      </c>
      <c r="I3208" s="47">
        <v>115</v>
      </c>
      <c r="J3208" s="47" t="s">
        <v>82</v>
      </c>
      <c r="K3208" s="47" t="s">
        <v>63</v>
      </c>
      <c r="L3208" s="47" t="s">
        <v>64</v>
      </c>
      <c r="M3208" s="47" t="s">
        <v>1933</v>
      </c>
      <c r="N3208" s="47" t="s">
        <v>1932</v>
      </c>
      <c r="O3208" s="47" t="s">
        <v>58</v>
      </c>
      <c r="P3208" s="47" t="s">
        <v>542</v>
      </c>
      <c r="Q3208" s="47" t="s">
        <v>1932</v>
      </c>
      <c r="R3208" s="47">
        <v>99462</v>
      </c>
      <c r="S3208" s="47" t="s">
        <v>67</v>
      </c>
      <c r="T3208" s="47" t="s">
        <v>1980</v>
      </c>
      <c r="U3208" s="47">
        <v>13890</v>
      </c>
      <c r="V3208" s="47" t="s">
        <v>69</v>
      </c>
      <c r="W3208" s="47" t="s">
        <v>1981</v>
      </c>
      <c r="X3208" s="47">
        <v>1276583</v>
      </c>
      <c r="Y3208" s="47">
        <v>4206661</v>
      </c>
      <c r="Z3208" s="47">
        <v>303630</v>
      </c>
      <c r="AA3208" s="47">
        <v>8947967</v>
      </c>
      <c r="AB3208" s="47" t="s">
        <v>71</v>
      </c>
      <c r="AC3208" s="47">
        <v>3116</v>
      </c>
      <c r="AD3208" s="47" t="s">
        <v>126</v>
      </c>
      <c r="AE3208" s="47" t="s">
        <v>4903</v>
      </c>
      <c r="AF3208" s="47" t="s">
        <v>5869</v>
      </c>
      <c r="AG3208" s="47">
        <v>4448</v>
      </c>
      <c r="AH3208" s="47" t="s">
        <v>73</v>
      </c>
      <c r="AI3208" s="47" t="s">
        <v>1358</v>
      </c>
      <c r="AJ3208" s="47" t="s">
        <v>61</v>
      </c>
      <c r="AK3208" s="47" t="s">
        <v>61</v>
      </c>
      <c r="AV3208" s="47">
        <v>1.1000000000000001</v>
      </c>
      <c r="AZ3208" s="47">
        <v>170.4</v>
      </c>
      <c r="BM3208" s="47">
        <v>7.6</v>
      </c>
      <c r="BQ3208" s="47">
        <v>0</v>
      </c>
      <c r="BS3208" s="47">
        <v>15</v>
      </c>
      <c r="BT3208" s="47">
        <v>0.1</v>
      </c>
      <c r="DI3208" s="1">
        <f t="shared" si="250"/>
        <v>4</v>
      </c>
      <c r="DJ3208" s="9" t="str">
        <f t="shared" si="251"/>
        <v>NO BACTERIOLOGICO</v>
      </c>
      <c r="DK3208" s="10" t="str">
        <f t="shared" si="252"/>
        <v>-</v>
      </c>
      <c r="DL3208" s="11" t="str">
        <f t="shared" si="253"/>
        <v>0</v>
      </c>
    </row>
    <row r="3209" spans="1:116" ht="12" x14ac:dyDescent="0.2">
      <c r="A3209" s="47">
        <v>1005090077</v>
      </c>
      <c r="B3209" s="47" t="str">
        <f t="shared" si="254"/>
        <v>1005090077-NUEVA ESPERANZA</v>
      </c>
      <c r="C3209" s="47" t="s">
        <v>1358</v>
      </c>
      <c r="D3209" s="47" t="s">
        <v>58</v>
      </c>
      <c r="E3209" s="47" t="s">
        <v>542</v>
      </c>
      <c r="F3209" s="47" t="s">
        <v>1932</v>
      </c>
      <c r="G3209" s="47" t="s">
        <v>60</v>
      </c>
      <c r="H3209" s="47">
        <v>115</v>
      </c>
      <c r="I3209" s="47">
        <v>115</v>
      </c>
      <c r="J3209" s="47" t="s">
        <v>82</v>
      </c>
      <c r="K3209" s="47" t="s">
        <v>63</v>
      </c>
      <c r="L3209" s="47" t="s">
        <v>64</v>
      </c>
      <c r="M3209" s="47" t="s">
        <v>1933</v>
      </c>
      <c r="N3209" s="47" t="s">
        <v>1932</v>
      </c>
      <c r="O3209" s="47" t="s">
        <v>58</v>
      </c>
      <c r="P3209" s="47" t="s">
        <v>542</v>
      </c>
      <c r="Q3209" s="47" t="s">
        <v>1932</v>
      </c>
      <c r="R3209" s="47">
        <v>99462</v>
      </c>
      <c r="S3209" s="47" t="s">
        <v>67</v>
      </c>
      <c r="T3209" s="47" t="s">
        <v>1980</v>
      </c>
      <c r="U3209" s="47">
        <v>13890</v>
      </c>
      <c r="V3209" s="47" t="s">
        <v>69</v>
      </c>
      <c r="W3209" s="47" t="s">
        <v>1981</v>
      </c>
      <c r="X3209" s="47">
        <v>1276583</v>
      </c>
      <c r="Y3209" s="47">
        <v>4206662</v>
      </c>
      <c r="Z3209" s="47">
        <v>303774</v>
      </c>
      <c r="AA3209" s="47">
        <v>8947985</v>
      </c>
      <c r="AB3209" s="47" t="s">
        <v>71</v>
      </c>
      <c r="AC3209" s="47">
        <v>3064</v>
      </c>
      <c r="AD3209" s="47" t="s">
        <v>126</v>
      </c>
      <c r="AE3209" s="47" t="s">
        <v>4903</v>
      </c>
      <c r="AF3209" s="47" t="s">
        <v>5869</v>
      </c>
      <c r="AG3209" s="47" t="s">
        <v>61</v>
      </c>
      <c r="AH3209" s="47" t="s">
        <v>75</v>
      </c>
      <c r="AI3209" s="47" t="s">
        <v>76</v>
      </c>
      <c r="AJ3209" s="47" t="s">
        <v>77</v>
      </c>
      <c r="AK3209" s="47" t="s">
        <v>78</v>
      </c>
      <c r="AV3209" s="47">
        <v>0.8</v>
      </c>
      <c r="AZ3209" s="47">
        <v>170.3</v>
      </c>
      <c r="BE3209" s="47">
        <v>0</v>
      </c>
      <c r="BM3209" s="47">
        <v>7.6</v>
      </c>
      <c r="BQ3209" s="47">
        <v>0</v>
      </c>
      <c r="BS3209" s="47">
        <v>15</v>
      </c>
      <c r="BT3209" s="47">
        <v>0.8</v>
      </c>
      <c r="DI3209" s="1">
        <f t="shared" si="250"/>
        <v>4</v>
      </c>
      <c r="DJ3209" s="9" t="str">
        <f t="shared" si="251"/>
        <v>NO BACTERIOLOGICO</v>
      </c>
      <c r="DK3209" s="10" t="str">
        <f t="shared" si="252"/>
        <v>-</v>
      </c>
      <c r="DL3209" s="11" t="str">
        <f t="shared" si="253"/>
        <v>1</v>
      </c>
    </row>
    <row r="3210" spans="1:116" ht="12" x14ac:dyDescent="0.2">
      <c r="A3210" s="47">
        <v>1005090077</v>
      </c>
      <c r="B3210" s="47" t="str">
        <f t="shared" si="254"/>
        <v>1005090077-NUEVA ESPERANZA</v>
      </c>
      <c r="C3210" s="47" t="s">
        <v>1358</v>
      </c>
      <c r="D3210" s="47" t="s">
        <v>58</v>
      </c>
      <c r="E3210" s="47" t="s">
        <v>542</v>
      </c>
      <c r="F3210" s="47" t="s">
        <v>1932</v>
      </c>
      <c r="G3210" s="47" t="s">
        <v>60</v>
      </c>
      <c r="H3210" s="47">
        <v>115</v>
      </c>
      <c r="I3210" s="47">
        <v>115</v>
      </c>
      <c r="J3210" s="47" t="s">
        <v>82</v>
      </c>
      <c r="K3210" s="47" t="s">
        <v>63</v>
      </c>
      <c r="L3210" s="47" t="s">
        <v>64</v>
      </c>
      <c r="M3210" s="47" t="s">
        <v>1933</v>
      </c>
      <c r="N3210" s="47" t="s">
        <v>1932</v>
      </c>
      <c r="O3210" s="47" t="s">
        <v>58</v>
      </c>
      <c r="P3210" s="47" t="s">
        <v>542</v>
      </c>
      <c r="Q3210" s="47" t="s">
        <v>1932</v>
      </c>
      <c r="R3210" s="47">
        <v>99462</v>
      </c>
      <c r="S3210" s="47" t="s">
        <v>67</v>
      </c>
      <c r="T3210" s="47" t="s">
        <v>1980</v>
      </c>
      <c r="U3210" s="47">
        <v>13890</v>
      </c>
      <c r="V3210" s="47" t="s">
        <v>69</v>
      </c>
      <c r="W3210" s="47" t="s">
        <v>1981</v>
      </c>
      <c r="X3210" s="47">
        <v>1276583</v>
      </c>
      <c r="Y3210" s="47">
        <v>4206664</v>
      </c>
      <c r="Z3210" s="47">
        <v>303756</v>
      </c>
      <c r="AA3210" s="47">
        <v>8947694</v>
      </c>
      <c r="AB3210" s="47" t="s">
        <v>71</v>
      </c>
      <c r="AC3210" s="47">
        <v>3065</v>
      </c>
      <c r="AD3210" s="47" t="s">
        <v>126</v>
      </c>
      <c r="AE3210" s="47" t="s">
        <v>4903</v>
      </c>
      <c r="AF3210" s="47" t="s">
        <v>5869</v>
      </c>
      <c r="AG3210" s="47" t="s">
        <v>61</v>
      </c>
      <c r="AH3210" s="47" t="s">
        <v>75</v>
      </c>
      <c r="AI3210" s="47" t="s">
        <v>76</v>
      </c>
      <c r="AJ3210" s="47" t="s">
        <v>77</v>
      </c>
      <c r="AK3210" s="47" t="s">
        <v>78</v>
      </c>
      <c r="AV3210" s="47">
        <v>0.5</v>
      </c>
      <c r="AZ3210" s="47">
        <v>170.2</v>
      </c>
      <c r="BM3210" s="47">
        <v>7.6</v>
      </c>
      <c r="BQ3210" s="47">
        <v>0</v>
      </c>
      <c r="BS3210" s="47">
        <v>14</v>
      </c>
      <c r="BT3210" s="47">
        <v>0.7</v>
      </c>
      <c r="DI3210" s="1">
        <f t="shared" si="250"/>
        <v>4</v>
      </c>
      <c r="DJ3210" s="9" t="str">
        <f t="shared" si="251"/>
        <v>NO BACTERIOLOGICO</v>
      </c>
      <c r="DK3210" s="10" t="str">
        <f t="shared" si="252"/>
        <v>-</v>
      </c>
      <c r="DL3210" s="11" t="str">
        <f t="shared" si="253"/>
        <v>0</v>
      </c>
    </row>
    <row r="3211" spans="1:116" ht="12" x14ac:dyDescent="0.2">
      <c r="A3211" s="47">
        <v>1010010106</v>
      </c>
      <c r="B3211" s="47" t="str">
        <f t="shared" si="254"/>
        <v>1010010106-QUISUARCANCHA</v>
      </c>
      <c r="C3211" s="47" t="s">
        <v>4199</v>
      </c>
      <c r="D3211" s="47" t="s">
        <v>58</v>
      </c>
      <c r="E3211" s="47" t="s">
        <v>2155</v>
      </c>
      <c r="F3211" s="47" t="s">
        <v>2749</v>
      </c>
      <c r="G3211" s="47" t="s">
        <v>60</v>
      </c>
      <c r="H3211" s="47">
        <v>46</v>
      </c>
      <c r="I3211" s="47" t="s">
        <v>61</v>
      </c>
      <c r="J3211" s="47" t="s">
        <v>82</v>
      </c>
      <c r="K3211" s="47" t="s">
        <v>63</v>
      </c>
      <c r="L3211" s="47" t="s">
        <v>64</v>
      </c>
      <c r="M3211" s="47" t="s">
        <v>4189</v>
      </c>
      <c r="N3211" s="47" t="s">
        <v>4188</v>
      </c>
      <c r="O3211" s="47" t="s">
        <v>58</v>
      </c>
      <c r="P3211" s="47" t="s">
        <v>2158</v>
      </c>
      <c r="Q3211" s="47" t="s">
        <v>4188</v>
      </c>
      <c r="R3211" s="47">
        <v>90716</v>
      </c>
      <c r="S3211" s="47" t="s">
        <v>67</v>
      </c>
      <c r="T3211" s="47" t="s">
        <v>4200</v>
      </c>
      <c r="U3211" s="47">
        <v>14507</v>
      </c>
      <c r="V3211" s="47" t="s">
        <v>69</v>
      </c>
      <c r="W3211" s="47" t="s">
        <v>4201</v>
      </c>
      <c r="X3211" s="47">
        <v>1276590</v>
      </c>
      <c r="Y3211" s="47">
        <v>4206690</v>
      </c>
      <c r="Z3211" s="47">
        <v>0</v>
      </c>
      <c r="AA3211" s="47">
        <v>0</v>
      </c>
      <c r="AB3211" s="47" t="s">
        <v>61</v>
      </c>
      <c r="AC3211" s="47">
        <v>0</v>
      </c>
      <c r="AD3211" s="47" t="s">
        <v>86</v>
      </c>
      <c r="AE3211" s="47" t="s">
        <v>4905</v>
      </c>
      <c r="AF3211" s="47" t="s">
        <v>5870</v>
      </c>
      <c r="AG3211" s="47">
        <v>4344</v>
      </c>
      <c r="AH3211" s="47" t="s">
        <v>73</v>
      </c>
      <c r="AI3211" s="47" t="s">
        <v>4199</v>
      </c>
      <c r="AJ3211" s="47" t="s">
        <v>61</v>
      </c>
      <c r="AK3211" s="47" t="s">
        <v>61</v>
      </c>
      <c r="AV3211" s="47">
        <v>0</v>
      </c>
      <c r="AZ3211" s="47">
        <v>322</v>
      </c>
      <c r="BM3211" s="47">
        <v>8</v>
      </c>
      <c r="BS3211" s="47">
        <v>10</v>
      </c>
      <c r="BT3211" s="47">
        <v>0.5</v>
      </c>
      <c r="DI3211" s="1">
        <f t="shared" si="250"/>
        <v>4</v>
      </c>
      <c r="DJ3211" s="9" t="str">
        <f t="shared" si="251"/>
        <v>BACTERIOLÓGICO</v>
      </c>
      <c r="DK3211" s="10" t="str">
        <f t="shared" si="252"/>
        <v>-</v>
      </c>
      <c r="DL3211" s="11" t="str">
        <f t="shared" si="253"/>
        <v>0</v>
      </c>
    </row>
    <row r="3212" spans="1:116" ht="12" x14ac:dyDescent="0.2">
      <c r="A3212" s="47">
        <v>1010010106</v>
      </c>
      <c r="B3212" s="47" t="str">
        <f t="shared" si="254"/>
        <v>1010010106-QUISUARCANCHA</v>
      </c>
      <c r="C3212" s="47" t="s">
        <v>4199</v>
      </c>
      <c r="D3212" s="47" t="s">
        <v>58</v>
      </c>
      <c r="E3212" s="47" t="s">
        <v>2155</v>
      </c>
      <c r="F3212" s="47" t="s">
        <v>2749</v>
      </c>
      <c r="G3212" s="47" t="s">
        <v>60</v>
      </c>
      <c r="H3212" s="47">
        <v>46</v>
      </c>
      <c r="I3212" s="47" t="s">
        <v>61</v>
      </c>
      <c r="J3212" s="47" t="s">
        <v>82</v>
      </c>
      <c r="K3212" s="47" t="s">
        <v>63</v>
      </c>
      <c r="L3212" s="47" t="s">
        <v>64</v>
      </c>
      <c r="M3212" s="47" t="s">
        <v>4189</v>
      </c>
      <c r="N3212" s="47" t="s">
        <v>4188</v>
      </c>
      <c r="O3212" s="47" t="s">
        <v>58</v>
      </c>
      <c r="P3212" s="47" t="s">
        <v>2158</v>
      </c>
      <c r="Q3212" s="47" t="s">
        <v>4188</v>
      </c>
      <c r="R3212" s="47">
        <v>90716</v>
      </c>
      <c r="S3212" s="47" t="s">
        <v>67</v>
      </c>
      <c r="T3212" s="47" t="s">
        <v>4200</v>
      </c>
      <c r="U3212" s="47">
        <v>14507</v>
      </c>
      <c r="V3212" s="47" t="s">
        <v>69</v>
      </c>
      <c r="W3212" s="47" t="s">
        <v>4201</v>
      </c>
      <c r="X3212" s="47">
        <v>1276590</v>
      </c>
      <c r="Y3212" s="47">
        <v>4206692</v>
      </c>
      <c r="Z3212" s="47">
        <v>0</v>
      </c>
      <c r="AA3212" s="47">
        <v>0</v>
      </c>
      <c r="AB3212" s="47" t="s">
        <v>61</v>
      </c>
      <c r="AC3212" s="47">
        <v>0</v>
      </c>
      <c r="AD3212" s="47" t="s">
        <v>86</v>
      </c>
      <c r="AE3212" s="47" t="s">
        <v>4905</v>
      </c>
      <c r="AF3212" s="47" t="s">
        <v>5870</v>
      </c>
      <c r="AG3212" s="47" t="s">
        <v>61</v>
      </c>
      <c r="AH3212" s="47" t="s">
        <v>75</v>
      </c>
      <c r="AI3212" s="47" t="s">
        <v>76</v>
      </c>
      <c r="AJ3212" s="47" t="s">
        <v>77</v>
      </c>
      <c r="AK3212" s="47" t="s">
        <v>78</v>
      </c>
      <c r="AV3212" s="47">
        <v>0</v>
      </c>
      <c r="AZ3212" s="47">
        <v>310</v>
      </c>
      <c r="BM3212" s="47">
        <v>8</v>
      </c>
      <c r="BS3212" s="47">
        <v>10</v>
      </c>
      <c r="BT3212" s="47">
        <v>0.5</v>
      </c>
      <c r="DI3212" s="1">
        <f t="shared" si="250"/>
        <v>4</v>
      </c>
      <c r="DJ3212" s="9" t="str">
        <f t="shared" si="251"/>
        <v>BACTERIOLÓGICO</v>
      </c>
      <c r="DK3212" s="10" t="str">
        <f t="shared" si="252"/>
        <v>-</v>
      </c>
      <c r="DL3212" s="11" t="str">
        <f t="shared" si="253"/>
        <v>0</v>
      </c>
    </row>
    <row r="3213" spans="1:116" ht="12" x14ac:dyDescent="0.2">
      <c r="A3213" s="47">
        <v>1010010106</v>
      </c>
      <c r="B3213" s="47" t="str">
        <f t="shared" si="254"/>
        <v>1010010106-QUISUARCANCHA</v>
      </c>
      <c r="C3213" s="47" t="s">
        <v>4199</v>
      </c>
      <c r="D3213" s="47" t="s">
        <v>58</v>
      </c>
      <c r="E3213" s="47" t="s">
        <v>2155</v>
      </c>
      <c r="F3213" s="47" t="s">
        <v>2749</v>
      </c>
      <c r="G3213" s="47" t="s">
        <v>60</v>
      </c>
      <c r="H3213" s="47">
        <v>46</v>
      </c>
      <c r="I3213" s="47" t="s">
        <v>61</v>
      </c>
      <c r="J3213" s="47" t="s">
        <v>82</v>
      </c>
      <c r="K3213" s="47" t="s">
        <v>63</v>
      </c>
      <c r="L3213" s="47" t="s">
        <v>64</v>
      </c>
      <c r="M3213" s="47" t="s">
        <v>4189</v>
      </c>
      <c r="N3213" s="47" t="s">
        <v>4188</v>
      </c>
      <c r="O3213" s="47" t="s">
        <v>58</v>
      </c>
      <c r="P3213" s="47" t="s">
        <v>2158</v>
      </c>
      <c r="Q3213" s="47" t="s">
        <v>4188</v>
      </c>
      <c r="R3213" s="47">
        <v>90716</v>
      </c>
      <c r="S3213" s="47" t="s">
        <v>67</v>
      </c>
      <c r="T3213" s="47" t="s">
        <v>4200</v>
      </c>
      <c r="U3213" s="47">
        <v>14507</v>
      </c>
      <c r="V3213" s="47" t="s">
        <v>69</v>
      </c>
      <c r="W3213" s="47" t="s">
        <v>4201</v>
      </c>
      <c r="X3213" s="47">
        <v>1276590</v>
      </c>
      <c r="Y3213" s="47">
        <v>4206694</v>
      </c>
      <c r="Z3213" s="47">
        <v>0</v>
      </c>
      <c r="AA3213" s="47">
        <v>0</v>
      </c>
      <c r="AB3213" s="47" t="s">
        <v>61</v>
      </c>
      <c r="AC3213" s="47">
        <v>0</v>
      </c>
      <c r="AD3213" s="47" t="s">
        <v>86</v>
      </c>
      <c r="AE3213" s="47" t="s">
        <v>4905</v>
      </c>
      <c r="AF3213" s="47" t="s">
        <v>5870</v>
      </c>
      <c r="AG3213" s="47" t="s">
        <v>61</v>
      </c>
      <c r="AH3213" s="47" t="s">
        <v>75</v>
      </c>
      <c r="AI3213" s="47" t="s">
        <v>76</v>
      </c>
      <c r="AJ3213" s="47" t="s">
        <v>77</v>
      </c>
      <c r="AK3213" s="47" t="s">
        <v>78</v>
      </c>
      <c r="AV3213" s="47">
        <v>0</v>
      </c>
      <c r="AZ3213" s="47">
        <v>310</v>
      </c>
      <c r="BM3213" s="47">
        <v>8</v>
      </c>
      <c r="BS3213" s="47">
        <v>10</v>
      </c>
      <c r="BT3213" s="47">
        <v>0.5</v>
      </c>
      <c r="DI3213" s="1">
        <f t="shared" si="250"/>
        <v>4</v>
      </c>
      <c r="DJ3213" s="9" t="str">
        <f t="shared" si="251"/>
        <v>BACTERIOLÓGICO</v>
      </c>
      <c r="DK3213" s="10" t="str">
        <f t="shared" si="252"/>
        <v>-</v>
      </c>
      <c r="DL3213" s="11" t="str">
        <f t="shared" si="253"/>
        <v>0</v>
      </c>
    </row>
    <row r="3214" spans="1:116" ht="12" x14ac:dyDescent="0.2">
      <c r="A3214" s="47">
        <v>1005090041</v>
      </c>
      <c r="B3214" s="47" t="str">
        <f t="shared" si="254"/>
        <v>1005090041-CHUPANCANCHA</v>
      </c>
      <c r="C3214" s="47" t="s">
        <v>1986</v>
      </c>
      <c r="D3214" s="47" t="s">
        <v>58</v>
      </c>
      <c r="E3214" s="47" t="s">
        <v>542</v>
      </c>
      <c r="F3214" s="47" t="s">
        <v>1932</v>
      </c>
      <c r="G3214" s="47" t="s">
        <v>60</v>
      </c>
      <c r="H3214" s="47">
        <v>170</v>
      </c>
      <c r="I3214" s="47">
        <v>62</v>
      </c>
      <c r="J3214" s="47" t="s">
        <v>82</v>
      </c>
      <c r="K3214" s="47" t="s">
        <v>63</v>
      </c>
      <c r="L3214" s="47" t="s">
        <v>64</v>
      </c>
      <c r="M3214" s="47" t="s">
        <v>1933</v>
      </c>
      <c r="N3214" s="47" t="s">
        <v>1932</v>
      </c>
      <c r="O3214" s="47" t="s">
        <v>58</v>
      </c>
      <c r="P3214" s="47" t="s">
        <v>542</v>
      </c>
      <c r="Q3214" s="47" t="s">
        <v>1932</v>
      </c>
      <c r="R3214" s="47">
        <v>93987</v>
      </c>
      <c r="S3214" s="47" t="s">
        <v>67</v>
      </c>
      <c r="T3214" s="47" t="s">
        <v>1987</v>
      </c>
      <c r="U3214" s="47">
        <v>13538</v>
      </c>
      <c r="V3214" s="47" t="s">
        <v>69</v>
      </c>
      <c r="W3214" s="47" t="s">
        <v>1988</v>
      </c>
      <c r="X3214" s="47">
        <v>1276592</v>
      </c>
      <c r="Y3214" s="47">
        <v>4206711</v>
      </c>
      <c r="Z3214" s="47">
        <v>294680</v>
      </c>
      <c r="AA3214" s="47">
        <v>8948188</v>
      </c>
      <c r="AB3214" s="47" t="s">
        <v>71</v>
      </c>
      <c r="AC3214" s="47">
        <v>3951</v>
      </c>
      <c r="AD3214" s="47" t="s">
        <v>126</v>
      </c>
      <c r="AE3214" s="47" t="s">
        <v>5008</v>
      </c>
      <c r="AF3214" s="47" t="s">
        <v>5871</v>
      </c>
      <c r="AG3214" s="47">
        <v>4467</v>
      </c>
      <c r="AH3214" s="47" t="s">
        <v>73</v>
      </c>
      <c r="AI3214" s="47" t="s">
        <v>1989</v>
      </c>
      <c r="AJ3214" s="47" t="s">
        <v>61</v>
      </c>
      <c r="AK3214" s="47" t="s">
        <v>61</v>
      </c>
      <c r="AV3214" s="47">
        <v>1.2</v>
      </c>
      <c r="AZ3214" s="47">
        <v>170.4</v>
      </c>
      <c r="BM3214" s="47">
        <v>7.5</v>
      </c>
      <c r="BQ3214" s="47">
        <v>0</v>
      </c>
      <c r="BS3214" s="47">
        <v>15</v>
      </c>
      <c r="BT3214" s="47">
        <v>0.1</v>
      </c>
      <c r="DI3214" s="1">
        <f t="shared" si="250"/>
        <v>4</v>
      </c>
      <c r="DJ3214" s="9" t="str">
        <f t="shared" si="251"/>
        <v>NO BACTERIOLOGICO</v>
      </c>
      <c r="DK3214" s="10" t="str">
        <f t="shared" si="252"/>
        <v>-</v>
      </c>
      <c r="DL3214" s="11" t="str">
        <f t="shared" si="253"/>
        <v>0</v>
      </c>
    </row>
    <row r="3215" spans="1:116" ht="12" x14ac:dyDescent="0.2">
      <c r="A3215" s="47">
        <v>1005090041</v>
      </c>
      <c r="B3215" s="47" t="str">
        <f t="shared" si="254"/>
        <v>1005090041-CHUPANCANCHA</v>
      </c>
      <c r="C3215" s="47" t="s">
        <v>1986</v>
      </c>
      <c r="D3215" s="47" t="s">
        <v>58</v>
      </c>
      <c r="E3215" s="47" t="s">
        <v>542</v>
      </c>
      <c r="F3215" s="47" t="s">
        <v>1932</v>
      </c>
      <c r="G3215" s="47" t="s">
        <v>60</v>
      </c>
      <c r="H3215" s="47">
        <v>170</v>
      </c>
      <c r="I3215" s="47">
        <v>62</v>
      </c>
      <c r="J3215" s="47" t="s">
        <v>82</v>
      </c>
      <c r="K3215" s="47" t="s">
        <v>63</v>
      </c>
      <c r="L3215" s="47" t="s">
        <v>64</v>
      </c>
      <c r="M3215" s="47" t="s">
        <v>1933</v>
      </c>
      <c r="N3215" s="47" t="s">
        <v>1932</v>
      </c>
      <c r="O3215" s="47" t="s">
        <v>58</v>
      </c>
      <c r="P3215" s="47" t="s">
        <v>542</v>
      </c>
      <c r="Q3215" s="47" t="s">
        <v>1932</v>
      </c>
      <c r="R3215" s="47">
        <v>93987</v>
      </c>
      <c r="S3215" s="47" t="s">
        <v>67</v>
      </c>
      <c r="T3215" s="47" t="s">
        <v>1987</v>
      </c>
      <c r="U3215" s="47">
        <v>13538</v>
      </c>
      <c r="V3215" s="47" t="s">
        <v>69</v>
      </c>
      <c r="W3215" s="47" t="s">
        <v>1988</v>
      </c>
      <c r="X3215" s="47">
        <v>1276592</v>
      </c>
      <c r="Y3215" s="47">
        <v>4206712</v>
      </c>
      <c r="Z3215" s="47">
        <v>295320</v>
      </c>
      <c r="AA3215" s="47">
        <v>8948428</v>
      </c>
      <c r="AB3215" s="47" t="s">
        <v>71</v>
      </c>
      <c r="AC3215" s="47">
        <v>3822</v>
      </c>
      <c r="AD3215" s="47" t="s">
        <v>126</v>
      </c>
      <c r="AE3215" s="47" t="s">
        <v>5008</v>
      </c>
      <c r="AF3215" s="47" t="s">
        <v>5871</v>
      </c>
      <c r="AG3215" s="47" t="s">
        <v>61</v>
      </c>
      <c r="AH3215" s="47" t="s">
        <v>75</v>
      </c>
      <c r="AI3215" s="47" t="s">
        <v>76</v>
      </c>
      <c r="AJ3215" s="47" t="s">
        <v>77</v>
      </c>
      <c r="AK3215" s="47" t="s">
        <v>78</v>
      </c>
      <c r="AV3215" s="47">
        <v>0.8</v>
      </c>
      <c r="AZ3215" s="47">
        <v>170.3</v>
      </c>
      <c r="BM3215" s="47">
        <v>7.5</v>
      </c>
      <c r="BQ3215" s="47">
        <v>0</v>
      </c>
      <c r="BS3215" s="47">
        <v>14</v>
      </c>
      <c r="BT3215" s="47">
        <v>0.8</v>
      </c>
      <c r="DI3215" s="1">
        <f t="shared" si="250"/>
        <v>4</v>
      </c>
      <c r="DJ3215" s="9" t="str">
        <f t="shared" si="251"/>
        <v>NO BACTERIOLOGICO</v>
      </c>
      <c r="DK3215" s="10" t="str">
        <f t="shared" si="252"/>
        <v>-</v>
      </c>
      <c r="DL3215" s="11" t="str">
        <f t="shared" si="253"/>
        <v>0</v>
      </c>
    </row>
    <row r="3216" spans="1:116" ht="12" x14ac:dyDescent="0.2">
      <c r="A3216" s="47">
        <v>1005090041</v>
      </c>
      <c r="B3216" s="47" t="str">
        <f t="shared" si="254"/>
        <v>1005090041-CHUPANCANCHA</v>
      </c>
      <c r="C3216" s="47" t="s">
        <v>1986</v>
      </c>
      <c r="D3216" s="47" t="s">
        <v>58</v>
      </c>
      <c r="E3216" s="47" t="s">
        <v>542</v>
      </c>
      <c r="F3216" s="47" t="s">
        <v>1932</v>
      </c>
      <c r="G3216" s="47" t="s">
        <v>60</v>
      </c>
      <c r="H3216" s="47">
        <v>170</v>
      </c>
      <c r="I3216" s="47">
        <v>62</v>
      </c>
      <c r="J3216" s="47" t="s">
        <v>82</v>
      </c>
      <c r="K3216" s="47" t="s">
        <v>63</v>
      </c>
      <c r="L3216" s="47" t="s">
        <v>64</v>
      </c>
      <c r="M3216" s="47" t="s">
        <v>1933</v>
      </c>
      <c r="N3216" s="47" t="s">
        <v>1932</v>
      </c>
      <c r="O3216" s="47" t="s">
        <v>58</v>
      </c>
      <c r="P3216" s="47" t="s">
        <v>542</v>
      </c>
      <c r="Q3216" s="47" t="s">
        <v>1932</v>
      </c>
      <c r="R3216" s="47">
        <v>93987</v>
      </c>
      <c r="S3216" s="47" t="s">
        <v>67</v>
      </c>
      <c r="T3216" s="47" t="s">
        <v>1987</v>
      </c>
      <c r="U3216" s="47">
        <v>13538</v>
      </c>
      <c r="V3216" s="47" t="s">
        <v>69</v>
      </c>
      <c r="W3216" s="47" t="s">
        <v>1988</v>
      </c>
      <c r="X3216" s="47">
        <v>1276592</v>
      </c>
      <c r="Y3216" s="47">
        <v>4206713</v>
      </c>
      <c r="Z3216" s="47">
        <v>295225</v>
      </c>
      <c r="AA3216" s="47">
        <v>8947871</v>
      </c>
      <c r="AB3216" s="47" t="s">
        <v>71</v>
      </c>
      <c r="AC3216" s="47">
        <v>3857</v>
      </c>
      <c r="AD3216" s="47" t="s">
        <v>126</v>
      </c>
      <c r="AE3216" s="47" t="s">
        <v>5008</v>
      </c>
      <c r="AF3216" s="47" t="s">
        <v>5871</v>
      </c>
      <c r="AG3216" s="47" t="s">
        <v>61</v>
      </c>
      <c r="AH3216" s="47" t="s">
        <v>75</v>
      </c>
      <c r="AI3216" s="47" t="s">
        <v>76</v>
      </c>
      <c r="AJ3216" s="47" t="s">
        <v>77</v>
      </c>
      <c r="AK3216" s="47" t="s">
        <v>78</v>
      </c>
      <c r="AV3216" s="47">
        <v>0.6</v>
      </c>
      <c r="AZ3216" s="47">
        <v>170.2</v>
      </c>
      <c r="BM3216" s="47">
        <v>7.5</v>
      </c>
      <c r="BQ3216" s="47">
        <v>0</v>
      </c>
      <c r="BS3216" s="47">
        <v>14</v>
      </c>
      <c r="BT3216" s="47">
        <v>0.4</v>
      </c>
      <c r="DI3216" s="1">
        <f t="shared" si="250"/>
        <v>4</v>
      </c>
      <c r="DJ3216" s="9" t="str">
        <f t="shared" si="251"/>
        <v>NO BACTERIOLOGICO</v>
      </c>
      <c r="DK3216" s="10" t="str">
        <f t="shared" si="252"/>
        <v>-</v>
      </c>
      <c r="DL3216" s="11" t="str">
        <f t="shared" si="253"/>
        <v>0</v>
      </c>
    </row>
    <row r="3217" spans="1:116" ht="12" x14ac:dyDescent="0.2">
      <c r="A3217" s="47">
        <v>1005090025</v>
      </c>
      <c r="B3217" s="47" t="str">
        <f t="shared" si="254"/>
        <v>1005090025-GUERRAPAMPA</v>
      </c>
      <c r="C3217" s="47" t="s">
        <v>1990</v>
      </c>
      <c r="D3217" s="47" t="s">
        <v>58</v>
      </c>
      <c r="E3217" s="47" t="s">
        <v>542</v>
      </c>
      <c r="F3217" s="47" t="s">
        <v>1932</v>
      </c>
      <c r="G3217" s="47" t="s">
        <v>60</v>
      </c>
      <c r="H3217" s="47">
        <v>40</v>
      </c>
      <c r="I3217" s="47">
        <v>36</v>
      </c>
      <c r="J3217" s="47" t="s">
        <v>82</v>
      </c>
      <c r="K3217" s="47" t="s">
        <v>63</v>
      </c>
      <c r="L3217" s="47" t="s">
        <v>64</v>
      </c>
      <c r="M3217" s="47" t="s">
        <v>1933</v>
      </c>
      <c r="N3217" s="47" t="s">
        <v>1932</v>
      </c>
      <c r="O3217" s="47" t="s">
        <v>58</v>
      </c>
      <c r="P3217" s="47" t="s">
        <v>542</v>
      </c>
      <c r="Q3217" s="47" t="s">
        <v>1932</v>
      </c>
      <c r="R3217" s="47">
        <v>93998</v>
      </c>
      <c r="S3217" s="47" t="s">
        <v>67</v>
      </c>
      <c r="T3217" s="47" t="s">
        <v>1991</v>
      </c>
      <c r="U3217" s="47">
        <v>13539</v>
      </c>
      <c r="V3217" s="47" t="s">
        <v>69</v>
      </c>
      <c r="W3217" s="47" t="s">
        <v>1992</v>
      </c>
      <c r="X3217" s="47">
        <v>1276606</v>
      </c>
      <c r="Y3217" s="47">
        <v>4206730</v>
      </c>
      <c r="Z3217" s="47">
        <v>293579</v>
      </c>
      <c r="AA3217" s="47">
        <v>8050522</v>
      </c>
      <c r="AB3217" s="47" t="s">
        <v>71</v>
      </c>
      <c r="AC3217" s="47">
        <v>3951</v>
      </c>
      <c r="AD3217" s="47" t="s">
        <v>126</v>
      </c>
      <c r="AE3217" s="47" t="s">
        <v>4990</v>
      </c>
      <c r="AF3217" s="47" t="s">
        <v>5872</v>
      </c>
      <c r="AG3217" s="47">
        <v>4473</v>
      </c>
      <c r="AH3217" s="47" t="s">
        <v>73</v>
      </c>
      <c r="AI3217" s="47" t="s">
        <v>1993</v>
      </c>
      <c r="AJ3217" s="47" t="s">
        <v>61</v>
      </c>
      <c r="AK3217" s="47" t="s">
        <v>61</v>
      </c>
      <c r="AV3217" s="47">
        <v>1.2</v>
      </c>
      <c r="AZ3217" s="47">
        <v>160.9</v>
      </c>
      <c r="BM3217" s="47">
        <v>7.5</v>
      </c>
      <c r="BQ3217" s="47">
        <v>0</v>
      </c>
      <c r="BS3217" s="47">
        <v>15</v>
      </c>
      <c r="BT3217" s="47">
        <v>0.1</v>
      </c>
      <c r="DI3217" s="1">
        <f t="shared" si="250"/>
        <v>4</v>
      </c>
      <c r="DJ3217" s="9" t="str">
        <f t="shared" si="251"/>
        <v>NO BACTERIOLOGICO</v>
      </c>
      <c r="DK3217" s="10" t="str">
        <f t="shared" si="252"/>
        <v>-</v>
      </c>
      <c r="DL3217" s="11" t="str">
        <f t="shared" si="253"/>
        <v>0</v>
      </c>
    </row>
    <row r="3218" spans="1:116" ht="12" x14ac:dyDescent="0.2">
      <c r="A3218" s="47">
        <v>1005090025</v>
      </c>
      <c r="B3218" s="47" t="str">
        <f t="shared" si="254"/>
        <v>1005090025-GUERRAPAMPA</v>
      </c>
      <c r="C3218" s="47" t="s">
        <v>1990</v>
      </c>
      <c r="D3218" s="47" t="s">
        <v>58</v>
      </c>
      <c r="E3218" s="47" t="s">
        <v>542</v>
      </c>
      <c r="F3218" s="47" t="s">
        <v>1932</v>
      </c>
      <c r="G3218" s="47" t="s">
        <v>60</v>
      </c>
      <c r="H3218" s="47">
        <v>40</v>
      </c>
      <c r="I3218" s="47">
        <v>36</v>
      </c>
      <c r="J3218" s="47" t="s">
        <v>82</v>
      </c>
      <c r="K3218" s="47" t="s">
        <v>63</v>
      </c>
      <c r="L3218" s="47" t="s">
        <v>64</v>
      </c>
      <c r="M3218" s="47" t="s">
        <v>1933</v>
      </c>
      <c r="N3218" s="47" t="s">
        <v>1932</v>
      </c>
      <c r="O3218" s="47" t="s">
        <v>58</v>
      </c>
      <c r="P3218" s="47" t="s">
        <v>542</v>
      </c>
      <c r="Q3218" s="47" t="s">
        <v>1932</v>
      </c>
      <c r="R3218" s="47">
        <v>93998</v>
      </c>
      <c r="S3218" s="47" t="s">
        <v>67</v>
      </c>
      <c r="T3218" s="47" t="s">
        <v>1991</v>
      </c>
      <c r="U3218" s="47">
        <v>13539</v>
      </c>
      <c r="V3218" s="47" t="s">
        <v>69</v>
      </c>
      <c r="W3218" s="47" t="s">
        <v>1992</v>
      </c>
      <c r="X3218" s="47">
        <v>1276606</v>
      </c>
      <c r="Y3218" s="47">
        <v>4206731</v>
      </c>
      <c r="Z3218" s="47">
        <v>293630</v>
      </c>
      <c r="AA3218" s="47">
        <v>8950341</v>
      </c>
      <c r="AB3218" s="47" t="s">
        <v>71</v>
      </c>
      <c r="AC3218" s="47">
        <v>3877</v>
      </c>
      <c r="AD3218" s="47" t="s">
        <v>126</v>
      </c>
      <c r="AE3218" s="47" t="s">
        <v>4990</v>
      </c>
      <c r="AF3218" s="47" t="s">
        <v>5872</v>
      </c>
      <c r="AG3218" s="47" t="s">
        <v>61</v>
      </c>
      <c r="AH3218" s="47" t="s">
        <v>75</v>
      </c>
      <c r="AI3218" s="47" t="s">
        <v>76</v>
      </c>
      <c r="AJ3218" s="47" t="s">
        <v>77</v>
      </c>
      <c r="AK3218" s="47" t="s">
        <v>78</v>
      </c>
      <c r="AV3218" s="47">
        <v>0.8</v>
      </c>
      <c r="AZ3218" s="47">
        <v>160.80000000000001</v>
      </c>
      <c r="BM3218" s="47">
        <v>7.5</v>
      </c>
      <c r="BQ3218" s="47">
        <v>0</v>
      </c>
      <c r="BS3218" s="47">
        <v>15</v>
      </c>
      <c r="BT3218" s="47">
        <v>0.8</v>
      </c>
      <c r="DI3218" s="1">
        <f t="shared" si="250"/>
        <v>4</v>
      </c>
      <c r="DJ3218" s="9" t="str">
        <f t="shared" si="251"/>
        <v>NO BACTERIOLOGICO</v>
      </c>
      <c r="DK3218" s="10" t="str">
        <f t="shared" si="252"/>
        <v>-</v>
      </c>
      <c r="DL3218" s="11" t="str">
        <f t="shared" si="253"/>
        <v>0</v>
      </c>
    </row>
    <row r="3219" spans="1:116" ht="12" x14ac:dyDescent="0.2">
      <c r="A3219" s="47">
        <v>1005090025</v>
      </c>
      <c r="B3219" s="47" t="str">
        <f t="shared" si="254"/>
        <v>1005090025-GUERRAPAMPA</v>
      </c>
      <c r="C3219" s="47" t="s">
        <v>1990</v>
      </c>
      <c r="D3219" s="47" t="s">
        <v>58</v>
      </c>
      <c r="E3219" s="47" t="s">
        <v>542</v>
      </c>
      <c r="F3219" s="47" t="s">
        <v>1932</v>
      </c>
      <c r="G3219" s="47" t="s">
        <v>60</v>
      </c>
      <c r="H3219" s="47">
        <v>40</v>
      </c>
      <c r="I3219" s="47">
        <v>36</v>
      </c>
      <c r="J3219" s="47" t="s">
        <v>82</v>
      </c>
      <c r="K3219" s="47" t="s">
        <v>63</v>
      </c>
      <c r="L3219" s="47" t="s">
        <v>64</v>
      </c>
      <c r="M3219" s="47" t="s">
        <v>1933</v>
      </c>
      <c r="N3219" s="47" t="s">
        <v>1932</v>
      </c>
      <c r="O3219" s="47" t="s">
        <v>58</v>
      </c>
      <c r="P3219" s="47" t="s">
        <v>542</v>
      </c>
      <c r="Q3219" s="47" t="s">
        <v>1932</v>
      </c>
      <c r="R3219" s="47">
        <v>93998</v>
      </c>
      <c r="S3219" s="47" t="s">
        <v>67</v>
      </c>
      <c r="T3219" s="47" t="s">
        <v>1991</v>
      </c>
      <c r="U3219" s="47">
        <v>13539</v>
      </c>
      <c r="V3219" s="47" t="s">
        <v>69</v>
      </c>
      <c r="W3219" s="47" t="s">
        <v>1992</v>
      </c>
      <c r="X3219" s="47">
        <v>1276606</v>
      </c>
      <c r="Y3219" s="47">
        <v>4206732</v>
      </c>
      <c r="Z3219" s="47">
        <v>294699</v>
      </c>
      <c r="AA3219" s="47">
        <v>8950257</v>
      </c>
      <c r="AB3219" s="47" t="s">
        <v>71</v>
      </c>
      <c r="AC3219" s="47">
        <v>3752</v>
      </c>
      <c r="AD3219" s="47" t="s">
        <v>126</v>
      </c>
      <c r="AE3219" s="47" t="s">
        <v>4990</v>
      </c>
      <c r="AF3219" s="47" t="s">
        <v>5872</v>
      </c>
      <c r="AG3219" s="47" t="s">
        <v>61</v>
      </c>
      <c r="AH3219" s="47" t="s">
        <v>75</v>
      </c>
      <c r="AI3219" s="47" t="s">
        <v>76</v>
      </c>
      <c r="AJ3219" s="47" t="s">
        <v>77</v>
      </c>
      <c r="AK3219" s="47" t="s">
        <v>78</v>
      </c>
      <c r="AV3219" s="47">
        <v>0.5</v>
      </c>
      <c r="AZ3219" s="47">
        <v>160.69999999999999</v>
      </c>
      <c r="BM3219" s="47">
        <v>7.5</v>
      </c>
      <c r="BQ3219" s="47">
        <v>0</v>
      </c>
      <c r="BS3219" s="47">
        <v>14</v>
      </c>
      <c r="BT3219" s="47">
        <v>0.8</v>
      </c>
      <c r="DI3219" s="1">
        <f t="shared" si="250"/>
        <v>4</v>
      </c>
      <c r="DJ3219" s="9" t="str">
        <f t="shared" si="251"/>
        <v>NO BACTERIOLOGICO</v>
      </c>
      <c r="DK3219" s="10" t="str">
        <f t="shared" si="252"/>
        <v>-</v>
      </c>
      <c r="DL3219" s="11" t="str">
        <f t="shared" si="253"/>
        <v>0</v>
      </c>
    </row>
    <row r="3220" spans="1:116" ht="12" x14ac:dyDescent="0.2">
      <c r="A3220" s="47">
        <v>1005090037</v>
      </c>
      <c r="B3220" s="47" t="str">
        <f t="shared" si="254"/>
        <v>1005090037-OSHGOPUQUIO</v>
      </c>
      <c r="C3220" s="47" t="s">
        <v>1994</v>
      </c>
      <c r="D3220" s="47" t="s">
        <v>58</v>
      </c>
      <c r="E3220" s="47" t="s">
        <v>542</v>
      </c>
      <c r="F3220" s="47" t="s">
        <v>1932</v>
      </c>
      <c r="G3220" s="47" t="s">
        <v>60</v>
      </c>
      <c r="H3220" s="47">
        <v>30</v>
      </c>
      <c r="I3220" s="47">
        <v>30</v>
      </c>
      <c r="J3220" s="47" t="s">
        <v>82</v>
      </c>
      <c r="K3220" s="47" t="s">
        <v>63</v>
      </c>
      <c r="L3220" s="47" t="s">
        <v>64</v>
      </c>
      <c r="M3220" s="47" t="s">
        <v>1933</v>
      </c>
      <c r="N3220" s="47" t="s">
        <v>1932</v>
      </c>
      <c r="O3220" s="47" t="s">
        <v>58</v>
      </c>
      <c r="P3220" s="47" t="s">
        <v>542</v>
      </c>
      <c r="Q3220" s="47" t="s">
        <v>1932</v>
      </c>
      <c r="R3220" s="47">
        <v>99468</v>
      </c>
      <c r="S3220" s="47" t="s">
        <v>67</v>
      </c>
      <c r="T3220" s="47" t="s">
        <v>1995</v>
      </c>
      <c r="U3220" s="47">
        <v>13891</v>
      </c>
      <c r="V3220" s="47" t="s">
        <v>69</v>
      </c>
      <c r="W3220" s="47" t="s">
        <v>1996</v>
      </c>
      <c r="X3220" s="47">
        <v>1276614</v>
      </c>
      <c r="Y3220" s="47">
        <v>4206931</v>
      </c>
      <c r="Z3220" s="47">
        <v>295220</v>
      </c>
      <c r="AA3220" s="47">
        <v>8949249</v>
      </c>
      <c r="AB3220" s="47" t="s">
        <v>71</v>
      </c>
      <c r="AC3220" s="47">
        <v>3653</v>
      </c>
      <c r="AD3220" s="47" t="s">
        <v>126</v>
      </c>
      <c r="AE3220" s="47" t="s">
        <v>5022</v>
      </c>
      <c r="AF3220" s="47" t="s">
        <v>5873</v>
      </c>
      <c r="AG3220" s="47">
        <v>4484</v>
      </c>
      <c r="AH3220" s="47" t="s">
        <v>73</v>
      </c>
      <c r="AI3220" s="47" t="s">
        <v>1994</v>
      </c>
      <c r="AJ3220" s="47" t="s">
        <v>61</v>
      </c>
      <c r="AK3220" s="47" t="s">
        <v>61</v>
      </c>
      <c r="AV3220" s="47">
        <v>1.1000000000000001</v>
      </c>
      <c r="AZ3220" s="47">
        <v>165.4</v>
      </c>
      <c r="BM3220" s="47">
        <v>7.4</v>
      </c>
      <c r="BQ3220" s="47">
        <v>0</v>
      </c>
      <c r="BS3220" s="47">
        <v>15</v>
      </c>
      <c r="BT3220" s="47">
        <v>0.1</v>
      </c>
      <c r="DI3220" s="1">
        <f t="shared" si="250"/>
        <v>4</v>
      </c>
      <c r="DJ3220" s="9" t="str">
        <f t="shared" si="251"/>
        <v>NO BACTERIOLOGICO</v>
      </c>
      <c r="DK3220" s="10" t="str">
        <f t="shared" si="252"/>
        <v>-</v>
      </c>
      <c r="DL3220" s="11" t="str">
        <f t="shared" si="253"/>
        <v>0</v>
      </c>
    </row>
    <row r="3221" spans="1:116" ht="12" x14ac:dyDescent="0.2">
      <c r="A3221" s="47">
        <v>1005090037</v>
      </c>
      <c r="B3221" s="47" t="str">
        <f t="shared" si="254"/>
        <v>1005090037-OSHGOPUQUIO</v>
      </c>
      <c r="C3221" s="47" t="s">
        <v>1994</v>
      </c>
      <c r="D3221" s="47" t="s">
        <v>58</v>
      </c>
      <c r="E3221" s="47" t="s">
        <v>542</v>
      </c>
      <c r="F3221" s="47" t="s">
        <v>1932</v>
      </c>
      <c r="G3221" s="47" t="s">
        <v>60</v>
      </c>
      <c r="H3221" s="47">
        <v>30</v>
      </c>
      <c r="I3221" s="47">
        <v>30</v>
      </c>
      <c r="J3221" s="47" t="s">
        <v>82</v>
      </c>
      <c r="K3221" s="47" t="s">
        <v>63</v>
      </c>
      <c r="L3221" s="47" t="s">
        <v>64</v>
      </c>
      <c r="M3221" s="47" t="s">
        <v>1933</v>
      </c>
      <c r="N3221" s="47" t="s">
        <v>1932</v>
      </c>
      <c r="O3221" s="47" t="s">
        <v>58</v>
      </c>
      <c r="P3221" s="47" t="s">
        <v>542</v>
      </c>
      <c r="Q3221" s="47" t="s">
        <v>1932</v>
      </c>
      <c r="R3221" s="47">
        <v>99468</v>
      </c>
      <c r="S3221" s="47" t="s">
        <v>67</v>
      </c>
      <c r="T3221" s="47" t="s">
        <v>1995</v>
      </c>
      <c r="U3221" s="47">
        <v>13891</v>
      </c>
      <c r="V3221" s="47" t="s">
        <v>69</v>
      </c>
      <c r="W3221" s="47" t="s">
        <v>1996</v>
      </c>
      <c r="X3221" s="47">
        <v>1276614</v>
      </c>
      <c r="Y3221" s="47">
        <v>4206932</v>
      </c>
      <c r="Z3221" s="47">
        <v>295346</v>
      </c>
      <c r="AA3221" s="47">
        <v>8949304</v>
      </c>
      <c r="AB3221" s="47" t="s">
        <v>71</v>
      </c>
      <c r="AC3221" s="47">
        <v>3597</v>
      </c>
      <c r="AD3221" s="47" t="s">
        <v>126</v>
      </c>
      <c r="AE3221" s="47" t="s">
        <v>5022</v>
      </c>
      <c r="AF3221" s="47" t="s">
        <v>5873</v>
      </c>
      <c r="AG3221" s="47" t="s">
        <v>61</v>
      </c>
      <c r="AH3221" s="47" t="s">
        <v>75</v>
      </c>
      <c r="AI3221" s="47" t="s">
        <v>76</v>
      </c>
      <c r="AJ3221" s="47" t="s">
        <v>77</v>
      </c>
      <c r="AK3221" s="47" t="s">
        <v>78</v>
      </c>
      <c r="AV3221" s="47">
        <v>0.8</v>
      </c>
      <c r="AZ3221" s="47">
        <v>165.4</v>
      </c>
      <c r="BM3221" s="47">
        <v>7.4</v>
      </c>
      <c r="BQ3221" s="47">
        <v>0</v>
      </c>
      <c r="BS3221" s="47">
        <v>15</v>
      </c>
      <c r="BT3221" s="47">
        <v>0.9</v>
      </c>
      <c r="DI3221" s="1">
        <f t="shared" si="250"/>
        <v>4</v>
      </c>
      <c r="DJ3221" s="9" t="str">
        <f t="shared" si="251"/>
        <v>NO BACTERIOLOGICO</v>
      </c>
      <c r="DK3221" s="10" t="str">
        <f t="shared" si="252"/>
        <v>-</v>
      </c>
      <c r="DL3221" s="11" t="str">
        <f t="shared" si="253"/>
        <v>0</v>
      </c>
    </row>
    <row r="3222" spans="1:116" ht="12" x14ac:dyDescent="0.2">
      <c r="A3222" s="47">
        <v>1005090037</v>
      </c>
      <c r="B3222" s="47" t="str">
        <f t="shared" si="254"/>
        <v>1005090037-OSHGOPUQUIO</v>
      </c>
      <c r="C3222" s="47" t="s">
        <v>1994</v>
      </c>
      <c r="D3222" s="47" t="s">
        <v>58</v>
      </c>
      <c r="E3222" s="47" t="s">
        <v>542</v>
      </c>
      <c r="F3222" s="47" t="s">
        <v>1932</v>
      </c>
      <c r="G3222" s="47" t="s">
        <v>60</v>
      </c>
      <c r="H3222" s="47">
        <v>30</v>
      </c>
      <c r="I3222" s="47">
        <v>30</v>
      </c>
      <c r="J3222" s="47" t="s">
        <v>82</v>
      </c>
      <c r="K3222" s="47" t="s">
        <v>63</v>
      </c>
      <c r="L3222" s="47" t="s">
        <v>64</v>
      </c>
      <c r="M3222" s="47" t="s">
        <v>1933</v>
      </c>
      <c r="N3222" s="47" t="s">
        <v>1932</v>
      </c>
      <c r="O3222" s="47" t="s">
        <v>58</v>
      </c>
      <c r="P3222" s="47" t="s">
        <v>542</v>
      </c>
      <c r="Q3222" s="47" t="s">
        <v>1932</v>
      </c>
      <c r="R3222" s="47">
        <v>99468</v>
      </c>
      <c r="S3222" s="47" t="s">
        <v>67</v>
      </c>
      <c r="T3222" s="47" t="s">
        <v>1995</v>
      </c>
      <c r="U3222" s="47">
        <v>13891</v>
      </c>
      <c r="V3222" s="47" t="s">
        <v>69</v>
      </c>
      <c r="W3222" s="47" t="s">
        <v>1996</v>
      </c>
      <c r="X3222" s="47">
        <v>1276614</v>
      </c>
      <c r="Y3222" s="47">
        <v>4206933</v>
      </c>
      <c r="Z3222" s="47">
        <v>295414</v>
      </c>
      <c r="AA3222" s="47">
        <v>8949120</v>
      </c>
      <c r="AB3222" s="47" t="s">
        <v>71</v>
      </c>
      <c r="AC3222" s="47">
        <v>3571</v>
      </c>
      <c r="AD3222" s="47" t="s">
        <v>126</v>
      </c>
      <c r="AE3222" s="47" t="s">
        <v>5022</v>
      </c>
      <c r="AF3222" s="47" t="s">
        <v>5873</v>
      </c>
      <c r="AG3222" s="47" t="s">
        <v>61</v>
      </c>
      <c r="AH3222" s="47" t="s">
        <v>75</v>
      </c>
      <c r="AI3222" s="47" t="s">
        <v>76</v>
      </c>
      <c r="AJ3222" s="47" t="s">
        <v>77</v>
      </c>
      <c r="AK3222" s="47" t="s">
        <v>78</v>
      </c>
      <c r="AV3222" s="47">
        <v>0.5</v>
      </c>
      <c r="AZ3222" s="47">
        <v>165.1</v>
      </c>
      <c r="BM3222" s="47">
        <v>7.4</v>
      </c>
      <c r="BQ3222" s="47">
        <v>0</v>
      </c>
      <c r="BS3222" s="47">
        <v>14</v>
      </c>
      <c r="BT3222" s="47">
        <v>0.7</v>
      </c>
      <c r="DI3222" s="1">
        <f t="shared" si="250"/>
        <v>4</v>
      </c>
      <c r="DJ3222" s="9" t="str">
        <f t="shared" si="251"/>
        <v>NO BACTERIOLOGICO</v>
      </c>
      <c r="DK3222" s="10" t="str">
        <f t="shared" si="252"/>
        <v>-</v>
      </c>
      <c r="DL3222" s="11" t="str">
        <f t="shared" si="253"/>
        <v>0</v>
      </c>
    </row>
    <row r="3223" spans="1:116" ht="12" x14ac:dyDescent="0.2">
      <c r="A3223" s="47">
        <v>1005090059</v>
      </c>
      <c r="B3223" s="47" t="str">
        <f t="shared" si="254"/>
        <v>1005090059-POQUE</v>
      </c>
      <c r="C3223" s="47" t="s">
        <v>1997</v>
      </c>
      <c r="D3223" s="47" t="s">
        <v>58</v>
      </c>
      <c r="E3223" s="47" t="s">
        <v>542</v>
      </c>
      <c r="F3223" s="47" t="s">
        <v>1932</v>
      </c>
      <c r="G3223" s="47" t="s">
        <v>60</v>
      </c>
      <c r="H3223" s="47">
        <v>995</v>
      </c>
      <c r="I3223" s="47">
        <v>950</v>
      </c>
      <c r="J3223" s="47" t="s">
        <v>82</v>
      </c>
      <c r="K3223" s="47" t="s">
        <v>63</v>
      </c>
      <c r="L3223" s="47" t="s">
        <v>64</v>
      </c>
      <c r="M3223" s="47" t="s">
        <v>1998</v>
      </c>
      <c r="N3223" s="47" t="s">
        <v>1997</v>
      </c>
      <c r="O3223" s="47" t="s">
        <v>58</v>
      </c>
      <c r="P3223" s="47" t="s">
        <v>542</v>
      </c>
      <c r="Q3223" s="47" t="s">
        <v>1932</v>
      </c>
      <c r="R3223" s="47">
        <v>96212</v>
      </c>
      <c r="S3223" s="47" t="s">
        <v>67</v>
      </c>
      <c r="T3223" s="47" t="s">
        <v>1999</v>
      </c>
      <c r="U3223" s="47">
        <v>13677</v>
      </c>
      <c r="V3223" s="47" t="s">
        <v>69</v>
      </c>
      <c r="W3223" s="47" t="s">
        <v>2000</v>
      </c>
      <c r="X3223" s="47">
        <v>1276663</v>
      </c>
      <c r="Y3223" s="47">
        <v>4206945</v>
      </c>
      <c r="Z3223" s="47">
        <v>290486</v>
      </c>
      <c r="AA3223" s="47">
        <v>8945360</v>
      </c>
      <c r="AB3223" s="47" t="s">
        <v>71</v>
      </c>
      <c r="AC3223" s="47">
        <v>3940</v>
      </c>
      <c r="AD3223" s="47" t="s">
        <v>126</v>
      </c>
      <c r="AE3223" s="47" t="s">
        <v>4921</v>
      </c>
      <c r="AF3223" s="47" t="s">
        <v>5874</v>
      </c>
      <c r="AG3223" s="47">
        <v>4743</v>
      </c>
      <c r="AH3223" s="47" t="s">
        <v>73</v>
      </c>
      <c r="AI3223" s="47" t="s">
        <v>1997</v>
      </c>
      <c r="AJ3223" s="47" t="s">
        <v>61</v>
      </c>
      <c r="AK3223" s="47" t="s">
        <v>61</v>
      </c>
      <c r="AV3223" s="47">
        <v>1.8</v>
      </c>
      <c r="AZ3223" s="47">
        <v>164</v>
      </c>
      <c r="BM3223" s="47">
        <v>7.7</v>
      </c>
      <c r="BQ3223" s="47">
        <v>0</v>
      </c>
      <c r="BS3223" s="47">
        <v>10.5</v>
      </c>
      <c r="BT3223" s="47">
        <v>0.6</v>
      </c>
      <c r="DI3223" s="1">
        <f t="shared" si="250"/>
        <v>4</v>
      </c>
      <c r="DJ3223" s="9" t="str">
        <f t="shared" si="251"/>
        <v>NO BACTERIOLOGICO</v>
      </c>
      <c r="DK3223" s="10" t="str">
        <f t="shared" si="252"/>
        <v>-</v>
      </c>
      <c r="DL3223" s="11" t="str">
        <f t="shared" si="253"/>
        <v>0</v>
      </c>
    </row>
    <row r="3224" spans="1:116" ht="12" x14ac:dyDescent="0.2">
      <c r="A3224" s="47">
        <v>1005090059</v>
      </c>
      <c r="B3224" s="47" t="str">
        <f t="shared" si="254"/>
        <v>1005090059-POQUE</v>
      </c>
      <c r="C3224" s="47" t="s">
        <v>1997</v>
      </c>
      <c r="D3224" s="47" t="s">
        <v>58</v>
      </c>
      <c r="E3224" s="47" t="s">
        <v>542</v>
      </c>
      <c r="F3224" s="47" t="s">
        <v>1932</v>
      </c>
      <c r="G3224" s="47" t="s">
        <v>60</v>
      </c>
      <c r="H3224" s="47">
        <v>995</v>
      </c>
      <c r="I3224" s="47">
        <v>950</v>
      </c>
      <c r="J3224" s="47" t="s">
        <v>82</v>
      </c>
      <c r="K3224" s="47" t="s">
        <v>63</v>
      </c>
      <c r="L3224" s="47" t="s">
        <v>64</v>
      </c>
      <c r="M3224" s="47" t="s">
        <v>1998</v>
      </c>
      <c r="N3224" s="47" t="s">
        <v>1997</v>
      </c>
      <c r="O3224" s="47" t="s">
        <v>58</v>
      </c>
      <c r="P3224" s="47" t="s">
        <v>542</v>
      </c>
      <c r="Q3224" s="47" t="s">
        <v>1932</v>
      </c>
      <c r="R3224" s="47">
        <v>96212</v>
      </c>
      <c r="S3224" s="47" t="s">
        <v>67</v>
      </c>
      <c r="T3224" s="47" t="s">
        <v>1999</v>
      </c>
      <c r="U3224" s="47">
        <v>13677</v>
      </c>
      <c r="V3224" s="47" t="s">
        <v>69</v>
      </c>
      <c r="W3224" s="47" t="s">
        <v>2000</v>
      </c>
      <c r="X3224" s="47">
        <v>1276663</v>
      </c>
      <c r="Y3224" s="47">
        <v>4206946</v>
      </c>
      <c r="Z3224" s="47">
        <v>290772</v>
      </c>
      <c r="AA3224" s="47">
        <v>8945363</v>
      </c>
      <c r="AB3224" s="47" t="s">
        <v>71</v>
      </c>
      <c r="AC3224" s="47">
        <v>3898</v>
      </c>
      <c r="AD3224" s="47" t="s">
        <v>126</v>
      </c>
      <c r="AE3224" s="47" t="s">
        <v>4921</v>
      </c>
      <c r="AF3224" s="47" t="s">
        <v>5874</v>
      </c>
      <c r="AG3224" s="47" t="s">
        <v>61</v>
      </c>
      <c r="AH3224" s="47" t="s">
        <v>75</v>
      </c>
      <c r="AI3224" s="47" t="s">
        <v>76</v>
      </c>
      <c r="AJ3224" s="47" t="s">
        <v>77</v>
      </c>
      <c r="AK3224" s="47" t="s">
        <v>78</v>
      </c>
      <c r="AV3224" s="47">
        <v>0.5</v>
      </c>
      <c r="AZ3224" s="47">
        <v>154</v>
      </c>
      <c r="BM3224" s="47">
        <v>7.7</v>
      </c>
      <c r="BQ3224" s="47">
        <v>0</v>
      </c>
      <c r="BS3224" s="47">
        <v>10.5</v>
      </c>
      <c r="BT3224" s="47">
        <v>0.6</v>
      </c>
      <c r="DI3224" s="1">
        <f t="shared" si="250"/>
        <v>4</v>
      </c>
      <c r="DJ3224" s="9" t="str">
        <f t="shared" si="251"/>
        <v>NO BACTERIOLOGICO</v>
      </c>
      <c r="DK3224" s="10" t="str">
        <f t="shared" si="252"/>
        <v>-</v>
      </c>
      <c r="DL3224" s="11" t="str">
        <f t="shared" si="253"/>
        <v>0</v>
      </c>
    </row>
    <row r="3225" spans="1:116" ht="12" x14ac:dyDescent="0.2">
      <c r="A3225" s="47">
        <v>1005090059</v>
      </c>
      <c r="B3225" s="47" t="str">
        <f t="shared" si="254"/>
        <v>1005090059-POQUE</v>
      </c>
      <c r="C3225" s="47" t="s">
        <v>1997</v>
      </c>
      <c r="D3225" s="47" t="s">
        <v>58</v>
      </c>
      <c r="E3225" s="47" t="s">
        <v>542</v>
      </c>
      <c r="F3225" s="47" t="s">
        <v>1932</v>
      </c>
      <c r="G3225" s="47" t="s">
        <v>60</v>
      </c>
      <c r="H3225" s="47">
        <v>995</v>
      </c>
      <c r="I3225" s="47">
        <v>950</v>
      </c>
      <c r="J3225" s="47" t="s">
        <v>82</v>
      </c>
      <c r="K3225" s="47" t="s">
        <v>63</v>
      </c>
      <c r="L3225" s="47" t="s">
        <v>64</v>
      </c>
      <c r="M3225" s="47" t="s">
        <v>1998</v>
      </c>
      <c r="N3225" s="47" t="s">
        <v>1997</v>
      </c>
      <c r="O3225" s="47" t="s">
        <v>58</v>
      </c>
      <c r="P3225" s="47" t="s">
        <v>542</v>
      </c>
      <c r="Q3225" s="47" t="s">
        <v>1932</v>
      </c>
      <c r="R3225" s="47">
        <v>96212</v>
      </c>
      <c r="S3225" s="47" t="s">
        <v>67</v>
      </c>
      <c r="T3225" s="47" t="s">
        <v>1999</v>
      </c>
      <c r="U3225" s="47">
        <v>13677</v>
      </c>
      <c r="V3225" s="47" t="s">
        <v>69</v>
      </c>
      <c r="W3225" s="47" t="s">
        <v>2000</v>
      </c>
      <c r="X3225" s="47">
        <v>1276663</v>
      </c>
      <c r="Y3225" s="47">
        <v>4206947</v>
      </c>
      <c r="Z3225" s="47">
        <v>291808</v>
      </c>
      <c r="AA3225" s="47">
        <v>8943618</v>
      </c>
      <c r="AB3225" s="47" t="s">
        <v>71</v>
      </c>
      <c r="AC3225" s="47">
        <v>3821</v>
      </c>
      <c r="AD3225" s="47" t="s">
        <v>126</v>
      </c>
      <c r="AE3225" s="47" t="s">
        <v>4921</v>
      </c>
      <c r="AF3225" s="47" t="s">
        <v>5874</v>
      </c>
      <c r="AG3225" s="47" t="s">
        <v>61</v>
      </c>
      <c r="AH3225" s="47" t="s">
        <v>75</v>
      </c>
      <c r="AI3225" s="47" t="s">
        <v>76</v>
      </c>
      <c r="AJ3225" s="47" t="s">
        <v>77</v>
      </c>
      <c r="AK3225" s="47" t="s">
        <v>78</v>
      </c>
      <c r="AV3225" s="47">
        <v>0.5</v>
      </c>
      <c r="AZ3225" s="47">
        <v>154</v>
      </c>
      <c r="BM3225" s="47">
        <v>7.7</v>
      </c>
      <c r="BQ3225" s="47">
        <v>0</v>
      </c>
      <c r="BS3225" s="47">
        <v>10.5</v>
      </c>
      <c r="BT3225" s="47">
        <v>0.6</v>
      </c>
      <c r="DI3225" s="1">
        <f t="shared" si="250"/>
        <v>4</v>
      </c>
      <c r="DJ3225" s="9" t="str">
        <f t="shared" si="251"/>
        <v>NO BACTERIOLOGICO</v>
      </c>
      <c r="DK3225" s="10" t="str">
        <f t="shared" si="252"/>
        <v>-</v>
      </c>
      <c r="DL3225" s="11" t="str">
        <f t="shared" si="253"/>
        <v>0</v>
      </c>
    </row>
    <row r="3226" spans="1:116" ht="12" x14ac:dyDescent="0.2">
      <c r="A3226" s="47">
        <v>1001020036</v>
      </c>
      <c r="B3226" s="47" t="str">
        <f t="shared" si="254"/>
        <v>1001020036-MATIBAMBA</v>
      </c>
      <c r="C3226" s="47" t="s">
        <v>3341</v>
      </c>
      <c r="D3226" s="47" t="s">
        <v>58</v>
      </c>
      <c r="E3226" s="47" t="s">
        <v>58</v>
      </c>
      <c r="F3226" s="47" t="s">
        <v>2540</v>
      </c>
      <c r="G3226" s="47" t="s">
        <v>60</v>
      </c>
      <c r="H3226" s="47">
        <v>134</v>
      </c>
      <c r="I3226" s="47" t="s">
        <v>61</v>
      </c>
      <c r="J3226" s="47" t="s">
        <v>895</v>
      </c>
      <c r="K3226" s="47" t="s">
        <v>63</v>
      </c>
      <c r="L3226" s="47" t="s">
        <v>64</v>
      </c>
      <c r="M3226" s="47" t="s">
        <v>3305</v>
      </c>
      <c r="N3226" s="47" t="s">
        <v>2540</v>
      </c>
      <c r="O3226" s="47" t="s">
        <v>58</v>
      </c>
      <c r="P3226" s="47" t="s">
        <v>58</v>
      </c>
      <c r="Q3226" s="47" t="s">
        <v>2540</v>
      </c>
      <c r="R3226" s="47">
        <v>125609</v>
      </c>
      <c r="S3226" s="47" t="s">
        <v>67</v>
      </c>
      <c r="T3226" s="47" t="s">
        <v>3342</v>
      </c>
      <c r="U3226" s="47">
        <v>15552</v>
      </c>
      <c r="V3226" s="47" t="s">
        <v>69</v>
      </c>
      <c r="W3226" s="47" t="s">
        <v>3343</v>
      </c>
      <c r="X3226" s="47">
        <v>1276664</v>
      </c>
      <c r="Y3226" s="47">
        <v>4206965</v>
      </c>
      <c r="Z3226" s="47">
        <v>365505</v>
      </c>
      <c r="AA3226" s="47">
        <v>8893030</v>
      </c>
      <c r="AB3226" s="47" t="s">
        <v>71</v>
      </c>
      <c r="AC3226" s="47">
        <v>2036</v>
      </c>
      <c r="AD3226" s="47" t="s">
        <v>86</v>
      </c>
      <c r="AE3226" s="47" t="s">
        <v>5004</v>
      </c>
      <c r="AF3226" s="47" t="s">
        <v>5875</v>
      </c>
      <c r="AG3226" s="47">
        <v>24428</v>
      </c>
      <c r="AH3226" s="47" t="s">
        <v>73</v>
      </c>
      <c r="AI3226" s="47" t="s">
        <v>3344</v>
      </c>
      <c r="AJ3226" s="47" t="s">
        <v>61</v>
      </c>
      <c r="AK3226" s="47" t="s">
        <v>61</v>
      </c>
      <c r="AV3226" s="47">
        <v>0.97</v>
      </c>
      <c r="AZ3226" s="47">
        <v>93</v>
      </c>
      <c r="BM3226" s="47">
        <v>7.6</v>
      </c>
      <c r="BS3226" s="47">
        <v>22.1</v>
      </c>
      <c r="BT3226" s="47">
        <v>1.1000000000000001</v>
      </c>
      <c r="DI3226" s="1">
        <f t="shared" si="250"/>
        <v>4</v>
      </c>
      <c r="DJ3226" s="9" t="str">
        <f t="shared" si="251"/>
        <v>NO BACTERIOLOGICO</v>
      </c>
      <c r="DK3226" s="10" t="str">
        <f t="shared" si="252"/>
        <v>-</v>
      </c>
      <c r="DL3226" s="11" t="str">
        <f t="shared" si="253"/>
        <v>0</v>
      </c>
    </row>
    <row r="3227" spans="1:116" ht="12" x14ac:dyDescent="0.2">
      <c r="A3227" s="47">
        <v>1001020036</v>
      </c>
      <c r="B3227" s="47" t="str">
        <f t="shared" si="254"/>
        <v>1001020036-MATIBAMBA</v>
      </c>
      <c r="C3227" s="47" t="s">
        <v>3341</v>
      </c>
      <c r="D3227" s="47" t="s">
        <v>58</v>
      </c>
      <c r="E3227" s="47" t="s">
        <v>58</v>
      </c>
      <c r="F3227" s="47" t="s">
        <v>2540</v>
      </c>
      <c r="G3227" s="47" t="s">
        <v>60</v>
      </c>
      <c r="H3227" s="47">
        <v>134</v>
      </c>
      <c r="I3227" s="47" t="s">
        <v>61</v>
      </c>
      <c r="J3227" s="47" t="s">
        <v>895</v>
      </c>
      <c r="K3227" s="47" t="s">
        <v>63</v>
      </c>
      <c r="L3227" s="47" t="s">
        <v>64</v>
      </c>
      <c r="M3227" s="47" t="s">
        <v>3305</v>
      </c>
      <c r="N3227" s="47" t="s">
        <v>2540</v>
      </c>
      <c r="O3227" s="47" t="s">
        <v>58</v>
      </c>
      <c r="P3227" s="47" t="s">
        <v>58</v>
      </c>
      <c r="Q3227" s="47" t="s">
        <v>2540</v>
      </c>
      <c r="R3227" s="47">
        <v>125609</v>
      </c>
      <c r="S3227" s="47" t="s">
        <v>67</v>
      </c>
      <c r="T3227" s="47" t="s">
        <v>3342</v>
      </c>
      <c r="U3227" s="47">
        <v>15552</v>
      </c>
      <c r="V3227" s="47" t="s">
        <v>69</v>
      </c>
      <c r="W3227" s="47" t="s">
        <v>3343</v>
      </c>
      <c r="X3227" s="47">
        <v>1276664</v>
      </c>
      <c r="Y3227" s="47">
        <v>4206966</v>
      </c>
      <c r="Z3227" s="47">
        <v>365335</v>
      </c>
      <c r="AA3227" s="47">
        <v>8893007</v>
      </c>
      <c r="AB3227" s="47" t="s">
        <v>71</v>
      </c>
      <c r="AC3227" s="47">
        <v>2015</v>
      </c>
      <c r="AD3227" s="47" t="s">
        <v>86</v>
      </c>
      <c r="AE3227" s="47" t="s">
        <v>5004</v>
      </c>
      <c r="AF3227" s="47" t="s">
        <v>5875</v>
      </c>
      <c r="AG3227" s="47" t="s">
        <v>61</v>
      </c>
      <c r="AH3227" s="47" t="s">
        <v>75</v>
      </c>
      <c r="AI3227" s="47" t="s">
        <v>76</v>
      </c>
      <c r="AJ3227" s="47" t="s">
        <v>77</v>
      </c>
      <c r="AK3227" s="47" t="s">
        <v>78</v>
      </c>
      <c r="AV3227" s="47">
        <v>0.81</v>
      </c>
      <c r="AZ3227" s="47">
        <v>90</v>
      </c>
      <c r="BM3227" s="47">
        <v>7.6</v>
      </c>
      <c r="BS3227" s="47">
        <v>22.9</v>
      </c>
      <c r="BT3227" s="47">
        <v>1</v>
      </c>
      <c r="DI3227" s="1">
        <f t="shared" si="250"/>
        <v>4</v>
      </c>
      <c r="DJ3227" s="9" t="str">
        <f t="shared" si="251"/>
        <v>NO BACTERIOLOGICO</v>
      </c>
      <c r="DK3227" s="10" t="str">
        <f t="shared" si="252"/>
        <v>-</v>
      </c>
      <c r="DL3227" s="11" t="str">
        <f t="shared" si="253"/>
        <v>0</v>
      </c>
    </row>
    <row r="3228" spans="1:116" ht="12" x14ac:dyDescent="0.2">
      <c r="A3228" s="47">
        <v>1001020036</v>
      </c>
      <c r="B3228" s="47" t="str">
        <f t="shared" si="254"/>
        <v>1001020036-MATIBAMBA</v>
      </c>
      <c r="C3228" s="47" t="s">
        <v>3341</v>
      </c>
      <c r="D3228" s="47" t="s">
        <v>58</v>
      </c>
      <c r="E3228" s="47" t="s">
        <v>58</v>
      </c>
      <c r="F3228" s="47" t="s">
        <v>2540</v>
      </c>
      <c r="G3228" s="47" t="s">
        <v>60</v>
      </c>
      <c r="H3228" s="47">
        <v>134</v>
      </c>
      <c r="I3228" s="47" t="s">
        <v>61</v>
      </c>
      <c r="J3228" s="47" t="s">
        <v>895</v>
      </c>
      <c r="K3228" s="47" t="s">
        <v>63</v>
      </c>
      <c r="L3228" s="47" t="s">
        <v>64</v>
      </c>
      <c r="M3228" s="47" t="s">
        <v>3305</v>
      </c>
      <c r="N3228" s="47" t="s">
        <v>2540</v>
      </c>
      <c r="O3228" s="47" t="s">
        <v>58</v>
      </c>
      <c r="P3228" s="47" t="s">
        <v>58</v>
      </c>
      <c r="Q3228" s="47" t="s">
        <v>2540</v>
      </c>
      <c r="R3228" s="47">
        <v>125609</v>
      </c>
      <c r="S3228" s="47" t="s">
        <v>67</v>
      </c>
      <c r="T3228" s="47" t="s">
        <v>3342</v>
      </c>
      <c r="U3228" s="47">
        <v>15552</v>
      </c>
      <c r="V3228" s="47" t="s">
        <v>69</v>
      </c>
      <c r="W3228" s="47" t="s">
        <v>3343</v>
      </c>
      <c r="X3228" s="47">
        <v>1276664</v>
      </c>
      <c r="Y3228" s="47">
        <v>4206967</v>
      </c>
      <c r="Z3228" s="47">
        <v>365292</v>
      </c>
      <c r="AA3228" s="47">
        <v>8893134</v>
      </c>
      <c r="AB3228" s="47" t="s">
        <v>71</v>
      </c>
      <c r="AC3228" s="47">
        <v>2004</v>
      </c>
      <c r="AD3228" s="47" t="s">
        <v>86</v>
      </c>
      <c r="AE3228" s="47" t="s">
        <v>5004</v>
      </c>
      <c r="AF3228" s="47" t="s">
        <v>5875</v>
      </c>
      <c r="AG3228" s="47" t="s">
        <v>61</v>
      </c>
      <c r="AH3228" s="47" t="s">
        <v>75</v>
      </c>
      <c r="AI3228" s="47" t="s">
        <v>76</v>
      </c>
      <c r="AJ3228" s="47" t="s">
        <v>77</v>
      </c>
      <c r="AK3228" s="47" t="s">
        <v>78</v>
      </c>
      <c r="AV3228" s="47">
        <v>0.63</v>
      </c>
      <c r="AZ3228" s="47">
        <v>85</v>
      </c>
      <c r="BM3228" s="47">
        <v>7.8</v>
      </c>
      <c r="BS3228" s="47">
        <v>23</v>
      </c>
      <c r="BT3228" s="47">
        <v>0.93</v>
      </c>
      <c r="DI3228" s="1">
        <f t="shared" si="250"/>
        <v>4</v>
      </c>
      <c r="DJ3228" s="9" t="str">
        <f t="shared" si="251"/>
        <v>NO BACTERIOLOGICO</v>
      </c>
      <c r="DK3228" s="10" t="str">
        <f t="shared" si="252"/>
        <v>-</v>
      </c>
      <c r="DL3228" s="11" t="str">
        <f t="shared" si="253"/>
        <v>0</v>
      </c>
    </row>
    <row r="3229" spans="1:116" ht="12" x14ac:dyDescent="0.2">
      <c r="A3229" s="47">
        <v>1001020036</v>
      </c>
      <c r="B3229" s="47" t="str">
        <f t="shared" si="254"/>
        <v>1001020036-MATIBAMBA</v>
      </c>
      <c r="C3229" s="47" t="s">
        <v>3341</v>
      </c>
      <c r="D3229" s="47" t="s">
        <v>58</v>
      </c>
      <c r="E3229" s="47" t="s">
        <v>58</v>
      </c>
      <c r="F3229" s="47" t="s">
        <v>2540</v>
      </c>
      <c r="G3229" s="47" t="s">
        <v>60</v>
      </c>
      <c r="H3229" s="47">
        <v>134</v>
      </c>
      <c r="I3229" s="47" t="s">
        <v>61</v>
      </c>
      <c r="J3229" s="47" t="s">
        <v>895</v>
      </c>
      <c r="K3229" s="47" t="s">
        <v>63</v>
      </c>
      <c r="L3229" s="47" t="s">
        <v>64</v>
      </c>
      <c r="M3229" s="47" t="s">
        <v>3305</v>
      </c>
      <c r="N3229" s="47" t="s">
        <v>2540</v>
      </c>
      <c r="O3229" s="47" t="s">
        <v>58</v>
      </c>
      <c r="P3229" s="47" t="s">
        <v>58</v>
      </c>
      <c r="Q3229" s="47" t="s">
        <v>2540</v>
      </c>
      <c r="R3229" s="47">
        <v>125609</v>
      </c>
      <c r="S3229" s="47" t="s">
        <v>67</v>
      </c>
      <c r="T3229" s="47" t="s">
        <v>3342</v>
      </c>
      <c r="U3229" s="47">
        <v>15552</v>
      </c>
      <c r="V3229" s="47" t="s">
        <v>69</v>
      </c>
      <c r="W3229" s="47" t="s">
        <v>3343</v>
      </c>
      <c r="X3229" s="47">
        <v>1276664</v>
      </c>
      <c r="Y3229" s="47">
        <v>4206968</v>
      </c>
      <c r="Z3229" s="47">
        <v>365060</v>
      </c>
      <c r="AA3229" s="47">
        <v>8893582</v>
      </c>
      <c r="AB3229" s="47" t="s">
        <v>71</v>
      </c>
      <c r="AC3229" s="47">
        <v>1964</v>
      </c>
      <c r="AD3229" s="47" t="s">
        <v>86</v>
      </c>
      <c r="AE3229" s="47" t="s">
        <v>5004</v>
      </c>
      <c r="AF3229" s="47" t="s">
        <v>5875</v>
      </c>
      <c r="AG3229" s="47" t="s">
        <v>61</v>
      </c>
      <c r="AH3229" s="47" t="s">
        <v>75</v>
      </c>
      <c r="AI3229" s="47" t="s">
        <v>76</v>
      </c>
      <c r="AJ3229" s="47" t="s">
        <v>77</v>
      </c>
      <c r="AK3229" s="47" t="s">
        <v>78</v>
      </c>
      <c r="AV3229" s="47">
        <v>0.52</v>
      </c>
      <c r="AZ3229" s="47">
        <v>72</v>
      </c>
      <c r="BM3229" s="47">
        <v>7.8</v>
      </c>
      <c r="BS3229" s="47">
        <v>23.6</v>
      </c>
      <c r="BT3229" s="47">
        <v>0.81</v>
      </c>
      <c r="DI3229" s="1">
        <f t="shared" si="250"/>
        <v>4</v>
      </c>
      <c r="DJ3229" s="9" t="str">
        <f t="shared" si="251"/>
        <v>NO BACTERIOLOGICO</v>
      </c>
      <c r="DK3229" s="10" t="str">
        <f t="shared" si="252"/>
        <v>-</v>
      </c>
      <c r="DL3229" s="11" t="str">
        <f t="shared" si="253"/>
        <v>0</v>
      </c>
    </row>
    <row r="3230" spans="1:116" ht="12" x14ac:dyDescent="0.2">
      <c r="A3230" s="47">
        <v>1005090051</v>
      </c>
      <c r="B3230" s="47" t="str">
        <f t="shared" si="254"/>
        <v>1005090051-LIUYAPAMPA</v>
      </c>
      <c r="C3230" s="47" t="s">
        <v>2005</v>
      </c>
      <c r="D3230" s="47" t="s">
        <v>58</v>
      </c>
      <c r="E3230" s="47" t="s">
        <v>542</v>
      </c>
      <c r="F3230" s="47" t="s">
        <v>1932</v>
      </c>
      <c r="G3230" s="47" t="s">
        <v>60</v>
      </c>
      <c r="H3230" s="47">
        <v>52</v>
      </c>
      <c r="I3230" s="47">
        <v>52</v>
      </c>
      <c r="J3230" s="47" t="s">
        <v>82</v>
      </c>
      <c r="K3230" s="47" t="s">
        <v>63</v>
      </c>
      <c r="L3230" s="47" t="s">
        <v>64</v>
      </c>
      <c r="M3230" s="47" t="s">
        <v>1998</v>
      </c>
      <c r="N3230" s="47" t="s">
        <v>1997</v>
      </c>
      <c r="O3230" s="47" t="s">
        <v>58</v>
      </c>
      <c r="P3230" s="47" t="s">
        <v>542</v>
      </c>
      <c r="Q3230" s="47" t="s">
        <v>1932</v>
      </c>
      <c r="R3230" s="47">
        <v>96216</v>
      </c>
      <c r="S3230" s="47" t="s">
        <v>67</v>
      </c>
      <c r="T3230" s="47" t="s">
        <v>2006</v>
      </c>
      <c r="U3230" s="47">
        <v>13679</v>
      </c>
      <c r="V3230" s="47" t="s">
        <v>69</v>
      </c>
      <c r="W3230" s="47" t="s">
        <v>2007</v>
      </c>
      <c r="X3230" s="47">
        <v>1276676</v>
      </c>
      <c r="Y3230" s="47">
        <v>4206969</v>
      </c>
      <c r="Z3230" s="47">
        <v>283620</v>
      </c>
      <c r="AA3230" s="47">
        <v>8941160</v>
      </c>
      <c r="AB3230" s="47" t="s">
        <v>71</v>
      </c>
      <c r="AC3230" s="47">
        <v>4419</v>
      </c>
      <c r="AD3230" s="47" t="s">
        <v>126</v>
      </c>
      <c r="AE3230" s="47" t="s">
        <v>4990</v>
      </c>
      <c r="AF3230" s="47" t="s">
        <v>5876</v>
      </c>
      <c r="AG3230" s="47">
        <v>116</v>
      </c>
      <c r="AH3230" s="47" t="s">
        <v>73</v>
      </c>
      <c r="AI3230" s="47" t="s">
        <v>2005</v>
      </c>
      <c r="AJ3230" s="47" t="s">
        <v>61</v>
      </c>
      <c r="AK3230" s="47" t="s">
        <v>61</v>
      </c>
      <c r="AV3230" s="47">
        <v>0.5</v>
      </c>
      <c r="AZ3230" s="47">
        <v>197</v>
      </c>
      <c r="BM3230" s="47">
        <v>7.8</v>
      </c>
      <c r="BQ3230" s="47">
        <v>0</v>
      </c>
      <c r="BS3230" s="47">
        <v>10</v>
      </c>
      <c r="BT3230" s="47">
        <v>1.1000000000000001</v>
      </c>
      <c r="DI3230" s="1">
        <f t="shared" si="250"/>
        <v>4</v>
      </c>
      <c r="DJ3230" s="9" t="str">
        <f t="shared" si="251"/>
        <v>NO BACTERIOLOGICO</v>
      </c>
      <c r="DK3230" s="10" t="str">
        <f t="shared" si="252"/>
        <v>-</v>
      </c>
      <c r="DL3230" s="11" t="str">
        <f t="shared" si="253"/>
        <v>0</v>
      </c>
    </row>
    <row r="3231" spans="1:116" ht="12" x14ac:dyDescent="0.2">
      <c r="A3231" s="47">
        <v>1005090051</v>
      </c>
      <c r="B3231" s="47" t="str">
        <f t="shared" si="254"/>
        <v>1005090051-LIUYAPAMPA</v>
      </c>
      <c r="C3231" s="47" t="s">
        <v>2005</v>
      </c>
      <c r="D3231" s="47" t="s">
        <v>58</v>
      </c>
      <c r="E3231" s="47" t="s">
        <v>542</v>
      </c>
      <c r="F3231" s="47" t="s">
        <v>1932</v>
      </c>
      <c r="G3231" s="47" t="s">
        <v>60</v>
      </c>
      <c r="H3231" s="47">
        <v>52</v>
      </c>
      <c r="I3231" s="47">
        <v>52</v>
      </c>
      <c r="J3231" s="47" t="s">
        <v>82</v>
      </c>
      <c r="K3231" s="47" t="s">
        <v>63</v>
      </c>
      <c r="L3231" s="47" t="s">
        <v>64</v>
      </c>
      <c r="M3231" s="47" t="s">
        <v>1998</v>
      </c>
      <c r="N3231" s="47" t="s">
        <v>1997</v>
      </c>
      <c r="O3231" s="47" t="s">
        <v>58</v>
      </c>
      <c r="P3231" s="47" t="s">
        <v>542</v>
      </c>
      <c r="Q3231" s="47" t="s">
        <v>1932</v>
      </c>
      <c r="R3231" s="47">
        <v>96216</v>
      </c>
      <c r="S3231" s="47" t="s">
        <v>67</v>
      </c>
      <c r="T3231" s="47" t="s">
        <v>2006</v>
      </c>
      <c r="U3231" s="47">
        <v>13679</v>
      </c>
      <c r="V3231" s="47" t="s">
        <v>69</v>
      </c>
      <c r="W3231" s="47" t="s">
        <v>2007</v>
      </c>
      <c r="X3231" s="47">
        <v>1276676</v>
      </c>
      <c r="Y3231" s="47">
        <v>4206970</v>
      </c>
      <c r="Z3231" s="47">
        <v>294224</v>
      </c>
      <c r="AA3231" s="47">
        <v>8940135</v>
      </c>
      <c r="AB3231" s="47" t="s">
        <v>71</v>
      </c>
      <c r="AC3231" s="47">
        <v>4041</v>
      </c>
      <c r="AD3231" s="47" t="s">
        <v>126</v>
      </c>
      <c r="AE3231" s="47" t="s">
        <v>4990</v>
      </c>
      <c r="AF3231" s="47" t="s">
        <v>5876</v>
      </c>
      <c r="AG3231" s="47" t="s">
        <v>61</v>
      </c>
      <c r="AH3231" s="47" t="s">
        <v>75</v>
      </c>
      <c r="AI3231" s="47" t="s">
        <v>76</v>
      </c>
      <c r="AJ3231" s="47" t="s">
        <v>77</v>
      </c>
      <c r="AK3231" s="47" t="s">
        <v>78</v>
      </c>
      <c r="AV3231" s="47">
        <v>0.5</v>
      </c>
      <c r="AZ3231" s="47">
        <v>197</v>
      </c>
      <c r="BM3231" s="47">
        <v>7.5</v>
      </c>
      <c r="BQ3231" s="47">
        <v>0</v>
      </c>
      <c r="BS3231" s="47">
        <v>10</v>
      </c>
      <c r="BT3231" s="47">
        <v>1.1000000000000001</v>
      </c>
      <c r="DI3231" s="1">
        <f t="shared" si="250"/>
        <v>4</v>
      </c>
      <c r="DJ3231" s="9" t="str">
        <f t="shared" si="251"/>
        <v>NO BACTERIOLOGICO</v>
      </c>
      <c r="DK3231" s="10" t="str">
        <f t="shared" si="252"/>
        <v>-</v>
      </c>
      <c r="DL3231" s="11" t="str">
        <f t="shared" si="253"/>
        <v>0</v>
      </c>
    </row>
    <row r="3232" spans="1:116" ht="12" x14ac:dyDescent="0.2">
      <c r="A3232" s="47">
        <v>1005090051</v>
      </c>
      <c r="B3232" s="47" t="str">
        <f t="shared" si="254"/>
        <v>1005090051-LIUYAPAMPA</v>
      </c>
      <c r="C3232" s="47" t="s">
        <v>2005</v>
      </c>
      <c r="D3232" s="47" t="s">
        <v>58</v>
      </c>
      <c r="E3232" s="47" t="s">
        <v>542</v>
      </c>
      <c r="F3232" s="47" t="s">
        <v>1932</v>
      </c>
      <c r="G3232" s="47" t="s">
        <v>60</v>
      </c>
      <c r="H3232" s="47">
        <v>52</v>
      </c>
      <c r="I3232" s="47">
        <v>52</v>
      </c>
      <c r="J3232" s="47" t="s">
        <v>82</v>
      </c>
      <c r="K3232" s="47" t="s">
        <v>63</v>
      </c>
      <c r="L3232" s="47" t="s">
        <v>64</v>
      </c>
      <c r="M3232" s="47" t="s">
        <v>1998</v>
      </c>
      <c r="N3232" s="47" t="s">
        <v>1997</v>
      </c>
      <c r="O3232" s="47" t="s">
        <v>58</v>
      </c>
      <c r="P3232" s="47" t="s">
        <v>542</v>
      </c>
      <c r="Q3232" s="47" t="s">
        <v>1932</v>
      </c>
      <c r="R3232" s="47">
        <v>96216</v>
      </c>
      <c r="S3232" s="47" t="s">
        <v>67</v>
      </c>
      <c r="T3232" s="47" t="s">
        <v>2006</v>
      </c>
      <c r="U3232" s="47">
        <v>13679</v>
      </c>
      <c r="V3232" s="47" t="s">
        <v>69</v>
      </c>
      <c r="W3232" s="47" t="s">
        <v>2007</v>
      </c>
      <c r="X3232" s="47">
        <v>1276676</v>
      </c>
      <c r="Y3232" s="47">
        <v>4206971</v>
      </c>
      <c r="Z3232" s="47">
        <v>293611</v>
      </c>
      <c r="AA3232" s="47">
        <v>8941954</v>
      </c>
      <c r="AB3232" s="47" t="s">
        <v>71</v>
      </c>
      <c r="AC3232" s="47">
        <v>4398</v>
      </c>
      <c r="AD3232" s="47" t="s">
        <v>126</v>
      </c>
      <c r="AE3232" s="47" t="s">
        <v>4990</v>
      </c>
      <c r="AF3232" s="47" t="s">
        <v>5876</v>
      </c>
      <c r="AG3232" s="47" t="s">
        <v>61</v>
      </c>
      <c r="AH3232" s="47" t="s">
        <v>75</v>
      </c>
      <c r="AI3232" s="47" t="s">
        <v>76</v>
      </c>
      <c r="AJ3232" s="47" t="s">
        <v>77</v>
      </c>
      <c r="AK3232" s="47" t="s">
        <v>78</v>
      </c>
      <c r="AV3232" s="47">
        <v>0.5</v>
      </c>
      <c r="AZ3232" s="47">
        <v>197</v>
      </c>
      <c r="BM3232" s="47">
        <v>7.5</v>
      </c>
      <c r="BQ3232" s="47">
        <v>0</v>
      </c>
      <c r="BS3232" s="47">
        <v>10</v>
      </c>
      <c r="BT3232" s="47">
        <v>1.1000000000000001</v>
      </c>
      <c r="DI3232" s="1">
        <f t="shared" si="250"/>
        <v>4</v>
      </c>
      <c r="DJ3232" s="9" t="str">
        <f t="shared" si="251"/>
        <v>NO BACTERIOLOGICO</v>
      </c>
      <c r="DK3232" s="10" t="str">
        <f t="shared" si="252"/>
        <v>-</v>
      </c>
      <c r="DL3232" s="11" t="str">
        <f t="shared" si="253"/>
        <v>0</v>
      </c>
    </row>
    <row r="3233" spans="1:116" ht="12" x14ac:dyDescent="0.2">
      <c r="A3233" s="47">
        <v>1005090086</v>
      </c>
      <c r="B3233" s="47" t="str">
        <f t="shared" si="254"/>
        <v>1005090086-ESPERANZA</v>
      </c>
      <c r="C3233" s="47" t="s">
        <v>1760</v>
      </c>
      <c r="D3233" s="47" t="s">
        <v>58</v>
      </c>
      <c r="E3233" s="47" t="s">
        <v>542</v>
      </c>
      <c r="F3233" s="47" t="s">
        <v>1932</v>
      </c>
      <c r="G3233" s="47" t="s">
        <v>60</v>
      </c>
      <c r="H3233" s="47">
        <v>90</v>
      </c>
      <c r="I3233" s="47">
        <v>90</v>
      </c>
      <c r="J3233" s="47" t="s">
        <v>82</v>
      </c>
      <c r="K3233" s="47" t="s">
        <v>63</v>
      </c>
      <c r="L3233" s="47" t="s">
        <v>64</v>
      </c>
      <c r="M3233" s="47" t="s">
        <v>1998</v>
      </c>
      <c r="N3233" s="47" t="s">
        <v>1997</v>
      </c>
      <c r="O3233" s="47" t="s">
        <v>58</v>
      </c>
      <c r="P3233" s="47" t="s">
        <v>542</v>
      </c>
      <c r="Q3233" s="47" t="s">
        <v>1932</v>
      </c>
      <c r="R3233" s="47">
        <v>96214</v>
      </c>
      <c r="S3233" s="47" t="s">
        <v>67</v>
      </c>
      <c r="T3233" s="47" t="s">
        <v>2002</v>
      </c>
      <c r="U3233" s="47">
        <v>13678</v>
      </c>
      <c r="V3233" s="47" t="s">
        <v>69</v>
      </c>
      <c r="W3233" s="47" t="s">
        <v>2003</v>
      </c>
      <c r="X3233" s="47">
        <v>1276687</v>
      </c>
      <c r="Y3233" s="47">
        <v>4207010</v>
      </c>
      <c r="Z3233" s="47">
        <v>294141</v>
      </c>
      <c r="AA3233" s="47">
        <v>8945623</v>
      </c>
      <c r="AB3233" s="47" t="s">
        <v>71</v>
      </c>
      <c r="AC3233" s="47">
        <v>4043</v>
      </c>
      <c r="AD3233" s="47" t="s">
        <v>126</v>
      </c>
      <c r="AE3233" s="47" t="s">
        <v>5022</v>
      </c>
      <c r="AF3233" s="47" t="s">
        <v>5877</v>
      </c>
      <c r="AG3233" s="47">
        <v>4748</v>
      </c>
      <c r="AH3233" s="47" t="s">
        <v>73</v>
      </c>
      <c r="AI3233" s="47" t="s">
        <v>2004</v>
      </c>
      <c r="AJ3233" s="47" t="s">
        <v>61</v>
      </c>
      <c r="AK3233" s="47" t="s">
        <v>61</v>
      </c>
      <c r="AV3233" s="47">
        <v>1.9</v>
      </c>
      <c r="AZ3233" s="47">
        <v>117</v>
      </c>
      <c r="BM3233" s="47">
        <v>7.5</v>
      </c>
      <c r="BQ3233" s="47">
        <v>0</v>
      </c>
      <c r="BS3233" s="47">
        <v>10.3</v>
      </c>
      <c r="BT3233" s="47">
        <v>0.4</v>
      </c>
      <c r="DI3233" s="1">
        <f t="shared" si="250"/>
        <v>4</v>
      </c>
      <c r="DJ3233" s="9" t="str">
        <f t="shared" si="251"/>
        <v>NO BACTERIOLOGICO</v>
      </c>
      <c r="DK3233" s="10" t="str">
        <f t="shared" si="252"/>
        <v>-</v>
      </c>
      <c r="DL3233" s="11" t="str">
        <f t="shared" si="253"/>
        <v>0</v>
      </c>
    </row>
    <row r="3234" spans="1:116" ht="12" x14ac:dyDescent="0.2">
      <c r="A3234" s="47">
        <v>1005090086</v>
      </c>
      <c r="B3234" s="47" t="str">
        <f t="shared" si="254"/>
        <v>1005090086-ESPERANZA</v>
      </c>
      <c r="C3234" s="47" t="s">
        <v>1760</v>
      </c>
      <c r="D3234" s="47" t="s">
        <v>58</v>
      </c>
      <c r="E3234" s="47" t="s">
        <v>542</v>
      </c>
      <c r="F3234" s="47" t="s">
        <v>1932</v>
      </c>
      <c r="G3234" s="47" t="s">
        <v>60</v>
      </c>
      <c r="H3234" s="47">
        <v>90</v>
      </c>
      <c r="I3234" s="47">
        <v>90</v>
      </c>
      <c r="J3234" s="47" t="s">
        <v>82</v>
      </c>
      <c r="K3234" s="47" t="s">
        <v>63</v>
      </c>
      <c r="L3234" s="47" t="s">
        <v>64</v>
      </c>
      <c r="M3234" s="47" t="s">
        <v>1998</v>
      </c>
      <c r="N3234" s="47" t="s">
        <v>1997</v>
      </c>
      <c r="O3234" s="47" t="s">
        <v>58</v>
      </c>
      <c r="P3234" s="47" t="s">
        <v>542</v>
      </c>
      <c r="Q3234" s="47" t="s">
        <v>1932</v>
      </c>
      <c r="R3234" s="47">
        <v>96214</v>
      </c>
      <c r="S3234" s="47" t="s">
        <v>67</v>
      </c>
      <c r="T3234" s="47" t="s">
        <v>2002</v>
      </c>
      <c r="U3234" s="47">
        <v>13678</v>
      </c>
      <c r="V3234" s="47" t="s">
        <v>69</v>
      </c>
      <c r="W3234" s="47" t="s">
        <v>2003</v>
      </c>
      <c r="X3234" s="47">
        <v>1276687</v>
      </c>
      <c r="Y3234" s="47">
        <v>4207011</v>
      </c>
      <c r="Z3234" s="47">
        <v>294868</v>
      </c>
      <c r="AA3234" s="47">
        <v>8946720</v>
      </c>
      <c r="AB3234" s="47" t="s">
        <v>71</v>
      </c>
      <c r="AC3234" s="47">
        <v>3742</v>
      </c>
      <c r="AD3234" s="47" t="s">
        <v>126</v>
      </c>
      <c r="AE3234" s="47" t="s">
        <v>5022</v>
      </c>
      <c r="AF3234" s="47" t="s">
        <v>5877</v>
      </c>
      <c r="AG3234" s="47" t="s">
        <v>61</v>
      </c>
      <c r="AH3234" s="47" t="s">
        <v>75</v>
      </c>
      <c r="AI3234" s="47" t="s">
        <v>76</v>
      </c>
      <c r="AJ3234" s="47" t="s">
        <v>77</v>
      </c>
      <c r="AK3234" s="47" t="s">
        <v>78</v>
      </c>
      <c r="AV3234" s="47">
        <v>0.7</v>
      </c>
      <c r="AZ3234" s="47">
        <v>117</v>
      </c>
      <c r="BM3234" s="47">
        <v>7.5</v>
      </c>
      <c r="BQ3234" s="47">
        <v>0</v>
      </c>
      <c r="BS3234" s="47">
        <v>10.3</v>
      </c>
      <c r="BT3234" s="47">
        <v>0.4</v>
      </c>
      <c r="DI3234" s="1">
        <f t="shared" si="250"/>
        <v>4</v>
      </c>
      <c r="DJ3234" s="9" t="str">
        <f t="shared" si="251"/>
        <v>NO BACTERIOLOGICO</v>
      </c>
      <c r="DK3234" s="10" t="str">
        <f t="shared" si="252"/>
        <v>-</v>
      </c>
      <c r="DL3234" s="11" t="str">
        <f t="shared" si="253"/>
        <v>0</v>
      </c>
    </row>
    <row r="3235" spans="1:116" ht="12" x14ac:dyDescent="0.2">
      <c r="A3235" s="47">
        <v>1005090086</v>
      </c>
      <c r="B3235" s="47" t="str">
        <f t="shared" si="254"/>
        <v>1005090086-ESPERANZA</v>
      </c>
      <c r="C3235" s="47" t="s">
        <v>1760</v>
      </c>
      <c r="D3235" s="47" t="s">
        <v>58</v>
      </c>
      <c r="E3235" s="47" t="s">
        <v>542</v>
      </c>
      <c r="F3235" s="47" t="s">
        <v>1932</v>
      </c>
      <c r="G3235" s="47" t="s">
        <v>60</v>
      </c>
      <c r="H3235" s="47">
        <v>90</v>
      </c>
      <c r="I3235" s="47">
        <v>90</v>
      </c>
      <c r="J3235" s="47" t="s">
        <v>82</v>
      </c>
      <c r="K3235" s="47" t="s">
        <v>63</v>
      </c>
      <c r="L3235" s="47" t="s">
        <v>64</v>
      </c>
      <c r="M3235" s="47" t="s">
        <v>1998</v>
      </c>
      <c r="N3235" s="47" t="s">
        <v>1997</v>
      </c>
      <c r="O3235" s="47" t="s">
        <v>58</v>
      </c>
      <c r="P3235" s="47" t="s">
        <v>542</v>
      </c>
      <c r="Q3235" s="47" t="s">
        <v>1932</v>
      </c>
      <c r="R3235" s="47">
        <v>96214</v>
      </c>
      <c r="S3235" s="47" t="s">
        <v>67</v>
      </c>
      <c r="T3235" s="47" t="s">
        <v>2002</v>
      </c>
      <c r="U3235" s="47">
        <v>13678</v>
      </c>
      <c r="V3235" s="47" t="s">
        <v>69</v>
      </c>
      <c r="W3235" s="47" t="s">
        <v>2003</v>
      </c>
      <c r="X3235" s="47">
        <v>1276687</v>
      </c>
      <c r="Y3235" s="47">
        <v>4207012</v>
      </c>
      <c r="Z3235" s="47">
        <v>294381</v>
      </c>
      <c r="AA3235" s="47">
        <v>8946471</v>
      </c>
      <c r="AB3235" s="47" t="s">
        <v>71</v>
      </c>
      <c r="AC3235" s="47">
        <v>3713</v>
      </c>
      <c r="AD3235" s="47" t="s">
        <v>126</v>
      </c>
      <c r="AE3235" s="47" t="s">
        <v>5022</v>
      </c>
      <c r="AF3235" s="47" t="s">
        <v>5877</v>
      </c>
      <c r="AG3235" s="47" t="s">
        <v>61</v>
      </c>
      <c r="AH3235" s="47" t="s">
        <v>75</v>
      </c>
      <c r="AI3235" s="47" t="s">
        <v>76</v>
      </c>
      <c r="AJ3235" s="47" t="s">
        <v>77</v>
      </c>
      <c r="AK3235" s="47" t="s">
        <v>78</v>
      </c>
      <c r="AV3235" s="47">
        <v>0.5</v>
      </c>
      <c r="AZ3235" s="47">
        <v>117</v>
      </c>
      <c r="BM3235" s="47">
        <v>7.5</v>
      </c>
      <c r="BQ3235" s="47">
        <v>0</v>
      </c>
      <c r="BS3235" s="47">
        <v>10.3</v>
      </c>
      <c r="BT3235" s="47">
        <v>0.4</v>
      </c>
      <c r="DI3235" s="1">
        <f t="shared" si="250"/>
        <v>4</v>
      </c>
      <c r="DJ3235" s="9" t="str">
        <f t="shared" si="251"/>
        <v>NO BACTERIOLOGICO</v>
      </c>
      <c r="DK3235" s="10" t="str">
        <f t="shared" si="252"/>
        <v>-</v>
      </c>
      <c r="DL3235" s="11" t="str">
        <f t="shared" si="253"/>
        <v>0</v>
      </c>
    </row>
    <row r="3236" spans="1:116" ht="12" x14ac:dyDescent="0.2">
      <c r="A3236" s="47">
        <v>1005090085</v>
      </c>
      <c r="B3236" s="47" t="str">
        <f t="shared" si="254"/>
        <v>1005090085-SAN PEDRO</v>
      </c>
      <c r="C3236" s="47" t="s">
        <v>2001</v>
      </c>
      <c r="D3236" s="47" t="s">
        <v>58</v>
      </c>
      <c r="E3236" s="47" t="s">
        <v>542</v>
      </c>
      <c r="F3236" s="47" t="s">
        <v>1932</v>
      </c>
      <c r="G3236" s="47" t="s">
        <v>60</v>
      </c>
      <c r="H3236" s="47">
        <v>63</v>
      </c>
      <c r="I3236" s="47">
        <v>63</v>
      </c>
      <c r="J3236" s="47" t="s">
        <v>82</v>
      </c>
      <c r="K3236" s="47" t="s">
        <v>63</v>
      </c>
      <c r="L3236" s="47" t="s">
        <v>64</v>
      </c>
      <c r="M3236" s="47" t="s">
        <v>1998</v>
      </c>
      <c r="N3236" s="47" t="s">
        <v>1997</v>
      </c>
      <c r="O3236" s="47" t="s">
        <v>58</v>
      </c>
      <c r="P3236" s="47" t="s">
        <v>542</v>
      </c>
      <c r="Q3236" s="47" t="s">
        <v>1932</v>
      </c>
      <c r="R3236" s="47">
        <v>96214</v>
      </c>
      <c r="S3236" s="47" t="s">
        <v>67</v>
      </c>
      <c r="T3236" s="47" t="s">
        <v>2002</v>
      </c>
      <c r="U3236" s="47">
        <v>13678</v>
      </c>
      <c r="V3236" s="47" t="s">
        <v>69</v>
      </c>
      <c r="W3236" s="47" t="s">
        <v>2003</v>
      </c>
      <c r="X3236" s="47">
        <v>1276694</v>
      </c>
      <c r="Y3236" s="47">
        <v>4207028</v>
      </c>
      <c r="Z3236" s="47">
        <v>294141</v>
      </c>
      <c r="AA3236" s="47">
        <v>8945623</v>
      </c>
      <c r="AB3236" s="47" t="s">
        <v>71</v>
      </c>
      <c r="AC3236" s="47">
        <v>4043</v>
      </c>
      <c r="AD3236" s="47" t="s">
        <v>126</v>
      </c>
      <c r="AE3236" s="47" t="s">
        <v>5022</v>
      </c>
      <c r="AF3236" s="47" t="s">
        <v>5878</v>
      </c>
      <c r="AG3236" s="47">
        <v>4748</v>
      </c>
      <c r="AH3236" s="47" t="s">
        <v>73</v>
      </c>
      <c r="AI3236" s="47" t="s">
        <v>2004</v>
      </c>
      <c r="AJ3236" s="47" t="s">
        <v>61</v>
      </c>
      <c r="AK3236" s="47" t="s">
        <v>61</v>
      </c>
      <c r="AV3236" s="47">
        <v>1.8</v>
      </c>
      <c r="AZ3236" s="47">
        <v>126</v>
      </c>
      <c r="BM3236" s="47">
        <v>7.5</v>
      </c>
      <c r="BQ3236" s="47">
        <v>0</v>
      </c>
      <c r="BS3236" s="47">
        <v>10.7</v>
      </c>
      <c r="BT3236" s="47">
        <v>0.4</v>
      </c>
      <c r="DI3236" s="1">
        <f t="shared" si="250"/>
        <v>4</v>
      </c>
      <c r="DJ3236" s="9" t="str">
        <f t="shared" si="251"/>
        <v>NO BACTERIOLOGICO</v>
      </c>
      <c r="DK3236" s="10" t="str">
        <f t="shared" si="252"/>
        <v>-</v>
      </c>
      <c r="DL3236" s="11" t="str">
        <f t="shared" si="253"/>
        <v>0</v>
      </c>
    </row>
    <row r="3237" spans="1:116" ht="12" x14ac:dyDescent="0.2">
      <c r="A3237" s="47">
        <v>1005090085</v>
      </c>
      <c r="B3237" s="47" t="str">
        <f t="shared" si="254"/>
        <v>1005090085-SAN PEDRO</v>
      </c>
      <c r="C3237" s="47" t="s">
        <v>2001</v>
      </c>
      <c r="D3237" s="47" t="s">
        <v>58</v>
      </c>
      <c r="E3237" s="47" t="s">
        <v>542</v>
      </c>
      <c r="F3237" s="47" t="s">
        <v>1932</v>
      </c>
      <c r="G3237" s="47" t="s">
        <v>60</v>
      </c>
      <c r="H3237" s="47">
        <v>63</v>
      </c>
      <c r="I3237" s="47">
        <v>63</v>
      </c>
      <c r="J3237" s="47" t="s">
        <v>82</v>
      </c>
      <c r="K3237" s="47" t="s">
        <v>63</v>
      </c>
      <c r="L3237" s="47" t="s">
        <v>64</v>
      </c>
      <c r="M3237" s="47" t="s">
        <v>1998</v>
      </c>
      <c r="N3237" s="47" t="s">
        <v>1997</v>
      </c>
      <c r="O3237" s="47" t="s">
        <v>58</v>
      </c>
      <c r="P3237" s="47" t="s">
        <v>542</v>
      </c>
      <c r="Q3237" s="47" t="s">
        <v>1932</v>
      </c>
      <c r="R3237" s="47">
        <v>96214</v>
      </c>
      <c r="S3237" s="47" t="s">
        <v>67</v>
      </c>
      <c r="T3237" s="47" t="s">
        <v>2002</v>
      </c>
      <c r="U3237" s="47">
        <v>13678</v>
      </c>
      <c r="V3237" s="47" t="s">
        <v>69</v>
      </c>
      <c r="W3237" s="47" t="s">
        <v>2003</v>
      </c>
      <c r="X3237" s="47">
        <v>1276694</v>
      </c>
      <c r="Y3237" s="47">
        <v>4207029</v>
      </c>
      <c r="Z3237" s="47">
        <v>294868</v>
      </c>
      <c r="AA3237" s="47">
        <v>8946720</v>
      </c>
      <c r="AB3237" s="47" t="s">
        <v>71</v>
      </c>
      <c r="AC3237" s="47">
        <v>3757</v>
      </c>
      <c r="AD3237" s="47" t="s">
        <v>126</v>
      </c>
      <c r="AE3237" s="47" t="s">
        <v>5022</v>
      </c>
      <c r="AF3237" s="47" t="s">
        <v>5878</v>
      </c>
      <c r="AG3237" s="47" t="s">
        <v>61</v>
      </c>
      <c r="AH3237" s="47" t="s">
        <v>75</v>
      </c>
      <c r="AI3237" s="47" t="s">
        <v>76</v>
      </c>
      <c r="AJ3237" s="47" t="s">
        <v>77</v>
      </c>
      <c r="AK3237" s="47" t="s">
        <v>78</v>
      </c>
      <c r="AV3237" s="47">
        <v>0.5</v>
      </c>
      <c r="AZ3237" s="47">
        <v>126</v>
      </c>
      <c r="BM3237" s="47">
        <v>7.5</v>
      </c>
      <c r="BQ3237" s="47">
        <v>0</v>
      </c>
      <c r="BS3237" s="47">
        <v>10.7</v>
      </c>
      <c r="BT3237" s="47">
        <v>0.4</v>
      </c>
      <c r="DI3237" s="1">
        <f t="shared" si="250"/>
        <v>4</v>
      </c>
      <c r="DJ3237" s="9" t="str">
        <f t="shared" si="251"/>
        <v>NO BACTERIOLOGICO</v>
      </c>
      <c r="DK3237" s="10" t="str">
        <f t="shared" si="252"/>
        <v>-</v>
      </c>
      <c r="DL3237" s="11" t="str">
        <f t="shared" si="253"/>
        <v>0</v>
      </c>
    </row>
    <row r="3238" spans="1:116" ht="12" x14ac:dyDescent="0.2">
      <c r="A3238" s="47">
        <v>1005090085</v>
      </c>
      <c r="B3238" s="47" t="str">
        <f t="shared" si="254"/>
        <v>1005090085-SAN PEDRO</v>
      </c>
      <c r="C3238" s="47" t="s">
        <v>2001</v>
      </c>
      <c r="D3238" s="47" t="s">
        <v>58</v>
      </c>
      <c r="E3238" s="47" t="s">
        <v>542</v>
      </c>
      <c r="F3238" s="47" t="s">
        <v>1932</v>
      </c>
      <c r="G3238" s="47" t="s">
        <v>60</v>
      </c>
      <c r="H3238" s="47">
        <v>63</v>
      </c>
      <c r="I3238" s="47">
        <v>63</v>
      </c>
      <c r="J3238" s="47" t="s">
        <v>82</v>
      </c>
      <c r="K3238" s="47" t="s">
        <v>63</v>
      </c>
      <c r="L3238" s="47" t="s">
        <v>64</v>
      </c>
      <c r="M3238" s="47" t="s">
        <v>1998</v>
      </c>
      <c r="N3238" s="47" t="s">
        <v>1997</v>
      </c>
      <c r="O3238" s="47" t="s">
        <v>58</v>
      </c>
      <c r="P3238" s="47" t="s">
        <v>542</v>
      </c>
      <c r="Q3238" s="47" t="s">
        <v>1932</v>
      </c>
      <c r="R3238" s="47">
        <v>96214</v>
      </c>
      <c r="S3238" s="47" t="s">
        <v>67</v>
      </c>
      <c r="T3238" s="47" t="s">
        <v>2002</v>
      </c>
      <c r="U3238" s="47">
        <v>13678</v>
      </c>
      <c r="V3238" s="47" t="s">
        <v>69</v>
      </c>
      <c r="W3238" s="47" t="s">
        <v>2003</v>
      </c>
      <c r="X3238" s="47">
        <v>1276694</v>
      </c>
      <c r="Y3238" s="47">
        <v>4207030</v>
      </c>
      <c r="Z3238" s="47">
        <v>294691</v>
      </c>
      <c r="AA3238" s="47">
        <v>8946806</v>
      </c>
      <c r="AB3238" s="47" t="s">
        <v>71</v>
      </c>
      <c r="AC3238" s="47">
        <v>3714</v>
      </c>
      <c r="AD3238" s="47" t="s">
        <v>126</v>
      </c>
      <c r="AE3238" s="47" t="s">
        <v>5022</v>
      </c>
      <c r="AF3238" s="47" t="s">
        <v>5878</v>
      </c>
      <c r="AG3238" s="47" t="s">
        <v>61</v>
      </c>
      <c r="AH3238" s="47" t="s">
        <v>75</v>
      </c>
      <c r="AI3238" s="47" t="s">
        <v>76</v>
      </c>
      <c r="AJ3238" s="47" t="s">
        <v>77</v>
      </c>
      <c r="AK3238" s="47" t="s">
        <v>78</v>
      </c>
      <c r="AV3238" s="47">
        <v>0.5</v>
      </c>
      <c r="AZ3238" s="47">
        <v>126</v>
      </c>
      <c r="BM3238" s="47">
        <v>7.5</v>
      </c>
      <c r="BQ3238" s="47">
        <v>0</v>
      </c>
      <c r="BS3238" s="47">
        <v>10.7</v>
      </c>
      <c r="BT3238" s="47">
        <v>0.4</v>
      </c>
      <c r="DI3238" s="1">
        <f t="shared" si="250"/>
        <v>4</v>
      </c>
      <c r="DJ3238" s="9" t="str">
        <f t="shared" si="251"/>
        <v>NO BACTERIOLOGICO</v>
      </c>
      <c r="DK3238" s="10" t="str">
        <f t="shared" si="252"/>
        <v>-</v>
      </c>
      <c r="DL3238" s="11" t="str">
        <f t="shared" si="253"/>
        <v>0</v>
      </c>
    </row>
    <row r="3239" spans="1:116" ht="12" x14ac:dyDescent="0.2">
      <c r="A3239" s="47">
        <v>1007010037</v>
      </c>
      <c r="B3239" s="47" t="str">
        <f t="shared" si="254"/>
        <v>1007010037-LA FLORIDA</v>
      </c>
      <c r="C3239" s="47" t="s">
        <v>537</v>
      </c>
      <c r="D3239" s="47" t="s">
        <v>58</v>
      </c>
      <c r="E3239" s="47" t="s">
        <v>1117</v>
      </c>
      <c r="F3239" s="47" t="s">
        <v>1116</v>
      </c>
      <c r="G3239" s="47" t="s">
        <v>60</v>
      </c>
      <c r="H3239" s="47">
        <v>285</v>
      </c>
      <c r="I3239" s="47">
        <v>154</v>
      </c>
      <c r="J3239" s="47" t="s">
        <v>88</v>
      </c>
      <c r="K3239" s="47" t="s">
        <v>63</v>
      </c>
      <c r="L3239" s="47" t="s">
        <v>64</v>
      </c>
      <c r="M3239" s="47" t="s">
        <v>1130</v>
      </c>
      <c r="N3239" s="47" t="s">
        <v>134</v>
      </c>
      <c r="O3239" s="47" t="s">
        <v>58</v>
      </c>
      <c r="P3239" s="47" t="s">
        <v>1117</v>
      </c>
      <c r="Q3239" s="47" t="s">
        <v>1116</v>
      </c>
      <c r="R3239" s="47">
        <v>139925</v>
      </c>
      <c r="S3239" s="47" t="s">
        <v>67</v>
      </c>
      <c r="T3239" s="47" t="s">
        <v>1132</v>
      </c>
      <c r="U3239" s="47">
        <v>23570</v>
      </c>
      <c r="V3239" s="47" t="s">
        <v>69</v>
      </c>
      <c r="W3239" s="47" t="s">
        <v>1133</v>
      </c>
      <c r="X3239" s="47">
        <v>1276692</v>
      </c>
      <c r="Y3239" s="47">
        <v>4207035</v>
      </c>
      <c r="Z3239" s="47">
        <v>270854</v>
      </c>
      <c r="AA3239" s="47">
        <v>9045347</v>
      </c>
      <c r="AB3239" s="47" t="s">
        <v>71</v>
      </c>
      <c r="AC3239" s="47">
        <v>3707</v>
      </c>
      <c r="AD3239" s="47" t="s">
        <v>72</v>
      </c>
      <c r="AE3239" s="47" t="s">
        <v>4990</v>
      </c>
      <c r="AF3239" s="47" t="s">
        <v>5879</v>
      </c>
      <c r="AG3239" s="47">
        <v>37891</v>
      </c>
      <c r="AH3239" s="47" t="s">
        <v>73</v>
      </c>
      <c r="AI3239" s="47" t="s">
        <v>1134</v>
      </c>
      <c r="AJ3239" s="47" t="s">
        <v>61</v>
      </c>
      <c r="AK3239" s="47" t="s">
        <v>61</v>
      </c>
      <c r="AV3239" s="47">
        <v>0.69</v>
      </c>
      <c r="AZ3239" s="47">
        <v>64</v>
      </c>
      <c r="BM3239" s="47">
        <v>7.91</v>
      </c>
      <c r="BS3239" s="47">
        <v>16.3</v>
      </c>
      <c r="BT3239" s="47">
        <v>0</v>
      </c>
      <c r="DI3239" s="1">
        <f t="shared" si="250"/>
        <v>4</v>
      </c>
      <c r="DJ3239" s="9" t="str">
        <f t="shared" si="251"/>
        <v>NO BACTERIOLOGICO</v>
      </c>
      <c r="DK3239" s="10" t="str">
        <f t="shared" si="252"/>
        <v>-</v>
      </c>
      <c r="DL3239" s="11" t="str">
        <f t="shared" si="253"/>
        <v>0</v>
      </c>
    </row>
    <row r="3240" spans="1:116" ht="12" x14ac:dyDescent="0.2">
      <c r="A3240" s="47">
        <v>1007010037</v>
      </c>
      <c r="B3240" s="47" t="str">
        <f t="shared" si="254"/>
        <v>1007010037-LA FLORIDA</v>
      </c>
      <c r="C3240" s="47" t="s">
        <v>537</v>
      </c>
      <c r="D3240" s="47" t="s">
        <v>58</v>
      </c>
      <c r="E3240" s="47" t="s">
        <v>1117</v>
      </c>
      <c r="F3240" s="47" t="s">
        <v>1116</v>
      </c>
      <c r="G3240" s="47" t="s">
        <v>60</v>
      </c>
      <c r="H3240" s="47">
        <v>285</v>
      </c>
      <c r="I3240" s="47">
        <v>154</v>
      </c>
      <c r="J3240" s="47" t="s">
        <v>88</v>
      </c>
      <c r="K3240" s="47" t="s">
        <v>63</v>
      </c>
      <c r="L3240" s="47" t="s">
        <v>64</v>
      </c>
      <c r="M3240" s="47" t="s">
        <v>1130</v>
      </c>
      <c r="N3240" s="47" t="s">
        <v>134</v>
      </c>
      <c r="O3240" s="47" t="s">
        <v>58</v>
      </c>
      <c r="P3240" s="47" t="s">
        <v>1117</v>
      </c>
      <c r="Q3240" s="47" t="s">
        <v>1116</v>
      </c>
      <c r="R3240" s="47">
        <v>139925</v>
      </c>
      <c r="S3240" s="47" t="s">
        <v>67</v>
      </c>
      <c r="T3240" s="47" t="s">
        <v>1132</v>
      </c>
      <c r="U3240" s="47">
        <v>23570</v>
      </c>
      <c r="V3240" s="47" t="s">
        <v>69</v>
      </c>
      <c r="W3240" s="47" t="s">
        <v>1133</v>
      </c>
      <c r="X3240" s="47">
        <v>1276692</v>
      </c>
      <c r="Y3240" s="47">
        <v>4207036</v>
      </c>
      <c r="Z3240" s="47">
        <v>270696</v>
      </c>
      <c r="AA3240" s="47">
        <v>9045277</v>
      </c>
      <c r="AB3240" s="47" t="s">
        <v>71</v>
      </c>
      <c r="AC3240" s="47">
        <v>3678</v>
      </c>
      <c r="AD3240" s="47" t="s">
        <v>72</v>
      </c>
      <c r="AE3240" s="47" t="s">
        <v>4990</v>
      </c>
      <c r="AF3240" s="47" t="s">
        <v>5879</v>
      </c>
      <c r="AG3240" s="47" t="s">
        <v>61</v>
      </c>
      <c r="AH3240" s="47" t="s">
        <v>75</v>
      </c>
      <c r="AI3240" s="47" t="s">
        <v>76</v>
      </c>
      <c r="AJ3240" s="47" t="s">
        <v>61</v>
      </c>
      <c r="AK3240" s="47" t="s">
        <v>61</v>
      </c>
      <c r="AV3240" s="47">
        <v>0.62</v>
      </c>
      <c r="AZ3240" s="47">
        <v>64</v>
      </c>
      <c r="BM3240" s="47">
        <v>7.86</v>
      </c>
      <c r="BS3240" s="47">
        <v>16.3</v>
      </c>
      <c r="BT3240" s="47">
        <v>0</v>
      </c>
      <c r="DI3240" s="1">
        <f t="shared" si="250"/>
        <v>4</v>
      </c>
      <c r="DJ3240" s="9" t="str">
        <f t="shared" si="251"/>
        <v>NO BACTERIOLOGICO</v>
      </c>
      <c r="DK3240" s="10" t="str">
        <f t="shared" si="252"/>
        <v>-</v>
      </c>
      <c r="DL3240" s="11" t="str">
        <f t="shared" si="253"/>
        <v>0</v>
      </c>
    </row>
    <row r="3241" spans="1:116" ht="12" x14ac:dyDescent="0.2">
      <c r="A3241" s="47">
        <v>1007010037</v>
      </c>
      <c r="B3241" s="47" t="str">
        <f t="shared" si="254"/>
        <v>1007010037-LA FLORIDA</v>
      </c>
      <c r="C3241" s="47" t="s">
        <v>537</v>
      </c>
      <c r="D3241" s="47" t="s">
        <v>58</v>
      </c>
      <c r="E3241" s="47" t="s">
        <v>1117</v>
      </c>
      <c r="F3241" s="47" t="s">
        <v>1116</v>
      </c>
      <c r="G3241" s="47" t="s">
        <v>60</v>
      </c>
      <c r="H3241" s="47">
        <v>285</v>
      </c>
      <c r="I3241" s="47">
        <v>154</v>
      </c>
      <c r="J3241" s="47" t="s">
        <v>88</v>
      </c>
      <c r="K3241" s="47" t="s">
        <v>63</v>
      </c>
      <c r="L3241" s="47" t="s">
        <v>64</v>
      </c>
      <c r="M3241" s="47" t="s">
        <v>1130</v>
      </c>
      <c r="N3241" s="47" t="s">
        <v>134</v>
      </c>
      <c r="O3241" s="47" t="s">
        <v>58</v>
      </c>
      <c r="P3241" s="47" t="s">
        <v>1117</v>
      </c>
      <c r="Q3241" s="47" t="s">
        <v>1116</v>
      </c>
      <c r="R3241" s="47">
        <v>139925</v>
      </c>
      <c r="S3241" s="47" t="s">
        <v>67</v>
      </c>
      <c r="T3241" s="47" t="s">
        <v>1132</v>
      </c>
      <c r="U3241" s="47">
        <v>23570</v>
      </c>
      <c r="V3241" s="47" t="s">
        <v>69</v>
      </c>
      <c r="W3241" s="47" t="s">
        <v>1133</v>
      </c>
      <c r="X3241" s="47">
        <v>1276692</v>
      </c>
      <c r="Y3241" s="47">
        <v>4207037</v>
      </c>
      <c r="Z3241" s="47">
        <v>270604</v>
      </c>
      <c r="AA3241" s="47">
        <v>9045468</v>
      </c>
      <c r="AB3241" s="47" t="s">
        <v>71</v>
      </c>
      <c r="AC3241" s="47">
        <v>3633</v>
      </c>
      <c r="AD3241" s="47" t="s">
        <v>72</v>
      </c>
      <c r="AE3241" s="47" t="s">
        <v>4990</v>
      </c>
      <c r="AF3241" s="47" t="s">
        <v>5879</v>
      </c>
      <c r="AG3241" s="47" t="s">
        <v>61</v>
      </c>
      <c r="AH3241" s="47" t="s">
        <v>75</v>
      </c>
      <c r="AI3241" s="47" t="s">
        <v>76</v>
      </c>
      <c r="AJ3241" s="47" t="s">
        <v>61</v>
      </c>
      <c r="AK3241" s="47" t="s">
        <v>61</v>
      </c>
      <c r="AV3241" s="47">
        <v>0.51</v>
      </c>
      <c r="AZ3241" s="47">
        <v>60</v>
      </c>
      <c r="BM3241" s="47">
        <v>8.0299999999999994</v>
      </c>
      <c r="BS3241" s="47">
        <v>16.3</v>
      </c>
      <c r="BT3241" s="47">
        <v>1.87</v>
      </c>
      <c r="DI3241" s="1">
        <f t="shared" si="250"/>
        <v>4</v>
      </c>
      <c r="DJ3241" s="9" t="str">
        <f t="shared" si="251"/>
        <v>NO BACTERIOLOGICO</v>
      </c>
      <c r="DK3241" s="10" t="str">
        <f t="shared" si="252"/>
        <v>-</v>
      </c>
      <c r="DL3241" s="11" t="str">
        <f t="shared" si="253"/>
        <v>0</v>
      </c>
    </row>
    <row r="3242" spans="1:116" ht="12" x14ac:dyDescent="0.2">
      <c r="A3242" s="47">
        <v>1002070034</v>
      </c>
      <c r="B3242" s="47" t="str">
        <f t="shared" si="254"/>
        <v>1002070034-CUSHI</v>
      </c>
      <c r="C3242" s="47" t="s">
        <v>292</v>
      </c>
      <c r="D3242" s="47" t="s">
        <v>58</v>
      </c>
      <c r="E3242" s="47" t="s">
        <v>1</v>
      </c>
      <c r="F3242" s="47" t="s">
        <v>9</v>
      </c>
      <c r="G3242" s="47" t="s">
        <v>60</v>
      </c>
      <c r="H3242" s="47">
        <v>150</v>
      </c>
      <c r="I3242" s="47">
        <v>80</v>
      </c>
      <c r="J3242" s="47" t="s">
        <v>62</v>
      </c>
      <c r="K3242" s="47" t="s">
        <v>63</v>
      </c>
      <c r="L3242" s="47" t="s">
        <v>64</v>
      </c>
      <c r="M3242" s="47" t="s">
        <v>293</v>
      </c>
      <c r="N3242" s="47" t="s">
        <v>294</v>
      </c>
      <c r="O3242" s="47" t="s">
        <v>58</v>
      </c>
      <c r="P3242" s="47" t="s">
        <v>1</v>
      </c>
      <c r="Q3242" s="47" t="s">
        <v>9</v>
      </c>
      <c r="R3242" s="47">
        <v>110194</v>
      </c>
      <c r="S3242" s="47" t="s">
        <v>67</v>
      </c>
      <c r="T3242" s="47" t="s">
        <v>295</v>
      </c>
      <c r="U3242" s="47">
        <v>14361</v>
      </c>
      <c r="V3242" s="47" t="s">
        <v>69</v>
      </c>
      <c r="W3242" s="47" t="s">
        <v>296</v>
      </c>
      <c r="X3242" s="47">
        <v>1276699</v>
      </c>
      <c r="Y3242" s="47">
        <v>4207045</v>
      </c>
      <c r="Z3242" s="47">
        <v>382539</v>
      </c>
      <c r="AA3242" s="47">
        <v>8856192</v>
      </c>
      <c r="AB3242" s="47" t="s">
        <v>71</v>
      </c>
      <c r="AC3242" s="47">
        <v>3982</v>
      </c>
      <c r="AD3242" s="47" t="s">
        <v>91</v>
      </c>
      <c r="AE3242" s="47" t="s">
        <v>4924</v>
      </c>
      <c r="AF3242" s="47" t="s">
        <v>5880</v>
      </c>
      <c r="AG3242" s="47">
        <v>14087</v>
      </c>
      <c r="AH3242" s="47" t="s">
        <v>4606</v>
      </c>
      <c r="AI3242" s="47" t="s">
        <v>5881</v>
      </c>
      <c r="AJ3242" s="47" t="s">
        <v>61</v>
      </c>
      <c r="AK3242" s="47" t="s">
        <v>61</v>
      </c>
      <c r="CH3242" s="47">
        <v>12</v>
      </c>
      <c r="CI3242" s="47">
        <v>15</v>
      </c>
      <c r="DI3242" s="1">
        <f t="shared" si="250"/>
        <v>4</v>
      </c>
      <c r="DJ3242" s="9" t="str">
        <f t="shared" si="251"/>
        <v>-</v>
      </c>
      <c r="DK3242" s="10" t="str">
        <f t="shared" si="252"/>
        <v>-</v>
      </c>
      <c r="DL3242" s="11" t="str">
        <f t="shared" si="253"/>
        <v>0</v>
      </c>
    </row>
    <row r="3243" spans="1:116" ht="12" x14ac:dyDescent="0.2">
      <c r="A3243" s="47">
        <v>1005090063</v>
      </c>
      <c r="B3243" s="47" t="str">
        <f t="shared" si="254"/>
        <v>1005090063-BELLABAMBA</v>
      </c>
      <c r="C3243" s="47" t="s">
        <v>2004</v>
      </c>
      <c r="D3243" s="47" t="s">
        <v>58</v>
      </c>
      <c r="E3243" s="47" t="s">
        <v>542</v>
      </c>
      <c r="F3243" s="47" t="s">
        <v>1932</v>
      </c>
      <c r="G3243" s="47" t="s">
        <v>60</v>
      </c>
      <c r="H3243" s="47">
        <v>78</v>
      </c>
      <c r="I3243" s="47">
        <v>78</v>
      </c>
      <c r="J3243" s="47" t="s">
        <v>82</v>
      </c>
      <c r="K3243" s="47" t="s">
        <v>63</v>
      </c>
      <c r="L3243" s="47" t="s">
        <v>64</v>
      </c>
      <c r="M3243" s="47" t="s">
        <v>1998</v>
      </c>
      <c r="N3243" s="47" t="s">
        <v>1997</v>
      </c>
      <c r="O3243" s="47" t="s">
        <v>58</v>
      </c>
      <c r="P3243" s="47" t="s">
        <v>542</v>
      </c>
      <c r="Q3243" s="47" t="s">
        <v>1932</v>
      </c>
      <c r="R3243" s="47">
        <v>96214</v>
      </c>
      <c r="S3243" s="47" t="s">
        <v>67</v>
      </c>
      <c r="T3243" s="47" t="s">
        <v>2002</v>
      </c>
      <c r="U3243" s="47">
        <v>13678</v>
      </c>
      <c r="V3243" s="47" t="s">
        <v>69</v>
      </c>
      <c r="W3243" s="47" t="s">
        <v>2003</v>
      </c>
      <c r="X3243" s="47">
        <v>1276704</v>
      </c>
      <c r="Y3243" s="47">
        <v>4207070</v>
      </c>
      <c r="Z3243" s="47">
        <v>294141</v>
      </c>
      <c r="AA3243" s="47">
        <v>8945623</v>
      </c>
      <c r="AB3243" s="47" t="s">
        <v>71</v>
      </c>
      <c r="AC3243" s="47">
        <v>4043</v>
      </c>
      <c r="AD3243" s="47" t="s">
        <v>126</v>
      </c>
      <c r="AE3243" s="47" t="s">
        <v>5022</v>
      </c>
      <c r="AF3243" s="47" t="s">
        <v>5882</v>
      </c>
      <c r="AG3243" s="47">
        <v>4748</v>
      </c>
      <c r="AH3243" s="47" t="s">
        <v>73</v>
      </c>
      <c r="AI3243" s="47" t="s">
        <v>2004</v>
      </c>
      <c r="AJ3243" s="47" t="s">
        <v>61</v>
      </c>
      <c r="AK3243" s="47" t="s">
        <v>61</v>
      </c>
      <c r="AV3243" s="47">
        <v>1.8</v>
      </c>
      <c r="AZ3243" s="47">
        <v>117</v>
      </c>
      <c r="BM3243" s="47">
        <v>7.9</v>
      </c>
      <c r="BQ3243" s="47">
        <v>0</v>
      </c>
      <c r="BS3243" s="47">
        <v>11</v>
      </c>
      <c r="BT3243" s="47">
        <v>0.7</v>
      </c>
      <c r="DI3243" s="1">
        <f t="shared" si="250"/>
        <v>4</v>
      </c>
      <c r="DJ3243" s="9" t="str">
        <f t="shared" si="251"/>
        <v>NO BACTERIOLOGICO</v>
      </c>
      <c r="DK3243" s="10" t="str">
        <f t="shared" si="252"/>
        <v>-</v>
      </c>
      <c r="DL3243" s="11" t="str">
        <f t="shared" si="253"/>
        <v>0</v>
      </c>
    </row>
    <row r="3244" spans="1:116" ht="12" x14ac:dyDescent="0.2">
      <c r="A3244" s="47">
        <v>1005090063</v>
      </c>
      <c r="B3244" s="47" t="str">
        <f t="shared" si="254"/>
        <v>1005090063-BELLABAMBA</v>
      </c>
      <c r="C3244" s="47" t="s">
        <v>2004</v>
      </c>
      <c r="D3244" s="47" t="s">
        <v>58</v>
      </c>
      <c r="E3244" s="47" t="s">
        <v>542</v>
      </c>
      <c r="F3244" s="47" t="s">
        <v>1932</v>
      </c>
      <c r="G3244" s="47" t="s">
        <v>60</v>
      </c>
      <c r="H3244" s="47">
        <v>78</v>
      </c>
      <c r="I3244" s="47">
        <v>78</v>
      </c>
      <c r="J3244" s="47" t="s">
        <v>82</v>
      </c>
      <c r="K3244" s="47" t="s">
        <v>63</v>
      </c>
      <c r="L3244" s="47" t="s">
        <v>64</v>
      </c>
      <c r="M3244" s="47" t="s">
        <v>1998</v>
      </c>
      <c r="N3244" s="47" t="s">
        <v>1997</v>
      </c>
      <c r="O3244" s="47" t="s">
        <v>58</v>
      </c>
      <c r="P3244" s="47" t="s">
        <v>542</v>
      </c>
      <c r="Q3244" s="47" t="s">
        <v>1932</v>
      </c>
      <c r="R3244" s="47">
        <v>96214</v>
      </c>
      <c r="S3244" s="47" t="s">
        <v>67</v>
      </c>
      <c r="T3244" s="47" t="s">
        <v>2002</v>
      </c>
      <c r="U3244" s="47">
        <v>13678</v>
      </c>
      <c r="V3244" s="47" t="s">
        <v>69</v>
      </c>
      <c r="W3244" s="47" t="s">
        <v>2003</v>
      </c>
      <c r="X3244" s="47">
        <v>1276704</v>
      </c>
      <c r="Y3244" s="47">
        <v>4207071</v>
      </c>
      <c r="Z3244" s="47">
        <v>294060</v>
      </c>
      <c r="AA3244" s="47">
        <v>8945784</v>
      </c>
      <c r="AB3244" s="47" t="s">
        <v>71</v>
      </c>
      <c r="AC3244" s="47">
        <v>3964</v>
      </c>
      <c r="AD3244" s="47" t="s">
        <v>126</v>
      </c>
      <c r="AE3244" s="47" t="s">
        <v>5022</v>
      </c>
      <c r="AF3244" s="47" t="s">
        <v>5882</v>
      </c>
      <c r="AG3244" s="47" t="s">
        <v>61</v>
      </c>
      <c r="AH3244" s="47" t="s">
        <v>75</v>
      </c>
      <c r="AI3244" s="47" t="s">
        <v>76</v>
      </c>
      <c r="AJ3244" s="47" t="s">
        <v>77</v>
      </c>
      <c r="AK3244" s="47" t="s">
        <v>78</v>
      </c>
      <c r="AV3244" s="47">
        <v>0.5</v>
      </c>
      <c r="AZ3244" s="47">
        <v>117</v>
      </c>
      <c r="BM3244" s="47">
        <v>7.9</v>
      </c>
      <c r="BQ3244" s="47">
        <v>0</v>
      </c>
      <c r="BS3244" s="47">
        <v>11</v>
      </c>
      <c r="BT3244" s="47">
        <v>0.7</v>
      </c>
      <c r="DI3244" s="1">
        <f t="shared" si="250"/>
        <v>4</v>
      </c>
      <c r="DJ3244" s="9" t="str">
        <f t="shared" si="251"/>
        <v>NO BACTERIOLOGICO</v>
      </c>
      <c r="DK3244" s="10" t="str">
        <f t="shared" si="252"/>
        <v>-</v>
      </c>
      <c r="DL3244" s="11" t="str">
        <f t="shared" si="253"/>
        <v>0</v>
      </c>
    </row>
    <row r="3245" spans="1:116" ht="12" x14ac:dyDescent="0.2">
      <c r="A3245" s="47">
        <v>1005090063</v>
      </c>
      <c r="B3245" s="47" t="str">
        <f t="shared" si="254"/>
        <v>1005090063-BELLABAMBA</v>
      </c>
      <c r="C3245" s="47" t="s">
        <v>2004</v>
      </c>
      <c r="D3245" s="47" t="s">
        <v>58</v>
      </c>
      <c r="E3245" s="47" t="s">
        <v>542</v>
      </c>
      <c r="F3245" s="47" t="s">
        <v>1932</v>
      </c>
      <c r="G3245" s="47" t="s">
        <v>60</v>
      </c>
      <c r="H3245" s="47">
        <v>78</v>
      </c>
      <c r="I3245" s="47">
        <v>78</v>
      </c>
      <c r="J3245" s="47" t="s">
        <v>82</v>
      </c>
      <c r="K3245" s="47" t="s">
        <v>63</v>
      </c>
      <c r="L3245" s="47" t="s">
        <v>64</v>
      </c>
      <c r="M3245" s="47" t="s">
        <v>1998</v>
      </c>
      <c r="N3245" s="47" t="s">
        <v>1997</v>
      </c>
      <c r="O3245" s="47" t="s">
        <v>58</v>
      </c>
      <c r="P3245" s="47" t="s">
        <v>542</v>
      </c>
      <c r="Q3245" s="47" t="s">
        <v>1932</v>
      </c>
      <c r="R3245" s="47">
        <v>96214</v>
      </c>
      <c r="S3245" s="47" t="s">
        <v>67</v>
      </c>
      <c r="T3245" s="47" t="s">
        <v>2002</v>
      </c>
      <c r="U3245" s="47">
        <v>13678</v>
      </c>
      <c r="V3245" s="47" t="s">
        <v>69</v>
      </c>
      <c r="W3245" s="47" t="s">
        <v>2003</v>
      </c>
      <c r="X3245" s="47">
        <v>1276704</v>
      </c>
      <c r="Y3245" s="47">
        <v>4207072</v>
      </c>
      <c r="Z3245" s="47">
        <v>295260</v>
      </c>
      <c r="AA3245" s="47">
        <v>8946841</v>
      </c>
      <c r="AB3245" s="47" t="s">
        <v>71</v>
      </c>
      <c r="AC3245" s="47">
        <v>3661</v>
      </c>
      <c r="AD3245" s="47" t="s">
        <v>126</v>
      </c>
      <c r="AE3245" s="47" t="s">
        <v>5022</v>
      </c>
      <c r="AF3245" s="47" t="s">
        <v>5882</v>
      </c>
      <c r="AG3245" s="47" t="s">
        <v>61</v>
      </c>
      <c r="AH3245" s="47" t="s">
        <v>75</v>
      </c>
      <c r="AI3245" s="47" t="s">
        <v>76</v>
      </c>
      <c r="AJ3245" s="47" t="s">
        <v>77</v>
      </c>
      <c r="AK3245" s="47" t="s">
        <v>78</v>
      </c>
      <c r="AV3245" s="47">
        <v>0.5</v>
      </c>
      <c r="AZ3245" s="47">
        <v>117</v>
      </c>
      <c r="BM3245" s="47">
        <v>7.9</v>
      </c>
      <c r="BQ3245" s="47">
        <v>0</v>
      </c>
      <c r="BS3245" s="47">
        <v>11</v>
      </c>
      <c r="BT3245" s="47">
        <v>0.7</v>
      </c>
      <c r="DI3245" s="1">
        <f t="shared" si="250"/>
        <v>4</v>
      </c>
      <c r="DJ3245" s="9" t="str">
        <f t="shared" si="251"/>
        <v>NO BACTERIOLOGICO</v>
      </c>
      <c r="DK3245" s="10" t="str">
        <f t="shared" si="252"/>
        <v>-</v>
      </c>
      <c r="DL3245" s="11" t="str">
        <f t="shared" si="253"/>
        <v>0</v>
      </c>
    </row>
    <row r="3246" spans="1:116" ht="12" x14ac:dyDescent="0.2">
      <c r="A3246" s="47">
        <v>1007010035</v>
      </c>
      <c r="B3246" s="47" t="str">
        <f t="shared" si="254"/>
        <v>1007010035-NUEVO PROGRESO</v>
      </c>
      <c r="C3246" s="47" t="s">
        <v>936</v>
      </c>
      <c r="D3246" s="47" t="s">
        <v>58</v>
      </c>
      <c r="E3246" s="47" t="s">
        <v>1117</v>
      </c>
      <c r="F3246" s="47" t="s">
        <v>1116</v>
      </c>
      <c r="G3246" s="47" t="s">
        <v>60</v>
      </c>
      <c r="H3246" s="47">
        <v>200</v>
      </c>
      <c r="I3246" s="47" t="s">
        <v>61</v>
      </c>
      <c r="J3246" s="47" t="s">
        <v>88</v>
      </c>
      <c r="K3246" s="47" t="s">
        <v>63</v>
      </c>
      <c r="L3246" s="47" t="s">
        <v>64</v>
      </c>
      <c r="M3246" s="47" t="s">
        <v>1135</v>
      </c>
      <c r="N3246" s="47" t="s">
        <v>1136</v>
      </c>
      <c r="O3246" s="47" t="s">
        <v>58</v>
      </c>
      <c r="P3246" s="47" t="s">
        <v>1117</v>
      </c>
      <c r="Q3246" s="47" t="s">
        <v>1116</v>
      </c>
      <c r="R3246" s="47">
        <v>134466</v>
      </c>
      <c r="S3246" s="47" t="s">
        <v>171</v>
      </c>
      <c r="T3246" s="47" t="s">
        <v>4061</v>
      </c>
      <c r="U3246" s="47" t="s">
        <v>61</v>
      </c>
      <c r="V3246" s="47" t="s">
        <v>69</v>
      </c>
      <c r="W3246" s="47" t="s">
        <v>61</v>
      </c>
      <c r="X3246" s="47">
        <v>1276703</v>
      </c>
      <c r="Y3246" s="47">
        <v>4207074</v>
      </c>
      <c r="Z3246" s="47">
        <v>256358</v>
      </c>
      <c r="AA3246" s="47">
        <v>9051435</v>
      </c>
      <c r="AB3246" s="47" t="s">
        <v>71</v>
      </c>
      <c r="AC3246" s="47">
        <v>3344</v>
      </c>
      <c r="AD3246" s="47" t="s">
        <v>72</v>
      </c>
      <c r="AE3246" s="47" t="s">
        <v>4990</v>
      </c>
      <c r="AF3246" s="47" t="s">
        <v>5883</v>
      </c>
      <c r="AG3246" s="47">
        <v>32128</v>
      </c>
      <c r="AH3246" s="47" t="s">
        <v>73</v>
      </c>
      <c r="AI3246" s="47" t="s">
        <v>4062</v>
      </c>
      <c r="AJ3246" s="47" t="s">
        <v>61</v>
      </c>
      <c r="AK3246" s="47" t="s">
        <v>61</v>
      </c>
      <c r="AV3246" s="47">
        <v>0.67</v>
      </c>
      <c r="AZ3246" s="47">
        <v>47</v>
      </c>
      <c r="BM3246" s="47">
        <v>7.41</v>
      </c>
      <c r="BS3246" s="47">
        <v>17.100000000000001</v>
      </c>
      <c r="BT3246" s="47">
        <v>0</v>
      </c>
      <c r="DI3246" s="1">
        <f t="shared" si="250"/>
        <v>4</v>
      </c>
      <c r="DJ3246" s="9" t="str">
        <f t="shared" si="251"/>
        <v>NO BACTERIOLOGICO</v>
      </c>
      <c r="DK3246" s="10" t="str">
        <f t="shared" si="252"/>
        <v>-</v>
      </c>
      <c r="DL3246" s="11" t="str">
        <f t="shared" si="253"/>
        <v>0</v>
      </c>
    </row>
    <row r="3247" spans="1:116" ht="12" x14ac:dyDescent="0.2">
      <c r="A3247" s="47">
        <v>1007010035</v>
      </c>
      <c r="B3247" s="47" t="str">
        <f t="shared" si="254"/>
        <v>1007010035-NUEVO PROGRESO</v>
      </c>
      <c r="C3247" s="47" t="s">
        <v>936</v>
      </c>
      <c r="D3247" s="47" t="s">
        <v>58</v>
      </c>
      <c r="E3247" s="47" t="s">
        <v>1117</v>
      </c>
      <c r="F3247" s="47" t="s">
        <v>1116</v>
      </c>
      <c r="G3247" s="47" t="s">
        <v>60</v>
      </c>
      <c r="H3247" s="47">
        <v>200</v>
      </c>
      <c r="I3247" s="47" t="s">
        <v>61</v>
      </c>
      <c r="J3247" s="47" t="s">
        <v>88</v>
      </c>
      <c r="K3247" s="47" t="s">
        <v>63</v>
      </c>
      <c r="L3247" s="47" t="s">
        <v>64</v>
      </c>
      <c r="M3247" s="47" t="s">
        <v>1135</v>
      </c>
      <c r="N3247" s="47" t="s">
        <v>1136</v>
      </c>
      <c r="O3247" s="47" t="s">
        <v>58</v>
      </c>
      <c r="P3247" s="47" t="s">
        <v>1117</v>
      </c>
      <c r="Q3247" s="47" t="s">
        <v>1116</v>
      </c>
      <c r="R3247" s="47">
        <v>134466</v>
      </c>
      <c r="S3247" s="47" t="s">
        <v>171</v>
      </c>
      <c r="T3247" s="47" t="s">
        <v>4061</v>
      </c>
      <c r="U3247" s="47" t="s">
        <v>61</v>
      </c>
      <c r="V3247" s="47" t="s">
        <v>69</v>
      </c>
      <c r="W3247" s="47" t="s">
        <v>61</v>
      </c>
      <c r="X3247" s="47">
        <v>1276703</v>
      </c>
      <c r="Y3247" s="47">
        <v>4207075</v>
      </c>
      <c r="Z3247" s="47">
        <v>269470</v>
      </c>
      <c r="AA3247" s="47">
        <v>9046579</v>
      </c>
      <c r="AB3247" s="47" t="s">
        <v>71</v>
      </c>
      <c r="AC3247" s="47">
        <v>3571</v>
      </c>
      <c r="AD3247" s="47" t="s">
        <v>72</v>
      </c>
      <c r="AE3247" s="47" t="s">
        <v>4990</v>
      </c>
      <c r="AF3247" s="47" t="s">
        <v>5883</v>
      </c>
      <c r="AG3247" s="47" t="s">
        <v>61</v>
      </c>
      <c r="AH3247" s="47" t="s">
        <v>75</v>
      </c>
      <c r="AI3247" s="47" t="s">
        <v>76</v>
      </c>
      <c r="AJ3247" s="47" t="s">
        <v>61</v>
      </c>
      <c r="AK3247" s="47" t="s">
        <v>61</v>
      </c>
      <c r="AV3247" s="47">
        <v>0.53</v>
      </c>
      <c r="AZ3247" s="47">
        <v>47</v>
      </c>
      <c r="BM3247" s="47">
        <v>7.38</v>
      </c>
      <c r="BS3247" s="47">
        <v>17</v>
      </c>
      <c r="BT3247" s="47">
        <v>2.68</v>
      </c>
      <c r="DI3247" s="1">
        <f t="shared" si="250"/>
        <v>4</v>
      </c>
      <c r="DJ3247" s="9" t="str">
        <f t="shared" si="251"/>
        <v>NO BACTERIOLOGICO</v>
      </c>
      <c r="DK3247" s="10" t="str">
        <f t="shared" si="252"/>
        <v>-</v>
      </c>
      <c r="DL3247" s="11" t="str">
        <f t="shared" si="253"/>
        <v>0</v>
      </c>
    </row>
    <row r="3248" spans="1:116" ht="12" x14ac:dyDescent="0.2">
      <c r="A3248" s="47">
        <v>1007010035</v>
      </c>
      <c r="B3248" s="47" t="str">
        <f t="shared" si="254"/>
        <v>1007010035-NUEVO PROGRESO</v>
      </c>
      <c r="C3248" s="47" t="s">
        <v>936</v>
      </c>
      <c r="D3248" s="47" t="s">
        <v>58</v>
      </c>
      <c r="E3248" s="47" t="s">
        <v>1117</v>
      </c>
      <c r="F3248" s="47" t="s">
        <v>1116</v>
      </c>
      <c r="G3248" s="47" t="s">
        <v>60</v>
      </c>
      <c r="H3248" s="47">
        <v>200</v>
      </c>
      <c r="I3248" s="47" t="s">
        <v>61</v>
      </c>
      <c r="J3248" s="47" t="s">
        <v>88</v>
      </c>
      <c r="K3248" s="47" t="s">
        <v>63</v>
      </c>
      <c r="L3248" s="47" t="s">
        <v>64</v>
      </c>
      <c r="M3248" s="47" t="s">
        <v>1135</v>
      </c>
      <c r="N3248" s="47" t="s">
        <v>1136</v>
      </c>
      <c r="O3248" s="47" t="s">
        <v>58</v>
      </c>
      <c r="P3248" s="47" t="s">
        <v>1117</v>
      </c>
      <c r="Q3248" s="47" t="s">
        <v>1116</v>
      </c>
      <c r="R3248" s="47">
        <v>134466</v>
      </c>
      <c r="S3248" s="47" t="s">
        <v>171</v>
      </c>
      <c r="T3248" s="47" t="s">
        <v>4061</v>
      </c>
      <c r="U3248" s="47" t="s">
        <v>61</v>
      </c>
      <c r="V3248" s="47" t="s">
        <v>69</v>
      </c>
      <c r="W3248" s="47" t="s">
        <v>61</v>
      </c>
      <c r="X3248" s="47">
        <v>1276703</v>
      </c>
      <c r="Y3248" s="47">
        <v>4207076</v>
      </c>
      <c r="Z3248" s="47">
        <v>369364</v>
      </c>
      <c r="AA3248" s="47">
        <v>9046870</v>
      </c>
      <c r="AB3248" s="47" t="s">
        <v>71</v>
      </c>
      <c r="AC3248" s="47">
        <v>3530</v>
      </c>
      <c r="AD3248" s="47" t="s">
        <v>72</v>
      </c>
      <c r="AE3248" s="47" t="s">
        <v>4990</v>
      </c>
      <c r="AF3248" s="47" t="s">
        <v>5883</v>
      </c>
      <c r="AG3248" s="47" t="s">
        <v>61</v>
      </c>
      <c r="AH3248" s="47" t="s">
        <v>75</v>
      </c>
      <c r="AI3248" s="47" t="s">
        <v>76</v>
      </c>
      <c r="AJ3248" s="47" t="s">
        <v>61</v>
      </c>
      <c r="AK3248" s="47" t="s">
        <v>61</v>
      </c>
      <c r="AV3248" s="47">
        <v>0.5</v>
      </c>
      <c r="AZ3248" s="47">
        <v>46</v>
      </c>
      <c r="BM3248" s="47">
        <v>7.46</v>
      </c>
      <c r="BS3248" s="47">
        <v>17.3</v>
      </c>
      <c r="BT3248" s="47">
        <v>0</v>
      </c>
      <c r="DI3248" s="1">
        <f t="shared" si="250"/>
        <v>4</v>
      </c>
      <c r="DJ3248" s="9" t="str">
        <f t="shared" si="251"/>
        <v>NO BACTERIOLOGICO</v>
      </c>
      <c r="DK3248" s="10" t="str">
        <f t="shared" si="252"/>
        <v>-</v>
      </c>
      <c r="DL3248" s="11" t="str">
        <f t="shared" si="253"/>
        <v>0</v>
      </c>
    </row>
    <row r="3249" spans="1:116" ht="12" x14ac:dyDescent="0.2">
      <c r="A3249" s="47">
        <v>1007010030</v>
      </c>
      <c r="B3249" s="47" t="str">
        <f t="shared" si="254"/>
        <v>1007010030-CHAQUILLCO</v>
      </c>
      <c r="C3249" s="47" t="s">
        <v>1137</v>
      </c>
      <c r="D3249" s="47" t="s">
        <v>58</v>
      </c>
      <c r="E3249" s="47" t="s">
        <v>1117</v>
      </c>
      <c r="F3249" s="47" t="s">
        <v>1116</v>
      </c>
      <c r="G3249" s="47" t="s">
        <v>60</v>
      </c>
      <c r="H3249" s="47">
        <v>100</v>
      </c>
      <c r="I3249" s="47" t="s">
        <v>61</v>
      </c>
      <c r="J3249" s="47" t="s">
        <v>88</v>
      </c>
      <c r="K3249" s="47" t="s">
        <v>63</v>
      </c>
      <c r="L3249" s="47" t="s">
        <v>64</v>
      </c>
      <c r="M3249" s="47" t="s">
        <v>1130</v>
      </c>
      <c r="N3249" s="47" t="s">
        <v>134</v>
      </c>
      <c r="O3249" s="47" t="s">
        <v>58</v>
      </c>
      <c r="P3249" s="47" t="s">
        <v>1117</v>
      </c>
      <c r="Q3249" s="47" t="s">
        <v>1116</v>
      </c>
      <c r="R3249" s="47">
        <v>103671</v>
      </c>
      <c r="S3249" s="47" t="s">
        <v>67</v>
      </c>
      <c r="T3249" s="47" t="s">
        <v>1138</v>
      </c>
      <c r="U3249" s="47">
        <v>23573</v>
      </c>
      <c r="V3249" s="47" t="s">
        <v>69</v>
      </c>
      <c r="W3249" s="47" t="s">
        <v>1139</v>
      </c>
      <c r="X3249" s="47">
        <v>1276719</v>
      </c>
      <c r="Y3249" s="47">
        <v>4207113</v>
      </c>
      <c r="Z3249" s="47">
        <v>268918</v>
      </c>
      <c r="AA3249" s="47">
        <v>9047645</v>
      </c>
      <c r="AB3249" s="47" t="s">
        <v>71</v>
      </c>
      <c r="AC3249" s="47">
        <v>3657</v>
      </c>
      <c r="AD3249" s="47" t="s">
        <v>72</v>
      </c>
      <c r="AE3249" s="47" t="s">
        <v>4903</v>
      </c>
      <c r="AF3249" s="47" t="s">
        <v>5884</v>
      </c>
      <c r="AG3249" s="47">
        <v>4044</v>
      </c>
      <c r="AH3249" s="47" t="s">
        <v>73</v>
      </c>
      <c r="AI3249" s="47" t="s">
        <v>1137</v>
      </c>
      <c r="AJ3249" s="47" t="s">
        <v>61</v>
      </c>
      <c r="AK3249" s="47" t="s">
        <v>61</v>
      </c>
      <c r="AV3249" s="47">
        <v>0.66</v>
      </c>
      <c r="AZ3249" s="47">
        <v>60</v>
      </c>
      <c r="BM3249" s="47">
        <v>7.81</v>
      </c>
      <c r="BS3249" s="47">
        <v>15</v>
      </c>
      <c r="BT3249" s="47">
        <v>0.23</v>
      </c>
      <c r="DI3249" s="1">
        <f t="shared" si="250"/>
        <v>4</v>
      </c>
      <c r="DJ3249" s="9" t="str">
        <f t="shared" si="251"/>
        <v>NO BACTERIOLOGICO</v>
      </c>
      <c r="DK3249" s="10" t="str">
        <f t="shared" si="252"/>
        <v>-</v>
      </c>
      <c r="DL3249" s="11" t="str">
        <f t="shared" si="253"/>
        <v>0</v>
      </c>
    </row>
    <row r="3250" spans="1:116" ht="12" x14ac:dyDescent="0.2">
      <c r="A3250" s="47">
        <v>1007010030</v>
      </c>
      <c r="B3250" s="47" t="str">
        <f t="shared" si="254"/>
        <v>1007010030-CHAQUILLCO</v>
      </c>
      <c r="C3250" s="47" t="s">
        <v>1137</v>
      </c>
      <c r="D3250" s="47" t="s">
        <v>58</v>
      </c>
      <c r="E3250" s="47" t="s">
        <v>1117</v>
      </c>
      <c r="F3250" s="47" t="s">
        <v>1116</v>
      </c>
      <c r="G3250" s="47" t="s">
        <v>60</v>
      </c>
      <c r="H3250" s="47">
        <v>100</v>
      </c>
      <c r="I3250" s="47" t="s">
        <v>61</v>
      </c>
      <c r="J3250" s="47" t="s">
        <v>88</v>
      </c>
      <c r="K3250" s="47" t="s">
        <v>63</v>
      </c>
      <c r="L3250" s="47" t="s">
        <v>64</v>
      </c>
      <c r="M3250" s="47" t="s">
        <v>1130</v>
      </c>
      <c r="N3250" s="47" t="s">
        <v>134</v>
      </c>
      <c r="O3250" s="47" t="s">
        <v>58</v>
      </c>
      <c r="P3250" s="47" t="s">
        <v>1117</v>
      </c>
      <c r="Q3250" s="47" t="s">
        <v>1116</v>
      </c>
      <c r="R3250" s="47">
        <v>103671</v>
      </c>
      <c r="S3250" s="47" t="s">
        <v>67</v>
      </c>
      <c r="T3250" s="47" t="s">
        <v>1138</v>
      </c>
      <c r="U3250" s="47">
        <v>23573</v>
      </c>
      <c r="V3250" s="47" t="s">
        <v>69</v>
      </c>
      <c r="W3250" s="47" t="s">
        <v>1139</v>
      </c>
      <c r="X3250" s="47">
        <v>1276719</v>
      </c>
      <c r="Y3250" s="47">
        <v>4207114</v>
      </c>
      <c r="Z3250" s="47">
        <v>0</v>
      </c>
      <c r="AA3250" s="47">
        <v>0</v>
      </c>
      <c r="AB3250" s="47" t="s">
        <v>61</v>
      </c>
      <c r="AC3250" s="47">
        <v>0</v>
      </c>
      <c r="AD3250" s="47" t="s">
        <v>72</v>
      </c>
      <c r="AE3250" s="47" t="s">
        <v>4903</v>
      </c>
      <c r="AF3250" s="47" t="s">
        <v>5884</v>
      </c>
      <c r="AG3250" s="47" t="s">
        <v>61</v>
      </c>
      <c r="AH3250" s="47" t="s">
        <v>75</v>
      </c>
      <c r="AI3250" s="47" t="s">
        <v>76</v>
      </c>
      <c r="AJ3250" s="47" t="s">
        <v>61</v>
      </c>
      <c r="AK3250" s="47" t="s">
        <v>61</v>
      </c>
      <c r="AV3250" s="47">
        <v>0.63</v>
      </c>
      <c r="AZ3250" s="47">
        <v>63</v>
      </c>
      <c r="BM3250" s="47">
        <v>7.79</v>
      </c>
      <c r="BS3250" s="47">
        <v>15</v>
      </c>
      <c r="BT3250" s="47">
        <v>0.75</v>
      </c>
      <c r="DI3250" s="1">
        <f t="shared" si="250"/>
        <v>4</v>
      </c>
      <c r="DJ3250" s="9" t="str">
        <f t="shared" si="251"/>
        <v>NO BACTERIOLOGICO</v>
      </c>
      <c r="DK3250" s="10" t="str">
        <f t="shared" si="252"/>
        <v>-</v>
      </c>
      <c r="DL3250" s="11" t="str">
        <f t="shared" si="253"/>
        <v>0</v>
      </c>
    </row>
    <row r="3251" spans="1:116" ht="12" x14ac:dyDescent="0.2">
      <c r="A3251" s="47">
        <v>1007010030</v>
      </c>
      <c r="B3251" s="47" t="str">
        <f t="shared" si="254"/>
        <v>1007010030-CHAQUILLCO</v>
      </c>
      <c r="C3251" s="47" t="s">
        <v>1137</v>
      </c>
      <c r="D3251" s="47" t="s">
        <v>58</v>
      </c>
      <c r="E3251" s="47" t="s">
        <v>1117</v>
      </c>
      <c r="F3251" s="47" t="s">
        <v>1116</v>
      </c>
      <c r="G3251" s="47" t="s">
        <v>60</v>
      </c>
      <c r="H3251" s="47">
        <v>100</v>
      </c>
      <c r="I3251" s="47" t="s">
        <v>61</v>
      </c>
      <c r="J3251" s="47" t="s">
        <v>88</v>
      </c>
      <c r="K3251" s="47" t="s">
        <v>63</v>
      </c>
      <c r="L3251" s="47" t="s">
        <v>64</v>
      </c>
      <c r="M3251" s="47" t="s">
        <v>1130</v>
      </c>
      <c r="N3251" s="47" t="s">
        <v>134</v>
      </c>
      <c r="O3251" s="47" t="s">
        <v>58</v>
      </c>
      <c r="P3251" s="47" t="s">
        <v>1117</v>
      </c>
      <c r="Q3251" s="47" t="s">
        <v>1116</v>
      </c>
      <c r="R3251" s="47">
        <v>103671</v>
      </c>
      <c r="S3251" s="47" t="s">
        <v>67</v>
      </c>
      <c r="T3251" s="47" t="s">
        <v>1138</v>
      </c>
      <c r="U3251" s="47">
        <v>23573</v>
      </c>
      <c r="V3251" s="47" t="s">
        <v>69</v>
      </c>
      <c r="W3251" s="47" t="s">
        <v>1139</v>
      </c>
      <c r="X3251" s="47">
        <v>1276719</v>
      </c>
      <c r="Y3251" s="47">
        <v>4207115</v>
      </c>
      <c r="Z3251" s="47">
        <v>0</v>
      </c>
      <c r="AA3251" s="47">
        <v>0</v>
      </c>
      <c r="AB3251" s="47" t="s">
        <v>61</v>
      </c>
      <c r="AC3251" s="47">
        <v>0</v>
      </c>
      <c r="AD3251" s="47" t="s">
        <v>72</v>
      </c>
      <c r="AE3251" s="47" t="s">
        <v>4903</v>
      </c>
      <c r="AF3251" s="47" t="s">
        <v>5884</v>
      </c>
      <c r="AG3251" s="47" t="s">
        <v>61</v>
      </c>
      <c r="AH3251" s="47" t="s">
        <v>75</v>
      </c>
      <c r="AI3251" s="47" t="s">
        <v>76</v>
      </c>
      <c r="AJ3251" s="47" t="s">
        <v>61</v>
      </c>
      <c r="AK3251" s="47" t="s">
        <v>61</v>
      </c>
      <c r="AV3251" s="47">
        <v>0.69</v>
      </c>
      <c r="AZ3251" s="47">
        <v>62</v>
      </c>
      <c r="BM3251" s="47">
        <v>7.76</v>
      </c>
      <c r="BS3251" s="47">
        <v>15</v>
      </c>
      <c r="BT3251" s="47">
        <v>0.19</v>
      </c>
      <c r="DI3251" s="1">
        <f t="shared" si="250"/>
        <v>4</v>
      </c>
      <c r="DJ3251" s="9" t="str">
        <f t="shared" si="251"/>
        <v>NO BACTERIOLOGICO</v>
      </c>
      <c r="DK3251" s="10" t="str">
        <f t="shared" si="252"/>
        <v>-</v>
      </c>
      <c r="DL3251" s="11" t="str">
        <f t="shared" si="253"/>
        <v>0</v>
      </c>
    </row>
    <row r="3252" spans="1:116" ht="12" x14ac:dyDescent="0.2">
      <c r="A3252" s="47">
        <v>1005090032</v>
      </c>
      <c r="B3252" s="47" t="str">
        <f t="shared" si="254"/>
        <v>1005090032-LLAYPE</v>
      </c>
      <c r="C3252" s="47" t="s">
        <v>2016</v>
      </c>
      <c r="D3252" s="47" t="s">
        <v>58</v>
      </c>
      <c r="E3252" s="47" t="s">
        <v>542</v>
      </c>
      <c r="F3252" s="47" t="s">
        <v>1932</v>
      </c>
      <c r="G3252" s="47" t="s">
        <v>60</v>
      </c>
      <c r="H3252" s="47">
        <v>57</v>
      </c>
      <c r="I3252" s="47">
        <v>23</v>
      </c>
      <c r="J3252" s="47" t="s">
        <v>82</v>
      </c>
      <c r="K3252" s="47" t="s">
        <v>63</v>
      </c>
      <c r="L3252" s="47" t="s">
        <v>64</v>
      </c>
      <c r="M3252" s="47" t="s">
        <v>2009</v>
      </c>
      <c r="N3252" s="47" t="s">
        <v>2008</v>
      </c>
      <c r="O3252" s="47" t="s">
        <v>58</v>
      </c>
      <c r="P3252" s="47" t="s">
        <v>542</v>
      </c>
      <c r="Q3252" s="47" t="s">
        <v>1932</v>
      </c>
      <c r="R3252" s="47">
        <v>96208</v>
      </c>
      <c r="S3252" s="47" t="s">
        <v>67</v>
      </c>
      <c r="T3252" s="47" t="s">
        <v>2017</v>
      </c>
      <c r="U3252" s="47">
        <v>13675</v>
      </c>
      <c r="V3252" s="47" t="s">
        <v>69</v>
      </c>
      <c r="W3252" s="47" t="s">
        <v>2018</v>
      </c>
      <c r="X3252" s="47">
        <v>1276713</v>
      </c>
      <c r="Y3252" s="47">
        <v>4207120</v>
      </c>
      <c r="Z3252" s="47">
        <v>285555</v>
      </c>
      <c r="AA3252" s="47">
        <v>8951306</v>
      </c>
      <c r="AB3252" s="47" t="s">
        <v>71</v>
      </c>
      <c r="AC3252" s="47">
        <v>4165</v>
      </c>
      <c r="AD3252" s="47" t="s">
        <v>126</v>
      </c>
      <c r="AE3252" s="47" t="s">
        <v>4949</v>
      </c>
      <c r="AF3252" s="47" t="s">
        <v>5885</v>
      </c>
      <c r="AG3252" s="47">
        <v>4504</v>
      </c>
      <c r="AH3252" s="47" t="s">
        <v>73</v>
      </c>
      <c r="AI3252" s="47" t="s">
        <v>2016</v>
      </c>
      <c r="AJ3252" s="47" t="s">
        <v>61</v>
      </c>
      <c r="AK3252" s="47" t="s">
        <v>61</v>
      </c>
      <c r="AV3252" s="47">
        <v>1.5</v>
      </c>
      <c r="AZ3252" s="47">
        <v>751</v>
      </c>
      <c r="BM3252" s="47">
        <v>7</v>
      </c>
      <c r="BQ3252" s="47">
        <v>0</v>
      </c>
      <c r="BS3252" s="47">
        <v>9</v>
      </c>
      <c r="BT3252" s="47">
        <v>4</v>
      </c>
      <c r="DI3252" s="1">
        <f t="shared" si="250"/>
        <v>4</v>
      </c>
      <c r="DJ3252" s="9" t="str">
        <f t="shared" si="251"/>
        <v>NO BACTERIOLOGICO</v>
      </c>
      <c r="DK3252" s="10" t="str">
        <f t="shared" si="252"/>
        <v>-</v>
      </c>
      <c r="DL3252" s="11" t="str">
        <f t="shared" si="253"/>
        <v>0</v>
      </c>
    </row>
    <row r="3253" spans="1:116" ht="12" x14ac:dyDescent="0.2">
      <c r="A3253" s="47">
        <v>1005090032</v>
      </c>
      <c r="B3253" s="47" t="str">
        <f t="shared" si="254"/>
        <v>1005090032-LLAYPE</v>
      </c>
      <c r="C3253" s="47" t="s">
        <v>2016</v>
      </c>
      <c r="D3253" s="47" t="s">
        <v>58</v>
      </c>
      <c r="E3253" s="47" t="s">
        <v>542</v>
      </c>
      <c r="F3253" s="47" t="s">
        <v>1932</v>
      </c>
      <c r="G3253" s="47" t="s">
        <v>60</v>
      </c>
      <c r="H3253" s="47">
        <v>57</v>
      </c>
      <c r="I3253" s="47">
        <v>23</v>
      </c>
      <c r="J3253" s="47" t="s">
        <v>82</v>
      </c>
      <c r="K3253" s="47" t="s">
        <v>63</v>
      </c>
      <c r="L3253" s="47" t="s">
        <v>64</v>
      </c>
      <c r="M3253" s="47" t="s">
        <v>2009</v>
      </c>
      <c r="N3253" s="47" t="s">
        <v>2008</v>
      </c>
      <c r="O3253" s="47" t="s">
        <v>58</v>
      </c>
      <c r="P3253" s="47" t="s">
        <v>542</v>
      </c>
      <c r="Q3253" s="47" t="s">
        <v>1932</v>
      </c>
      <c r="R3253" s="47">
        <v>96208</v>
      </c>
      <c r="S3253" s="47" t="s">
        <v>67</v>
      </c>
      <c r="T3253" s="47" t="s">
        <v>2017</v>
      </c>
      <c r="U3253" s="47">
        <v>13675</v>
      </c>
      <c r="V3253" s="47" t="s">
        <v>69</v>
      </c>
      <c r="W3253" s="47" t="s">
        <v>2018</v>
      </c>
      <c r="X3253" s="47">
        <v>1276713</v>
      </c>
      <c r="Y3253" s="47">
        <v>4207122</v>
      </c>
      <c r="Z3253" s="47">
        <v>285462</v>
      </c>
      <c r="AA3253" s="47">
        <v>8951375</v>
      </c>
      <c r="AB3253" s="47" t="s">
        <v>71</v>
      </c>
      <c r="AC3253" s="47">
        <v>4169</v>
      </c>
      <c r="AD3253" s="47" t="s">
        <v>126</v>
      </c>
      <c r="AE3253" s="47" t="s">
        <v>4949</v>
      </c>
      <c r="AF3253" s="47" t="s">
        <v>5885</v>
      </c>
      <c r="AG3253" s="47" t="s">
        <v>61</v>
      </c>
      <c r="AH3253" s="47" t="s">
        <v>75</v>
      </c>
      <c r="AI3253" s="47" t="s">
        <v>76</v>
      </c>
      <c r="AJ3253" s="47" t="s">
        <v>77</v>
      </c>
      <c r="AK3253" s="47" t="s">
        <v>78</v>
      </c>
      <c r="AV3253" s="47">
        <v>0.6</v>
      </c>
      <c r="AZ3253" s="47">
        <v>750</v>
      </c>
      <c r="BM3253" s="47">
        <v>7</v>
      </c>
      <c r="BQ3253" s="47">
        <v>0</v>
      </c>
      <c r="BS3253" s="47">
        <v>10</v>
      </c>
      <c r="BT3253" s="47">
        <v>4</v>
      </c>
      <c r="DI3253" s="1">
        <f t="shared" si="250"/>
        <v>4</v>
      </c>
      <c r="DJ3253" s="9" t="str">
        <f t="shared" si="251"/>
        <v>NO BACTERIOLOGICO</v>
      </c>
      <c r="DK3253" s="10" t="str">
        <f t="shared" si="252"/>
        <v>-</v>
      </c>
      <c r="DL3253" s="11" t="str">
        <f t="shared" si="253"/>
        <v>0</v>
      </c>
    </row>
    <row r="3254" spans="1:116" ht="12" x14ac:dyDescent="0.2">
      <c r="A3254" s="47">
        <v>1005090032</v>
      </c>
      <c r="B3254" s="47" t="str">
        <f t="shared" si="254"/>
        <v>1005090032-LLAYPE</v>
      </c>
      <c r="C3254" s="47" t="s">
        <v>2016</v>
      </c>
      <c r="D3254" s="47" t="s">
        <v>58</v>
      </c>
      <c r="E3254" s="47" t="s">
        <v>542</v>
      </c>
      <c r="F3254" s="47" t="s">
        <v>1932</v>
      </c>
      <c r="G3254" s="47" t="s">
        <v>60</v>
      </c>
      <c r="H3254" s="47">
        <v>57</v>
      </c>
      <c r="I3254" s="47">
        <v>23</v>
      </c>
      <c r="J3254" s="47" t="s">
        <v>82</v>
      </c>
      <c r="K3254" s="47" t="s">
        <v>63</v>
      </c>
      <c r="L3254" s="47" t="s">
        <v>64</v>
      </c>
      <c r="M3254" s="47" t="s">
        <v>2009</v>
      </c>
      <c r="N3254" s="47" t="s">
        <v>2008</v>
      </c>
      <c r="O3254" s="47" t="s">
        <v>58</v>
      </c>
      <c r="P3254" s="47" t="s">
        <v>542</v>
      </c>
      <c r="Q3254" s="47" t="s">
        <v>1932</v>
      </c>
      <c r="R3254" s="47">
        <v>96208</v>
      </c>
      <c r="S3254" s="47" t="s">
        <v>67</v>
      </c>
      <c r="T3254" s="47" t="s">
        <v>2017</v>
      </c>
      <c r="U3254" s="47">
        <v>13675</v>
      </c>
      <c r="V3254" s="47" t="s">
        <v>69</v>
      </c>
      <c r="W3254" s="47" t="s">
        <v>2018</v>
      </c>
      <c r="X3254" s="47">
        <v>1276713</v>
      </c>
      <c r="Y3254" s="47">
        <v>4207124</v>
      </c>
      <c r="Z3254" s="47">
        <v>285462</v>
      </c>
      <c r="AA3254" s="47">
        <v>8951375</v>
      </c>
      <c r="AB3254" s="47" t="s">
        <v>71</v>
      </c>
      <c r="AC3254" s="47">
        <v>4169</v>
      </c>
      <c r="AD3254" s="47" t="s">
        <v>126</v>
      </c>
      <c r="AE3254" s="47" t="s">
        <v>4949</v>
      </c>
      <c r="AF3254" s="47" t="s">
        <v>5885</v>
      </c>
      <c r="AG3254" s="47" t="s">
        <v>61</v>
      </c>
      <c r="AH3254" s="47" t="s">
        <v>75</v>
      </c>
      <c r="AI3254" s="47" t="s">
        <v>76</v>
      </c>
      <c r="AJ3254" s="47" t="s">
        <v>77</v>
      </c>
      <c r="AK3254" s="47" t="s">
        <v>78</v>
      </c>
      <c r="AV3254" s="47">
        <v>0.5</v>
      </c>
      <c r="AZ3254" s="47">
        <v>750</v>
      </c>
      <c r="BM3254" s="47">
        <v>7</v>
      </c>
      <c r="BQ3254" s="47">
        <v>0</v>
      </c>
      <c r="BS3254" s="47">
        <v>10</v>
      </c>
      <c r="BT3254" s="47">
        <v>4</v>
      </c>
      <c r="DI3254" s="1">
        <f t="shared" si="250"/>
        <v>4</v>
      </c>
      <c r="DJ3254" s="9" t="str">
        <f t="shared" si="251"/>
        <v>NO BACTERIOLOGICO</v>
      </c>
      <c r="DK3254" s="10" t="str">
        <f t="shared" si="252"/>
        <v>-</v>
      </c>
      <c r="DL3254" s="11" t="str">
        <f t="shared" si="253"/>
        <v>0</v>
      </c>
    </row>
    <row r="3255" spans="1:116" ht="12" x14ac:dyDescent="0.2">
      <c r="A3255" s="47">
        <v>1001020030</v>
      </c>
      <c r="B3255" s="47" t="str">
        <f t="shared" si="254"/>
        <v>1001020030-CHICCHUY</v>
      </c>
      <c r="C3255" s="47" t="s">
        <v>3309</v>
      </c>
      <c r="D3255" s="47" t="s">
        <v>58</v>
      </c>
      <c r="E3255" s="47" t="s">
        <v>58</v>
      </c>
      <c r="F3255" s="47" t="s">
        <v>2540</v>
      </c>
      <c r="G3255" s="47" t="s">
        <v>60</v>
      </c>
      <c r="H3255" s="47">
        <v>134</v>
      </c>
      <c r="I3255" s="47" t="s">
        <v>61</v>
      </c>
      <c r="J3255" s="47" t="s">
        <v>895</v>
      </c>
      <c r="K3255" s="47" t="s">
        <v>63</v>
      </c>
      <c r="L3255" s="47" t="s">
        <v>64</v>
      </c>
      <c r="M3255" s="47" t="s">
        <v>3305</v>
      </c>
      <c r="N3255" s="47" t="s">
        <v>2540</v>
      </c>
      <c r="O3255" s="47" t="s">
        <v>58</v>
      </c>
      <c r="P3255" s="47" t="s">
        <v>58</v>
      </c>
      <c r="Q3255" s="47" t="s">
        <v>2540</v>
      </c>
      <c r="R3255" s="47">
        <v>121143</v>
      </c>
      <c r="S3255" s="47" t="s">
        <v>67</v>
      </c>
      <c r="T3255" s="47" t="s">
        <v>3310</v>
      </c>
      <c r="U3255" s="47">
        <v>15304</v>
      </c>
      <c r="V3255" s="47" t="s">
        <v>69</v>
      </c>
      <c r="W3255" s="47" t="s">
        <v>3311</v>
      </c>
      <c r="X3255" s="47">
        <v>1276683</v>
      </c>
      <c r="Y3255" s="47">
        <v>4207125</v>
      </c>
      <c r="Z3255" s="47">
        <v>368233</v>
      </c>
      <c r="AA3255" s="47">
        <v>8897506</v>
      </c>
      <c r="AB3255" s="47" t="s">
        <v>71</v>
      </c>
      <c r="AC3255" s="47">
        <v>2622</v>
      </c>
      <c r="AD3255" s="47" t="s">
        <v>86</v>
      </c>
      <c r="AE3255" s="47" t="s">
        <v>5002</v>
      </c>
      <c r="AF3255" s="47" t="s">
        <v>5885</v>
      </c>
      <c r="AG3255" s="47">
        <v>21351</v>
      </c>
      <c r="AH3255" s="47" t="s">
        <v>73</v>
      </c>
      <c r="AI3255" s="47" t="s">
        <v>3312</v>
      </c>
      <c r="AJ3255" s="47" t="s">
        <v>61</v>
      </c>
      <c r="AK3255" s="47" t="s">
        <v>61</v>
      </c>
      <c r="AV3255" s="47">
        <v>1.2</v>
      </c>
      <c r="AZ3255" s="47">
        <v>62</v>
      </c>
      <c r="BM3255" s="47">
        <v>7.8</v>
      </c>
      <c r="BS3255" s="47">
        <v>17</v>
      </c>
      <c r="BT3255" s="47">
        <v>0.98</v>
      </c>
      <c r="DI3255" s="1">
        <f t="shared" si="250"/>
        <v>4</v>
      </c>
      <c r="DJ3255" s="9" t="str">
        <f t="shared" si="251"/>
        <v>NO BACTERIOLOGICO</v>
      </c>
      <c r="DK3255" s="10" t="str">
        <f t="shared" si="252"/>
        <v>-</v>
      </c>
      <c r="DL3255" s="11" t="str">
        <f t="shared" si="253"/>
        <v>0</v>
      </c>
    </row>
    <row r="3256" spans="1:116" ht="12" x14ac:dyDescent="0.2">
      <c r="A3256" s="47">
        <v>1001020030</v>
      </c>
      <c r="B3256" s="47" t="str">
        <f t="shared" si="254"/>
        <v>1001020030-CHICCHUY</v>
      </c>
      <c r="C3256" s="47" t="s">
        <v>3309</v>
      </c>
      <c r="D3256" s="47" t="s">
        <v>58</v>
      </c>
      <c r="E3256" s="47" t="s">
        <v>58</v>
      </c>
      <c r="F3256" s="47" t="s">
        <v>2540</v>
      </c>
      <c r="G3256" s="47" t="s">
        <v>60</v>
      </c>
      <c r="H3256" s="47">
        <v>134</v>
      </c>
      <c r="I3256" s="47" t="s">
        <v>61</v>
      </c>
      <c r="J3256" s="47" t="s">
        <v>895</v>
      </c>
      <c r="K3256" s="47" t="s">
        <v>63</v>
      </c>
      <c r="L3256" s="47" t="s">
        <v>64</v>
      </c>
      <c r="M3256" s="47" t="s">
        <v>3305</v>
      </c>
      <c r="N3256" s="47" t="s">
        <v>2540</v>
      </c>
      <c r="O3256" s="47" t="s">
        <v>58</v>
      </c>
      <c r="P3256" s="47" t="s">
        <v>58</v>
      </c>
      <c r="Q3256" s="47" t="s">
        <v>2540</v>
      </c>
      <c r="R3256" s="47">
        <v>121143</v>
      </c>
      <c r="S3256" s="47" t="s">
        <v>67</v>
      </c>
      <c r="T3256" s="47" t="s">
        <v>3310</v>
      </c>
      <c r="U3256" s="47">
        <v>15304</v>
      </c>
      <c r="V3256" s="47" t="s">
        <v>69</v>
      </c>
      <c r="W3256" s="47" t="s">
        <v>3311</v>
      </c>
      <c r="X3256" s="47">
        <v>1276683</v>
      </c>
      <c r="Y3256" s="47">
        <v>4207126</v>
      </c>
      <c r="Z3256" s="47">
        <v>368287</v>
      </c>
      <c r="AA3256" s="47">
        <v>8897323</v>
      </c>
      <c r="AB3256" s="47" t="s">
        <v>71</v>
      </c>
      <c r="AC3256" s="47">
        <v>2638</v>
      </c>
      <c r="AD3256" s="47" t="s">
        <v>86</v>
      </c>
      <c r="AE3256" s="47" t="s">
        <v>5002</v>
      </c>
      <c r="AF3256" s="47" t="s">
        <v>5885</v>
      </c>
      <c r="AG3256" s="47" t="s">
        <v>61</v>
      </c>
      <c r="AH3256" s="47" t="s">
        <v>75</v>
      </c>
      <c r="AI3256" s="47" t="s">
        <v>76</v>
      </c>
      <c r="AJ3256" s="47" t="s">
        <v>77</v>
      </c>
      <c r="AK3256" s="47" t="s">
        <v>78</v>
      </c>
      <c r="AV3256" s="47">
        <v>0.98</v>
      </c>
      <c r="AZ3256" s="47">
        <v>56</v>
      </c>
      <c r="BM3256" s="47">
        <v>7.8</v>
      </c>
      <c r="BS3256" s="47">
        <v>16.3</v>
      </c>
      <c r="BT3256" s="47">
        <v>0.7</v>
      </c>
      <c r="DI3256" s="1">
        <f t="shared" si="250"/>
        <v>4</v>
      </c>
      <c r="DJ3256" s="9" t="str">
        <f t="shared" si="251"/>
        <v>NO BACTERIOLOGICO</v>
      </c>
      <c r="DK3256" s="10" t="str">
        <f t="shared" si="252"/>
        <v>-</v>
      </c>
      <c r="DL3256" s="11" t="str">
        <f t="shared" si="253"/>
        <v>0</v>
      </c>
    </row>
    <row r="3257" spans="1:116" ht="12" x14ac:dyDescent="0.2">
      <c r="A3257" s="47">
        <v>1001020030</v>
      </c>
      <c r="B3257" s="47" t="str">
        <f t="shared" si="254"/>
        <v>1001020030-CHICCHUY</v>
      </c>
      <c r="C3257" s="47" t="s">
        <v>3309</v>
      </c>
      <c r="D3257" s="47" t="s">
        <v>58</v>
      </c>
      <c r="E3257" s="47" t="s">
        <v>58</v>
      </c>
      <c r="F3257" s="47" t="s">
        <v>2540</v>
      </c>
      <c r="G3257" s="47" t="s">
        <v>60</v>
      </c>
      <c r="H3257" s="47">
        <v>134</v>
      </c>
      <c r="I3257" s="47" t="s">
        <v>61</v>
      </c>
      <c r="J3257" s="47" t="s">
        <v>895</v>
      </c>
      <c r="K3257" s="47" t="s">
        <v>63</v>
      </c>
      <c r="L3257" s="47" t="s">
        <v>64</v>
      </c>
      <c r="M3257" s="47" t="s">
        <v>3305</v>
      </c>
      <c r="N3257" s="47" t="s">
        <v>2540</v>
      </c>
      <c r="O3257" s="47" t="s">
        <v>58</v>
      </c>
      <c r="P3257" s="47" t="s">
        <v>58</v>
      </c>
      <c r="Q3257" s="47" t="s">
        <v>2540</v>
      </c>
      <c r="R3257" s="47">
        <v>121143</v>
      </c>
      <c r="S3257" s="47" t="s">
        <v>67</v>
      </c>
      <c r="T3257" s="47" t="s">
        <v>3310</v>
      </c>
      <c r="U3257" s="47">
        <v>15304</v>
      </c>
      <c r="V3257" s="47" t="s">
        <v>69</v>
      </c>
      <c r="W3257" s="47" t="s">
        <v>3311</v>
      </c>
      <c r="X3257" s="47">
        <v>1276683</v>
      </c>
      <c r="Y3257" s="47">
        <v>4207127</v>
      </c>
      <c r="Z3257" s="47">
        <v>368182</v>
      </c>
      <c r="AA3257" s="47">
        <v>8897259</v>
      </c>
      <c r="AB3257" s="47" t="s">
        <v>71</v>
      </c>
      <c r="AC3257" s="47">
        <v>2676</v>
      </c>
      <c r="AD3257" s="47" t="s">
        <v>86</v>
      </c>
      <c r="AE3257" s="47" t="s">
        <v>5002</v>
      </c>
      <c r="AF3257" s="47" t="s">
        <v>5885</v>
      </c>
      <c r="AG3257" s="47" t="s">
        <v>61</v>
      </c>
      <c r="AH3257" s="47" t="s">
        <v>75</v>
      </c>
      <c r="AI3257" s="47" t="s">
        <v>76</v>
      </c>
      <c r="AJ3257" s="47" t="s">
        <v>77</v>
      </c>
      <c r="AK3257" s="47" t="s">
        <v>78</v>
      </c>
      <c r="AV3257" s="47">
        <v>0.7</v>
      </c>
      <c r="AZ3257" s="47">
        <v>51</v>
      </c>
      <c r="BM3257" s="47">
        <v>7.9</v>
      </c>
      <c r="BS3257" s="47">
        <v>17.399999999999999</v>
      </c>
      <c r="BT3257" s="47">
        <v>0.71</v>
      </c>
      <c r="DI3257" s="1">
        <f t="shared" si="250"/>
        <v>4</v>
      </c>
      <c r="DJ3257" s="9" t="str">
        <f t="shared" si="251"/>
        <v>NO BACTERIOLOGICO</v>
      </c>
      <c r="DK3257" s="10" t="str">
        <f t="shared" si="252"/>
        <v>-</v>
      </c>
      <c r="DL3257" s="11" t="str">
        <f t="shared" si="253"/>
        <v>0</v>
      </c>
    </row>
    <row r="3258" spans="1:116" ht="12" x14ac:dyDescent="0.2">
      <c r="A3258" s="47">
        <v>1001020030</v>
      </c>
      <c r="B3258" s="47" t="str">
        <f t="shared" si="254"/>
        <v>1001020030-CHICCHUY</v>
      </c>
      <c r="C3258" s="47" t="s">
        <v>3309</v>
      </c>
      <c r="D3258" s="47" t="s">
        <v>58</v>
      </c>
      <c r="E3258" s="47" t="s">
        <v>58</v>
      </c>
      <c r="F3258" s="47" t="s">
        <v>2540</v>
      </c>
      <c r="G3258" s="47" t="s">
        <v>60</v>
      </c>
      <c r="H3258" s="47">
        <v>134</v>
      </c>
      <c r="I3258" s="47" t="s">
        <v>61</v>
      </c>
      <c r="J3258" s="47" t="s">
        <v>895</v>
      </c>
      <c r="K3258" s="47" t="s">
        <v>63</v>
      </c>
      <c r="L3258" s="47" t="s">
        <v>64</v>
      </c>
      <c r="M3258" s="47" t="s">
        <v>3305</v>
      </c>
      <c r="N3258" s="47" t="s">
        <v>2540</v>
      </c>
      <c r="O3258" s="47" t="s">
        <v>58</v>
      </c>
      <c r="P3258" s="47" t="s">
        <v>58</v>
      </c>
      <c r="Q3258" s="47" t="s">
        <v>2540</v>
      </c>
      <c r="R3258" s="47">
        <v>121143</v>
      </c>
      <c r="S3258" s="47" t="s">
        <v>67</v>
      </c>
      <c r="T3258" s="47" t="s">
        <v>3310</v>
      </c>
      <c r="U3258" s="47">
        <v>15304</v>
      </c>
      <c r="V3258" s="47" t="s">
        <v>69</v>
      </c>
      <c r="W3258" s="47" t="s">
        <v>3311</v>
      </c>
      <c r="X3258" s="47">
        <v>1276683</v>
      </c>
      <c r="Y3258" s="47">
        <v>4207128</v>
      </c>
      <c r="Z3258" s="47">
        <v>368182</v>
      </c>
      <c r="AA3258" s="47">
        <v>8897150</v>
      </c>
      <c r="AB3258" s="47" t="s">
        <v>71</v>
      </c>
      <c r="AC3258" s="47">
        <v>2573</v>
      </c>
      <c r="AD3258" s="47" t="s">
        <v>86</v>
      </c>
      <c r="AE3258" s="47" t="s">
        <v>5002</v>
      </c>
      <c r="AF3258" s="47" t="s">
        <v>5885</v>
      </c>
      <c r="AG3258" s="47" t="s">
        <v>61</v>
      </c>
      <c r="AH3258" s="47" t="s">
        <v>75</v>
      </c>
      <c r="AI3258" s="47" t="s">
        <v>76</v>
      </c>
      <c r="AJ3258" s="47" t="s">
        <v>77</v>
      </c>
      <c r="AK3258" s="47" t="s">
        <v>78</v>
      </c>
      <c r="AV3258" s="47">
        <v>0.54</v>
      </c>
      <c r="AZ3258" s="47">
        <v>49</v>
      </c>
      <c r="BM3258" s="47">
        <v>7.9</v>
      </c>
      <c r="BS3258" s="47">
        <v>17</v>
      </c>
      <c r="BT3258" s="47">
        <v>0.57999999999999996</v>
      </c>
      <c r="DI3258" s="1">
        <f t="shared" si="250"/>
        <v>4</v>
      </c>
      <c r="DJ3258" s="9" t="str">
        <f t="shared" si="251"/>
        <v>NO BACTERIOLOGICO</v>
      </c>
      <c r="DK3258" s="10" t="str">
        <f t="shared" si="252"/>
        <v>-</v>
      </c>
      <c r="DL3258" s="11" t="str">
        <f t="shared" si="253"/>
        <v>0</v>
      </c>
    </row>
    <row r="3259" spans="1:116" ht="12" x14ac:dyDescent="0.2">
      <c r="A3259" s="47">
        <v>1007010036</v>
      </c>
      <c r="B3259" s="47" t="str">
        <f t="shared" si="254"/>
        <v>1007010036-PUEBLO VIEJO</v>
      </c>
      <c r="C3259" s="47" t="s">
        <v>1140</v>
      </c>
      <c r="D3259" s="47" t="s">
        <v>58</v>
      </c>
      <c r="E3259" s="47" t="s">
        <v>1117</v>
      </c>
      <c r="F3259" s="47" t="s">
        <v>1116</v>
      </c>
      <c r="G3259" s="47" t="s">
        <v>60</v>
      </c>
      <c r="H3259" s="47">
        <v>80</v>
      </c>
      <c r="I3259" s="47" t="s">
        <v>61</v>
      </c>
      <c r="J3259" s="47" t="s">
        <v>88</v>
      </c>
      <c r="K3259" s="47" t="s">
        <v>63</v>
      </c>
      <c r="L3259" s="47" t="s">
        <v>64</v>
      </c>
      <c r="M3259" s="47" t="s">
        <v>1130</v>
      </c>
      <c r="N3259" s="47" t="s">
        <v>134</v>
      </c>
      <c r="O3259" s="47" t="s">
        <v>58</v>
      </c>
      <c r="P3259" s="47" t="s">
        <v>1117</v>
      </c>
      <c r="Q3259" s="47" t="s">
        <v>1116</v>
      </c>
      <c r="R3259" s="47">
        <v>116318</v>
      </c>
      <c r="S3259" s="47" t="s">
        <v>67</v>
      </c>
      <c r="T3259" s="47" t="s">
        <v>1141</v>
      </c>
      <c r="U3259" s="47">
        <v>23574</v>
      </c>
      <c r="V3259" s="47" t="s">
        <v>69</v>
      </c>
      <c r="W3259" s="47" t="s">
        <v>1142</v>
      </c>
      <c r="X3259" s="47">
        <v>1276724</v>
      </c>
      <c r="Y3259" s="47">
        <v>4207129</v>
      </c>
      <c r="Z3259" s="47">
        <v>269629</v>
      </c>
      <c r="AA3259" s="47">
        <v>9046124</v>
      </c>
      <c r="AB3259" s="47" t="s">
        <v>71</v>
      </c>
      <c r="AC3259" s="47">
        <v>3658</v>
      </c>
      <c r="AD3259" s="47" t="s">
        <v>72</v>
      </c>
      <c r="AE3259" s="47" t="s">
        <v>4968</v>
      </c>
      <c r="AF3259" s="47" t="s">
        <v>5886</v>
      </c>
      <c r="AG3259" s="47">
        <v>18108</v>
      </c>
      <c r="AH3259" s="47" t="s">
        <v>73</v>
      </c>
      <c r="AI3259" s="47" t="s">
        <v>1140</v>
      </c>
      <c r="AJ3259" s="47" t="s">
        <v>61</v>
      </c>
      <c r="AK3259" s="47" t="s">
        <v>61</v>
      </c>
      <c r="AV3259" s="47">
        <v>0.7</v>
      </c>
      <c r="AZ3259" s="47">
        <v>44</v>
      </c>
      <c r="BM3259" s="47">
        <v>7.31</v>
      </c>
      <c r="BS3259" s="47">
        <v>16.399999999999999</v>
      </c>
      <c r="BT3259" s="47">
        <v>0</v>
      </c>
      <c r="DI3259" s="1">
        <f t="shared" si="250"/>
        <v>4</v>
      </c>
      <c r="DJ3259" s="9" t="str">
        <f t="shared" si="251"/>
        <v>NO BACTERIOLOGICO</v>
      </c>
      <c r="DK3259" s="10" t="str">
        <f t="shared" si="252"/>
        <v>-</v>
      </c>
      <c r="DL3259" s="11" t="str">
        <f t="shared" si="253"/>
        <v>0</v>
      </c>
    </row>
    <row r="3260" spans="1:116" ht="12" x14ac:dyDescent="0.2">
      <c r="A3260" s="47">
        <v>1007010036</v>
      </c>
      <c r="B3260" s="47" t="str">
        <f t="shared" si="254"/>
        <v>1007010036-PUEBLO VIEJO</v>
      </c>
      <c r="C3260" s="47" t="s">
        <v>1140</v>
      </c>
      <c r="D3260" s="47" t="s">
        <v>58</v>
      </c>
      <c r="E3260" s="47" t="s">
        <v>1117</v>
      </c>
      <c r="F3260" s="47" t="s">
        <v>1116</v>
      </c>
      <c r="G3260" s="47" t="s">
        <v>60</v>
      </c>
      <c r="H3260" s="47">
        <v>80</v>
      </c>
      <c r="I3260" s="47" t="s">
        <v>61</v>
      </c>
      <c r="J3260" s="47" t="s">
        <v>88</v>
      </c>
      <c r="K3260" s="47" t="s">
        <v>63</v>
      </c>
      <c r="L3260" s="47" t="s">
        <v>64</v>
      </c>
      <c r="M3260" s="47" t="s">
        <v>1130</v>
      </c>
      <c r="N3260" s="47" t="s">
        <v>134</v>
      </c>
      <c r="O3260" s="47" t="s">
        <v>58</v>
      </c>
      <c r="P3260" s="47" t="s">
        <v>1117</v>
      </c>
      <c r="Q3260" s="47" t="s">
        <v>1116</v>
      </c>
      <c r="R3260" s="47">
        <v>116318</v>
      </c>
      <c r="S3260" s="47" t="s">
        <v>67</v>
      </c>
      <c r="T3260" s="47" t="s">
        <v>1141</v>
      </c>
      <c r="U3260" s="47">
        <v>23574</v>
      </c>
      <c r="V3260" s="47" t="s">
        <v>69</v>
      </c>
      <c r="W3260" s="47" t="s">
        <v>1142</v>
      </c>
      <c r="X3260" s="47">
        <v>1276724</v>
      </c>
      <c r="Y3260" s="47">
        <v>4207130</v>
      </c>
      <c r="Z3260" s="47">
        <v>0</v>
      </c>
      <c r="AA3260" s="47">
        <v>0</v>
      </c>
      <c r="AB3260" s="47" t="s">
        <v>61</v>
      </c>
      <c r="AC3260" s="47">
        <v>0</v>
      </c>
      <c r="AD3260" s="47" t="s">
        <v>72</v>
      </c>
      <c r="AE3260" s="47" t="s">
        <v>4968</v>
      </c>
      <c r="AF3260" s="47" t="s">
        <v>5886</v>
      </c>
      <c r="AG3260" s="47" t="s">
        <v>61</v>
      </c>
      <c r="AH3260" s="47" t="s">
        <v>75</v>
      </c>
      <c r="AI3260" s="47" t="s">
        <v>76</v>
      </c>
      <c r="AJ3260" s="47" t="s">
        <v>61</v>
      </c>
      <c r="AK3260" s="47" t="s">
        <v>61</v>
      </c>
      <c r="AV3260" s="47">
        <v>0.64</v>
      </c>
      <c r="AZ3260" s="47">
        <v>44</v>
      </c>
      <c r="BM3260" s="47">
        <v>7.25</v>
      </c>
      <c r="BS3260" s="47">
        <v>16</v>
      </c>
      <c r="BT3260" s="47">
        <v>0</v>
      </c>
      <c r="DI3260" s="1">
        <f t="shared" si="250"/>
        <v>4</v>
      </c>
      <c r="DJ3260" s="9" t="str">
        <f t="shared" si="251"/>
        <v>NO BACTERIOLOGICO</v>
      </c>
      <c r="DK3260" s="10" t="str">
        <f t="shared" si="252"/>
        <v>-</v>
      </c>
      <c r="DL3260" s="11" t="str">
        <f t="shared" si="253"/>
        <v>0</v>
      </c>
    </row>
    <row r="3261" spans="1:116" ht="12" x14ac:dyDescent="0.2">
      <c r="A3261" s="47">
        <v>1007010036</v>
      </c>
      <c r="B3261" s="47" t="str">
        <f t="shared" si="254"/>
        <v>1007010036-PUEBLO VIEJO</v>
      </c>
      <c r="C3261" s="47" t="s">
        <v>1140</v>
      </c>
      <c r="D3261" s="47" t="s">
        <v>58</v>
      </c>
      <c r="E3261" s="47" t="s">
        <v>1117</v>
      </c>
      <c r="F3261" s="47" t="s">
        <v>1116</v>
      </c>
      <c r="G3261" s="47" t="s">
        <v>60</v>
      </c>
      <c r="H3261" s="47">
        <v>80</v>
      </c>
      <c r="I3261" s="47" t="s">
        <v>61</v>
      </c>
      <c r="J3261" s="47" t="s">
        <v>88</v>
      </c>
      <c r="K3261" s="47" t="s">
        <v>63</v>
      </c>
      <c r="L3261" s="47" t="s">
        <v>64</v>
      </c>
      <c r="M3261" s="47" t="s">
        <v>1130</v>
      </c>
      <c r="N3261" s="47" t="s">
        <v>134</v>
      </c>
      <c r="O3261" s="47" t="s">
        <v>58</v>
      </c>
      <c r="P3261" s="47" t="s">
        <v>1117</v>
      </c>
      <c r="Q3261" s="47" t="s">
        <v>1116</v>
      </c>
      <c r="R3261" s="47">
        <v>116318</v>
      </c>
      <c r="S3261" s="47" t="s">
        <v>67</v>
      </c>
      <c r="T3261" s="47" t="s">
        <v>1141</v>
      </c>
      <c r="U3261" s="47">
        <v>23574</v>
      </c>
      <c r="V3261" s="47" t="s">
        <v>69</v>
      </c>
      <c r="W3261" s="47" t="s">
        <v>1142</v>
      </c>
      <c r="X3261" s="47">
        <v>1276724</v>
      </c>
      <c r="Y3261" s="47">
        <v>4207131</v>
      </c>
      <c r="Z3261" s="47">
        <v>0</v>
      </c>
      <c r="AA3261" s="47">
        <v>0</v>
      </c>
      <c r="AB3261" s="47" t="s">
        <v>61</v>
      </c>
      <c r="AC3261" s="47">
        <v>0</v>
      </c>
      <c r="AD3261" s="47" t="s">
        <v>72</v>
      </c>
      <c r="AE3261" s="47" t="s">
        <v>4968</v>
      </c>
      <c r="AF3261" s="47" t="s">
        <v>5886</v>
      </c>
      <c r="AG3261" s="47" t="s">
        <v>61</v>
      </c>
      <c r="AH3261" s="47" t="s">
        <v>75</v>
      </c>
      <c r="AI3261" s="47" t="s">
        <v>76</v>
      </c>
      <c r="AJ3261" s="47" t="s">
        <v>61</v>
      </c>
      <c r="AK3261" s="47" t="s">
        <v>61</v>
      </c>
      <c r="AV3261" s="47">
        <v>0.68</v>
      </c>
      <c r="AZ3261" s="47">
        <v>45</v>
      </c>
      <c r="BM3261" s="47">
        <v>7.23</v>
      </c>
      <c r="BS3261" s="47">
        <v>16.3</v>
      </c>
      <c r="BT3261" s="47">
        <v>0.42</v>
      </c>
      <c r="DI3261" s="1">
        <f t="shared" si="250"/>
        <v>4</v>
      </c>
      <c r="DJ3261" s="9" t="str">
        <f t="shared" si="251"/>
        <v>NO BACTERIOLOGICO</v>
      </c>
      <c r="DK3261" s="10" t="str">
        <f t="shared" si="252"/>
        <v>-</v>
      </c>
      <c r="DL3261" s="11" t="str">
        <f t="shared" si="253"/>
        <v>0</v>
      </c>
    </row>
    <row r="3262" spans="1:116" ht="12" x14ac:dyDescent="0.2">
      <c r="A3262" s="47">
        <v>1005090013</v>
      </c>
      <c r="B3262" s="47" t="str">
        <f t="shared" si="254"/>
        <v>1005090013-ILLAHUASI</v>
      </c>
      <c r="C3262" s="47" t="s">
        <v>2008</v>
      </c>
      <c r="D3262" s="47" t="s">
        <v>58</v>
      </c>
      <c r="E3262" s="47" t="s">
        <v>542</v>
      </c>
      <c r="F3262" s="47" t="s">
        <v>1932</v>
      </c>
      <c r="G3262" s="47" t="s">
        <v>60</v>
      </c>
      <c r="H3262" s="47">
        <v>74</v>
      </c>
      <c r="I3262" s="47">
        <v>74</v>
      </c>
      <c r="J3262" s="47" t="s">
        <v>82</v>
      </c>
      <c r="K3262" s="47" t="s">
        <v>63</v>
      </c>
      <c r="L3262" s="47" t="s">
        <v>64</v>
      </c>
      <c r="M3262" s="47" t="s">
        <v>2009</v>
      </c>
      <c r="N3262" s="47" t="s">
        <v>2008</v>
      </c>
      <c r="O3262" s="47" t="s">
        <v>58</v>
      </c>
      <c r="P3262" s="47" t="s">
        <v>542</v>
      </c>
      <c r="Q3262" s="47" t="s">
        <v>1932</v>
      </c>
      <c r="R3262" s="47">
        <v>96206</v>
      </c>
      <c r="S3262" s="47" t="s">
        <v>67</v>
      </c>
      <c r="T3262" s="47" t="s">
        <v>2010</v>
      </c>
      <c r="U3262" s="47">
        <v>13674</v>
      </c>
      <c r="V3262" s="47" t="s">
        <v>69</v>
      </c>
      <c r="W3262" s="47" t="s">
        <v>2011</v>
      </c>
      <c r="X3262" s="47">
        <v>1276727</v>
      </c>
      <c r="Y3262" s="47">
        <v>4207146</v>
      </c>
      <c r="Z3262" s="47">
        <v>283040</v>
      </c>
      <c r="AA3262" s="47">
        <v>8953496</v>
      </c>
      <c r="AB3262" s="47" t="s">
        <v>71</v>
      </c>
      <c r="AC3262" s="47">
        <v>3761</v>
      </c>
      <c r="AD3262" s="47" t="s">
        <v>126</v>
      </c>
      <c r="AE3262" s="47" t="s">
        <v>4949</v>
      </c>
      <c r="AF3262" s="47" t="s">
        <v>5887</v>
      </c>
      <c r="AG3262" s="47">
        <v>4491</v>
      </c>
      <c r="AH3262" s="47" t="s">
        <v>73</v>
      </c>
      <c r="AI3262" s="47" t="s">
        <v>2008</v>
      </c>
      <c r="AJ3262" s="47" t="s">
        <v>61</v>
      </c>
      <c r="AK3262" s="47" t="s">
        <v>61</v>
      </c>
      <c r="AV3262" s="47">
        <v>1.9</v>
      </c>
      <c r="AZ3262" s="47">
        <v>750</v>
      </c>
      <c r="BM3262" s="47">
        <v>7</v>
      </c>
      <c r="BQ3262" s="47">
        <v>0</v>
      </c>
      <c r="BS3262" s="47">
        <v>10</v>
      </c>
      <c r="BT3262" s="47">
        <v>4</v>
      </c>
      <c r="DI3262" s="1">
        <f t="shared" si="250"/>
        <v>4</v>
      </c>
      <c r="DJ3262" s="9" t="str">
        <f t="shared" si="251"/>
        <v>NO BACTERIOLOGICO</v>
      </c>
      <c r="DK3262" s="10" t="str">
        <f t="shared" si="252"/>
        <v>-</v>
      </c>
      <c r="DL3262" s="11" t="str">
        <f t="shared" si="253"/>
        <v>0</v>
      </c>
    </row>
    <row r="3263" spans="1:116" ht="12" x14ac:dyDescent="0.2">
      <c r="A3263" s="47">
        <v>1005090013</v>
      </c>
      <c r="B3263" s="47" t="str">
        <f t="shared" si="254"/>
        <v>1005090013-ILLAHUASI</v>
      </c>
      <c r="C3263" s="47" t="s">
        <v>2008</v>
      </c>
      <c r="D3263" s="47" t="s">
        <v>58</v>
      </c>
      <c r="E3263" s="47" t="s">
        <v>542</v>
      </c>
      <c r="F3263" s="47" t="s">
        <v>1932</v>
      </c>
      <c r="G3263" s="47" t="s">
        <v>60</v>
      </c>
      <c r="H3263" s="47">
        <v>74</v>
      </c>
      <c r="I3263" s="47">
        <v>74</v>
      </c>
      <c r="J3263" s="47" t="s">
        <v>82</v>
      </c>
      <c r="K3263" s="47" t="s">
        <v>63</v>
      </c>
      <c r="L3263" s="47" t="s">
        <v>64</v>
      </c>
      <c r="M3263" s="47" t="s">
        <v>2009</v>
      </c>
      <c r="N3263" s="47" t="s">
        <v>2008</v>
      </c>
      <c r="O3263" s="47" t="s">
        <v>58</v>
      </c>
      <c r="P3263" s="47" t="s">
        <v>542</v>
      </c>
      <c r="Q3263" s="47" t="s">
        <v>1932</v>
      </c>
      <c r="R3263" s="47">
        <v>96206</v>
      </c>
      <c r="S3263" s="47" t="s">
        <v>67</v>
      </c>
      <c r="T3263" s="47" t="s">
        <v>2010</v>
      </c>
      <c r="U3263" s="47">
        <v>13674</v>
      </c>
      <c r="V3263" s="47" t="s">
        <v>69</v>
      </c>
      <c r="W3263" s="47" t="s">
        <v>2011</v>
      </c>
      <c r="X3263" s="47">
        <v>1276727</v>
      </c>
      <c r="Y3263" s="47">
        <v>4207147</v>
      </c>
      <c r="Z3263" s="47">
        <v>283024</v>
      </c>
      <c r="AA3263" s="47">
        <v>8953507</v>
      </c>
      <c r="AB3263" s="47" t="s">
        <v>71</v>
      </c>
      <c r="AC3263" s="47">
        <v>3764</v>
      </c>
      <c r="AD3263" s="47" t="s">
        <v>126</v>
      </c>
      <c r="AE3263" s="47" t="s">
        <v>4949</v>
      </c>
      <c r="AF3263" s="47" t="s">
        <v>5887</v>
      </c>
      <c r="AG3263" s="47" t="s">
        <v>61</v>
      </c>
      <c r="AH3263" s="47" t="s">
        <v>75</v>
      </c>
      <c r="AI3263" s="47" t="s">
        <v>76</v>
      </c>
      <c r="AJ3263" s="47" t="s">
        <v>77</v>
      </c>
      <c r="AK3263" s="47" t="s">
        <v>78</v>
      </c>
      <c r="AV3263" s="47">
        <v>0.8</v>
      </c>
      <c r="AZ3263" s="47">
        <v>750</v>
      </c>
      <c r="BM3263" s="47">
        <v>7</v>
      </c>
      <c r="BQ3263" s="47">
        <v>0</v>
      </c>
      <c r="BS3263" s="47">
        <v>11</v>
      </c>
      <c r="BT3263" s="47">
        <v>4</v>
      </c>
      <c r="DI3263" s="1">
        <f t="shared" si="250"/>
        <v>4</v>
      </c>
      <c r="DJ3263" s="9" t="str">
        <f t="shared" si="251"/>
        <v>NO BACTERIOLOGICO</v>
      </c>
      <c r="DK3263" s="10" t="str">
        <f t="shared" si="252"/>
        <v>-</v>
      </c>
      <c r="DL3263" s="11" t="str">
        <f t="shared" si="253"/>
        <v>0</v>
      </c>
    </row>
    <row r="3264" spans="1:116" ht="12" x14ac:dyDescent="0.2">
      <c r="A3264" s="47">
        <v>1005090013</v>
      </c>
      <c r="B3264" s="47" t="str">
        <f t="shared" si="254"/>
        <v>1005090013-ILLAHUASI</v>
      </c>
      <c r="C3264" s="47" t="s">
        <v>2008</v>
      </c>
      <c r="D3264" s="47" t="s">
        <v>58</v>
      </c>
      <c r="E3264" s="47" t="s">
        <v>542</v>
      </c>
      <c r="F3264" s="47" t="s">
        <v>1932</v>
      </c>
      <c r="G3264" s="47" t="s">
        <v>60</v>
      </c>
      <c r="H3264" s="47">
        <v>74</v>
      </c>
      <c r="I3264" s="47">
        <v>74</v>
      </c>
      <c r="J3264" s="47" t="s">
        <v>82</v>
      </c>
      <c r="K3264" s="47" t="s">
        <v>63</v>
      </c>
      <c r="L3264" s="47" t="s">
        <v>64</v>
      </c>
      <c r="M3264" s="47" t="s">
        <v>2009</v>
      </c>
      <c r="N3264" s="47" t="s">
        <v>2008</v>
      </c>
      <c r="O3264" s="47" t="s">
        <v>58</v>
      </c>
      <c r="P3264" s="47" t="s">
        <v>542</v>
      </c>
      <c r="Q3264" s="47" t="s">
        <v>1932</v>
      </c>
      <c r="R3264" s="47">
        <v>96206</v>
      </c>
      <c r="S3264" s="47" t="s">
        <v>67</v>
      </c>
      <c r="T3264" s="47" t="s">
        <v>2010</v>
      </c>
      <c r="U3264" s="47">
        <v>13674</v>
      </c>
      <c r="V3264" s="47" t="s">
        <v>69</v>
      </c>
      <c r="W3264" s="47" t="s">
        <v>2011</v>
      </c>
      <c r="X3264" s="47">
        <v>1276727</v>
      </c>
      <c r="Y3264" s="47">
        <v>4207148</v>
      </c>
      <c r="Z3264" s="47">
        <v>282727</v>
      </c>
      <c r="AA3264" s="47">
        <v>8954183</v>
      </c>
      <c r="AB3264" s="47" t="s">
        <v>71</v>
      </c>
      <c r="AC3264" s="47">
        <v>3680</v>
      </c>
      <c r="AD3264" s="47" t="s">
        <v>126</v>
      </c>
      <c r="AE3264" s="47" t="s">
        <v>4949</v>
      </c>
      <c r="AF3264" s="47" t="s">
        <v>5887</v>
      </c>
      <c r="AG3264" s="47" t="s">
        <v>61</v>
      </c>
      <c r="AH3264" s="47" t="s">
        <v>75</v>
      </c>
      <c r="AI3264" s="47" t="s">
        <v>76</v>
      </c>
      <c r="AJ3264" s="47" t="s">
        <v>77</v>
      </c>
      <c r="AK3264" s="47" t="s">
        <v>78</v>
      </c>
      <c r="AV3264" s="47">
        <v>0.5</v>
      </c>
      <c r="AZ3264" s="47">
        <v>750</v>
      </c>
      <c r="BM3264" s="47">
        <v>7</v>
      </c>
      <c r="BQ3264" s="47">
        <v>0</v>
      </c>
      <c r="BS3264" s="47">
        <v>12</v>
      </c>
      <c r="BT3264" s="47">
        <v>4</v>
      </c>
      <c r="DI3264" s="1">
        <f t="shared" si="250"/>
        <v>4</v>
      </c>
      <c r="DJ3264" s="9" t="str">
        <f t="shared" si="251"/>
        <v>NO BACTERIOLOGICO</v>
      </c>
      <c r="DK3264" s="10" t="str">
        <f t="shared" si="252"/>
        <v>-</v>
      </c>
      <c r="DL3264" s="11" t="str">
        <f t="shared" si="253"/>
        <v>0</v>
      </c>
    </row>
    <row r="3265" spans="1:116" ht="12" x14ac:dyDescent="0.2">
      <c r="A3265" s="47">
        <v>1005090016</v>
      </c>
      <c r="B3265" s="47" t="str">
        <f t="shared" si="254"/>
        <v>1005090016-SANTA CRUZ DE CARHUANCHO</v>
      </c>
      <c r="C3265" s="47" t="s">
        <v>2012</v>
      </c>
      <c r="D3265" s="47" t="s">
        <v>58</v>
      </c>
      <c r="E3265" s="47" t="s">
        <v>542</v>
      </c>
      <c r="F3265" s="47" t="s">
        <v>1932</v>
      </c>
      <c r="G3265" s="47" t="s">
        <v>60</v>
      </c>
      <c r="H3265" s="47">
        <v>64</v>
      </c>
      <c r="I3265" s="47">
        <v>64</v>
      </c>
      <c r="J3265" s="47" t="s">
        <v>82</v>
      </c>
      <c r="K3265" s="47" t="s">
        <v>63</v>
      </c>
      <c r="L3265" s="47" t="s">
        <v>64</v>
      </c>
      <c r="M3265" s="47" t="s">
        <v>2009</v>
      </c>
      <c r="N3265" s="47" t="s">
        <v>2008</v>
      </c>
      <c r="O3265" s="47" t="s">
        <v>58</v>
      </c>
      <c r="P3265" s="47" t="s">
        <v>542</v>
      </c>
      <c r="Q3265" s="47" t="s">
        <v>1932</v>
      </c>
      <c r="R3265" s="47">
        <v>96210</v>
      </c>
      <c r="S3265" s="47" t="s">
        <v>67</v>
      </c>
      <c r="T3265" s="47" t="s">
        <v>2013</v>
      </c>
      <c r="U3265" s="47">
        <v>13676</v>
      </c>
      <c r="V3265" s="47" t="s">
        <v>69</v>
      </c>
      <c r="W3265" s="47" t="s">
        <v>2014</v>
      </c>
      <c r="X3265" s="47">
        <v>1276735</v>
      </c>
      <c r="Y3265" s="47">
        <v>4207189</v>
      </c>
      <c r="Z3265" s="47">
        <v>286108</v>
      </c>
      <c r="AA3265" s="47">
        <v>8945931</v>
      </c>
      <c r="AB3265" s="47" t="s">
        <v>71</v>
      </c>
      <c r="AC3265" s="47">
        <v>4343</v>
      </c>
      <c r="AD3265" s="47" t="s">
        <v>126</v>
      </c>
      <c r="AE3265" s="47" t="s">
        <v>4880</v>
      </c>
      <c r="AF3265" s="47" t="s">
        <v>5888</v>
      </c>
      <c r="AG3265" s="47">
        <v>12734</v>
      </c>
      <c r="AH3265" s="47" t="s">
        <v>73</v>
      </c>
      <c r="AI3265" s="47" t="s">
        <v>2015</v>
      </c>
      <c r="AJ3265" s="47" t="s">
        <v>61</v>
      </c>
      <c r="AK3265" s="47" t="s">
        <v>61</v>
      </c>
      <c r="AV3265" s="47">
        <v>1.5</v>
      </c>
      <c r="AZ3265" s="47">
        <v>765</v>
      </c>
      <c r="BM3265" s="47">
        <v>7</v>
      </c>
      <c r="BQ3265" s="47">
        <v>0</v>
      </c>
      <c r="BS3265" s="47">
        <v>9</v>
      </c>
      <c r="BT3265" s="47">
        <v>4</v>
      </c>
      <c r="DI3265" s="1">
        <f t="shared" si="250"/>
        <v>4</v>
      </c>
      <c r="DJ3265" s="9" t="str">
        <f t="shared" si="251"/>
        <v>NO BACTERIOLOGICO</v>
      </c>
      <c r="DK3265" s="10" t="str">
        <f t="shared" si="252"/>
        <v>-</v>
      </c>
      <c r="DL3265" s="11" t="str">
        <f t="shared" si="253"/>
        <v>0</v>
      </c>
    </row>
    <row r="3266" spans="1:116" ht="12" x14ac:dyDescent="0.2">
      <c r="A3266" s="47">
        <v>1005090016</v>
      </c>
      <c r="B3266" s="47" t="str">
        <f t="shared" si="254"/>
        <v>1005090016-SANTA CRUZ DE CARHUANCHO</v>
      </c>
      <c r="C3266" s="47" t="s">
        <v>2012</v>
      </c>
      <c r="D3266" s="47" t="s">
        <v>58</v>
      </c>
      <c r="E3266" s="47" t="s">
        <v>542</v>
      </c>
      <c r="F3266" s="47" t="s">
        <v>1932</v>
      </c>
      <c r="G3266" s="47" t="s">
        <v>60</v>
      </c>
      <c r="H3266" s="47">
        <v>64</v>
      </c>
      <c r="I3266" s="47">
        <v>64</v>
      </c>
      <c r="J3266" s="47" t="s">
        <v>82</v>
      </c>
      <c r="K3266" s="47" t="s">
        <v>63</v>
      </c>
      <c r="L3266" s="47" t="s">
        <v>64</v>
      </c>
      <c r="M3266" s="47" t="s">
        <v>2009</v>
      </c>
      <c r="N3266" s="47" t="s">
        <v>2008</v>
      </c>
      <c r="O3266" s="47" t="s">
        <v>58</v>
      </c>
      <c r="P3266" s="47" t="s">
        <v>542</v>
      </c>
      <c r="Q3266" s="47" t="s">
        <v>1932</v>
      </c>
      <c r="R3266" s="47">
        <v>96210</v>
      </c>
      <c r="S3266" s="47" t="s">
        <v>67</v>
      </c>
      <c r="T3266" s="47" t="s">
        <v>2013</v>
      </c>
      <c r="U3266" s="47">
        <v>13676</v>
      </c>
      <c r="V3266" s="47" t="s">
        <v>69</v>
      </c>
      <c r="W3266" s="47" t="s">
        <v>2014</v>
      </c>
      <c r="X3266" s="47">
        <v>1276735</v>
      </c>
      <c r="Y3266" s="47">
        <v>4207190</v>
      </c>
      <c r="Z3266" s="47">
        <v>286016</v>
      </c>
      <c r="AA3266" s="47">
        <v>8946334</v>
      </c>
      <c r="AB3266" s="47" t="s">
        <v>71</v>
      </c>
      <c r="AC3266" s="47">
        <v>4325</v>
      </c>
      <c r="AD3266" s="47" t="s">
        <v>126</v>
      </c>
      <c r="AE3266" s="47" t="s">
        <v>4880</v>
      </c>
      <c r="AF3266" s="47" t="s">
        <v>5888</v>
      </c>
      <c r="AG3266" s="47" t="s">
        <v>61</v>
      </c>
      <c r="AH3266" s="47" t="s">
        <v>75</v>
      </c>
      <c r="AI3266" s="47" t="s">
        <v>76</v>
      </c>
      <c r="AJ3266" s="47" t="s">
        <v>77</v>
      </c>
      <c r="AK3266" s="47" t="s">
        <v>78</v>
      </c>
      <c r="AV3266" s="47">
        <v>0.8</v>
      </c>
      <c r="AZ3266" s="47">
        <v>760</v>
      </c>
      <c r="BE3266" s="47">
        <v>0</v>
      </c>
      <c r="BM3266" s="47">
        <v>7</v>
      </c>
      <c r="BQ3266" s="47">
        <v>0</v>
      </c>
      <c r="BS3266" s="47">
        <v>9</v>
      </c>
      <c r="BT3266" s="47">
        <v>4</v>
      </c>
      <c r="DI3266" s="1">
        <f t="shared" si="250"/>
        <v>4</v>
      </c>
      <c r="DJ3266" s="9" t="str">
        <f t="shared" si="251"/>
        <v>NO BACTERIOLOGICO</v>
      </c>
      <c r="DK3266" s="10" t="str">
        <f t="shared" si="252"/>
        <v>-</v>
      </c>
      <c r="DL3266" s="11" t="str">
        <f t="shared" si="253"/>
        <v>1</v>
      </c>
    </row>
    <row r="3267" spans="1:116" ht="12" x14ac:dyDescent="0.2">
      <c r="A3267" s="47">
        <v>1005090016</v>
      </c>
      <c r="B3267" s="47" t="str">
        <f t="shared" si="254"/>
        <v>1005090016-SANTA CRUZ DE CARHUANCHO</v>
      </c>
      <c r="C3267" s="47" t="s">
        <v>2012</v>
      </c>
      <c r="D3267" s="47" t="s">
        <v>58</v>
      </c>
      <c r="E3267" s="47" t="s">
        <v>542</v>
      </c>
      <c r="F3267" s="47" t="s">
        <v>1932</v>
      </c>
      <c r="G3267" s="47" t="s">
        <v>60</v>
      </c>
      <c r="H3267" s="47">
        <v>64</v>
      </c>
      <c r="I3267" s="47">
        <v>64</v>
      </c>
      <c r="J3267" s="47" t="s">
        <v>82</v>
      </c>
      <c r="K3267" s="47" t="s">
        <v>63</v>
      </c>
      <c r="L3267" s="47" t="s">
        <v>64</v>
      </c>
      <c r="M3267" s="47" t="s">
        <v>2009</v>
      </c>
      <c r="N3267" s="47" t="s">
        <v>2008</v>
      </c>
      <c r="O3267" s="47" t="s">
        <v>58</v>
      </c>
      <c r="P3267" s="47" t="s">
        <v>542</v>
      </c>
      <c r="Q3267" s="47" t="s">
        <v>1932</v>
      </c>
      <c r="R3267" s="47">
        <v>96210</v>
      </c>
      <c r="S3267" s="47" t="s">
        <v>67</v>
      </c>
      <c r="T3267" s="47" t="s">
        <v>2013</v>
      </c>
      <c r="U3267" s="47">
        <v>13676</v>
      </c>
      <c r="V3267" s="47" t="s">
        <v>69</v>
      </c>
      <c r="W3267" s="47" t="s">
        <v>2014</v>
      </c>
      <c r="X3267" s="47">
        <v>1276735</v>
      </c>
      <c r="Y3267" s="47">
        <v>4207191</v>
      </c>
      <c r="Z3267" s="47">
        <v>285405</v>
      </c>
      <c r="AA3267" s="47">
        <v>8947126</v>
      </c>
      <c r="AB3267" s="47" t="s">
        <v>71</v>
      </c>
      <c r="AC3267" s="47">
        <v>4313</v>
      </c>
      <c r="AD3267" s="47" t="s">
        <v>126</v>
      </c>
      <c r="AE3267" s="47" t="s">
        <v>4880</v>
      </c>
      <c r="AF3267" s="47" t="s">
        <v>5888</v>
      </c>
      <c r="AG3267" s="47" t="s">
        <v>61</v>
      </c>
      <c r="AH3267" s="47" t="s">
        <v>75</v>
      </c>
      <c r="AI3267" s="47" t="s">
        <v>76</v>
      </c>
      <c r="AJ3267" s="47" t="s">
        <v>77</v>
      </c>
      <c r="AK3267" s="47" t="s">
        <v>78</v>
      </c>
      <c r="AV3267" s="47">
        <v>0.5</v>
      </c>
      <c r="AZ3267" s="47">
        <v>760</v>
      </c>
      <c r="BM3267" s="47">
        <v>7</v>
      </c>
      <c r="BQ3267" s="47">
        <v>0</v>
      </c>
      <c r="BS3267" s="47">
        <v>10</v>
      </c>
      <c r="BT3267" s="47">
        <v>4</v>
      </c>
      <c r="DI3267" s="1">
        <f t="shared" ref="DI3267:DI3330" si="255">MONTH(AE3267)</f>
        <v>4</v>
      </c>
      <c r="DJ3267" s="9" t="str">
        <f t="shared" ref="DJ3267:DJ3330" si="256">IF(ISBLANK(AV3267),"-",IF(ISBLANK(BT3267),"-",IF(AND(AV3267&gt;=0.5,BT3267&gt;5),"BACTERIOLÓGICO",IF(AND(AV3267&lt;0.5,BT3267&lt;=5),"BACTERIOLÓGICO",IF(AND(AV3267&lt;0.5,BT3267&gt;5),"BACTERIOLÓGICO","NO BACTERIOLOGICO")))))</f>
        <v>NO BACTERIOLOGICO</v>
      </c>
      <c r="DK3267" s="10" t="str">
        <f t="shared" ref="DK3267:DK3330" si="257">IF(ISBLANK(AO3267),"-",IF(ISBLANK(AP3267),"-",IF(ISBLANK(AQ3267),"-",IF(AND(AO3267&gt;=0,AP3267&gt;=0,AQ3267&gt;=0),"Realizado Bactereológico","No realizado Bacteriológico"))))</f>
        <v>-</v>
      </c>
      <c r="DL3267" s="11" t="str">
        <f t="shared" ref="DL3267:DL3330" si="258">IF(ISBLANK(BE3267),"0",IF(BE3267&gt;=0,"1","0"))</f>
        <v>0</v>
      </c>
    </row>
    <row r="3268" spans="1:116" ht="12" x14ac:dyDescent="0.2">
      <c r="A3268" s="47">
        <v>1007010038</v>
      </c>
      <c r="B3268" s="47" t="str">
        <f t="shared" ref="B3268:B3331" si="259">CONCATENATE(A3268,"-",C3268)</f>
        <v>1007010038-GOCHAJ</v>
      </c>
      <c r="C3268" s="47" t="s">
        <v>1143</v>
      </c>
      <c r="D3268" s="47" t="s">
        <v>58</v>
      </c>
      <c r="E3268" s="47" t="s">
        <v>1117</v>
      </c>
      <c r="F3268" s="47" t="s">
        <v>1116</v>
      </c>
      <c r="G3268" s="47" t="s">
        <v>60</v>
      </c>
      <c r="H3268" s="47">
        <v>265</v>
      </c>
      <c r="I3268" s="47" t="s">
        <v>61</v>
      </c>
      <c r="J3268" s="47" t="s">
        <v>88</v>
      </c>
      <c r="K3268" s="47" t="s">
        <v>63</v>
      </c>
      <c r="L3268" s="47" t="s">
        <v>64</v>
      </c>
      <c r="M3268" s="47" t="s">
        <v>1130</v>
      </c>
      <c r="N3268" s="47" t="s">
        <v>134</v>
      </c>
      <c r="O3268" s="47" t="s">
        <v>58</v>
      </c>
      <c r="P3268" s="47" t="s">
        <v>1117</v>
      </c>
      <c r="Q3268" s="47" t="s">
        <v>1116</v>
      </c>
      <c r="R3268" s="47">
        <v>116347</v>
      </c>
      <c r="S3268" s="47" t="s">
        <v>67</v>
      </c>
      <c r="T3268" s="47" t="s">
        <v>1144</v>
      </c>
      <c r="U3268" s="47">
        <v>23575</v>
      </c>
      <c r="V3268" s="47" t="s">
        <v>69</v>
      </c>
      <c r="W3268" s="47" t="s">
        <v>1145</v>
      </c>
      <c r="X3268" s="47">
        <v>1276747</v>
      </c>
      <c r="Y3268" s="47">
        <v>4207203</v>
      </c>
      <c r="Z3268" s="47">
        <v>269700</v>
      </c>
      <c r="AA3268" s="47">
        <v>9045960</v>
      </c>
      <c r="AB3268" s="47" t="s">
        <v>71</v>
      </c>
      <c r="AC3268" s="47">
        <v>3624</v>
      </c>
      <c r="AD3268" s="47" t="s">
        <v>72</v>
      </c>
      <c r="AE3268" s="47" t="s">
        <v>5008</v>
      </c>
      <c r="AF3268" s="47" t="s">
        <v>5889</v>
      </c>
      <c r="AG3268" s="47">
        <v>18119</v>
      </c>
      <c r="AH3268" s="47" t="s">
        <v>73</v>
      </c>
      <c r="AI3268" s="47" t="s">
        <v>1143</v>
      </c>
      <c r="AJ3268" s="47" t="s">
        <v>61</v>
      </c>
      <c r="AK3268" s="47" t="s">
        <v>61</v>
      </c>
      <c r="AV3268" s="47">
        <v>0.65</v>
      </c>
      <c r="AZ3268" s="47">
        <v>374</v>
      </c>
      <c r="BM3268" s="47">
        <v>7.42</v>
      </c>
      <c r="BS3268" s="47">
        <v>15.7</v>
      </c>
      <c r="BT3268" s="47">
        <v>0.28999999999999998</v>
      </c>
      <c r="DI3268" s="1">
        <f t="shared" si="255"/>
        <v>4</v>
      </c>
      <c r="DJ3268" s="9" t="str">
        <f t="shared" si="256"/>
        <v>NO BACTERIOLOGICO</v>
      </c>
      <c r="DK3268" s="10" t="str">
        <f t="shared" si="257"/>
        <v>-</v>
      </c>
      <c r="DL3268" s="11" t="str">
        <f t="shared" si="258"/>
        <v>0</v>
      </c>
    </row>
    <row r="3269" spans="1:116" ht="12" x14ac:dyDescent="0.2">
      <c r="A3269" s="47">
        <v>1007010038</v>
      </c>
      <c r="B3269" s="47" t="str">
        <f t="shared" si="259"/>
        <v>1007010038-GOCHAJ</v>
      </c>
      <c r="C3269" s="47" t="s">
        <v>1143</v>
      </c>
      <c r="D3269" s="47" t="s">
        <v>58</v>
      </c>
      <c r="E3269" s="47" t="s">
        <v>1117</v>
      </c>
      <c r="F3269" s="47" t="s">
        <v>1116</v>
      </c>
      <c r="G3269" s="47" t="s">
        <v>60</v>
      </c>
      <c r="H3269" s="47">
        <v>265</v>
      </c>
      <c r="I3269" s="47" t="s">
        <v>61</v>
      </c>
      <c r="J3269" s="47" t="s">
        <v>88</v>
      </c>
      <c r="K3269" s="47" t="s">
        <v>63</v>
      </c>
      <c r="L3269" s="47" t="s">
        <v>64</v>
      </c>
      <c r="M3269" s="47" t="s">
        <v>1130</v>
      </c>
      <c r="N3269" s="47" t="s">
        <v>134</v>
      </c>
      <c r="O3269" s="47" t="s">
        <v>58</v>
      </c>
      <c r="P3269" s="47" t="s">
        <v>1117</v>
      </c>
      <c r="Q3269" s="47" t="s">
        <v>1116</v>
      </c>
      <c r="R3269" s="47">
        <v>116347</v>
      </c>
      <c r="S3269" s="47" t="s">
        <v>67</v>
      </c>
      <c r="T3269" s="47" t="s">
        <v>1144</v>
      </c>
      <c r="U3269" s="47">
        <v>23575</v>
      </c>
      <c r="V3269" s="47" t="s">
        <v>69</v>
      </c>
      <c r="W3269" s="47" t="s">
        <v>1145</v>
      </c>
      <c r="X3269" s="47">
        <v>1276747</v>
      </c>
      <c r="Y3269" s="47">
        <v>4207205</v>
      </c>
      <c r="Z3269" s="47">
        <v>0</v>
      </c>
      <c r="AA3269" s="47">
        <v>0</v>
      </c>
      <c r="AB3269" s="47" t="s">
        <v>61</v>
      </c>
      <c r="AC3269" s="47">
        <v>0</v>
      </c>
      <c r="AD3269" s="47" t="s">
        <v>72</v>
      </c>
      <c r="AE3269" s="47" t="s">
        <v>5008</v>
      </c>
      <c r="AF3269" s="47" t="s">
        <v>5889</v>
      </c>
      <c r="AG3269" s="47" t="s">
        <v>61</v>
      </c>
      <c r="AH3269" s="47" t="s">
        <v>75</v>
      </c>
      <c r="AI3269" s="47" t="s">
        <v>76</v>
      </c>
      <c r="AJ3269" s="47" t="s">
        <v>61</v>
      </c>
      <c r="AK3269" s="47" t="s">
        <v>61</v>
      </c>
      <c r="AV3269" s="47">
        <v>0.54</v>
      </c>
      <c r="AZ3269" s="47">
        <v>416</v>
      </c>
      <c r="BM3269" s="47">
        <v>7.81</v>
      </c>
      <c r="BS3269" s="47">
        <v>16</v>
      </c>
      <c r="BT3269" s="47">
        <v>0</v>
      </c>
      <c r="DI3269" s="1">
        <f t="shared" si="255"/>
        <v>4</v>
      </c>
      <c r="DJ3269" s="9" t="str">
        <f t="shared" si="256"/>
        <v>NO BACTERIOLOGICO</v>
      </c>
      <c r="DK3269" s="10" t="str">
        <f t="shared" si="257"/>
        <v>-</v>
      </c>
      <c r="DL3269" s="11" t="str">
        <f t="shared" si="258"/>
        <v>0</v>
      </c>
    </row>
    <row r="3270" spans="1:116" ht="12" x14ac:dyDescent="0.2">
      <c r="A3270" s="47">
        <v>1007010038</v>
      </c>
      <c r="B3270" s="47" t="str">
        <f t="shared" si="259"/>
        <v>1007010038-GOCHAJ</v>
      </c>
      <c r="C3270" s="47" t="s">
        <v>1143</v>
      </c>
      <c r="D3270" s="47" t="s">
        <v>58</v>
      </c>
      <c r="E3270" s="47" t="s">
        <v>1117</v>
      </c>
      <c r="F3270" s="47" t="s">
        <v>1116</v>
      </c>
      <c r="G3270" s="47" t="s">
        <v>60</v>
      </c>
      <c r="H3270" s="47">
        <v>265</v>
      </c>
      <c r="I3270" s="47" t="s">
        <v>61</v>
      </c>
      <c r="J3270" s="47" t="s">
        <v>88</v>
      </c>
      <c r="K3270" s="47" t="s">
        <v>63</v>
      </c>
      <c r="L3270" s="47" t="s">
        <v>64</v>
      </c>
      <c r="M3270" s="47" t="s">
        <v>1130</v>
      </c>
      <c r="N3270" s="47" t="s">
        <v>134</v>
      </c>
      <c r="O3270" s="47" t="s">
        <v>58</v>
      </c>
      <c r="P3270" s="47" t="s">
        <v>1117</v>
      </c>
      <c r="Q3270" s="47" t="s">
        <v>1116</v>
      </c>
      <c r="R3270" s="47">
        <v>116347</v>
      </c>
      <c r="S3270" s="47" t="s">
        <v>67</v>
      </c>
      <c r="T3270" s="47" t="s">
        <v>1144</v>
      </c>
      <c r="U3270" s="47">
        <v>23575</v>
      </c>
      <c r="V3270" s="47" t="s">
        <v>69</v>
      </c>
      <c r="W3270" s="47" t="s">
        <v>1145</v>
      </c>
      <c r="X3270" s="47">
        <v>1276747</v>
      </c>
      <c r="Y3270" s="47">
        <v>4207206</v>
      </c>
      <c r="Z3270" s="47">
        <v>0</v>
      </c>
      <c r="AA3270" s="47">
        <v>0</v>
      </c>
      <c r="AB3270" s="47" t="s">
        <v>61</v>
      </c>
      <c r="AC3270" s="47">
        <v>0</v>
      </c>
      <c r="AD3270" s="47" t="s">
        <v>72</v>
      </c>
      <c r="AE3270" s="47" t="s">
        <v>5008</v>
      </c>
      <c r="AF3270" s="47" t="s">
        <v>5889</v>
      </c>
      <c r="AG3270" s="47" t="s">
        <v>61</v>
      </c>
      <c r="AH3270" s="47" t="s">
        <v>75</v>
      </c>
      <c r="AI3270" s="47" t="s">
        <v>76</v>
      </c>
      <c r="AJ3270" s="47" t="s">
        <v>61</v>
      </c>
      <c r="AK3270" s="47" t="s">
        <v>61</v>
      </c>
      <c r="AV3270" s="47">
        <v>0.71</v>
      </c>
      <c r="AZ3270" s="47">
        <v>418</v>
      </c>
      <c r="BM3270" s="47">
        <v>7.56</v>
      </c>
      <c r="BS3270" s="47">
        <v>15.7</v>
      </c>
      <c r="BT3270" s="47">
        <v>0</v>
      </c>
      <c r="DI3270" s="1">
        <f t="shared" si="255"/>
        <v>4</v>
      </c>
      <c r="DJ3270" s="9" t="str">
        <f t="shared" si="256"/>
        <v>NO BACTERIOLOGICO</v>
      </c>
      <c r="DK3270" s="10" t="str">
        <f t="shared" si="257"/>
        <v>-</v>
      </c>
      <c r="DL3270" s="11" t="str">
        <f t="shared" si="258"/>
        <v>0</v>
      </c>
    </row>
    <row r="3271" spans="1:116" ht="12" x14ac:dyDescent="0.2">
      <c r="A3271" s="47">
        <v>1005100001</v>
      </c>
      <c r="B3271" s="47" t="str">
        <f t="shared" si="259"/>
        <v>1005100001-SINGA</v>
      </c>
      <c r="C3271" s="47" t="s">
        <v>1624</v>
      </c>
      <c r="D3271" s="47" t="s">
        <v>58</v>
      </c>
      <c r="E3271" s="47" t="s">
        <v>542</v>
      </c>
      <c r="F3271" s="47" t="s">
        <v>1624</v>
      </c>
      <c r="G3271" s="47" t="s">
        <v>265</v>
      </c>
      <c r="H3271" s="47">
        <v>2035</v>
      </c>
      <c r="I3271" s="47">
        <v>2035</v>
      </c>
      <c r="J3271" s="47" t="s">
        <v>88</v>
      </c>
      <c r="K3271" s="47" t="s">
        <v>63</v>
      </c>
      <c r="L3271" s="47" t="s">
        <v>64</v>
      </c>
      <c r="M3271" s="47" t="s">
        <v>1625</v>
      </c>
      <c r="N3271" s="47" t="s">
        <v>1624</v>
      </c>
      <c r="O3271" s="47" t="s">
        <v>58</v>
      </c>
      <c r="P3271" s="47" t="s">
        <v>542</v>
      </c>
      <c r="Q3271" s="47" t="s">
        <v>1624</v>
      </c>
      <c r="R3271" s="47">
        <v>17301</v>
      </c>
      <c r="S3271" s="47" t="s">
        <v>67</v>
      </c>
      <c r="T3271" s="47" t="s">
        <v>1626</v>
      </c>
      <c r="U3271" s="47">
        <v>3810</v>
      </c>
      <c r="V3271" s="47" t="s">
        <v>98</v>
      </c>
      <c r="W3271" s="47" t="s">
        <v>1627</v>
      </c>
      <c r="X3271" s="47">
        <v>1276748</v>
      </c>
      <c r="Y3271" s="47">
        <v>4207224</v>
      </c>
      <c r="Z3271" s="47">
        <v>300524</v>
      </c>
      <c r="AA3271" s="47">
        <v>8963474</v>
      </c>
      <c r="AB3271" s="47" t="s">
        <v>71</v>
      </c>
      <c r="AC3271" s="47">
        <v>3710</v>
      </c>
      <c r="AD3271" s="47" t="s">
        <v>126</v>
      </c>
      <c r="AE3271" s="47" t="s">
        <v>5022</v>
      </c>
      <c r="AF3271" s="47" t="s">
        <v>5890</v>
      </c>
      <c r="AG3271" s="47">
        <v>806</v>
      </c>
      <c r="AH3271" s="47" t="s">
        <v>73</v>
      </c>
      <c r="AI3271" s="47" t="s">
        <v>1019</v>
      </c>
      <c r="AJ3271" s="47" t="s">
        <v>61</v>
      </c>
      <c r="AK3271" s="47" t="s">
        <v>61</v>
      </c>
      <c r="AV3271" s="47">
        <v>1.2</v>
      </c>
      <c r="AZ3271" s="47">
        <v>92</v>
      </c>
      <c r="BM3271" s="47">
        <v>7.8</v>
      </c>
      <c r="BQ3271" s="47">
        <v>0</v>
      </c>
      <c r="BS3271" s="47">
        <v>12.5</v>
      </c>
      <c r="BT3271" s="47">
        <v>0.94</v>
      </c>
      <c r="DI3271" s="1">
        <f t="shared" si="255"/>
        <v>4</v>
      </c>
      <c r="DJ3271" s="9" t="str">
        <f t="shared" si="256"/>
        <v>NO BACTERIOLOGICO</v>
      </c>
      <c r="DK3271" s="10" t="str">
        <f t="shared" si="257"/>
        <v>-</v>
      </c>
      <c r="DL3271" s="11" t="str">
        <f t="shared" si="258"/>
        <v>0</v>
      </c>
    </row>
    <row r="3272" spans="1:116" ht="12" x14ac:dyDescent="0.2">
      <c r="A3272" s="47">
        <v>1005100001</v>
      </c>
      <c r="B3272" s="47" t="str">
        <f t="shared" si="259"/>
        <v>1005100001-SINGA</v>
      </c>
      <c r="C3272" s="47" t="s">
        <v>1624</v>
      </c>
      <c r="D3272" s="47" t="s">
        <v>58</v>
      </c>
      <c r="E3272" s="47" t="s">
        <v>542</v>
      </c>
      <c r="F3272" s="47" t="s">
        <v>1624</v>
      </c>
      <c r="G3272" s="47" t="s">
        <v>265</v>
      </c>
      <c r="H3272" s="47">
        <v>2035</v>
      </c>
      <c r="I3272" s="47">
        <v>2035</v>
      </c>
      <c r="J3272" s="47" t="s">
        <v>88</v>
      </c>
      <c r="K3272" s="47" t="s">
        <v>63</v>
      </c>
      <c r="L3272" s="47" t="s">
        <v>64</v>
      </c>
      <c r="M3272" s="47" t="s">
        <v>1625</v>
      </c>
      <c r="N3272" s="47" t="s">
        <v>1624</v>
      </c>
      <c r="O3272" s="47" t="s">
        <v>58</v>
      </c>
      <c r="P3272" s="47" t="s">
        <v>542</v>
      </c>
      <c r="Q3272" s="47" t="s">
        <v>1624</v>
      </c>
      <c r="R3272" s="47">
        <v>17301</v>
      </c>
      <c r="S3272" s="47" t="s">
        <v>67</v>
      </c>
      <c r="T3272" s="47" t="s">
        <v>1626</v>
      </c>
      <c r="U3272" s="47">
        <v>3810</v>
      </c>
      <c r="V3272" s="47" t="s">
        <v>98</v>
      </c>
      <c r="W3272" s="47" t="s">
        <v>1627</v>
      </c>
      <c r="X3272" s="47">
        <v>1276748</v>
      </c>
      <c r="Y3272" s="47">
        <v>4207225</v>
      </c>
      <c r="Z3272" s="47">
        <v>300592</v>
      </c>
      <c r="AA3272" s="47">
        <v>8965701</v>
      </c>
      <c r="AB3272" s="47" t="s">
        <v>71</v>
      </c>
      <c r="AC3272" s="47">
        <v>3650</v>
      </c>
      <c r="AD3272" s="47" t="s">
        <v>126</v>
      </c>
      <c r="AE3272" s="47" t="s">
        <v>5022</v>
      </c>
      <c r="AF3272" s="47" t="s">
        <v>5890</v>
      </c>
      <c r="AG3272" s="47" t="s">
        <v>61</v>
      </c>
      <c r="AH3272" s="47" t="s">
        <v>75</v>
      </c>
      <c r="AI3272" s="47" t="s">
        <v>76</v>
      </c>
      <c r="AJ3272" s="47" t="s">
        <v>77</v>
      </c>
      <c r="AK3272" s="47" t="s">
        <v>78</v>
      </c>
      <c r="AV3272" s="47">
        <v>0.8</v>
      </c>
      <c r="AZ3272" s="47">
        <v>108</v>
      </c>
      <c r="BM3272" s="47">
        <v>7</v>
      </c>
      <c r="BQ3272" s="47">
        <v>0</v>
      </c>
      <c r="BS3272" s="47">
        <v>14</v>
      </c>
      <c r="BT3272" s="47">
        <v>1.22</v>
      </c>
      <c r="DI3272" s="1">
        <f t="shared" si="255"/>
        <v>4</v>
      </c>
      <c r="DJ3272" s="9" t="str">
        <f t="shared" si="256"/>
        <v>NO BACTERIOLOGICO</v>
      </c>
      <c r="DK3272" s="10" t="str">
        <f t="shared" si="257"/>
        <v>-</v>
      </c>
      <c r="DL3272" s="11" t="str">
        <f t="shared" si="258"/>
        <v>0</v>
      </c>
    </row>
    <row r="3273" spans="1:116" ht="12" x14ac:dyDescent="0.2">
      <c r="A3273" s="47">
        <v>1005100001</v>
      </c>
      <c r="B3273" s="47" t="str">
        <f t="shared" si="259"/>
        <v>1005100001-SINGA</v>
      </c>
      <c r="C3273" s="47" t="s">
        <v>1624</v>
      </c>
      <c r="D3273" s="47" t="s">
        <v>58</v>
      </c>
      <c r="E3273" s="47" t="s">
        <v>542</v>
      </c>
      <c r="F3273" s="47" t="s">
        <v>1624</v>
      </c>
      <c r="G3273" s="47" t="s">
        <v>265</v>
      </c>
      <c r="H3273" s="47">
        <v>2035</v>
      </c>
      <c r="I3273" s="47">
        <v>2035</v>
      </c>
      <c r="J3273" s="47" t="s">
        <v>88</v>
      </c>
      <c r="K3273" s="47" t="s">
        <v>63</v>
      </c>
      <c r="L3273" s="47" t="s">
        <v>64</v>
      </c>
      <c r="M3273" s="47" t="s">
        <v>1625</v>
      </c>
      <c r="N3273" s="47" t="s">
        <v>1624</v>
      </c>
      <c r="O3273" s="47" t="s">
        <v>58</v>
      </c>
      <c r="P3273" s="47" t="s">
        <v>542</v>
      </c>
      <c r="Q3273" s="47" t="s">
        <v>1624</v>
      </c>
      <c r="R3273" s="47">
        <v>17301</v>
      </c>
      <c r="S3273" s="47" t="s">
        <v>67</v>
      </c>
      <c r="T3273" s="47" t="s">
        <v>1626</v>
      </c>
      <c r="U3273" s="47">
        <v>3810</v>
      </c>
      <c r="V3273" s="47" t="s">
        <v>98</v>
      </c>
      <c r="W3273" s="47" t="s">
        <v>1627</v>
      </c>
      <c r="X3273" s="47">
        <v>1276748</v>
      </c>
      <c r="Y3273" s="47">
        <v>4207226</v>
      </c>
      <c r="Z3273" s="47">
        <v>306556</v>
      </c>
      <c r="AA3273" s="47">
        <v>8961426</v>
      </c>
      <c r="AB3273" s="47" t="s">
        <v>71</v>
      </c>
      <c r="AC3273" s="47">
        <v>3448</v>
      </c>
      <c r="AD3273" s="47" t="s">
        <v>126</v>
      </c>
      <c r="AE3273" s="47" t="s">
        <v>5022</v>
      </c>
      <c r="AF3273" s="47" t="s">
        <v>5890</v>
      </c>
      <c r="AG3273" s="47" t="s">
        <v>61</v>
      </c>
      <c r="AH3273" s="47" t="s">
        <v>75</v>
      </c>
      <c r="AI3273" s="47" t="s">
        <v>76</v>
      </c>
      <c r="AJ3273" s="47" t="s">
        <v>77</v>
      </c>
      <c r="AK3273" s="47" t="s">
        <v>78</v>
      </c>
      <c r="AV3273" s="47">
        <v>0.5</v>
      </c>
      <c r="AZ3273" s="47">
        <v>184</v>
      </c>
      <c r="BM3273" s="47">
        <v>7</v>
      </c>
      <c r="BQ3273" s="47">
        <v>0</v>
      </c>
      <c r="BS3273" s="47">
        <v>16</v>
      </c>
      <c r="BT3273" s="47">
        <v>1.64</v>
      </c>
      <c r="DI3273" s="1">
        <f t="shared" si="255"/>
        <v>4</v>
      </c>
      <c r="DJ3273" s="9" t="str">
        <f t="shared" si="256"/>
        <v>NO BACTERIOLOGICO</v>
      </c>
      <c r="DK3273" s="10" t="str">
        <f t="shared" si="257"/>
        <v>-</v>
      </c>
      <c r="DL3273" s="11" t="str">
        <f t="shared" si="258"/>
        <v>0</v>
      </c>
    </row>
    <row r="3274" spans="1:116" ht="12" x14ac:dyDescent="0.2">
      <c r="A3274" s="47">
        <v>1007010043</v>
      </c>
      <c r="B3274" s="47" t="str">
        <f t="shared" si="259"/>
        <v>1007010043-LA LIBERTAD</v>
      </c>
      <c r="C3274" s="47" t="s">
        <v>996</v>
      </c>
      <c r="D3274" s="47" t="s">
        <v>58</v>
      </c>
      <c r="E3274" s="47" t="s">
        <v>1117</v>
      </c>
      <c r="F3274" s="47" t="s">
        <v>1116</v>
      </c>
      <c r="G3274" s="47" t="s">
        <v>60</v>
      </c>
      <c r="H3274" s="47">
        <v>211</v>
      </c>
      <c r="I3274" s="47" t="s">
        <v>61</v>
      </c>
      <c r="J3274" s="47" t="s">
        <v>88</v>
      </c>
      <c r="K3274" s="47" t="s">
        <v>63</v>
      </c>
      <c r="L3274" s="47" t="s">
        <v>64</v>
      </c>
      <c r="M3274" s="47" t="s">
        <v>1130</v>
      </c>
      <c r="N3274" s="47" t="s">
        <v>134</v>
      </c>
      <c r="O3274" s="47" t="s">
        <v>58</v>
      </c>
      <c r="P3274" s="47" t="s">
        <v>1117</v>
      </c>
      <c r="Q3274" s="47" t="s">
        <v>1116</v>
      </c>
      <c r="R3274" s="47">
        <v>103747</v>
      </c>
      <c r="S3274" s="47" t="s">
        <v>67</v>
      </c>
      <c r="T3274" s="47" t="s">
        <v>1146</v>
      </c>
      <c r="U3274" s="47">
        <v>23576</v>
      </c>
      <c r="V3274" s="47" t="s">
        <v>69</v>
      </c>
      <c r="W3274" s="47" t="s">
        <v>1147</v>
      </c>
      <c r="X3274" s="47">
        <v>1276752</v>
      </c>
      <c r="Y3274" s="47">
        <v>4207233</v>
      </c>
      <c r="Z3274" s="47">
        <v>271883</v>
      </c>
      <c r="AA3274" s="47">
        <v>9042446</v>
      </c>
      <c r="AB3274" s="47" t="s">
        <v>71</v>
      </c>
      <c r="AC3274" s="47">
        <v>3833</v>
      </c>
      <c r="AD3274" s="47" t="s">
        <v>72</v>
      </c>
      <c r="AE3274" s="47" t="s">
        <v>5022</v>
      </c>
      <c r="AF3274" s="47" t="s">
        <v>5891</v>
      </c>
      <c r="AG3274" s="47">
        <v>64225</v>
      </c>
      <c r="AH3274" s="47" t="s">
        <v>73</v>
      </c>
      <c r="AI3274" s="47" t="s">
        <v>1148</v>
      </c>
      <c r="AJ3274" s="47" t="s">
        <v>61</v>
      </c>
      <c r="AK3274" s="47" t="s">
        <v>61</v>
      </c>
      <c r="AV3274" s="47">
        <v>0.72</v>
      </c>
      <c r="AZ3274" s="47">
        <v>96</v>
      </c>
      <c r="BM3274" s="47">
        <v>7.81</v>
      </c>
      <c r="BS3274" s="47">
        <v>16.899999999999999</v>
      </c>
      <c r="BT3274" s="47">
        <v>0</v>
      </c>
      <c r="DI3274" s="1">
        <f t="shared" si="255"/>
        <v>4</v>
      </c>
      <c r="DJ3274" s="9" t="str">
        <f t="shared" si="256"/>
        <v>NO BACTERIOLOGICO</v>
      </c>
      <c r="DK3274" s="10" t="str">
        <f t="shared" si="257"/>
        <v>-</v>
      </c>
      <c r="DL3274" s="11" t="str">
        <f t="shared" si="258"/>
        <v>0</v>
      </c>
    </row>
    <row r="3275" spans="1:116" ht="12" x14ac:dyDescent="0.2">
      <c r="A3275" s="47">
        <v>1007010043</v>
      </c>
      <c r="B3275" s="47" t="str">
        <f t="shared" si="259"/>
        <v>1007010043-LA LIBERTAD</v>
      </c>
      <c r="C3275" s="47" t="s">
        <v>996</v>
      </c>
      <c r="D3275" s="47" t="s">
        <v>58</v>
      </c>
      <c r="E3275" s="47" t="s">
        <v>1117</v>
      </c>
      <c r="F3275" s="47" t="s">
        <v>1116</v>
      </c>
      <c r="G3275" s="47" t="s">
        <v>60</v>
      </c>
      <c r="H3275" s="47">
        <v>211</v>
      </c>
      <c r="I3275" s="47" t="s">
        <v>61</v>
      </c>
      <c r="J3275" s="47" t="s">
        <v>88</v>
      </c>
      <c r="K3275" s="47" t="s">
        <v>63</v>
      </c>
      <c r="L3275" s="47" t="s">
        <v>64</v>
      </c>
      <c r="M3275" s="47" t="s">
        <v>1130</v>
      </c>
      <c r="N3275" s="47" t="s">
        <v>134</v>
      </c>
      <c r="O3275" s="47" t="s">
        <v>58</v>
      </c>
      <c r="P3275" s="47" t="s">
        <v>1117</v>
      </c>
      <c r="Q3275" s="47" t="s">
        <v>1116</v>
      </c>
      <c r="R3275" s="47">
        <v>103747</v>
      </c>
      <c r="S3275" s="47" t="s">
        <v>67</v>
      </c>
      <c r="T3275" s="47" t="s">
        <v>1146</v>
      </c>
      <c r="U3275" s="47">
        <v>23576</v>
      </c>
      <c r="V3275" s="47" t="s">
        <v>69</v>
      </c>
      <c r="W3275" s="47" t="s">
        <v>1147</v>
      </c>
      <c r="X3275" s="47">
        <v>1276752</v>
      </c>
      <c r="Y3275" s="47">
        <v>4207234</v>
      </c>
      <c r="Z3275" s="47">
        <v>0</v>
      </c>
      <c r="AA3275" s="47">
        <v>0</v>
      </c>
      <c r="AB3275" s="47" t="s">
        <v>61</v>
      </c>
      <c r="AC3275" s="47">
        <v>0</v>
      </c>
      <c r="AD3275" s="47" t="s">
        <v>72</v>
      </c>
      <c r="AE3275" s="47" t="s">
        <v>5022</v>
      </c>
      <c r="AF3275" s="47" t="s">
        <v>5891</v>
      </c>
      <c r="AG3275" s="47" t="s">
        <v>61</v>
      </c>
      <c r="AH3275" s="47" t="s">
        <v>75</v>
      </c>
      <c r="AI3275" s="47" t="s">
        <v>76</v>
      </c>
      <c r="AJ3275" s="47" t="s">
        <v>61</v>
      </c>
      <c r="AK3275" s="47" t="s">
        <v>61</v>
      </c>
      <c r="AV3275" s="47">
        <v>0.65</v>
      </c>
      <c r="AZ3275" s="47">
        <v>67</v>
      </c>
      <c r="BM3275" s="47">
        <v>7.92</v>
      </c>
      <c r="BS3275" s="47">
        <v>16.899999999999999</v>
      </c>
      <c r="BT3275" s="47">
        <v>0.14000000000000001</v>
      </c>
      <c r="DI3275" s="1">
        <f t="shared" si="255"/>
        <v>4</v>
      </c>
      <c r="DJ3275" s="9" t="str">
        <f t="shared" si="256"/>
        <v>NO BACTERIOLOGICO</v>
      </c>
      <c r="DK3275" s="10" t="str">
        <f t="shared" si="257"/>
        <v>-</v>
      </c>
      <c r="DL3275" s="11" t="str">
        <f t="shared" si="258"/>
        <v>0</v>
      </c>
    </row>
    <row r="3276" spans="1:116" ht="12" x14ac:dyDescent="0.2">
      <c r="A3276" s="47">
        <v>1007010043</v>
      </c>
      <c r="B3276" s="47" t="str">
        <f t="shared" si="259"/>
        <v>1007010043-LA LIBERTAD</v>
      </c>
      <c r="C3276" s="47" t="s">
        <v>996</v>
      </c>
      <c r="D3276" s="47" t="s">
        <v>58</v>
      </c>
      <c r="E3276" s="47" t="s">
        <v>1117</v>
      </c>
      <c r="F3276" s="47" t="s">
        <v>1116</v>
      </c>
      <c r="G3276" s="47" t="s">
        <v>60</v>
      </c>
      <c r="H3276" s="47">
        <v>211</v>
      </c>
      <c r="I3276" s="47" t="s">
        <v>61</v>
      </c>
      <c r="J3276" s="47" t="s">
        <v>88</v>
      </c>
      <c r="K3276" s="47" t="s">
        <v>63</v>
      </c>
      <c r="L3276" s="47" t="s">
        <v>64</v>
      </c>
      <c r="M3276" s="47" t="s">
        <v>1130</v>
      </c>
      <c r="N3276" s="47" t="s">
        <v>134</v>
      </c>
      <c r="O3276" s="47" t="s">
        <v>58</v>
      </c>
      <c r="P3276" s="47" t="s">
        <v>1117</v>
      </c>
      <c r="Q3276" s="47" t="s">
        <v>1116</v>
      </c>
      <c r="R3276" s="47">
        <v>103747</v>
      </c>
      <c r="S3276" s="47" t="s">
        <v>67</v>
      </c>
      <c r="T3276" s="47" t="s">
        <v>1146</v>
      </c>
      <c r="U3276" s="47">
        <v>23576</v>
      </c>
      <c r="V3276" s="47" t="s">
        <v>69</v>
      </c>
      <c r="W3276" s="47" t="s">
        <v>1147</v>
      </c>
      <c r="X3276" s="47">
        <v>1276752</v>
      </c>
      <c r="Y3276" s="47">
        <v>4207236</v>
      </c>
      <c r="Z3276" s="47">
        <v>0</v>
      </c>
      <c r="AA3276" s="47">
        <v>0</v>
      </c>
      <c r="AB3276" s="47" t="s">
        <v>61</v>
      </c>
      <c r="AC3276" s="47">
        <v>0</v>
      </c>
      <c r="AD3276" s="47" t="s">
        <v>72</v>
      </c>
      <c r="AE3276" s="47" t="s">
        <v>5022</v>
      </c>
      <c r="AF3276" s="47" t="s">
        <v>5891</v>
      </c>
      <c r="AG3276" s="47" t="s">
        <v>61</v>
      </c>
      <c r="AH3276" s="47" t="s">
        <v>75</v>
      </c>
      <c r="AI3276" s="47" t="s">
        <v>76</v>
      </c>
      <c r="AJ3276" s="47" t="s">
        <v>61</v>
      </c>
      <c r="AK3276" s="47" t="s">
        <v>61</v>
      </c>
      <c r="AV3276" s="47">
        <v>0.63</v>
      </c>
      <c r="AZ3276" s="47">
        <v>63</v>
      </c>
      <c r="BM3276" s="47">
        <v>7.95</v>
      </c>
      <c r="BS3276" s="47">
        <v>16.899999999999999</v>
      </c>
      <c r="BT3276" s="47">
        <v>7.0000000000000007E-2</v>
      </c>
      <c r="DI3276" s="1">
        <f t="shared" si="255"/>
        <v>4</v>
      </c>
      <c r="DJ3276" s="9" t="str">
        <f t="shared" si="256"/>
        <v>NO BACTERIOLOGICO</v>
      </c>
      <c r="DK3276" s="10" t="str">
        <f t="shared" si="257"/>
        <v>-</v>
      </c>
      <c r="DL3276" s="11" t="str">
        <f t="shared" si="258"/>
        <v>0</v>
      </c>
    </row>
    <row r="3277" spans="1:116" ht="12" x14ac:dyDescent="0.2">
      <c r="A3277" s="47">
        <v>1005100011</v>
      </c>
      <c r="B3277" s="47" t="str">
        <f t="shared" si="259"/>
        <v>1005100011-YANAMARAY</v>
      </c>
      <c r="C3277" s="47" t="s">
        <v>1628</v>
      </c>
      <c r="D3277" s="47" t="s">
        <v>58</v>
      </c>
      <c r="E3277" s="47" t="s">
        <v>542</v>
      </c>
      <c r="F3277" s="47" t="s">
        <v>1624</v>
      </c>
      <c r="G3277" s="47" t="s">
        <v>60</v>
      </c>
      <c r="H3277" s="47">
        <v>10</v>
      </c>
      <c r="I3277" s="47" t="s">
        <v>61</v>
      </c>
      <c r="J3277" s="47" t="s">
        <v>88</v>
      </c>
      <c r="K3277" s="47" t="s">
        <v>63</v>
      </c>
      <c r="L3277" s="47" t="s">
        <v>64</v>
      </c>
      <c r="M3277" s="47" t="s">
        <v>1625</v>
      </c>
      <c r="N3277" s="47" t="s">
        <v>1624</v>
      </c>
      <c r="O3277" s="47" t="s">
        <v>58</v>
      </c>
      <c r="P3277" s="47" t="s">
        <v>542</v>
      </c>
      <c r="Q3277" s="47" t="s">
        <v>1624</v>
      </c>
      <c r="R3277" s="47">
        <v>17301</v>
      </c>
      <c r="S3277" s="47" t="s">
        <v>67</v>
      </c>
      <c r="T3277" s="47" t="s">
        <v>1626</v>
      </c>
      <c r="U3277" s="47">
        <v>3810</v>
      </c>
      <c r="V3277" s="47" t="s">
        <v>98</v>
      </c>
      <c r="W3277" s="47" t="s">
        <v>1627</v>
      </c>
      <c r="X3277" s="47">
        <v>1276756</v>
      </c>
      <c r="Y3277" s="47">
        <v>4207237</v>
      </c>
      <c r="Z3277" s="47">
        <v>300524</v>
      </c>
      <c r="AA3277" s="47">
        <v>8963474</v>
      </c>
      <c r="AB3277" s="47" t="s">
        <v>71</v>
      </c>
      <c r="AC3277" s="47">
        <v>3710</v>
      </c>
      <c r="AD3277" s="47" t="s">
        <v>126</v>
      </c>
      <c r="AE3277" s="47" t="s">
        <v>5022</v>
      </c>
      <c r="AF3277" s="47" t="s">
        <v>5892</v>
      </c>
      <c r="AG3277" s="47">
        <v>806</v>
      </c>
      <c r="AH3277" s="47" t="s">
        <v>73</v>
      </c>
      <c r="AI3277" s="47" t="s">
        <v>1019</v>
      </c>
      <c r="AJ3277" s="47" t="s">
        <v>61</v>
      </c>
      <c r="AK3277" s="47" t="s">
        <v>61</v>
      </c>
      <c r="AV3277" s="47">
        <v>1.2</v>
      </c>
      <c r="AZ3277" s="47">
        <v>92</v>
      </c>
      <c r="BM3277" s="47">
        <v>7.8</v>
      </c>
      <c r="BQ3277" s="47">
        <v>0</v>
      </c>
      <c r="BS3277" s="47">
        <v>12.5</v>
      </c>
      <c r="BT3277" s="47">
        <v>0.94</v>
      </c>
      <c r="DI3277" s="1">
        <f t="shared" si="255"/>
        <v>4</v>
      </c>
      <c r="DJ3277" s="9" t="str">
        <f t="shared" si="256"/>
        <v>NO BACTERIOLOGICO</v>
      </c>
      <c r="DK3277" s="10" t="str">
        <f t="shared" si="257"/>
        <v>-</v>
      </c>
      <c r="DL3277" s="11" t="str">
        <f t="shared" si="258"/>
        <v>0</v>
      </c>
    </row>
    <row r="3278" spans="1:116" ht="12" x14ac:dyDescent="0.2">
      <c r="A3278" s="47">
        <v>1005100011</v>
      </c>
      <c r="B3278" s="47" t="str">
        <f t="shared" si="259"/>
        <v>1005100011-YANAMARAY</v>
      </c>
      <c r="C3278" s="47" t="s">
        <v>1628</v>
      </c>
      <c r="D3278" s="47" t="s">
        <v>58</v>
      </c>
      <c r="E3278" s="47" t="s">
        <v>542</v>
      </c>
      <c r="F3278" s="47" t="s">
        <v>1624</v>
      </c>
      <c r="G3278" s="47" t="s">
        <v>60</v>
      </c>
      <c r="H3278" s="47">
        <v>10</v>
      </c>
      <c r="I3278" s="47" t="s">
        <v>61</v>
      </c>
      <c r="J3278" s="47" t="s">
        <v>88</v>
      </c>
      <c r="K3278" s="47" t="s">
        <v>63</v>
      </c>
      <c r="L3278" s="47" t="s">
        <v>64</v>
      </c>
      <c r="M3278" s="47" t="s">
        <v>1625</v>
      </c>
      <c r="N3278" s="47" t="s">
        <v>1624</v>
      </c>
      <c r="O3278" s="47" t="s">
        <v>58</v>
      </c>
      <c r="P3278" s="47" t="s">
        <v>542</v>
      </c>
      <c r="Q3278" s="47" t="s">
        <v>1624</v>
      </c>
      <c r="R3278" s="47">
        <v>17301</v>
      </c>
      <c r="S3278" s="47" t="s">
        <v>67</v>
      </c>
      <c r="T3278" s="47" t="s">
        <v>1626</v>
      </c>
      <c r="U3278" s="47">
        <v>3810</v>
      </c>
      <c r="V3278" s="47" t="s">
        <v>98</v>
      </c>
      <c r="W3278" s="47" t="s">
        <v>1627</v>
      </c>
      <c r="X3278" s="47">
        <v>1276756</v>
      </c>
      <c r="Y3278" s="47">
        <v>4207238</v>
      </c>
      <c r="Z3278" s="47">
        <v>304104</v>
      </c>
      <c r="AA3278" s="47">
        <v>8961770</v>
      </c>
      <c r="AB3278" s="47" t="s">
        <v>71</v>
      </c>
      <c r="AC3278" s="47">
        <v>3162</v>
      </c>
      <c r="AD3278" s="47" t="s">
        <v>126</v>
      </c>
      <c r="AE3278" s="47" t="s">
        <v>5022</v>
      </c>
      <c r="AF3278" s="47" t="s">
        <v>5892</v>
      </c>
      <c r="AG3278" s="47" t="s">
        <v>61</v>
      </c>
      <c r="AH3278" s="47" t="s">
        <v>75</v>
      </c>
      <c r="AI3278" s="47" t="s">
        <v>76</v>
      </c>
      <c r="AJ3278" s="47" t="s">
        <v>77</v>
      </c>
      <c r="AK3278" s="47" t="s">
        <v>78</v>
      </c>
      <c r="AV3278" s="47">
        <v>0.5</v>
      </c>
      <c r="AZ3278" s="47">
        <v>114</v>
      </c>
      <c r="BM3278" s="47">
        <v>7</v>
      </c>
      <c r="BQ3278" s="47">
        <v>0</v>
      </c>
      <c r="BS3278" s="47">
        <v>16.5</v>
      </c>
      <c r="BT3278" s="47">
        <v>2.2400000000000002</v>
      </c>
      <c r="DI3278" s="1">
        <f t="shared" si="255"/>
        <v>4</v>
      </c>
      <c r="DJ3278" s="9" t="str">
        <f t="shared" si="256"/>
        <v>NO BACTERIOLOGICO</v>
      </c>
      <c r="DK3278" s="10" t="str">
        <f t="shared" si="257"/>
        <v>-</v>
      </c>
      <c r="DL3278" s="11" t="str">
        <f t="shared" si="258"/>
        <v>0</v>
      </c>
    </row>
    <row r="3279" spans="1:116" ht="12" x14ac:dyDescent="0.2">
      <c r="A3279" s="47">
        <v>1007010040</v>
      </c>
      <c r="B3279" s="47" t="str">
        <f t="shared" si="259"/>
        <v>1007010040-CHOCOBAMBA</v>
      </c>
      <c r="C3279" s="47" t="s">
        <v>1394</v>
      </c>
      <c r="D3279" s="47" t="s">
        <v>58</v>
      </c>
      <c r="E3279" s="47" t="s">
        <v>1117</v>
      </c>
      <c r="F3279" s="47" t="s">
        <v>1116</v>
      </c>
      <c r="G3279" s="47" t="s">
        <v>60</v>
      </c>
      <c r="H3279" s="47">
        <v>484</v>
      </c>
      <c r="I3279" s="47">
        <v>484</v>
      </c>
      <c r="J3279" s="47" t="s">
        <v>88</v>
      </c>
      <c r="K3279" s="47" t="s">
        <v>63</v>
      </c>
      <c r="L3279" s="47" t="s">
        <v>64</v>
      </c>
      <c r="M3279" s="47" t="s">
        <v>1130</v>
      </c>
      <c r="N3279" s="47" t="s">
        <v>134</v>
      </c>
      <c r="O3279" s="47" t="s">
        <v>58</v>
      </c>
      <c r="P3279" s="47" t="s">
        <v>1117</v>
      </c>
      <c r="Q3279" s="47" t="s">
        <v>1116</v>
      </c>
      <c r="R3279" s="47">
        <v>111420</v>
      </c>
      <c r="S3279" s="47" t="s">
        <v>171</v>
      </c>
      <c r="T3279" s="47" t="s">
        <v>1397</v>
      </c>
      <c r="U3279" s="47">
        <v>23577</v>
      </c>
      <c r="V3279" s="47" t="s">
        <v>69</v>
      </c>
      <c r="W3279" s="47" t="s">
        <v>1398</v>
      </c>
      <c r="X3279" s="47">
        <v>1276760</v>
      </c>
      <c r="Y3279" s="47">
        <v>4207259</v>
      </c>
      <c r="Z3279" s="47">
        <v>266946</v>
      </c>
      <c r="AA3279" s="47">
        <v>9043885</v>
      </c>
      <c r="AB3279" s="47" t="s">
        <v>71</v>
      </c>
      <c r="AC3279" s="47">
        <v>3696</v>
      </c>
      <c r="AD3279" s="47" t="s">
        <v>72</v>
      </c>
      <c r="AE3279" s="47" t="s">
        <v>5008</v>
      </c>
      <c r="AF3279" s="47" t="s">
        <v>5893</v>
      </c>
      <c r="AG3279" s="47">
        <v>14394</v>
      </c>
      <c r="AH3279" s="47" t="s">
        <v>73</v>
      </c>
      <c r="AI3279" s="47" t="s">
        <v>1394</v>
      </c>
      <c r="AJ3279" s="47" t="s">
        <v>61</v>
      </c>
      <c r="AK3279" s="47" t="s">
        <v>61</v>
      </c>
      <c r="AV3279" s="47">
        <v>0.76</v>
      </c>
      <c r="AZ3279" s="47">
        <v>81</v>
      </c>
      <c r="BM3279" s="47">
        <v>7.31</v>
      </c>
      <c r="BS3279" s="47">
        <v>15.4</v>
      </c>
      <c r="BT3279" s="47">
        <v>0</v>
      </c>
      <c r="DI3279" s="1">
        <f t="shared" si="255"/>
        <v>4</v>
      </c>
      <c r="DJ3279" s="9" t="str">
        <f t="shared" si="256"/>
        <v>NO BACTERIOLOGICO</v>
      </c>
      <c r="DK3279" s="10" t="str">
        <f t="shared" si="257"/>
        <v>-</v>
      </c>
      <c r="DL3279" s="11" t="str">
        <f t="shared" si="258"/>
        <v>0</v>
      </c>
    </row>
    <row r="3280" spans="1:116" ht="12" x14ac:dyDescent="0.2">
      <c r="A3280" s="47">
        <v>1007010040</v>
      </c>
      <c r="B3280" s="47" t="str">
        <f t="shared" si="259"/>
        <v>1007010040-CHOCOBAMBA</v>
      </c>
      <c r="C3280" s="47" t="s">
        <v>1394</v>
      </c>
      <c r="D3280" s="47" t="s">
        <v>58</v>
      </c>
      <c r="E3280" s="47" t="s">
        <v>1117</v>
      </c>
      <c r="F3280" s="47" t="s">
        <v>1116</v>
      </c>
      <c r="G3280" s="47" t="s">
        <v>60</v>
      </c>
      <c r="H3280" s="47">
        <v>484</v>
      </c>
      <c r="I3280" s="47">
        <v>484</v>
      </c>
      <c r="J3280" s="47" t="s">
        <v>88</v>
      </c>
      <c r="K3280" s="47" t="s">
        <v>63</v>
      </c>
      <c r="L3280" s="47" t="s">
        <v>64</v>
      </c>
      <c r="M3280" s="47" t="s">
        <v>1130</v>
      </c>
      <c r="N3280" s="47" t="s">
        <v>134</v>
      </c>
      <c r="O3280" s="47" t="s">
        <v>58</v>
      </c>
      <c r="P3280" s="47" t="s">
        <v>1117</v>
      </c>
      <c r="Q3280" s="47" t="s">
        <v>1116</v>
      </c>
      <c r="R3280" s="47">
        <v>111420</v>
      </c>
      <c r="S3280" s="47" t="s">
        <v>171</v>
      </c>
      <c r="T3280" s="47" t="s">
        <v>1397</v>
      </c>
      <c r="U3280" s="47">
        <v>23577</v>
      </c>
      <c r="V3280" s="47" t="s">
        <v>69</v>
      </c>
      <c r="W3280" s="47" t="s">
        <v>1398</v>
      </c>
      <c r="X3280" s="47">
        <v>1276760</v>
      </c>
      <c r="Y3280" s="47">
        <v>4207260</v>
      </c>
      <c r="Z3280" s="47">
        <v>267028</v>
      </c>
      <c r="AA3280" s="47">
        <v>9043885</v>
      </c>
      <c r="AB3280" s="47" t="s">
        <v>71</v>
      </c>
      <c r="AC3280" s="47">
        <v>3666</v>
      </c>
      <c r="AD3280" s="47" t="s">
        <v>72</v>
      </c>
      <c r="AE3280" s="47" t="s">
        <v>5008</v>
      </c>
      <c r="AF3280" s="47" t="s">
        <v>5893</v>
      </c>
      <c r="AG3280" s="47" t="s">
        <v>61</v>
      </c>
      <c r="AH3280" s="47" t="s">
        <v>75</v>
      </c>
      <c r="AI3280" s="47" t="s">
        <v>76</v>
      </c>
      <c r="AJ3280" s="47" t="s">
        <v>61</v>
      </c>
      <c r="AK3280" s="47" t="s">
        <v>61</v>
      </c>
      <c r="AV3280" s="47">
        <v>0.69</v>
      </c>
      <c r="AZ3280" s="47">
        <v>81</v>
      </c>
      <c r="BM3280" s="47">
        <v>7.28</v>
      </c>
      <c r="BS3280" s="47">
        <v>15.4</v>
      </c>
      <c r="BT3280" s="47">
        <v>0.03</v>
      </c>
      <c r="DI3280" s="1">
        <f t="shared" si="255"/>
        <v>4</v>
      </c>
      <c r="DJ3280" s="9" t="str">
        <f t="shared" si="256"/>
        <v>NO BACTERIOLOGICO</v>
      </c>
      <c r="DK3280" s="10" t="str">
        <f t="shared" si="257"/>
        <v>-</v>
      </c>
      <c r="DL3280" s="11" t="str">
        <f t="shared" si="258"/>
        <v>0</v>
      </c>
    </row>
    <row r="3281" spans="1:116" ht="12" x14ac:dyDescent="0.2">
      <c r="A3281" s="47">
        <v>1007010040</v>
      </c>
      <c r="B3281" s="47" t="str">
        <f t="shared" si="259"/>
        <v>1007010040-CHOCOBAMBA</v>
      </c>
      <c r="C3281" s="47" t="s">
        <v>1394</v>
      </c>
      <c r="D3281" s="47" t="s">
        <v>58</v>
      </c>
      <c r="E3281" s="47" t="s">
        <v>1117</v>
      </c>
      <c r="F3281" s="47" t="s">
        <v>1116</v>
      </c>
      <c r="G3281" s="47" t="s">
        <v>60</v>
      </c>
      <c r="H3281" s="47">
        <v>484</v>
      </c>
      <c r="I3281" s="47">
        <v>484</v>
      </c>
      <c r="J3281" s="47" t="s">
        <v>88</v>
      </c>
      <c r="K3281" s="47" t="s">
        <v>63</v>
      </c>
      <c r="L3281" s="47" t="s">
        <v>64</v>
      </c>
      <c r="M3281" s="47" t="s">
        <v>1130</v>
      </c>
      <c r="N3281" s="47" t="s">
        <v>134</v>
      </c>
      <c r="O3281" s="47" t="s">
        <v>58</v>
      </c>
      <c r="P3281" s="47" t="s">
        <v>1117</v>
      </c>
      <c r="Q3281" s="47" t="s">
        <v>1116</v>
      </c>
      <c r="R3281" s="47">
        <v>111420</v>
      </c>
      <c r="S3281" s="47" t="s">
        <v>171</v>
      </c>
      <c r="T3281" s="47" t="s">
        <v>1397</v>
      </c>
      <c r="U3281" s="47">
        <v>23577</v>
      </c>
      <c r="V3281" s="47" t="s">
        <v>69</v>
      </c>
      <c r="W3281" s="47" t="s">
        <v>1398</v>
      </c>
      <c r="X3281" s="47">
        <v>1276760</v>
      </c>
      <c r="Y3281" s="47">
        <v>4207261</v>
      </c>
      <c r="Z3281" s="47">
        <v>267342</v>
      </c>
      <c r="AA3281" s="47">
        <v>9044331</v>
      </c>
      <c r="AB3281" s="47" t="s">
        <v>71</v>
      </c>
      <c r="AC3281" s="47">
        <v>3495</v>
      </c>
      <c r="AD3281" s="47" t="s">
        <v>72</v>
      </c>
      <c r="AE3281" s="47" t="s">
        <v>5008</v>
      </c>
      <c r="AF3281" s="47" t="s">
        <v>5893</v>
      </c>
      <c r="AG3281" s="47" t="s">
        <v>61</v>
      </c>
      <c r="AH3281" s="47" t="s">
        <v>75</v>
      </c>
      <c r="AI3281" s="47" t="s">
        <v>76</v>
      </c>
      <c r="AJ3281" s="47" t="s">
        <v>61</v>
      </c>
      <c r="AK3281" s="47" t="s">
        <v>61</v>
      </c>
      <c r="AV3281" s="47">
        <v>0.54</v>
      </c>
      <c r="AZ3281" s="47">
        <v>66</v>
      </c>
      <c r="BM3281" s="47">
        <v>7.34</v>
      </c>
      <c r="BS3281" s="47">
        <v>15.4</v>
      </c>
      <c r="BT3281" s="47">
        <v>0</v>
      </c>
      <c r="DI3281" s="1">
        <f t="shared" si="255"/>
        <v>4</v>
      </c>
      <c r="DJ3281" s="9" t="str">
        <f t="shared" si="256"/>
        <v>NO BACTERIOLOGICO</v>
      </c>
      <c r="DK3281" s="10" t="str">
        <f t="shared" si="257"/>
        <v>-</v>
      </c>
      <c r="DL3281" s="11" t="str">
        <f t="shared" si="258"/>
        <v>0</v>
      </c>
    </row>
    <row r="3282" spans="1:116" ht="12" x14ac:dyDescent="0.2">
      <c r="A3282" s="47">
        <v>1005100016</v>
      </c>
      <c r="B3282" s="47" t="str">
        <f t="shared" si="259"/>
        <v>1005100016-CANCHASH</v>
      </c>
      <c r="C3282" s="47" t="s">
        <v>1629</v>
      </c>
      <c r="D3282" s="47" t="s">
        <v>58</v>
      </c>
      <c r="E3282" s="47" t="s">
        <v>542</v>
      </c>
      <c r="F3282" s="47" t="s">
        <v>1624</v>
      </c>
      <c r="G3282" s="47" t="s">
        <v>60</v>
      </c>
      <c r="H3282" s="47">
        <v>6</v>
      </c>
      <c r="I3282" s="47">
        <v>6</v>
      </c>
      <c r="J3282" s="47" t="s">
        <v>88</v>
      </c>
      <c r="K3282" s="47" t="s">
        <v>63</v>
      </c>
      <c r="L3282" s="47" t="s">
        <v>64</v>
      </c>
      <c r="M3282" s="47" t="s">
        <v>1625</v>
      </c>
      <c r="N3282" s="47" t="s">
        <v>1624</v>
      </c>
      <c r="O3282" s="47" t="s">
        <v>58</v>
      </c>
      <c r="P3282" s="47" t="s">
        <v>542</v>
      </c>
      <c r="Q3282" s="47" t="s">
        <v>1624</v>
      </c>
      <c r="R3282" s="47">
        <v>17301</v>
      </c>
      <c r="S3282" s="47" t="s">
        <v>67</v>
      </c>
      <c r="T3282" s="47" t="s">
        <v>1626</v>
      </c>
      <c r="U3282" s="47">
        <v>3810</v>
      </c>
      <c r="V3282" s="47" t="s">
        <v>98</v>
      </c>
      <c r="W3282" s="47" t="s">
        <v>1627</v>
      </c>
      <c r="X3282" s="47">
        <v>1276762</v>
      </c>
      <c r="Y3282" s="47">
        <v>4207262</v>
      </c>
      <c r="Z3282" s="47">
        <v>300524</v>
      </c>
      <c r="AA3282" s="47">
        <v>8963474</v>
      </c>
      <c r="AB3282" s="47" t="s">
        <v>71</v>
      </c>
      <c r="AC3282" s="47">
        <v>3710</v>
      </c>
      <c r="AD3282" s="47" t="s">
        <v>126</v>
      </c>
      <c r="AE3282" s="47" t="s">
        <v>5022</v>
      </c>
      <c r="AF3282" s="47" t="s">
        <v>5894</v>
      </c>
      <c r="AG3282" s="47">
        <v>806</v>
      </c>
      <c r="AH3282" s="47" t="s">
        <v>73</v>
      </c>
      <c r="AI3282" s="47" t="s">
        <v>1019</v>
      </c>
      <c r="AJ3282" s="47" t="s">
        <v>61</v>
      </c>
      <c r="AK3282" s="47" t="s">
        <v>61</v>
      </c>
      <c r="AV3282" s="47">
        <v>1.2</v>
      </c>
      <c r="AZ3282" s="47">
        <v>92</v>
      </c>
      <c r="BM3282" s="47">
        <v>7.8</v>
      </c>
      <c r="BQ3282" s="47">
        <v>0</v>
      </c>
      <c r="BS3282" s="47">
        <v>12.5</v>
      </c>
      <c r="BT3282" s="47">
        <v>0.94</v>
      </c>
      <c r="DI3282" s="1">
        <f t="shared" si="255"/>
        <v>4</v>
      </c>
      <c r="DJ3282" s="9" t="str">
        <f t="shared" si="256"/>
        <v>NO BACTERIOLOGICO</v>
      </c>
      <c r="DK3282" s="10" t="str">
        <f t="shared" si="257"/>
        <v>-</v>
      </c>
      <c r="DL3282" s="11" t="str">
        <f t="shared" si="258"/>
        <v>0</v>
      </c>
    </row>
    <row r="3283" spans="1:116" ht="12" x14ac:dyDescent="0.2">
      <c r="A3283" s="47">
        <v>1005100016</v>
      </c>
      <c r="B3283" s="47" t="str">
        <f t="shared" si="259"/>
        <v>1005100016-CANCHASH</v>
      </c>
      <c r="C3283" s="47" t="s">
        <v>1629</v>
      </c>
      <c r="D3283" s="47" t="s">
        <v>58</v>
      </c>
      <c r="E3283" s="47" t="s">
        <v>542</v>
      </c>
      <c r="F3283" s="47" t="s">
        <v>1624</v>
      </c>
      <c r="G3283" s="47" t="s">
        <v>60</v>
      </c>
      <c r="H3283" s="47">
        <v>6</v>
      </c>
      <c r="I3283" s="47">
        <v>6</v>
      </c>
      <c r="J3283" s="47" t="s">
        <v>88</v>
      </c>
      <c r="K3283" s="47" t="s">
        <v>63</v>
      </c>
      <c r="L3283" s="47" t="s">
        <v>64</v>
      </c>
      <c r="M3283" s="47" t="s">
        <v>1625</v>
      </c>
      <c r="N3283" s="47" t="s">
        <v>1624</v>
      </c>
      <c r="O3283" s="47" t="s">
        <v>58</v>
      </c>
      <c r="P3283" s="47" t="s">
        <v>542</v>
      </c>
      <c r="Q3283" s="47" t="s">
        <v>1624</v>
      </c>
      <c r="R3283" s="47">
        <v>17301</v>
      </c>
      <c r="S3283" s="47" t="s">
        <v>67</v>
      </c>
      <c r="T3283" s="47" t="s">
        <v>1626</v>
      </c>
      <c r="U3283" s="47">
        <v>3810</v>
      </c>
      <c r="V3283" s="47" t="s">
        <v>98</v>
      </c>
      <c r="W3283" s="47" t="s">
        <v>1627</v>
      </c>
      <c r="X3283" s="47">
        <v>1276762</v>
      </c>
      <c r="Y3283" s="47">
        <v>4207263</v>
      </c>
      <c r="Z3283" s="47">
        <v>300428</v>
      </c>
      <c r="AA3283" s="47">
        <v>8961774</v>
      </c>
      <c r="AB3283" s="47" t="s">
        <v>71</v>
      </c>
      <c r="AC3283" s="47">
        <v>3242</v>
      </c>
      <c r="AD3283" s="47" t="s">
        <v>126</v>
      </c>
      <c r="AE3283" s="47" t="s">
        <v>5022</v>
      </c>
      <c r="AF3283" s="47" t="s">
        <v>5894</v>
      </c>
      <c r="AG3283" s="47" t="s">
        <v>61</v>
      </c>
      <c r="AH3283" s="47" t="s">
        <v>75</v>
      </c>
      <c r="AI3283" s="47" t="s">
        <v>76</v>
      </c>
      <c r="AJ3283" s="47" t="s">
        <v>77</v>
      </c>
      <c r="AK3283" s="47" t="s">
        <v>78</v>
      </c>
      <c r="AV3283" s="47">
        <v>0.5</v>
      </c>
      <c r="AZ3283" s="47">
        <v>118</v>
      </c>
      <c r="BM3283" s="47">
        <v>7.5</v>
      </c>
      <c r="BQ3283" s="47">
        <v>0</v>
      </c>
      <c r="BS3283" s="47">
        <v>16</v>
      </c>
      <c r="BT3283" s="47">
        <v>2.2200000000000002</v>
      </c>
      <c r="DI3283" s="1">
        <f t="shared" si="255"/>
        <v>4</v>
      </c>
      <c r="DJ3283" s="9" t="str">
        <f t="shared" si="256"/>
        <v>NO BACTERIOLOGICO</v>
      </c>
      <c r="DK3283" s="10" t="str">
        <f t="shared" si="257"/>
        <v>-</v>
      </c>
      <c r="DL3283" s="11" t="str">
        <f t="shared" si="258"/>
        <v>0</v>
      </c>
    </row>
    <row r="3284" spans="1:116" ht="12" x14ac:dyDescent="0.2">
      <c r="A3284" s="47">
        <v>1005100008</v>
      </c>
      <c r="B3284" s="47" t="str">
        <f t="shared" si="259"/>
        <v>1005100008-VISTA ALEGRE</v>
      </c>
      <c r="C3284" s="47" t="s">
        <v>871</v>
      </c>
      <c r="D3284" s="47" t="s">
        <v>58</v>
      </c>
      <c r="E3284" s="47" t="s">
        <v>542</v>
      </c>
      <c r="F3284" s="47" t="s">
        <v>1624</v>
      </c>
      <c r="G3284" s="47" t="s">
        <v>60</v>
      </c>
      <c r="H3284" s="47">
        <v>15</v>
      </c>
      <c r="I3284" s="47">
        <v>15</v>
      </c>
      <c r="J3284" s="47" t="s">
        <v>88</v>
      </c>
      <c r="K3284" s="47" t="s">
        <v>63</v>
      </c>
      <c r="L3284" s="47" t="s">
        <v>64</v>
      </c>
      <c r="M3284" s="47" t="s">
        <v>1625</v>
      </c>
      <c r="N3284" s="47" t="s">
        <v>1624</v>
      </c>
      <c r="O3284" s="47" t="s">
        <v>58</v>
      </c>
      <c r="P3284" s="47" t="s">
        <v>542</v>
      </c>
      <c r="Q3284" s="47" t="s">
        <v>1624</v>
      </c>
      <c r="R3284" s="47">
        <v>172840</v>
      </c>
      <c r="S3284" s="47" t="s">
        <v>67</v>
      </c>
      <c r="T3284" s="47" t="s">
        <v>1631</v>
      </c>
      <c r="U3284" s="47">
        <v>13710</v>
      </c>
      <c r="V3284" s="47" t="s">
        <v>69</v>
      </c>
      <c r="W3284" s="47" t="s">
        <v>1632</v>
      </c>
      <c r="X3284" s="47">
        <v>1276771</v>
      </c>
      <c r="Y3284" s="47">
        <v>4207286</v>
      </c>
      <c r="Z3284" s="47">
        <v>301807</v>
      </c>
      <c r="AA3284" s="47">
        <v>8958950</v>
      </c>
      <c r="AB3284" s="47" t="s">
        <v>71</v>
      </c>
      <c r="AC3284" s="47">
        <v>3661</v>
      </c>
      <c r="AD3284" s="47" t="s">
        <v>126</v>
      </c>
      <c r="AE3284" s="47" t="s">
        <v>5022</v>
      </c>
      <c r="AF3284" s="47" t="s">
        <v>5895</v>
      </c>
      <c r="AG3284" s="47">
        <v>66304</v>
      </c>
      <c r="AH3284" s="47" t="s">
        <v>73</v>
      </c>
      <c r="AI3284" s="47" t="s">
        <v>1633</v>
      </c>
      <c r="AJ3284" s="47" t="s">
        <v>61</v>
      </c>
      <c r="AK3284" s="47" t="s">
        <v>61</v>
      </c>
      <c r="AV3284" s="47">
        <v>1</v>
      </c>
      <c r="AZ3284" s="47">
        <v>96</v>
      </c>
      <c r="BM3284" s="47">
        <v>7.4</v>
      </c>
      <c r="BQ3284" s="47">
        <v>0</v>
      </c>
      <c r="BS3284" s="47">
        <v>10</v>
      </c>
      <c r="BT3284" s="47">
        <v>0.72</v>
      </c>
      <c r="DI3284" s="1">
        <f t="shared" si="255"/>
        <v>4</v>
      </c>
      <c r="DJ3284" s="9" t="str">
        <f t="shared" si="256"/>
        <v>NO BACTERIOLOGICO</v>
      </c>
      <c r="DK3284" s="10" t="str">
        <f t="shared" si="257"/>
        <v>-</v>
      </c>
      <c r="DL3284" s="11" t="str">
        <f t="shared" si="258"/>
        <v>0</v>
      </c>
    </row>
    <row r="3285" spans="1:116" ht="12" x14ac:dyDescent="0.2">
      <c r="A3285" s="47">
        <v>1005100008</v>
      </c>
      <c r="B3285" s="47" t="str">
        <f t="shared" si="259"/>
        <v>1005100008-VISTA ALEGRE</v>
      </c>
      <c r="C3285" s="47" t="s">
        <v>871</v>
      </c>
      <c r="D3285" s="47" t="s">
        <v>58</v>
      </c>
      <c r="E3285" s="47" t="s">
        <v>542</v>
      </c>
      <c r="F3285" s="47" t="s">
        <v>1624</v>
      </c>
      <c r="G3285" s="47" t="s">
        <v>60</v>
      </c>
      <c r="H3285" s="47">
        <v>15</v>
      </c>
      <c r="I3285" s="47">
        <v>15</v>
      </c>
      <c r="J3285" s="47" t="s">
        <v>88</v>
      </c>
      <c r="K3285" s="47" t="s">
        <v>63</v>
      </c>
      <c r="L3285" s="47" t="s">
        <v>64</v>
      </c>
      <c r="M3285" s="47" t="s">
        <v>1625</v>
      </c>
      <c r="N3285" s="47" t="s">
        <v>1624</v>
      </c>
      <c r="O3285" s="47" t="s">
        <v>58</v>
      </c>
      <c r="P3285" s="47" t="s">
        <v>542</v>
      </c>
      <c r="Q3285" s="47" t="s">
        <v>1624</v>
      </c>
      <c r="R3285" s="47">
        <v>172840</v>
      </c>
      <c r="S3285" s="47" t="s">
        <v>67</v>
      </c>
      <c r="T3285" s="47" t="s">
        <v>1631</v>
      </c>
      <c r="U3285" s="47">
        <v>13710</v>
      </c>
      <c r="V3285" s="47" t="s">
        <v>69</v>
      </c>
      <c r="W3285" s="47" t="s">
        <v>1632</v>
      </c>
      <c r="X3285" s="47">
        <v>1276771</v>
      </c>
      <c r="Y3285" s="47">
        <v>4207287</v>
      </c>
      <c r="Z3285" s="47">
        <v>301824</v>
      </c>
      <c r="AA3285" s="47">
        <v>8958744</v>
      </c>
      <c r="AB3285" s="47" t="s">
        <v>71</v>
      </c>
      <c r="AC3285" s="47">
        <v>3560</v>
      </c>
      <c r="AD3285" s="47" t="s">
        <v>126</v>
      </c>
      <c r="AE3285" s="47" t="s">
        <v>5022</v>
      </c>
      <c r="AF3285" s="47" t="s">
        <v>5895</v>
      </c>
      <c r="AG3285" s="47" t="s">
        <v>61</v>
      </c>
      <c r="AH3285" s="47" t="s">
        <v>75</v>
      </c>
      <c r="AI3285" s="47" t="s">
        <v>76</v>
      </c>
      <c r="AJ3285" s="47" t="s">
        <v>77</v>
      </c>
      <c r="AK3285" s="47" t="s">
        <v>78</v>
      </c>
      <c r="AV3285" s="47">
        <v>0.5</v>
      </c>
      <c r="AZ3285" s="47">
        <v>108</v>
      </c>
      <c r="BM3285" s="47">
        <v>7</v>
      </c>
      <c r="BQ3285" s="47">
        <v>0</v>
      </c>
      <c r="BS3285" s="47">
        <v>14</v>
      </c>
      <c r="BT3285" s="47">
        <v>1.44</v>
      </c>
      <c r="DI3285" s="1">
        <f t="shared" si="255"/>
        <v>4</v>
      </c>
      <c r="DJ3285" s="9" t="str">
        <f t="shared" si="256"/>
        <v>NO BACTERIOLOGICO</v>
      </c>
      <c r="DK3285" s="10" t="str">
        <f t="shared" si="257"/>
        <v>-</v>
      </c>
      <c r="DL3285" s="11" t="str">
        <f t="shared" si="258"/>
        <v>0</v>
      </c>
    </row>
    <row r="3286" spans="1:116" ht="12" x14ac:dyDescent="0.2">
      <c r="A3286" s="47">
        <v>1007010045</v>
      </c>
      <c r="B3286" s="47" t="str">
        <f t="shared" si="259"/>
        <v>1007010045-SANTA EULALIA</v>
      </c>
      <c r="C3286" s="47" t="s">
        <v>1399</v>
      </c>
      <c r="D3286" s="47" t="s">
        <v>58</v>
      </c>
      <c r="E3286" s="47" t="s">
        <v>1117</v>
      </c>
      <c r="F3286" s="47" t="s">
        <v>1116</v>
      </c>
      <c r="G3286" s="47" t="s">
        <v>60</v>
      </c>
      <c r="H3286" s="47">
        <v>117</v>
      </c>
      <c r="I3286" s="47">
        <v>80</v>
      </c>
      <c r="J3286" s="47" t="s">
        <v>88</v>
      </c>
      <c r="K3286" s="47" t="s">
        <v>63</v>
      </c>
      <c r="L3286" s="47" t="s">
        <v>64</v>
      </c>
      <c r="M3286" s="47" t="s">
        <v>1395</v>
      </c>
      <c r="N3286" s="47" t="s">
        <v>1396</v>
      </c>
      <c r="O3286" s="47" t="s">
        <v>58</v>
      </c>
      <c r="P3286" s="47" t="s">
        <v>1117</v>
      </c>
      <c r="Q3286" s="47" t="s">
        <v>1116</v>
      </c>
      <c r="R3286" s="47">
        <v>28705</v>
      </c>
      <c r="S3286" s="47" t="s">
        <v>67</v>
      </c>
      <c r="T3286" s="47" t="s">
        <v>1400</v>
      </c>
      <c r="U3286" s="47">
        <v>23580</v>
      </c>
      <c r="V3286" s="47" t="s">
        <v>69</v>
      </c>
      <c r="W3286" s="47" t="s">
        <v>1401</v>
      </c>
      <c r="X3286" s="47">
        <v>1276764</v>
      </c>
      <c r="Y3286" s="47">
        <v>4207304</v>
      </c>
      <c r="Z3286" s="47">
        <v>865463</v>
      </c>
      <c r="AA3286" s="47">
        <v>1106271</v>
      </c>
      <c r="AB3286" s="47" t="s">
        <v>71</v>
      </c>
      <c r="AC3286" s="47">
        <v>3767</v>
      </c>
      <c r="AD3286" s="47" t="s">
        <v>72</v>
      </c>
      <c r="AE3286" s="47" t="s">
        <v>5065</v>
      </c>
      <c r="AF3286" s="47" t="s">
        <v>5896</v>
      </c>
      <c r="AG3286" s="47">
        <v>18123</v>
      </c>
      <c r="AH3286" s="47" t="s">
        <v>73</v>
      </c>
      <c r="AI3286" s="47" t="s">
        <v>1399</v>
      </c>
      <c r="AJ3286" s="47" t="s">
        <v>61</v>
      </c>
      <c r="AK3286" s="47" t="s">
        <v>61</v>
      </c>
      <c r="AV3286" s="47">
        <v>1.54</v>
      </c>
      <c r="AZ3286" s="47">
        <v>87</v>
      </c>
      <c r="BM3286" s="47">
        <v>7.21</v>
      </c>
      <c r="BS3286" s="47">
        <v>15.8</v>
      </c>
      <c r="BT3286" s="47">
        <v>1.31</v>
      </c>
      <c r="DI3286" s="1">
        <f t="shared" si="255"/>
        <v>4</v>
      </c>
      <c r="DJ3286" s="9" t="str">
        <f t="shared" si="256"/>
        <v>NO BACTERIOLOGICO</v>
      </c>
      <c r="DK3286" s="10" t="str">
        <f t="shared" si="257"/>
        <v>-</v>
      </c>
      <c r="DL3286" s="11" t="str">
        <f t="shared" si="258"/>
        <v>0</v>
      </c>
    </row>
    <row r="3287" spans="1:116" ht="12" x14ac:dyDescent="0.2">
      <c r="A3287" s="47">
        <v>1007010045</v>
      </c>
      <c r="B3287" s="47" t="str">
        <f t="shared" si="259"/>
        <v>1007010045-SANTA EULALIA</v>
      </c>
      <c r="C3287" s="47" t="s">
        <v>1399</v>
      </c>
      <c r="D3287" s="47" t="s">
        <v>58</v>
      </c>
      <c r="E3287" s="47" t="s">
        <v>1117</v>
      </c>
      <c r="F3287" s="47" t="s">
        <v>1116</v>
      </c>
      <c r="G3287" s="47" t="s">
        <v>60</v>
      </c>
      <c r="H3287" s="47">
        <v>117</v>
      </c>
      <c r="I3287" s="47">
        <v>80</v>
      </c>
      <c r="J3287" s="47" t="s">
        <v>88</v>
      </c>
      <c r="K3287" s="47" t="s">
        <v>63</v>
      </c>
      <c r="L3287" s="47" t="s">
        <v>64</v>
      </c>
      <c r="M3287" s="47" t="s">
        <v>1395</v>
      </c>
      <c r="N3287" s="47" t="s">
        <v>1396</v>
      </c>
      <c r="O3287" s="47" t="s">
        <v>58</v>
      </c>
      <c r="P3287" s="47" t="s">
        <v>1117</v>
      </c>
      <c r="Q3287" s="47" t="s">
        <v>1116</v>
      </c>
      <c r="R3287" s="47">
        <v>28705</v>
      </c>
      <c r="S3287" s="47" t="s">
        <v>67</v>
      </c>
      <c r="T3287" s="47" t="s">
        <v>1400</v>
      </c>
      <c r="U3287" s="47">
        <v>23580</v>
      </c>
      <c r="V3287" s="47" t="s">
        <v>69</v>
      </c>
      <c r="W3287" s="47" t="s">
        <v>1401</v>
      </c>
      <c r="X3287" s="47">
        <v>1276764</v>
      </c>
      <c r="Y3287" s="47">
        <v>4207305</v>
      </c>
      <c r="Z3287" s="47">
        <v>275520</v>
      </c>
      <c r="AA3287" s="47">
        <v>9046250</v>
      </c>
      <c r="AB3287" s="47" t="s">
        <v>71</v>
      </c>
      <c r="AC3287" s="47">
        <v>3110</v>
      </c>
      <c r="AD3287" s="47" t="s">
        <v>72</v>
      </c>
      <c r="AE3287" s="47" t="s">
        <v>5065</v>
      </c>
      <c r="AF3287" s="47" t="s">
        <v>5896</v>
      </c>
      <c r="AG3287" s="47" t="s">
        <v>61</v>
      </c>
      <c r="AH3287" s="47" t="s">
        <v>75</v>
      </c>
      <c r="AI3287" s="47" t="s">
        <v>76</v>
      </c>
      <c r="AJ3287" s="47" t="s">
        <v>61</v>
      </c>
      <c r="AK3287" s="47" t="s">
        <v>61</v>
      </c>
      <c r="AV3287" s="47">
        <v>0.78</v>
      </c>
      <c r="AZ3287" s="47">
        <v>83</v>
      </c>
      <c r="BM3287" s="47">
        <v>7.29</v>
      </c>
      <c r="BS3287" s="47">
        <v>15.8</v>
      </c>
      <c r="BT3287" s="47">
        <v>0</v>
      </c>
      <c r="DI3287" s="1">
        <f t="shared" si="255"/>
        <v>4</v>
      </c>
      <c r="DJ3287" s="9" t="str">
        <f t="shared" si="256"/>
        <v>NO BACTERIOLOGICO</v>
      </c>
      <c r="DK3287" s="10" t="str">
        <f t="shared" si="257"/>
        <v>-</v>
      </c>
      <c r="DL3287" s="11" t="str">
        <f t="shared" si="258"/>
        <v>0</v>
      </c>
    </row>
    <row r="3288" spans="1:116" ht="12" x14ac:dyDescent="0.2">
      <c r="A3288" s="47">
        <v>1007010045</v>
      </c>
      <c r="B3288" s="47" t="str">
        <f t="shared" si="259"/>
        <v>1007010045-SANTA EULALIA</v>
      </c>
      <c r="C3288" s="47" t="s">
        <v>1399</v>
      </c>
      <c r="D3288" s="47" t="s">
        <v>58</v>
      </c>
      <c r="E3288" s="47" t="s">
        <v>1117</v>
      </c>
      <c r="F3288" s="47" t="s">
        <v>1116</v>
      </c>
      <c r="G3288" s="47" t="s">
        <v>60</v>
      </c>
      <c r="H3288" s="47">
        <v>117</v>
      </c>
      <c r="I3288" s="47">
        <v>80</v>
      </c>
      <c r="J3288" s="47" t="s">
        <v>88</v>
      </c>
      <c r="K3288" s="47" t="s">
        <v>63</v>
      </c>
      <c r="L3288" s="47" t="s">
        <v>64</v>
      </c>
      <c r="M3288" s="47" t="s">
        <v>1395</v>
      </c>
      <c r="N3288" s="47" t="s">
        <v>1396</v>
      </c>
      <c r="O3288" s="47" t="s">
        <v>58</v>
      </c>
      <c r="P3288" s="47" t="s">
        <v>1117</v>
      </c>
      <c r="Q3288" s="47" t="s">
        <v>1116</v>
      </c>
      <c r="R3288" s="47">
        <v>28705</v>
      </c>
      <c r="S3288" s="47" t="s">
        <v>67</v>
      </c>
      <c r="T3288" s="47" t="s">
        <v>1400</v>
      </c>
      <c r="U3288" s="47">
        <v>23580</v>
      </c>
      <c r="V3288" s="47" t="s">
        <v>69</v>
      </c>
      <c r="W3288" s="47" t="s">
        <v>1401</v>
      </c>
      <c r="X3288" s="47">
        <v>1276764</v>
      </c>
      <c r="Y3288" s="47">
        <v>4207307</v>
      </c>
      <c r="Z3288" s="47">
        <v>275310</v>
      </c>
      <c r="AA3288" s="47">
        <v>9046150</v>
      </c>
      <c r="AB3288" s="47" t="s">
        <v>71</v>
      </c>
      <c r="AC3288" s="47">
        <v>3080</v>
      </c>
      <c r="AD3288" s="47" t="s">
        <v>72</v>
      </c>
      <c r="AE3288" s="47" t="s">
        <v>5065</v>
      </c>
      <c r="AF3288" s="47" t="s">
        <v>5896</v>
      </c>
      <c r="AG3288" s="47" t="s">
        <v>61</v>
      </c>
      <c r="AH3288" s="47" t="s">
        <v>75</v>
      </c>
      <c r="AI3288" s="47" t="s">
        <v>76</v>
      </c>
      <c r="AJ3288" s="47" t="s">
        <v>61</v>
      </c>
      <c r="AK3288" s="47" t="s">
        <v>61</v>
      </c>
      <c r="AV3288" s="47">
        <v>0.77</v>
      </c>
      <c r="AZ3288" s="47">
        <v>79</v>
      </c>
      <c r="BM3288" s="47">
        <v>7.24</v>
      </c>
      <c r="BS3288" s="47">
        <v>15.8</v>
      </c>
      <c r="BT3288" s="47">
        <v>1.0900000000000001</v>
      </c>
      <c r="DI3288" s="1">
        <f t="shared" si="255"/>
        <v>4</v>
      </c>
      <c r="DJ3288" s="9" t="str">
        <f t="shared" si="256"/>
        <v>NO BACTERIOLOGICO</v>
      </c>
      <c r="DK3288" s="10" t="str">
        <f t="shared" si="257"/>
        <v>-</v>
      </c>
      <c r="DL3288" s="11" t="str">
        <f t="shared" si="258"/>
        <v>0</v>
      </c>
    </row>
    <row r="3289" spans="1:116" ht="12" x14ac:dyDescent="0.2">
      <c r="A3289" s="47">
        <v>1005100025</v>
      </c>
      <c r="B3289" s="47" t="str">
        <f t="shared" si="259"/>
        <v>1005100025-JUCLAS (NUEVA VISTA)</v>
      </c>
      <c r="C3289" s="47" t="s">
        <v>1630</v>
      </c>
      <c r="D3289" s="47" t="s">
        <v>58</v>
      </c>
      <c r="E3289" s="47" t="s">
        <v>542</v>
      </c>
      <c r="F3289" s="47" t="s">
        <v>1624</v>
      </c>
      <c r="G3289" s="47" t="s">
        <v>60</v>
      </c>
      <c r="H3289" s="47">
        <v>120</v>
      </c>
      <c r="I3289" s="47">
        <v>120</v>
      </c>
      <c r="J3289" s="47" t="s">
        <v>88</v>
      </c>
      <c r="K3289" s="47" t="s">
        <v>63</v>
      </c>
      <c r="L3289" s="47" t="s">
        <v>64</v>
      </c>
      <c r="M3289" s="47" t="s">
        <v>1625</v>
      </c>
      <c r="N3289" s="47" t="s">
        <v>1624</v>
      </c>
      <c r="O3289" s="47" t="s">
        <v>58</v>
      </c>
      <c r="P3289" s="47" t="s">
        <v>542</v>
      </c>
      <c r="Q3289" s="47" t="s">
        <v>1624</v>
      </c>
      <c r="R3289" s="47">
        <v>172840</v>
      </c>
      <c r="S3289" s="47" t="s">
        <v>67</v>
      </c>
      <c r="T3289" s="47" t="s">
        <v>1631</v>
      </c>
      <c r="U3289" s="47">
        <v>13710</v>
      </c>
      <c r="V3289" s="47" t="s">
        <v>69</v>
      </c>
      <c r="W3289" s="47" t="s">
        <v>1632</v>
      </c>
      <c r="X3289" s="47">
        <v>1276775</v>
      </c>
      <c r="Y3289" s="47">
        <v>4207309</v>
      </c>
      <c r="Z3289" s="47">
        <v>301807</v>
      </c>
      <c r="AA3289" s="47">
        <v>8958950</v>
      </c>
      <c r="AB3289" s="47" t="s">
        <v>71</v>
      </c>
      <c r="AC3289" s="47">
        <v>3661</v>
      </c>
      <c r="AD3289" s="47" t="s">
        <v>126</v>
      </c>
      <c r="AE3289" s="47" t="s">
        <v>5022</v>
      </c>
      <c r="AF3289" s="47" t="s">
        <v>5897</v>
      </c>
      <c r="AG3289" s="47">
        <v>66304</v>
      </c>
      <c r="AH3289" s="47" t="s">
        <v>73</v>
      </c>
      <c r="AI3289" s="47" t="s">
        <v>1633</v>
      </c>
      <c r="AJ3289" s="47" t="s">
        <v>61</v>
      </c>
      <c r="AK3289" s="47" t="s">
        <v>61</v>
      </c>
      <c r="AV3289" s="47">
        <v>1</v>
      </c>
      <c r="AZ3289" s="47">
        <v>96</v>
      </c>
      <c r="BM3289" s="47">
        <v>8</v>
      </c>
      <c r="BQ3289" s="47">
        <v>0</v>
      </c>
      <c r="BS3289" s="47">
        <v>10</v>
      </c>
      <c r="BT3289" s="47">
        <v>0.72</v>
      </c>
      <c r="DI3289" s="1">
        <f t="shared" si="255"/>
        <v>4</v>
      </c>
      <c r="DJ3289" s="9" t="str">
        <f t="shared" si="256"/>
        <v>NO BACTERIOLOGICO</v>
      </c>
      <c r="DK3289" s="10" t="str">
        <f t="shared" si="257"/>
        <v>-</v>
      </c>
      <c r="DL3289" s="11" t="str">
        <f t="shared" si="258"/>
        <v>0</v>
      </c>
    </row>
    <row r="3290" spans="1:116" ht="12" x14ac:dyDescent="0.2">
      <c r="A3290" s="47">
        <v>1005100025</v>
      </c>
      <c r="B3290" s="47" t="str">
        <f t="shared" si="259"/>
        <v>1005100025-JUCLAS (NUEVA VISTA)</v>
      </c>
      <c r="C3290" s="47" t="s">
        <v>1630</v>
      </c>
      <c r="D3290" s="47" t="s">
        <v>58</v>
      </c>
      <c r="E3290" s="47" t="s">
        <v>542</v>
      </c>
      <c r="F3290" s="47" t="s">
        <v>1624</v>
      </c>
      <c r="G3290" s="47" t="s">
        <v>60</v>
      </c>
      <c r="H3290" s="47">
        <v>120</v>
      </c>
      <c r="I3290" s="47">
        <v>120</v>
      </c>
      <c r="J3290" s="47" t="s">
        <v>88</v>
      </c>
      <c r="K3290" s="47" t="s">
        <v>63</v>
      </c>
      <c r="L3290" s="47" t="s">
        <v>64</v>
      </c>
      <c r="M3290" s="47" t="s">
        <v>1625</v>
      </c>
      <c r="N3290" s="47" t="s">
        <v>1624</v>
      </c>
      <c r="O3290" s="47" t="s">
        <v>58</v>
      </c>
      <c r="P3290" s="47" t="s">
        <v>542</v>
      </c>
      <c r="Q3290" s="47" t="s">
        <v>1624</v>
      </c>
      <c r="R3290" s="47">
        <v>172840</v>
      </c>
      <c r="S3290" s="47" t="s">
        <v>67</v>
      </c>
      <c r="T3290" s="47" t="s">
        <v>1631</v>
      </c>
      <c r="U3290" s="47">
        <v>13710</v>
      </c>
      <c r="V3290" s="47" t="s">
        <v>69</v>
      </c>
      <c r="W3290" s="47" t="s">
        <v>1632</v>
      </c>
      <c r="X3290" s="47">
        <v>1276775</v>
      </c>
      <c r="Y3290" s="47">
        <v>4207310</v>
      </c>
      <c r="Z3290" s="47">
        <v>301824</v>
      </c>
      <c r="AA3290" s="47">
        <v>8958744</v>
      </c>
      <c r="AB3290" s="47" t="s">
        <v>71</v>
      </c>
      <c r="AC3290" s="47">
        <v>3560</v>
      </c>
      <c r="AD3290" s="47" t="s">
        <v>126</v>
      </c>
      <c r="AE3290" s="47" t="s">
        <v>5022</v>
      </c>
      <c r="AF3290" s="47" t="s">
        <v>5897</v>
      </c>
      <c r="AG3290" s="47" t="s">
        <v>61</v>
      </c>
      <c r="AH3290" s="47" t="s">
        <v>75</v>
      </c>
      <c r="AI3290" s="47" t="s">
        <v>76</v>
      </c>
      <c r="AJ3290" s="47" t="s">
        <v>77</v>
      </c>
      <c r="AK3290" s="47" t="s">
        <v>78</v>
      </c>
      <c r="AV3290" s="47">
        <v>0.5</v>
      </c>
      <c r="AZ3290" s="47">
        <v>94</v>
      </c>
      <c r="BM3290" s="47">
        <v>7.9</v>
      </c>
      <c r="BQ3290" s="47">
        <v>0</v>
      </c>
      <c r="BS3290" s="47">
        <v>15</v>
      </c>
      <c r="BT3290" s="47">
        <v>1.28</v>
      </c>
      <c r="DI3290" s="1">
        <f t="shared" si="255"/>
        <v>4</v>
      </c>
      <c r="DJ3290" s="9" t="str">
        <f t="shared" si="256"/>
        <v>NO BACTERIOLOGICO</v>
      </c>
      <c r="DK3290" s="10" t="str">
        <f t="shared" si="257"/>
        <v>-</v>
      </c>
      <c r="DL3290" s="11" t="str">
        <f t="shared" si="258"/>
        <v>0</v>
      </c>
    </row>
    <row r="3291" spans="1:116" ht="12" x14ac:dyDescent="0.2">
      <c r="A3291" s="47">
        <v>1007010044</v>
      </c>
      <c r="B3291" s="47" t="str">
        <f t="shared" si="259"/>
        <v>1007010044-BUENOS AIRES DE UCHAPATA (UCHAPATA)</v>
      </c>
      <c r="C3291" s="47" t="s">
        <v>2166</v>
      </c>
      <c r="D3291" s="47" t="s">
        <v>58</v>
      </c>
      <c r="E3291" s="47" t="s">
        <v>1117</v>
      </c>
      <c r="F3291" s="47" t="s">
        <v>1116</v>
      </c>
      <c r="G3291" s="47" t="s">
        <v>60</v>
      </c>
      <c r="H3291" s="47">
        <v>123</v>
      </c>
      <c r="I3291" s="47">
        <v>120</v>
      </c>
      <c r="J3291" s="47" t="s">
        <v>88</v>
      </c>
      <c r="K3291" s="47" t="s">
        <v>63</v>
      </c>
      <c r="L3291" s="47" t="s">
        <v>64</v>
      </c>
      <c r="M3291" s="47" t="s">
        <v>1395</v>
      </c>
      <c r="N3291" s="47" t="s">
        <v>1396</v>
      </c>
      <c r="O3291" s="47" t="s">
        <v>58</v>
      </c>
      <c r="P3291" s="47" t="s">
        <v>1117</v>
      </c>
      <c r="Q3291" s="47" t="s">
        <v>1116</v>
      </c>
      <c r="R3291" s="47">
        <v>142858</v>
      </c>
      <c r="S3291" s="47" t="s">
        <v>171</v>
      </c>
      <c r="T3291" s="47" t="s">
        <v>2167</v>
      </c>
      <c r="U3291" s="47">
        <v>23581</v>
      </c>
      <c r="V3291" s="47" t="s">
        <v>69</v>
      </c>
      <c r="W3291" s="47" t="s">
        <v>2168</v>
      </c>
      <c r="X3291" s="47">
        <v>1276779</v>
      </c>
      <c r="Y3291" s="47">
        <v>4207313</v>
      </c>
      <c r="Z3291" s="47">
        <v>268311</v>
      </c>
      <c r="AA3291" s="47">
        <v>9043852</v>
      </c>
      <c r="AB3291" s="47" t="s">
        <v>71</v>
      </c>
      <c r="AC3291" s="47">
        <v>3656</v>
      </c>
      <c r="AD3291" s="47" t="s">
        <v>72</v>
      </c>
      <c r="AE3291" s="47" t="s">
        <v>5069</v>
      </c>
      <c r="AF3291" s="47" t="s">
        <v>5898</v>
      </c>
      <c r="AG3291" s="47">
        <v>40632</v>
      </c>
      <c r="AH3291" s="47" t="s">
        <v>73</v>
      </c>
      <c r="AI3291" s="47" t="s">
        <v>2169</v>
      </c>
      <c r="AJ3291" s="47" t="s">
        <v>61</v>
      </c>
      <c r="AK3291" s="47" t="s">
        <v>61</v>
      </c>
      <c r="AV3291" s="47">
        <v>1.07</v>
      </c>
      <c r="AZ3291" s="47">
        <v>86</v>
      </c>
      <c r="BM3291" s="47">
        <v>7.91</v>
      </c>
      <c r="BS3291" s="47">
        <v>16.399999999999999</v>
      </c>
      <c r="BT3291" s="47">
        <v>0.76</v>
      </c>
      <c r="DI3291" s="1">
        <f t="shared" si="255"/>
        <v>4</v>
      </c>
      <c r="DJ3291" s="9" t="str">
        <f t="shared" si="256"/>
        <v>NO BACTERIOLOGICO</v>
      </c>
      <c r="DK3291" s="10" t="str">
        <f t="shared" si="257"/>
        <v>-</v>
      </c>
      <c r="DL3291" s="11" t="str">
        <f t="shared" si="258"/>
        <v>0</v>
      </c>
    </row>
    <row r="3292" spans="1:116" ht="12" x14ac:dyDescent="0.2">
      <c r="A3292" s="47">
        <v>1007010044</v>
      </c>
      <c r="B3292" s="47" t="str">
        <f t="shared" si="259"/>
        <v>1007010044-BUENOS AIRES DE UCHAPATA (UCHAPATA)</v>
      </c>
      <c r="C3292" s="47" t="s">
        <v>2166</v>
      </c>
      <c r="D3292" s="47" t="s">
        <v>58</v>
      </c>
      <c r="E3292" s="47" t="s">
        <v>1117</v>
      </c>
      <c r="F3292" s="47" t="s">
        <v>1116</v>
      </c>
      <c r="G3292" s="47" t="s">
        <v>60</v>
      </c>
      <c r="H3292" s="47">
        <v>123</v>
      </c>
      <c r="I3292" s="47">
        <v>120</v>
      </c>
      <c r="J3292" s="47" t="s">
        <v>88</v>
      </c>
      <c r="K3292" s="47" t="s">
        <v>63</v>
      </c>
      <c r="L3292" s="47" t="s">
        <v>64</v>
      </c>
      <c r="M3292" s="47" t="s">
        <v>1395</v>
      </c>
      <c r="N3292" s="47" t="s">
        <v>1396</v>
      </c>
      <c r="O3292" s="47" t="s">
        <v>58</v>
      </c>
      <c r="P3292" s="47" t="s">
        <v>1117</v>
      </c>
      <c r="Q3292" s="47" t="s">
        <v>1116</v>
      </c>
      <c r="R3292" s="47">
        <v>142858</v>
      </c>
      <c r="S3292" s="47" t="s">
        <v>171</v>
      </c>
      <c r="T3292" s="47" t="s">
        <v>2167</v>
      </c>
      <c r="U3292" s="47">
        <v>23581</v>
      </c>
      <c r="V3292" s="47" t="s">
        <v>69</v>
      </c>
      <c r="W3292" s="47" t="s">
        <v>2168</v>
      </c>
      <c r="X3292" s="47">
        <v>1276779</v>
      </c>
      <c r="Y3292" s="47">
        <v>4207314</v>
      </c>
      <c r="Z3292" s="47">
        <v>265685</v>
      </c>
      <c r="AA3292" s="47">
        <v>9046278</v>
      </c>
      <c r="AB3292" s="47" t="s">
        <v>71</v>
      </c>
      <c r="AC3292" s="47">
        <v>3200</v>
      </c>
      <c r="AD3292" s="47" t="s">
        <v>72</v>
      </c>
      <c r="AE3292" s="47" t="s">
        <v>5069</v>
      </c>
      <c r="AF3292" s="47" t="s">
        <v>5898</v>
      </c>
      <c r="AG3292" s="47" t="s">
        <v>61</v>
      </c>
      <c r="AH3292" s="47" t="s">
        <v>75</v>
      </c>
      <c r="AI3292" s="47" t="s">
        <v>76</v>
      </c>
      <c r="AJ3292" s="47" t="s">
        <v>61</v>
      </c>
      <c r="AK3292" s="47" t="s">
        <v>61</v>
      </c>
      <c r="AV3292" s="47">
        <v>0.91</v>
      </c>
      <c r="AZ3292" s="47">
        <v>83</v>
      </c>
      <c r="BM3292" s="47">
        <v>7.99</v>
      </c>
      <c r="BS3292" s="47">
        <v>16.399999999999999</v>
      </c>
      <c r="BT3292" s="47">
        <v>0</v>
      </c>
      <c r="DI3292" s="1">
        <f t="shared" si="255"/>
        <v>4</v>
      </c>
      <c r="DJ3292" s="9" t="str">
        <f t="shared" si="256"/>
        <v>NO BACTERIOLOGICO</v>
      </c>
      <c r="DK3292" s="10" t="str">
        <f t="shared" si="257"/>
        <v>-</v>
      </c>
      <c r="DL3292" s="11" t="str">
        <f t="shared" si="258"/>
        <v>0</v>
      </c>
    </row>
    <row r="3293" spans="1:116" ht="12" x14ac:dyDescent="0.2">
      <c r="A3293" s="47">
        <v>1007010044</v>
      </c>
      <c r="B3293" s="47" t="str">
        <f t="shared" si="259"/>
        <v>1007010044-BUENOS AIRES DE UCHAPATA (UCHAPATA)</v>
      </c>
      <c r="C3293" s="47" t="s">
        <v>2166</v>
      </c>
      <c r="D3293" s="47" t="s">
        <v>58</v>
      </c>
      <c r="E3293" s="47" t="s">
        <v>1117</v>
      </c>
      <c r="F3293" s="47" t="s">
        <v>1116</v>
      </c>
      <c r="G3293" s="47" t="s">
        <v>60</v>
      </c>
      <c r="H3293" s="47">
        <v>123</v>
      </c>
      <c r="I3293" s="47">
        <v>120</v>
      </c>
      <c r="J3293" s="47" t="s">
        <v>88</v>
      </c>
      <c r="K3293" s="47" t="s">
        <v>63</v>
      </c>
      <c r="L3293" s="47" t="s">
        <v>64</v>
      </c>
      <c r="M3293" s="47" t="s">
        <v>1395</v>
      </c>
      <c r="N3293" s="47" t="s">
        <v>1396</v>
      </c>
      <c r="O3293" s="47" t="s">
        <v>58</v>
      </c>
      <c r="P3293" s="47" t="s">
        <v>1117</v>
      </c>
      <c r="Q3293" s="47" t="s">
        <v>1116</v>
      </c>
      <c r="R3293" s="47">
        <v>142858</v>
      </c>
      <c r="S3293" s="47" t="s">
        <v>171</v>
      </c>
      <c r="T3293" s="47" t="s">
        <v>2167</v>
      </c>
      <c r="U3293" s="47">
        <v>23581</v>
      </c>
      <c r="V3293" s="47" t="s">
        <v>69</v>
      </c>
      <c r="W3293" s="47" t="s">
        <v>2168</v>
      </c>
      <c r="X3293" s="47">
        <v>1276779</v>
      </c>
      <c r="Y3293" s="47">
        <v>4207315</v>
      </c>
      <c r="Z3293" s="47">
        <v>265576</v>
      </c>
      <c r="AA3293" s="47">
        <v>9046220</v>
      </c>
      <c r="AB3293" s="47" t="s">
        <v>71</v>
      </c>
      <c r="AC3293" s="47">
        <v>3198</v>
      </c>
      <c r="AD3293" s="47" t="s">
        <v>72</v>
      </c>
      <c r="AE3293" s="47" t="s">
        <v>5069</v>
      </c>
      <c r="AF3293" s="47" t="s">
        <v>5898</v>
      </c>
      <c r="AG3293" s="47" t="s">
        <v>61</v>
      </c>
      <c r="AH3293" s="47" t="s">
        <v>75</v>
      </c>
      <c r="AI3293" s="47" t="s">
        <v>76</v>
      </c>
      <c r="AJ3293" s="47" t="s">
        <v>61</v>
      </c>
      <c r="AK3293" s="47" t="s">
        <v>61</v>
      </c>
      <c r="AV3293" s="47">
        <v>0.64</v>
      </c>
      <c r="AZ3293" s="47">
        <v>81</v>
      </c>
      <c r="BM3293" s="47">
        <v>8.0299999999999994</v>
      </c>
      <c r="BS3293" s="47">
        <v>16.399999999999999</v>
      </c>
      <c r="BT3293" s="47">
        <v>0</v>
      </c>
      <c r="DI3293" s="1">
        <f t="shared" si="255"/>
        <v>4</v>
      </c>
      <c r="DJ3293" s="9" t="str">
        <f t="shared" si="256"/>
        <v>NO BACTERIOLOGICO</v>
      </c>
      <c r="DK3293" s="10" t="str">
        <f t="shared" si="257"/>
        <v>-</v>
      </c>
      <c r="DL3293" s="11" t="str">
        <f t="shared" si="258"/>
        <v>0</v>
      </c>
    </row>
    <row r="3294" spans="1:116" ht="12" x14ac:dyDescent="0.2">
      <c r="A3294" s="47">
        <v>1005100029</v>
      </c>
      <c r="B3294" s="47" t="str">
        <f t="shared" si="259"/>
        <v>1005100029-SAN PEDRO DEL MARAÑON</v>
      </c>
      <c r="C3294" s="47" t="s">
        <v>1633</v>
      </c>
      <c r="D3294" s="47" t="s">
        <v>58</v>
      </c>
      <c r="E3294" s="47" t="s">
        <v>542</v>
      </c>
      <c r="F3294" s="47" t="s">
        <v>1624</v>
      </c>
      <c r="G3294" s="47" t="s">
        <v>60</v>
      </c>
      <c r="H3294" s="47">
        <v>540</v>
      </c>
      <c r="I3294" s="47">
        <v>480</v>
      </c>
      <c r="J3294" s="47" t="s">
        <v>88</v>
      </c>
      <c r="K3294" s="47" t="s">
        <v>63</v>
      </c>
      <c r="L3294" s="47" t="s">
        <v>64</v>
      </c>
      <c r="M3294" s="47" t="s">
        <v>1625</v>
      </c>
      <c r="N3294" s="47" t="s">
        <v>1624</v>
      </c>
      <c r="O3294" s="47" t="s">
        <v>58</v>
      </c>
      <c r="P3294" s="47" t="s">
        <v>542</v>
      </c>
      <c r="Q3294" s="47" t="s">
        <v>1624</v>
      </c>
      <c r="R3294" s="47">
        <v>172840</v>
      </c>
      <c r="S3294" s="47" t="s">
        <v>67</v>
      </c>
      <c r="T3294" s="47" t="s">
        <v>1631</v>
      </c>
      <c r="U3294" s="47">
        <v>13710</v>
      </c>
      <c r="V3294" s="47" t="s">
        <v>69</v>
      </c>
      <c r="W3294" s="47" t="s">
        <v>1632</v>
      </c>
      <c r="X3294" s="47">
        <v>1276785</v>
      </c>
      <c r="Y3294" s="47">
        <v>4207323</v>
      </c>
      <c r="Z3294" s="47">
        <v>301807</v>
      </c>
      <c r="AA3294" s="47">
        <v>8958950</v>
      </c>
      <c r="AB3294" s="47" t="s">
        <v>71</v>
      </c>
      <c r="AC3294" s="47">
        <v>3661</v>
      </c>
      <c r="AD3294" s="47" t="s">
        <v>126</v>
      </c>
      <c r="AE3294" s="47" t="s">
        <v>5022</v>
      </c>
      <c r="AF3294" s="47" t="s">
        <v>5899</v>
      </c>
      <c r="AG3294" s="47">
        <v>66304</v>
      </c>
      <c r="AH3294" s="47" t="s">
        <v>73</v>
      </c>
      <c r="AI3294" s="47" t="s">
        <v>1633</v>
      </c>
      <c r="AJ3294" s="47" t="s">
        <v>61</v>
      </c>
      <c r="AK3294" s="47" t="s">
        <v>61</v>
      </c>
      <c r="AV3294" s="47">
        <v>1</v>
      </c>
      <c r="AZ3294" s="47">
        <v>96</v>
      </c>
      <c r="BM3294" s="47">
        <v>7.9</v>
      </c>
      <c r="BQ3294" s="47">
        <v>0</v>
      </c>
      <c r="BS3294" s="47">
        <v>10</v>
      </c>
      <c r="BT3294" s="47">
        <v>0.72</v>
      </c>
      <c r="DI3294" s="1">
        <f t="shared" si="255"/>
        <v>4</v>
      </c>
      <c r="DJ3294" s="9" t="str">
        <f t="shared" si="256"/>
        <v>NO BACTERIOLOGICO</v>
      </c>
      <c r="DK3294" s="10" t="str">
        <f t="shared" si="257"/>
        <v>-</v>
      </c>
      <c r="DL3294" s="11" t="str">
        <f t="shared" si="258"/>
        <v>0</v>
      </c>
    </row>
    <row r="3295" spans="1:116" ht="12" x14ac:dyDescent="0.2">
      <c r="A3295" s="47">
        <v>1005100029</v>
      </c>
      <c r="B3295" s="47" t="str">
        <f t="shared" si="259"/>
        <v>1005100029-SAN PEDRO DEL MARAÑON</v>
      </c>
      <c r="C3295" s="47" t="s">
        <v>1633</v>
      </c>
      <c r="D3295" s="47" t="s">
        <v>58</v>
      </c>
      <c r="E3295" s="47" t="s">
        <v>542</v>
      </c>
      <c r="F3295" s="47" t="s">
        <v>1624</v>
      </c>
      <c r="G3295" s="47" t="s">
        <v>60</v>
      </c>
      <c r="H3295" s="47">
        <v>540</v>
      </c>
      <c r="I3295" s="47">
        <v>480</v>
      </c>
      <c r="J3295" s="47" t="s">
        <v>88</v>
      </c>
      <c r="K3295" s="47" t="s">
        <v>63</v>
      </c>
      <c r="L3295" s="47" t="s">
        <v>64</v>
      </c>
      <c r="M3295" s="47" t="s">
        <v>1625</v>
      </c>
      <c r="N3295" s="47" t="s">
        <v>1624</v>
      </c>
      <c r="O3295" s="47" t="s">
        <v>58</v>
      </c>
      <c r="P3295" s="47" t="s">
        <v>542</v>
      </c>
      <c r="Q3295" s="47" t="s">
        <v>1624</v>
      </c>
      <c r="R3295" s="47">
        <v>172840</v>
      </c>
      <c r="S3295" s="47" t="s">
        <v>67</v>
      </c>
      <c r="T3295" s="47" t="s">
        <v>1631</v>
      </c>
      <c r="U3295" s="47">
        <v>13710</v>
      </c>
      <c r="V3295" s="47" t="s">
        <v>69</v>
      </c>
      <c r="W3295" s="47" t="s">
        <v>1632</v>
      </c>
      <c r="X3295" s="47">
        <v>1276785</v>
      </c>
      <c r="Y3295" s="47">
        <v>4207324</v>
      </c>
      <c r="Z3295" s="47">
        <v>301932</v>
      </c>
      <c r="AA3295" s="47">
        <v>8958749</v>
      </c>
      <c r="AB3295" s="47" t="s">
        <v>71</v>
      </c>
      <c r="AC3295" s="47">
        <v>3585</v>
      </c>
      <c r="AD3295" s="47" t="s">
        <v>126</v>
      </c>
      <c r="AE3295" s="47" t="s">
        <v>5022</v>
      </c>
      <c r="AF3295" s="47" t="s">
        <v>5899</v>
      </c>
      <c r="AG3295" s="47" t="s">
        <v>61</v>
      </c>
      <c r="AH3295" s="47" t="s">
        <v>75</v>
      </c>
      <c r="AI3295" s="47" t="s">
        <v>76</v>
      </c>
      <c r="AJ3295" s="47" t="s">
        <v>77</v>
      </c>
      <c r="AK3295" s="47" t="s">
        <v>78</v>
      </c>
      <c r="AV3295" s="47">
        <v>0.8</v>
      </c>
      <c r="AZ3295" s="47">
        <v>124</v>
      </c>
      <c r="BE3295" s="47">
        <v>0</v>
      </c>
      <c r="BM3295" s="47">
        <v>7.8</v>
      </c>
      <c r="BQ3295" s="47">
        <v>0</v>
      </c>
      <c r="BS3295" s="47">
        <v>13</v>
      </c>
      <c r="BT3295" s="47">
        <v>1.38</v>
      </c>
      <c r="DI3295" s="1">
        <f t="shared" si="255"/>
        <v>4</v>
      </c>
      <c r="DJ3295" s="9" t="str">
        <f t="shared" si="256"/>
        <v>NO BACTERIOLOGICO</v>
      </c>
      <c r="DK3295" s="10" t="str">
        <f t="shared" si="257"/>
        <v>-</v>
      </c>
      <c r="DL3295" s="11" t="str">
        <f t="shared" si="258"/>
        <v>1</v>
      </c>
    </row>
    <row r="3296" spans="1:116" ht="12" x14ac:dyDescent="0.2">
      <c r="A3296" s="47">
        <v>1005100029</v>
      </c>
      <c r="B3296" s="47" t="str">
        <f t="shared" si="259"/>
        <v>1005100029-SAN PEDRO DEL MARAÑON</v>
      </c>
      <c r="C3296" s="47" t="s">
        <v>1633</v>
      </c>
      <c r="D3296" s="47" t="s">
        <v>58</v>
      </c>
      <c r="E3296" s="47" t="s">
        <v>542</v>
      </c>
      <c r="F3296" s="47" t="s">
        <v>1624</v>
      </c>
      <c r="G3296" s="47" t="s">
        <v>60</v>
      </c>
      <c r="H3296" s="47">
        <v>540</v>
      </c>
      <c r="I3296" s="47">
        <v>480</v>
      </c>
      <c r="J3296" s="47" t="s">
        <v>88</v>
      </c>
      <c r="K3296" s="47" t="s">
        <v>63</v>
      </c>
      <c r="L3296" s="47" t="s">
        <v>64</v>
      </c>
      <c r="M3296" s="47" t="s">
        <v>1625</v>
      </c>
      <c r="N3296" s="47" t="s">
        <v>1624</v>
      </c>
      <c r="O3296" s="47" t="s">
        <v>58</v>
      </c>
      <c r="P3296" s="47" t="s">
        <v>542</v>
      </c>
      <c r="Q3296" s="47" t="s">
        <v>1624</v>
      </c>
      <c r="R3296" s="47">
        <v>172840</v>
      </c>
      <c r="S3296" s="47" t="s">
        <v>67</v>
      </c>
      <c r="T3296" s="47" t="s">
        <v>1631</v>
      </c>
      <c r="U3296" s="47">
        <v>13710</v>
      </c>
      <c r="V3296" s="47" t="s">
        <v>69</v>
      </c>
      <c r="W3296" s="47" t="s">
        <v>1632</v>
      </c>
      <c r="X3296" s="47">
        <v>1276785</v>
      </c>
      <c r="Y3296" s="47">
        <v>4207325</v>
      </c>
      <c r="Z3296" s="47">
        <v>301806</v>
      </c>
      <c r="AA3296" s="47">
        <v>8958642</v>
      </c>
      <c r="AB3296" s="47" t="s">
        <v>71</v>
      </c>
      <c r="AC3296" s="47">
        <v>3370</v>
      </c>
      <c r="AD3296" s="47" t="s">
        <v>126</v>
      </c>
      <c r="AE3296" s="47" t="s">
        <v>5022</v>
      </c>
      <c r="AF3296" s="47" t="s">
        <v>5899</v>
      </c>
      <c r="AG3296" s="47" t="s">
        <v>61</v>
      </c>
      <c r="AH3296" s="47" t="s">
        <v>75</v>
      </c>
      <c r="AI3296" s="47" t="s">
        <v>76</v>
      </c>
      <c r="AJ3296" s="47" t="s">
        <v>77</v>
      </c>
      <c r="AK3296" s="47" t="s">
        <v>78</v>
      </c>
      <c r="AV3296" s="47">
        <v>0.5</v>
      </c>
      <c r="AZ3296" s="47">
        <v>184</v>
      </c>
      <c r="BM3296" s="47">
        <v>7</v>
      </c>
      <c r="BQ3296" s="47">
        <v>0</v>
      </c>
      <c r="BS3296" s="47">
        <v>15</v>
      </c>
      <c r="BT3296" s="47">
        <v>1.84</v>
      </c>
      <c r="DI3296" s="1">
        <f t="shared" si="255"/>
        <v>4</v>
      </c>
      <c r="DJ3296" s="9" t="str">
        <f t="shared" si="256"/>
        <v>NO BACTERIOLOGICO</v>
      </c>
      <c r="DK3296" s="10" t="str">
        <f t="shared" si="257"/>
        <v>-</v>
      </c>
      <c r="DL3296" s="11" t="str">
        <f t="shared" si="258"/>
        <v>0</v>
      </c>
    </row>
    <row r="3297" spans="1:116" ht="12" x14ac:dyDescent="0.2">
      <c r="A3297" s="47">
        <v>1007010100</v>
      </c>
      <c r="B3297" s="47" t="str">
        <f t="shared" si="259"/>
        <v>1007010100-UCHUCMARCA</v>
      </c>
      <c r="C3297" s="47" t="s">
        <v>2170</v>
      </c>
      <c r="D3297" s="47" t="s">
        <v>58</v>
      </c>
      <c r="E3297" s="47" t="s">
        <v>1117</v>
      </c>
      <c r="F3297" s="47" t="s">
        <v>1116</v>
      </c>
      <c r="G3297" s="47" t="s">
        <v>63</v>
      </c>
      <c r="H3297" s="47">
        <v>0</v>
      </c>
      <c r="I3297" s="47" t="s">
        <v>61</v>
      </c>
      <c r="J3297" s="47" t="s">
        <v>88</v>
      </c>
      <c r="K3297" s="47" t="s">
        <v>63</v>
      </c>
      <c r="L3297" s="47" t="s">
        <v>64</v>
      </c>
      <c r="M3297" s="47" t="s">
        <v>1395</v>
      </c>
      <c r="N3297" s="47" t="s">
        <v>1396</v>
      </c>
      <c r="O3297" s="47" t="s">
        <v>58</v>
      </c>
      <c r="P3297" s="47" t="s">
        <v>1117</v>
      </c>
      <c r="Q3297" s="47" t="s">
        <v>1116</v>
      </c>
      <c r="R3297" s="47">
        <v>104195</v>
      </c>
      <c r="S3297" s="47" t="s">
        <v>171</v>
      </c>
      <c r="T3297" s="47" t="s">
        <v>2171</v>
      </c>
      <c r="U3297" s="47">
        <v>23368</v>
      </c>
      <c r="V3297" s="47" t="s">
        <v>69</v>
      </c>
      <c r="W3297" s="47" t="s">
        <v>2172</v>
      </c>
      <c r="X3297" s="47">
        <v>1276789</v>
      </c>
      <c r="Y3297" s="47">
        <v>4207341</v>
      </c>
      <c r="Z3297" s="47">
        <v>265713</v>
      </c>
      <c r="AA3297" s="47">
        <v>9034731</v>
      </c>
      <c r="AB3297" s="47" t="s">
        <v>71</v>
      </c>
      <c r="AC3297" s="47">
        <v>3722</v>
      </c>
      <c r="AD3297" s="47" t="s">
        <v>72</v>
      </c>
      <c r="AE3297" s="47" t="s">
        <v>5008</v>
      </c>
      <c r="AF3297" s="47" t="s">
        <v>5900</v>
      </c>
      <c r="AG3297" s="47">
        <v>68094</v>
      </c>
      <c r="AH3297" s="47" t="s">
        <v>73</v>
      </c>
      <c r="AI3297" s="47" t="s">
        <v>2173</v>
      </c>
      <c r="AJ3297" s="47" t="s">
        <v>61</v>
      </c>
      <c r="AK3297" s="47" t="s">
        <v>61</v>
      </c>
      <c r="AV3297" s="47">
        <v>0.66</v>
      </c>
      <c r="AZ3297" s="47">
        <v>138</v>
      </c>
      <c r="BM3297" s="47">
        <v>7.58</v>
      </c>
      <c r="BS3297" s="47">
        <v>15.7</v>
      </c>
      <c r="BT3297" s="47">
        <v>0.09</v>
      </c>
      <c r="DI3297" s="1">
        <f t="shared" si="255"/>
        <v>4</v>
      </c>
      <c r="DJ3297" s="9" t="str">
        <f t="shared" si="256"/>
        <v>NO BACTERIOLOGICO</v>
      </c>
      <c r="DK3297" s="10" t="str">
        <f t="shared" si="257"/>
        <v>-</v>
      </c>
      <c r="DL3297" s="11" t="str">
        <f t="shared" si="258"/>
        <v>0</v>
      </c>
    </row>
    <row r="3298" spans="1:116" ht="12" x14ac:dyDescent="0.2">
      <c r="A3298" s="47">
        <v>1007010100</v>
      </c>
      <c r="B3298" s="47" t="str">
        <f t="shared" si="259"/>
        <v>1007010100-UCHUCMARCA</v>
      </c>
      <c r="C3298" s="47" t="s">
        <v>2170</v>
      </c>
      <c r="D3298" s="47" t="s">
        <v>58</v>
      </c>
      <c r="E3298" s="47" t="s">
        <v>1117</v>
      </c>
      <c r="F3298" s="47" t="s">
        <v>1116</v>
      </c>
      <c r="G3298" s="47" t="s">
        <v>63</v>
      </c>
      <c r="H3298" s="47">
        <v>0</v>
      </c>
      <c r="I3298" s="47" t="s">
        <v>61</v>
      </c>
      <c r="J3298" s="47" t="s">
        <v>88</v>
      </c>
      <c r="K3298" s="47" t="s">
        <v>63</v>
      </c>
      <c r="L3298" s="47" t="s">
        <v>64</v>
      </c>
      <c r="M3298" s="47" t="s">
        <v>1395</v>
      </c>
      <c r="N3298" s="47" t="s">
        <v>1396</v>
      </c>
      <c r="O3298" s="47" t="s">
        <v>58</v>
      </c>
      <c r="P3298" s="47" t="s">
        <v>1117</v>
      </c>
      <c r="Q3298" s="47" t="s">
        <v>1116</v>
      </c>
      <c r="R3298" s="47">
        <v>104195</v>
      </c>
      <c r="S3298" s="47" t="s">
        <v>171</v>
      </c>
      <c r="T3298" s="47" t="s">
        <v>2171</v>
      </c>
      <c r="U3298" s="47">
        <v>23368</v>
      </c>
      <c r="V3298" s="47" t="s">
        <v>69</v>
      </c>
      <c r="W3298" s="47" t="s">
        <v>2172</v>
      </c>
      <c r="X3298" s="47">
        <v>1276789</v>
      </c>
      <c r="Y3298" s="47">
        <v>4207342</v>
      </c>
      <c r="Z3298" s="47">
        <v>265669</v>
      </c>
      <c r="AA3298" s="47">
        <v>9034706</v>
      </c>
      <c r="AB3298" s="47" t="s">
        <v>71</v>
      </c>
      <c r="AC3298" s="47">
        <v>3646</v>
      </c>
      <c r="AD3298" s="47" t="s">
        <v>72</v>
      </c>
      <c r="AE3298" s="47" t="s">
        <v>5008</v>
      </c>
      <c r="AF3298" s="47" t="s">
        <v>5900</v>
      </c>
      <c r="AG3298" s="47" t="s">
        <v>61</v>
      </c>
      <c r="AH3298" s="47" t="s">
        <v>75</v>
      </c>
      <c r="AI3298" s="47" t="s">
        <v>76</v>
      </c>
      <c r="AJ3298" s="47" t="s">
        <v>61</v>
      </c>
      <c r="AK3298" s="47" t="s">
        <v>61</v>
      </c>
      <c r="AV3298" s="47">
        <v>0.63</v>
      </c>
      <c r="AZ3298" s="47">
        <v>121</v>
      </c>
      <c r="BM3298" s="47">
        <v>7.63</v>
      </c>
      <c r="BS3298" s="47">
        <v>15.7</v>
      </c>
      <c r="BT3298" s="47">
        <v>0.28999999999999998</v>
      </c>
      <c r="DI3298" s="1">
        <f t="shared" si="255"/>
        <v>4</v>
      </c>
      <c r="DJ3298" s="9" t="str">
        <f t="shared" si="256"/>
        <v>NO BACTERIOLOGICO</v>
      </c>
      <c r="DK3298" s="10" t="str">
        <f t="shared" si="257"/>
        <v>-</v>
      </c>
      <c r="DL3298" s="11" t="str">
        <f t="shared" si="258"/>
        <v>0</v>
      </c>
    </row>
    <row r="3299" spans="1:116" ht="12" x14ac:dyDescent="0.2">
      <c r="A3299" s="47">
        <v>1007010100</v>
      </c>
      <c r="B3299" s="47" t="str">
        <f t="shared" si="259"/>
        <v>1007010100-UCHUCMARCA</v>
      </c>
      <c r="C3299" s="47" t="s">
        <v>2170</v>
      </c>
      <c r="D3299" s="47" t="s">
        <v>58</v>
      </c>
      <c r="E3299" s="47" t="s">
        <v>1117</v>
      </c>
      <c r="F3299" s="47" t="s">
        <v>1116</v>
      </c>
      <c r="G3299" s="47" t="s">
        <v>63</v>
      </c>
      <c r="H3299" s="47">
        <v>0</v>
      </c>
      <c r="I3299" s="47" t="s">
        <v>61</v>
      </c>
      <c r="J3299" s="47" t="s">
        <v>88</v>
      </c>
      <c r="K3299" s="47" t="s">
        <v>63</v>
      </c>
      <c r="L3299" s="47" t="s">
        <v>64</v>
      </c>
      <c r="M3299" s="47" t="s">
        <v>1395</v>
      </c>
      <c r="N3299" s="47" t="s">
        <v>1396</v>
      </c>
      <c r="O3299" s="47" t="s">
        <v>58</v>
      </c>
      <c r="P3299" s="47" t="s">
        <v>1117</v>
      </c>
      <c r="Q3299" s="47" t="s">
        <v>1116</v>
      </c>
      <c r="R3299" s="47">
        <v>104195</v>
      </c>
      <c r="S3299" s="47" t="s">
        <v>171</v>
      </c>
      <c r="T3299" s="47" t="s">
        <v>2171</v>
      </c>
      <c r="U3299" s="47">
        <v>23368</v>
      </c>
      <c r="V3299" s="47" t="s">
        <v>69</v>
      </c>
      <c r="W3299" s="47" t="s">
        <v>2172</v>
      </c>
      <c r="X3299" s="47">
        <v>1276789</v>
      </c>
      <c r="Y3299" s="47">
        <v>4207343</v>
      </c>
      <c r="Z3299" s="47">
        <v>265377</v>
      </c>
      <c r="AA3299" s="47">
        <v>9034688</v>
      </c>
      <c r="AB3299" s="47" t="s">
        <v>71</v>
      </c>
      <c r="AC3299" s="47">
        <v>3646</v>
      </c>
      <c r="AD3299" s="47" t="s">
        <v>72</v>
      </c>
      <c r="AE3299" s="47" t="s">
        <v>5008</v>
      </c>
      <c r="AF3299" s="47" t="s">
        <v>5900</v>
      </c>
      <c r="AG3299" s="47" t="s">
        <v>61</v>
      </c>
      <c r="AH3299" s="47" t="s">
        <v>75</v>
      </c>
      <c r="AI3299" s="47" t="s">
        <v>76</v>
      </c>
      <c r="AJ3299" s="47" t="s">
        <v>61</v>
      </c>
      <c r="AK3299" s="47" t="s">
        <v>61</v>
      </c>
      <c r="AV3299" s="47">
        <v>0.54</v>
      </c>
      <c r="AZ3299" s="47">
        <v>141</v>
      </c>
      <c r="BM3299" s="47">
        <v>7.69</v>
      </c>
      <c r="BS3299" s="47">
        <v>15.7</v>
      </c>
      <c r="BT3299" s="47">
        <v>0.38</v>
      </c>
      <c r="DI3299" s="1">
        <f t="shared" si="255"/>
        <v>4</v>
      </c>
      <c r="DJ3299" s="9" t="str">
        <f t="shared" si="256"/>
        <v>NO BACTERIOLOGICO</v>
      </c>
      <c r="DK3299" s="10" t="str">
        <f t="shared" si="257"/>
        <v>-</v>
      </c>
      <c r="DL3299" s="11" t="str">
        <f t="shared" si="258"/>
        <v>0</v>
      </c>
    </row>
    <row r="3300" spans="1:116" ht="12" x14ac:dyDescent="0.2">
      <c r="A3300" s="47">
        <v>1005100003</v>
      </c>
      <c r="B3300" s="47" t="str">
        <f t="shared" si="259"/>
        <v>1005100003-COCHAS (SAN JUAN DE COCHAS)</v>
      </c>
      <c r="C3300" s="47" t="s">
        <v>1685</v>
      </c>
      <c r="D3300" s="47" t="s">
        <v>58</v>
      </c>
      <c r="E3300" s="47" t="s">
        <v>542</v>
      </c>
      <c r="F3300" s="47" t="s">
        <v>1624</v>
      </c>
      <c r="G3300" s="47" t="s">
        <v>60</v>
      </c>
      <c r="H3300" s="47">
        <v>46</v>
      </c>
      <c r="I3300" s="47">
        <v>38</v>
      </c>
      <c r="J3300" s="47" t="s">
        <v>88</v>
      </c>
      <c r="K3300" s="47" t="s">
        <v>63</v>
      </c>
      <c r="L3300" s="47" t="s">
        <v>64</v>
      </c>
      <c r="M3300" s="47" t="s">
        <v>1625</v>
      </c>
      <c r="N3300" s="47" t="s">
        <v>1624</v>
      </c>
      <c r="O3300" s="47" t="s">
        <v>58</v>
      </c>
      <c r="P3300" s="47" t="s">
        <v>542</v>
      </c>
      <c r="Q3300" s="47" t="s">
        <v>1624</v>
      </c>
      <c r="R3300" s="47">
        <v>105793</v>
      </c>
      <c r="S3300" s="47" t="s">
        <v>67</v>
      </c>
      <c r="T3300" s="47" t="s">
        <v>1686</v>
      </c>
      <c r="U3300" s="47">
        <v>19098</v>
      </c>
      <c r="V3300" s="47" t="s">
        <v>69</v>
      </c>
      <c r="W3300" s="47" t="s">
        <v>1687</v>
      </c>
      <c r="X3300" s="47">
        <v>1276791</v>
      </c>
      <c r="Y3300" s="47">
        <v>4207357</v>
      </c>
      <c r="Z3300" s="47">
        <v>298778</v>
      </c>
      <c r="AA3300" s="47">
        <v>8963354</v>
      </c>
      <c r="AB3300" s="47" t="s">
        <v>71</v>
      </c>
      <c r="AC3300" s="47">
        <v>3856</v>
      </c>
      <c r="AD3300" s="47" t="s">
        <v>126</v>
      </c>
      <c r="AE3300" s="47" t="s">
        <v>5008</v>
      </c>
      <c r="AF3300" s="47" t="s">
        <v>5901</v>
      </c>
      <c r="AG3300" s="47">
        <v>9220</v>
      </c>
      <c r="AH3300" s="47" t="s">
        <v>73</v>
      </c>
      <c r="AI3300" s="47" t="s">
        <v>485</v>
      </c>
      <c r="AJ3300" s="47" t="s">
        <v>61</v>
      </c>
      <c r="AK3300" s="47" t="s">
        <v>61</v>
      </c>
      <c r="AV3300" s="47">
        <v>1</v>
      </c>
      <c r="AZ3300" s="47">
        <v>148</v>
      </c>
      <c r="BM3300" s="47">
        <v>7.8</v>
      </c>
      <c r="BQ3300" s="47">
        <v>0</v>
      </c>
      <c r="BS3300" s="47">
        <v>13</v>
      </c>
      <c r="BT3300" s="47">
        <v>1.28</v>
      </c>
      <c r="DI3300" s="1">
        <f t="shared" si="255"/>
        <v>4</v>
      </c>
      <c r="DJ3300" s="9" t="str">
        <f t="shared" si="256"/>
        <v>NO BACTERIOLOGICO</v>
      </c>
      <c r="DK3300" s="10" t="str">
        <f t="shared" si="257"/>
        <v>-</v>
      </c>
      <c r="DL3300" s="11" t="str">
        <f t="shared" si="258"/>
        <v>0</v>
      </c>
    </row>
    <row r="3301" spans="1:116" ht="12" x14ac:dyDescent="0.2">
      <c r="A3301" s="47">
        <v>1005100003</v>
      </c>
      <c r="B3301" s="47" t="str">
        <f t="shared" si="259"/>
        <v>1005100003-COCHAS (SAN JUAN DE COCHAS)</v>
      </c>
      <c r="C3301" s="47" t="s">
        <v>1685</v>
      </c>
      <c r="D3301" s="47" t="s">
        <v>58</v>
      </c>
      <c r="E3301" s="47" t="s">
        <v>542</v>
      </c>
      <c r="F3301" s="47" t="s">
        <v>1624</v>
      </c>
      <c r="G3301" s="47" t="s">
        <v>60</v>
      </c>
      <c r="H3301" s="47">
        <v>46</v>
      </c>
      <c r="I3301" s="47">
        <v>38</v>
      </c>
      <c r="J3301" s="47" t="s">
        <v>88</v>
      </c>
      <c r="K3301" s="47" t="s">
        <v>63</v>
      </c>
      <c r="L3301" s="47" t="s">
        <v>64</v>
      </c>
      <c r="M3301" s="47" t="s">
        <v>1625</v>
      </c>
      <c r="N3301" s="47" t="s">
        <v>1624</v>
      </c>
      <c r="O3301" s="47" t="s">
        <v>58</v>
      </c>
      <c r="P3301" s="47" t="s">
        <v>542</v>
      </c>
      <c r="Q3301" s="47" t="s">
        <v>1624</v>
      </c>
      <c r="R3301" s="47">
        <v>105793</v>
      </c>
      <c r="S3301" s="47" t="s">
        <v>67</v>
      </c>
      <c r="T3301" s="47" t="s">
        <v>1686</v>
      </c>
      <c r="U3301" s="47">
        <v>19098</v>
      </c>
      <c r="V3301" s="47" t="s">
        <v>69</v>
      </c>
      <c r="W3301" s="47" t="s">
        <v>1687</v>
      </c>
      <c r="X3301" s="47">
        <v>1276791</v>
      </c>
      <c r="Y3301" s="47">
        <v>4207358</v>
      </c>
      <c r="Z3301" s="47">
        <v>298103</v>
      </c>
      <c r="AA3301" s="47">
        <v>8963455</v>
      </c>
      <c r="AB3301" s="47" t="s">
        <v>71</v>
      </c>
      <c r="AC3301" s="47">
        <v>3817</v>
      </c>
      <c r="AD3301" s="47" t="s">
        <v>126</v>
      </c>
      <c r="AE3301" s="47" t="s">
        <v>5008</v>
      </c>
      <c r="AF3301" s="47" t="s">
        <v>5901</v>
      </c>
      <c r="AG3301" s="47" t="s">
        <v>61</v>
      </c>
      <c r="AH3301" s="47" t="s">
        <v>75</v>
      </c>
      <c r="AI3301" s="47" t="s">
        <v>76</v>
      </c>
      <c r="AJ3301" s="47" t="s">
        <v>77</v>
      </c>
      <c r="AK3301" s="47" t="s">
        <v>78</v>
      </c>
      <c r="AV3301" s="47">
        <v>0.8</v>
      </c>
      <c r="AZ3301" s="47">
        <v>244</v>
      </c>
      <c r="BM3301" s="47">
        <v>7.6</v>
      </c>
      <c r="BQ3301" s="47">
        <v>0</v>
      </c>
      <c r="BS3301" s="47">
        <v>13.5</v>
      </c>
      <c r="BT3301" s="47">
        <v>2.92</v>
      </c>
      <c r="DI3301" s="1">
        <f t="shared" si="255"/>
        <v>4</v>
      </c>
      <c r="DJ3301" s="9" t="str">
        <f t="shared" si="256"/>
        <v>NO BACTERIOLOGICO</v>
      </c>
      <c r="DK3301" s="10" t="str">
        <f t="shared" si="257"/>
        <v>-</v>
      </c>
      <c r="DL3301" s="11" t="str">
        <f t="shared" si="258"/>
        <v>0</v>
      </c>
    </row>
    <row r="3302" spans="1:116" ht="12" x14ac:dyDescent="0.2">
      <c r="A3302" s="47">
        <v>1005100003</v>
      </c>
      <c r="B3302" s="47" t="str">
        <f t="shared" si="259"/>
        <v>1005100003-COCHAS (SAN JUAN DE COCHAS)</v>
      </c>
      <c r="C3302" s="47" t="s">
        <v>1685</v>
      </c>
      <c r="D3302" s="47" t="s">
        <v>58</v>
      </c>
      <c r="E3302" s="47" t="s">
        <v>542</v>
      </c>
      <c r="F3302" s="47" t="s">
        <v>1624</v>
      </c>
      <c r="G3302" s="47" t="s">
        <v>60</v>
      </c>
      <c r="H3302" s="47">
        <v>46</v>
      </c>
      <c r="I3302" s="47">
        <v>38</v>
      </c>
      <c r="J3302" s="47" t="s">
        <v>88</v>
      </c>
      <c r="K3302" s="47" t="s">
        <v>63</v>
      </c>
      <c r="L3302" s="47" t="s">
        <v>64</v>
      </c>
      <c r="M3302" s="47" t="s">
        <v>1625</v>
      </c>
      <c r="N3302" s="47" t="s">
        <v>1624</v>
      </c>
      <c r="O3302" s="47" t="s">
        <v>58</v>
      </c>
      <c r="P3302" s="47" t="s">
        <v>542</v>
      </c>
      <c r="Q3302" s="47" t="s">
        <v>1624</v>
      </c>
      <c r="R3302" s="47">
        <v>105793</v>
      </c>
      <c r="S3302" s="47" t="s">
        <v>67</v>
      </c>
      <c r="T3302" s="47" t="s">
        <v>1686</v>
      </c>
      <c r="U3302" s="47">
        <v>19098</v>
      </c>
      <c r="V3302" s="47" t="s">
        <v>69</v>
      </c>
      <c r="W3302" s="47" t="s">
        <v>1687</v>
      </c>
      <c r="X3302" s="47">
        <v>1276791</v>
      </c>
      <c r="Y3302" s="47">
        <v>4207359</v>
      </c>
      <c r="Z3302" s="47">
        <v>298103</v>
      </c>
      <c r="AA3302" s="47">
        <v>8963622</v>
      </c>
      <c r="AB3302" s="47" t="s">
        <v>71</v>
      </c>
      <c r="AC3302" s="47">
        <v>3785</v>
      </c>
      <c r="AD3302" s="47" t="s">
        <v>126</v>
      </c>
      <c r="AE3302" s="47" t="s">
        <v>5008</v>
      </c>
      <c r="AF3302" s="47" t="s">
        <v>5901</v>
      </c>
      <c r="AG3302" s="47" t="s">
        <v>61</v>
      </c>
      <c r="AH3302" s="47" t="s">
        <v>75</v>
      </c>
      <c r="AI3302" s="47" t="s">
        <v>76</v>
      </c>
      <c r="AJ3302" s="47" t="s">
        <v>77</v>
      </c>
      <c r="AK3302" s="47" t="s">
        <v>78</v>
      </c>
      <c r="AV3302" s="47">
        <v>0.5</v>
      </c>
      <c r="AZ3302" s="47">
        <v>584</v>
      </c>
      <c r="BM3302" s="47">
        <v>7</v>
      </c>
      <c r="BQ3302" s="47">
        <v>0</v>
      </c>
      <c r="BS3302" s="47">
        <v>14.5</v>
      </c>
      <c r="BT3302" s="47">
        <v>3.84</v>
      </c>
      <c r="DI3302" s="1">
        <f t="shared" si="255"/>
        <v>4</v>
      </c>
      <c r="DJ3302" s="9" t="str">
        <f t="shared" si="256"/>
        <v>NO BACTERIOLOGICO</v>
      </c>
      <c r="DK3302" s="10" t="str">
        <f t="shared" si="257"/>
        <v>-</v>
      </c>
      <c r="DL3302" s="11" t="str">
        <f t="shared" si="258"/>
        <v>0</v>
      </c>
    </row>
    <row r="3303" spans="1:116" ht="12" x14ac:dyDescent="0.2">
      <c r="A3303" s="47">
        <v>1007010041</v>
      </c>
      <c r="B3303" s="47" t="str">
        <f t="shared" si="259"/>
        <v>1007010041-CHILLCARAGRA</v>
      </c>
      <c r="C3303" s="47" t="s">
        <v>2174</v>
      </c>
      <c r="D3303" s="47" t="s">
        <v>58</v>
      </c>
      <c r="E3303" s="47" t="s">
        <v>1117</v>
      </c>
      <c r="F3303" s="47" t="s">
        <v>1116</v>
      </c>
      <c r="G3303" s="47" t="s">
        <v>60</v>
      </c>
      <c r="H3303" s="47">
        <v>81</v>
      </c>
      <c r="I3303" s="47" t="s">
        <v>61</v>
      </c>
      <c r="J3303" s="47" t="s">
        <v>88</v>
      </c>
      <c r="K3303" s="47" t="s">
        <v>63</v>
      </c>
      <c r="L3303" s="47" t="s">
        <v>64</v>
      </c>
      <c r="M3303" s="47" t="s">
        <v>1395</v>
      </c>
      <c r="N3303" s="47" t="s">
        <v>1396</v>
      </c>
      <c r="O3303" s="47" t="s">
        <v>58</v>
      </c>
      <c r="P3303" s="47" t="s">
        <v>1117</v>
      </c>
      <c r="Q3303" s="47" t="s">
        <v>1116</v>
      </c>
      <c r="R3303" s="47">
        <v>116374</v>
      </c>
      <c r="S3303" s="47" t="s">
        <v>67</v>
      </c>
      <c r="T3303" s="47" t="s">
        <v>2175</v>
      </c>
      <c r="U3303" s="47">
        <v>23586</v>
      </c>
      <c r="V3303" s="47" t="s">
        <v>69</v>
      </c>
      <c r="W3303" s="47" t="s">
        <v>2176</v>
      </c>
      <c r="X3303" s="47">
        <v>1276795</v>
      </c>
      <c r="Y3303" s="47">
        <v>4207366</v>
      </c>
      <c r="Z3303" s="47">
        <v>268868</v>
      </c>
      <c r="AA3303" s="47">
        <v>9044095</v>
      </c>
      <c r="AB3303" s="47" t="s">
        <v>71</v>
      </c>
      <c r="AC3303" s="47">
        <v>3763</v>
      </c>
      <c r="AD3303" s="47" t="s">
        <v>72</v>
      </c>
      <c r="AE3303" s="47" t="s">
        <v>5063</v>
      </c>
      <c r="AF3303" s="47" t="s">
        <v>5902</v>
      </c>
      <c r="AG3303" s="47">
        <v>18132</v>
      </c>
      <c r="AH3303" s="47" t="s">
        <v>73</v>
      </c>
      <c r="AI3303" s="47" t="s">
        <v>2174</v>
      </c>
      <c r="AJ3303" s="47" t="s">
        <v>61</v>
      </c>
      <c r="AK3303" s="47" t="s">
        <v>61</v>
      </c>
      <c r="AV3303" s="47">
        <v>1.93</v>
      </c>
      <c r="AZ3303" s="47">
        <v>81</v>
      </c>
      <c r="BM3303" s="47">
        <v>7.32</v>
      </c>
      <c r="BS3303" s="47">
        <v>16.399999999999999</v>
      </c>
      <c r="BT3303" s="47">
        <v>0.86</v>
      </c>
      <c r="DI3303" s="1">
        <f t="shared" si="255"/>
        <v>4</v>
      </c>
      <c r="DJ3303" s="9" t="str">
        <f t="shared" si="256"/>
        <v>NO BACTERIOLOGICO</v>
      </c>
      <c r="DK3303" s="10" t="str">
        <f t="shared" si="257"/>
        <v>-</v>
      </c>
      <c r="DL3303" s="11" t="str">
        <f t="shared" si="258"/>
        <v>0</v>
      </c>
    </row>
    <row r="3304" spans="1:116" ht="12" x14ac:dyDescent="0.2">
      <c r="A3304" s="47">
        <v>1007010041</v>
      </c>
      <c r="B3304" s="47" t="str">
        <f t="shared" si="259"/>
        <v>1007010041-CHILLCARAGRA</v>
      </c>
      <c r="C3304" s="47" t="s">
        <v>2174</v>
      </c>
      <c r="D3304" s="47" t="s">
        <v>58</v>
      </c>
      <c r="E3304" s="47" t="s">
        <v>1117</v>
      </c>
      <c r="F3304" s="47" t="s">
        <v>1116</v>
      </c>
      <c r="G3304" s="47" t="s">
        <v>60</v>
      </c>
      <c r="H3304" s="47">
        <v>81</v>
      </c>
      <c r="I3304" s="47" t="s">
        <v>61</v>
      </c>
      <c r="J3304" s="47" t="s">
        <v>88</v>
      </c>
      <c r="K3304" s="47" t="s">
        <v>63</v>
      </c>
      <c r="L3304" s="47" t="s">
        <v>64</v>
      </c>
      <c r="M3304" s="47" t="s">
        <v>1395</v>
      </c>
      <c r="N3304" s="47" t="s">
        <v>1396</v>
      </c>
      <c r="O3304" s="47" t="s">
        <v>58</v>
      </c>
      <c r="P3304" s="47" t="s">
        <v>1117</v>
      </c>
      <c r="Q3304" s="47" t="s">
        <v>1116</v>
      </c>
      <c r="R3304" s="47">
        <v>116374</v>
      </c>
      <c r="S3304" s="47" t="s">
        <v>67</v>
      </c>
      <c r="T3304" s="47" t="s">
        <v>2175</v>
      </c>
      <c r="U3304" s="47">
        <v>23586</v>
      </c>
      <c r="V3304" s="47" t="s">
        <v>69</v>
      </c>
      <c r="W3304" s="47" t="s">
        <v>2176</v>
      </c>
      <c r="X3304" s="47">
        <v>1276795</v>
      </c>
      <c r="Y3304" s="47">
        <v>4207367</v>
      </c>
      <c r="Z3304" s="47">
        <v>268593</v>
      </c>
      <c r="AA3304" s="47">
        <v>9044188</v>
      </c>
      <c r="AB3304" s="47" t="s">
        <v>71</v>
      </c>
      <c r="AC3304" s="47">
        <v>3712</v>
      </c>
      <c r="AD3304" s="47" t="s">
        <v>72</v>
      </c>
      <c r="AE3304" s="47" t="s">
        <v>5063</v>
      </c>
      <c r="AF3304" s="47" t="s">
        <v>5902</v>
      </c>
      <c r="AG3304" s="47" t="s">
        <v>61</v>
      </c>
      <c r="AH3304" s="47" t="s">
        <v>75</v>
      </c>
      <c r="AI3304" s="47" t="s">
        <v>76</v>
      </c>
      <c r="AJ3304" s="47" t="s">
        <v>61</v>
      </c>
      <c r="AK3304" s="47" t="s">
        <v>61</v>
      </c>
      <c r="AV3304" s="47">
        <v>1.2</v>
      </c>
      <c r="AZ3304" s="47">
        <v>84</v>
      </c>
      <c r="BM3304" s="47">
        <v>7.28</v>
      </c>
      <c r="BS3304" s="47">
        <v>16.399999999999999</v>
      </c>
      <c r="BT3304" s="47">
        <v>1.1599999999999999</v>
      </c>
      <c r="DI3304" s="1">
        <f t="shared" si="255"/>
        <v>4</v>
      </c>
      <c r="DJ3304" s="9" t="str">
        <f t="shared" si="256"/>
        <v>NO BACTERIOLOGICO</v>
      </c>
      <c r="DK3304" s="10" t="str">
        <f t="shared" si="257"/>
        <v>-</v>
      </c>
      <c r="DL3304" s="11" t="str">
        <f t="shared" si="258"/>
        <v>0</v>
      </c>
    </row>
    <row r="3305" spans="1:116" ht="12" x14ac:dyDescent="0.2">
      <c r="A3305" s="47">
        <v>1007010041</v>
      </c>
      <c r="B3305" s="47" t="str">
        <f t="shared" si="259"/>
        <v>1007010041-CHILLCARAGRA</v>
      </c>
      <c r="C3305" s="47" t="s">
        <v>2174</v>
      </c>
      <c r="D3305" s="47" t="s">
        <v>58</v>
      </c>
      <c r="E3305" s="47" t="s">
        <v>1117</v>
      </c>
      <c r="F3305" s="47" t="s">
        <v>1116</v>
      </c>
      <c r="G3305" s="47" t="s">
        <v>60</v>
      </c>
      <c r="H3305" s="47">
        <v>81</v>
      </c>
      <c r="I3305" s="47" t="s">
        <v>61</v>
      </c>
      <c r="J3305" s="47" t="s">
        <v>88</v>
      </c>
      <c r="K3305" s="47" t="s">
        <v>63</v>
      </c>
      <c r="L3305" s="47" t="s">
        <v>64</v>
      </c>
      <c r="M3305" s="47" t="s">
        <v>1395</v>
      </c>
      <c r="N3305" s="47" t="s">
        <v>1396</v>
      </c>
      <c r="O3305" s="47" t="s">
        <v>58</v>
      </c>
      <c r="P3305" s="47" t="s">
        <v>1117</v>
      </c>
      <c r="Q3305" s="47" t="s">
        <v>1116</v>
      </c>
      <c r="R3305" s="47">
        <v>116374</v>
      </c>
      <c r="S3305" s="47" t="s">
        <v>67</v>
      </c>
      <c r="T3305" s="47" t="s">
        <v>2175</v>
      </c>
      <c r="U3305" s="47">
        <v>23586</v>
      </c>
      <c r="V3305" s="47" t="s">
        <v>69</v>
      </c>
      <c r="W3305" s="47" t="s">
        <v>2176</v>
      </c>
      <c r="X3305" s="47">
        <v>1276795</v>
      </c>
      <c r="Y3305" s="47">
        <v>4207368</v>
      </c>
      <c r="Z3305" s="47">
        <v>268662</v>
      </c>
      <c r="AA3305" s="47">
        <v>9044348</v>
      </c>
      <c r="AB3305" s="47" t="s">
        <v>71</v>
      </c>
      <c r="AC3305" s="47">
        <v>3624</v>
      </c>
      <c r="AD3305" s="47" t="s">
        <v>72</v>
      </c>
      <c r="AE3305" s="47" t="s">
        <v>5063</v>
      </c>
      <c r="AF3305" s="47" t="s">
        <v>5902</v>
      </c>
      <c r="AG3305" s="47" t="s">
        <v>61</v>
      </c>
      <c r="AH3305" s="47" t="s">
        <v>75</v>
      </c>
      <c r="AI3305" s="47" t="s">
        <v>76</v>
      </c>
      <c r="AJ3305" s="47" t="s">
        <v>61</v>
      </c>
      <c r="AK3305" s="47" t="s">
        <v>61</v>
      </c>
      <c r="AV3305" s="47">
        <v>1.28</v>
      </c>
      <c r="AZ3305" s="47">
        <v>82</v>
      </c>
      <c r="BM3305" s="47">
        <v>7.19</v>
      </c>
      <c r="BS3305" s="47">
        <v>16.399999999999999</v>
      </c>
      <c r="BT3305" s="47">
        <v>2.5099999999999998</v>
      </c>
      <c r="DI3305" s="1">
        <f t="shared" si="255"/>
        <v>4</v>
      </c>
      <c r="DJ3305" s="9" t="str">
        <f t="shared" si="256"/>
        <v>NO BACTERIOLOGICO</v>
      </c>
      <c r="DK3305" s="10" t="str">
        <f t="shared" si="257"/>
        <v>-</v>
      </c>
      <c r="DL3305" s="11" t="str">
        <f t="shared" si="258"/>
        <v>0</v>
      </c>
    </row>
    <row r="3306" spans="1:116" ht="12" x14ac:dyDescent="0.2">
      <c r="A3306" s="47">
        <v>1007010050</v>
      </c>
      <c r="B3306" s="47" t="str">
        <f t="shared" si="259"/>
        <v>1007010050-SINAY</v>
      </c>
      <c r="C3306" s="47" t="s">
        <v>2177</v>
      </c>
      <c r="D3306" s="47" t="s">
        <v>58</v>
      </c>
      <c r="E3306" s="47" t="s">
        <v>1117</v>
      </c>
      <c r="F3306" s="47" t="s">
        <v>1116</v>
      </c>
      <c r="G3306" s="47" t="s">
        <v>60</v>
      </c>
      <c r="H3306" s="47">
        <v>243</v>
      </c>
      <c r="I3306" s="47" t="s">
        <v>61</v>
      </c>
      <c r="J3306" s="47" t="s">
        <v>88</v>
      </c>
      <c r="K3306" s="47" t="s">
        <v>63</v>
      </c>
      <c r="L3306" s="47" t="s">
        <v>64</v>
      </c>
      <c r="M3306" s="47" t="s">
        <v>1395</v>
      </c>
      <c r="N3306" s="47" t="s">
        <v>1396</v>
      </c>
      <c r="O3306" s="47" t="s">
        <v>58</v>
      </c>
      <c r="P3306" s="47" t="s">
        <v>1117</v>
      </c>
      <c r="Q3306" s="47" t="s">
        <v>1116</v>
      </c>
      <c r="R3306" s="47">
        <v>116387</v>
      </c>
      <c r="S3306" s="47" t="s">
        <v>67</v>
      </c>
      <c r="T3306" s="47" t="s">
        <v>2178</v>
      </c>
      <c r="U3306" s="47">
        <v>23587</v>
      </c>
      <c r="V3306" s="47" t="s">
        <v>69</v>
      </c>
      <c r="W3306" s="47" t="s">
        <v>2179</v>
      </c>
      <c r="X3306" s="47">
        <v>1276805</v>
      </c>
      <c r="Y3306" s="47">
        <v>4207396</v>
      </c>
      <c r="Z3306" s="47">
        <v>264635</v>
      </c>
      <c r="AA3306" s="47">
        <v>9035243</v>
      </c>
      <c r="AB3306" s="47" t="s">
        <v>71</v>
      </c>
      <c r="AC3306" s="47">
        <v>3609</v>
      </c>
      <c r="AD3306" s="47" t="s">
        <v>72</v>
      </c>
      <c r="AE3306" s="47" t="s">
        <v>5008</v>
      </c>
      <c r="AF3306" s="47" t="s">
        <v>5903</v>
      </c>
      <c r="AG3306" s="47">
        <v>18136</v>
      </c>
      <c r="AH3306" s="47" t="s">
        <v>73</v>
      </c>
      <c r="AI3306" s="47" t="s">
        <v>2177</v>
      </c>
      <c r="AJ3306" s="47" t="s">
        <v>61</v>
      </c>
      <c r="AK3306" s="47" t="s">
        <v>61</v>
      </c>
      <c r="AV3306" s="47">
        <v>1.38</v>
      </c>
      <c r="AZ3306" s="47">
        <v>135</v>
      </c>
      <c r="BM3306" s="47">
        <v>7.18</v>
      </c>
      <c r="BS3306" s="47">
        <v>14.8</v>
      </c>
      <c r="BT3306" s="47">
        <v>2.48</v>
      </c>
      <c r="DI3306" s="1">
        <f t="shared" si="255"/>
        <v>4</v>
      </c>
      <c r="DJ3306" s="9" t="str">
        <f t="shared" si="256"/>
        <v>NO BACTERIOLOGICO</v>
      </c>
      <c r="DK3306" s="10" t="str">
        <f t="shared" si="257"/>
        <v>-</v>
      </c>
      <c r="DL3306" s="11" t="str">
        <f t="shared" si="258"/>
        <v>0</v>
      </c>
    </row>
    <row r="3307" spans="1:116" ht="12" x14ac:dyDescent="0.2">
      <c r="A3307" s="47">
        <v>1007010050</v>
      </c>
      <c r="B3307" s="47" t="str">
        <f t="shared" si="259"/>
        <v>1007010050-SINAY</v>
      </c>
      <c r="C3307" s="47" t="s">
        <v>2177</v>
      </c>
      <c r="D3307" s="47" t="s">
        <v>58</v>
      </c>
      <c r="E3307" s="47" t="s">
        <v>1117</v>
      </c>
      <c r="F3307" s="47" t="s">
        <v>1116</v>
      </c>
      <c r="G3307" s="47" t="s">
        <v>60</v>
      </c>
      <c r="H3307" s="47">
        <v>243</v>
      </c>
      <c r="I3307" s="47" t="s">
        <v>61</v>
      </c>
      <c r="J3307" s="47" t="s">
        <v>88</v>
      </c>
      <c r="K3307" s="47" t="s">
        <v>63</v>
      </c>
      <c r="L3307" s="47" t="s">
        <v>64</v>
      </c>
      <c r="M3307" s="47" t="s">
        <v>1395</v>
      </c>
      <c r="N3307" s="47" t="s">
        <v>1396</v>
      </c>
      <c r="O3307" s="47" t="s">
        <v>58</v>
      </c>
      <c r="P3307" s="47" t="s">
        <v>1117</v>
      </c>
      <c r="Q3307" s="47" t="s">
        <v>1116</v>
      </c>
      <c r="R3307" s="47">
        <v>116387</v>
      </c>
      <c r="S3307" s="47" t="s">
        <v>67</v>
      </c>
      <c r="T3307" s="47" t="s">
        <v>2178</v>
      </c>
      <c r="U3307" s="47">
        <v>23587</v>
      </c>
      <c r="V3307" s="47" t="s">
        <v>69</v>
      </c>
      <c r="W3307" s="47" t="s">
        <v>2179</v>
      </c>
      <c r="X3307" s="47">
        <v>1276805</v>
      </c>
      <c r="Y3307" s="47">
        <v>4207398</v>
      </c>
      <c r="Z3307" s="47">
        <v>264612</v>
      </c>
      <c r="AA3307" s="47">
        <v>9035215</v>
      </c>
      <c r="AB3307" s="47" t="s">
        <v>71</v>
      </c>
      <c r="AC3307" s="47">
        <v>3606</v>
      </c>
      <c r="AD3307" s="47" t="s">
        <v>72</v>
      </c>
      <c r="AE3307" s="47" t="s">
        <v>5008</v>
      </c>
      <c r="AF3307" s="47" t="s">
        <v>5903</v>
      </c>
      <c r="AG3307" s="47" t="s">
        <v>61</v>
      </c>
      <c r="AH3307" s="47" t="s">
        <v>75</v>
      </c>
      <c r="AI3307" s="47" t="s">
        <v>76</v>
      </c>
      <c r="AJ3307" s="47" t="s">
        <v>61</v>
      </c>
      <c r="AK3307" s="47" t="s">
        <v>61</v>
      </c>
      <c r="AV3307" s="47">
        <v>1.08</v>
      </c>
      <c r="AZ3307" s="47">
        <v>140</v>
      </c>
      <c r="BM3307" s="47">
        <v>7.21</v>
      </c>
      <c r="BS3307" s="47">
        <v>14.8</v>
      </c>
      <c r="BT3307" s="47">
        <v>0</v>
      </c>
      <c r="DI3307" s="1">
        <f t="shared" si="255"/>
        <v>4</v>
      </c>
      <c r="DJ3307" s="9" t="str">
        <f t="shared" si="256"/>
        <v>NO BACTERIOLOGICO</v>
      </c>
      <c r="DK3307" s="10" t="str">
        <f t="shared" si="257"/>
        <v>-</v>
      </c>
      <c r="DL3307" s="11" t="str">
        <f t="shared" si="258"/>
        <v>0</v>
      </c>
    </row>
    <row r="3308" spans="1:116" ht="12" x14ac:dyDescent="0.2">
      <c r="A3308" s="47">
        <v>1007010050</v>
      </c>
      <c r="B3308" s="47" t="str">
        <f t="shared" si="259"/>
        <v>1007010050-SINAY</v>
      </c>
      <c r="C3308" s="47" t="s">
        <v>2177</v>
      </c>
      <c r="D3308" s="47" t="s">
        <v>58</v>
      </c>
      <c r="E3308" s="47" t="s">
        <v>1117</v>
      </c>
      <c r="F3308" s="47" t="s">
        <v>1116</v>
      </c>
      <c r="G3308" s="47" t="s">
        <v>60</v>
      </c>
      <c r="H3308" s="47">
        <v>243</v>
      </c>
      <c r="I3308" s="47" t="s">
        <v>61</v>
      </c>
      <c r="J3308" s="47" t="s">
        <v>88</v>
      </c>
      <c r="K3308" s="47" t="s">
        <v>63</v>
      </c>
      <c r="L3308" s="47" t="s">
        <v>64</v>
      </c>
      <c r="M3308" s="47" t="s">
        <v>1395</v>
      </c>
      <c r="N3308" s="47" t="s">
        <v>1396</v>
      </c>
      <c r="O3308" s="47" t="s">
        <v>58</v>
      </c>
      <c r="P3308" s="47" t="s">
        <v>1117</v>
      </c>
      <c r="Q3308" s="47" t="s">
        <v>1116</v>
      </c>
      <c r="R3308" s="47">
        <v>116387</v>
      </c>
      <c r="S3308" s="47" t="s">
        <v>67</v>
      </c>
      <c r="T3308" s="47" t="s">
        <v>2178</v>
      </c>
      <c r="U3308" s="47">
        <v>23587</v>
      </c>
      <c r="V3308" s="47" t="s">
        <v>69</v>
      </c>
      <c r="W3308" s="47" t="s">
        <v>2179</v>
      </c>
      <c r="X3308" s="47">
        <v>1276805</v>
      </c>
      <c r="Y3308" s="47">
        <v>4207400</v>
      </c>
      <c r="Z3308" s="47">
        <v>264814</v>
      </c>
      <c r="AA3308" s="47">
        <v>9034872</v>
      </c>
      <c r="AB3308" s="47" t="s">
        <v>71</v>
      </c>
      <c r="AC3308" s="47">
        <v>3544</v>
      </c>
      <c r="AD3308" s="47" t="s">
        <v>72</v>
      </c>
      <c r="AE3308" s="47" t="s">
        <v>5008</v>
      </c>
      <c r="AF3308" s="47" t="s">
        <v>5903</v>
      </c>
      <c r="AG3308" s="47" t="s">
        <v>61</v>
      </c>
      <c r="AH3308" s="47" t="s">
        <v>75</v>
      </c>
      <c r="AI3308" s="47" t="s">
        <v>76</v>
      </c>
      <c r="AJ3308" s="47" t="s">
        <v>61</v>
      </c>
      <c r="AK3308" s="47" t="s">
        <v>61</v>
      </c>
      <c r="AV3308" s="47">
        <v>0.79</v>
      </c>
      <c r="AZ3308" s="47">
        <v>141</v>
      </c>
      <c r="BM3308" s="47">
        <v>7.36</v>
      </c>
      <c r="BS3308" s="47">
        <v>14.8</v>
      </c>
      <c r="BT3308" s="47">
        <v>0</v>
      </c>
      <c r="DI3308" s="1">
        <f t="shared" si="255"/>
        <v>4</v>
      </c>
      <c r="DJ3308" s="9" t="str">
        <f t="shared" si="256"/>
        <v>NO BACTERIOLOGICO</v>
      </c>
      <c r="DK3308" s="10" t="str">
        <f t="shared" si="257"/>
        <v>-</v>
      </c>
      <c r="DL3308" s="11" t="str">
        <f t="shared" si="258"/>
        <v>0</v>
      </c>
    </row>
    <row r="3309" spans="1:116" ht="12" x14ac:dyDescent="0.2">
      <c r="A3309" s="47">
        <v>1005100017</v>
      </c>
      <c r="B3309" s="47" t="str">
        <f t="shared" si="259"/>
        <v>1005100017-COSPAY</v>
      </c>
      <c r="C3309" s="47" t="s">
        <v>1688</v>
      </c>
      <c r="D3309" s="47" t="s">
        <v>58</v>
      </c>
      <c r="E3309" s="47" t="s">
        <v>542</v>
      </c>
      <c r="F3309" s="47" t="s">
        <v>1624</v>
      </c>
      <c r="G3309" s="47" t="s">
        <v>60</v>
      </c>
      <c r="H3309" s="47">
        <v>64</v>
      </c>
      <c r="I3309" s="47">
        <v>45</v>
      </c>
      <c r="J3309" s="47" t="s">
        <v>88</v>
      </c>
      <c r="K3309" s="47" t="s">
        <v>63</v>
      </c>
      <c r="L3309" s="47" t="s">
        <v>64</v>
      </c>
      <c r="M3309" s="47" t="s">
        <v>1625</v>
      </c>
      <c r="N3309" s="47" t="s">
        <v>1624</v>
      </c>
      <c r="O3309" s="47" t="s">
        <v>58</v>
      </c>
      <c r="P3309" s="47" t="s">
        <v>542</v>
      </c>
      <c r="Q3309" s="47" t="s">
        <v>1624</v>
      </c>
      <c r="R3309" s="47">
        <v>96294</v>
      </c>
      <c r="S3309" s="47" t="s">
        <v>67</v>
      </c>
      <c r="T3309" s="47" t="s">
        <v>1689</v>
      </c>
      <c r="U3309" s="47">
        <v>13713</v>
      </c>
      <c r="V3309" s="47" t="s">
        <v>69</v>
      </c>
      <c r="W3309" s="47" t="s">
        <v>1690</v>
      </c>
      <c r="X3309" s="47">
        <v>1276800</v>
      </c>
      <c r="Y3309" s="47">
        <v>4207414</v>
      </c>
      <c r="Z3309" s="47">
        <v>303484</v>
      </c>
      <c r="AA3309" s="47">
        <v>8960433</v>
      </c>
      <c r="AB3309" s="47" t="s">
        <v>71</v>
      </c>
      <c r="AC3309" s="47">
        <v>3158</v>
      </c>
      <c r="AD3309" s="47" t="s">
        <v>126</v>
      </c>
      <c r="AE3309" s="47" t="s">
        <v>4916</v>
      </c>
      <c r="AF3309" s="47" t="s">
        <v>5904</v>
      </c>
      <c r="AG3309" s="47">
        <v>816</v>
      </c>
      <c r="AH3309" s="47" t="s">
        <v>73</v>
      </c>
      <c r="AI3309" s="47" t="s">
        <v>1688</v>
      </c>
      <c r="AJ3309" s="47" t="s">
        <v>61</v>
      </c>
      <c r="AK3309" s="47" t="s">
        <v>61</v>
      </c>
      <c r="AV3309" s="47">
        <v>1.2</v>
      </c>
      <c r="AZ3309" s="47">
        <v>424</v>
      </c>
      <c r="BM3309" s="47">
        <v>7.9</v>
      </c>
      <c r="BQ3309" s="47">
        <v>0</v>
      </c>
      <c r="BS3309" s="47">
        <v>16</v>
      </c>
      <c r="BT3309" s="47">
        <v>1.18</v>
      </c>
      <c r="DI3309" s="1">
        <f t="shared" si="255"/>
        <v>4</v>
      </c>
      <c r="DJ3309" s="9" t="str">
        <f t="shared" si="256"/>
        <v>NO BACTERIOLOGICO</v>
      </c>
      <c r="DK3309" s="10" t="str">
        <f t="shared" si="257"/>
        <v>-</v>
      </c>
      <c r="DL3309" s="11" t="str">
        <f t="shared" si="258"/>
        <v>0</v>
      </c>
    </row>
    <row r="3310" spans="1:116" ht="12" x14ac:dyDescent="0.2">
      <c r="A3310" s="47">
        <v>1005100017</v>
      </c>
      <c r="B3310" s="47" t="str">
        <f t="shared" si="259"/>
        <v>1005100017-COSPAY</v>
      </c>
      <c r="C3310" s="47" t="s">
        <v>1688</v>
      </c>
      <c r="D3310" s="47" t="s">
        <v>58</v>
      </c>
      <c r="E3310" s="47" t="s">
        <v>542</v>
      </c>
      <c r="F3310" s="47" t="s">
        <v>1624</v>
      </c>
      <c r="G3310" s="47" t="s">
        <v>60</v>
      </c>
      <c r="H3310" s="47">
        <v>64</v>
      </c>
      <c r="I3310" s="47">
        <v>45</v>
      </c>
      <c r="J3310" s="47" t="s">
        <v>88</v>
      </c>
      <c r="K3310" s="47" t="s">
        <v>63</v>
      </c>
      <c r="L3310" s="47" t="s">
        <v>64</v>
      </c>
      <c r="M3310" s="47" t="s">
        <v>1625</v>
      </c>
      <c r="N3310" s="47" t="s">
        <v>1624</v>
      </c>
      <c r="O3310" s="47" t="s">
        <v>58</v>
      </c>
      <c r="P3310" s="47" t="s">
        <v>542</v>
      </c>
      <c r="Q3310" s="47" t="s">
        <v>1624</v>
      </c>
      <c r="R3310" s="47">
        <v>96294</v>
      </c>
      <c r="S3310" s="47" t="s">
        <v>67</v>
      </c>
      <c r="T3310" s="47" t="s">
        <v>1689</v>
      </c>
      <c r="U3310" s="47">
        <v>13713</v>
      </c>
      <c r="V3310" s="47" t="s">
        <v>69</v>
      </c>
      <c r="W3310" s="47" t="s">
        <v>1690</v>
      </c>
      <c r="X3310" s="47">
        <v>1276800</v>
      </c>
      <c r="Y3310" s="47">
        <v>4207415</v>
      </c>
      <c r="Z3310" s="47">
        <v>303564</v>
      </c>
      <c r="AA3310" s="47">
        <v>8960759</v>
      </c>
      <c r="AB3310" s="47" t="s">
        <v>71</v>
      </c>
      <c r="AC3310" s="47">
        <v>3134</v>
      </c>
      <c r="AD3310" s="47" t="s">
        <v>126</v>
      </c>
      <c r="AE3310" s="47" t="s">
        <v>4916</v>
      </c>
      <c r="AF3310" s="47" t="s">
        <v>5904</v>
      </c>
      <c r="AG3310" s="47" t="s">
        <v>61</v>
      </c>
      <c r="AH3310" s="47" t="s">
        <v>75</v>
      </c>
      <c r="AI3310" s="47" t="s">
        <v>76</v>
      </c>
      <c r="AJ3310" s="47" t="s">
        <v>77</v>
      </c>
      <c r="AK3310" s="47" t="s">
        <v>78</v>
      </c>
      <c r="AV3310" s="47">
        <v>0.8</v>
      </c>
      <c r="AZ3310" s="47">
        <v>514</v>
      </c>
      <c r="BM3310" s="47">
        <v>7.6</v>
      </c>
      <c r="BQ3310" s="47">
        <v>0</v>
      </c>
      <c r="BS3310" s="47">
        <v>16.399999999999999</v>
      </c>
      <c r="BT3310" s="47">
        <v>1.24</v>
      </c>
      <c r="DI3310" s="1">
        <f t="shared" si="255"/>
        <v>4</v>
      </c>
      <c r="DJ3310" s="9" t="str">
        <f t="shared" si="256"/>
        <v>NO BACTERIOLOGICO</v>
      </c>
      <c r="DK3310" s="10" t="str">
        <f t="shared" si="257"/>
        <v>-</v>
      </c>
      <c r="DL3310" s="11" t="str">
        <f t="shared" si="258"/>
        <v>0</v>
      </c>
    </row>
    <row r="3311" spans="1:116" ht="12" x14ac:dyDescent="0.2">
      <c r="A3311" s="47">
        <v>1005100017</v>
      </c>
      <c r="B3311" s="47" t="str">
        <f t="shared" si="259"/>
        <v>1005100017-COSPAY</v>
      </c>
      <c r="C3311" s="47" t="s">
        <v>1688</v>
      </c>
      <c r="D3311" s="47" t="s">
        <v>58</v>
      </c>
      <c r="E3311" s="47" t="s">
        <v>542</v>
      </c>
      <c r="F3311" s="47" t="s">
        <v>1624</v>
      </c>
      <c r="G3311" s="47" t="s">
        <v>60</v>
      </c>
      <c r="H3311" s="47">
        <v>64</v>
      </c>
      <c r="I3311" s="47">
        <v>45</v>
      </c>
      <c r="J3311" s="47" t="s">
        <v>88</v>
      </c>
      <c r="K3311" s="47" t="s">
        <v>63</v>
      </c>
      <c r="L3311" s="47" t="s">
        <v>64</v>
      </c>
      <c r="M3311" s="47" t="s">
        <v>1625</v>
      </c>
      <c r="N3311" s="47" t="s">
        <v>1624</v>
      </c>
      <c r="O3311" s="47" t="s">
        <v>58</v>
      </c>
      <c r="P3311" s="47" t="s">
        <v>542</v>
      </c>
      <c r="Q3311" s="47" t="s">
        <v>1624</v>
      </c>
      <c r="R3311" s="47">
        <v>96294</v>
      </c>
      <c r="S3311" s="47" t="s">
        <v>67</v>
      </c>
      <c r="T3311" s="47" t="s">
        <v>1689</v>
      </c>
      <c r="U3311" s="47">
        <v>13713</v>
      </c>
      <c r="V3311" s="47" t="s">
        <v>69</v>
      </c>
      <c r="W3311" s="47" t="s">
        <v>1690</v>
      </c>
      <c r="X3311" s="47">
        <v>1276800</v>
      </c>
      <c r="Y3311" s="47">
        <v>4207416</v>
      </c>
      <c r="Z3311" s="47">
        <v>303518</v>
      </c>
      <c r="AA3311" s="47">
        <v>8960638</v>
      </c>
      <c r="AB3311" s="47" t="s">
        <v>71</v>
      </c>
      <c r="AC3311" s="47">
        <v>3080</v>
      </c>
      <c r="AD3311" s="47" t="s">
        <v>126</v>
      </c>
      <c r="AE3311" s="47" t="s">
        <v>4916</v>
      </c>
      <c r="AF3311" s="47" t="s">
        <v>5904</v>
      </c>
      <c r="AG3311" s="47" t="s">
        <v>61</v>
      </c>
      <c r="AH3311" s="47" t="s">
        <v>75</v>
      </c>
      <c r="AI3311" s="47" t="s">
        <v>76</v>
      </c>
      <c r="AJ3311" s="47" t="s">
        <v>77</v>
      </c>
      <c r="AK3311" s="47" t="s">
        <v>78</v>
      </c>
      <c r="AV3311" s="47">
        <v>0.5</v>
      </c>
      <c r="AZ3311" s="47">
        <v>556</v>
      </c>
      <c r="BM3311" s="47">
        <v>7</v>
      </c>
      <c r="BQ3311" s="47">
        <v>0</v>
      </c>
      <c r="BS3311" s="47">
        <v>17</v>
      </c>
      <c r="BT3311" s="47">
        <v>1.75</v>
      </c>
      <c r="DI3311" s="1">
        <f t="shared" si="255"/>
        <v>4</v>
      </c>
      <c r="DJ3311" s="9" t="str">
        <f t="shared" si="256"/>
        <v>NO BACTERIOLOGICO</v>
      </c>
      <c r="DK3311" s="10" t="str">
        <f t="shared" si="257"/>
        <v>-</v>
      </c>
      <c r="DL3311" s="11" t="str">
        <f t="shared" si="258"/>
        <v>0</v>
      </c>
    </row>
    <row r="3312" spans="1:116" ht="12" x14ac:dyDescent="0.2">
      <c r="A3312" s="47">
        <v>1007010051</v>
      </c>
      <c r="B3312" s="47" t="str">
        <f t="shared" si="259"/>
        <v>1007010051-CONDORGAGA</v>
      </c>
      <c r="C3312" s="47" t="s">
        <v>2184</v>
      </c>
      <c r="D3312" s="47" t="s">
        <v>58</v>
      </c>
      <c r="E3312" s="47" t="s">
        <v>1117</v>
      </c>
      <c r="F3312" s="47" t="s">
        <v>1116</v>
      </c>
      <c r="G3312" s="47" t="s">
        <v>60</v>
      </c>
      <c r="H3312" s="47">
        <v>209</v>
      </c>
      <c r="I3312" s="47" t="s">
        <v>61</v>
      </c>
      <c r="J3312" s="47" t="s">
        <v>88</v>
      </c>
      <c r="K3312" s="47" t="s">
        <v>63</v>
      </c>
      <c r="L3312" s="47" t="s">
        <v>64</v>
      </c>
      <c r="M3312" s="47" t="s">
        <v>1395</v>
      </c>
      <c r="N3312" s="47" t="s">
        <v>1396</v>
      </c>
      <c r="O3312" s="47" t="s">
        <v>58</v>
      </c>
      <c r="P3312" s="47" t="s">
        <v>1117</v>
      </c>
      <c r="Q3312" s="47" t="s">
        <v>1116</v>
      </c>
      <c r="R3312" s="47">
        <v>116385</v>
      </c>
      <c r="S3312" s="47" t="s">
        <v>67</v>
      </c>
      <c r="T3312" s="47" t="s">
        <v>2185</v>
      </c>
      <c r="U3312" s="47">
        <v>23601</v>
      </c>
      <c r="V3312" s="47" t="s">
        <v>69</v>
      </c>
      <c r="W3312" s="47" t="s">
        <v>2186</v>
      </c>
      <c r="X3312" s="47">
        <v>1276812</v>
      </c>
      <c r="Y3312" s="47">
        <v>4207423</v>
      </c>
      <c r="Z3312" s="47">
        <v>264133</v>
      </c>
      <c r="AA3312" s="47">
        <v>9036203</v>
      </c>
      <c r="AB3312" s="47" t="s">
        <v>71</v>
      </c>
      <c r="AC3312" s="47">
        <v>3779</v>
      </c>
      <c r="AD3312" s="47" t="s">
        <v>72</v>
      </c>
      <c r="AE3312" s="47" t="s">
        <v>5008</v>
      </c>
      <c r="AF3312" s="47" t="s">
        <v>5905</v>
      </c>
      <c r="AG3312" s="47">
        <v>18135</v>
      </c>
      <c r="AH3312" s="47" t="s">
        <v>73</v>
      </c>
      <c r="AI3312" s="47" t="s">
        <v>2184</v>
      </c>
      <c r="AJ3312" s="47" t="s">
        <v>61</v>
      </c>
      <c r="AK3312" s="47" t="s">
        <v>61</v>
      </c>
      <c r="AV3312" s="47">
        <v>1.03</v>
      </c>
      <c r="AZ3312" s="47">
        <v>137</v>
      </c>
      <c r="BM3312" s="47">
        <v>7.94</v>
      </c>
      <c r="BS3312" s="47">
        <v>15.1</v>
      </c>
      <c r="BT3312" s="47">
        <v>0.59</v>
      </c>
      <c r="DI3312" s="1">
        <f t="shared" si="255"/>
        <v>4</v>
      </c>
      <c r="DJ3312" s="9" t="str">
        <f t="shared" si="256"/>
        <v>NO BACTERIOLOGICO</v>
      </c>
      <c r="DK3312" s="10" t="str">
        <f t="shared" si="257"/>
        <v>-</v>
      </c>
      <c r="DL3312" s="11" t="str">
        <f t="shared" si="258"/>
        <v>0</v>
      </c>
    </row>
    <row r="3313" spans="1:116" ht="12" x14ac:dyDescent="0.2">
      <c r="A3313" s="47">
        <v>1007010051</v>
      </c>
      <c r="B3313" s="47" t="str">
        <f t="shared" si="259"/>
        <v>1007010051-CONDORGAGA</v>
      </c>
      <c r="C3313" s="47" t="s">
        <v>2184</v>
      </c>
      <c r="D3313" s="47" t="s">
        <v>58</v>
      </c>
      <c r="E3313" s="47" t="s">
        <v>1117</v>
      </c>
      <c r="F3313" s="47" t="s">
        <v>1116</v>
      </c>
      <c r="G3313" s="47" t="s">
        <v>60</v>
      </c>
      <c r="H3313" s="47">
        <v>209</v>
      </c>
      <c r="I3313" s="47" t="s">
        <v>61</v>
      </c>
      <c r="J3313" s="47" t="s">
        <v>88</v>
      </c>
      <c r="K3313" s="47" t="s">
        <v>63</v>
      </c>
      <c r="L3313" s="47" t="s">
        <v>64</v>
      </c>
      <c r="M3313" s="47" t="s">
        <v>1395</v>
      </c>
      <c r="N3313" s="47" t="s">
        <v>1396</v>
      </c>
      <c r="O3313" s="47" t="s">
        <v>58</v>
      </c>
      <c r="P3313" s="47" t="s">
        <v>1117</v>
      </c>
      <c r="Q3313" s="47" t="s">
        <v>1116</v>
      </c>
      <c r="R3313" s="47">
        <v>116385</v>
      </c>
      <c r="S3313" s="47" t="s">
        <v>67</v>
      </c>
      <c r="T3313" s="47" t="s">
        <v>2185</v>
      </c>
      <c r="U3313" s="47">
        <v>23601</v>
      </c>
      <c r="V3313" s="47" t="s">
        <v>69</v>
      </c>
      <c r="W3313" s="47" t="s">
        <v>2186</v>
      </c>
      <c r="X3313" s="47">
        <v>1276812</v>
      </c>
      <c r="Y3313" s="47">
        <v>4207424</v>
      </c>
      <c r="Z3313" s="47">
        <v>0</v>
      </c>
      <c r="AA3313" s="47">
        <v>0</v>
      </c>
      <c r="AB3313" s="47" t="s">
        <v>61</v>
      </c>
      <c r="AC3313" s="47">
        <v>0</v>
      </c>
      <c r="AD3313" s="47" t="s">
        <v>72</v>
      </c>
      <c r="AE3313" s="47" t="s">
        <v>5008</v>
      </c>
      <c r="AF3313" s="47" t="s">
        <v>5905</v>
      </c>
      <c r="AG3313" s="47" t="s">
        <v>61</v>
      </c>
      <c r="AH3313" s="47" t="s">
        <v>75</v>
      </c>
      <c r="AI3313" s="47" t="s">
        <v>76</v>
      </c>
      <c r="AJ3313" s="47" t="s">
        <v>61</v>
      </c>
      <c r="AK3313" s="47" t="s">
        <v>61</v>
      </c>
      <c r="AV3313" s="47">
        <v>1.2</v>
      </c>
      <c r="AZ3313" s="47">
        <v>125</v>
      </c>
      <c r="BM3313" s="47">
        <v>7.92</v>
      </c>
      <c r="BS3313" s="47">
        <v>15.1</v>
      </c>
      <c r="BT3313" s="47">
        <v>0</v>
      </c>
      <c r="DI3313" s="1">
        <f t="shared" si="255"/>
        <v>4</v>
      </c>
      <c r="DJ3313" s="9" t="str">
        <f t="shared" si="256"/>
        <v>NO BACTERIOLOGICO</v>
      </c>
      <c r="DK3313" s="10" t="str">
        <f t="shared" si="257"/>
        <v>-</v>
      </c>
      <c r="DL3313" s="11" t="str">
        <f t="shared" si="258"/>
        <v>0</v>
      </c>
    </row>
    <row r="3314" spans="1:116" ht="12" x14ac:dyDescent="0.2">
      <c r="A3314" s="47">
        <v>1007010051</v>
      </c>
      <c r="B3314" s="47" t="str">
        <f t="shared" si="259"/>
        <v>1007010051-CONDORGAGA</v>
      </c>
      <c r="C3314" s="47" t="s">
        <v>2184</v>
      </c>
      <c r="D3314" s="47" t="s">
        <v>58</v>
      </c>
      <c r="E3314" s="47" t="s">
        <v>1117</v>
      </c>
      <c r="F3314" s="47" t="s">
        <v>1116</v>
      </c>
      <c r="G3314" s="47" t="s">
        <v>60</v>
      </c>
      <c r="H3314" s="47">
        <v>209</v>
      </c>
      <c r="I3314" s="47" t="s">
        <v>61</v>
      </c>
      <c r="J3314" s="47" t="s">
        <v>88</v>
      </c>
      <c r="K3314" s="47" t="s">
        <v>63</v>
      </c>
      <c r="L3314" s="47" t="s">
        <v>64</v>
      </c>
      <c r="M3314" s="47" t="s">
        <v>1395</v>
      </c>
      <c r="N3314" s="47" t="s">
        <v>1396</v>
      </c>
      <c r="O3314" s="47" t="s">
        <v>58</v>
      </c>
      <c r="P3314" s="47" t="s">
        <v>1117</v>
      </c>
      <c r="Q3314" s="47" t="s">
        <v>1116</v>
      </c>
      <c r="R3314" s="47">
        <v>116385</v>
      </c>
      <c r="S3314" s="47" t="s">
        <v>67</v>
      </c>
      <c r="T3314" s="47" t="s">
        <v>2185</v>
      </c>
      <c r="U3314" s="47">
        <v>23601</v>
      </c>
      <c r="V3314" s="47" t="s">
        <v>69</v>
      </c>
      <c r="W3314" s="47" t="s">
        <v>2186</v>
      </c>
      <c r="X3314" s="47">
        <v>1276812</v>
      </c>
      <c r="Y3314" s="47">
        <v>4207425</v>
      </c>
      <c r="Z3314" s="47">
        <v>0</v>
      </c>
      <c r="AA3314" s="47">
        <v>0</v>
      </c>
      <c r="AB3314" s="47" t="s">
        <v>61</v>
      </c>
      <c r="AC3314" s="47">
        <v>0</v>
      </c>
      <c r="AD3314" s="47" t="s">
        <v>72</v>
      </c>
      <c r="AE3314" s="47" t="s">
        <v>5008</v>
      </c>
      <c r="AF3314" s="47" t="s">
        <v>5905</v>
      </c>
      <c r="AG3314" s="47" t="s">
        <v>61</v>
      </c>
      <c r="AH3314" s="47" t="s">
        <v>75</v>
      </c>
      <c r="AI3314" s="47" t="s">
        <v>76</v>
      </c>
      <c r="AJ3314" s="47" t="s">
        <v>61</v>
      </c>
      <c r="AK3314" s="47" t="s">
        <v>61</v>
      </c>
      <c r="AV3314" s="47">
        <v>1.27</v>
      </c>
      <c r="AZ3314" s="47">
        <v>140</v>
      </c>
      <c r="BM3314" s="47">
        <v>8.0299999999999994</v>
      </c>
      <c r="BS3314" s="47">
        <v>15.1</v>
      </c>
      <c r="BT3314" s="47">
        <v>0</v>
      </c>
      <c r="DI3314" s="1">
        <f t="shared" si="255"/>
        <v>4</v>
      </c>
      <c r="DJ3314" s="9" t="str">
        <f t="shared" si="256"/>
        <v>NO BACTERIOLOGICO</v>
      </c>
      <c r="DK3314" s="10" t="str">
        <f t="shared" si="257"/>
        <v>-</v>
      </c>
      <c r="DL3314" s="11" t="str">
        <f t="shared" si="258"/>
        <v>0</v>
      </c>
    </row>
    <row r="3315" spans="1:116" ht="12" x14ac:dyDescent="0.2">
      <c r="A3315" s="47">
        <v>1005100021</v>
      </c>
      <c r="B3315" s="47" t="str">
        <f t="shared" si="259"/>
        <v>1005100021-SANTA CATALINA</v>
      </c>
      <c r="C3315" s="47" t="s">
        <v>1691</v>
      </c>
      <c r="D3315" s="47" t="s">
        <v>58</v>
      </c>
      <c r="E3315" s="47" t="s">
        <v>542</v>
      </c>
      <c r="F3315" s="47" t="s">
        <v>1624</v>
      </c>
      <c r="G3315" s="47" t="s">
        <v>60</v>
      </c>
      <c r="H3315" s="47">
        <v>58</v>
      </c>
      <c r="I3315" s="47">
        <v>58</v>
      </c>
      <c r="J3315" s="47" t="s">
        <v>88</v>
      </c>
      <c r="K3315" s="47" t="s">
        <v>63</v>
      </c>
      <c r="L3315" s="47" t="s">
        <v>64</v>
      </c>
      <c r="M3315" s="47" t="s">
        <v>1625</v>
      </c>
      <c r="N3315" s="47" t="s">
        <v>1624</v>
      </c>
      <c r="O3315" s="47" t="s">
        <v>58</v>
      </c>
      <c r="P3315" s="47" t="s">
        <v>542</v>
      </c>
      <c r="Q3315" s="47" t="s">
        <v>1624</v>
      </c>
      <c r="R3315" s="47">
        <v>96299</v>
      </c>
      <c r="S3315" s="47" t="s">
        <v>67</v>
      </c>
      <c r="T3315" s="47" t="s">
        <v>1692</v>
      </c>
      <c r="U3315" s="47">
        <v>20445</v>
      </c>
      <c r="V3315" s="47" t="s">
        <v>69</v>
      </c>
      <c r="W3315" s="47" t="s">
        <v>1693</v>
      </c>
      <c r="X3315" s="47">
        <v>1276816</v>
      </c>
      <c r="Y3315" s="47">
        <v>4207436</v>
      </c>
      <c r="Z3315" s="47">
        <v>302258</v>
      </c>
      <c r="AA3315" s="47">
        <v>8960286</v>
      </c>
      <c r="AB3315" s="47" t="s">
        <v>71</v>
      </c>
      <c r="AC3315" s="47">
        <v>3107</v>
      </c>
      <c r="AD3315" s="47" t="s">
        <v>126</v>
      </c>
      <c r="AE3315" s="47" t="s">
        <v>4990</v>
      </c>
      <c r="AF3315" s="47" t="s">
        <v>5906</v>
      </c>
      <c r="AG3315" s="47">
        <v>817</v>
      </c>
      <c r="AH3315" s="47" t="s">
        <v>73</v>
      </c>
      <c r="AI3315" s="47" t="s">
        <v>1691</v>
      </c>
      <c r="AJ3315" s="47" t="s">
        <v>61</v>
      </c>
      <c r="AK3315" s="47" t="s">
        <v>61</v>
      </c>
      <c r="AV3315" s="47">
        <v>1</v>
      </c>
      <c r="AZ3315" s="47">
        <v>562</v>
      </c>
      <c r="BM3315" s="47">
        <v>7.8</v>
      </c>
      <c r="BQ3315" s="47">
        <v>0</v>
      </c>
      <c r="BS3315" s="47">
        <v>15</v>
      </c>
      <c r="BT3315" s="47">
        <v>0.98</v>
      </c>
      <c r="DI3315" s="1">
        <f t="shared" si="255"/>
        <v>4</v>
      </c>
      <c r="DJ3315" s="9" t="str">
        <f t="shared" si="256"/>
        <v>NO BACTERIOLOGICO</v>
      </c>
      <c r="DK3315" s="10" t="str">
        <f t="shared" si="257"/>
        <v>-</v>
      </c>
      <c r="DL3315" s="11" t="str">
        <f t="shared" si="258"/>
        <v>0</v>
      </c>
    </row>
    <row r="3316" spans="1:116" ht="12" x14ac:dyDescent="0.2">
      <c r="A3316" s="47">
        <v>1005100021</v>
      </c>
      <c r="B3316" s="47" t="str">
        <f t="shared" si="259"/>
        <v>1005100021-SANTA CATALINA</v>
      </c>
      <c r="C3316" s="47" t="s">
        <v>1691</v>
      </c>
      <c r="D3316" s="47" t="s">
        <v>58</v>
      </c>
      <c r="E3316" s="47" t="s">
        <v>542</v>
      </c>
      <c r="F3316" s="47" t="s">
        <v>1624</v>
      </c>
      <c r="G3316" s="47" t="s">
        <v>60</v>
      </c>
      <c r="H3316" s="47">
        <v>58</v>
      </c>
      <c r="I3316" s="47">
        <v>58</v>
      </c>
      <c r="J3316" s="47" t="s">
        <v>88</v>
      </c>
      <c r="K3316" s="47" t="s">
        <v>63</v>
      </c>
      <c r="L3316" s="47" t="s">
        <v>64</v>
      </c>
      <c r="M3316" s="47" t="s">
        <v>1625</v>
      </c>
      <c r="N3316" s="47" t="s">
        <v>1624</v>
      </c>
      <c r="O3316" s="47" t="s">
        <v>58</v>
      </c>
      <c r="P3316" s="47" t="s">
        <v>542</v>
      </c>
      <c r="Q3316" s="47" t="s">
        <v>1624</v>
      </c>
      <c r="R3316" s="47">
        <v>96299</v>
      </c>
      <c r="S3316" s="47" t="s">
        <v>67</v>
      </c>
      <c r="T3316" s="47" t="s">
        <v>1692</v>
      </c>
      <c r="U3316" s="47">
        <v>20445</v>
      </c>
      <c r="V3316" s="47" t="s">
        <v>69</v>
      </c>
      <c r="W3316" s="47" t="s">
        <v>1693</v>
      </c>
      <c r="X3316" s="47">
        <v>1276816</v>
      </c>
      <c r="Y3316" s="47">
        <v>4207437</v>
      </c>
      <c r="Z3316" s="47">
        <v>302283</v>
      </c>
      <c r="AA3316" s="47">
        <v>8960227</v>
      </c>
      <c r="AB3316" s="47" t="s">
        <v>71</v>
      </c>
      <c r="AC3316" s="47">
        <v>3088</v>
      </c>
      <c r="AD3316" s="47" t="s">
        <v>126</v>
      </c>
      <c r="AE3316" s="47" t="s">
        <v>4990</v>
      </c>
      <c r="AF3316" s="47" t="s">
        <v>5906</v>
      </c>
      <c r="AG3316" s="47" t="s">
        <v>61</v>
      </c>
      <c r="AH3316" s="47" t="s">
        <v>75</v>
      </c>
      <c r="AI3316" s="47" t="s">
        <v>76</v>
      </c>
      <c r="AJ3316" s="47" t="s">
        <v>77</v>
      </c>
      <c r="AK3316" s="47" t="s">
        <v>78</v>
      </c>
      <c r="AV3316" s="47">
        <v>0.8</v>
      </c>
      <c r="AZ3316" s="47">
        <v>666</v>
      </c>
      <c r="BE3316" s="47">
        <v>0</v>
      </c>
      <c r="BM3316" s="47">
        <v>7.5</v>
      </c>
      <c r="BQ3316" s="47">
        <v>0</v>
      </c>
      <c r="BS3316" s="47">
        <v>16</v>
      </c>
      <c r="BT3316" s="47">
        <v>1.49</v>
      </c>
      <c r="DI3316" s="1">
        <f t="shared" si="255"/>
        <v>4</v>
      </c>
      <c r="DJ3316" s="9" t="str">
        <f t="shared" si="256"/>
        <v>NO BACTERIOLOGICO</v>
      </c>
      <c r="DK3316" s="10" t="str">
        <f t="shared" si="257"/>
        <v>-</v>
      </c>
      <c r="DL3316" s="11" t="str">
        <f t="shared" si="258"/>
        <v>1</v>
      </c>
    </row>
    <row r="3317" spans="1:116" ht="12" x14ac:dyDescent="0.2">
      <c r="A3317" s="47">
        <v>1005100021</v>
      </c>
      <c r="B3317" s="47" t="str">
        <f t="shared" si="259"/>
        <v>1005100021-SANTA CATALINA</v>
      </c>
      <c r="C3317" s="47" t="s">
        <v>1691</v>
      </c>
      <c r="D3317" s="47" t="s">
        <v>58</v>
      </c>
      <c r="E3317" s="47" t="s">
        <v>542</v>
      </c>
      <c r="F3317" s="47" t="s">
        <v>1624</v>
      </c>
      <c r="G3317" s="47" t="s">
        <v>60</v>
      </c>
      <c r="H3317" s="47">
        <v>58</v>
      </c>
      <c r="I3317" s="47">
        <v>58</v>
      </c>
      <c r="J3317" s="47" t="s">
        <v>88</v>
      </c>
      <c r="K3317" s="47" t="s">
        <v>63</v>
      </c>
      <c r="L3317" s="47" t="s">
        <v>64</v>
      </c>
      <c r="M3317" s="47" t="s">
        <v>1625</v>
      </c>
      <c r="N3317" s="47" t="s">
        <v>1624</v>
      </c>
      <c r="O3317" s="47" t="s">
        <v>58</v>
      </c>
      <c r="P3317" s="47" t="s">
        <v>542</v>
      </c>
      <c r="Q3317" s="47" t="s">
        <v>1624</v>
      </c>
      <c r="R3317" s="47">
        <v>96299</v>
      </c>
      <c r="S3317" s="47" t="s">
        <v>67</v>
      </c>
      <c r="T3317" s="47" t="s">
        <v>1692</v>
      </c>
      <c r="U3317" s="47">
        <v>20445</v>
      </c>
      <c r="V3317" s="47" t="s">
        <v>69</v>
      </c>
      <c r="W3317" s="47" t="s">
        <v>1693</v>
      </c>
      <c r="X3317" s="47">
        <v>1276816</v>
      </c>
      <c r="Y3317" s="47">
        <v>4207438</v>
      </c>
      <c r="Z3317" s="47">
        <v>302416</v>
      </c>
      <c r="AA3317" s="47">
        <v>8960228</v>
      </c>
      <c r="AB3317" s="47" t="s">
        <v>71</v>
      </c>
      <c r="AC3317" s="47">
        <v>3072</v>
      </c>
      <c r="AD3317" s="47" t="s">
        <v>126</v>
      </c>
      <c r="AE3317" s="47" t="s">
        <v>4990</v>
      </c>
      <c r="AF3317" s="47" t="s">
        <v>5906</v>
      </c>
      <c r="AG3317" s="47" t="s">
        <v>61</v>
      </c>
      <c r="AH3317" s="47" t="s">
        <v>75</v>
      </c>
      <c r="AI3317" s="47" t="s">
        <v>76</v>
      </c>
      <c r="AJ3317" s="47" t="s">
        <v>77</v>
      </c>
      <c r="AK3317" s="47" t="s">
        <v>78</v>
      </c>
      <c r="AV3317" s="47">
        <v>0.5</v>
      </c>
      <c r="AZ3317" s="47">
        <v>698</v>
      </c>
      <c r="BM3317" s="47">
        <v>7.5</v>
      </c>
      <c r="BQ3317" s="47">
        <v>0</v>
      </c>
      <c r="BS3317" s="47">
        <v>17</v>
      </c>
      <c r="BT3317" s="47">
        <v>1.49</v>
      </c>
      <c r="DI3317" s="1">
        <f t="shared" si="255"/>
        <v>4</v>
      </c>
      <c r="DJ3317" s="9" t="str">
        <f t="shared" si="256"/>
        <v>NO BACTERIOLOGICO</v>
      </c>
      <c r="DK3317" s="10" t="str">
        <f t="shared" si="257"/>
        <v>-</v>
      </c>
      <c r="DL3317" s="11" t="str">
        <f t="shared" si="258"/>
        <v>0</v>
      </c>
    </row>
    <row r="3318" spans="1:116" ht="12" x14ac:dyDescent="0.2">
      <c r="A3318" s="47">
        <v>1007010082</v>
      </c>
      <c r="B3318" s="47" t="str">
        <f t="shared" si="259"/>
        <v>1007010082-CHINCHIL</v>
      </c>
      <c r="C3318" s="47" t="s">
        <v>1205</v>
      </c>
      <c r="D3318" s="47" t="s">
        <v>58</v>
      </c>
      <c r="E3318" s="47" t="s">
        <v>1117</v>
      </c>
      <c r="F3318" s="47" t="s">
        <v>1116</v>
      </c>
      <c r="G3318" s="47" t="s">
        <v>60</v>
      </c>
      <c r="H3318" s="47">
        <v>900</v>
      </c>
      <c r="I3318" s="47">
        <v>850</v>
      </c>
      <c r="J3318" s="47" t="s">
        <v>88</v>
      </c>
      <c r="K3318" s="47" t="s">
        <v>63</v>
      </c>
      <c r="L3318" s="47" t="s">
        <v>64</v>
      </c>
      <c r="M3318" s="47" t="s">
        <v>1118</v>
      </c>
      <c r="N3318" s="47" t="s">
        <v>1116</v>
      </c>
      <c r="O3318" s="47" t="s">
        <v>58</v>
      </c>
      <c r="P3318" s="47" t="s">
        <v>1117</v>
      </c>
      <c r="Q3318" s="47" t="s">
        <v>1116</v>
      </c>
      <c r="R3318" s="47">
        <v>103709</v>
      </c>
      <c r="S3318" s="47" t="s">
        <v>171</v>
      </c>
      <c r="T3318" s="47" t="s">
        <v>1207</v>
      </c>
      <c r="U3318" s="47">
        <v>23603</v>
      </c>
      <c r="V3318" s="47" t="s">
        <v>69</v>
      </c>
      <c r="W3318" s="47" t="s">
        <v>1208</v>
      </c>
      <c r="X3318" s="47">
        <v>1276825</v>
      </c>
      <c r="Y3318" s="47">
        <v>4207475</v>
      </c>
      <c r="Z3318" s="47">
        <v>265606</v>
      </c>
      <c r="AA3318" s="47">
        <v>9045506</v>
      </c>
      <c r="AB3318" s="47" t="s">
        <v>71</v>
      </c>
      <c r="AC3318" s="47">
        <v>3520</v>
      </c>
      <c r="AD3318" s="47" t="s">
        <v>72</v>
      </c>
      <c r="AE3318" s="47" t="s">
        <v>4916</v>
      </c>
      <c r="AF3318" s="47" t="s">
        <v>5907</v>
      </c>
      <c r="AG3318" s="47">
        <v>61760</v>
      </c>
      <c r="AH3318" s="47" t="s">
        <v>73</v>
      </c>
      <c r="AI3318" s="47" t="s">
        <v>1209</v>
      </c>
      <c r="AJ3318" s="47" t="s">
        <v>61</v>
      </c>
      <c r="AK3318" s="47" t="s">
        <v>61</v>
      </c>
      <c r="AV3318" s="47">
        <v>0.95</v>
      </c>
      <c r="AZ3318" s="47">
        <v>240</v>
      </c>
      <c r="BM3318" s="47">
        <v>8.41</v>
      </c>
      <c r="BS3318" s="47">
        <v>15</v>
      </c>
      <c r="BT3318" s="47">
        <v>4.95</v>
      </c>
      <c r="DI3318" s="1">
        <f t="shared" si="255"/>
        <v>4</v>
      </c>
      <c r="DJ3318" s="9" t="str">
        <f t="shared" si="256"/>
        <v>NO BACTERIOLOGICO</v>
      </c>
      <c r="DK3318" s="10" t="str">
        <f t="shared" si="257"/>
        <v>-</v>
      </c>
      <c r="DL3318" s="11" t="str">
        <f t="shared" si="258"/>
        <v>0</v>
      </c>
    </row>
    <row r="3319" spans="1:116" ht="12" x14ac:dyDescent="0.2">
      <c r="A3319" s="47">
        <v>1007010082</v>
      </c>
      <c r="B3319" s="47" t="str">
        <f t="shared" si="259"/>
        <v>1007010082-CHINCHIL</v>
      </c>
      <c r="C3319" s="47" t="s">
        <v>1205</v>
      </c>
      <c r="D3319" s="47" t="s">
        <v>58</v>
      </c>
      <c r="E3319" s="47" t="s">
        <v>1117</v>
      </c>
      <c r="F3319" s="47" t="s">
        <v>1116</v>
      </c>
      <c r="G3319" s="47" t="s">
        <v>60</v>
      </c>
      <c r="H3319" s="47">
        <v>900</v>
      </c>
      <c r="I3319" s="47">
        <v>850</v>
      </c>
      <c r="J3319" s="47" t="s">
        <v>88</v>
      </c>
      <c r="K3319" s="47" t="s">
        <v>63</v>
      </c>
      <c r="L3319" s="47" t="s">
        <v>64</v>
      </c>
      <c r="M3319" s="47" t="s">
        <v>1118</v>
      </c>
      <c r="N3319" s="47" t="s">
        <v>1116</v>
      </c>
      <c r="O3319" s="47" t="s">
        <v>58</v>
      </c>
      <c r="P3319" s="47" t="s">
        <v>1117</v>
      </c>
      <c r="Q3319" s="47" t="s">
        <v>1116</v>
      </c>
      <c r="R3319" s="47">
        <v>103709</v>
      </c>
      <c r="S3319" s="47" t="s">
        <v>171</v>
      </c>
      <c r="T3319" s="47" t="s">
        <v>1207</v>
      </c>
      <c r="U3319" s="47">
        <v>23603</v>
      </c>
      <c r="V3319" s="47" t="s">
        <v>69</v>
      </c>
      <c r="W3319" s="47" t="s">
        <v>1208</v>
      </c>
      <c r="X3319" s="47">
        <v>1276825</v>
      </c>
      <c r="Y3319" s="47">
        <v>4207477</v>
      </c>
      <c r="Z3319" s="47">
        <v>265185</v>
      </c>
      <c r="AA3319" s="47">
        <v>9047652</v>
      </c>
      <c r="AB3319" s="47" t="s">
        <v>71</v>
      </c>
      <c r="AC3319" s="47">
        <v>3189</v>
      </c>
      <c r="AD3319" s="47" t="s">
        <v>72</v>
      </c>
      <c r="AE3319" s="47" t="s">
        <v>4916</v>
      </c>
      <c r="AF3319" s="47" t="s">
        <v>5907</v>
      </c>
      <c r="AG3319" s="47" t="s">
        <v>61</v>
      </c>
      <c r="AH3319" s="47" t="s">
        <v>75</v>
      </c>
      <c r="AI3319" s="47" t="s">
        <v>76</v>
      </c>
      <c r="AJ3319" s="47" t="s">
        <v>61</v>
      </c>
      <c r="AK3319" s="47" t="s">
        <v>61</v>
      </c>
      <c r="AV3319" s="47">
        <v>0.54</v>
      </c>
      <c r="AZ3319" s="47">
        <v>234</v>
      </c>
      <c r="BM3319" s="47">
        <v>8.2899999999999991</v>
      </c>
      <c r="BS3319" s="47">
        <v>15</v>
      </c>
      <c r="BT3319" s="47">
        <v>4.07</v>
      </c>
      <c r="DI3319" s="1">
        <f t="shared" si="255"/>
        <v>4</v>
      </c>
      <c r="DJ3319" s="9" t="str">
        <f t="shared" si="256"/>
        <v>NO BACTERIOLOGICO</v>
      </c>
      <c r="DK3319" s="10" t="str">
        <f t="shared" si="257"/>
        <v>-</v>
      </c>
      <c r="DL3319" s="11" t="str">
        <f t="shared" si="258"/>
        <v>0</v>
      </c>
    </row>
    <row r="3320" spans="1:116" ht="12" x14ac:dyDescent="0.2">
      <c r="A3320" s="47">
        <v>1007010082</v>
      </c>
      <c r="B3320" s="47" t="str">
        <f t="shared" si="259"/>
        <v>1007010082-CHINCHIL</v>
      </c>
      <c r="C3320" s="47" t="s">
        <v>1205</v>
      </c>
      <c r="D3320" s="47" t="s">
        <v>58</v>
      </c>
      <c r="E3320" s="47" t="s">
        <v>1117</v>
      </c>
      <c r="F3320" s="47" t="s">
        <v>1116</v>
      </c>
      <c r="G3320" s="47" t="s">
        <v>60</v>
      </c>
      <c r="H3320" s="47">
        <v>900</v>
      </c>
      <c r="I3320" s="47">
        <v>850</v>
      </c>
      <c r="J3320" s="47" t="s">
        <v>88</v>
      </c>
      <c r="K3320" s="47" t="s">
        <v>63</v>
      </c>
      <c r="L3320" s="47" t="s">
        <v>64</v>
      </c>
      <c r="M3320" s="47" t="s">
        <v>1118</v>
      </c>
      <c r="N3320" s="47" t="s">
        <v>1116</v>
      </c>
      <c r="O3320" s="47" t="s">
        <v>58</v>
      </c>
      <c r="P3320" s="47" t="s">
        <v>1117</v>
      </c>
      <c r="Q3320" s="47" t="s">
        <v>1116</v>
      </c>
      <c r="R3320" s="47">
        <v>103709</v>
      </c>
      <c r="S3320" s="47" t="s">
        <v>171</v>
      </c>
      <c r="T3320" s="47" t="s">
        <v>1207</v>
      </c>
      <c r="U3320" s="47">
        <v>23603</v>
      </c>
      <c r="V3320" s="47" t="s">
        <v>69</v>
      </c>
      <c r="W3320" s="47" t="s">
        <v>1208</v>
      </c>
      <c r="X3320" s="47">
        <v>1276825</v>
      </c>
      <c r="Y3320" s="47">
        <v>4207479</v>
      </c>
      <c r="Z3320" s="47">
        <v>265170</v>
      </c>
      <c r="AA3320" s="47">
        <v>9047521</v>
      </c>
      <c r="AB3320" s="47" t="s">
        <v>71</v>
      </c>
      <c r="AC3320" s="47">
        <v>3180</v>
      </c>
      <c r="AD3320" s="47" t="s">
        <v>72</v>
      </c>
      <c r="AE3320" s="47" t="s">
        <v>4916</v>
      </c>
      <c r="AF3320" s="47" t="s">
        <v>5907</v>
      </c>
      <c r="AG3320" s="47" t="s">
        <v>61</v>
      </c>
      <c r="AH3320" s="47" t="s">
        <v>75</v>
      </c>
      <c r="AI3320" s="47" t="s">
        <v>76</v>
      </c>
      <c r="AJ3320" s="47" t="s">
        <v>61</v>
      </c>
      <c r="AK3320" s="47" t="s">
        <v>61</v>
      </c>
      <c r="AV3320" s="47">
        <v>0.6</v>
      </c>
      <c r="AZ3320" s="47">
        <v>226</v>
      </c>
      <c r="BM3320" s="47">
        <v>8.35</v>
      </c>
      <c r="BS3320" s="47">
        <v>15</v>
      </c>
      <c r="BT3320" s="47">
        <v>3.98</v>
      </c>
      <c r="DI3320" s="1">
        <f t="shared" si="255"/>
        <v>4</v>
      </c>
      <c r="DJ3320" s="9" t="str">
        <f t="shared" si="256"/>
        <v>NO BACTERIOLOGICO</v>
      </c>
      <c r="DK3320" s="10" t="str">
        <f t="shared" si="257"/>
        <v>-</v>
      </c>
      <c r="DL3320" s="11" t="str">
        <f t="shared" si="258"/>
        <v>0</v>
      </c>
    </row>
    <row r="3321" spans="1:116" ht="12" x14ac:dyDescent="0.2">
      <c r="A3321" s="47">
        <v>1005100030</v>
      </c>
      <c r="B3321" s="47" t="str">
        <f t="shared" si="259"/>
        <v>1005100030-CONTAN</v>
      </c>
      <c r="C3321" s="47" t="s">
        <v>1700</v>
      </c>
      <c r="D3321" s="47" t="s">
        <v>58</v>
      </c>
      <c r="E3321" s="47" t="s">
        <v>542</v>
      </c>
      <c r="F3321" s="47" t="s">
        <v>1624</v>
      </c>
      <c r="G3321" s="47" t="s">
        <v>60</v>
      </c>
      <c r="H3321" s="47">
        <v>35</v>
      </c>
      <c r="I3321" s="47">
        <v>25</v>
      </c>
      <c r="J3321" s="47" t="s">
        <v>88</v>
      </c>
      <c r="K3321" s="47" t="s">
        <v>63</v>
      </c>
      <c r="L3321" s="47" t="s">
        <v>64</v>
      </c>
      <c r="M3321" s="47" t="s">
        <v>1625</v>
      </c>
      <c r="N3321" s="47" t="s">
        <v>1624</v>
      </c>
      <c r="O3321" s="47" t="s">
        <v>58</v>
      </c>
      <c r="P3321" s="47" t="s">
        <v>542</v>
      </c>
      <c r="Q3321" s="47" t="s">
        <v>1624</v>
      </c>
      <c r="R3321" s="47">
        <v>96303</v>
      </c>
      <c r="S3321" s="47" t="s">
        <v>67</v>
      </c>
      <c r="T3321" s="47" t="s">
        <v>1701</v>
      </c>
      <c r="U3321" s="47">
        <v>13715</v>
      </c>
      <c r="V3321" s="47" t="s">
        <v>69</v>
      </c>
      <c r="W3321" s="47" t="s">
        <v>1702</v>
      </c>
      <c r="X3321" s="47">
        <v>1276824</v>
      </c>
      <c r="Y3321" s="47">
        <v>4207487</v>
      </c>
      <c r="Z3321" s="47">
        <v>302498</v>
      </c>
      <c r="AA3321" s="47">
        <v>8958041</v>
      </c>
      <c r="AB3321" s="47" t="s">
        <v>71</v>
      </c>
      <c r="AC3321" s="47">
        <v>3320</v>
      </c>
      <c r="AD3321" s="47" t="s">
        <v>126</v>
      </c>
      <c r="AE3321" s="47" t="s">
        <v>4916</v>
      </c>
      <c r="AF3321" s="47" t="s">
        <v>5908</v>
      </c>
      <c r="AG3321" s="47">
        <v>820</v>
      </c>
      <c r="AH3321" s="47" t="s">
        <v>73</v>
      </c>
      <c r="AI3321" s="47" t="s">
        <v>1700</v>
      </c>
      <c r="AJ3321" s="47" t="s">
        <v>61</v>
      </c>
      <c r="AK3321" s="47" t="s">
        <v>61</v>
      </c>
      <c r="AV3321" s="47">
        <v>1</v>
      </c>
      <c r="AZ3321" s="47">
        <v>106</v>
      </c>
      <c r="BM3321" s="47">
        <v>8.1999999999999993</v>
      </c>
      <c r="BQ3321" s="47">
        <v>0</v>
      </c>
      <c r="BS3321" s="47">
        <v>17</v>
      </c>
      <c r="BT3321" s="47">
        <v>0.98</v>
      </c>
      <c r="DI3321" s="1">
        <f t="shared" si="255"/>
        <v>4</v>
      </c>
      <c r="DJ3321" s="9" t="str">
        <f t="shared" si="256"/>
        <v>NO BACTERIOLOGICO</v>
      </c>
      <c r="DK3321" s="10" t="str">
        <f t="shared" si="257"/>
        <v>-</v>
      </c>
      <c r="DL3321" s="11" t="str">
        <f t="shared" si="258"/>
        <v>0</v>
      </c>
    </row>
    <row r="3322" spans="1:116" ht="12" x14ac:dyDescent="0.2">
      <c r="A3322" s="47">
        <v>1005100030</v>
      </c>
      <c r="B3322" s="47" t="str">
        <f t="shared" si="259"/>
        <v>1005100030-CONTAN</v>
      </c>
      <c r="C3322" s="47" t="s">
        <v>1700</v>
      </c>
      <c r="D3322" s="47" t="s">
        <v>58</v>
      </c>
      <c r="E3322" s="47" t="s">
        <v>542</v>
      </c>
      <c r="F3322" s="47" t="s">
        <v>1624</v>
      </c>
      <c r="G3322" s="47" t="s">
        <v>60</v>
      </c>
      <c r="H3322" s="47">
        <v>35</v>
      </c>
      <c r="I3322" s="47">
        <v>25</v>
      </c>
      <c r="J3322" s="47" t="s">
        <v>88</v>
      </c>
      <c r="K3322" s="47" t="s">
        <v>63</v>
      </c>
      <c r="L3322" s="47" t="s">
        <v>64</v>
      </c>
      <c r="M3322" s="47" t="s">
        <v>1625</v>
      </c>
      <c r="N3322" s="47" t="s">
        <v>1624</v>
      </c>
      <c r="O3322" s="47" t="s">
        <v>58</v>
      </c>
      <c r="P3322" s="47" t="s">
        <v>542</v>
      </c>
      <c r="Q3322" s="47" t="s">
        <v>1624</v>
      </c>
      <c r="R3322" s="47">
        <v>96303</v>
      </c>
      <c r="S3322" s="47" t="s">
        <v>67</v>
      </c>
      <c r="T3322" s="47" t="s">
        <v>1701</v>
      </c>
      <c r="U3322" s="47">
        <v>13715</v>
      </c>
      <c r="V3322" s="47" t="s">
        <v>69</v>
      </c>
      <c r="W3322" s="47" t="s">
        <v>1702</v>
      </c>
      <c r="X3322" s="47">
        <v>1276824</v>
      </c>
      <c r="Y3322" s="47">
        <v>4207488</v>
      </c>
      <c r="Z3322" s="47">
        <v>302767</v>
      </c>
      <c r="AA3322" s="47">
        <v>8957892</v>
      </c>
      <c r="AB3322" s="47" t="s">
        <v>71</v>
      </c>
      <c r="AC3322" s="47">
        <v>3150</v>
      </c>
      <c r="AD3322" s="47" t="s">
        <v>126</v>
      </c>
      <c r="AE3322" s="47" t="s">
        <v>4916</v>
      </c>
      <c r="AF3322" s="47" t="s">
        <v>5908</v>
      </c>
      <c r="AG3322" s="47" t="s">
        <v>61</v>
      </c>
      <c r="AH3322" s="47" t="s">
        <v>75</v>
      </c>
      <c r="AI3322" s="47" t="s">
        <v>76</v>
      </c>
      <c r="AJ3322" s="47" t="s">
        <v>77</v>
      </c>
      <c r="AK3322" s="47" t="s">
        <v>78</v>
      </c>
      <c r="AV3322" s="47">
        <v>0.8</v>
      </c>
      <c r="AZ3322" s="47">
        <v>148</v>
      </c>
      <c r="BM3322" s="47">
        <v>8</v>
      </c>
      <c r="BQ3322" s="47">
        <v>0</v>
      </c>
      <c r="BS3322" s="47">
        <v>17.5</v>
      </c>
      <c r="BT3322" s="47">
        <v>1.26</v>
      </c>
      <c r="DI3322" s="1">
        <f t="shared" si="255"/>
        <v>4</v>
      </c>
      <c r="DJ3322" s="9" t="str">
        <f t="shared" si="256"/>
        <v>NO BACTERIOLOGICO</v>
      </c>
      <c r="DK3322" s="10" t="str">
        <f t="shared" si="257"/>
        <v>-</v>
      </c>
      <c r="DL3322" s="11" t="str">
        <f t="shared" si="258"/>
        <v>0</v>
      </c>
    </row>
    <row r="3323" spans="1:116" ht="12" x14ac:dyDescent="0.2">
      <c r="A3323" s="47">
        <v>1005100030</v>
      </c>
      <c r="B3323" s="47" t="str">
        <f t="shared" si="259"/>
        <v>1005100030-CONTAN</v>
      </c>
      <c r="C3323" s="47" t="s">
        <v>1700</v>
      </c>
      <c r="D3323" s="47" t="s">
        <v>58</v>
      </c>
      <c r="E3323" s="47" t="s">
        <v>542</v>
      </c>
      <c r="F3323" s="47" t="s">
        <v>1624</v>
      </c>
      <c r="G3323" s="47" t="s">
        <v>60</v>
      </c>
      <c r="H3323" s="47">
        <v>35</v>
      </c>
      <c r="I3323" s="47">
        <v>25</v>
      </c>
      <c r="J3323" s="47" t="s">
        <v>88</v>
      </c>
      <c r="K3323" s="47" t="s">
        <v>63</v>
      </c>
      <c r="L3323" s="47" t="s">
        <v>64</v>
      </c>
      <c r="M3323" s="47" t="s">
        <v>1625</v>
      </c>
      <c r="N3323" s="47" t="s">
        <v>1624</v>
      </c>
      <c r="O3323" s="47" t="s">
        <v>58</v>
      </c>
      <c r="P3323" s="47" t="s">
        <v>542</v>
      </c>
      <c r="Q3323" s="47" t="s">
        <v>1624</v>
      </c>
      <c r="R3323" s="47">
        <v>96303</v>
      </c>
      <c r="S3323" s="47" t="s">
        <v>67</v>
      </c>
      <c r="T3323" s="47" t="s">
        <v>1701</v>
      </c>
      <c r="U3323" s="47">
        <v>13715</v>
      </c>
      <c r="V3323" s="47" t="s">
        <v>69</v>
      </c>
      <c r="W3323" s="47" t="s">
        <v>1702</v>
      </c>
      <c r="X3323" s="47">
        <v>1276824</v>
      </c>
      <c r="Y3323" s="47">
        <v>4207489</v>
      </c>
      <c r="Z3323" s="47">
        <v>302818</v>
      </c>
      <c r="AA3323" s="47">
        <v>8957892</v>
      </c>
      <c r="AB3323" s="47" t="s">
        <v>71</v>
      </c>
      <c r="AC3323" s="47">
        <v>3085</v>
      </c>
      <c r="AD3323" s="47" t="s">
        <v>126</v>
      </c>
      <c r="AE3323" s="47" t="s">
        <v>4916</v>
      </c>
      <c r="AF3323" s="47" t="s">
        <v>5908</v>
      </c>
      <c r="AG3323" s="47" t="s">
        <v>61</v>
      </c>
      <c r="AH3323" s="47" t="s">
        <v>75</v>
      </c>
      <c r="AI3323" s="47" t="s">
        <v>76</v>
      </c>
      <c r="AJ3323" s="47" t="s">
        <v>77</v>
      </c>
      <c r="AK3323" s="47" t="s">
        <v>78</v>
      </c>
      <c r="AV3323" s="47">
        <v>0.5</v>
      </c>
      <c r="AZ3323" s="47">
        <v>164</v>
      </c>
      <c r="BM3323" s="47">
        <v>7.9</v>
      </c>
      <c r="BQ3323" s="47">
        <v>0</v>
      </c>
      <c r="BS3323" s="47">
        <v>18</v>
      </c>
      <c r="BT3323" s="47">
        <v>2.56</v>
      </c>
      <c r="DI3323" s="1">
        <f t="shared" si="255"/>
        <v>4</v>
      </c>
      <c r="DJ3323" s="9" t="str">
        <f t="shared" si="256"/>
        <v>NO BACTERIOLOGICO</v>
      </c>
      <c r="DK3323" s="10" t="str">
        <f t="shared" si="257"/>
        <v>-</v>
      </c>
      <c r="DL3323" s="11" t="str">
        <f t="shared" si="258"/>
        <v>0</v>
      </c>
    </row>
    <row r="3324" spans="1:116" ht="12" x14ac:dyDescent="0.2">
      <c r="A3324" s="47">
        <v>1007010017</v>
      </c>
      <c r="B3324" s="47" t="str">
        <f t="shared" si="259"/>
        <v>1007010017-HUAYCHAO</v>
      </c>
      <c r="C3324" s="47" t="s">
        <v>1136</v>
      </c>
      <c r="D3324" s="47" t="s">
        <v>58</v>
      </c>
      <c r="E3324" s="47" t="s">
        <v>1117</v>
      </c>
      <c r="F3324" s="47" t="s">
        <v>1116</v>
      </c>
      <c r="G3324" s="47" t="s">
        <v>60</v>
      </c>
      <c r="H3324" s="47">
        <v>590</v>
      </c>
      <c r="I3324" s="47">
        <v>580</v>
      </c>
      <c r="J3324" s="47" t="s">
        <v>88</v>
      </c>
      <c r="K3324" s="47" t="s">
        <v>63</v>
      </c>
      <c r="L3324" s="47" t="s">
        <v>64</v>
      </c>
      <c r="M3324" s="47" t="s">
        <v>1135</v>
      </c>
      <c r="N3324" s="47" t="s">
        <v>1136</v>
      </c>
      <c r="O3324" s="47" t="s">
        <v>58</v>
      </c>
      <c r="P3324" s="47" t="s">
        <v>1117</v>
      </c>
      <c r="Q3324" s="47" t="s">
        <v>1116</v>
      </c>
      <c r="R3324" s="47">
        <v>92089</v>
      </c>
      <c r="S3324" s="47" t="s">
        <v>171</v>
      </c>
      <c r="T3324" s="47" t="s">
        <v>1216</v>
      </c>
      <c r="U3324" s="47">
        <v>23604</v>
      </c>
      <c r="V3324" s="47" t="s">
        <v>69</v>
      </c>
      <c r="W3324" s="47" t="s">
        <v>1217</v>
      </c>
      <c r="X3324" s="47">
        <v>1276834</v>
      </c>
      <c r="Y3324" s="47">
        <v>4207501</v>
      </c>
      <c r="Z3324" s="47">
        <v>253483</v>
      </c>
      <c r="AA3324" s="47">
        <v>9052083</v>
      </c>
      <c r="AB3324" s="47" t="s">
        <v>71</v>
      </c>
      <c r="AC3324" s="47">
        <v>3846</v>
      </c>
      <c r="AD3324" s="47" t="s">
        <v>72</v>
      </c>
      <c r="AE3324" s="47" t="s">
        <v>4921</v>
      </c>
      <c r="AF3324" s="47" t="s">
        <v>5909</v>
      </c>
      <c r="AG3324" s="47">
        <v>61767</v>
      </c>
      <c r="AH3324" s="47" t="s">
        <v>73</v>
      </c>
      <c r="AI3324" s="47" t="s">
        <v>1218</v>
      </c>
      <c r="AJ3324" s="47" t="s">
        <v>61</v>
      </c>
      <c r="AK3324" s="47" t="s">
        <v>61</v>
      </c>
      <c r="AV3324" s="47">
        <v>1.2</v>
      </c>
      <c r="AZ3324" s="47">
        <v>79</v>
      </c>
      <c r="BM3324" s="47">
        <v>8.31</v>
      </c>
      <c r="BS3324" s="47">
        <v>16.5</v>
      </c>
      <c r="BT3324" s="47">
        <v>1.75</v>
      </c>
      <c r="DI3324" s="1">
        <f t="shared" si="255"/>
        <v>4</v>
      </c>
      <c r="DJ3324" s="9" t="str">
        <f t="shared" si="256"/>
        <v>NO BACTERIOLOGICO</v>
      </c>
      <c r="DK3324" s="10" t="str">
        <f t="shared" si="257"/>
        <v>-</v>
      </c>
      <c r="DL3324" s="11" t="str">
        <f t="shared" si="258"/>
        <v>0</v>
      </c>
    </row>
    <row r="3325" spans="1:116" ht="12" x14ac:dyDescent="0.2">
      <c r="A3325" s="47">
        <v>1007010017</v>
      </c>
      <c r="B3325" s="47" t="str">
        <f t="shared" si="259"/>
        <v>1007010017-HUAYCHAO</v>
      </c>
      <c r="C3325" s="47" t="s">
        <v>1136</v>
      </c>
      <c r="D3325" s="47" t="s">
        <v>58</v>
      </c>
      <c r="E3325" s="47" t="s">
        <v>1117</v>
      </c>
      <c r="F3325" s="47" t="s">
        <v>1116</v>
      </c>
      <c r="G3325" s="47" t="s">
        <v>60</v>
      </c>
      <c r="H3325" s="47">
        <v>590</v>
      </c>
      <c r="I3325" s="47">
        <v>580</v>
      </c>
      <c r="J3325" s="47" t="s">
        <v>88</v>
      </c>
      <c r="K3325" s="47" t="s">
        <v>63</v>
      </c>
      <c r="L3325" s="47" t="s">
        <v>64</v>
      </c>
      <c r="M3325" s="47" t="s">
        <v>1135</v>
      </c>
      <c r="N3325" s="47" t="s">
        <v>1136</v>
      </c>
      <c r="O3325" s="47" t="s">
        <v>58</v>
      </c>
      <c r="P3325" s="47" t="s">
        <v>1117</v>
      </c>
      <c r="Q3325" s="47" t="s">
        <v>1116</v>
      </c>
      <c r="R3325" s="47">
        <v>92089</v>
      </c>
      <c r="S3325" s="47" t="s">
        <v>171</v>
      </c>
      <c r="T3325" s="47" t="s">
        <v>1216</v>
      </c>
      <c r="U3325" s="47">
        <v>23604</v>
      </c>
      <c r="V3325" s="47" t="s">
        <v>69</v>
      </c>
      <c r="W3325" s="47" t="s">
        <v>1217</v>
      </c>
      <c r="X3325" s="47">
        <v>1276834</v>
      </c>
      <c r="Y3325" s="47">
        <v>4207502</v>
      </c>
      <c r="Z3325" s="47">
        <v>266250</v>
      </c>
      <c r="AA3325" s="47">
        <v>9046495</v>
      </c>
      <c r="AB3325" s="47" t="s">
        <v>71</v>
      </c>
      <c r="AC3325" s="47">
        <v>3030</v>
      </c>
      <c r="AD3325" s="47" t="s">
        <v>72</v>
      </c>
      <c r="AE3325" s="47" t="s">
        <v>4921</v>
      </c>
      <c r="AF3325" s="47" t="s">
        <v>5909</v>
      </c>
      <c r="AG3325" s="47" t="s">
        <v>61</v>
      </c>
      <c r="AH3325" s="47" t="s">
        <v>75</v>
      </c>
      <c r="AI3325" s="47" t="s">
        <v>76</v>
      </c>
      <c r="AJ3325" s="47" t="s">
        <v>61</v>
      </c>
      <c r="AK3325" s="47" t="s">
        <v>61</v>
      </c>
      <c r="AV3325" s="47">
        <v>1.1200000000000001</v>
      </c>
      <c r="AZ3325" s="47">
        <v>80</v>
      </c>
      <c r="BM3325" s="47">
        <v>8.24</v>
      </c>
      <c r="BS3325" s="47">
        <v>16.5</v>
      </c>
      <c r="BT3325" s="47">
        <v>1.22</v>
      </c>
      <c r="DI3325" s="1">
        <f t="shared" si="255"/>
        <v>4</v>
      </c>
      <c r="DJ3325" s="9" t="str">
        <f t="shared" si="256"/>
        <v>NO BACTERIOLOGICO</v>
      </c>
      <c r="DK3325" s="10" t="str">
        <f t="shared" si="257"/>
        <v>-</v>
      </c>
      <c r="DL3325" s="11" t="str">
        <f t="shared" si="258"/>
        <v>0</v>
      </c>
    </row>
    <row r="3326" spans="1:116" ht="12" x14ac:dyDescent="0.2">
      <c r="A3326" s="47">
        <v>1007010017</v>
      </c>
      <c r="B3326" s="47" t="str">
        <f t="shared" si="259"/>
        <v>1007010017-HUAYCHAO</v>
      </c>
      <c r="C3326" s="47" t="s">
        <v>1136</v>
      </c>
      <c r="D3326" s="47" t="s">
        <v>58</v>
      </c>
      <c r="E3326" s="47" t="s">
        <v>1117</v>
      </c>
      <c r="F3326" s="47" t="s">
        <v>1116</v>
      </c>
      <c r="G3326" s="47" t="s">
        <v>60</v>
      </c>
      <c r="H3326" s="47">
        <v>590</v>
      </c>
      <c r="I3326" s="47">
        <v>580</v>
      </c>
      <c r="J3326" s="47" t="s">
        <v>88</v>
      </c>
      <c r="K3326" s="47" t="s">
        <v>63</v>
      </c>
      <c r="L3326" s="47" t="s">
        <v>64</v>
      </c>
      <c r="M3326" s="47" t="s">
        <v>1135</v>
      </c>
      <c r="N3326" s="47" t="s">
        <v>1136</v>
      </c>
      <c r="O3326" s="47" t="s">
        <v>58</v>
      </c>
      <c r="P3326" s="47" t="s">
        <v>1117</v>
      </c>
      <c r="Q3326" s="47" t="s">
        <v>1116</v>
      </c>
      <c r="R3326" s="47">
        <v>92089</v>
      </c>
      <c r="S3326" s="47" t="s">
        <v>171</v>
      </c>
      <c r="T3326" s="47" t="s">
        <v>1216</v>
      </c>
      <c r="U3326" s="47">
        <v>23604</v>
      </c>
      <c r="V3326" s="47" t="s">
        <v>69</v>
      </c>
      <c r="W3326" s="47" t="s">
        <v>1217</v>
      </c>
      <c r="X3326" s="47">
        <v>1276834</v>
      </c>
      <c r="Y3326" s="47">
        <v>4207503</v>
      </c>
      <c r="Z3326" s="47">
        <v>265195</v>
      </c>
      <c r="AA3326" s="47">
        <v>9046210</v>
      </c>
      <c r="AB3326" s="47" t="s">
        <v>71</v>
      </c>
      <c r="AC3326" s="47">
        <v>3020</v>
      </c>
      <c r="AD3326" s="47" t="s">
        <v>72</v>
      </c>
      <c r="AE3326" s="47" t="s">
        <v>4921</v>
      </c>
      <c r="AF3326" s="47" t="s">
        <v>5909</v>
      </c>
      <c r="AG3326" s="47" t="s">
        <v>61</v>
      </c>
      <c r="AH3326" s="47" t="s">
        <v>75</v>
      </c>
      <c r="AI3326" s="47" t="s">
        <v>76</v>
      </c>
      <c r="AJ3326" s="47" t="s">
        <v>61</v>
      </c>
      <c r="AK3326" s="47" t="s">
        <v>61</v>
      </c>
      <c r="AV3326" s="47">
        <v>0.98</v>
      </c>
      <c r="AZ3326" s="47">
        <v>83</v>
      </c>
      <c r="BM3326" s="47">
        <v>8.41</v>
      </c>
      <c r="BS3326" s="47">
        <v>16.5</v>
      </c>
      <c r="BT3326" s="47">
        <v>0</v>
      </c>
      <c r="DI3326" s="1">
        <f t="shared" si="255"/>
        <v>4</v>
      </c>
      <c r="DJ3326" s="9" t="str">
        <f t="shared" si="256"/>
        <v>NO BACTERIOLOGICO</v>
      </c>
      <c r="DK3326" s="10" t="str">
        <f t="shared" si="257"/>
        <v>-</v>
      </c>
      <c r="DL3326" s="11" t="str">
        <f t="shared" si="258"/>
        <v>0</v>
      </c>
    </row>
    <row r="3327" spans="1:116" ht="12" x14ac:dyDescent="0.2">
      <c r="A3327" s="47">
        <v>1007010016</v>
      </c>
      <c r="B3327" s="47" t="str">
        <f t="shared" si="259"/>
        <v>1007010016-CRUZPAMPA</v>
      </c>
      <c r="C3327" s="47" t="s">
        <v>529</v>
      </c>
      <c r="D3327" s="47" t="s">
        <v>58</v>
      </c>
      <c r="E3327" s="47" t="s">
        <v>1117</v>
      </c>
      <c r="F3327" s="47" t="s">
        <v>1116</v>
      </c>
      <c r="G3327" s="47" t="s">
        <v>60</v>
      </c>
      <c r="H3327" s="47">
        <v>110</v>
      </c>
      <c r="I3327" s="47" t="s">
        <v>61</v>
      </c>
      <c r="J3327" s="47" t="s">
        <v>88</v>
      </c>
      <c r="K3327" s="47" t="s">
        <v>63</v>
      </c>
      <c r="L3327" s="47" t="s">
        <v>64</v>
      </c>
      <c r="M3327" s="47" t="s">
        <v>1135</v>
      </c>
      <c r="N3327" s="47" t="s">
        <v>1136</v>
      </c>
      <c r="O3327" s="47" t="s">
        <v>58</v>
      </c>
      <c r="P3327" s="47" t="s">
        <v>1117</v>
      </c>
      <c r="Q3327" s="47" t="s">
        <v>1116</v>
      </c>
      <c r="R3327" s="47">
        <v>116445</v>
      </c>
      <c r="S3327" s="47" t="s">
        <v>171</v>
      </c>
      <c r="T3327" s="47" t="s">
        <v>1227</v>
      </c>
      <c r="U3327" s="47">
        <v>23605</v>
      </c>
      <c r="V3327" s="47" t="s">
        <v>69</v>
      </c>
      <c r="W3327" s="47" t="s">
        <v>1228</v>
      </c>
      <c r="X3327" s="47">
        <v>1276844</v>
      </c>
      <c r="Y3327" s="47">
        <v>4207526</v>
      </c>
      <c r="Z3327" s="47">
        <v>251416</v>
      </c>
      <c r="AA3327" s="47">
        <v>9050927</v>
      </c>
      <c r="AB3327" s="47" t="s">
        <v>71</v>
      </c>
      <c r="AC3327" s="47">
        <v>3939</v>
      </c>
      <c r="AD3327" s="47" t="s">
        <v>72</v>
      </c>
      <c r="AE3327" s="47" t="s">
        <v>5022</v>
      </c>
      <c r="AF3327" s="47" t="s">
        <v>5910</v>
      </c>
      <c r="AG3327" s="47">
        <v>18162</v>
      </c>
      <c r="AH3327" s="47" t="s">
        <v>73</v>
      </c>
      <c r="AI3327" s="47" t="s">
        <v>1229</v>
      </c>
      <c r="AJ3327" s="47" t="s">
        <v>61</v>
      </c>
      <c r="AK3327" s="47" t="s">
        <v>61</v>
      </c>
      <c r="AV3327" s="47">
        <v>0.59</v>
      </c>
      <c r="AZ3327" s="47">
        <v>87</v>
      </c>
      <c r="BM3327" s="47">
        <v>7.56</v>
      </c>
      <c r="BS3327" s="47">
        <v>14.8</v>
      </c>
      <c r="BT3327" s="47">
        <v>0</v>
      </c>
      <c r="DI3327" s="1">
        <f t="shared" si="255"/>
        <v>4</v>
      </c>
      <c r="DJ3327" s="9" t="str">
        <f t="shared" si="256"/>
        <v>NO BACTERIOLOGICO</v>
      </c>
      <c r="DK3327" s="10" t="str">
        <f t="shared" si="257"/>
        <v>-</v>
      </c>
      <c r="DL3327" s="11" t="str">
        <f t="shared" si="258"/>
        <v>0</v>
      </c>
    </row>
    <row r="3328" spans="1:116" ht="12" x14ac:dyDescent="0.2">
      <c r="A3328" s="47">
        <v>1007010016</v>
      </c>
      <c r="B3328" s="47" t="str">
        <f t="shared" si="259"/>
        <v>1007010016-CRUZPAMPA</v>
      </c>
      <c r="C3328" s="47" t="s">
        <v>529</v>
      </c>
      <c r="D3328" s="47" t="s">
        <v>58</v>
      </c>
      <c r="E3328" s="47" t="s">
        <v>1117</v>
      </c>
      <c r="F3328" s="47" t="s">
        <v>1116</v>
      </c>
      <c r="G3328" s="47" t="s">
        <v>60</v>
      </c>
      <c r="H3328" s="47">
        <v>110</v>
      </c>
      <c r="I3328" s="47" t="s">
        <v>61</v>
      </c>
      <c r="J3328" s="47" t="s">
        <v>88</v>
      </c>
      <c r="K3328" s="47" t="s">
        <v>63</v>
      </c>
      <c r="L3328" s="47" t="s">
        <v>64</v>
      </c>
      <c r="M3328" s="47" t="s">
        <v>1135</v>
      </c>
      <c r="N3328" s="47" t="s">
        <v>1136</v>
      </c>
      <c r="O3328" s="47" t="s">
        <v>58</v>
      </c>
      <c r="P3328" s="47" t="s">
        <v>1117</v>
      </c>
      <c r="Q3328" s="47" t="s">
        <v>1116</v>
      </c>
      <c r="R3328" s="47">
        <v>116445</v>
      </c>
      <c r="S3328" s="47" t="s">
        <v>171</v>
      </c>
      <c r="T3328" s="47" t="s">
        <v>1227</v>
      </c>
      <c r="U3328" s="47">
        <v>23605</v>
      </c>
      <c r="V3328" s="47" t="s">
        <v>69</v>
      </c>
      <c r="W3328" s="47" t="s">
        <v>1228</v>
      </c>
      <c r="X3328" s="47">
        <v>1276844</v>
      </c>
      <c r="Y3328" s="47">
        <v>4207527</v>
      </c>
      <c r="Z3328" s="47">
        <v>250616</v>
      </c>
      <c r="AA3328" s="47">
        <v>9050127</v>
      </c>
      <c r="AB3328" s="47" t="s">
        <v>71</v>
      </c>
      <c r="AC3328" s="47">
        <v>3825</v>
      </c>
      <c r="AD3328" s="47" t="s">
        <v>72</v>
      </c>
      <c r="AE3328" s="47" t="s">
        <v>5022</v>
      </c>
      <c r="AF3328" s="47" t="s">
        <v>5910</v>
      </c>
      <c r="AG3328" s="47" t="s">
        <v>61</v>
      </c>
      <c r="AH3328" s="47" t="s">
        <v>75</v>
      </c>
      <c r="AI3328" s="47" t="s">
        <v>76</v>
      </c>
      <c r="AJ3328" s="47" t="s">
        <v>61</v>
      </c>
      <c r="AK3328" s="47" t="s">
        <v>61</v>
      </c>
      <c r="AV3328" s="47">
        <v>0.77</v>
      </c>
      <c r="AZ3328" s="47">
        <v>88</v>
      </c>
      <c r="BM3328" s="47">
        <v>7.58</v>
      </c>
      <c r="BS3328" s="47">
        <v>14.8</v>
      </c>
      <c r="BT3328" s="47">
        <v>0</v>
      </c>
      <c r="DI3328" s="1">
        <f t="shared" si="255"/>
        <v>4</v>
      </c>
      <c r="DJ3328" s="9" t="str">
        <f t="shared" si="256"/>
        <v>NO BACTERIOLOGICO</v>
      </c>
      <c r="DK3328" s="10" t="str">
        <f t="shared" si="257"/>
        <v>-</v>
      </c>
      <c r="DL3328" s="11" t="str">
        <f t="shared" si="258"/>
        <v>0</v>
      </c>
    </row>
    <row r="3329" spans="1:116" ht="12" x14ac:dyDescent="0.2">
      <c r="A3329" s="47">
        <v>1007010016</v>
      </c>
      <c r="B3329" s="47" t="str">
        <f t="shared" si="259"/>
        <v>1007010016-CRUZPAMPA</v>
      </c>
      <c r="C3329" s="47" t="s">
        <v>529</v>
      </c>
      <c r="D3329" s="47" t="s">
        <v>58</v>
      </c>
      <c r="E3329" s="47" t="s">
        <v>1117</v>
      </c>
      <c r="F3329" s="47" t="s">
        <v>1116</v>
      </c>
      <c r="G3329" s="47" t="s">
        <v>60</v>
      </c>
      <c r="H3329" s="47">
        <v>110</v>
      </c>
      <c r="I3329" s="47" t="s">
        <v>61</v>
      </c>
      <c r="J3329" s="47" t="s">
        <v>88</v>
      </c>
      <c r="K3329" s="47" t="s">
        <v>63</v>
      </c>
      <c r="L3329" s="47" t="s">
        <v>64</v>
      </c>
      <c r="M3329" s="47" t="s">
        <v>1135</v>
      </c>
      <c r="N3329" s="47" t="s">
        <v>1136</v>
      </c>
      <c r="O3329" s="47" t="s">
        <v>58</v>
      </c>
      <c r="P3329" s="47" t="s">
        <v>1117</v>
      </c>
      <c r="Q3329" s="47" t="s">
        <v>1116</v>
      </c>
      <c r="R3329" s="47">
        <v>116445</v>
      </c>
      <c r="S3329" s="47" t="s">
        <v>171</v>
      </c>
      <c r="T3329" s="47" t="s">
        <v>1227</v>
      </c>
      <c r="U3329" s="47">
        <v>23605</v>
      </c>
      <c r="V3329" s="47" t="s">
        <v>69</v>
      </c>
      <c r="W3329" s="47" t="s">
        <v>1228</v>
      </c>
      <c r="X3329" s="47">
        <v>1276844</v>
      </c>
      <c r="Y3329" s="47">
        <v>4207528</v>
      </c>
      <c r="Z3329" s="47">
        <v>249874</v>
      </c>
      <c r="AA3329" s="47">
        <v>9049385</v>
      </c>
      <c r="AB3329" s="47" t="s">
        <v>71</v>
      </c>
      <c r="AC3329" s="47">
        <v>3865</v>
      </c>
      <c r="AD3329" s="47" t="s">
        <v>72</v>
      </c>
      <c r="AE3329" s="47" t="s">
        <v>5022</v>
      </c>
      <c r="AF3329" s="47" t="s">
        <v>5910</v>
      </c>
      <c r="AG3329" s="47" t="s">
        <v>61</v>
      </c>
      <c r="AH3329" s="47" t="s">
        <v>75</v>
      </c>
      <c r="AI3329" s="47" t="s">
        <v>76</v>
      </c>
      <c r="AJ3329" s="47" t="s">
        <v>61</v>
      </c>
      <c r="AK3329" s="47" t="s">
        <v>61</v>
      </c>
      <c r="AV3329" s="47">
        <v>0.63</v>
      </c>
      <c r="AZ3329" s="47">
        <v>88</v>
      </c>
      <c r="BM3329" s="47">
        <v>7.48</v>
      </c>
      <c r="BS3329" s="47">
        <v>14.8</v>
      </c>
      <c r="BT3329" s="47">
        <v>0</v>
      </c>
      <c r="DI3329" s="1">
        <f t="shared" si="255"/>
        <v>4</v>
      </c>
      <c r="DJ3329" s="9" t="str">
        <f t="shared" si="256"/>
        <v>NO BACTERIOLOGICO</v>
      </c>
      <c r="DK3329" s="10" t="str">
        <f t="shared" si="257"/>
        <v>-</v>
      </c>
      <c r="DL3329" s="11" t="str">
        <f t="shared" si="258"/>
        <v>0</v>
      </c>
    </row>
    <row r="3330" spans="1:116" ht="12" x14ac:dyDescent="0.2">
      <c r="A3330" s="47">
        <v>1005100006</v>
      </c>
      <c r="B3330" s="47" t="str">
        <f t="shared" si="259"/>
        <v>1005100006-SANTA ROSA DE PAMPAN</v>
      </c>
      <c r="C3330" s="47" t="s">
        <v>1709</v>
      </c>
      <c r="D3330" s="47" t="s">
        <v>58</v>
      </c>
      <c r="E3330" s="47" t="s">
        <v>542</v>
      </c>
      <c r="F3330" s="47" t="s">
        <v>1624</v>
      </c>
      <c r="G3330" s="47" t="s">
        <v>60</v>
      </c>
      <c r="H3330" s="47">
        <v>339</v>
      </c>
      <c r="I3330" s="47">
        <v>330</v>
      </c>
      <c r="J3330" s="47" t="s">
        <v>88</v>
      </c>
      <c r="K3330" s="47" t="s">
        <v>63</v>
      </c>
      <c r="L3330" s="47" t="s">
        <v>64</v>
      </c>
      <c r="M3330" s="47" t="s">
        <v>1710</v>
      </c>
      <c r="N3330" s="47" t="s">
        <v>1709</v>
      </c>
      <c r="O3330" s="47" t="s">
        <v>58</v>
      </c>
      <c r="P3330" s="47" t="s">
        <v>542</v>
      </c>
      <c r="Q3330" s="47" t="s">
        <v>1624</v>
      </c>
      <c r="R3330" s="47">
        <v>111035</v>
      </c>
      <c r="S3330" s="47" t="s">
        <v>67</v>
      </c>
      <c r="T3330" s="47" t="s">
        <v>1711</v>
      </c>
      <c r="U3330" s="47">
        <v>19106</v>
      </c>
      <c r="V3330" s="47" t="s">
        <v>69</v>
      </c>
      <c r="W3330" s="47" t="s">
        <v>1712</v>
      </c>
      <c r="X3330" s="47">
        <v>1276840</v>
      </c>
      <c r="Y3330" s="47">
        <v>4207533</v>
      </c>
      <c r="Z3330" s="47">
        <v>303030</v>
      </c>
      <c r="AA3330" s="47">
        <v>8964615</v>
      </c>
      <c r="AB3330" s="47" t="s">
        <v>71</v>
      </c>
      <c r="AC3330" s="47">
        <v>3558</v>
      </c>
      <c r="AD3330" s="47" t="s">
        <v>126</v>
      </c>
      <c r="AE3330" s="47" t="s">
        <v>5004</v>
      </c>
      <c r="AF3330" s="47" t="s">
        <v>5911</v>
      </c>
      <c r="AG3330" s="47">
        <v>14215</v>
      </c>
      <c r="AH3330" s="47" t="s">
        <v>73</v>
      </c>
      <c r="AI3330" s="47" t="s">
        <v>1713</v>
      </c>
      <c r="AJ3330" s="47" t="s">
        <v>61</v>
      </c>
      <c r="AK3330" s="47" t="s">
        <v>61</v>
      </c>
      <c r="AV3330" s="47">
        <v>1.2</v>
      </c>
      <c r="AZ3330" s="47">
        <v>10</v>
      </c>
      <c r="BM3330" s="47">
        <v>7.2</v>
      </c>
      <c r="BQ3330" s="47">
        <v>0</v>
      </c>
      <c r="BS3330" s="47">
        <v>11</v>
      </c>
      <c r="BT3330" s="47">
        <v>1.4</v>
      </c>
      <c r="DI3330" s="1">
        <f t="shared" si="255"/>
        <v>4</v>
      </c>
      <c r="DJ3330" s="9" t="str">
        <f t="shared" si="256"/>
        <v>NO BACTERIOLOGICO</v>
      </c>
      <c r="DK3330" s="10" t="str">
        <f t="shared" si="257"/>
        <v>-</v>
      </c>
      <c r="DL3330" s="11" t="str">
        <f t="shared" si="258"/>
        <v>0</v>
      </c>
    </row>
    <row r="3331" spans="1:116" ht="12" x14ac:dyDescent="0.2">
      <c r="A3331" s="47">
        <v>1005100006</v>
      </c>
      <c r="B3331" s="47" t="str">
        <f t="shared" si="259"/>
        <v>1005100006-SANTA ROSA DE PAMPAN</v>
      </c>
      <c r="C3331" s="47" t="s">
        <v>1709</v>
      </c>
      <c r="D3331" s="47" t="s">
        <v>58</v>
      </c>
      <c r="E3331" s="47" t="s">
        <v>542</v>
      </c>
      <c r="F3331" s="47" t="s">
        <v>1624</v>
      </c>
      <c r="G3331" s="47" t="s">
        <v>60</v>
      </c>
      <c r="H3331" s="47">
        <v>339</v>
      </c>
      <c r="I3331" s="47">
        <v>330</v>
      </c>
      <c r="J3331" s="47" t="s">
        <v>88</v>
      </c>
      <c r="K3331" s="47" t="s">
        <v>63</v>
      </c>
      <c r="L3331" s="47" t="s">
        <v>64</v>
      </c>
      <c r="M3331" s="47" t="s">
        <v>1710</v>
      </c>
      <c r="N3331" s="47" t="s">
        <v>1709</v>
      </c>
      <c r="O3331" s="47" t="s">
        <v>58</v>
      </c>
      <c r="P3331" s="47" t="s">
        <v>542</v>
      </c>
      <c r="Q3331" s="47" t="s">
        <v>1624</v>
      </c>
      <c r="R3331" s="47">
        <v>111035</v>
      </c>
      <c r="S3331" s="47" t="s">
        <v>67</v>
      </c>
      <c r="T3331" s="47" t="s">
        <v>1711</v>
      </c>
      <c r="U3331" s="47">
        <v>19106</v>
      </c>
      <c r="V3331" s="47" t="s">
        <v>69</v>
      </c>
      <c r="W3331" s="47" t="s">
        <v>1712</v>
      </c>
      <c r="X3331" s="47">
        <v>1276840</v>
      </c>
      <c r="Y3331" s="47">
        <v>4207534</v>
      </c>
      <c r="Z3331" s="47">
        <v>301940</v>
      </c>
      <c r="AA3331" s="47">
        <v>7647374</v>
      </c>
      <c r="AB3331" s="47" t="s">
        <v>71</v>
      </c>
      <c r="AC3331" s="47">
        <v>3461</v>
      </c>
      <c r="AD3331" s="47" t="s">
        <v>126</v>
      </c>
      <c r="AE3331" s="47" t="s">
        <v>5004</v>
      </c>
      <c r="AF3331" s="47" t="s">
        <v>5911</v>
      </c>
      <c r="AG3331" s="47" t="s">
        <v>61</v>
      </c>
      <c r="AH3331" s="47" t="s">
        <v>75</v>
      </c>
      <c r="AI3331" s="47" t="s">
        <v>76</v>
      </c>
      <c r="AJ3331" s="47" t="s">
        <v>77</v>
      </c>
      <c r="AK3331" s="47" t="s">
        <v>78</v>
      </c>
      <c r="AV3331" s="47">
        <v>0.5</v>
      </c>
      <c r="AZ3331" s="47">
        <v>10</v>
      </c>
      <c r="BE3331" s="47">
        <v>0</v>
      </c>
      <c r="BM3331" s="47">
        <v>7</v>
      </c>
      <c r="BQ3331" s="47">
        <v>0</v>
      </c>
      <c r="BS3331" s="47">
        <v>11.7</v>
      </c>
      <c r="BT3331" s="47">
        <v>1.2</v>
      </c>
      <c r="DI3331" s="1">
        <f t="shared" ref="DI3331:DI3394" si="260">MONTH(AE3331)</f>
        <v>4</v>
      </c>
      <c r="DJ3331" s="9" t="str">
        <f t="shared" ref="DJ3331:DJ3394" si="261">IF(ISBLANK(AV3331),"-",IF(ISBLANK(BT3331),"-",IF(AND(AV3331&gt;=0.5,BT3331&gt;5),"BACTERIOLÓGICO",IF(AND(AV3331&lt;0.5,BT3331&lt;=5),"BACTERIOLÓGICO",IF(AND(AV3331&lt;0.5,BT3331&gt;5),"BACTERIOLÓGICO","NO BACTERIOLOGICO")))))</f>
        <v>NO BACTERIOLOGICO</v>
      </c>
      <c r="DK3331" s="10" t="str">
        <f t="shared" ref="DK3331:DK3394" si="262">IF(ISBLANK(AO3331),"-",IF(ISBLANK(AP3331),"-",IF(ISBLANK(AQ3331),"-",IF(AND(AO3331&gt;=0,AP3331&gt;=0,AQ3331&gt;=0),"Realizado Bactereológico","No realizado Bacteriológico"))))</f>
        <v>-</v>
      </c>
      <c r="DL3331" s="11" t="str">
        <f t="shared" ref="DL3331:DL3394" si="263">IF(ISBLANK(BE3331),"0",IF(BE3331&gt;=0,"1","0"))</f>
        <v>1</v>
      </c>
    </row>
    <row r="3332" spans="1:116" ht="12" x14ac:dyDescent="0.2">
      <c r="A3332" s="47">
        <v>1005100006</v>
      </c>
      <c r="B3332" s="47" t="str">
        <f t="shared" ref="B3332:B3395" si="264">CONCATENATE(A3332,"-",C3332)</f>
        <v>1005100006-SANTA ROSA DE PAMPAN</v>
      </c>
      <c r="C3332" s="47" t="s">
        <v>1709</v>
      </c>
      <c r="D3332" s="47" t="s">
        <v>58</v>
      </c>
      <c r="E3332" s="47" t="s">
        <v>542</v>
      </c>
      <c r="F3332" s="47" t="s">
        <v>1624</v>
      </c>
      <c r="G3332" s="47" t="s">
        <v>60</v>
      </c>
      <c r="H3332" s="47">
        <v>339</v>
      </c>
      <c r="I3332" s="47">
        <v>330</v>
      </c>
      <c r="J3332" s="47" t="s">
        <v>88</v>
      </c>
      <c r="K3332" s="47" t="s">
        <v>63</v>
      </c>
      <c r="L3332" s="47" t="s">
        <v>64</v>
      </c>
      <c r="M3332" s="47" t="s">
        <v>1710</v>
      </c>
      <c r="N3332" s="47" t="s">
        <v>1709</v>
      </c>
      <c r="O3332" s="47" t="s">
        <v>58</v>
      </c>
      <c r="P3332" s="47" t="s">
        <v>542</v>
      </c>
      <c r="Q3332" s="47" t="s">
        <v>1624</v>
      </c>
      <c r="R3332" s="47">
        <v>111035</v>
      </c>
      <c r="S3332" s="47" t="s">
        <v>67</v>
      </c>
      <c r="T3332" s="47" t="s">
        <v>1711</v>
      </c>
      <c r="U3332" s="47">
        <v>19106</v>
      </c>
      <c r="V3332" s="47" t="s">
        <v>69</v>
      </c>
      <c r="W3332" s="47" t="s">
        <v>1712</v>
      </c>
      <c r="X3332" s="47">
        <v>1276840</v>
      </c>
      <c r="Y3332" s="47">
        <v>4207535</v>
      </c>
      <c r="Z3332" s="47">
        <v>322106</v>
      </c>
      <c r="AA3332" s="47">
        <v>7647423</v>
      </c>
      <c r="AB3332" s="47" t="s">
        <v>71</v>
      </c>
      <c r="AC3332" s="47">
        <v>3353</v>
      </c>
      <c r="AD3332" s="47" t="s">
        <v>126</v>
      </c>
      <c r="AE3332" s="47" t="s">
        <v>5004</v>
      </c>
      <c r="AF3332" s="47" t="s">
        <v>5911</v>
      </c>
      <c r="AG3332" s="47" t="s">
        <v>61</v>
      </c>
      <c r="AH3332" s="47" t="s">
        <v>75</v>
      </c>
      <c r="AI3332" s="47" t="s">
        <v>76</v>
      </c>
      <c r="AJ3332" s="47" t="s">
        <v>77</v>
      </c>
      <c r="AK3332" s="47" t="s">
        <v>78</v>
      </c>
      <c r="AV3332" s="47">
        <v>0.5</v>
      </c>
      <c r="AZ3332" s="47">
        <v>10</v>
      </c>
      <c r="BM3332" s="47">
        <v>7</v>
      </c>
      <c r="BQ3332" s="47">
        <v>0</v>
      </c>
      <c r="BS3332" s="47">
        <v>11.7</v>
      </c>
      <c r="BT3332" s="47">
        <v>1.2</v>
      </c>
      <c r="DI3332" s="1">
        <f t="shared" si="260"/>
        <v>4</v>
      </c>
      <c r="DJ3332" s="9" t="str">
        <f t="shared" si="261"/>
        <v>NO BACTERIOLOGICO</v>
      </c>
      <c r="DK3332" s="10" t="str">
        <f t="shared" si="262"/>
        <v>-</v>
      </c>
      <c r="DL3332" s="11" t="str">
        <f t="shared" si="263"/>
        <v>0</v>
      </c>
    </row>
    <row r="3333" spans="1:116" ht="12" x14ac:dyDescent="0.2">
      <c r="A3333" s="47">
        <v>1007010016</v>
      </c>
      <c r="B3333" s="47" t="str">
        <f t="shared" si="264"/>
        <v>1007010016-CRUZPAMPA</v>
      </c>
      <c r="C3333" s="47" t="s">
        <v>529</v>
      </c>
      <c r="D3333" s="47" t="s">
        <v>58</v>
      </c>
      <c r="E3333" s="47" t="s">
        <v>1117</v>
      </c>
      <c r="F3333" s="47" t="s">
        <v>1116</v>
      </c>
      <c r="G3333" s="47" t="s">
        <v>60</v>
      </c>
      <c r="H3333" s="47">
        <v>110</v>
      </c>
      <c r="I3333" s="47" t="s">
        <v>61</v>
      </c>
      <c r="J3333" s="47" t="s">
        <v>88</v>
      </c>
      <c r="K3333" s="47" t="s">
        <v>63</v>
      </c>
      <c r="L3333" s="47" t="s">
        <v>64</v>
      </c>
      <c r="M3333" s="47" t="s">
        <v>1135</v>
      </c>
      <c r="N3333" s="47" t="s">
        <v>1136</v>
      </c>
      <c r="O3333" s="47" t="s">
        <v>58</v>
      </c>
      <c r="P3333" s="47" t="s">
        <v>1117</v>
      </c>
      <c r="Q3333" s="47" t="s">
        <v>1116</v>
      </c>
      <c r="R3333" s="47">
        <v>116445</v>
      </c>
      <c r="S3333" s="47" t="s">
        <v>171</v>
      </c>
      <c r="T3333" s="47" t="s">
        <v>1227</v>
      </c>
      <c r="U3333" s="47">
        <v>23605</v>
      </c>
      <c r="V3333" s="47" t="s">
        <v>69</v>
      </c>
      <c r="W3333" s="47" t="s">
        <v>1228</v>
      </c>
      <c r="X3333" s="47">
        <v>1276848</v>
      </c>
      <c r="Y3333" s="47">
        <v>4207556</v>
      </c>
      <c r="Z3333" s="47">
        <v>251416</v>
      </c>
      <c r="AA3333" s="47">
        <v>9050927</v>
      </c>
      <c r="AB3333" s="47" t="s">
        <v>71</v>
      </c>
      <c r="AC3333" s="47">
        <v>3939</v>
      </c>
      <c r="AD3333" s="47" t="s">
        <v>72</v>
      </c>
      <c r="AE3333" s="47" t="s">
        <v>5022</v>
      </c>
      <c r="AF3333" s="47" t="s">
        <v>5912</v>
      </c>
      <c r="AG3333" s="47">
        <v>18162</v>
      </c>
      <c r="AH3333" s="47" t="s">
        <v>73</v>
      </c>
      <c r="AI3333" s="47" t="s">
        <v>1229</v>
      </c>
      <c r="AJ3333" s="47" t="s">
        <v>61</v>
      </c>
      <c r="AK3333" s="47" t="s">
        <v>61</v>
      </c>
      <c r="AV3333" s="47">
        <v>0.59</v>
      </c>
      <c r="AZ3333" s="47">
        <v>87</v>
      </c>
      <c r="BM3333" s="47">
        <v>7.56</v>
      </c>
      <c r="BS3333" s="47">
        <v>14.8</v>
      </c>
      <c r="BT3333" s="47">
        <v>0</v>
      </c>
      <c r="DI3333" s="1">
        <f t="shared" si="260"/>
        <v>4</v>
      </c>
      <c r="DJ3333" s="9" t="str">
        <f t="shared" si="261"/>
        <v>NO BACTERIOLOGICO</v>
      </c>
      <c r="DK3333" s="10" t="str">
        <f t="shared" si="262"/>
        <v>-</v>
      </c>
      <c r="DL3333" s="11" t="str">
        <f t="shared" si="263"/>
        <v>0</v>
      </c>
    </row>
    <row r="3334" spans="1:116" ht="12" x14ac:dyDescent="0.2">
      <c r="A3334" s="47">
        <v>1007010016</v>
      </c>
      <c r="B3334" s="47" t="str">
        <f t="shared" si="264"/>
        <v>1007010016-CRUZPAMPA</v>
      </c>
      <c r="C3334" s="47" t="s">
        <v>529</v>
      </c>
      <c r="D3334" s="47" t="s">
        <v>58</v>
      </c>
      <c r="E3334" s="47" t="s">
        <v>1117</v>
      </c>
      <c r="F3334" s="47" t="s">
        <v>1116</v>
      </c>
      <c r="G3334" s="47" t="s">
        <v>60</v>
      </c>
      <c r="H3334" s="47">
        <v>110</v>
      </c>
      <c r="I3334" s="47" t="s">
        <v>61</v>
      </c>
      <c r="J3334" s="47" t="s">
        <v>88</v>
      </c>
      <c r="K3334" s="47" t="s">
        <v>63</v>
      </c>
      <c r="L3334" s="47" t="s">
        <v>64</v>
      </c>
      <c r="M3334" s="47" t="s">
        <v>1135</v>
      </c>
      <c r="N3334" s="47" t="s">
        <v>1136</v>
      </c>
      <c r="O3334" s="47" t="s">
        <v>58</v>
      </c>
      <c r="P3334" s="47" t="s">
        <v>1117</v>
      </c>
      <c r="Q3334" s="47" t="s">
        <v>1116</v>
      </c>
      <c r="R3334" s="47">
        <v>116445</v>
      </c>
      <c r="S3334" s="47" t="s">
        <v>171</v>
      </c>
      <c r="T3334" s="47" t="s">
        <v>1227</v>
      </c>
      <c r="U3334" s="47">
        <v>23605</v>
      </c>
      <c r="V3334" s="47" t="s">
        <v>69</v>
      </c>
      <c r="W3334" s="47" t="s">
        <v>1228</v>
      </c>
      <c r="X3334" s="47">
        <v>1276848</v>
      </c>
      <c r="Y3334" s="47">
        <v>4207557</v>
      </c>
      <c r="Z3334" s="47">
        <v>250616</v>
      </c>
      <c r="AA3334" s="47">
        <v>9050127</v>
      </c>
      <c r="AB3334" s="47" t="s">
        <v>71</v>
      </c>
      <c r="AC3334" s="47">
        <v>3825</v>
      </c>
      <c r="AD3334" s="47" t="s">
        <v>72</v>
      </c>
      <c r="AE3334" s="47" t="s">
        <v>5022</v>
      </c>
      <c r="AF3334" s="47" t="s">
        <v>5912</v>
      </c>
      <c r="AG3334" s="47" t="s">
        <v>61</v>
      </c>
      <c r="AH3334" s="47" t="s">
        <v>75</v>
      </c>
      <c r="AI3334" s="47" t="s">
        <v>76</v>
      </c>
      <c r="AJ3334" s="47" t="s">
        <v>61</v>
      </c>
      <c r="AK3334" s="47" t="s">
        <v>61</v>
      </c>
      <c r="AV3334" s="47">
        <v>0.77</v>
      </c>
      <c r="AZ3334" s="47">
        <v>88</v>
      </c>
      <c r="BM3334" s="47">
        <v>7.58</v>
      </c>
      <c r="BS3334" s="47">
        <v>14.8</v>
      </c>
      <c r="BT3334" s="47">
        <v>0</v>
      </c>
      <c r="DI3334" s="1">
        <f t="shared" si="260"/>
        <v>4</v>
      </c>
      <c r="DJ3334" s="9" t="str">
        <f t="shared" si="261"/>
        <v>NO BACTERIOLOGICO</v>
      </c>
      <c r="DK3334" s="10" t="str">
        <f t="shared" si="262"/>
        <v>-</v>
      </c>
      <c r="DL3334" s="11" t="str">
        <f t="shared" si="263"/>
        <v>0</v>
      </c>
    </row>
    <row r="3335" spans="1:116" ht="12" x14ac:dyDescent="0.2">
      <c r="A3335" s="47">
        <v>1007010016</v>
      </c>
      <c r="B3335" s="47" t="str">
        <f t="shared" si="264"/>
        <v>1007010016-CRUZPAMPA</v>
      </c>
      <c r="C3335" s="47" t="s">
        <v>529</v>
      </c>
      <c r="D3335" s="47" t="s">
        <v>58</v>
      </c>
      <c r="E3335" s="47" t="s">
        <v>1117</v>
      </c>
      <c r="F3335" s="47" t="s">
        <v>1116</v>
      </c>
      <c r="G3335" s="47" t="s">
        <v>60</v>
      </c>
      <c r="H3335" s="47">
        <v>110</v>
      </c>
      <c r="I3335" s="47" t="s">
        <v>61</v>
      </c>
      <c r="J3335" s="47" t="s">
        <v>88</v>
      </c>
      <c r="K3335" s="47" t="s">
        <v>63</v>
      </c>
      <c r="L3335" s="47" t="s">
        <v>64</v>
      </c>
      <c r="M3335" s="47" t="s">
        <v>1135</v>
      </c>
      <c r="N3335" s="47" t="s">
        <v>1136</v>
      </c>
      <c r="O3335" s="47" t="s">
        <v>58</v>
      </c>
      <c r="P3335" s="47" t="s">
        <v>1117</v>
      </c>
      <c r="Q3335" s="47" t="s">
        <v>1116</v>
      </c>
      <c r="R3335" s="47">
        <v>116445</v>
      </c>
      <c r="S3335" s="47" t="s">
        <v>171</v>
      </c>
      <c r="T3335" s="47" t="s">
        <v>1227</v>
      </c>
      <c r="U3335" s="47">
        <v>23605</v>
      </c>
      <c r="V3335" s="47" t="s">
        <v>69</v>
      </c>
      <c r="W3335" s="47" t="s">
        <v>1228</v>
      </c>
      <c r="X3335" s="47">
        <v>1276848</v>
      </c>
      <c r="Y3335" s="47">
        <v>4207558</v>
      </c>
      <c r="Z3335" s="47">
        <v>249874</v>
      </c>
      <c r="AA3335" s="47">
        <v>9049385</v>
      </c>
      <c r="AB3335" s="47" t="s">
        <v>71</v>
      </c>
      <c r="AC3335" s="47">
        <v>3865</v>
      </c>
      <c r="AD3335" s="47" t="s">
        <v>72</v>
      </c>
      <c r="AE3335" s="47" t="s">
        <v>5022</v>
      </c>
      <c r="AF3335" s="47" t="s">
        <v>5912</v>
      </c>
      <c r="AG3335" s="47" t="s">
        <v>61</v>
      </c>
      <c r="AH3335" s="47" t="s">
        <v>75</v>
      </c>
      <c r="AI3335" s="47" t="s">
        <v>76</v>
      </c>
      <c r="AJ3335" s="47" t="s">
        <v>61</v>
      </c>
      <c r="AK3335" s="47" t="s">
        <v>61</v>
      </c>
      <c r="AV3335" s="47">
        <v>0.63</v>
      </c>
      <c r="AZ3335" s="47">
        <v>88</v>
      </c>
      <c r="BM3335" s="47">
        <v>7.48</v>
      </c>
      <c r="BS3335" s="47">
        <v>14.8</v>
      </c>
      <c r="BT3335" s="47">
        <v>0</v>
      </c>
      <c r="DI3335" s="1">
        <f t="shared" si="260"/>
        <v>4</v>
      </c>
      <c r="DJ3335" s="9" t="str">
        <f t="shared" si="261"/>
        <v>NO BACTERIOLOGICO</v>
      </c>
      <c r="DK3335" s="10" t="str">
        <f t="shared" si="262"/>
        <v>-</v>
      </c>
      <c r="DL3335" s="11" t="str">
        <f t="shared" si="263"/>
        <v>0</v>
      </c>
    </row>
    <row r="3336" spans="1:116" ht="12" x14ac:dyDescent="0.2">
      <c r="A3336" s="47">
        <v>1005100039</v>
      </c>
      <c r="B3336" s="47" t="str">
        <f t="shared" si="264"/>
        <v>1005100039-PAÑAN</v>
      </c>
      <c r="C3336" s="47" t="s">
        <v>1720</v>
      </c>
      <c r="D3336" s="47" t="s">
        <v>58</v>
      </c>
      <c r="E3336" s="47" t="s">
        <v>542</v>
      </c>
      <c r="F3336" s="47" t="s">
        <v>1624</v>
      </c>
      <c r="G3336" s="47" t="s">
        <v>60</v>
      </c>
      <c r="H3336" s="47">
        <v>190</v>
      </c>
      <c r="I3336" s="47">
        <v>190</v>
      </c>
      <c r="J3336" s="47" t="s">
        <v>88</v>
      </c>
      <c r="K3336" s="47" t="s">
        <v>63</v>
      </c>
      <c r="L3336" s="47" t="s">
        <v>64</v>
      </c>
      <c r="M3336" s="47" t="s">
        <v>1710</v>
      </c>
      <c r="N3336" s="47" t="s">
        <v>1709</v>
      </c>
      <c r="O3336" s="47" t="s">
        <v>58</v>
      </c>
      <c r="P3336" s="47" t="s">
        <v>542</v>
      </c>
      <c r="Q3336" s="47" t="s">
        <v>1624</v>
      </c>
      <c r="R3336" s="47">
        <v>111035</v>
      </c>
      <c r="S3336" s="47" t="s">
        <v>67</v>
      </c>
      <c r="T3336" s="47" t="s">
        <v>1711</v>
      </c>
      <c r="U3336" s="47">
        <v>19106</v>
      </c>
      <c r="V3336" s="47" t="s">
        <v>69</v>
      </c>
      <c r="W3336" s="47" t="s">
        <v>1712</v>
      </c>
      <c r="X3336" s="47">
        <v>1276851</v>
      </c>
      <c r="Y3336" s="47">
        <v>4207559</v>
      </c>
      <c r="Z3336" s="47">
        <v>303030</v>
      </c>
      <c r="AA3336" s="47">
        <v>8964615</v>
      </c>
      <c r="AB3336" s="47" t="s">
        <v>71</v>
      </c>
      <c r="AC3336" s="47">
        <v>3558</v>
      </c>
      <c r="AD3336" s="47" t="s">
        <v>126</v>
      </c>
      <c r="AE3336" s="47" t="s">
        <v>5004</v>
      </c>
      <c r="AF3336" s="47" t="s">
        <v>5912</v>
      </c>
      <c r="AG3336" s="47">
        <v>14215</v>
      </c>
      <c r="AH3336" s="47" t="s">
        <v>73</v>
      </c>
      <c r="AI3336" s="47" t="s">
        <v>1713</v>
      </c>
      <c r="AJ3336" s="47" t="s">
        <v>61</v>
      </c>
      <c r="AK3336" s="47" t="s">
        <v>61</v>
      </c>
      <c r="AV3336" s="47">
        <v>1.2</v>
      </c>
      <c r="AZ3336" s="47">
        <v>10</v>
      </c>
      <c r="BM3336" s="47">
        <v>7.2</v>
      </c>
      <c r="BQ3336" s="47">
        <v>0</v>
      </c>
      <c r="BS3336" s="47">
        <v>10</v>
      </c>
      <c r="BT3336" s="47">
        <v>1.4</v>
      </c>
      <c r="DI3336" s="1">
        <f t="shared" si="260"/>
        <v>4</v>
      </c>
      <c r="DJ3336" s="9" t="str">
        <f t="shared" si="261"/>
        <v>NO BACTERIOLOGICO</v>
      </c>
      <c r="DK3336" s="10" t="str">
        <f t="shared" si="262"/>
        <v>-</v>
      </c>
      <c r="DL3336" s="11" t="str">
        <f t="shared" si="263"/>
        <v>0</v>
      </c>
    </row>
    <row r="3337" spans="1:116" ht="12" x14ac:dyDescent="0.2">
      <c r="A3337" s="47">
        <v>1005100039</v>
      </c>
      <c r="B3337" s="47" t="str">
        <f t="shared" si="264"/>
        <v>1005100039-PAÑAN</v>
      </c>
      <c r="C3337" s="47" t="s">
        <v>1720</v>
      </c>
      <c r="D3337" s="47" t="s">
        <v>58</v>
      </c>
      <c r="E3337" s="47" t="s">
        <v>542</v>
      </c>
      <c r="F3337" s="47" t="s">
        <v>1624</v>
      </c>
      <c r="G3337" s="47" t="s">
        <v>60</v>
      </c>
      <c r="H3337" s="47">
        <v>190</v>
      </c>
      <c r="I3337" s="47">
        <v>190</v>
      </c>
      <c r="J3337" s="47" t="s">
        <v>88</v>
      </c>
      <c r="K3337" s="47" t="s">
        <v>63</v>
      </c>
      <c r="L3337" s="47" t="s">
        <v>64</v>
      </c>
      <c r="M3337" s="47" t="s">
        <v>1710</v>
      </c>
      <c r="N3337" s="47" t="s">
        <v>1709</v>
      </c>
      <c r="O3337" s="47" t="s">
        <v>58</v>
      </c>
      <c r="P3337" s="47" t="s">
        <v>542</v>
      </c>
      <c r="Q3337" s="47" t="s">
        <v>1624</v>
      </c>
      <c r="R3337" s="47">
        <v>111035</v>
      </c>
      <c r="S3337" s="47" t="s">
        <v>67</v>
      </c>
      <c r="T3337" s="47" t="s">
        <v>1711</v>
      </c>
      <c r="U3337" s="47">
        <v>19106</v>
      </c>
      <c r="V3337" s="47" t="s">
        <v>69</v>
      </c>
      <c r="W3337" s="47" t="s">
        <v>1712</v>
      </c>
      <c r="X3337" s="47">
        <v>1276851</v>
      </c>
      <c r="Y3337" s="47">
        <v>4207560</v>
      </c>
      <c r="Z3337" s="47">
        <v>301245</v>
      </c>
      <c r="AA3337" s="47">
        <v>7647214</v>
      </c>
      <c r="AB3337" s="47" t="s">
        <v>71</v>
      </c>
      <c r="AC3337" s="47">
        <v>3354</v>
      </c>
      <c r="AD3337" s="47" t="s">
        <v>126</v>
      </c>
      <c r="AE3337" s="47" t="s">
        <v>5004</v>
      </c>
      <c r="AF3337" s="47" t="s">
        <v>5912</v>
      </c>
      <c r="AG3337" s="47" t="s">
        <v>61</v>
      </c>
      <c r="AH3337" s="47" t="s">
        <v>75</v>
      </c>
      <c r="AI3337" s="47" t="s">
        <v>76</v>
      </c>
      <c r="AJ3337" s="47" t="s">
        <v>77</v>
      </c>
      <c r="AK3337" s="47" t="s">
        <v>78</v>
      </c>
      <c r="AV3337" s="47">
        <v>0.5</v>
      </c>
      <c r="AZ3337" s="47">
        <v>10</v>
      </c>
      <c r="BM3337" s="47">
        <v>7</v>
      </c>
      <c r="BQ3337" s="47">
        <v>0</v>
      </c>
      <c r="BS3337" s="47">
        <v>10</v>
      </c>
      <c r="BT3337" s="47">
        <v>1.2</v>
      </c>
      <c r="DI3337" s="1">
        <f t="shared" si="260"/>
        <v>4</v>
      </c>
      <c r="DJ3337" s="9" t="str">
        <f t="shared" si="261"/>
        <v>NO BACTERIOLOGICO</v>
      </c>
      <c r="DK3337" s="10" t="str">
        <f t="shared" si="262"/>
        <v>-</v>
      </c>
      <c r="DL3337" s="11" t="str">
        <f t="shared" si="263"/>
        <v>0</v>
      </c>
    </row>
    <row r="3338" spans="1:116" ht="12" x14ac:dyDescent="0.2">
      <c r="A3338" s="47">
        <v>1001020029</v>
      </c>
      <c r="B3338" s="47" t="str">
        <f t="shared" si="264"/>
        <v>1001020029-COLPA ALTA</v>
      </c>
      <c r="C3338" s="47" t="s">
        <v>3304</v>
      </c>
      <c r="D3338" s="47" t="s">
        <v>58</v>
      </c>
      <c r="E3338" s="47" t="s">
        <v>58</v>
      </c>
      <c r="F3338" s="47" t="s">
        <v>2540</v>
      </c>
      <c r="G3338" s="47" t="s">
        <v>60</v>
      </c>
      <c r="H3338" s="47">
        <v>411</v>
      </c>
      <c r="I3338" s="47" t="s">
        <v>61</v>
      </c>
      <c r="J3338" s="47" t="s">
        <v>895</v>
      </c>
      <c r="K3338" s="47" t="s">
        <v>63</v>
      </c>
      <c r="L3338" s="47" t="s">
        <v>64</v>
      </c>
      <c r="M3338" s="47" t="s">
        <v>3305</v>
      </c>
      <c r="N3338" s="47" t="s">
        <v>2540</v>
      </c>
      <c r="O3338" s="47" t="s">
        <v>58</v>
      </c>
      <c r="P3338" s="47" t="s">
        <v>58</v>
      </c>
      <c r="Q3338" s="47" t="s">
        <v>2540</v>
      </c>
      <c r="R3338" s="47">
        <v>147624</v>
      </c>
      <c r="S3338" s="47" t="s">
        <v>67</v>
      </c>
      <c r="T3338" s="47" t="s">
        <v>3306</v>
      </c>
      <c r="U3338" s="47">
        <v>17259</v>
      </c>
      <c r="V3338" s="47" t="s">
        <v>69</v>
      </c>
      <c r="W3338" s="47" t="s">
        <v>3307</v>
      </c>
      <c r="X3338" s="47">
        <v>1276728</v>
      </c>
      <c r="Y3338" s="47">
        <v>4207570</v>
      </c>
      <c r="Z3338" s="47">
        <v>365505</v>
      </c>
      <c r="AA3338" s="47">
        <v>8893030</v>
      </c>
      <c r="AB3338" s="47" t="s">
        <v>71</v>
      </c>
      <c r="AC3338" s="47">
        <v>2036</v>
      </c>
      <c r="AD3338" s="47" t="s">
        <v>86</v>
      </c>
      <c r="AE3338" s="47" t="s">
        <v>4905</v>
      </c>
      <c r="AF3338" s="47" t="s">
        <v>5913</v>
      </c>
      <c r="AG3338" s="47">
        <v>44736</v>
      </c>
      <c r="AH3338" s="47" t="s">
        <v>73</v>
      </c>
      <c r="AI3338" s="47" t="s">
        <v>3308</v>
      </c>
      <c r="AJ3338" s="47" t="s">
        <v>61</v>
      </c>
      <c r="AK3338" s="47" t="s">
        <v>61</v>
      </c>
      <c r="AV3338" s="47">
        <v>1.4</v>
      </c>
      <c r="AZ3338" s="47">
        <v>102</v>
      </c>
      <c r="BM3338" s="47">
        <v>7.9</v>
      </c>
      <c r="BS3338" s="47">
        <v>17.399999999999999</v>
      </c>
      <c r="BT3338" s="47">
        <v>0.94</v>
      </c>
      <c r="DI3338" s="1">
        <f t="shared" si="260"/>
        <v>4</v>
      </c>
      <c r="DJ3338" s="9" t="str">
        <f t="shared" si="261"/>
        <v>NO BACTERIOLOGICO</v>
      </c>
      <c r="DK3338" s="10" t="str">
        <f t="shared" si="262"/>
        <v>-</v>
      </c>
      <c r="DL3338" s="11" t="str">
        <f t="shared" si="263"/>
        <v>0</v>
      </c>
    </row>
    <row r="3339" spans="1:116" ht="12" x14ac:dyDescent="0.2">
      <c r="A3339" s="47">
        <v>1001020029</v>
      </c>
      <c r="B3339" s="47" t="str">
        <f t="shared" si="264"/>
        <v>1001020029-COLPA ALTA</v>
      </c>
      <c r="C3339" s="47" t="s">
        <v>3304</v>
      </c>
      <c r="D3339" s="47" t="s">
        <v>58</v>
      </c>
      <c r="E3339" s="47" t="s">
        <v>58</v>
      </c>
      <c r="F3339" s="47" t="s">
        <v>2540</v>
      </c>
      <c r="G3339" s="47" t="s">
        <v>60</v>
      </c>
      <c r="H3339" s="47">
        <v>411</v>
      </c>
      <c r="I3339" s="47" t="s">
        <v>61</v>
      </c>
      <c r="J3339" s="47" t="s">
        <v>895</v>
      </c>
      <c r="K3339" s="47" t="s">
        <v>63</v>
      </c>
      <c r="L3339" s="47" t="s">
        <v>64</v>
      </c>
      <c r="M3339" s="47" t="s">
        <v>3305</v>
      </c>
      <c r="N3339" s="47" t="s">
        <v>2540</v>
      </c>
      <c r="O3339" s="47" t="s">
        <v>58</v>
      </c>
      <c r="P3339" s="47" t="s">
        <v>58</v>
      </c>
      <c r="Q3339" s="47" t="s">
        <v>2540</v>
      </c>
      <c r="R3339" s="47">
        <v>147624</v>
      </c>
      <c r="S3339" s="47" t="s">
        <v>67</v>
      </c>
      <c r="T3339" s="47" t="s">
        <v>3306</v>
      </c>
      <c r="U3339" s="47">
        <v>17259</v>
      </c>
      <c r="V3339" s="47" t="s">
        <v>69</v>
      </c>
      <c r="W3339" s="47" t="s">
        <v>3307</v>
      </c>
      <c r="X3339" s="47">
        <v>1276728</v>
      </c>
      <c r="Y3339" s="47">
        <v>4207571</v>
      </c>
      <c r="Z3339" s="47">
        <v>363740</v>
      </c>
      <c r="AA3339" s="47">
        <v>8999904</v>
      </c>
      <c r="AB3339" s="47" t="s">
        <v>71</v>
      </c>
      <c r="AC3339" s="47">
        <v>1940</v>
      </c>
      <c r="AD3339" s="47" t="s">
        <v>86</v>
      </c>
      <c r="AE3339" s="47" t="s">
        <v>4905</v>
      </c>
      <c r="AF3339" s="47" t="s">
        <v>5913</v>
      </c>
      <c r="AG3339" s="47" t="s">
        <v>61</v>
      </c>
      <c r="AH3339" s="47" t="s">
        <v>75</v>
      </c>
      <c r="AI3339" s="47" t="s">
        <v>76</v>
      </c>
      <c r="AJ3339" s="47" t="s">
        <v>77</v>
      </c>
      <c r="AK3339" s="47" t="s">
        <v>78</v>
      </c>
      <c r="AV3339" s="47">
        <v>1.2</v>
      </c>
      <c r="AZ3339" s="47">
        <v>100</v>
      </c>
      <c r="BM3339" s="47">
        <v>7.8</v>
      </c>
      <c r="BS3339" s="47">
        <v>17.100000000000001</v>
      </c>
      <c r="BT3339" s="47">
        <v>0.94</v>
      </c>
      <c r="DI3339" s="1">
        <f t="shared" si="260"/>
        <v>4</v>
      </c>
      <c r="DJ3339" s="9" t="str">
        <f t="shared" si="261"/>
        <v>NO BACTERIOLOGICO</v>
      </c>
      <c r="DK3339" s="10" t="str">
        <f t="shared" si="262"/>
        <v>-</v>
      </c>
      <c r="DL3339" s="11" t="str">
        <f t="shared" si="263"/>
        <v>0</v>
      </c>
    </row>
    <row r="3340" spans="1:116" ht="12" x14ac:dyDescent="0.2">
      <c r="A3340" s="47">
        <v>1001020029</v>
      </c>
      <c r="B3340" s="47" t="str">
        <f t="shared" si="264"/>
        <v>1001020029-COLPA ALTA</v>
      </c>
      <c r="C3340" s="47" t="s">
        <v>3304</v>
      </c>
      <c r="D3340" s="47" t="s">
        <v>58</v>
      </c>
      <c r="E3340" s="47" t="s">
        <v>58</v>
      </c>
      <c r="F3340" s="47" t="s">
        <v>2540</v>
      </c>
      <c r="G3340" s="47" t="s">
        <v>60</v>
      </c>
      <c r="H3340" s="47">
        <v>411</v>
      </c>
      <c r="I3340" s="47" t="s">
        <v>61</v>
      </c>
      <c r="J3340" s="47" t="s">
        <v>895</v>
      </c>
      <c r="K3340" s="47" t="s">
        <v>63</v>
      </c>
      <c r="L3340" s="47" t="s">
        <v>64</v>
      </c>
      <c r="M3340" s="47" t="s">
        <v>3305</v>
      </c>
      <c r="N3340" s="47" t="s">
        <v>2540</v>
      </c>
      <c r="O3340" s="47" t="s">
        <v>58</v>
      </c>
      <c r="P3340" s="47" t="s">
        <v>58</v>
      </c>
      <c r="Q3340" s="47" t="s">
        <v>2540</v>
      </c>
      <c r="R3340" s="47">
        <v>147624</v>
      </c>
      <c r="S3340" s="47" t="s">
        <v>67</v>
      </c>
      <c r="T3340" s="47" t="s">
        <v>3306</v>
      </c>
      <c r="U3340" s="47">
        <v>17259</v>
      </c>
      <c r="V3340" s="47" t="s">
        <v>69</v>
      </c>
      <c r="W3340" s="47" t="s">
        <v>3307</v>
      </c>
      <c r="X3340" s="47">
        <v>1276728</v>
      </c>
      <c r="Y3340" s="47">
        <v>4207572</v>
      </c>
      <c r="Z3340" s="47">
        <v>363218</v>
      </c>
      <c r="AA3340" s="47">
        <v>8900484</v>
      </c>
      <c r="AB3340" s="47" t="s">
        <v>71</v>
      </c>
      <c r="AC3340" s="47">
        <v>1935</v>
      </c>
      <c r="AD3340" s="47" t="s">
        <v>86</v>
      </c>
      <c r="AE3340" s="47" t="s">
        <v>4905</v>
      </c>
      <c r="AF3340" s="47" t="s">
        <v>5913</v>
      </c>
      <c r="AG3340" s="47" t="s">
        <v>61</v>
      </c>
      <c r="AH3340" s="47" t="s">
        <v>75</v>
      </c>
      <c r="AI3340" s="47" t="s">
        <v>76</v>
      </c>
      <c r="AJ3340" s="47" t="s">
        <v>77</v>
      </c>
      <c r="AK3340" s="47" t="s">
        <v>78</v>
      </c>
      <c r="AV3340" s="47">
        <v>1</v>
      </c>
      <c r="AZ3340" s="47">
        <v>112</v>
      </c>
      <c r="BM3340" s="47">
        <v>7.8</v>
      </c>
      <c r="BS3340" s="47">
        <v>17</v>
      </c>
      <c r="BT3340" s="47">
        <v>0.91</v>
      </c>
      <c r="DI3340" s="1">
        <f t="shared" si="260"/>
        <v>4</v>
      </c>
      <c r="DJ3340" s="9" t="str">
        <f t="shared" si="261"/>
        <v>NO BACTERIOLOGICO</v>
      </c>
      <c r="DK3340" s="10" t="str">
        <f t="shared" si="262"/>
        <v>-</v>
      </c>
      <c r="DL3340" s="11" t="str">
        <f t="shared" si="263"/>
        <v>0</v>
      </c>
    </row>
    <row r="3341" spans="1:116" ht="12" x14ac:dyDescent="0.2">
      <c r="A3341" s="47">
        <v>1001020029</v>
      </c>
      <c r="B3341" s="47" t="str">
        <f t="shared" si="264"/>
        <v>1001020029-COLPA ALTA</v>
      </c>
      <c r="C3341" s="47" t="s">
        <v>3304</v>
      </c>
      <c r="D3341" s="47" t="s">
        <v>58</v>
      </c>
      <c r="E3341" s="47" t="s">
        <v>58</v>
      </c>
      <c r="F3341" s="47" t="s">
        <v>2540</v>
      </c>
      <c r="G3341" s="47" t="s">
        <v>60</v>
      </c>
      <c r="H3341" s="47">
        <v>411</v>
      </c>
      <c r="I3341" s="47" t="s">
        <v>61</v>
      </c>
      <c r="J3341" s="47" t="s">
        <v>895</v>
      </c>
      <c r="K3341" s="47" t="s">
        <v>63</v>
      </c>
      <c r="L3341" s="47" t="s">
        <v>64</v>
      </c>
      <c r="M3341" s="47" t="s">
        <v>3305</v>
      </c>
      <c r="N3341" s="47" t="s">
        <v>2540</v>
      </c>
      <c r="O3341" s="47" t="s">
        <v>58</v>
      </c>
      <c r="P3341" s="47" t="s">
        <v>58</v>
      </c>
      <c r="Q3341" s="47" t="s">
        <v>2540</v>
      </c>
      <c r="R3341" s="47">
        <v>147624</v>
      </c>
      <c r="S3341" s="47" t="s">
        <v>67</v>
      </c>
      <c r="T3341" s="47" t="s">
        <v>3306</v>
      </c>
      <c r="U3341" s="47">
        <v>17259</v>
      </c>
      <c r="V3341" s="47" t="s">
        <v>69</v>
      </c>
      <c r="W3341" s="47" t="s">
        <v>3307</v>
      </c>
      <c r="X3341" s="47">
        <v>1276728</v>
      </c>
      <c r="Y3341" s="47">
        <v>4207573</v>
      </c>
      <c r="Z3341" s="47">
        <v>363545</v>
      </c>
      <c r="AA3341" s="47">
        <v>8901804</v>
      </c>
      <c r="AB3341" s="47" t="s">
        <v>71</v>
      </c>
      <c r="AC3341" s="47">
        <v>1933</v>
      </c>
      <c r="AD3341" s="47" t="s">
        <v>86</v>
      </c>
      <c r="AE3341" s="47" t="s">
        <v>4905</v>
      </c>
      <c r="AF3341" s="47" t="s">
        <v>5913</v>
      </c>
      <c r="AG3341" s="47" t="s">
        <v>61</v>
      </c>
      <c r="AH3341" s="47" t="s">
        <v>75</v>
      </c>
      <c r="AI3341" s="47" t="s">
        <v>76</v>
      </c>
      <c r="AJ3341" s="47" t="s">
        <v>77</v>
      </c>
      <c r="AK3341" s="47" t="s">
        <v>78</v>
      </c>
      <c r="AV3341" s="47">
        <v>0.71</v>
      </c>
      <c r="AZ3341" s="47">
        <v>116</v>
      </c>
      <c r="BM3341" s="47">
        <v>7.8</v>
      </c>
      <c r="BS3341" s="47">
        <v>18.600000000000001</v>
      </c>
      <c r="BT3341" s="47">
        <v>0.89</v>
      </c>
      <c r="DI3341" s="1">
        <f t="shared" si="260"/>
        <v>4</v>
      </c>
      <c r="DJ3341" s="9" t="str">
        <f t="shared" si="261"/>
        <v>NO BACTERIOLOGICO</v>
      </c>
      <c r="DK3341" s="10" t="str">
        <f t="shared" si="262"/>
        <v>-</v>
      </c>
      <c r="DL3341" s="11" t="str">
        <f t="shared" si="263"/>
        <v>0</v>
      </c>
    </row>
    <row r="3342" spans="1:116" ht="12" x14ac:dyDescent="0.2">
      <c r="A3342" s="47">
        <v>1007010014</v>
      </c>
      <c r="B3342" s="47" t="str">
        <f t="shared" si="264"/>
        <v>1007010014-HUAGANA</v>
      </c>
      <c r="C3342" s="47" t="s">
        <v>2195</v>
      </c>
      <c r="D3342" s="47" t="s">
        <v>58</v>
      </c>
      <c r="E3342" s="47" t="s">
        <v>1117</v>
      </c>
      <c r="F3342" s="47" t="s">
        <v>1116</v>
      </c>
      <c r="G3342" s="47" t="s">
        <v>60</v>
      </c>
      <c r="H3342" s="47">
        <v>106</v>
      </c>
      <c r="I3342" s="47" t="s">
        <v>61</v>
      </c>
      <c r="J3342" s="47" t="s">
        <v>88</v>
      </c>
      <c r="K3342" s="47" t="s">
        <v>63</v>
      </c>
      <c r="L3342" s="47" t="s">
        <v>64</v>
      </c>
      <c r="M3342" s="47" t="s">
        <v>2196</v>
      </c>
      <c r="N3342" s="47" t="s">
        <v>2197</v>
      </c>
      <c r="O3342" s="47" t="s">
        <v>58</v>
      </c>
      <c r="P3342" s="47" t="s">
        <v>1117</v>
      </c>
      <c r="Q3342" s="47" t="s">
        <v>1116</v>
      </c>
      <c r="R3342" s="47">
        <v>116440</v>
      </c>
      <c r="S3342" s="47" t="s">
        <v>67</v>
      </c>
      <c r="T3342" s="47" t="s">
        <v>2198</v>
      </c>
      <c r="U3342" s="47">
        <v>23620</v>
      </c>
      <c r="V3342" s="47" t="s">
        <v>69</v>
      </c>
      <c r="W3342" s="47" t="s">
        <v>2199</v>
      </c>
      <c r="X3342" s="47">
        <v>1276853</v>
      </c>
      <c r="Y3342" s="47">
        <v>4207574</v>
      </c>
      <c r="Z3342" s="47">
        <v>252458</v>
      </c>
      <c r="AA3342" s="47">
        <v>9052232</v>
      </c>
      <c r="AB3342" s="47" t="s">
        <v>71</v>
      </c>
      <c r="AC3342" s="47">
        <v>3864</v>
      </c>
      <c r="AD3342" s="47" t="s">
        <v>72</v>
      </c>
      <c r="AE3342" s="47" t="s">
        <v>4924</v>
      </c>
      <c r="AF3342" s="47" t="s">
        <v>5913</v>
      </c>
      <c r="AG3342" s="47">
        <v>18158</v>
      </c>
      <c r="AH3342" s="47" t="s">
        <v>73</v>
      </c>
      <c r="AI3342" s="47" t="s">
        <v>2200</v>
      </c>
      <c r="AJ3342" s="47" t="s">
        <v>61</v>
      </c>
      <c r="AK3342" s="47" t="s">
        <v>61</v>
      </c>
      <c r="AV3342" s="47">
        <v>0.51</v>
      </c>
      <c r="AZ3342" s="47">
        <v>90</v>
      </c>
      <c r="BM3342" s="47">
        <v>7.45</v>
      </c>
      <c r="BS3342" s="47">
        <v>14.3</v>
      </c>
      <c r="BT3342" s="47">
        <v>0.28999999999999998</v>
      </c>
      <c r="DI3342" s="1">
        <f t="shared" si="260"/>
        <v>4</v>
      </c>
      <c r="DJ3342" s="9" t="str">
        <f t="shared" si="261"/>
        <v>NO BACTERIOLOGICO</v>
      </c>
      <c r="DK3342" s="10" t="str">
        <f t="shared" si="262"/>
        <v>-</v>
      </c>
      <c r="DL3342" s="11" t="str">
        <f t="shared" si="263"/>
        <v>0</v>
      </c>
    </row>
    <row r="3343" spans="1:116" ht="12" x14ac:dyDescent="0.2">
      <c r="A3343" s="47">
        <v>1007010014</v>
      </c>
      <c r="B3343" s="47" t="str">
        <f t="shared" si="264"/>
        <v>1007010014-HUAGANA</v>
      </c>
      <c r="C3343" s="47" t="s">
        <v>2195</v>
      </c>
      <c r="D3343" s="47" t="s">
        <v>58</v>
      </c>
      <c r="E3343" s="47" t="s">
        <v>1117</v>
      </c>
      <c r="F3343" s="47" t="s">
        <v>1116</v>
      </c>
      <c r="G3343" s="47" t="s">
        <v>60</v>
      </c>
      <c r="H3343" s="47">
        <v>106</v>
      </c>
      <c r="I3343" s="47" t="s">
        <v>61</v>
      </c>
      <c r="J3343" s="47" t="s">
        <v>88</v>
      </c>
      <c r="K3343" s="47" t="s">
        <v>63</v>
      </c>
      <c r="L3343" s="47" t="s">
        <v>64</v>
      </c>
      <c r="M3343" s="47" t="s">
        <v>2196</v>
      </c>
      <c r="N3343" s="47" t="s">
        <v>2197</v>
      </c>
      <c r="O3343" s="47" t="s">
        <v>58</v>
      </c>
      <c r="P3343" s="47" t="s">
        <v>1117</v>
      </c>
      <c r="Q3343" s="47" t="s">
        <v>1116</v>
      </c>
      <c r="R3343" s="47">
        <v>116440</v>
      </c>
      <c r="S3343" s="47" t="s">
        <v>67</v>
      </c>
      <c r="T3343" s="47" t="s">
        <v>2198</v>
      </c>
      <c r="U3343" s="47">
        <v>23620</v>
      </c>
      <c r="V3343" s="47" t="s">
        <v>69</v>
      </c>
      <c r="W3343" s="47" t="s">
        <v>2199</v>
      </c>
      <c r="X3343" s="47">
        <v>1276853</v>
      </c>
      <c r="Y3343" s="47">
        <v>4207575</v>
      </c>
      <c r="Z3343" s="47">
        <v>0</v>
      </c>
      <c r="AA3343" s="47">
        <v>0</v>
      </c>
      <c r="AB3343" s="47" t="s">
        <v>61</v>
      </c>
      <c r="AC3343" s="47">
        <v>0</v>
      </c>
      <c r="AD3343" s="47" t="s">
        <v>72</v>
      </c>
      <c r="AE3343" s="47" t="s">
        <v>4924</v>
      </c>
      <c r="AF3343" s="47" t="s">
        <v>5913</v>
      </c>
      <c r="AG3343" s="47" t="s">
        <v>61</v>
      </c>
      <c r="AH3343" s="47" t="s">
        <v>75</v>
      </c>
      <c r="AI3343" s="47" t="s">
        <v>76</v>
      </c>
      <c r="AJ3343" s="47" t="s">
        <v>61</v>
      </c>
      <c r="AK3343" s="47" t="s">
        <v>61</v>
      </c>
      <c r="AV3343" s="47">
        <v>0.65</v>
      </c>
      <c r="AZ3343" s="47">
        <v>85</v>
      </c>
      <c r="BM3343" s="47">
        <v>7.52</v>
      </c>
      <c r="BS3343" s="47">
        <v>14.3</v>
      </c>
      <c r="BT3343" s="47">
        <v>0</v>
      </c>
      <c r="DI3343" s="1">
        <f t="shared" si="260"/>
        <v>4</v>
      </c>
      <c r="DJ3343" s="9" t="str">
        <f t="shared" si="261"/>
        <v>NO BACTERIOLOGICO</v>
      </c>
      <c r="DK3343" s="10" t="str">
        <f t="shared" si="262"/>
        <v>-</v>
      </c>
      <c r="DL3343" s="11" t="str">
        <f t="shared" si="263"/>
        <v>0</v>
      </c>
    </row>
    <row r="3344" spans="1:116" ht="12" x14ac:dyDescent="0.2">
      <c r="A3344" s="47">
        <v>1007010014</v>
      </c>
      <c r="B3344" s="47" t="str">
        <f t="shared" si="264"/>
        <v>1007010014-HUAGANA</v>
      </c>
      <c r="C3344" s="47" t="s">
        <v>2195</v>
      </c>
      <c r="D3344" s="47" t="s">
        <v>58</v>
      </c>
      <c r="E3344" s="47" t="s">
        <v>1117</v>
      </c>
      <c r="F3344" s="47" t="s">
        <v>1116</v>
      </c>
      <c r="G3344" s="47" t="s">
        <v>60</v>
      </c>
      <c r="H3344" s="47">
        <v>106</v>
      </c>
      <c r="I3344" s="47" t="s">
        <v>61</v>
      </c>
      <c r="J3344" s="47" t="s">
        <v>88</v>
      </c>
      <c r="K3344" s="47" t="s">
        <v>63</v>
      </c>
      <c r="L3344" s="47" t="s">
        <v>64</v>
      </c>
      <c r="M3344" s="47" t="s">
        <v>2196</v>
      </c>
      <c r="N3344" s="47" t="s">
        <v>2197</v>
      </c>
      <c r="O3344" s="47" t="s">
        <v>58</v>
      </c>
      <c r="P3344" s="47" t="s">
        <v>1117</v>
      </c>
      <c r="Q3344" s="47" t="s">
        <v>1116</v>
      </c>
      <c r="R3344" s="47">
        <v>116440</v>
      </c>
      <c r="S3344" s="47" t="s">
        <v>67</v>
      </c>
      <c r="T3344" s="47" t="s">
        <v>2198</v>
      </c>
      <c r="U3344" s="47">
        <v>23620</v>
      </c>
      <c r="V3344" s="47" t="s">
        <v>69</v>
      </c>
      <c r="W3344" s="47" t="s">
        <v>2199</v>
      </c>
      <c r="X3344" s="47">
        <v>1276853</v>
      </c>
      <c r="Y3344" s="47">
        <v>4207576</v>
      </c>
      <c r="Z3344" s="47">
        <v>0</v>
      </c>
      <c r="AA3344" s="47">
        <v>0</v>
      </c>
      <c r="AB3344" s="47" t="s">
        <v>61</v>
      </c>
      <c r="AC3344" s="47">
        <v>0</v>
      </c>
      <c r="AD3344" s="47" t="s">
        <v>72</v>
      </c>
      <c r="AE3344" s="47" t="s">
        <v>4924</v>
      </c>
      <c r="AF3344" s="47" t="s">
        <v>5913</v>
      </c>
      <c r="AG3344" s="47" t="s">
        <v>61</v>
      </c>
      <c r="AH3344" s="47" t="s">
        <v>75</v>
      </c>
      <c r="AI3344" s="47" t="s">
        <v>76</v>
      </c>
      <c r="AJ3344" s="47" t="s">
        <v>61</v>
      </c>
      <c r="AK3344" s="47" t="s">
        <v>61</v>
      </c>
      <c r="AV3344" s="47">
        <v>0.66</v>
      </c>
      <c r="AZ3344" s="47">
        <v>81</v>
      </c>
      <c r="BM3344" s="47">
        <v>7.59</v>
      </c>
      <c r="BS3344" s="47">
        <v>14.3</v>
      </c>
      <c r="BT3344" s="47">
        <v>0.17</v>
      </c>
      <c r="DI3344" s="1">
        <f t="shared" si="260"/>
        <v>4</v>
      </c>
      <c r="DJ3344" s="9" t="str">
        <f t="shared" si="261"/>
        <v>NO BACTERIOLOGICO</v>
      </c>
      <c r="DK3344" s="10" t="str">
        <f t="shared" si="262"/>
        <v>-</v>
      </c>
      <c r="DL3344" s="11" t="str">
        <f t="shared" si="263"/>
        <v>0</v>
      </c>
    </row>
    <row r="3345" spans="1:116" ht="12" x14ac:dyDescent="0.2">
      <c r="A3345" s="47">
        <v>1007010063</v>
      </c>
      <c r="B3345" s="47" t="str">
        <f t="shared" si="264"/>
        <v>1007010063-YURAJMARAY</v>
      </c>
      <c r="C3345" s="47" t="s">
        <v>2201</v>
      </c>
      <c r="D3345" s="47" t="s">
        <v>58</v>
      </c>
      <c r="E3345" s="47" t="s">
        <v>1117</v>
      </c>
      <c r="F3345" s="47" t="s">
        <v>1116</v>
      </c>
      <c r="G3345" s="47" t="s">
        <v>60</v>
      </c>
      <c r="H3345" s="47">
        <v>50</v>
      </c>
      <c r="I3345" s="47" t="s">
        <v>61</v>
      </c>
      <c r="J3345" s="47" t="s">
        <v>88</v>
      </c>
      <c r="K3345" s="47" t="s">
        <v>63</v>
      </c>
      <c r="L3345" s="47" t="s">
        <v>64</v>
      </c>
      <c r="M3345" s="47" t="s">
        <v>1135</v>
      </c>
      <c r="N3345" s="47" t="s">
        <v>1136</v>
      </c>
      <c r="O3345" s="47" t="s">
        <v>58</v>
      </c>
      <c r="P3345" s="47" t="s">
        <v>1117</v>
      </c>
      <c r="Q3345" s="47" t="s">
        <v>1116</v>
      </c>
      <c r="R3345" s="47">
        <v>116432</v>
      </c>
      <c r="S3345" s="47" t="s">
        <v>171</v>
      </c>
      <c r="T3345" s="47" t="s">
        <v>2202</v>
      </c>
      <c r="U3345" s="47">
        <v>23607</v>
      </c>
      <c r="V3345" s="47" t="s">
        <v>69</v>
      </c>
      <c r="W3345" s="47" t="s">
        <v>2203</v>
      </c>
      <c r="X3345" s="47">
        <v>1276862</v>
      </c>
      <c r="Y3345" s="47">
        <v>4207595</v>
      </c>
      <c r="Z3345" s="47">
        <v>255062</v>
      </c>
      <c r="AA3345" s="47">
        <v>9048656</v>
      </c>
      <c r="AB3345" s="47" t="s">
        <v>71</v>
      </c>
      <c r="AC3345" s="47">
        <v>3581</v>
      </c>
      <c r="AD3345" s="47" t="s">
        <v>72</v>
      </c>
      <c r="AE3345" s="47" t="s">
        <v>5008</v>
      </c>
      <c r="AF3345" s="47" t="s">
        <v>5914</v>
      </c>
      <c r="AG3345" s="47">
        <v>18155</v>
      </c>
      <c r="AH3345" s="47" t="s">
        <v>73</v>
      </c>
      <c r="AI3345" s="47" t="s">
        <v>2201</v>
      </c>
      <c r="AJ3345" s="47" t="s">
        <v>61</v>
      </c>
      <c r="AK3345" s="47" t="s">
        <v>61</v>
      </c>
      <c r="AV3345" s="47">
        <v>0.67</v>
      </c>
      <c r="AZ3345" s="47">
        <v>89</v>
      </c>
      <c r="BM3345" s="47">
        <v>7.35</v>
      </c>
      <c r="BS3345" s="47">
        <v>15.7</v>
      </c>
      <c r="BT3345" s="47">
        <v>0</v>
      </c>
      <c r="DI3345" s="1">
        <f t="shared" si="260"/>
        <v>4</v>
      </c>
      <c r="DJ3345" s="9" t="str">
        <f t="shared" si="261"/>
        <v>NO BACTERIOLOGICO</v>
      </c>
      <c r="DK3345" s="10" t="str">
        <f t="shared" si="262"/>
        <v>-</v>
      </c>
      <c r="DL3345" s="11" t="str">
        <f t="shared" si="263"/>
        <v>0</v>
      </c>
    </row>
    <row r="3346" spans="1:116" ht="12" x14ac:dyDescent="0.2">
      <c r="A3346" s="47">
        <v>1007010063</v>
      </c>
      <c r="B3346" s="47" t="str">
        <f t="shared" si="264"/>
        <v>1007010063-YURAJMARAY</v>
      </c>
      <c r="C3346" s="47" t="s">
        <v>2201</v>
      </c>
      <c r="D3346" s="47" t="s">
        <v>58</v>
      </c>
      <c r="E3346" s="47" t="s">
        <v>1117</v>
      </c>
      <c r="F3346" s="47" t="s">
        <v>1116</v>
      </c>
      <c r="G3346" s="47" t="s">
        <v>60</v>
      </c>
      <c r="H3346" s="47">
        <v>50</v>
      </c>
      <c r="I3346" s="47" t="s">
        <v>61</v>
      </c>
      <c r="J3346" s="47" t="s">
        <v>88</v>
      </c>
      <c r="K3346" s="47" t="s">
        <v>63</v>
      </c>
      <c r="L3346" s="47" t="s">
        <v>64</v>
      </c>
      <c r="M3346" s="47" t="s">
        <v>1135</v>
      </c>
      <c r="N3346" s="47" t="s">
        <v>1136</v>
      </c>
      <c r="O3346" s="47" t="s">
        <v>58</v>
      </c>
      <c r="P3346" s="47" t="s">
        <v>1117</v>
      </c>
      <c r="Q3346" s="47" t="s">
        <v>1116</v>
      </c>
      <c r="R3346" s="47">
        <v>116432</v>
      </c>
      <c r="S3346" s="47" t="s">
        <v>171</v>
      </c>
      <c r="T3346" s="47" t="s">
        <v>2202</v>
      </c>
      <c r="U3346" s="47">
        <v>23607</v>
      </c>
      <c r="V3346" s="47" t="s">
        <v>69</v>
      </c>
      <c r="W3346" s="47" t="s">
        <v>2203</v>
      </c>
      <c r="X3346" s="47">
        <v>1276862</v>
      </c>
      <c r="Y3346" s="47">
        <v>4207597</v>
      </c>
      <c r="Z3346" s="47">
        <v>0</v>
      </c>
      <c r="AA3346" s="47">
        <v>0</v>
      </c>
      <c r="AB3346" s="47" t="s">
        <v>61</v>
      </c>
      <c r="AC3346" s="47">
        <v>0</v>
      </c>
      <c r="AD3346" s="47" t="s">
        <v>72</v>
      </c>
      <c r="AE3346" s="47" t="s">
        <v>5008</v>
      </c>
      <c r="AF3346" s="47" t="s">
        <v>5914</v>
      </c>
      <c r="AG3346" s="47" t="s">
        <v>61</v>
      </c>
      <c r="AH3346" s="47" t="s">
        <v>75</v>
      </c>
      <c r="AI3346" s="47" t="s">
        <v>76</v>
      </c>
      <c r="AJ3346" s="47" t="s">
        <v>61</v>
      </c>
      <c r="AK3346" s="47" t="s">
        <v>61</v>
      </c>
      <c r="AV3346" s="47">
        <v>0.64</v>
      </c>
      <c r="AZ3346" s="47">
        <v>89</v>
      </c>
      <c r="BM3346" s="47">
        <v>7.41</v>
      </c>
      <c r="BS3346" s="47">
        <v>15.7</v>
      </c>
      <c r="BT3346" s="47">
        <v>0.56999999999999995</v>
      </c>
      <c r="DI3346" s="1">
        <f t="shared" si="260"/>
        <v>4</v>
      </c>
      <c r="DJ3346" s="9" t="str">
        <f t="shared" si="261"/>
        <v>NO BACTERIOLOGICO</v>
      </c>
      <c r="DK3346" s="10" t="str">
        <f t="shared" si="262"/>
        <v>-</v>
      </c>
      <c r="DL3346" s="11" t="str">
        <f t="shared" si="263"/>
        <v>0</v>
      </c>
    </row>
    <row r="3347" spans="1:116" ht="12" x14ac:dyDescent="0.2">
      <c r="A3347" s="47">
        <v>1007010063</v>
      </c>
      <c r="B3347" s="47" t="str">
        <f t="shared" si="264"/>
        <v>1007010063-YURAJMARAY</v>
      </c>
      <c r="C3347" s="47" t="s">
        <v>2201</v>
      </c>
      <c r="D3347" s="47" t="s">
        <v>58</v>
      </c>
      <c r="E3347" s="47" t="s">
        <v>1117</v>
      </c>
      <c r="F3347" s="47" t="s">
        <v>1116</v>
      </c>
      <c r="G3347" s="47" t="s">
        <v>60</v>
      </c>
      <c r="H3347" s="47">
        <v>50</v>
      </c>
      <c r="I3347" s="47" t="s">
        <v>61</v>
      </c>
      <c r="J3347" s="47" t="s">
        <v>88</v>
      </c>
      <c r="K3347" s="47" t="s">
        <v>63</v>
      </c>
      <c r="L3347" s="47" t="s">
        <v>64</v>
      </c>
      <c r="M3347" s="47" t="s">
        <v>1135</v>
      </c>
      <c r="N3347" s="47" t="s">
        <v>1136</v>
      </c>
      <c r="O3347" s="47" t="s">
        <v>58</v>
      </c>
      <c r="P3347" s="47" t="s">
        <v>1117</v>
      </c>
      <c r="Q3347" s="47" t="s">
        <v>1116</v>
      </c>
      <c r="R3347" s="47">
        <v>116432</v>
      </c>
      <c r="S3347" s="47" t="s">
        <v>171</v>
      </c>
      <c r="T3347" s="47" t="s">
        <v>2202</v>
      </c>
      <c r="U3347" s="47">
        <v>23607</v>
      </c>
      <c r="V3347" s="47" t="s">
        <v>69</v>
      </c>
      <c r="W3347" s="47" t="s">
        <v>2203</v>
      </c>
      <c r="X3347" s="47">
        <v>1276862</v>
      </c>
      <c r="Y3347" s="47">
        <v>4207599</v>
      </c>
      <c r="Z3347" s="47">
        <v>0</v>
      </c>
      <c r="AA3347" s="47">
        <v>0</v>
      </c>
      <c r="AB3347" s="47" t="s">
        <v>61</v>
      </c>
      <c r="AC3347" s="47">
        <v>0</v>
      </c>
      <c r="AD3347" s="47" t="s">
        <v>72</v>
      </c>
      <c r="AE3347" s="47" t="s">
        <v>5008</v>
      </c>
      <c r="AF3347" s="47" t="s">
        <v>5914</v>
      </c>
      <c r="AG3347" s="47" t="s">
        <v>61</v>
      </c>
      <c r="AH3347" s="47" t="s">
        <v>75</v>
      </c>
      <c r="AI3347" s="47" t="s">
        <v>76</v>
      </c>
      <c r="AJ3347" s="47" t="s">
        <v>61</v>
      </c>
      <c r="AK3347" s="47" t="s">
        <v>61</v>
      </c>
      <c r="AV3347" s="47">
        <v>0.68</v>
      </c>
      <c r="AZ3347" s="47">
        <v>90</v>
      </c>
      <c r="BM3347" s="47">
        <v>7.61</v>
      </c>
      <c r="BS3347" s="47">
        <v>15.7</v>
      </c>
      <c r="BT3347" s="47">
        <v>0.37</v>
      </c>
      <c r="DI3347" s="1">
        <f t="shared" si="260"/>
        <v>4</v>
      </c>
      <c r="DJ3347" s="9" t="str">
        <f t="shared" si="261"/>
        <v>NO BACTERIOLOGICO</v>
      </c>
      <c r="DK3347" s="10" t="str">
        <f t="shared" si="262"/>
        <v>-</v>
      </c>
      <c r="DL3347" s="11" t="str">
        <f t="shared" si="263"/>
        <v>0</v>
      </c>
    </row>
    <row r="3348" spans="1:116" ht="12" x14ac:dyDescent="0.2">
      <c r="A3348" s="47">
        <v>1007010053</v>
      </c>
      <c r="B3348" s="47" t="str">
        <f t="shared" si="264"/>
        <v>1007010053-HUACHUMAY</v>
      </c>
      <c r="C3348" s="47" t="s">
        <v>1245</v>
      </c>
      <c r="D3348" s="47" t="s">
        <v>58</v>
      </c>
      <c r="E3348" s="47" t="s">
        <v>1117</v>
      </c>
      <c r="F3348" s="47" t="s">
        <v>1116</v>
      </c>
      <c r="G3348" s="47" t="s">
        <v>60</v>
      </c>
      <c r="H3348" s="47">
        <v>1021</v>
      </c>
      <c r="I3348" s="47">
        <v>604</v>
      </c>
      <c r="J3348" s="47" t="s">
        <v>88</v>
      </c>
      <c r="K3348" s="47" t="s">
        <v>63</v>
      </c>
      <c r="L3348" s="47" t="s">
        <v>64</v>
      </c>
      <c r="M3348" s="47" t="s">
        <v>1246</v>
      </c>
      <c r="N3348" s="47" t="s">
        <v>1245</v>
      </c>
      <c r="O3348" s="47" t="s">
        <v>58</v>
      </c>
      <c r="P3348" s="47" t="s">
        <v>1117</v>
      </c>
      <c r="Q3348" s="47" t="s">
        <v>1116</v>
      </c>
      <c r="R3348" s="47">
        <v>28722</v>
      </c>
      <c r="S3348" s="47" t="s">
        <v>171</v>
      </c>
      <c r="T3348" s="47" t="s">
        <v>1247</v>
      </c>
      <c r="U3348" s="47">
        <v>23606</v>
      </c>
      <c r="V3348" s="47" t="s">
        <v>69</v>
      </c>
      <c r="W3348" s="47" t="s">
        <v>1248</v>
      </c>
      <c r="X3348" s="47">
        <v>1276869</v>
      </c>
      <c r="Y3348" s="47">
        <v>4207617</v>
      </c>
      <c r="Z3348" s="47">
        <v>256602</v>
      </c>
      <c r="AA3348" s="47">
        <v>9035566</v>
      </c>
      <c r="AB3348" s="47" t="s">
        <v>71</v>
      </c>
      <c r="AC3348" s="47">
        <v>3369</v>
      </c>
      <c r="AD3348" s="47" t="s">
        <v>72</v>
      </c>
      <c r="AE3348" s="47" t="s">
        <v>5002</v>
      </c>
      <c r="AF3348" s="47" t="s">
        <v>5915</v>
      </c>
      <c r="AG3348" s="47">
        <v>10708</v>
      </c>
      <c r="AH3348" s="47" t="s">
        <v>73</v>
      </c>
      <c r="AI3348" s="47" t="s">
        <v>1249</v>
      </c>
      <c r="AJ3348" s="47" t="s">
        <v>61</v>
      </c>
      <c r="AK3348" s="47" t="s">
        <v>61</v>
      </c>
      <c r="AV3348" s="47">
        <v>0.8</v>
      </c>
      <c r="AZ3348" s="47">
        <v>255</v>
      </c>
      <c r="BM3348" s="47">
        <v>8.01</v>
      </c>
      <c r="BS3348" s="47">
        <v>16.100000000000001</v>
      </c>
      <c r="BT3348" s="47">
        <v>1.22</v>
      </c>
      <c r="DI3348" s="1">
        <f t="shared" si="260"/>
        <v>4</v>
      </c>
      <c r="DJ3348" s="9" t="str">
        <f t="shared" si="261"/>
        <v>NO BACTERIOLOGICO</v>
      </c>
      <c r="DK3348" s="10" t="str">
        <f t="shared" si="262"/>
        <v>-</v>
      </c>
      <c r="DL3348" s="11" t="str">
        <f t="shared" si="263"/>
        <v>0</v>
      </c>
    </row>
    <row r="3349" spans="1:116" ht="12" x14ac:dyDescent="0.2">
      <c r="A3349" s="47">
        <v>1007010053</v>
      </c>
      <c r="B3349" s="47" t="str">
        <f t="shared" si="264"/>
        <v>1007010053-HUACHUMAY</v>
      </c>
      <c r="C3349" s="47" t="s">
        <v>1245</v>
      </c>
      <c r="D3349" s="47" t="s">
        <v>58</v>
      </c>
      <c r="E3349" s="47" t="s">
        <v>1117</v>
      </c>
      <c r="F3349" s="47" t="s">
        <v>1116</v>
      </c>
      <c r="G3349" s="47" t="s">
        <v>60</v>
      </c>
      <c r="H3349" s="47">
        <v>1021</v>
      </c>
      <c r="I3349" s="47">
        <v>604</v>
      </c>
      <c r="J3349" s="47" t="s">
        <v>88</v>
      </c>
      <c r="K3349" s="47" t="s">
        <v>63</v>
      </c>
      <c r="L3349" s="47" t="s">
        <v>64</v>
      </c>
      <c r="M3349" s="47" t="s">
        <v>1246</v>
      </c>
      <c r="N3349" s="47" t="s">
        <v>1245</v>
      </c>
      <c r="O3349" s="47" t="s">
        <v>58</v>
      </c>
      <c r="P3349" s="47" t="s">
        <v>1117</v>
      </c>
      <c r="Q3349" s="47" t="s">
        <v>1116</v>
      </c>
      <c r="R3349" s="47">
        <v>28722</v>
      </c>
      <c r="S3349" s="47" t="s">
        <v>171</v>
      </c>
      <c r="T3349" s="47" t="s">
        <v>1247</v>
      </c>
      <c r="U3349" s="47">
        <v>23606</v>
      </c>
      <c r="V3349" s="47" t="s">
        <v>69</v>
      </c>
      <c r="W3349" s="47" t="s">
        <v>1248</v>
      </c>
      <c r="X3349" s="47">
        <v>1276869</v>
      </c>
      <c r="Y3349" s="47">
        <v>4207618</v>
      </c>
      <c r="Z3349" s="47">
        <v>266095</v>
      </c>
      <c r="AA3349" s="47">
        <v>9047310</v>
      </c>
      <c r="AB3349" s="47" t="s">
        <v>71</v>
      </c>
      <c r="AC3349" s="47">
        <v>3080</v>
      </c>
      <c r="AD3349" s="47" t="s">
        <v>72</v>
      </c>
      <c r="AE3349" s="47" t="s">
        <v>5002</v>
      </c>
      <c r="AF3349" s="47" t="s">
        <v>5915</v>
      </c>
      <c r="AG3349" s="47" t="s">
        <v>61</v>
      </c>
      <c r="AH3349" s="47" t="s">
        <v>75</v>
      </c>
      <c r="AI3349" s="47" t="s">
        <v>76</v>
      </c>
      <c r="AJ3349" s="47" t="s">
        <v>61</v>
      </c>
      <c r="AK3349" s="47" t="s">
        <v>61</v>
      </c>
      <c r="AV3349" s="47">
        <v>0.77</v>
      </c>
      <c r="AZ3349" s="47">
        <v>256</v>
      </c>
      <c r="BM3349" s="47">
        <v>8.15</v>
      </c>
      <c r="BS3349" s="47">
        <v>16.100000000000001</v>
      </c>
      <c r="BT3349" s="47">
        <v>0.32</v>
      </c>
      <c r="DI3349" s="1">
        <f t="shared" si="260"/>
        <v>4</v>
      </c>
      <c r="DJ3349" s="9" t="str">
        <f t="shared" si="261"/>
        <v>NO BACTERIOLOGICO</v>
      </c>
      <c r="DK3349" s="10" t="str">
        <f t="shared" si="262"/>
        <v>-</v>
      </c>
      <c r="DL3349" s="11" t="str">
        <f t="shared" si="263"/>
        <v>0</v>
      </c>
    </row>
    <row r="3350" spans="1:116" ht="12" x14ac:dyDescent="0.2">
      <c r="A3350" s="47">
        <v>1007010053</v>
      </c>
      <c r="B3350" s="47" t="str">
        <f t="shared" si="264"/>
        <v>1007010053-HUACHUMAY</v>
      </c>
      <c r="C3350" s="47" t="s">
        <v>1245</v>
      </c>
      <c r="D3350" s="47" t="s">
        <v>58</v>
      </c>
      <c r="E3350" s="47" t="s">
        <v>1117</v>
      </c>
      <c r="F3350" s="47" t="s">
        <v>1116</v>
      </c>
      <c r="G3350" s="47" t="s">
        <v>60</v>
      </c>
      <c r="H3350" s="47">
        <v>1021</v>
      </c>
      <c r="I3350" s="47">
        <v>604</v>
      </c>
      <c r="J3350" s="47" t="s">
        <v>88</v>
      </c>
      <c r="K3350" s="47" t="s">
        <v>63</v>
      </c>
      <c r="L3350" s="47" t="s">
        <v>64</v>
      </c>
      <c r="M3350" s="47" t="s">
        <v>1246</v>
      </c>
      <c r="N3350" s="47" t="s">
        <v>1245</v>
      </c>
      <c r="O3350" s="47" t="s">
        <v>58</v>
      </c>
      <c r="P3350" s="47" t="s">
        <v>1117</v>
      </c>
      <c r="Q3350" s="47" t="s">
        <v>1116</v>
      </c>
      <c r="R3350" s="47">
        <v>28722</v>
      </c>
      <c r="S3350" s="47" t="s">
        <v>171</v>
      </c>
      <c r="T3350" s="47" t="s">
        <v>1247</v>
      </c>
      <c r="U3350" s="47">
        <v>23606</v>
      </c>
      <c r="V3350" s="47" t="s">
        <v>69</v>
      </c>
      <c r="W3350" s="47" t="s">
        <v>1248</v>
      </c>
      <c r="X3350" s="47">
        <v>1276869</v>
      </c>
      <c r="Y3350" s="47">
        <v>4207619</v>
      </c>
      <c r="Z3350" s="47">
        <v>266080</v>
      </c>
      <c r="AA3350" s="47">
        <v>9047300</v>
      </c>
      <c r="AB3350" s="47" t="s">
        <v>71</v>
      </c>
      <c r="AC3350" s="47">
        <v>3050</v>
      </c>
      <c r="AD3350" s="47" t="s">
        <v>72</v>
      </c>
      <c r="AE3350" s="47" t="s">
        <v>5002</v>
      </c>
      <c r="AF3350" s="47" t="s">
        <v>5915</v>
      </c>
      <c r="AG3350" s="47" t="s">
        <v>61</v>
      </c>
      <c r="AH3350" s="47" t="s">
        <v>75</v>
      </c>
      <c r="AI3350" s="47" t="s">
        <v>76</v>
      </c>
      <c r="AJ3350" s="47" t="s">
        <v>61</v>
      </c>
      <c r="AK3350" s="47" t="s">
        <v>61</v>
      </c>
      <c r="AV3350" s="47">
        <v>0.69</v>
      </c>
      <c r="AZ3350" s="47">
        <v>245</v>
      </c>
      <c r="BM3350" s="47">
        <v>8.2100000000000009</v>
      </c>
      <c r="BS3350" s="47">
        <v>16.100000000000001</v>
      </c>
      <c r="BT3350" s="47">
        <v>0</v>
      </c>
      <c r="DI3350" s="1">
        <f t="shared" si="260"/>
        <v>4</v>
      </c>
      <c r="DJ3350" s="9" t="str">
        <f t="shared" si="261"/>
        <v>NO BACTERIOLOGICO</v>
      </c>
      <c r="DK3350" s="10" t="str">
        <f t="shared" si="262"/>
        <v>-</v>
      </c>
      <c r="DL3350" s="11" t="str">
        <f t="shared" si="263"/>
        <v>0</v>
      </c>
    </row>
    <row r="3351" spans="1:116" ht="12" x14ac:dyDescent="0.2">
      <c r="A3351" s="47">
        <v>1011060007</v>
      </c>
      <c r="B3351" s="47" t="str">
        <f t="shared" si="264"/>
        <v>1011060007-VILCABAMBA</v>
      </c>
      <c r="C3351" s="47" t="s">
        <v>521</v>
      </c>
      <c r="D3351" s="47" t="s">
        <v>58</v>
      </c>
      <c r="E3351" s="47" t="s">
        <v>395</v>
      </c>
      <c r="F3351" s="47" t="s">
        <v>396</v>
      </c>
      <c r="G3351" s="47" t="s">
        <v>60</v>
      </c>
      <c r="H3351" s="47">
        <v>375</v>
      </c>
      <c r="I3351" s="47">
        <v>175</v>
      </c>
      <c r="J3351" s="47" t="s">
        <v>88</v>
      </c>
      <c r="K3351" s="47" t="s">
        <v>63</v>
      </c>
      <c r="L3351" s="47" t="s">
        <v>64</v>
      </c>
      <c r="M3351" s="47" t="s">
        <v>4502</v>
      </c>
      <c r="N3351" s="47" t="s">
        <v>521</v>
      </c>
      <c r="O3351" s="47" t="s">
        <v>58</v>
      </c>
      <c r="P3351" s="47" t="s">
        <v>395</v>
      </c>
      <c r="Q3351" s="47" t="s">
        <v>396</v>
      </c>
      <c r="R3351" s="47">
        <v>90915</v>
      </c>
      <c r="S3351" s="47" t="s">
        <v>171</v>
      </c>
      <c r="T3351" s="47" t="s">
        <v>4503</v>
      </c>
      <c r="U3351" s="47">
        <v>13963</v>
      </c>
      <c r="V3351" s="47" t="s">
        <v>69</v>
      </c>
      <c r="W3351" s="47" t="s">
        <v>4504</v>
      </c>
      <c r="X3351" s="47">
        <v>1276870</v>
      </c>
      <c r="Y3351" s="47">
        <v>4207630</v>
      </c>
      <c r="Z3351" s="47">
        <v>317194</v>
      </c>
      <c r="AA3351" s="47">
        <v>892155</v>
      </c>
      <c r="AB3351" s="47" t="s">
        <v>71</v>
      </c>
      <c r="AC3351" s="47">
        <v>3577</v>
      </c>
      <c r="AD3351" s="47" t="s">
        <v>72</v>
      </c>
      <c r="AE3351" s="47" t="s">
        <v>5184</v>
      </c>
      <c r="AF3351" s="47" t="s">
        <v>5916</v>
      </c>
      <c r="AG3351" s="47">
        <v>1944</v>
      </c>
      <c r="AH3351" s="47" t="s">
        <v>73</v>
      </c>
      <c r="AI3351" s="47" t="s">
        <v>521</v>
      </c>
      <c r="AJ3351" s="47" t="s">
        <v>61</v>
      </c>
      <c r="AK3351" s="47" t="s">
        <v>61</v>
      </c>
      <c r="AV3351" s="47">
        <v>1.8</v>
      </c>
      <c r="AZ3351" s="47">
        <v>155</v>
      </c>
      <c r="BM3351" s="47">
        <v>7.7</v>
      </c>
      <c r="BS3351" s="47">
        <v>11</v>
      </c>
      <c r="BT3351" s="47">
        <v>0</v>
      </c>
      <c r="DI3351" s="1">
        <f t="shared" si="260"/>
        <v>4</v>
      </c>
      <c r="DJ3351" s="9" t="str">
        <f t="shared" si="261"/>
        <v>NO BACTERIOLOGICO</v>
      </c>
      <c r="DK3351" s="10" t="str">
        <f t="shared" si="262"/>
        <v>-</v>
      </c>
      <c r="DL3351" s="11" t="str">
        <f t="shared" si="263"/>
        <v>0</v>
      </c>
    </row>
    <row r="3352" spans="1:116" ht="12" x14ac:dyDescent="0.2">
      <c r="A3352" s="47">
        <v>1011060007</v>
      </c>
      <c r="B3352" s="47" t="str">
        <f t="shared" si="264"/>
        <v>1011060007-VILCABAMBA</v>
      </c>
      <c r="C3352" s="47" t="s">
        <v>521</v>
      </c>
      <c r="D3352" s="47" t="s">
        <v>58</v>
      </c>
      <c r="E3352" s="47" t="s">
        <v>395</v>
      </c>
      <c r="F3352" s="47" t="s">
        <v>396</v>
      </c>
      <c r="G3352" s="47" t="s">
        <v>60</v>
      </c>
      <c r="H3352" s="47">
        <v>375</v>
      </c>
      <c r="I3352" s="47">
        <v>175</v>
      </c>
      <c r="J3352" s="47" t="s">
        <v>88</v>
      </c>
      <c r="K3352" s="47" t="s">
        <v>63</v>
      </c>
      <c r="L3352" s="47" t="s">
        <v>64</v>
      </c>
      <c r="M3352" s="47" t="s">
        <v>4502</v>
      </c>
      <c r="N3352" s="47" t="s">
        <v>521</v>
      </c>
      <c r="O3352" s="47" t="s">
        <v>58</v>
      </c>
      <c r="P3352" s="47" t="s">
        <v>395</v>
      </c>
      <c r="Q3352" s="47" t="s">
        <v>396</v>
      </c>
      <c r="R3352" s="47">
        <v>90915</v>
      </c>
      <c r="S3352" s="47" t="s">
        <v>171</v>
      </c>
      <c r="T3352" s="47" t="s">
        <v>4503</v>
      </c>
      <c r="U3352" s="47">
        <v>13963</v>
      </c>
      <c r="V3352" s="47" t="s">
        <v>69</v>
      </c>
      <c r="W3352" s="47" t="s">
        <v>4504</v>
      </c>
      <c r="X3352" s="47">
        <v>1276870</v>
      </c>
      <c r="Y3352" s="47">
        <v>4207631</v>
      </c>
      <c r="Z3352" s="47">
        <v>317292</v>
      </c>
      <c r="AA3352" s="47">
        <v>8921361</v>
      </c>
      <c r="AB3352" s="47" t="s">
        <v>61</v>
      </c>
      <c r="AC3352" s="47">
        <v>3547</v>
      </c>
      <c r="AD3352" s="47" t="s">
        <v>72</v>
      </c>
      <c r="AE3352" s="47" t="s">
        <v>5184</v>
      </c>
      <c r="AF3352" s="47" t="s">
        <v>5916</v>
      </c>
      <c r="AG3352" s="47" t="s">
        <v>61</v>
      </c>
      <c r="AH3352" s="47" t="s">
        <v>75</v>
      </c>
      <c r="AI3352" s="47" t="s">
        <v>76</v>
      </c>
      <c r="AJ3352" s="47" t="s">
        <v>77</v>
      </c>
      <c r="AK3352" s="47" t="s">
        <v>78</v>
      </c>
      <c r="AV3352" s="47">
        <v>1</v>
      </c>
      <c r="AZ3352" s="47">
        <v>154</v>
      </c>
      <c r="BM3352" s="47">
        <v>7.7</v>
      </c>
      <c r="BS3352" s="47">
        <v>11</v>
      </c>
      <c r="BT3352" s="47">
        <v>0</v>
      </c>
      <c r="DI3352" s="1">
        <f t="shared" si="260"/>
        <v>4</v>
      </c>
      <c r="DJ3352" s="9" t="str">
        <f t="shared" si="261"/>
        <v>NO BACTERIOLOGICO</v>
      </c>
      <c r="DK3352" s="10" t="str">
        <f t="shared" si="262"/>
        <v>-</v>
      </c>
      <c r="DL3352" s="11" t="str">
        <f t="shared" si="263"/>
        <v>0</v>
      </c>
    </row>
    <row r="3353" spans="1:116" ht="12" x14ac:dyDescent="0.2">
      <c r="A3353" s="47">
        <v>1011060007</v>
      </c>
      <c r="B3353" s="47" t="str">
        <f t="shared" si="264"/>
        <v>1011060007-VILCABAMBA</v>
      </c>
      <c r="C3353" s="47" t="s">
        <v>521</v>
      </c>
      <c r="D3353" s="47" t="s">
        <v>58</v>
      </c>
      <c r="E3353" s="47" t="s">
        <v>395</v>
      </c>
      <c r="F3353" s="47" t="s">
        <v>396</v>
      </c>
      <c r="G3353" s="47" t="s">
        <v>60</v>
      </c>
      <c r="H3353" s="47">
        <v>375</v>
      </c>
      <c r="I3353" s="47">
        <v>175</v>
      </c>
      <c r="J3353" s="47" t="s">
        <v>88</v>
      </c>
      <c r="K3353" s="47" t="s">
        <v>63</v>
      </c>
      <c r="L3353" s="47" t="s">
        <v>64</v>
      </c>
      <c r="M3353" s="47" t="s">
        <v>4502</v>
      </c>
      <c r="N3353" s="47" t="s">
        <v>521</v>
      </c>
      <c r="O3353" s="47" t="s">
        <v>58</v>
      </c>
      <c r="P3353" s="47" t="s">
        <v>395</v>
      </c>
      <c r="Q3353" s="47" t="s">
        <v>396</v>
      </c>
      <c r="R3353" s="47">
        <v>90915</v>
      </c>
      <c r="S3353" s="47" t="s">
        <v>171</v>
      </c>
      <c r="T3353" s="47" t="s">
        <v>4503</v>
      </c>
      <c r="U3353" s="47">
        <v>13963</v>
      </c>
      <c r="V3353" s="47" t="s">
        <v>69</v>
      </c>
      <c r="W3353" s="47" t="s">
        <v>4504</v>
      </c>
      <c r="X3353" s="47">
        <v>1276870</v>
      </c>
      <c r="Y3353" s="47">
        <v>4207632</v>
      </c>
      <c r="Z3353" s="47">
        <v>317365</v>
      </c>
      <c r="AA3353" s="47">
        <v>8921484</v>
      </c>
      <c r="AB3353" s="47" t="s">
        <v>61</v>
      </c>
      <c r="AC3353" s="47">
        <v>3495</v>
      </c>
      <c r="AD3353" s="47" t="s">
        <v>72</v>
      </c>
      <c r="AE3353" s="47" t="s">
        <v>5184</v>
      </c>
      <c r="AF3353" s="47" t="s">
        <v>5916</v>
      </c>
      <c r="AG3353" s="47" t="s">
        <v>61</v>
      </c>
      <c r="AH3353" s="47" t="s">
        <v>75</v>
      </c>
      <c r="AI3353" s="47" t="s">
        <v>76</v>
      </c>
      <c r="AJ3353" s="47" t="s">
        <v>77</v>
      </c>
      <c r="AK3353" s="47" t="s">
        <v>78</v>
      </c>
      <c r="AV3353" s="47">
        <v>0.7</v>
      </c>
      <c r="AZ3353" s="47">
        <v>154</v>
      </c>
      <c r="BM3353" s="47">
        <v>7.7</v>
      </c>
      <c r="BS3353" s="47">
        <v>11</v>
      </c>
      <c r="BT3353" s="47">
        <v>0</v>
      </c>
      <c r="DI3353" s="1">
        <f t="shared" si="260"/>
        <v>4</v>
      </c>
      <c r="DJ3353" s="9" t="str">
        <f t="shared" si="261"/>
        <v>NO BACTERIOLOGICO</v>
      </c>
      <c r="DK3353" s="10" t="str">
        <f t="shared" si="262"/>
        <v>-</v>
      </c>
      <c r="DL3353" s="11" t="str">
        <f t="shared" si="263"/>
        <v>0</v>
      </c>
    </row>
    <row r="3354" spans="1:116" ht="12" x14ac:dyDescent="0.2">
      <c r="A3354" s="47">
        <v>1007010054</v>
      </c>
      <c r="B3354" s="47" t="str">
        <f t="shared" si="264"/>
        <v>1007010054-SANTO DOMINGO DE PUQUI</v>
      </c>
      <c r="C3354" s="47" t="s">
        <v>1262</v>
      </c>
      <c r="D3354" s="47" t="s">
        <v>58</v>
      </c>
      <c r="E3354" s="47" t="s">
        <v>1117</v>
      </c>
      <c r="F3354" s="47" t="s">
        <v>1116</v>
      </c>
      <c r="G3354" s="47" t="s">
        <v>60</v>
      </c>
      <c r="H3354" s="47">
        <v>248</v>
      </c>
      <c r="I3354" s="47" t="s">
        <v>61</v>
      </c>
      <c r="J3354" s="47" t="s">
        <v>88</v>
      </c>
      <c r="K3354" s="47" t="s">
        <v>63</v>
      </c>
      <c r="L3354" s="47" t="s">
        <v>64</v>
      </c>
      <c r="M3354" s="47" t="s">
        <v>1246</v>
      </c>
      <c r="N3354" s="47" t="s">
        <v>1245</v>
      </c>
      <c r="O3354" s="47" t="s">
        <v>58</v>
      </c>
      <c r="P3354" s="47" t="s">
        <v>1117</v>
      </c>
      <c r="Q3354" s="47" t="s">
        <v>1116</v>
      </c>
      <c r="R3354" s="47">
        <v>116448</v>
      </c>
      <c r="S3354" s="47" t="s">
        <v>67</v>
      </c>
      <c r="T3354" s="47" t="s">
        <v>1263</v>
      </c>
      <c r="U3354" s="47">
        <v>23608</v>
      </c>
      <c r="V3354" s="47" t="s">
        <v>69</v>
      </c>
      <c r="W3354" s="47" t="s">
        <v>1264</v>
      </c>
      <c r="X3354" s="47">
        <v>1276875</v>
      </c>
      <c r="Y3354" s="47">
        <v>4207633</v>
      </c>
      <c r="Z3354" s="47">
        <v>257881</v>
      </c>
      <c r="AA3354" s="47">
        <v>9048667</v>
      </c>
      <c r="AB3354" s="47" t="s">
        <v>71</v>
      </c>
      <c r="AC3354" s="47">
        <v>3354</v>
      </c>
      <c r="AD3354" s="47" t="s">
        <v>86</v>
      </c>
      <c r="AE3354" s="47" t="s">
        <v>5002</v>
      </c>
      <c r="AF3354" s="47" t="s">
        <v>5917</v>
      </c>
      <c r="AG3354" s="47">
        <v>18164</v>
      </c>
      <c r="AH3354" s="47" t="s">
        <v>73</v>
      </c>
      <c r="AI3354" s="47" t="s">
        <v>1265</v>
      </c>
      <c r="AJ3354" s="47" t="s">
        <v>61</v>
      </c>
      <c r="AK3354" s="47" t="s">
        <v>61</v>
      </c>
      <c r="AV3354" s="47">
        <v>0.93</v>
      </c>
      <c r="DI3354" s="1">
        <f t="shared" si="260"/>
        <v>4</v>
      </c>
      <c r="DJ3354" s="9" t="str">
        <f t="shared" si="261"/>
        <v>-</v>
      </c>
      <c r="DK3354" s="10" t="str">
        <f t="shared" si="262"/>
        <v>-</v>
      </c>
      <c r="DL3354" s="11" t="str">
        <f t="shared" si="263"/>
        <v>0</v>
      </c>
    </row>
    <row r="3355" spans="1:116" ht="12" x14ac:dyDescent="0.2">
      <c r="A3355" s="47">
        <v>1011060042</v>
      </c>
      <c r="B3355" s="47" t="str">
        <f t="shared" si="264"/>
        <v>1011060042-COCHAS</v>
      </c>
      <c r="C3355" s="47" t="s">
        <v>485</v>
      </c>
      <c r="D3355" s="47" t="s">
        <v>58</v>
      </c>
      <c r="E3355" s="47" t="s">
        <v>395</v>
      </c>
      <c r="F3355" s="47" t="s">
        <v>396</v>
      </c>
      <c r="G3355" s="47" t="s">
        <v>60</v>
      </c>
      <c r="H3355" s="47">
        <v>145</v>
      </c>
      <c r="I3355" s="47" t="s">
        <v>61</v>
      </c>
      <c r="J3355" s="47" t="s">
        <v>88</v>
      </c>
      <c r="K3355" s="47" t="s">
        <v>63</v>
      </c>
      <c r="L3355" s="47" t="s">
        <v>64</v>
      </c>
      <c r="M3355" s="47" t="s">
        <v>486</v>
      </c>
      <c r="N3355" s="47" t="s">
        <v>487</v>
      </c>
      <c r="O3355" s="47" t="s">
        <v>58</v>
      </c>
      <c r="P3355" s="47" t="s">
        <v>395</v>
      </c>
      <c r="Q3355" s="47" t="s">
        <v>396</v>
      </c>
      <c r="R3355" s="47">
        <v>91552</v>
      </c>
      <c r="S3355" s="47" t="s">
        <v>67</v>
      </c>
      <c r="T3355" s="47" t="s">
        <v>488</v>
      </c>
      <c r="U3355" s="47">
        <v>14752</v>
      </c>
      <c r="V3355" s="47" t="s">
        <v>69</v>
      </c>
      <c r="W3355" s="47" t="s">
        <v>489</v>
      </c>
      <c r="X3355" s="47">
        <v>1276883</v>
      </c>
      <c r="Y3355" s="47">
        <v>4207683</v>
      </c>
      <c r="Z3355" s="47">
        <v>0</v>
      </c>
      <c r="AA3355" s="47">
        <v>0</v>
      </c>
      <c r="AB3355" s="47" t="s">
        <v>61</v>
      </c>
      <c r="AC3355" s="47">
        <v>0</v>
      </c>
      <c r="AD3355" s="47" t="s">
        <v>297</v>
      </c>
      <c r="AE3355" s="47" t="s">
        <v>5022</v>
      </c>
      <c r="AF3355" s="47" t="s">
        <v>5918</v>
      </c>
      <c r="AG3355" s="47">
        <v>1995</v>
      </c>
      <c r="AH3355" s="47" t="s">
        <v>73</v>
      </c>
      <c r="AI3355" s="47" t="s">
        <v>485</v>
      </c>
      <c r="AJ3355" s="47" t="s">
        <v>61</v>
      </c>
      <c r="AK3355" s="47" t="s">
        <v>61</v>
      </c>
      <c r="AO3355" s="47">
        <v>0</v>
      </c>
      <c r="AP3355" s="47">
        <v>0</v>
      </c>
      <c r="AQ3355" s="47">
        <v>10</v>
      </c>
      <c r="AV3355" s="47">
        <v>1.1000000000000001</v>
      </c>
      <c r="AZ3355" s="47">
        <v>137</v>
      </c>
      <c r="BC3355" s="47">
        <v>0</v>
      </c>
      <c r="BM3355" s="47">
        <v>7.31</v>
      </c>
      <c r="BS3355" s="47">
        <v>16</v>
      </c>
      <c r="BT3355" s="47">
        <v>0</v>
      </c>
      <c r="DI3355" s="1">
        <f t="shared" si="260"/>
        <v>4</v>
      </c>
      <c r="DJ3355" s="9" t="str">
        <f t="shared" si="261"/>
        <v>NO BACTERIOLOGICO</v>
      </c>
      <c r="DK3355" s="10" t="str">
        <f t="shared" si="262"/>
        <v>Realizado Bactereológico</v>
      </c>
      <c r="DL3355" s="11" t="str">
        <f t="shared" si="263"/>
        <v>0</v>
      </c>
    </row>
    <row r="3356" spans="1:116" ht="12" x14ac:dyDescent="0.2">
      <c r="A3356" s="47">
        <v>1011060042</v>
      </c>
      <c r="B3356" s="47" t="str">
        <f t="shared" si="264"/>
        <v>1011060042-COCHAS</v>
      </c>
      <c r="C3356" s="47" t="s">
        <v>485</v>
      </c>
      <c r="D3356" s="47" t="s">
        <v>58</v>
      </c>
      <c r="E3356" s="47" t="s">
        <v>395</v>
      </c>
      <c r="F3356" s="47" t="s">
        <v>396</v>
      </c>
      <c r="G3356" s="47" t="s">
        <v>60</v>
      </c>
      <c r="H3356" s="47">
        <v>145</v>
      </c>
      <c r="I3356" s="47" t="s">
        <v>61</v>
      </c>
      <c r="J3356" s="47" t="s">
        <v>88</v>
      </c>
      <c r="K3356" s="47" t="s">
        <v>63</v>
      </c>
      <c r="L3356" s="47" t="s">
        <v>64</v>
      </c>
      <c r="M3356" s="47" t="s">
        <v>486</v>
      </c>
      <c r="N3356" s="47" t="s">
        <v>487</v>
      </c>
      <c r="O3356" s="47" t="s">
        <v>58</v>
      </c>
      <c r="P3356" s="47" t="s">
        <v>395</v>
      </c>
      <c r="Q3356" s="47" t="s">
        <v>396</v>
      </c>
      <c r="R3356" s="47">
        <v>91552</v>
      </c>
      <c r="S3356" s="47" t="s">
        <v>67</v>
      </c>
      <c r="T3356" s="47" t="s">
        <v>488</v>
      </c>
      <c r="U3356" s="47">
        <v>14752</v>
      </c>
      <c r="V3356" s="47" t="s">
        <v>69</v>
      </c>
      <c r="W3356" s="47" t="s">
        <v>489</v>
      </c>
      <c r="X3356" s="47">
        <v>1276883</v>
      </c>
      <c r="Y3356" s="47">
        <v>4207684</v>
      </c>
      <c r="Z3356" s="47">
        <v>318574</v>
      </c>
      <c r="AA3356" s="47">
        <v>8916997</v>
      </c>
      <c r="AB3356" s="47" t="s">
        <v>61</v>
      </c>
      <c r="AC3356" s="47">
        <v>3092</v>
      </c>
      <c r="AD3356" s="47" t="s">
        <v>297</v>
      </c>
      <c r="AE3356" s="47" t="s">
        <v>5022</v>
      </c>
      <c r="AF3356" s="47" t="s">
        <v>5918</v>
      </c>
      <c r="AG3356" s="47" t="s">
        <v>61</v>
      </c>
      <c r="AH3356" s="47" t="s">
        <v>75</v>
      </c>
      <c r="AI3356" s="47" t="s">
        <v>76</v>
      </c>
      <c r="AJ3356" s="47" t="s">
        <v>77</v>
      </c>
      <c r="AK3356" s="47" t="s">
        <v>78</v>
      </c>
      <c r="AV3356" s="47">
        <v>0.7</v>
      </c>
      <c r="AZ3356" s="47">
        <v>137</v>
      </c>
      <c r="BM3356" s="47">
        <v>7.31</v>
      </c>
      <c r="BS3356" s="47">
        <v>16</v>
      </c>
      <c r="BT3356" s="47">
        <v>0</v>
      </c>
      <c r="DI3356" s="1">
        <f t="shared" si="260"/>
        <v>4</v>
      </c>
      <c r="DJ3356" s="9" t="str">
        <f t="shared" si="261"/>
        <v>NO BACTERIOLOGICO</v>
      </c>
      <c r="DK3356" s="10" t="str">
        <f t="shared" si="262"/>
        <v>-</v>
      </c>
      <c r="DL3356" s="11" t="str">
        <f t="shared" si="263"/>
        <v>0</v>
      </c>
    </row>
    <row r="3357" spans="1:116" ht="12" x14ac:dyDescent="0.2">
      <c r="A3357" s="47">
        <v>1011060042</v>
      </c>
      <c r="B3357" s="47" t="str">
        <f t="shared" si="264"/>
        <v>1011060042-COCHAS</v>
      </c>
      <c r="C3357" s="47" t="s">
        <v>485</v>
      </c>
      <c r="D3357" s="47" t="s">
        <v>58</v>
      </c>
      <c r="E3357" s="47" t="s">
        <v>395</v>
      </c>
      <c r="F3357" s="47" t="s">
        <v>396</v>
      </c>
      <c r="G3357" s="47" t="s">
        <v>60</v>
      </c>
      <c r="H3357" s="47">
        <v>145</v>
      </c>
      <c r="I3357" s="47" t="s">
        <v>61</v>
      </c>
      <c r="J3357" s="47" t="s">
        <v>88</v>
      </c>
      <c r="K3357" s="47" t="s">
        <v>63</v>
      </c>
      <c r="L3357" s="47" t="s">
        <v>64</v>
      </c>
      <c r="M3357" s="47" t="s">
        <v>486</v>
      </c>
      <c r="N3357" s="47" t="s">
        <v>487</v>
      </c>
      <c r="O3357" s="47" t="s">
        <v>58</v>
      </c>
      <c r="P3357" s="47" t="s">
        <v>395</v>
      </c>
      <c r="Q3357" s="47" t="s">
        <v>396</v>
      </c>
      <c r="R3357" s="47">
        <v>91552</v>
      </c>
      <c r="S3357" s="47" t="s">
        <v>67</v>
      </c>
      <c r="T3357" s="47" t="s">
        <v>488</v>
      </c>
      <c r="U3357" s="47">
        <v>14752</v>
      </c>
      <c r="V3357" s="47" t="s">
        <v>69</v>
      </c>
      <c r="W3357" s="47" t="s">
        <v>489</v>
      </c>
      <c r="X3357" s="47">
        <v>1276883</v>
      </c>
      <c r="Y3357" s="47">
        <v>4207685</v>
      </c>
      <c r="Z3357" s="47">
        <v>318550</v>
      </c>
      <c r="AA3357" s="47">
        <v>8916208</v>
      </c>
      <c r="AB3357" s="47" t="s">
        <v>61</v>
      </c>
      <c r="AC3357" s="47">
        <v>3058</v>
      </c>
      <c r="AD3357" s="47" t="s">
        <v>297</v>
      </c>
      <c r="AE3357" s="47" t="s">
        <v>5022</v>
      </c>
      <c r="AF3357" s="47" t="s">
        <v>5918</v>
      </c>
      <c r="AG3357" s="47" t="s">
        <v>61</v>
      </c>
      <c r="AH3357" s="47" t="s">
        <v>75</v>
      </c>
      <c r="AI3357" s="47" t="s">
        <v>76</v>
      </c>
      <c r="AJ3357" s="47" t="s">
        <v>77</v>
      </c>
      <c r="AK3357" s="47" t="s">
        <v>78</v>
      </c>
      <c r="AO3357" s="47">
        <v>0</v>
      </c>
      <c r="AP3357" s="47">
        <v>0</v>
      </c>
      <c r="AQ3357" s="47">
        <v>49</v>
      </c>
      <c r="AV3357" s="47">
        <v>0.6</v>
      </c>
      <c r="AZ3357" s="47">
        <v>137</v>
      </c>
      <c r="BC3357" s="47">
        <v>0</v>
      </c>
      <c r="BE3357" s="47">
        <v>0</v>
      </c>
      <c r="BM3357" s="47">
        <v>7.31</v>
      </c>
      <c r="BS3357" s="47">
        <v>16</v>
      </c>
      <c r="BT3357" s="47">
        <v>0</v>
      </c>
      <c r="CZ3357" s="47">
        <v>0</v>
      </c>
      <c r="DI3357" s="1">
        <f t="shared" si="260"/>
        <v>4</v>
      </c>
      <c r="DJ3357" s="9" t="str">
        <f t="shared" si="261"/>
        <v>NO BACTERIOLOGICO</v>
      </c>
      <c r="DK3357" s="10" t="str">
        <f t="shared" si="262"/>
        <v>Realizado Bactereológico</v>
      </c>
      <c r="DL3357" s="11" t="str">
        <f t="shared" si="263"/>
        <v>1</v>
      </c>
    </row>
    <row r="3358" spans="1:116" ht="12" x14ac:dyDescent="0.2">
      <c r="A3358" s="47">
        <v>1005100040</v>
      </c>
      <c r="B3358" s="47" t="str">
        <f t="shared" si="264"/>
        <v>1005100040-SAN FRANCISCO</v>
      </c>
      <c r="C3358" s="47" t="s">
        <v>8</v>
      </c>
      <c r="D3358" s="47" t="s">
        <v>58</v>
      </c>
      <c r="E3358" s="47" t="s">
        <v>542</v>
      </c>
      <c r="F3358" s="47" t="s">
        <v>1624</v>
      </c>
      <c r="G3358" s="47" t="s">
        <v>60</v>
      </c>
      <c r="H3358" s="47">
        <v>142</v>
      </c>
      <c r="I3358" s="47">
        <v>142</v>
      </c>
      <c r="J3358" s="47" t="s">
        <v>88</v>
      </c>
      <c r="K3358" s="47" t="s">
        <v>63</v>
      </c>
      <c r="L3358" s="47" t="s">
        <v>64</v>
      </c>
      <c r="M3358" s="47" t="s">
        <v>1710</v>
      </c>
      <c r="N3358" s="47" t="s">
        <v>1709</v>
      </c>
      <c r="O3358" s="47" t="s">
        <v>58</v>
      </c>
      <c r="P3358" s="47" t="s">
        <v>542</v>
      </c>
      <c r="Q3358" s="47" t="s">
        <v>1624</v>
      </c>
      <c r="R3358" s="47">
        <v>96311</v>
      </c>
      <c r="S3358" s="47" t="s">
        <v>67</v>
      </c>
      <c r="T3358" s="47" t="s">
        <v>1718</v>
      </c>
      <c r="U3358" s="47">
        <v>13718</v>
      </c>
      <c r="V3358" s="47" t="s">
        <v>69</v>
      </c>
      <c r="W3358" s="47" t="s">
        <v>1719</v>
      </c>
      <c r="X3358" s="47">
        <v>1276856</v>
      </c>
      <c r="Y3358" s="47">
        <v>4207701</v>
      </c>
      <c r="Z3358" s="47">
        <v>302648</v>
      </c>
      <c r="AA3358" s="47">
        <v>8964696</v>
      </c>
      <c r="AB3358" s="47" t="s">
        <v>71</v>
      </c>
      <c r="AC3358" s="47">
        <v>3587</v>
      </c>
      <c r="AD3358" s="47" t="s">
        <v>126</v>
      </c>
      <c r="AE3358" s="47" t="s">
        <v>5002</v>
      </c>
      <c r="AF3358" s="47" t="s">
        <v>5919</v>
      </c>
      <c r="AG3358" s="47">
        <v>9300</v>
      </c>
      <c r="AH3358" s="47" t="s">
        <v>73</v>
      </c>
      <c r="AI3358" s="47" t="s">
        <v>1709</v>
      </c>
      <c r="AJ3358" s="47" t="s">
        <v>61</v>
      </c>
      <c r="AK3358" s="47" t="s">
        <v>61</v>
      </c>
      <c r="AV3358" s="47">
        <v>1</v>
      </c>
      <c r="AZ3358" s="47">
        <v>10</v>
      </c>
      <c r="BM3358" s="47">
        <v>7</v>
      </c>
      <c r="BQ3358" s="47">
        <v>0</v>
      </c>
      <c r="BS3358" s="47">
        <v>11.2</v>
      </c>
      <c r="BT3358" s="47">
        <v>1.2</v>
      </c>
      <c r="DI3358" s="1">
        <f t="shared" si="260"/>
        <v>4</v>
      </c>
      <c r="DJ3358" s="9" t="str">
        <f t="shared" si="261"/>
        <v>NO BACTERIOLOGICO</v>
      </c>
      <c r="DK3358" s="10" t="str">
        <f t="shared" si="262"/>
        <v>-</v>
      </c>
      <c r="DL3358" s="11" t="str">
        <f t="shared" si="263"/>
        <v>0</v>
      </c>
    </row>
    <row r="3359" spans="1:116" ht="12" x14ac:dyDescent="0.2">
      <c r="A3359" s="47">
        <v>1005100040</v>
      </c>
      <c r="B3359" s="47" t="str">
        <f t="shared" si="264"/>
        <v>1005100040-SAN FRANCISCO</v>
      </c>
      <c r="C3359" s="47" t="s">
        <v>8</v>
      </c>
      <c r="D3359" s="47" t="s">
        <v>58</v>
      </c>
      <c r="E3359" s="47" t="s">
        <v>542</v>
      </c>
      <c r="F3359" s="47" t="s">
        <v>1624</v>
      </c>
      <c r="G3359" s="47" t="s">
        <v>60</v>
      </c>
      <c r="H3359" s="47">
        <v>142</v>
      </c>
      <c r="I3359" s="47">
        <v>142</v>
      </c>
      <c r="J3359" s="47" t="s">
        <v>88</v>
      </c>
      <c r="K3359" s="47" t="s">
        <v>63</v>
      </c>
      <c r="L3359" s="47" t="s">
        <v>64</v>
      </c>
      <c r="M3359" s="47" t="s">
        <v>1710</v>
      </c>
      <c r="N3359" s="47" t="s">
        <v>1709</v>
      </c>
      <c r="O3359" s="47" t="s">
        <v>58</v>
      </c>
      <c r="P3359" s="47" t="s">
        <v>542</v>
      </c>
      <c r="Q3359" s="47" t="s">
        <v>1624</v>
      </c>
      <c r="R3359" s="47">
        <v>96311</v>
      </c>
      <c r="S3359" s="47" t="s">
        <v>67</v>
      </c>
      <c r="T3359" s="47" t="s">
        <v>1718</v>
      </c>
      <c r="U3359" s="47">
        <v>13718</v>
      </c>
      <c r="V3359" s="47" t="s">
        <v>69</v>
      </c>
      <c r="W3359" s="47" t="s">
        <v>1719</v>
      </c>
      <c r="X3359" s="47">
        <v>1276856</v>
      </c>
      <c r="Y3359" s="47">
        <v>4207702</v>
      </c>
      <c r="Z3359" s="47">
        <v>324191</v>
      </c>
      <c r="AA3359" s="47">
        <v>7647825</v>
      </c>
      <c r="AB3359" s="47" t="s">
        <v>71</v>
      </c>
      <c r="AC3359" s="47">
        <v>3360</v>
      </c>
      <c r="AD3359" s="47" t="s">
        <v>126</v>
      </c>
      <c r="AE3359" s="47" t="s">
        <v>5002</v>
      </c>
      <c r="AF3359" s="47" t="s">
        <v>5919</v>
      </c>
      <c r="AG3359" s="47" t="s">
        <v>61</v>
      </c>
      <c r="AH3359" s="47" t="s">
        <v>75</v>
      </c>
      <c r="AI3359" s="47" t="s">
        <v>76</v>
      </c>
      <c r="AJ3359" s="47" t="s">
        <v>77</v>
      </c>
      <c r="AK3359" s="47" t="s">
        <v>78</v>
      </c>
      <c r="AV3359" s="47">
        <v>0.5</v>
      </c>
      <c r="AZ3359" s="47">
        <v>10</v>
      </c>
      <c r="BM3359" s="47">
        <v>7</v>
      </c>
      <c r="BQ3359" s="47">
        <v>0</v>
      </c>
      <c r="BS3359" s="47">
        <v>11.8</v>
      </c>
      <c r="BT3359" s="47">
        <v>1.2</v>
      </c>
      <c r="DI3359" s="1">
        <f t="shared" si="260"/>
        <v>4</v>
      </c>
      <c r="DJ3359" s="9" t="str">
        <f t="shared" si="261"/>
        <v>NO BACTERIOLOGICO</v>
      </c>
      <c r="DK3359" s="10" t="str">
        <f t="shared" si="262"/>
        <v>-</v>
      </c>
      <c r="DL3359" s="11" t="str">
        <f t="shared" si="263"/>
        <v>0</v>
      </c>
    </row>
    <row r="3360" spans="1:116" ht="12" x14ac:dyDescent="0.2">
      <c r="A3360" s="47">
        <v>1005100040</v>
      </c>
      <c r="B3360" s="47" t="str">
        <f t="shared" si="264"/>
        <v>1005100040-SAN FRANCISCO</v>
      </c>
      <c r="C3360" s="47" t="s">
        <v>8</v>
      </c>
      <c r="D3360" s="47" t="s">
        <v>58</v>
      </c>
      <c r="E3360" s="47" t="s">
        <v>542</v>
      </c>
      <c r="F3360" s="47" t="s">
        <v>1624</v>
      </c>
      <c r="G3360" s="47" t="s">
        <v>60</v>
      </c>
      <c r="H3360" s="47">
        <v>142</v>
      </c>
      <c r="I3360" s="47">
        <v>142</v>
      </c>
      <c r="J3360" s="47" t="s">
        <v>88</v>
      </c>
      <c r="K3360" s="47" t="s">
        <v>63</v>
      </c>
      <c r="L3360" s="47" t="s">
        <v>64</v>
      </c>
      <c r="M3360" s="47" t="s">
        <v>1710</v>
      </c>
      <c r="N3360" s="47" t="s">
        <v>1709</v>
      </c>
      <c r="O3360" s="47" t="s">
        <v>58</v>
      </c>
      <c r="P3360" s="47" t="s">
        <v>542</v>
      </c>
      <c r="Q3360" s="47" t="s">
        <v>1624</v>
      </c>
      <c r="R3360" s="47">
        <v>96311</v>
      </c>
      <c r="S3360" s="47" t="s">
        <v>67</v>
      </c>
      <c r="T3360" s="47" t="s">
        <v>1718</v>
      </c>
      <c r="U3360" s="47">
        <v>13718</v>
      </c>
      <c r="V3360" s="47" t="s">
        <v>69</v>
      </c>
      <c r="W3360" s="47" t="s">
        <v>1719</v>
      </c>
      <c r="X3360" s="47">
        <v>1276856</v>
      </c>
      <c r="Y3360" s="47">
        <v>4207703</v>
      </c>
      <c r="Z3360" s="47">
        <v>322105</v>
      </c>
      <c r="AA3360" s="47">
        <v>7647425</v>
      </c>
      <c r="AB3360" s="47" t="s">
        <v>71</v>
      </c>
      <c r="AC3360" s="47">
        <v>3360</v>
      </c>
      <c r="AD3360" s="47" t="s">
        <v>126</v>
      </c>
      <c r="AE3360" s="47" t="s">
        <v>5002</v>
      </c>
      <c r="AF3360" s="47" t="s">
        <v>5919</v>
      </c>
      <c r="AG3360" s="47" t="s">
        <v>61</v>
      </c>
      <c r="AH3360" s="47" t="s">
        <v>75</v>
      </c>
      <c r="AI3360" s="47" t="s">
        <v>76</v>
      </c>
      <c r="AJ3360" s="47" t="s">
        <v>77</v>
      </c>
      <c r="AK3360" s="47" t="s">
        <v>78</v>
      </c>
      <c r="AV3360" s="47">
        <v>0.5</v>
      </c>
      <c r="AZ3360" s="47">
        <v>10</v>
      </c>
      <c r="BM3360" s="47">
        <v>7</v>
      </c>
      <c r="BQ3360" s="47">
        <v>0</v>
      </c>
      <c r="BS3360" s="47">
        <v>12</v>
      </c>
      <c r="BT3360" s="47">
        <v>1.2</v>
      </c>
      <c r="DI3360" s="1">
        <f t="shared" si="260"/>
        <v>4</v>
      </c>
      <c r="DJ3360" s="9" t="str">
        <f t="shared" si="261"/>
        <v>NO BACTERIOLOGICO</v>
      </c>
      <c r="DK3360" s="10" t="str">
        <f t="shared" si="262"/>
        <v>-</v>
      </c>
      <c r="DL3360" s="11" t="str">
        <f t="shared" si="263"/>
        <v>0</v>
      </c>
    </row>
    <row r="3361" spans="1:116" ht="12" x14ac:dyDescent="0.2">
      <c r="A3361" s="47">
        <v>1011060029</v>
      </c>
      <c r="B3361" s="47" t="str">
        <f t="shared" si="264"/>
        <v>1011060029-OBAS PAMPA</v>
      </c>
      <c r="C3361" s="47" t="s">
        <v>4498</v>
      </c>
      <c r="D3361" s="47" t="s">
        <v>58</v>
      </c>
      <c r="E3361" s="47" t="s">
        <v>395</v>
      </c>
      <c r="F3361" s="47" t="s">
        <v>396</v>
      </c>
      <c r="G3361" s="47" t="s">
        <v>60</v>
      </c>
      <c r="H3361" s="47">
        <v>134</v>
      </c>
      <c r="I3361" s="47">
        <v>22</v>
      </c>
      <c r="J3361" s="47" t="s">
        <v>88</v>
      </c>
      <c r="K3361" s="47" t="s">
        <v>63</v>
      </c>
      <c r="L3361" s="47" t="s">
        <v>64</v>
      </c>
      <c r="M3361" s="47" t="s">
        <v>486</v>
      </c>
      <c r="N3361" s="47" t="s">
        <v>487</v>
      </c>
      <c r="O3361" s="47" t="s">
        <v>58</v>
      </c>
      <c r="P3361" s="47" t="s">
        <v>395</v>
      </c>
      <c r="Q3361" s="47" t="s">
        <v>396</v>
      </c>
      <c r="R3361" s="47">
        <v>91500</v>
      </c>
      <c r="S3361" s="47" t="s">
        <v>67</v>
      </c>
      <c r="T3361" s="47" t="s">
        <v>4499</v>
      </c>
      <c r="U3361" s="47">
        <v>14751</v>
      </c>
      <c r="V3361" s="47" t="s">
        <v>69</v>
      </c>
      <c r="W3361" s="47" t="s">
        <v>4500</v>
      </c>
      <c r="X3361" s="47">
        <v>1276891</v>
      </c>
      <c r="Y3361" s="47">
        <v>4207731</v>
      </c>
      <c r="Z3361" s="47">
        <v>317765</v>
      </c>
      <c r="AA3361" s="47">
        <v>8918065</v>
      </c>
      <c r="AB3361" s="47" t="s">
        <v>71</v>
      </c>
      <c r="AC3361" s="47">
        <v>3202</v>
      </c>
      <c r="AD3361" s="47" t="s">
        <v>72</v>
      </c>
      <c r="AE3361" s="47" t="s">
        <v>4916</v>
      </c>
      <c r="AF3361" s="47" t="s">
        <v>5920</v>
      </c>
      <c r="AG3361" s="47">
        <v>1984</v>
      </c>
      <c r="AH3361" s="47" t="s">
        <v>73</v>
      </c>
      <c r="AI3361" s="47" t="s">
        <v>4501</v>
      </c>
      <c r="AJ3361" s="47" t="s">
        <v>61</v>
      </c>
      <c r="AK3361" s="47" t="s">
        <v>61</v>
      </c>
      <c r="AV3361" s="47">
        <v>1.2</v>
      </c>
      <c r="AZ3361" s="47">
        <v>138</v>
      </c>
      <c r="BM3361" s="47">
        <v>7.31</v>
      </c>
      <c r="BS3361" s="47">
        <v>16</v>
      </c>
      <c r="BT3361" s="47">
        <v>0</v>
      </c>
      <c r="DI3361" s="1">
        <f t="shared" si="260"/>
        <v>4</v>
      </c>
      <c r="DJ3361" s="9" t="str">
        <f t="shared" si="261"/>
        <v>NO BACTERIOLOGICO</v>
      </c>
      <c r="DK3361" s="10" t="str">
        <f t="shared" si="262"/>
        <v>-</v>
      </c>
      <c r="DL3361" s="11" t="str">
        <f t="shared" si="263"/>
        <v>0</v>
      </c>
    </row>
    <row r="3362" spans="1:116" ht="12" x14ac:dyDescent="0.2">
      <c r="A3362" s="47">
        <v>1011060029</v>
      </c>
      <c r="B3362" s="47" t="str">
        <f t="shared" si="264"/>
        <v>1011060029-OBAS PAMPA</v>
      </c>
      <c r="C3362" s="47" t="s">
        <v>4498</v>
      </c>
      <c r="D3362" s="47" t="s">
        <v>58</v>
      </c>
      <c r="E3362" s="47" t="s">
        <v>395</v>
      </c>
      <c r="F3362" s="47" t="s">
        <v>396</v>
      </c>
      <c r="G3362" s="47" t="s">
        <v>60</v>
      </c>
      <c r="H3362" s="47">
        <v>134</v>
      </c>
      <c r="I3362" s="47">
        <v>22</v>
      </c>
      <c r="J3362" s="47" t="s">
        <v>88</v>
      </c>
      <c r="K3362" s="47" t="s">
        <v>63</v>
      </c>
      <c r="L3362" s="47" t="s">
        <v>64</v>
      </c>
      <c r="M3362" s="47" t="s">
        <v>486</v>
      </c>
      <c r="N3362" s="47" t="s">
        <v>487</v>
      </c>
      <c r="O3362" s="47" t="s">
        <v>58</v>
      </c>
      <c r="P3362" s="47" t="s">
        <v>395</v>
      </c>
      <c r="Q3362" s="47" t="s">
        <v>396</v>
      </c>
      <c r="R3362" s="47">
        <v>91500</v>
      </c>
      <c r="S3362" s="47" t="s">
        <v>67</v>
      </c>
      <c r="T3362" s="47" t="s">
        <v>4499</v>
      </c>
      <c r="U3362" s="47">
        <v>14751</v>
      </c>
      <c r="V3362" s="47" t="s">
        <v>69</v>
      </c>
      <c r="W3362" s="47" t="s">
        <v>4500</v>
      </c>
      <c r="X3362" s="47">
        <v>1276891</v>
      </c>
      <c r="Y3362" s="47">
        <v>4207732</v>
      </c>
      <c r="Z3362" s="47">
        <v>317642</v>
      </c>
      <c r="AA3362" s="47">
        <v>8918032</v>
      </c>
      <c r="AB3362" s="47" t="s">
        <v>61</v>
      </c>
      <c r="AC3362" s="47">
        <v>3120</v>
      </c>
      <c r="AD3362" s="47" t="s">
        <v>72</v>
      </c>
      <c r="AE3362" s="47" t="s">
        <v>4916</v>
      </c>
      <c r="AF3362" s="47" t="s">
        <v>5920</v>
      </c>
      <c r="AG3362" s="47" t="s">
        <v>61</v>
      </c>
      <c r="AH3362" s="47" t="s">
        <v>75</v>
      </c>
      <c r="AI3362" s="47" t="s">
        <v>76</v>
      </c>
      <c r="AJ3362" s="47" t="s">
        <v>77</v>
      </c>
      <c r="AK3362" s="47" t="s">
        <v>78</v>
      </c>
      <c r="AV3362" s="47">
        <v>0.7</v>
      </c>
      <c r="AZ3362" s="47">
        <v>138</v>
      </c>
      <c r="BM3362" s="47">
        <v>7.3</v>
      </c>
      <c r="BS3362" s="47">
        <v>16</v>
      </c>
      <c r="BT3362" s="47">
        <v>0</v>
      </c>
      <c r="DI3362" s="1">
        <f t="shared" si="260"/>
        <v>4</v>
      </c>
      <c r="DJ3362" s="9" t="str">
        <f t="shared" si="261"/>
        <v>NO BACTERIOLOGICO</v>
      </c>
      <c r="DK3362" s="10" t="str">
        <f t="shared" si="262"/>
        <v>-</v>
      </c>
      <c r="DL3362" s="11" t="str">
        <f t="shared" si="263"/>
        <v>0</v>
      </c>
    </row>
    <row r="3363" spans="1:116" ht="12" x14ac:dyDescent="0.2">
      <c r="A3363" s="47">
        <v>1011060029</v>
      </c>
      <c r="B3363" s="47" t="str">
        <f t="shared" si="264"/>
        <v>1011060029-OBAS PAMPA</v>
      </c>
      <c r="C3363" s="47" t="s">
        <v>4498</v>
      </c>
      <c r="D3363" s="47" t="s">
        <v>58</v>
      </c>
      <c r="E3363" s="47" t="s">
        <v>395</v>
      </c>
      <c r="F3363" s="47" t="s">
        <v>396</v>
      </c>
      <c r="G3363" s="47" t="s">
        <v>60</v>
      </c>
      <c r="H3363" s="47">
        <v>134</v>
      </c>
      <c r="I3363" s="47">
        <v>22</v>
      </c>
      <c r="J3363" s="47" t="s">
        <v>88</v>
      </c>
      <c r="K3363" s="47" t="s">
        <v>63</v>
      </c>
      <c r="L3363" s="47" t="s">
        <v>64</v>
      </c>
      <c r="M3363" s="47" t="s">
        <v>486</v>
      </c>
      <c r="N3363" s="47" t="s">
        <v>487</v>
      </c>
      <c r="O3363" s="47" t="s">
        <v>58</v>
      </c>
      <c r="P3363" s="47" t="s">
        <v>395</v>
      </c>
      <c r="Q3363" s="47" t="s">
        <v>396</v>
      </c>
      <c r="R3363" s="47">
        <v>91500</v>
      </c>
      <c r="S3363" s="47" t="s">
        <v>67</v>
      </c>
      <c r="T3363" s="47" t="s">
        <v>4499</v>
      </c>
      <c r="U3363" s="47">
        <v>14751</v>
      </c>
      <c r="V3363" s="47" t="s">
        <v>69</v>
      </c>
      <c r="W3363" s="47" t="s">
        <v>4500</v>
      </c>
      <c r="X3363" s="47">
        <v>1276891</v>
      </c>
      <c r="Y3363" s="47">
        <v>4207733</v>
      </c>
      <c r="Z3363" s="47">
        <v>317835</v>
      </c>
      <c r="AA3363" s="47">
        <v>8918601</v>
      </c>
      <c r="AB3363" s="47" t="s">
        <v>61</v>
      </c>
      <c r="AC3363" s="47">
        <v>3095</v>
      </c>
      <c r="AD3363" s="47" t="s">
        <v>72</v>
      </c>
      <c r="AE3363" s="47" t="s">
        <v>4916</v>
      </c>
      <c r="AF3363" s="47" t="s">
        <v>5920</v>
      </c>
      <c r="AG3363" s="47" t="s">
        <v>61</v>
      </c>
      <c r="AH3363" s="47" t="s">
        <v>75</v>
      </c>
      <c r="AI3363" s="47" t="s">
        <v>76</v>
      </c>
      <c r="AJ3363" s="47" t="s">
        <v>77</v>
      </c>
      <c r="AK3363" s="47" t="s">
        <v>78</v>
      </c>
      <c r="AV3363" s="47">
        <v>0.5</v>
      </c>
      <c r="AZ3363" s="47">
        <v>138</v>
      </c>
      <c r="BM3363" s="47">
        <v>7.3</v>
      </c>
      <c r="BS3363" s="47">
        <v>16</v>
      </c>
      <c r="BT3363" s="47">
        <v>0</v>
      </c>
      <c r="DI3363" s="1">
        <f t="shared" si="260"/>
        <v>4</v>
      </c>
      <c r="DJ3363" s="9" t="str">
        <f t="shared" si="261"/>
        <v>NO BACTERIOLOGICO</v>
      </c>
      <c r="DK3363" s="10" t="str">
        <f t="shared" si="262"/>
        <v>-</v>
      </c>
      <c r="DL3363" s="11" t="str">
        <f t="shared" si="263"/>
        <v>0</v>
      </c>
    </row>
    <row r="3364" spans="1:116" ht="12" x14ac:dyDescent="0.2">
      <c r="A3364" s="47">
        <v>1005100031</v>
      </c>
      <c r="B3364" s="47" t="str">
        <f t="shared" si="264"/>
        <v>1005100031-VISCAS (SAN JUAN DE VISCAS)</v>
      </c>
      <c r="C3364" s="47" t="s">
        <v>1703</v>
      </c>
      <c r="D3364" s="47" t="s">
        <v>58</v>
      </c>
      <c r="E3364" s="47" t="s">
        <v>542</v>
      </c>
      <c r="F3364" s="47" t="s">
        <v>1624</v>
      </c>
      <c r="G3364" s="47" t="s">
        <v>60</v>
      </c>
      <c r="H3364" s="47">
        <v>248</v>
      </c>
      <c r="I3364" s="47">
        <v>248</v>
      </c>
      <c r="J3364" s="47" t="s">
        <v>88</v>
      </c>
      <c r="K3364" s="47" t="s">
        <v>63</v>
      </c>
      <c r="L3364" s="47" t="s">
        <v>64</v>
      </c>
      <c r="M3364" s="47" t="s">
        <v>1704</v>
      </c>
      <c r="N3364" s="47" t="s">
        <v>1705</v>
      </c>
      <c r="O3364" s="47" t="s">
        <v>58</v>
      </c>
      <c r="P3364" s="47" t="s">
        <v>542</v>
      </c>
      <c r="Q3364" s="47" t="s">
        <v>1624</v>
      </c>
      <c r="R3364" s="47">
        <v>96305</v>
      </c>
      <c r="S3364" s="47" t="s">
        <v>67</v>
      </c>
      <c r="T3364" s="47" t="s">
        <v>1706</v>
      </c>
      <c r="U3364" s="47">
        <v>13716</v>
      </c>
      <c r="V3364" s="47" t="s">
        <v>69</v>
      </c>
      <c r="W3364" s="47" t="s">
        <v>1707</v>
      </c>
      <c r="X3364" s="47">
        <v>1276896</v>
      </c>
      <c r="Y3364" s="47">
        <v>4207739</v>
      </c>
      <c r="Z3364" s="47">
        <v>301045</v>
      </c>
      <c r="AA3364" s="47">
        <v>8957261</v>
      </c>
      <c r="AB3364" s="47" t="s">
        <v>71</v>
      </c>
      <c r="AC3364" s="47">
        <v>3636</v>
      </c>
      <c r="AD3364" s="47" t="s">
        <v>126</v>
      </c>
      <c r="AE3364" s="47" t="s">
        <v>4905</v>
      </c>
      <c r="AF3364" s="47" t="s">
        <v>5921</v>
      </c>
      <c r="AG3364" s="47">
        <v>896</v>
      </c>
      <c r="AH3364" s="47" t="s">
        <v>73</v>
      </c>
      <c r="AI3364" s="47" t="s">
        <v>1708</v>
      </c>
      <c r="AJ3364" s="47" t="s">
        <v>61</v>
      </c>
      <c r="AK3364" s="47" t="s">
        <v>61</v>
      </c>
      <c r="AV3364" s="47">
        <v>1.1000000000000001</v>
      </c>
      <c r="AZ3364" s="47">
        <v>60</v>
      </c>
      <c r="BE3364" s="47">
        <v>0</v>
      </c>
      <c r="BM3364" s="47">
        <v>7.5</v>
      </c>
      <c r="BQ3364" s="47">
        <v>0</v>
      </c>
      <c r="BS3364" s="47">
        <v>13.1</v>
      </c>
      <c r="BT3364" s="47">
        <v>3.1</v>
      </c>
      <c r="DI3364" s="1">
        <f t="shared" si="260"/>
        <v>4</v>
      </c>
      <c r="DJ3364" s="9" t="str">
        <f t="shared" si="261"/>
        <v>NO BACTERIOLOGICO</v>
      </c>
      <c r="DK3364" s="10" t="str">
        <f t="shared" si="262"/>
        <v>-</v>
      </c>
      <c r="DL3364" s="11" t="str">
        <f t="shared" si="263"/>
        <v>1</v>
      </c>
    </row>
    <row r="3365" spans="1:116" ht="12" x14ac:dyDescent="0.2">
      <c r="A3365" s="47">
        <v>1005100031</v>
      </c>
      <c r="B3365" s="47" t="str">
        <f t="shared" si="264"/>
        <v>1005100031-VISCAS (SAN JUAN DE VISCAS)</v>
      </c>
      <c r="C3365" s="47" t="s">
        <v>1703</v>
      </c>
      <c r="D3365" s="47" t="s">
        <v>58</v>
      </c>
      <c r="E3365" s="47" t="s">
        <v>542</v>
      </c>
      <c r="F3365" s="47" t="s">
        <v>1624</v>
      </c>
      <c r="G3365" s="47" t="s">
        <v>60</v>
      </c>
      <c r="H3365" s="47">
        <v>248</v>
      </c>
      <c r="I3365" s="47">
        <v>248</v>
      </c>
      <c r="J3365" s="47" t="s">
        <v>88</v>
      </c>
      <c r="K3365" s="47" t="s">
        <v>63</v>
      </c>
      <c r="L3365" s="47" t="s">
        <v>64</v>
      </c>
      <c r="M3365" s="47" t="s">
        <v>1704</v>
      </c>
      <c r="N3365" s="47" t="s">
        <v>1705</v>
      </c>
      <c r="O3365" s="47" t="s">
        <v>58</v>
      </c>
      <c r="P3365" s="47" t="s">
        <v>542</v>
      </c>
      <c r="Q3365" s="47" t="s">
        <v>1624</v>
      </c>
      <c r="R3365" s="47">
        <v>96305</v>
      </c>
      <c r="S3365" s="47" t="s">
        <v>67</v>
      </c>
      <c r="T3365" s="47" t="s">
        <v>1706</v>
      </c>
      <c r="U3365" s="47">
        <v>13716</v>
      </c>
      <c r="V3365" s="47" t="s">
        <v>69</v>
      </c>
      <c r="W3365" s="47" t="s">
        <v>1707</v>
      </c>
      <c r="X3365" s="47">
        <v>1276896</v>
      </c>
      <c r="Y3365" s="47">
        <v>4207740</v>
      </c>
      <c r="Z3365" s="47">
        <v>301056</v>
      </c>
      <c r="AA3365" s="47">
        <v>8957184</v>
      </c>
      <c r="AB3365" s="47" t="s">
        <v>71</v>
      </c>
      <c r="AC3365" s="47">
        <v>3604</v>
      </c>
      <c r="AD3365" s="47" t="s">
        <v>126</v>
      </c>
      <c r="AE3365" s="47" t="s">
        <v>4905</v>
      </c>
      <c r="AF3365" s="47" t="s">
        <v>5921</v>
      </c>
      <c r="AG3365" s="47" t="s">
        <v>61</v>
      </c>
      <c r="AH3365" s="47" t="s">
        <v>75</v>
      </c>
      <c r="AI3365" s="47" t="s">
        <v>76</v>
      </c>
      <c r="AJ3365" s="47" t="s">
        <v>77</v>
      </c>
      <c r="AK3365" s="47" t="s">
        <v>78</v>
      </c>
      <c r="AV3365" s="47">
        <v>0.8</v>
      </c>
      <c r="AZ3365" s="47">
        <v>57</v>
      </c>
      <c r="BE3365" s="47">
        <v>0</v>
      </c>
      <c r="BM3365" s="47">
        <v>7.1</v>
      </c>
      <c r="BQ3365" s="47">
        <v>0</v>
      </c>
      <c r="BS3365" s="47">
        <v>13.8</v>
      </c>
      <c r="BT3365" s="47">
        <v>2.6</v>
      </c>
      <c r="DI3365" s="1">
        <f t="shared" si="260"/>
        <v>4</v>
      </c>
      <c r="DJ3365" s="9" t="str">
        <f t="shared" si="261"/>
        <v>NO BACTERIOLOGICO</v>
      </c>
      <c r="DK3365" s="10" t="str">
        <f t="shared" si="262"/>
        <v>-</v>
      </c>
      <c r="DL3365" s="11" t="str">
        <f t="shared" si="263"/>
        <v>1</v>
      </c>
    </row>
    <row r="3366" spans="1:116" ht="12" x14ac:dyDescent="0.2">
      <c r="A3366" s="47">
        <v>1005100031</v>
      </c>
      <c r="B3366" s="47" t="str">
        <f t="shared" si="264"/>
        <v>1005100031-VISCAS (SAN JUAN DE VISCAS)</v>
      </c>
      <c r="C3366" s="47" t="s">
        <v>1703</v>
      </c>
      <c r="D3366" s="47" t="s">
        <v>58</v>
      </c>
      <c r="E3366" s="47" t="s">
        <v>542</v>
      </c>
      <c r="F3366" s="47" t="s">
        <v>1624</v>
      </c>
      <c r="G3366" s="47" t="s">
        <v>60</v>
      </c>
      <c r="H3366" s="47">
        <v>248</v>
      </c>
      <c r="I3366" s="47">
        <v>248</v>
      </c>
      <c r="J3366" s="47" t="s">
        <v>88</v>
      </c>
      <c r="K3366" s="47" t="s">
        <v>63</v>
      </c>
      <c r="L3366" s="47" t="s">
        <v>64</v>
      </c>
      <c r="M3366" s="47" t="s">
        <v>1704</v>
      </c>
      <c r="N3366" s="47" t="s">
        <v>1705</v>
      </c>
      <c r="O3366" s="47" t="s">
        <v>58</v>
      </c>
      <c r="P3366" s="47" t="s">
        <v>542</v>
      </c>
      <c r="Q3366" s="47" t="s">
        <v>1624</v>
      </c>
      <c r="R3366" s="47">
        <v>96305</v>
      </c>
      <c r="S3366" s="47" t="s">
        <v>67</v>
      </c>
      <c r="T3366" s="47" t="s">
        <v>1706</v>
      </c>
      <c r="U3366" s="47">
        <v>13716</v>
      </c>
      <c r="V3366" s="47" t="s">
        <v>69</v>
      </c>
      <c r="W3366" s="47" t="s">
        <v>1707</v>
      </c>
      <c r="X3366" s="47">
        <v>1276896</v>
      </c>
      <c r="Y3366" s="47">
        <v>4207741</v>
      </c>
      <c r="Z3366" s="47">
        <v>301445</v>
      </c>
      <c r="AA3366" s="47">
        <v>8957254</v>
      </c>
      <c r="AB3366" s="47" t="s">
        <v>71</v>
      </c>
      <c r="AC3366" s="47">
        <v>3550</v>
      </c>
      <c r="AD3366" s="47" t="s">
        <v>126</v>
      </c>
      <c r="AE3366" s="47" t="s">
        <v>4905</v>
      </c>
      <c r="AF3366" s="47" t="s">
        <v>5921</v>
      </c>
      <c r="AG3366" s="47" t="s">
        <v>61</v>
      </c>
      <c r="AH3366" s="47" t="s">
        <v>75</v>
      </c>
      <c r="AI3366" s="47" t="s">
        <v>76</v>
      </c>
      <c r="AJ3366" s="47" t="s">
        <v>77</v>
      </c>
      <c r="AK3366" s="47" t="s">
        <v>78</v>
      </c>
      <c r="AV3366" s="47">
        <v>0.5</v>
      </c>
      <c r="AZ3366" s="47">
        <v>53</v>
      </c>
      <c r="BM3366" s="47">
        <v>6.7</v>
      </c>
      <c r="BQ3366" s="47">
        <v>0</v>
      </c>
      <c r="BS3366" s="47">
        <v>14.2</v>
      </c>
      <c r="BT3366" s="47">
        <v>2.4</v>
      </c>
      <c r="DI3366" s="1">
        <f t="shared" si="260"/>
        <v>4</v>
      </c>
      <c r="DJ3366" s="9" t="str">
        <f t="shared" si="261"/>
        <v>NO BACTERIOLOGICO</v>
      </c>
      <c r="DK3366" s="10" t="str">
        <f t="shared" si="262"/>
        <v>-</v>
      </c>
      <c r="DL3366" s="11" t="str">
        <f t="shared" si="263"/>
        <v>0</v>
      </c>
    </row>
    <row r="3367" spans="1:116" ht="12" x14ac:dyDescent="0.2">
      <c r="A3367" s="47">
        <v>1011060041</v>
      </c>
      <c r="B3367" s="47" t="str">
        <f t="shared" si="264"/>
        <v>1011060041-COLQUILLAS</v>
      </c>
      <c r="C3367" s="47" t="s">
        <v>487</v>
      </c>
      <c r="D3367" s="47" t="s">
        <v>58</v>
      </c>
      <c r="E3367" s="47" t="s">
        <v>395</v>
      </c>
      <c r="F3367" s="47" t="s">
        <v>396</v>
      </c>
      <c r="G3367" s="47" t="s">
        <v>60</v>
      </c>
      <c r="H3367" s="47">
        <v>102</v>
      </c>
      <c r="I3367" s="47">
        <v>56</v>
      </c>
      <c r="J3367" s="47" t="s">
        <v>88</v>
      </c>
      <c r="K3367" s="47" t="s">
        <v>63</v>
      </c>
      <c r="L3367" s="47" t="s">
        <v>64</v>
      </c>
      <c r="M3367" s="47" t="s">
        <v>486</v>
      </c>
      <c r="N3367" s="47" t="s">
        <v>487</v>
      </c>
      <c r="O3367" s="47" t="s">
        <v>58</v>
      </c>
      <c r="P3367" s="47" t="s">
        <v>395</v>
      </c>
      <c r="Q3367" s="47" t="s">
        <v>396</v>
      </c>
      <c r="R3367" s="47">
        <v>88819</v>
      </c>
      <c r="S3367" s="47" t="s">
        <v>171</v>
      </c>
      <c r="T3367" s="47" t="s">
        <v>501</v>
      </c>
      <c r="U3367" s="47">
        <v>14750</v>
      </c>
      <c r="V3367" s="47" t="s">
        <v>69</v>
      </c>
      <c r="W3367" s="47" t="s">
        <v>502</v>
      </c>
      <c r="X3367" s="47">
        <v>1276902</v>
      </c>
      <c r="Y3367" s="47">
        <v>4207747</v>
      </c>
      <c r="Z3367" s="47">
        <v>319172</v>
      </c>
      <c r="AA3367" s="47">
        <v>8916415</v>
      </c>
      <c r="AB3367" s="47" t="s">
        <v>71</v>
      </c>
      <c r="AC3367" s="47">
        <v>3231</v>
      </c>
      <c r="AD3367" s="47" t="s">
        <v>91</v>
      </c>
      <c r="AE3367" s="47" t="s">
        <v>5002</v>
      </c>
      <c r="AF3367" s="47" t="s">
        <v>5922</v>
      </c>
      <c r="AG3367" s="47">
        <v>1960</v>
      </c>
      <c r="AH3367" s="47" t="s">
        <v>73</v>
      </c>
      <c r="AI3367" s="47" t="s">
        <v>487</v>
      </c>
      <c r="AJ3367" s="47" t="s">
        <v>61</v>
      </c>
      <c r="AK3367" s="47" t="s">
        <v>61</v>
      </c>
      <c r="AV3367" s="47">
        <v>1.1000000000000001</v>
      </c>
      <c r="AZ3367" s="47">
        <v>139</v>
      </c>
      <c r="BM3367" s="47">
        <v>7.31</v>
      </c>
      <c r="BS3367" s="47">
        <v>16</v>
      </c>
      <c r="BT3367" s="47">
        <v>0</v>
      </c>
      <c r="DI3367" s="1">
        <f t="shared" si="260"/>
        <v>4</v>
      </c>
      <c r="DJ3367" s="9" t="str">
        <f t="shared" si="261"/>
        <v>NO BACTERIOLOGICO</v>
      </c>
      <c r="DK3367" s="10" t="str">
        <f t="shared" si="262"/>
        <v>-</v>
      </c>
      <c r="DL3367" s="11" t="str">
        <f t="shared" si="263"/>
        <v>0</v>
      </c>
    </row>
    <row r="3368" spans="1:116" ht="12" x14ac:dyDescent="0.2">
      <c r="A3368" s="47">
        <v>1011060041</v>
      </c>
      <c r="B3368" s="47" t="str">
        <f t="shared" si="264"/>
        <v>1011060041-COLQUILLAS</v>
      </c>
      <c r="C3368" s="47" t="s">
        <v>487</v>
      </c>
      <c r="D3368" s="47" t="s">
        <v>58</v>
      </c>
      <c r="E3368" s="47" t="s">
        <v>395</v>
      </c>
      <c r="F3368" s="47" t="s">
        <v>396</v>
      </c>
      <c r="G3368" s="47" t="s">
        <v>60</v>
      </c>
      <c r="H3368" s="47">
        <v>102</v>
      </c>
      <c r="I3368" s="47">
        <v>56</v>
      </c>
      <c r="J3368" s="47" t="s">
        <v>88</v>
      </c>
      <c r="K3368" s="47" t="s">
        <v>63</v>
      </c>
      <c r="L3368" s="47" t="s">
        <v>64</v>
      </c>
      <c r="M3368" s="47" t="s">
        <v>486</v>
      </c>
      <c r="N3368" s="47" t="s">
        <v>487</v>
      </c>
      <c r="O3368" s="47" t="s">
        <v>58</v>
      </c>
      <c r="P3368" s="47" t="s">
        <v>395</v>
      </c>
      <c r="Q3368" s="47" t="s">
        <v>396</v>
      </c>
      <c r="R3368" s="47">
        <v>88819</v>
      </c>
      <c r="S3368" s="47" t="s">
        <v>171</v>
      </c>
      <c r="T3368" s="47" t="s">
        <v>501</v>
      </c>
      <c r="U3368" s="47">
        <v>14750</v>
      </c>
      <c r="V3368" s="47" t="s">
        <v>69</v>
      </c>
      <c r="W3368" s="47" t="s">
        <v>502</v>
      </c>
      <c r="X3368" s="47">
        <v>1276902</v>
      </c>
      <c r="Y3368" s="47">
        <v>4207748</v>
      </c>
      <c r="Z3368" s="47">
        <v>319317</v>
      </c>
      <c r="AA3368" s="47">
        <v>8916415</v>
      </c>
      <c r="AB3368" s="47" t="s">
        <v>61</v>
      </c>
      <c r="AC3368" s="47">
        <v>3167</v>
      </c>
      <c r="AD3368" s="47" t="s">
        <v>91</v>
      </c>
      <c r="AE3368" s="47" t="s">
        <v>5002</v>
      </c>
      <c r="AF3368" s="47" t="s">
        <v>5922</v>
      </c>
      <c r="AG3368" s="47" t="s">
        <v>61</v>
      </c>
      <c r="AH3368" s="47" t="s">
        <v>75</v>
      </c>
      <c r="AI3368" s="47" t="s">
        <v>76</v>
      </c>
      <c r="AJ3368" s="47" t="s">
        <v>77</v>
      </c>
      <c r="AK3368" s="47" t="s">
        <v>78</v>
      </c>
      <c r="AV3368" s="47">
        <v>0.7</v>
      </c>
      <c r="AZ3368" s="47">
        <v>138</v>
      </c>
      <c r="BM3368" s="47">
        <v>7.32</v>
      </c>
      <c r="BS3368" s="47">
        <v>16</v>
      </c>
      <c r="BT3368" s="47">
        <v>0</v>
      </c>
      <c r="DI3368" s="1">
        <f t="shared" si="260"/>
        <v>4</v>
      </c>
      <c r="DJ3368" s="9" t="str">
        <f t="shared" si="261"/>
        <v>NO BACTERIOLOGICO</v>
      </c>
      <c r="DK3368" s="10" t="str">
        <f t="shared" si="262"/>
        <v>-</v>
      </c>
      <c r="DL3368" s="11" t="str">
        <f t="shared" si="263"/>
        <v>0</v>
      </c>
    </row>
    <row r="3369" spans="1:116" ht="12" x14ac:dyDescent="0.2">
      <c r="A3369" s="47">
        <v>1011060041</v>
      </c>
      <c r="B3369" s="47" t="str">
        <f t="shared" si="264"/>
        <v>1011060041-COLQUILLAS</v>
      </c>
      <c r="C3369" s="47" t="s">
        <v>487</v>
      </c>
      <c r="D3369" s="47" t="s">
        <v>58</v>
      </c>
      <c r="E3369" s="47" t="s">
        <v>395</v>
      </c>
      <c r="F3369" s="47" t="s">
        <v>396</v>
      </c>
      <c r="G3369" s="47" t="s">
        <v>60</v>
      </c>
      <c r="H3369" s="47">
        <v>102</v>
      </c>
      <c r="I3369" s="47">
        <v>56</v>
      </c>
      <c r="J3369" s="47" t="s">
        <v>88</v>
      </c>
      <c r="K3369" s="47" t="s">
        <v>63</v>
      </c>
      <c r="L3369" s="47" t="s">
        <v>64</v>
      </c>
      <c r="M3369" s="47" t="s">
        <v>486</v>
      </c>
      <c r="N3369" s="47" t="s">
        <v>487</v>
      </c>
      <c r="O3369" s="47" t="s">
        <v>58</v>
      </c>
      <c r="P3369" s="47" t="s">
        <v>395</v>
      </c>
      <c r="Q3369" s="47" t="s">
        <v>396</v>
      </c>
      <c r="R3369" s="47">
        <v>88819</v>
      </c>
      <c r="S3369" s="47" t="s">
        <v>171</v>
      </c>
      <c r="T3369" s="47" t="s">
        <v>501</v>
      </c>
      <c r="U3369" s="47">
        <v>14750</v>
      </c>
      <c r="V3369" s="47" t="s">
        <v>69</v>
      </c>
      <c r="W3369" s="47" t="s">
        <v>502</v>
      </c>
      <c r="X3369" s="47">
        <v>1276902</v>
      </c>
      <c r="Y3369" s="47">
        <v>4207749</v>
      </c>
      <c r="Z3369" s="47">
        <v>319016</v>
      </c>
      <c r="AA3369" s="47">
        <v>8916415</v>
      </c>
      <c r="AB3369" s="47" t="s">
        <v>61</v>
      </c>
      <c r="AC3369" s="47">
        <v>3167</v>
      </c>
      <c r="AD3369" s="47" t="s">
        <v>91</v>
      </c>
      <c r="AE3369" s="47" t="s">
        <v>5002</v>
      </c>
      <c r="AF3369" s="47" t="s">
        <v>5922</v>
      </c>
      <c r="AG3369" s="47" t="s">
        <v>61</v>
      </c>
      <c r="AH3369" s="47" t="s">
        <v>75</v>
      </c>
      <c r="AI3369" s="47" t="s">
        <v>76</v>
      </c>
      <c r="AJ3369" s="47" t="s">
        <v>77</v>
      </c>
      <c r="AK3369" s="47" t="s">
        <v>78</v>
      </c>
      <c r="AV3369" s="47">
        <v>0.5</v>
      </c>
      <c r="AZ3369" s="47">
        <v>138</v>
      </c>
      <c r="BM3369" s="47">
        <v>7.32</v>
      </c>
      <c r="BS3369" s="47">
        <v>16</v>
      </c>
      <c r="BT3369" s="47">
        <v>0</v>
      </c>
      <c r="DI3369" s="1">
        <f t="shared" si="260"/>
        <v>4</v>
      </c>
      <c r="DJ3369" s="9" t="str">
        <f t="shared" si="261"/>
        <v>NO BACTERIOLOGICO</v>
      </c>
      <c r="DK3369" s="10" t="str">
        <f t="shared" si="262"/>
        <v>-</v>
      </c>
      <c r="DL3369" s="11" t="str">
        <f t="shared" si="263"/>
        <v>0</v>
      </c>
    </row>
    <row r="3370" spans="1:116" ht="12" x14ac:dyDescent="0.2">
      <c r="A3370" s="47">
        <v>1005100005</v>
      </c>
      <c r="B3370" s="47" t="str">
        <f t="shared" si="264"/>
        <v>1005100005-BELLAS FLORES</v>
      </c>
      <c r="C3370" s="47" t="s">
        <v>1727</v>
      </c>
      <c r="D3370" s="47" t="s">
        <v>58</v>
      </c>
      <c r="E3370" s="47" t="s">
        <v>542</v>
      </c>
      <c r="F3370" s="47" t="s">
        <v>1624</v>
      </c>
      <c r="G3370" s="47" t="s">
        <v>60</v>
      </c>
      <c r="H3370" s="47">
        <v>170</v>
      </c>
      <c r="I3370" s="47">
        <v>170</v>
      </c>
      <c r="J3370" s="47" t="s">
        <v>88</v>
      </c>
      <c r="K3370" s="47" t="s">
        <v>63</v>
      </c>
      <c r="L3370" s="47" t="s">
        <v>64</v>
      </c>
      <c r="M3370" s="47" t="s">
        <v>1726</v>
      </c>
      <c r="N3370" s="47" t="s">
        <v>1727</v>
      </c>
      <c r="O3370" s="47" t="s">
        <v>58</v>
      </c>
      <c r="P3370" s="47" t="s">
        <v>542</v>
      </c>
      <c r="Q3370" s="47" t="s">
        <v>1624</v>
      </c>
      <c r="R3370" s="47">
        <v>111026</v>
      </c>
      <c r="S3370" s="47" t="s">
        <v>67</v>
      </c>
      <c r="T3370" s="47" t="s">
        <v>1731</v>
      </c>
      <c r="U3370" s="47">
        <v>19102</v>
      </c>
      <c r="V3370" s="47" t="s">
        <v>69</v>
      </c>
      <c r="W3370" s="47" t="s">
        <v>1732</v>
      </c>
      <c r="X3370" s="47">
        <v>1276906</v>
      </c>
      <c r="Y3370" s="47">
        <v>4207787</v>
      </c>
      <c r="Z3370" s="47">
        <v>301000</v>
      </c>
      <c r="AA3370" s="47">
        <v>8964291</v>
      </c>
      <c r="AB3370" s="47" t="s">
        <v>71</v>
      </c>
      <c r="AC3370" s="47">
        <v>3431</v>
      </c>
      <c r="AD3370" s="47" t="s">
        <v>126</v>
      </c>
      <c r="AE3370" s="47" t="s">
        <v>5069</v>
      </c>
      <c r="AF3370" s="47" t="s">
        <v>5923</v>
      </c>
      <c r="AG3370" s="47">
        <v>14204</v>
      </c>
      <c r="AH3370" s="47" t="s">
        <v>73</v>
      </c>
      <c r="AI3370" s="47" t="s">
        <v>1727</v>
      </c>
      <c r="AJ3370" s="47" t="s">
        <v>61</v>
      </c>
      <c r="AK3370" s="47" t="s">
        <v>61</v>
      </c>
      <c r="AV3370" s="47">
        <v>1</v>
      </c>
      <c r="AZ3370" s="47">
        <v>146.4</v>
      </c>
      <c r="BM3370" s="47">
        <v>6.8</v>
      </c>
      <c r="BQ3370" s="47">
        <v>0</v>
      </c>
      <c r="BS3370" s="47">
        <v>13.5</v>
      </c>
      <c r="BT3370" s="47">
        <v>2.7</v>
      </c>
      <c r="DI3370" s="1">
        <f t="shared" si="260"/>
        <v>4</v>
      </c>
      <c r="DJ3370" s="9" t="str">
        <f t="shared" si="261"/>
        <v>NO BACTERIOLOGICO</v>
      </c>
      <c r="DK3370" s="10" t="str">
        <f t="shared" si="262"/>
        <v>-</v>
      </c>
      <c r="DL3370" s="11" t="str">
        <f t="shared" si="263"/>
        <v>0</v>
      </c>
    </row>
    <row r="3371" spans="1:116" ht="12" x14ac:dyDescent="0.2">
      <c r="A3371" s="47">
        <v>1005100005</v>
      </c>
      <c r="B3371" s="47" t="str">
        <f t="shared" si="264"/>
        <v>1005100005-BELLAS FLORES</v>
      </c>
      <c r="C3371" s="47" t="s">
        <v>1727</v>
      </c>
      <c r="D3371" s="47" t="s">
        <v>58</v>
      </c>
      <c r="E3371" s="47" t="s">
        <v>542</v>
      </c>
      <c r="F3371" s="47" t="s">
        <v>1624</v>
      </c>
      <c r="G3371" s="47" t="s">
        <v>60</v>
      </c>
      <c r="H3371" s="47">
        <v>170</v>
      </c>
      <c r="I3371" s="47">
        <v>170</v>
      </c>
      <c r="J3371" s="47" t="s">
        <v>88</v>
      </c>
      <c r="K3371" s="47" t="s">
        <v>63</v>
      </c>
      <c r="L3371" s="47" t="s">
        <v>64</v>
      </c>
      <c r="M3371" s="47" t="s">
        <v>1726</v>
      </c>
      <c r="N3371" s="47" t="s">
        <v>1727</v>
      </c>
      <c r="O3371" s="47" t="s">
        <v>58</v>
      </c>
      <c r="P3371" s="47" t="s">
        <v>542</v>
      </c>
      <c r="Q3371" s="47" t="s">
        <v>1624</v>
      </c>
      <c r="R3371" s="47">
        <v>111026</v>
      </c>
      <c r="S3371" s="47" t="s">
        <v>67</v>
      </c>
      <c r="T3371" s="47" t="s">
        <v>1731</v>
      </c>
      <c r="U3371" s="47">
        <v>19102</v>
      </c>
      <c r="V3371" s="47" t="s">
        <v>69</v>
      </c>
      <c r="W3371" s="47" t="s">
        <v>1732</v>
      </c>
      <c r="X3371" s="47">
        <v>1276906</v>
      </c>
      <c r="Y3371" s="47">
        <v>4207788</v>
      </c>
      <c r="Z3371" s="47">
        <v>300148</v>
      </c>
      <c r="AA3371" s="47">
        <v>8964402</v>
      </c>
      <c r="AB3371" s="47" t="s">
        <v>71</v>
      </c>
      <c r="AC3371" s="47">
        <v>3568</v>
      </c>
      <c r="AD3371" s="47" t="s">
        <v>126</v>
      </c>
      <c r="AE3371" s="47" t="s">
        <v>5069</v>
      </c>
      <c r="AF3371" s="47" t="s">
        <v>5923</v>
      </c>
      <c r="AG3371" s="47" t="s">
        <v>61</v>
      </c>
      <c r="AH3371" s="47" t="s">
        <v>75</v>
      </c>
      <c r="AI3371" s="47" t="s">
        <v>76</v>
      </c>
      <c r="AJ3371" s="47" t="s">
        <v>77</v>
      </c>
      <c r="AK3371" s="47" t="s">
        <v>78</v>
      </c>
      <c r="AV3371" s="47">
        <v>0.9</v>
      </c>
      <c r="AZ3371" s="47">
        <v>164.5</v>
      </c>
      <c r="BM3371" s="47">
        <v>6.6</v>
      </c>
      <c r="BQ3371" s="47">
        <v>0</v>
      </c>
      <c r="BS3371" s="47">
        <v>14.1</v>
      </c>
      <c r="BT3371" s="47">
        <v>3.2</v>
      </c>
      <c r="DI3371" s="1">
        <f t="shared" si="260"/>
        <v>4</v>
      </c>
      <c r="DJ3371" s="9" t="str">
        <f t="shared" si="261"/>
        <v>NO BACTERIOLOGICO</v>
      </c>
      <c r="DK3371" s="10" t="str">
        <f t="shared" si="262"/>
        <v>-</v>
      </c>
      <c r="DL3371" s="11" t="str">
        <f t="shared" si="263"/>
        <v>0</v>
      </c>
    </row>
    <row r="3372" spans="1:116" ht="12" x14ac:dyDescent="0.2">
      <c r="A3372" s="47">
        <v>1005100005</v>
      </c>
      <c r="B3372" s="47" t="str">
        <f t="shared" si="264"/>
        <v>1005100005-BELLAS FLORES</v>
      </c>
      <c r="C3372" s="47" t="s">
        <v>1727</v>
      </c>
      <c r="D3372" s="47" t="s">
        <v>58</v>
      </c>
      <c r="E3372" s="47" t="s">
        <v>542</v>
      </c>
      <c r="F3372" s="47" t="s">
        <v>1624</v>
      </c>
      <c r="G3372" s="47" t="s">
        <v>60</v>
      </c>
      <c r="H3372" s="47">
        <v>170</v>
      </c>
      <c r="I3372" s="47">
        <v>170</v>
      </c>
      <c r="J3372" s="47" t="s">
        <v>88</v>
      </c>
      <c r="K3372" s="47" t="s">
        <v>63</v>
      </c>
      <c r="L3372" s="47" t="s">
        <v>64</v>
      </c>
      <c r="M3372" s="47" t="s">
        <v>1726</v>
      </c>
      <c r="N3372" s="47" t="s">
        <v>1727</v>
      </c>
      <c r="O3372" s="47" t="s">
        <v>58</v>
      </c>
      <c r="P3372" s="47" t="s">
        <v>542</v>
      </c>
      <c r="Q3372" s="47" t="s">
        <v>1624</v>
      </c>
      <c r="R3372" s="47">
        <v>111026</v>
      </c>
      <c r="S3372" s="47" t="s">
        <v>67</v>
      </c>
      <c r="T3372" s="47" t="s">
        <v>1731</v>
      </c>
      <c r="U3372" s="47">
        <v>19102</v>
      </c>
      <c r="V3372" s="47" t="s">
        <v>69</v>
      </c>
      <c r="W3372" s="47" t="s">
        <v>1732</v>
      </c>
      <c r="X3372" s="47">
        <v>1276906</v>
      </c>
      <c r="Y3372" s="47">
        <v>4207789</v>
      </c>
      <c r="Z3372" s="47">
        <v>300162</v>
      </c>
      <c r="AA3372" s="47">
        <v>8964436</v>
      </c>
      <c r="AB3372" s="47" t="s">
        <v>71</v>
      </c>
      <c r="AC3372" s="47">
        <v>3412</v>
      </c>
      <c r="AD3372" s="47" t="s">
        <v>126</v>
      </c>
      <c r="AE3372" s="47" t="s">
        <v>5069</v>
      </c>
      <c r="AF3372" s="47" t="s">
        <v>5923</v>
      </c>
      <c r="AG3372" s="47" t="s">
        <v>61</v>
      </c>
      <c r="AH3372" s="47" t="s">
        <v>75</v>
      </c>
      <c r="AI3372" s="47" t="s">
        <v>76</v>
      </c>
      <c r="AJ3372" s="47" t="s">
        <v>77</v>
      </c>
      <c r="AK3372" s="47" t="s">
        <v>78</v>
      </c>
      <c r="AV3372" s="47">
        <v>0.5</v>
      </c>
      <c r="AZ3372" s="47">
        <v>248.1</v>
      </c>
      <c r="BM3372" s="47">
        <v>6.5</v>
      </c>
      <c r="BQ3372" s="47">
        <v>0</v>
      </c>
      <c r="BS3372" s="47">
        <v>14.4</v>
      </c>
      <c r="BT3372" s="47">
        <v>3.5</v>
      </c>
      <c r="DI3372" s="1">
        <f t="shared" si="260"/>
        <v>4</v>
      </c>
      <c r="DJ3372" s="9" t="str">
        <f t="shared" si="261"/>
        <v>NO BACTERIOLOGICO</v>
      </c>
      <c r="DK3372" s="10" t="str">
        <f t="shared" si="262"/>
        <v>-</v>
      </c>
      <c r="DL3372" s="11" t="str">
        <f t="shared" si="263"/>
        <v>0</v>
      </c>
    </row>
    <row r="3373" spans="1:116" ht="12" x14ac:dyDescent="0.2">
      <c r="A3373" s="47">
        <v>1005100042</v>
      </c>
      <c r="B3373" s="47" t="str">
        <f t="shared" si="264"/>
        <v>1005100042-QUILCAY</v>
      </c>
      <c r="C3373" s="47" t="s">
        <v>1743</v>
      </c>
      <c r="D3373" s="47" t="s">
        <v>58</v>
      </c>
      <c r="E3373" s="47" t="s">
        <v>542</v>
      </c>
      <c r="F3373" s="47" t="s">
        <v>1624</v>
      </c>
      <c r="G3373" s="47" t="s">
        <v>60</v>
      </c>
      <c r="H3373" s="47">
        <v>67</v>
      </c>
      <c r="I3373" s="47">
        <v>67</v>
      </c>
      <c r="J3373" s="47" t="s">
        <v>88</v>
      </c>
      <c r="K3373" s="47" t="s">
        <v>63</v>
      </c>
      <c r="L3373" s="47" t="s">
        <v>64</v>
      </c>
      <c r="M3373" s="47" t="s">
        <v>1726</v>
      </c>
      <c r="N3373" s="47" t="s">
        <v>1727</v>
      </c>
      <c r="O3373" s="47" t="s">
        <v>58</v>
      </c>
      <c r="P3373" s="47" t="s">
        <v>542</v>
      </c>
      <c r="Q3373" s="47" t="s">
        <v>1624</v>
      </c>
      <c r="R3373" s="47">
        <v>111026</v>
      </c>
      <c r="S3373" s="47" t="s">
        <v>67</v>
      </c>
      <c r="T3373" s="47" t="s">
        <v>1731</v>
      </c>
      <c r="U3373" s="47">
        <v>19102</v>
      </c>
      <c r="V3373" s="47" t="s">
        <v>69</v>
      </c>
      <c r="W3373" s="47" t="s">
        <v>1732</v>
      </c>
      <c r="X3373" s="47">
        <v>1276920</v>
      </c>
      <c r="Y3373" s="47">
        <v>4207807</v>
      </c>
      <c r="Z3373" s="47">
        <v>301000</v>
      </c>
      <c r="AA3373" s="47">
        <v>8964291</v>
      </c>
      <c r="AB3373" s="47" t="s">
        <v>71</v>
      </c>
      <c r="AC3373" s="47">
        <v>3431</v>
      </c>
      <c r="AD3373" s="47" t="s">
        <v>126</v>
      </c>
      <c r="AE3373" s="47" t="s">
        <v>5069</v>
      </c>
      <c r="AF3373" s="47" t="s">
        <v>5924</v>
      </c>
      <c r="AG3373" s="47">
        <v>14204</v>
      </c>
      <c r="AH3373" s="47" t="s">
        <v>73</v>
      </c>
      <c r="AI3373" s="47" t="s">
        <v>1727</v>
      </c>
      <c r="AJ3373" s="47" t="s">
        <v>61</v>
      </c>
      <c r="AK3373" s="47" t="s">
        <v>61</v>
      </c>
      <c r="AV3373" s="47">
        <v>1</v>
      </c>
      <c r="AZ3373" s="47">
        <v>636.1</v>
      </c>
      <c r="BM3373" s="47">
        <v>6.5</v>
      </c>
      <c r="BQ3373" s="47">
        <v>0</v>
      </c>
      <c r="BS3373" s="47">
        <v>10.7</v>
      </c>
      <c r="BT3373" s="47">
        <v>2.1</v>
      </c>
      <c r="DI3373" s="1">
        <f t="shared" si="260"/>
        <v>4</v>
      </c>
      <c r="DJ3373" s="9" t="str">
        <f t="shared" si="261"/>
        <v>NO BACTERIOLOGICO</v>
      </c>
      <c r="DK3373" s="10" t="str">
        <f t="shared" si="262"/>
        <v>-</v>
      </c>
      <c r="DL3373" s="11" t="str">
        <f t="shared" si="263"/>
        <v>0</v>
      </c>
    </row>
    <row r="3374" spans="1:116" ht="12" x14ac:dyDescent="0.2">
      <c r="A3374" s="47">
        <v>1005100042</v>
      </c>
      <c r="B3374" s="47" t="str">
        <f t="shared" si="264"/>
        <v>1005100042-QUILCAY</v>
      </c>
      <c r="C3374" s="47" t="s">
        <v>1743</v>
      </c>
      <c r="D3374" s="47" t="s">
        <v>58</v>
      </c>
      <c r="E3374" s="47" t="s">
        <v>542</v>
      </c>
      <c r="F3374" s="47" t="s">
        <v>1624</v>
      </c>
      <c r="G3374" s="47" t="s">
        <v>60</v>
      </c>
      <c r="H3374" s="47">
        <v>67</v>
      </c>
      <c r="I3374" s="47">
        <v>67</v>
      </c>
      <c r="J3374" s="47" t="s">
        <v>88</v>
      </c>
      <c r="K3374" s="47" t="s">
        <v>63</v>
      </c>
      <c r="L3374" s="47" t="s">
        <v>64</v>
      </c>
      <c r="M3374" s="47" t="s">
        <v>1726</v>
      </c>
      <c r="N3374" s="47" t="s">
        <v>1727</v>
      </c>
      <c r="O3374" s="47" t="s">
        <v>58</v>
      </c>
      <c r="P3374" s="47" t="s">
        <v>542</v>
      </c>
      <c r="Q3374" s="47" t="s">
        <v>1624</v>
      </c>
      <c r="R3374" s="47">
        <v>111026</v>
      </c>
      <c r="S3374" s="47" t="s">
        <v>67</v>
      </c>
      <c r="T3374" s="47" t="s">
        <v>1731</v>
      </c>
      <c r="U3374" s="47">
        <v>19102</v>
      </c>
      <c r="V3374" s="47" t="s">
        <v>69</v>
      </c>
      <c r="W3374" s="47" t="s">
        <v>1732</v>
      </c>
      <c r="X3374" s="47">
        <v>1276920</v>
      </c>
      <c r="Y3374" s="47">
        <v>4207808</v>
      </c>
      <c r="Z3374" s="47">
        <v>300112</v>
      </c>
      <c r="AA3374" s="47">
        <v>8964023</v>
      </c>
      <c r="AB3374" s="47" t="s">
        <v>71</v>
      </c>
      <c r="AC3374" s="47">
        <v>3520</v>
      </c>
      <c r="AD3374" s="47" t="s">
        <v>126</v>
      </c>
      <c r="AE3374" s="47" t="s">
        <v>5069</v>
      </c>
      <c r="AF3374" s="47" t="s">
        <v>5924</v>
      </c>
      <c r="AG3374" s="47" t="s">
        <v>61</v>
      </c>
      <c r="AH3374" s="47" t="s">
        <v>75</v>
      </c>
      <c r="AI3374" s="47" t="s">
        <v>76</v>
      </c>
      <c r="AJ3374" s="47" t="s">
        <v>77</v>
      </c>
      <c r="AK3374" s="47" t="s">
        <v>78</v>
      </c>
      <c r="AV3374" s="47">
        <v>0.5</v>
      </c>
      <c r="AZ3374" s="47">
        <v>637.1</v>
      </c>
      <c r="BM3374" s="47">
        <v>6.5</v>
      </c>
      <c r="BQ3374" s="47">
        <v>0</v>
      </c>
      <c r="BS3374" s="47">
        <v>11.1</v>
      </c>
      <c r="BT3374" s="47">
        <v>2.4</v>
      </c>
      <c r="DI3374" s="1">
        <f t="shared" si="260"/>
        <v>4</v>
      </c>
      <c r="DJ3374" s="9" t="str">
        <f t="shared" si="261"/>
        <v>NO BACTERIOLOGICO</v>
      </c>
      <c r="DK3374" s="10" t="str">
        <f t="shared" si="262"/>
        <v>-</v>
      </c>
      <c r="DL3374" s="11" t="str">
        <f t="shared" si="263"/>
        <v>0</v>
      </c>
    </row>
    <row r="3375" spans="1:116" ht="12" x14ac:dyDescent="0.2">
      <c r="A3375" s="47">
        <v>1005100041</v>
      </c>
      <c r="B3375" s="47" t="str">
        <f t="shared" si="264"/>
        <v>1005100041-HUATA</v>
      </c>
      <c r="C3375" s="47" t="s">
        <v>1744</v>
      </c>
      <c r="D3375" s="47" t="s">
        <v>58</v>
      </c>
      <c r="E3375" s="47" t="s">
        <v>542</v>
      </c>
      <c r="F3375" s="47" t="s">
        <v>1624</v>
      </c>
      <c r="G3375" s="47" t="s">
        <v>60</v>
      </c>
      <c r="H3375" s="47">
        <v>120</v>
      </c>
      <c r="I3375" s="47">
        <v>120</v>
      </c>
      <c r="J3375" s="47" t="s">
        <v>88</v>
      </c>
      <c r="K3375" s="47" t="s">
        <v>63</v>
      </c>
      <c r="L3375" s="47" t="s">
        <v>64</v>
      </c>
      <c r="M3375" s="47" t="s">
        <v>1726</v>
      </c>
      <c r="N3375" s="47" t="s">
        <v>1727</v>
      </c>
      <c r="O3375" s="47" t="s">
        <v>58</v>
      </c>
      <c r="P3375" s="47" t="s">
        <v>542</v>
      </c>
      <c r="Q3375" s="47" t="s">
        <v>1624</v>
      </c>
      <c r="R3375" s="47">
        <v>111029</v>
      </c>
      <c r="S3375" s="47" t="s">
        <v>67</v>
      </c>
      <c r="T3375" s="47" t="s">
        <v>1745</v>
      </c>
      <c r="U3375" s="47">
        <v>20446</v>
      </c>
      <c r="V3375" s="47" t="s">
        <v>69</v>
      </c>
      <c r="W3375" s="47" t="s">
        <v>1746</v>
      </c>
      <c r="X3375" s="47">
        <v>1276922</v>
      </c>
      <c r="Y3375" s="47">
        <v>4207844</v>
      </c>
      <c r="Z3375" s="47">
        <v>301047</v>
      </c>
      <c r="AA3375" s="47">
        <v>8964205</v>
      </c>
      <c r="AB3375" s="47" t="s">
        <v>71</v>
      </c>
      <c r="AC3375" s="47">
        <v>3582</v>
      </c>
      <c r="AD3375" s="47" t="s">
        <v>126</v>
      </c>
      <c r="AE3375" s="47" t="s">
        <v>5069</v>
      </c>
      <c r="AF3375" s="47" t="s">
        <v>5925</v>
      </c>
      <c r="AG3375" s="47">
        <v>14205</v>
      </c>
      <c r="AH3375" s="47" t="s">
        <v>73</v>
      </c>
      <c r="AI3375" s="47" t="s">
        <v>1744</v>
      </c>
      <c r="AJ3375" s="47" t="s">
        <v>61</v>
      </c>
      <c r="AK3375" s="47" t="s">
        <v>61</v>
      </c>
      <c r="AV3375" s="47">
        <v>1</v>
      </c>
      <c r="AZ3375" s="47">
        <v>914.9</v>
      </c>
      <c r="BM3375" s="47">
        <v>8.1999999999999993</v>
      </c>
      <c r="BQ3375" s="47">
        <v>0</v>
      </c>
      <c r="BS3375" s="47">
        <v>12.4</v>
      </c>
      <c r="BT3375" s="47">
        <v>0.7</v>
      </c>
      <c r="DI3375" s="1">
        <f t="shared" si="260"/>
        <v>4</v>
      </c>
      <c r="DJ3375" s="9" t="str">
        <f t="shared" si="261"/>
        <v>NO BACTERIOLOGICO</v>
      </c>
      <c r="DK3375" s="10" t="str">
        <f t="shared" si="262"/>
        <v>-</v>
      </c>
      <c r="DL3375" s="11" t="str">
        <f t="shared" si="263"/>
        <v>0</v>
      </c>
    </row>
    <row r="3376" spans="1:116" ht="12" x14ac:dyDescent="0.2">
      <c r="A3376" s="47">
        <v>1005100041</v>
      </c>
      <c r="B3376" s="47" t="str">
        <f t="shared" si="264"/>
        <v>1005100041-HUATA</v>
      </c>
      <c r="C3376" s="47" t="s">
        <v>1744</v>
      </c>
      <c r="D3376" s="47" t="s">
        <v>58</v>
      </c>
      <c r="E3376" s="47" t="s">
        <v>542</v>
      </c>
      <c r="F3376" s="47" t="s">
        <v>1624</v>
      </c>
      <c r="G3376" s="47" t="s">
        <v>60</v>
      </c>
      <c r="H3376" s="47">
        <v>120</v>
      </c>
      <c r="I3376" s="47">
        <v>120</v>
      </c>
      <c r="J3376" s="47" t="s">
        <v>88</v>
      </c>
      <c r="K3376" s="47" t="s">
        <v>63</v>
      </c>
      <c r="L3376" s="47" t="s">
        <v>64</v>
      </c>
      <c r="M3376" s="47" t="s">
        <v>1726</v>
      </c>
      <c r="N3376" s="47" t="s">
        <v>1727</v>
      </c>
      <c r="O3376" s="47" t="s">
        <v>58</v>
      </c>
      <c r="P3376" s="47" t="s">
        <v>542</v>
      </c>
      <c r="Q3376" s="47" t="s">
        <v>1624</v>
      </c>
      <c r="R3376" s="47">
        <v>111029</v>
      </c>
      <c r="S3376" s="47" t="s">
        <v>67</v>
      </c>
      <c r="T3376" s="47" t="s">
        <v>1745</v>
      </c>
      <c r="U3376" s="47">
        <v>20446</v>
      </c>
      <c r="V3376" s="47" t="s">
        <v>69</v>
      </c>
      <c r="W3376" s="47" t="s">
        <v>1746</v>
      </c>
      <c r="X3376" s="47">
        <v>1276922</v>
      </c>
      <c r="Y3376" s="47">
        <v>4207846</v>
      </c>
      <c r="Z3376" s="47">
        <v>300122</v>
      </c>
      <c r="AA3376" s="47">
        <v>8964231</v>
      </c>
      <c r="AB3376" s="47" t="s">
        <v>71</v>
      </c>
      <c r="AC3376" s="47">
        <v>3478</v>
      </c>
      <c r="AD3376" s="47" t="s">
        <v>126</v>
      </c>
      <c r="AE3376" s="47" t="s">
        <v>5069</v>
      </c>
      <c r="AF3376" s="47" t="s">
        <v>5925</v>
      </c>
      <c r="AG3376" s="47" t="s">
        <v>61</v>
      </c>
      <c r="AH3376" s="47" t="s">
        <v>75</v>
      </c>
      <c r="AI3376" s="47" t="s">
        <v>76</v>
      </c>
      <c r="AJ3376" s="47" t="s">
        <v>77</v>
      </c>
      <c r="AK3376" s="47" t="s">
        <v>78</v>
      </c>
      <c r="AV3376" s="47">
        <v>0.7</v>
      </c>
      <c r="AZ3376" s="47">
        <v>104.9</v>
      </c>
      <c r="BM3376" s="47">
        <v>8</v>
      </c>
      <c r="BQ3376" s="47">
        <v>0</v>
      </c>
      <c r="BS3376" s="47">
        <v>13.6</v>
      </c>
      <c r="BT3376" s="47">
        <v>1.6</v>
      </c>
      <c r="DI3376" s="1">
        <f t="shared" si="260"/>
        <v>4</v>
      </c>
      <c r="DJ3376" s="9" t="str">
        <f t="shared" si="261"/>
        <v>NO BACTERIOLOGICO</v>
      </c>
      <c r="DK3376" s="10" t="str">
        <f t="shared" si="262"/>
        <v>-</v>
      </c>
      <c r="DL3376" s="11" t="str">
        <f t="shared" si="263"/>
        <v>0</v>
      </c>
    </row>
    <row r="3377" spans="1:116" ht="12" x14ac:dyDescent="0.2">
      <c r="A3377" s="47">
        <v>1005100041</v>
      </c>
      <c r="B3377" s="47" t="str">
        <f t="shared" si="264"/>
        <v>1005100041-HUATA</v>
      </c>
      <c r="C3377" s="47" t="s">
        <v>1744</v>
      </c>
      <c r="D3377" s="47" t="s">
        <v>58</v>
      </c>
      <c r="E3377" s="47" t="s">
        <v>542</v>
      </c>
      <c r="F3377" s="47" t="s">
        <v>1624</v>
      </c>
      <c r="G3377" s="47" t="s">
        <v>60</v>
      </c>
      <c r="H3377" s="47">
        <v>120</v>
      </c>
      <c r="I3377" s="47">
        <v>120</v>
      </c>
      <c r="J3377" s="47" t="s">
        <v>88</v>
      </c>
      <c r="K3377" s="47" t="s">
        <v>63</v>
      </c>
      <c r="L3377" s="47" t="s">
        <v>64</v>
      </c>
      <c r="M3377" s="47" t="s">
        <v>1726</v>
      </c>
      <c r="N3377" s="47" t="s">
        <v>1727</v>
      </c>
      <c r="O3377" s="47" t="s">
        <v>58</v>
      </c>
      <c r="P3377" s="47" t="s">
        <v>542</v>
      </c>
      <c r="Q3377" s="47" t="s">
        <v>1624</v>
      </c>
      <c r="R3377" s="47">
        <v>111029</v>
      </c>
      <c r="S3377" s="47" t="s">
        <v>67</v>
      </c>
      <c r="T3377" s="47" t="s">
        <v>1745</v>
      </c>
      <c r="U3377" s="47">
        <v>20446</v>
      </c>
      <c r="V3377" s="47" t="s">
        <v>69</v>
      </c>
      <c r="W3377" s="47" t="s">
        <v>1746</v>
      </c>
      <c r="X3377" s="47">
        <v>1276922</v>
      </c>
      <c r="Y3377" s="47">
        <v>4207848</v>
      </c>
      <c r="Z3377" s="47">
        <v>301026</v>
      </c>
      <c r="AA3377" s="47">
        <v>8964012</v>
      </c>
      <c r="AB3377" s="47" t="s">
        <v>71</v>
      </c>
      <c r="AC3377" s="47">
        <v>3416</v>
      </c>
      <c r="AD3377" s="47" t="s">
        <v>126</v>
      </c>
      <c r="AE3377" s="47" t="s">
        <v>5069</v>
      </c>
      <c r="AF3377" s="47" t="s">
        <v>5925</v>
      </c>
      <c r="AG3377" s="47" t="s">
        <v>61</v>
      </c>
      <c r="AH3377" s="47" t="s">
        <v>75</v>
      </c>
      <c r="AI3377" s="47" t="s">
        <v>76</v>
      </c>
      <c r="AJ3377" s="47" t="s">
        <v>77</v>
      </c>
      <c r="AK3377" s="47" t="s">
        <v>78</v>
      </c>
      <c r="AV3377" s="47">
        <v>0.5</v>
      </c>
      <c r="AZ3377" s="47">
        <v>104</v>
      </c>
      <c r="BM3377" s="47">
        <v>7.1</v>
      </c>
      <c r="BQ3377" s="47">
        <v>0</v>
      </c>
      <c r="BS3377" s="47">
        <v>14.2</v>
      </c>
      <c r="BT3377" s="47">
        <v>2.1</v>
      </c>
      <c r="DI3377" s="1">
        <f t="shared" si="260"/>
        <v>4</v>
      </c>
      <c r="DJ3377" s="9" t="str">
        <f t="shared" si="261"/>
        <v>NO BACTERIOLOGICO</v>
      </c>
      <c r="DK3377" s="10" t="str">
        <f t="shared" si="262"/>
        <v>-</v>
      </c>
      <c r="DL3377" s="11" t="str">
        <f t="shared" si="263"/>
        <v>0</v>
      </c>
    </row>
    <row r="3378" spans="1:116" ht="12" x14ac:dyDescent="0.2">
      <c r="A3378" s="47">
        <v>1011040046</v>
      </c>
      <c r="B3378" s="47" t="str">
        <f t="shared" si="264"/>
        <v>1011040046-SAHUAY</v>
      </c>
      <c r="C3378" s="47" t="s">
        <v>948</v>
      </c>
      <c r="D3378" s="47" t="s">
        <v>58</v>
      </c>
      <c r="E3378" s="47" t="s">
        <v>395</v>
      </c>
      <c r="F3378" s="47" t="s">
        <v>925</v>
      </c>
      <c r="G3378" s="47" t="s">
        <v>60</v>
      </c>
      <c r="H3378" s="47">
        <v>87</v>
      </c>
      <c r="I3378" s="47" t="s">
        <v>61</v>
      </c>
      <c r="J3378" s="47" t="s">
        <v>88</v>
      </c>
      <c r="K3378" s="47" t="s">
        <v>63</v>
      </c>
      <c r="L3378" s="47" t="s">
        <v>64</v>
      </c>
      <c r="M3378" s="47" t="s">
        <v>926</v>
      </c>
      <c r="N3378" s="47" t="s">
        <v>927</v>
      </c>
      <c r="O3378" s="47" t="s">
        <v>58</v>
      </c>
      <c r="P3378" s="47" t="s">
        <v>395</v>
      </c>
      <c r="Q3378" s="47" t="s">
        <v>925</v>
      </c>
      <c r="R3378" s="47">
        <v>89427</v>
      </c>
      <c r="S3378" s="47" t="s">
        <v>67</v>
      </c>
      <c r="T3378" s="47" t="s">
        <v>949</v>
      </c>
      <c r="U3378" s="47">
        <v>14579</v>
      </c>
      <c r="V3378" s="47" t="s">
        <v>69</v>
      </c>
      <c r="W3378" s="47" t="s">
        <v>950</v>
      </c>
      <c r="X3378" s="47">
        <v>1276783</v>
      </c>
      <c r="Y3378" s="47">
        <v>4207860</v>
      </c>
      <c r="Z3378" s="47">
        <v>322135</v>
      </c>
      <c r="AA3378" s="47">
        <v>8921687</v>
      </c>
      <c r="AB3378" s="47" t="s">
        <v>71</v>
      </c>
      <c r="AC3378" s="47">
        <v>3890</v>
      </c>
      <c r="AD3378" s="47" t="s">
        <v>72</v>
      </c>
      <c r="AE3378" s="47" t="s">
        <v>5069</v>
      </c>
      <c r="AF3378" s="47" t="s">
        <v>5926</v>
      </c>
      <c r="AG3378" s="47">
        <v>3042</v>
      </c>
      <c r="AH3378" s="47" t="s">
        <v>73</v>
      </c>
      <c r="AI3378" s="47" t="s">
        <v>948</v>
      </c>
      <c r="AJ3378" s="47" t="s">
        <v>61</v>
      </c>
      <c r="AK3378" s="47" t="s">
        <v>61</v>
      </c>
      <c r="AV3378" s="47">
        <v>0</v>
      </c>
      <c r="AZ3378" s="47">
        <v>76.3</v>
      </c>
      <c r="BM3378" s="47">
        <v>6.8</v>
      </c>
      <c r="BS3378" s="47">
        <v>8</v>
      </c>
      <c r="BT3378" s="47">
        <v>1.4</v>
      </c>
      <c r="DI3378" s="1">
        <f t="shared" si="260"/>
        <v>4</v>
      </c>
      <c r="DJ3378" s="9" t="str">
        <f t="shared" si="261"/>
        <v>BACTERIOLÓGICO</v>
      </c>
      <c r="DK3378" s="10" t="str">
        <f t="shared" si="262"/>
        <v>-</v>
      </c>
      <c r="DL3378" s="11" t="str">
        <f t="shared" si="263"/>
        <v>0</v>
      </c>
    </row>
    <row r="3379" spans="1:116" ht="12" x14ac:dyDescent="0.2">
      <c r="A3379" s="47">
        <v>1011040046</v>
      </c>
      <c r="B3379" s="47" t="str">
        <f t="shared" si="264"/>
        <v>1011040046-SAHUAY</v>
      </c>
      <c r="C3379" s="47" t="s">
        <v>948</v>
      </c>
      <c r="D3379" s="47" t="s">
        <v>58</v>
      </c>
      <c r="E3379" s="47" t="s">
        <v>395</v>
      </c>
      <c r="F3379" s="47" t="s">
        <v>925</v>
      </c>
      <c r="G3379" s="47" t="s">
        <v>60</v>
      </c>
      <c r="H3379" s="47">
        <v>87</v>
      </c>
      <c r="I3379" s="47" t="s">
        <v>61</v>
      </c>
      <c r="J3379" s="47" t="s">
        <v>88</v>
      </c>
      <c r="K3379" s="47" t="s">
        <v>63</v>
      </c>
      <c r="L3379" s="47" t="s">
        <v>64</v>
      </c>
      <c r="M3379" s="47" t="s">
        <v>926</v>
      </c>
      <c r="N3379" s="47" t="s">
        <v>927</v>
      </c>
      <c r="O3379" s="47" t="s">
        <v>58</v>
      </c>
      <c r="P3379" s="47" t="s">
        <v>395</v>
      </c>
      <c r="Q3379" s="47" t="s">
        <v>925</v>
      </c>
      <c r="R3379" s="47">
        <v>89427</v>
      </c>
      <c r="S3379" s="47" t="s">
        <v>67</v>
      </c>
      <c r="T3379" s="47" t="s">
        <v>949</v>
      </c>
      <c r="U3379" s="47">
        <v>14579</v>
      </c>
      <c r="V3379" s="47" t="s">
        <v>69</v>
      </c>
      <c r="W3379" s="47" t="s">
        <v>950</v>
      </c>
      <c r="X3379" s="47">
        <v>1276783</v>
      </c>
      <c r="Y3379" s="47">
        <v>4207861</v>
      </c>
      <c r="Z3379" s="47">
        <v>322135</v>
      </c>
      <c r="AA3379" s="47">
        <v>8921766</v>
      </c>
      <c r="AB3379" s="47" t="s">
        <v>61</v>
      </c>
      <c r="AC3379" s="47">
        <v>4099</v>
      </c>
      <c r="AD3379" s="47" t="s">
        <v>72</v>
      </c>
      <c r="AE3379" s="47" t="s">
        <v>5069</v>
      </c>
      <c r="AF3379" s="47" t="s">
        <v>5926</v>
      </c>
      <c r="AG3379" s="47" t="s">
        <v>61</v>
      </c>
      <c r="AH3379" s="47" t="s">
        <v>75</v>
      </c>
      <c r="AI3379" s="47" t="s">
        <v>76</v>
      </c>
      <c r="AJ3379" s="47" t="s">
        <v>77</v>
      </c>
      <c r="AK3379" s="47" t="s">
        <v>78</v>
      </c>
      <c r="AV3379" s="47">
        <v>0</v>
      </c>
      <c r="AZ3379" s="47">
        <v>72.400000000000006</v>
      </c>
      <c r="BM3379" s="47">
        <v>6.7</v>
      </c>
      <c r="BS3379" s="47">
        <v>8</v>
      </c>
      <c r="BT3379" s="47">
        <v>1.8</v>
      </c>
      <c r="DI3379" s="1">
        <f t="shared" si="260"/>
        <v>4</v>
      </c>
      <c r="DJ3379" s="9" t="str">
        <f t="shared" si="261"/>
        <v>BACTERIOLÓGICO</v>
      </c>
      <c r="DK3379" s="10" t="str">
        <f t="shared" si="262"/>
        <v>-</v>
      </c>
      <c r="DL3379" s="11" t="str">
        <f t="shared" si="263"/>
        <v>0</v>
      </c>
    </row>
    <row r="3380" spans="1:116" ht="12" x14ac:dyDescent="0.2">
      <c r="A3380" s="47">
        <v>1011040046</v>
      </c>
      <c r="B3380" s="47" t="str">
        <f t="shared" si="264"/>
        <v>1011040046-SAHUAY</v>
      </c>
      <c r="C3380" s="47" t="s">
        <v>948</v>
      </c>
      <c r="D3380" s="47" t="s">
        <v>58</v>
      </c>
      <c r="E3380" s="47" t="s">
        <v>395</v>
      </c>
      <c r="F3380" s="47" t="s">
        <v>925</v>
      </c>
      <c r="G3380" s="47" t="s">
        <v>60</v>
      </c>
      <c r="H3380" s="47">
        <v>87</v>
      </c>
      <c r="I3380" s="47" t="s">
        <v>61</v>
      </c>
      <c r="J3380" s="47" t="s">
        <v>88</v>
      </c>
      <c r="K3380" s="47" t="s">
        <v>63</v>
      </c>
      <c r="L3380" s="47" t="s">
        <v>64</v>
      </c>
      <c r="M3380" s="47" t="s">
        <v>926</v>
      </c>
      <c r="N3380" s="47" t="s">
        <v>927</v>
      </c>
      <c r="O3380" s="47" t="s">
        <v>58</v>
      </c>
      <c r="P3380" s="47" t="s">
        <v>395</v>
      </c>
      <c r="Q3380" s="47" t="s">
        <v>925</v>
      </c>
      <c r="R3380" s="47">
        <v>89427</v>
      </c>
      <c r="S3380" s="47" t="s">
        <v>67</v>
      </c>
      <c r="T3380" s="47" t="s">
        <v>949</v>
      </c>
      <c r="U3380" s="47">
        <v>14579</v>
      </c>
      <c r="V3380" s="47" t="s">
        <v>69</v>
      </c>
      <c r="W3380" s="47" t="s">
        <v>950</v>
      </c>
      <c r="X3380" s="47">
        <v>1276783</v>
      </c>
      <c r="Y3380" s="47">
        <v>4207862</v>
      </c>
      <c r="Z3380" s="47">
        <v>322135</v>
      </c>
      <c r="AA3380" s="47">
        <v>8921764</v>
      </c>
      <c r="AB3380" s="47" t="s">
        <v>61</v>
      </c>
      <c r="AC3380" s="47">
        <v>4010</v>
      </c>
      <c r="AD3380" s="47" t="s">
        <v>72</v>
      </c>
      <c r="AE3380" s="47" t="s">
        <v>5069</v>
      </c>
      <c r="AF3380" s="47" t="s">
        <v>5926</v>
      </c>
      <c r="AG3380" s="47" t="s">
        <v>61</v>
      </c>
      <c r="AH3380" s="47" t="s">
        <v>75</v>
      </c>
      <c r="AI3380" s="47" t="s">
        <v>76</v>
      </c>
      <c r="AJ3380" s="47" t="s">
        <v>77</v>
      </c>
      <c r="AK3380" s="47" t="s">
        <v>78</v>
      </c>
      <c r="AV3380" s="47">
        <v>0</v>
      </c>
      <c r="AZ3380" s="47">
        <v>80.8</v>
      </c>
      <c r="BM3380" s="47">
        <v>6.9</v>
      </c>
      <c r="BS3380" s="47">
        <v>8</v>
      </c>
      <c r="BT3380" s="47">
        <v>1.6</v>
      </c>
      <c r="DI3380" s="1">
        <f t="shared" si="260"/>
        <v>4</v>
      </c>
      <c r="DJ3380" s="9" t="str">
        <f t="shared" si="261"/>
        <v>BACTERIOLÓGICO</v>
      </c>
      <c r="DK3380" s="10" t="str">
        <f t="shared" si="262"/>
        <v>-</v>
      </c>
      <c r="DL3380" s="11" t="str">
        <f t="shared" si="263"/>
        <v>0</v>
      </c>
    </row>
    <row r="3381" spans="1:116" ht="12" x14ac:dyDescent="0.2">
      <c r="A3381" s="47">
        <v>1005100004</v>
      </c>
      <c r="B3381" s="47" t="str">
        <f t="shared" si="264"/>
        <v>1005100004-SAN JOSE DE PAUCAR</v>
      </c>
      <c r="C3381" s="47" t="s">
        <v>1725</v>
      </c>
      <c r="D3381" s="47" t="s">
        <v>58</v>
      </c>
      <c r="E3381" s="47" t="s">
        <v>542</v>
      </c>
      <c r="F3381" s="47" t="s">
        <v>1624</v>
      </c>
      <c r="G3381" s="47" t="s">
        <v>60</v>
      </c>
      <c r="H3381" s="47">
        <v>170</v>
      </c>
      <c r="I3381" s="47">
        <v>170</v>
      </c>
      <c r="J3381" s="47" t="s">
        <v>88</v>
      </c>
      <c r="K3381" s="47" t="s">
        <v>63</v>
      </c>
      <c r="L3381" s="47" t="s">
        <v>64</v>
      </c>
      <c r="M3381" s="47" t="s">
        <v>1726</v>
      </c>
      <c r="N3381" s="47" t="s">
        <v>1727</v>
      </c>
      <c r="O3381" s="47" t="s">
        <v>58</v>
      </c>
      <c r="P3381" s="47" t="s">
        <v>542</v>
      </c>
      <c r="Q3381" s="47" t="s">
        <v>1624</v>
      </c>
      <c r="R3381" s="47">
        <v>96307</v>
      </c>
      <c r="S3381" s="47" t="s">
        <v>67</v>
      </c>
      <c r="T3381" s="47" t="s">
        <v>1728</v>
      </c>
      <c r="U3381" s="47">
        <v>13717</v>
      </c>
      <c r="V3381" s="47" t="s">
        <v>69</v>
      </c>
      <c r="W3381" s="47" t="s">
        <v>1729</v>
      </c>
      <c r="X3381" s="47">
        <v>1276937</v>
      </c>
      <c r="Y3381" s="47">
        <v>4207870</v>
      </c>
      <c r="Z3381" s="47">
        <v>309921</v>
      </c>
      <c r="AA3381" s="47">
        <v>8964504</v>
      </c>
      <c r="AB3381" s="47" t="s">
        <v>71</v>
      </c>
      <c r="AC3381" s="47">
        <v>3731</v>
      </c>
      <c r="AD3381" s="47" t="s">
        <v>126</v>
      </c>
      <c r="AE3381" s="47" t="s">
        <v>5069</v>
      </c>
      <c r="AF3381" s="47" t="s">
        <v>5927</v>
      </c>
      <c r="AG3381" s="47">
        <v>14197</v>
      </c>
      <c r="AH3381" s="47" t="s">
        <v>73</v>
      </c>
      <c r="AI3381" s="47" t="s">
        <v>1730</v>
      </c>
      <c r="AJ3381" s="47" t="s">
        <v>61</v>
      </c>
      <c r="AK3381" s="47" t="s">
        <v>61</v>
      </c>
      <c r="AV3381" s="47">
        <v>1</v>
      </c>
      <c r="AZ3381" s="47">
        <v>705.2</v>
      </c>
      <c r="BM3381" s="47">
        <v>7.5</v>
      </c>
      <c r="BQ3381" s="47">
        <v>0</v>
      </c>
      <c r="BS3381" s="47">
        <v>12.2</v>
      </c>
      <c r="BT3381" s="47">
        <v>0.1</v>
      </c>
      <c r="DI3381" s="1">
        <f t="shared" si="260"/>
        <v>4</v>
      </c>
      <c r="DJ3381" s="9" t="str">
        <f t="shared" si="261"/>
        <v>NO BACTERIOLOGICO</v>
      </c>
      <c r="DK3381" s="10" t="str">
        <f t="shared" si="262"/>
        <v>-</v>
      </c>
      <c r="DL3381" s="11" t="str">
        <f t="shared" si="263"/>
        <v>0</v>
      </c>
    </row>
    <row r="3382" spans="1:116" ht="12" x14ac:dyDescent="0.2">
      <c r="A3382" s="47">
        <v>1005100004</v>
      </c>
      <c r="B3382" s="47" t="str">
        <f t="shared" si="264"/>
        <v>1005100004-SAN JOSE DE PAUCAR</v>
      </c>
      <c r="C3382" s="47" t="s">
        <v>1725</v>
      </c>
      <c r="D3382" s="47" t="s">
        <v>58</v>
      </c>
      <c r="E3382" s="47" t="s">
        <v>542</v>
      </c>
      <c r="F3382" s="47" t="s">
        <v>1624</v>
      </c>
      <c r="G3382" s="47" t="s">
        <v>60</v>
      </c>
      <c r="H3382" s="47">
        <v>170</v>
      </c>
      <c r="I3382" s="47">
        <v>170</v>
      </c>
      <c r="J3382" s="47" t="s">
        <v>88</v>
      </c>
      <c r="K3382" s="47" t="s">
        <v>63</v>
      </c>
      <c r="L3382" s="47" t="s">
        <v>64</v>
      </c>
      <c r="M3382" s="47" t="s">
        <v>1726</v>
      </c>
      <c r="N3382" s="47" t="s">
        <v>1727</v>
      </c>
      <c r="O3382" s="47" t="s">
        <v>58</v>
      </c>
      <c r="P3382" s="47" t="s">
        <v>542</v>
      </c>
      <c r="Q3382" s="47" t="s">
        <v>1624</v>
      </c>
      <c r="R3382" s="47">
        <v>96307</v>
      </c>
      <c r="S3382" s="47" t="s">
        <v>67</v>
      </c>
      <c r="T3382" s="47" t="s">
        <v>1728</v>
      </c>
      <c r="U3382" s="47">
        <v>13717</v>
      </c>
      <c r="V3382" s="47" t="s">
        <v>69</v>
      </c>
      <c r="W3382" s="47" t="s">
        <v>1729</v>
      </c>
      <c r="X3382" s="47">
        <v>1276937</v>
      </c>
      <c r="Y3382" s="47">
        <v>4207871</v>
      </c>
      <c r="Z3382" s="47">
        <v>299250</v>
      </c>
      <c r="AA3382" s="47">
        <v>8964210</v>
      </c>
      <c r="AB3382" s="47" t="s">
        <v>71</v>
      </c>
      <c r="AC3382" s="47">
        <v>3645</v>
      </c>
      <c r="AD3382" s="47" t="s">
        <v>126</v>
      </c>
      <c r="AE3382" s="47" t="s">
        <v>5069</v>
      </c>
      <c r="AF3382" s="47" t="s">
        <v>5927</v>
      </c>
      <c r="AG3382" s="47" t="s">
        <v>61</v>
      </c>
      <c r="AH3382" s="47" t="s">
        <v>75</v>
      </c>
      <c r="AI3382" s="47" t="s">
        <v>76</v>
      </c>
      <c r="AJ3382" s="47" t="s">
        <v>77</v>
      </c>
      <c r="AK3382" s="47" t="s">
        <v>78</v>
      </c>
      <c r="AV3382" s="47">
        <v>0.7</v>
      </c>
      <c r="AZ3382" s="47">
        <v>805.2</v>
      </c>
      <c r="BE3382" s="47">
        <v>0</v>
      </c>
      <c r="BM3382" s="47">
        <v>7.1</v>
      </c>
      <c r="BQ3382" s="47">
        <v>0</v>
      </c>
      <c r="BS3382" s="47">
        <v>12.5</v>
      </c>
      <c r="BT3382" s="47">
        <v>2</v>
      </c>
      <c r="DI3382" s="1">
        <f t="shared" si="260"/>
        <v>4</v>
      </c>
      <c r="DJ3382" s="9" t="str">
        <f t="shared" si="261"/>
        <v>NO BACTERIOLOGICO</v>
      </c>
      <c r="DK3382" s="10" t="str">
        <f t="shared" si="262"/>
        <v>-</v>
      </c>
      <c r="DL3382" s="11" t="str">
        <f t="shared" si="263"/>
        <v>1</v>
      </c>
    </row>
    <row r="3383" spans="1:116" ht="12" x14ac:dyDescent="0.2">
      <c r="A3383" s="47">
        <v>1005100004</v>
      </c>
      <c r="B3383" s="47" t="str">
        <f t="shared" si="264"/>
        <v>1005100004-SAN JOSE DE PAUCAR</v>
      </c>
      <c r="C3383" s="47" t="s">
        <v>1725</v>
      </c>
      <c r="D3383" s="47" t="s">
        <v>58</v>
      </c>
      <c r="E3383" s="47" t="s">
        <v>542</v>
      </c>
      <c r="F3383" s="47" t="s">
        <v>1624</v>
      </c>
      <c r="G3383" s="47" t="s">
        <v>60</v>
      </c>
      <c r="H3383" s="47">
        <v>170</v>
      </c>
      <c r="I3383" s="47">
        <v>170</v>
      </c>
      <c r="J3383" s="47" t="s">
        <v>88</v>
      </c>
      <c r="K3383" s="47" t="s">
        <v>63</v>
      </c>
      <c r="L3383" s="47" t="s">
        <v>64</v>
      </c>
      <c r="M3383" s="47" t="s">
        <v>1726</v>
      </c>
      <c r="N3383" s="47" t="s">
        <v>1727</v>
      </c>
      <c r="O3383" s="47" t="s">
        <v>58</v>
      </c>
      <c r="P3383" s="47" t="s">
        <v>542</v>
      </c>
      <c r="Q3383" s="47" t="s">
        <v>1624</v>
      </c>
      <c r="R3383" s="47">
        <v>96307</v>
      </c>
      <c r="S3383" s="47" t="s">
        <v>67</v>
      </c>
      <c r="T3383" s="47" t="s">
        <v>1728</v>
      </c>
      <c r="U3383" s="47">
        <v>13717</v>
      </c>
      <c r="V3383" s="47" t="s">
        <v>69</v>
      </c>
      <c r="W3383" s="47" t="s">
        <v>1729</v>
      </c>
      <c r="X3383" s="47">
        <v>1276937</v>
      </c>
      <c r="Y3383" s="47">
        <v>4207872</v>
      </c>
      <c r="Z3383" s="47">
        <v>299775</v>
      </c>
      <c r="AA3383" s="47">
        <v>8964166</v>
      </c>
      <c r="AB3383" s="47" t="s">
        <v>71</v>
      </c>
      <c r="AC3383" s="47">
        <v>3602</v>
      </c>
      <c r="AD3383" s="47" t="s">
        <v>126</v>
      </c>
      <c r="AE3383" s="47" t="s">
        <v>5069</v>
      </c>
      <c r="AF3383" s="47" t="s">
        <v>5927</v>
      </c>
      <c r="AG3383" s="47" t="s">
        <v>61</v>
      </c>
      <c r="AH3383" s="47" t="s">
        <v>75</v>
      </c>
      <c r="AI3383" s="47" t="s">
        <v>76</v>
      </c>
      <c r="AJ3383" s="47" t="s">
        <v>77</v>
      </c>
      <c r="AK3383" s="47" t="s">
        <v>78</v>
      </c>
      <c r="AV3383" s="47">
        <v>0.5</v>
      </c>
      <c r="AZ3383" s="47">
        <v>852.5</v>
      </c>
      <c r="BM3383" s="47">
        <v>7</v>
      </c>
      <c r="BQ3383" s="47">
        <v>0</v>
      </c>
      <c r="BS3383" s="47">
        <v>13.1</v>
      </c>
      <c r="BT3383" s="47">
        <v>3</v>
      </c>
      <c r="DI3383" s="1">
        <f t="shared" si="260"/>
        <v>4</v>
      </c>
      <c r="DJ3383" s="9" t="str">
        <f t="shared" si="261"/>
        <v>NO BACTERIOLOGICO</v>
      </c>
      <c r="DK3383" s="10" t="str">
        <f t="shared" si="262"/>
        <v>-</v>
      </c>
      <c r="DL3383" s="11" t="str">
        <f t="shared" si="263"/>
        <v>0</v>
      </c>
    </row>
    <row r="3384" spans="1:116" ht="12" x14ac:dyDescent="0.2">
      <c r="A3384" s="47">
        <v>1005100043</v>
      </c>
      <c r="B3384" s="47" t="str">
        <f t="shared" si="264"/>
        <v>1005100043-CHINCHUPATA</v>
      </c>
      <c r="C3384" s="47" t="s">
        <v>1736</v>
      </c>
      <c r="D3384" s="47" t="s">
        <v>58</v>
      </c>
      <c r="E3384" s="47" t="s">
        <v>542</v>
      </c>
      <c r="F3384" s="47" t="s">
        <v>1624</v>
      </c>
      <c r="G3384" s="47" t="s">
        <v>60</v>
      </c>
      <c r="H3384" s="47">
        <v>22</v>
      </c>
      <c r="I3384" s="47">
        <v>22</v>
      </c>
      <c r="J3384" s="47" t="s">
        <v>88</v>
      </c>
      <c r="K3384" s="47" t="s">
        <v>63</v>
      </c>
      <c r="L3384" s="47" t="s">
        <v>64</v>
      </c>
      <c r="M3384" s="47" t="s">
        <v>1726</v>
      </c>
      <c r="N3384" s="47" t="s">
        <v>1727</v>
      </c>
      <c r="O3384" s="47" t="s">
        <v>58</v>
      </c>
      <c r="P3384" s="47" t="s">
        <v>542</v>
      </c>
      <c r="Q3384" s="47" t="s">
        <v>1624</v>
      </c>
      <c r="R3384" s="47">
        <v>111026</v>
      </c>
      <c r="S3384" s="47" t="s">
        <v>67</v>
      </c>
      <c r="T3384" s="47" t="s">
        <v>1731</v>
      </c>
      <c r="U3384" s="47">
        <v>19102</v>
      </c>
      <c r="V3384" s="47" t="s">
        <v>69</v>
      </c>
      <c r="W3384" s="47" t="s">
        <v>1732</v>
      </c>
      <c r="X3384" s="47">
        <v>1276948</v>
      </c>
      <c r="Y3384" s="47">
        <v>4207890</v>
      </c>
      <c r="Z3384" s="47">
        <v>301000</v>
      </c>
      <c r="AA3384" s="47">
        <v>8964291</v>
      </c>
      <c r="AB3384" s="47" t="s">
        <v>71</v>
      </c>
      <c r="AC3384" s="47">
        <v>3431</v>
      </c>
      <c r="AD3384" s="47" t="s">
        <v>126</v>
      </c>
      <c r="AE3384" s="47" t="s">
        <v>5069</v>
      </c>
      <c r="AF3384" s="47" t="s">
        <v>5928</v>
      </c>
      <c r="AG3384" s="47">
        <v>14204</v>
      </c>
      <c r="AH3384" s="47" t="s">
        <v>73</v>
      </c>
      <c r="AI3384" s="47" t="s">
        <v>1727</v>
      </c>
      <c r="AJ3384" s="47" t="s">
        <v>61</v>
      </c>
      <c r="AK3384" s="47" t="s">
        <v>61</v>
      </c>
      <c r="AV3384" s="47">
        <v>1</v>
      </c>
      <c r="AZ3384" s="47">
        <v>251.4</v>
      </c>
      <c r="BM3384" s="47">
        <v>8.5</v>
      </c>
      <c r="BQ3384" s="47">
        <v>0</v>
      </c>
      <c r="BS3384" s="47">
        <v>11.1</v>
      </c>
      <c r="BT3384" s="47">
        <v>0.5</v>
      </c>
      <c r="DI3384" s="1">
        <f t="shared" si="260"/>
        <v>4</v>
      </c>
      <c r="DJ3384" s="9" t="str">
        <f t="shared" si="261"/>
        <v>NO BACTERIOLOGICO</v>
      </c>
      <c r="DK3384" s="10" t="str">
        <f t="shared" si="262"/>
        <v>-</v>
      </c>
      <c r="DL3384" s="11" t="str">
        <f t="shared" si="263"/>
        <v>0</v>
      </c>
    </row>
    <row r="3385" spans="1:116" ht="12" x14ac:dyDescent="0.2">
      <c r="A3385" s="47">
        <v>1005100043</v>
      </c>
      <c r="B3385" s="47" t="str">
        <f t="shared" si="264"/>
        <v>1005100043-CHINCHUPATA</v>
      </c>
      <c r="C3385" s="47" t="s">
        <v>1736</v>
      </c>
      <c r="D3385" s="47" t="s">
        <v>58</v>
      </c>
      <c r="E3385" s="47" t="s">
        <v>542</v>
      </c>
      <c r="F3385" s="47" t="s">
        <v>1624</v>
      </c>
      <c r="G3385" s="47" t="s">
        <v>60</v>
      </c>
      <c r="H3385" s="47">
        <v>22</v>
      </c>
      <c r="I3385" s="47">
        <v>22</v>
      </c>
      <c r="J3385" s="47" t="s">
        <v>88</v>
      </c>
      <c r="K3385" s="47" t="s">
        <v>63</v>
      </c>
      <c r="L3385" s="47" t="s">
        <v>64</v>
      </c>
      <c r="M3385" s="47" t="s">
        <v>1726</v>
      </c>
      <c r="N3385" s="47" t="s">
        <v>1727</v>
      </c>
      <c r="O3385" s="47" t="s">
        <v>58</v>
      </c>
      <c r="P3385" s="47" t="s">
        <v>542</v>
      </c>
      <c r="Q3385" s="47" t="s">
        <v>1624</v>
      </c>
      <c r="R3385" s="47">
        <v>111026</v>
      </c>
      <c r="S3385" s="47" t="s">
        <v>67</v>
      </c>
      <c r="T3385" s="47" t="s">
        <v>1731</v>
      </c>
      <c r="U3385" s="47">
        <v>19102</v>
      </c>
      <c r="V3385" s="47" t="s">
        <v>69</v>
      </c>
      <c r="W3385" s="47" t="s">
        <v>1732</v>
      </c>
      <c r="X3385" s="47">
        <v>1276948</v>
      </c>
      <c r="Y3385" s="47">
        <v>4207891</v>
      </c>
      <c r="Z3385" s="47">
        <v>300012</v>
      </c>
      <c r="AA3385" s="47">
        <v>8964023</v>
      </c>
      <c r="AB3385" s="47" t="s">
        <v>71</v>
      </c>
      <c r="AC3385" s="47">
        <v>3428</v>
      </c>
      <c r="AD3385" s="47" t="s">
        <v>126</v>
      </c>
      <c r="AE3385" s="47" t="s">
        <v>5069</v>
      </c>
      <c r="AF3385" s="47" t="s">
        <v>5928</v>
      </c>
      <c r="AG3385" s="47" t="s">
        <v>61</v>
      </c>
      <c r="AH3385" s="47" t="s">
        <v>75</v>
      </c>
      <c r="AI3385" s="47" t="s">
        <v>76</v>
      </c>
      <c r="AJ3385" s="47" t="s">
        <v>77</v>
      </c>
      <c r="AK3385" s="47" t="s">
        <v>78</v>
      </c>
      <c r="AV3385" s="47">
        <v>0.9</v>
      </c>
      <c r="AZ3385" s="47">
        <v>514.6</v>
      </c>
      <c r="BM3385" s="47">
        <v>7.6</v>
      </c>
      <c r="BQ3385" s="47">
        <v>0</v>
      </c>
      <c r="BS3385" s="47">
        <v>11.4</v>
      </c>
      <c r="BT3385" s="47">
        <v>0.7</v>
      </c>
      <c r="DI3385" s="1">
        <f t="shared" si="260"/>
        <v>4</v>
      </c>
      <c r="DJ3385" s="9" t="str">
        <f t="shared" si="261"/>
        <v>NO BACTERIOLOGICO</v>
      </c>
      <c r="DK3385" s="10" t="str">
        <f t="shared" si="262"/>
        <v>-</v>
      </c>
      <c r="DL3385" s="11" t="str">
        <f t="shared" si="263"/>
        <v>0</v>
      </c>
    </row>
    <row r="3386" spans="1:116" ht="12" x14ac:dyDescent="0.2">
      <c r="A3386" s="47">
        <v>1011040040</v>
      </c>
      <c r="B3386" s="47" t="str">
        <f t="shared" si="264"/>
        <v>1011040040-PAMPAHUASI</v>
      </c>
      <c r="C3386" s="47" t="s">
        <v>940</v>
      </c>
      <c r="D3386" s="47" t="s">
        <v>58</v>
      </c>
      <c r="E3386" s="47" t="s">
        <v>395</v>
      </c>
      <c r="F3386" s="47" t="s">
        <v>925</v>
      </c>
      <c r="G3386" s="47" t="s">
        <v>60</v>
      </c>
      <c r="H3386" s="47">
        <v>140</v>
      </c>
      <c r="I3386" s="47" t="s">
        <v>61</v>
      </c>
      <c r="J3386" s="47" t="s">
        <v>88</v>
      </c>
      <c r="K3386" s="47" t="s">
        <v>63</v>
      </c>
      <c r="L3386" s="47" t="s">
        <v>64</v>
      </c>
      <c r="M3386" s="47" t="s">
        <v>926</v>
      </c>
      <c r="N3386" s="47" t="s">
        <v>927</v>
      </c>
      <c r="O3386" s="47" t="s">
        <v>58</v>
      </c>
      <c r="P3386" s="47" t="s">
        <v>395</v>
      </c>
      <c r="Q3386" s="47" t="s">
        <v>925</v>
      </c>
      <c r="R3386" s="47">
        <v>172132</v>
      </c>
      <c r="S3386" s="47" t="s">
        <v>67</v>
      </c>
      <c r="T3386" s="47" t="s">
        <v>5929</v>
      </c>
      <c r="U3386" s="47">
        <v>14573</v>
      </c>
      <c r="V3386" s="47" t="s">
        <v>69</v>
      </c>
      <c r="W3386" s="47" t="s">
        <v>941</v>
      </c>
      <c r="X3386" s="47">
        <v>1276942</v>
      </c>
      <c r="Y3386" s="47">
        <v>4207896</v>
      </c>
      <c r="Z3386" s="47">
        <v>350689</v>
      </c>
      <c r="AA3386" s="47">
        <v>8924857</v>
      </c>
      <c r="AB3386" s="47" t="s">
        <v>71</v>
      </c>
      <c r="AC3386" s="47">
        <v>3707</v>
      </c>
      <c r="AD3386" s="47" t="s">
        <v>72</v>
      </c>
      <c r="AE3386" s="47" t="s">
        <v>5069</v>
      </c>
      <c r="AF3386" s="47" t="s">
        <v>5930</v>
      </c>
      <c r="AG3386" s="47">
        <v>63954</v>
      </c>
      <c r="AH3386" s="47" t="s">
        <v>73</v>
      </c>
      <c r="AI3386" s="47" t="s">
        <v>5931</v>
      </c>
      <c r="AJ3386" s="47" t="s">
        <v>61</v>
      </c>
      <c r="AK3386" s="47" t="s">
        <v>61</v>
      </c>
      <c r="AV3386" s="47">
        <v>0</v>
      </c>
      <c r="AZ3386" s="47">
        <v>110.2</v>
      </c>
      <c r="BM3386" s="47">
        <v>6.8</v>
      </c>
      <c r="BS3386" s="47">
        <v>8</v>
      </c>
      <c r="BT3386" s="47">
        <v>2</v>
      </c>
      <c r="DI3386" s="1">
        <f t="shared" si="260"/>
        <v>4</v>
      </c>
      <c r="DJ3386" s="9" t="str">
        <f t="shared" si="261"/>
        <v>BACTERIOLÓGICO</v>
      </c>
      <c r="DK3386" s="10" t="str">
        <f t="shared" si="262"/>
        <v>-</v>
      </c>
      <c r="DL3386" s="11" t="str">
        <f t="shared" si="263"/>
        <v>0</v>
      </c>
    </row>
    <row r="3387" spans="1:116" ht="12" x14ac:dyDescent="0.2">
      <c r="A3387" s="47">
        <v>1011040040</v>
      </c>
      <c r="B3387" s="47" t="str">
        <f t="shared" si="264"/>
        <v>1011040040-PAMPAHUASI</v>
      </c>
      <c r="C3387" s="47" t="s">
        <v>940</v>
      </c>
      <c r="D3387" s="47" t="s">
        <v>58</v>
      </c>
      <c r="E3387" s="47" t="s">
        <v>395</v>
      </c>
      <c r="F3387" s="47" t="s">
        <v>925</v>
      </c>
      <c r="G3387" s="47" t="s">
        <v>60</v>
      </c>
      <c r="H3387" s="47">
        <v>140</v>
      </c>
      <c r="I3387" s="47" t="s">
        <v>61</v>
      </c>
      <c r="J3387" s="47" t="s">
        <v>88</v>
      </c>
      <c r="K3387" s="47" t="s">
        <v>63</v>
      </c>
      <c r="L3387" s="47" t="s">
        <v>64</v>
      </c>
      <c r="M3387" s="47" t="s">
        <v>926</v>
      </c>
      <c r="N3387" s="47" t="s">
        <v>927</v>
      </c>
      <c r="O3387" s="47" t="s">
        <v>58</v>
      </c>
      <c r="P3387" s="47" t="s">
        <v>395</v>
      </c>
      <c r="Q3387" s="47" t="s">
        <v>925</v>
      </c>
      <c r="R3387" s="47">
        <v>172132</v>
      </c>
      <c r="S3387" s="47" t="s">
        <v>67</v>
      </c>
      <c r="T3387" s="47" t="s">
        <v>5929</v>
      </c>
      <c r="U3387" s="47">
        <v>14573</v>
      </c>
      <c r="V3387" s="47" t="s">
        <v>69</v>
      </c>
      <c r="W3387" s="47" t="s">
        <v>941</v>
      </c>
      <c r="X3387" s="47">
        <v>1276942</v>
      </c>
      <c r="Y3387" s="47">
        <v>4207897</v>
      </c>
      <c r="Z3387" s="47">
        <v>892459</v>
      </c>
      <c r="AA3387" s="47">
        <v>8924859</v>
      </c>
      <c r="AB3387" s="47" t="s">
        <v>61</v>
      </c>
      <c r="AC3387" s="47">
        <v>3680</v>
      </c>
      <c r="AD3387" s="47" t="s">
        <v>72</v>
      </c>
      <c r="AE3387" s="47" t="s">
        <v>5069</v>
      </c>
      <c r="AF3387" s="47" t="s">
        <v>5930</v>
      </c>
      <c r="AG3387" s="47" t="s">
        <v>61</v>
      </c>
      <c r="AH3387" s="47" t="s">
        <v>75</v>
      </c>
      <c r="AI3387" s="47" t="s">
        <v>76</v>
      </c>
      <c r="AJ3387" s="47" t="s">
        <v>77</v>
      </c>
      <c r="AK3387" s="47" t="s">
        <v>78</v>
      </c>
      <c r="AV3387" s="47">
        <v>0</v>
      </c>
      <c r="AZ3387" s="47">
        <v>112.4</v>
      </c>
      <c r="BM3387" s="47">
        <v>6.9</v>
      </c>
      <c r="BS3387" s="47">
        <v>8</v>
      </c>
      <c r="BT3387" s="47">
        <v>2</v>
      </c>
      <c r="DI3387" s="1">
        <f t="shared" si="260"/>
        <v>4</v>
      </c>
      <c r="DJ3387" s="9" t="str">
        <f t="shared" si="261"/>
        <v>BACTERIOLÓGICO</v>
      </c>
      <c r="DK3387" s="10" t="str">
        <f t="shared" si="262"/>
        <v>-</v>
      </c>
      <c r="DL3387" s="11" t="str">
        <f t="shared" si="263"/>
        <v>0</v>
      </c>
    </row>
    <row r="3388" spans="1:116" ht="12" x14ac:dyDescent="0.2">
      <c r="A3388" s="47">
        <v>1011040040</v>
      </c>
      <c r="B3388" s="47" t="str">
        <f t="shared" si="264"/>
        <v>1011040040-PAMPAHUASI</v>
      </c>
      <c r="C3388" s="47" t="s">
        <v>940</v>
      </c>
      <c r="D3388" s="47" t="s">
        <v>58</v>
      </c>
      <c r="E3388" s="47" t="s">
        <v>395</v>
      </c>
      <c r="F3388" s="47" t="s">
        <v>925</v>
      </c>
      <c r="G3388" s="47" t="s">
        <v>60</v>
      </c>
      <c r="H3388" s="47">
        <v>140</v>
      </c>
      <c r="I3388" s="47" t="s">
        <v>61</v>
      </c>
      <c r="J3388" s="47" t="s">
        <v>88</v>
      </c>
      <c r="K3388" s="47" t="s">
        <v>63</v>
      </c>
      <c r="L3388" s="47" t="s">
        <v>64</v>
      </c>
      <c r="M3388" s="47" t="s">
        <v>926</v>
      </c>
      <c r="N3388" s="47" t="s">
        <v>927</v>
      </c>
      <c r="O3388" s="47" t="s">
        <v>58</v>
      </c>
      <c r="P3388" s="47" t="s">
        <v>395</v>
      </c>
      <c r="Q3388" s="47" t="s">
        <v>925</v>
      </c>
      <c r="R3388" s="47">
        <v>172132</v>
      </c>
      <c r="S3388" s="47" t="s">
        <v>67</v>
      </c>
      <c r="T3388" s="47" t="s">
        <v>5929</v>
      </c>
      <c r="U3388" s="47">
        <v>14573</v>
      </c>
      <c r="V3388" s="47" t="s">
        <v>69</v>
      </c>
      <c r="W3388" s="47" t="s">
        <v>941</v>
      </c>
      <c r="X3388" s="47">
        <v>1276942</v>
      </c>
      <c r="Y3388" s="47">
        <v>4207898</v>
      </c>
      <c r="Z3388" s="47">
        <v>892485</v>
      </c>
      <c r="AA3388" s="47">
        <v>8924851</v>
      </c>
      <c r="AB3388" s="47" t="s">
        <v>61</v>
      </c>
      <c r="AC3388" s="47">
        <v>3640</v>
      </c>
      <c r="AD3388" s="47" t="s">
        <v>72</v>
      </c>
      <c r="AE3388" s="47" t="s">
        <v>5069</v>
      </c>
      <c r="AF3388" s="47" t="s">
        <v>5930</v>
      </c>
      <c r="AG3388" s="47" t="s">
        <v>61</v>
      </c>
      <c r="AH3388" s="47" t="s">
        <v>75</v>
      </c>
      <c r="AI3388" s="47" t="s">
        <v>76</v>
      </c>
      <c r="AJ3388" s="47" t="s">
        <v>77</v>
      </c>
      <c r="AK3388" s="47" t="s">
        <v>78</v>
      </c>
      <c r="AV3388" s="47">
        <v>0</v>
      </c>
      <c r="AZ3388" s="47">
        <v>115.4</v>
      </c>
      <c r="BM3388" s="47">
        <v>7</v>
      </c>
      <c r="BS3388" s="47">
        <v>8</v>
      </c>
      <c r="BT3388" s="47">
        <v>2</v>
      </c>
      <c r="DI3388" s="1">
        <f t="shared" si="260"/>
        <v>4</v>
      </c>
      <c r="DJ3388" s="9" t="str">
        <f t="shared" si="261"/>
        <v>BACTERIOLÓGICO</v>
      </c>
      <c r="DK3388" s="10" t="str">
        <f t="shared" si="262"/>
        <v>-</v>
      </c>
      <c r="DL3388" s="11" t="str">
        <f t="shared" si="263"/>
        <v>0</v>
      </c>
    </row>
    <row r="3389" spans="1:116" ht="12" x14ac:dyDescent="0.2">
      <c r="A3389" s="47">
        <v>1011040022</v>
      </c>
      <c r="B3389" s="47" t="str">
        <f t="shared" si="264"/>
        <v>1011040022-AGORRAGRA (ABORRAGRA)</v>
      </c>
      <c r="C3389" s="47" t="s">
        <v>951</v>
      </c>
      <c r="D3389" s="47" t="s">
        <v>58</v>
      </c>
      <c r="E3389" s="47" t="s">
        <v>395</v>
      </c>
      <c r="F3389" s="47" t="s">
        <v>925</v>
      </c>
      <c r="G3389" s="47" t="s">
        <v>60</v>
      </c>
      <c r="H3389" s="47">
        <v>115</v>
      </c>
      <c r="I3389" s="47" t="s">
        <v>61</v>
      </c>
      <c r="J3389" s="47" t="s">
        <v>88</v>
      </c>
      <c r="K3389" s="47" t="s">
        <v>63</v>
      </c>
      <c r="L3389" s="47" t="s">
        <v>64</v>
      </c>
      <c r="M3389" s="47" t="s">
        <v>926</v>
      </c>
      <c r="N3389" s="47" t="s">
        <v>927</v>
      </c>
      <c r="O3389" s="47" t="s">
        <v>58</v>
      </c>
      <c r="P3389" s="47" t="s">
        <v>395</v>
      </c>
      <c r="Q3389" s="47" t="s">
        <v>925</v>
      </c>
      <c r="R3389" s="47">
        <v>93430</v>
      </c>
      <c r="S3389" s="47" t="s">
        <v>67</v>
      </c>
      <c r="T3389" s="47" t="s">
        <v>952</v>
      </c>
      <c r="U3389" s="47">
        <v>14572</v>
      </c>
      <c r="V3389" s="47" t="s">
        <v>69</v>
      </c>
      <c r="W3389" s="47" t="s">
        <v>953</v>
      </c>
      <c r="X3389" s="47">
        <v>1276957</v>
      </c>
      <c r="Y3389" s="47">
        <v>4207949</v>
      </c>
      <c r="Z3389" s="47">
        <v>325670</v>
      </c>
      <c r="AA3389" s="47">
        <v>8926092</v>
      </c>
      <c r="AB3389" s="47" t="s">
        <v>71</v>
      </c>
      <c r="AC3389" s="47">
        <v>3800</v>
      </c>
      <c r="AD3389" s="47" t="s">
        <v>72</v>
      </c>
      <c r="AE3389" s="47" t="s">
        <v>5065</v>
      </c>
      <c r="AF3389" s="47" t="s">
        <v>5932</v>
      </c>
      <c r="AG3389" s="47">
        <v>63955</v>
      </c>
      <c r="AH3389" s="47" t="s">
        <v>73</v>
      </c>
      <c r="AI3389" s="47" t="s">
        <v>5933</v>
      </c>
      <c r="AJ3389" s="47" t="s">
        <v>61</v>
      </c>
      <c r="AK3389" s="47" t="s">
        <v>61</v>
      </c>
      <c r="AV3389" s="47">
        <v>1.2</v>
      </c>
      <c r="AZ3389" s="47">
        <v>110.4</v>
      </c>
      <c r="BM3389" s="47">
        <v>6.9</v>
      </c>
      <c r="BS3389" s="47">
        <v>8</v>
      </c>
      <c r="BT3389" s="47">
        <v>1.2</v>
      </c>
      <c r="DI3389" s="1">
        <f t="shared" si="260"/>
        <v>4</v>
      </c>
      <c r="DJ3389" s="9" t="str">
        <f t="shared" si="261"/>
        <v>NO BACTERIOLOGICO</v>
      </c>
      <c r="DK3389" s="10" t="str">
        <f t="shared" si="262"/>
        <v>-</v>
      </c>
      <c r="DL3389" s="11" t="str">
        <f t="shared" si="263"/>
        <v>0</v>
      </c>
    </row>
    <row r="3390" spans="1:116" ht="12" x14ac:dyDescent="0.2">
      <c r="A3390" s="47">
        <v>1011040022</v>
      </c>
      <c r="B3390" s="47" t="str">
        <f t="shared" si="264"/>
        <v>1011040022-AGORRAGRA (ABORRAGRA)</v>
      </c>
      <c r="C3390" s="47" t="s">
        <v>951</v>
      </c>
      <c r="D3390" s="47" t="s">
        <v>58</v>
      </c>
      <c r="E3390" s="47" t="s">
        <v>395</v>
      </c>
      <c r="F3390" s="47" t="s">
        <v>925</v>
      </c>
      <c r="G3390" s="47" t="s">
        <v>60</v>
      </c>
      <c r="H3390" s="47">
        <v>115</v>
      </c>
      <c r="I3390" s="47" t="s">
        <v>61</v>
      </c>
      <c r="J3390" s="47" t="s">
        <v>88</v>
      </c>
      <c r="K3390" s="47" t="s">
        <v>63</v>
      </c>
      <c r="L3390" s="47" t="s">
        <v>64</v>
      </c>
      <c r="M3390" s="47" t="s">
        <v>926</v>
      </c>
      <c r="N3390" s="47" t="s">
        <v>927</v>
      </c>
      <c r="O3390" s="47" t="s">
        <v>58</v>
      </c>
      <c r="P3390" s="47" t="s">
        <v>395</v>
      </c>
      <c r="Q3390" s="47" t="s">
        <v>925</v>
      </c>
      <c r="R3390" s="47">
        <v>93430</v>
      </c>
      <c r="S3390" s="47" t="s">
        <v>67</v>
      </c>
      <c r="T3390" s="47" t="s">
        <v>952</v>
      </c>
      <c r="U3390" s="47">
        <v>14572</v>
      </c>
      <c r="V3390" s="47" t="s">
        <v>69</v>
      </c>
      <c r="W3390" s="47" t="s">
        <v>953</v>
      </c>
      <c r="X3390" s="47">
        <v>1276957</v>
      </c>
      <c r="Y3390" s="47">
        <v>4207950</v>
      </c>
      <c r="Z3390" s="47">
        <v>322486</v>
      </c>
      <c r="AA3390" s="47">
        <v>892494</v>
      </c>
      <c r="AB3390" s="47" t="s">
        <v>61</v>
      </c>
      <c r="AC3390" s="47">
        <v>3620</v>
      </c>
      <c r="AD3390" s="47" t="s">
        <v>72</v>
      </c>
      <c r="AE3390" s="47" t="s">
        <v>5065</v>
      </c>
      <c r="AF3390" s="47" t="s">
        <v>5932</v>
      </c>
      <c r="AG3390" s="47" t="s">
        <v>61</v>
      </c>
      <c r="AH3390" s="47" t="s">
        <v>75</v>
      </c>
      <c r="AI3390" s="47" t="s">
        <v>76</v>
      </c>
      <c r="AJ3390" s="47" t="s">
        <v>77</v>
      </c>
      <c r="AK3390" s="47" t="s">
        <v>78</v>
      </c>
      <c r="AV3390" s="47">
        <v>0.8</v>
      </c>
      <c r="AZ3390" s="47">
        <v>109.2</v>
      </c>
      <c r="BM3390" s="47">
        <v>7</v>
      </c>
      <c r="BS3390" s="47">
        <v>8</v>
      </c>
      <c r="BT3390" s="47">
        <v>1.6</v>
      </c>
      <c r="DI3390" s="1">
        <f t="shared" si="260"/>
        <v>4</v>
      </c>
      <c r="DJ3390" s="9" t="str">
        <f t="shared" si="261"/>
        <v>NO BACTERIOLOGICO</v>
      </c>
      <c r="DK3390" s="10" t="str">
        <f t="shared" si="262"/>
        <v>-</v>
      </c>
      <c r="DL3390" s="11" t="str">
        <f t="shared" si="263"/>
        <v>0</v>
      </c>
    </row>
    <row r="3391" spans="1:116" ht="12" x14ac:dyDescent="0.2">
      <c r="A3391" s="47">
        <v>1011040022</v>
      </c>
      <c r="B3391" s="47" t="str">
        <f t="shared" si="264"/>
        <v>1011040022-AGORRAGRA (ABORRAGRA)</v>
      </c>
      <c r="C3391" s="47" t="s">
        <v>951</v>
      </c>
      <c r="D3391" s="47" t="s">
        <v>58</v>
      </c>
      <c r="E3391" s="47" t="s">
        <v>395</v>
      </c>
      <c r="F3391" s="47" t="s">
        <v>925</v>
      </c>
      <c r="G3391" s="47" t="s">
        <v>60</v>
      </c>
      <c r="H3391" s="47">
        <v>115</v>
      </c>
      <c r="I3391" s="47" t="s">
        <v>61</v>
      </c>
      <c r="J3391" s="47" t="s">
        <v>88</v>
      </c>
      <c r="K3391" s="47" t="s">
        <v>63</v>
      </c>
      <c r="L3391" s="47" t="s">
        <v>64</v>
      </c>
      <c r="M3391" s="47" t="s">
        <v>926</v>
      </c>
      <c r="N3391" s="47" t="s">
        <v>927</v>
      </c>
      <c r="O3391" s="47" t="s">
        <v>58</v>
      </c>
      <c r="P3391" s="47" t="s">
        <v>395</v>
      </c>
      <c r="Q3391" s="47" t="s">
        <v>925</v>
      </c>
      <c r="R3391" s="47">
        <v>93430</v>
      </c>
      <c r="S3391" s="47" t="s">
        <v>67</v>
      </c>
      <c r="T3391" s="47" t="s">
        <v>952</v>
      </c>
      <c r="U3391" s="47">
        <v>14572</v>
      </c>
      <c r="V3391" s="47" t="s">
        <v>69</v>
      </c>
      <c r="W3391" s="47" t="s">
        <v>953</v>
      </c>
      <c r="X3391" s="47">
        <v>1276957</v>
      </c>
      <c r="Y3391" s="47">
        <v>4207951</v>
      </c>
      <c r="Z3391" s="47">
        <v>322492</v>
      </c>
      <c r="AA3391" s="47">
        <v>892492</v>
      </c>
      <c r="AB3391" s="47" t="s">
        <v>61</v>
      </c>
      <c r="AC3391" s="47">
        <v>3520</v>
      </c>
      <c r="AD3391" s="47" t="s">
        <v>72</v>
      </c>
      <c r="AE3391" s="47" t="s">
        <v>5065</v>
      </c>
      <c r="AF3391" s="47" t="s">
        <v>5932</v>
      </c>
      <c r="AG3391" s="47" t="s">
        <v>61</v>
      </c>
      <c r="AH3391" s="47" t="s">
        <v>75</v>
      </c>
      <c r="AI3391" s="47" t="s">
        <v>76</v>
      </c>
      <c r="AJ3391" s="47" t="s">
        <v>77</v>
      </c>
      <c r="AK3391" s="47" t="s">
        <v>78</v>
      </c>
      <c r="AV3391" s="47">
        <v>0.5</v>
      </c>
      <c r="AZ3391" s="47">
        <v>112.4</v>
      </c>
      <c r="BM3391" s="47">
        <v>7.4</v>
      </c>
      <c r="BS3391" s="47">
        <v>8</v>
      </c>
      <c r="BT3391" s="47">
        <v>1.4</v>
      </c>
      <c r="DI3391" s="1">
        <f t="shared" si="260"/>
        <v>4</v>
      </c>
      <c r="DJ3391" s="9" t="str">
        <f t="shared" si="261"/>
        <v>NO BACTERIOLOGICO</v>
      </c>
      <c r="DK3391" s="10" t="str">
        <f t="shared" si="262"/>
        <v>-</v>
      </c>
      <c r="DL3391" s="11" t="str">
        <f t="shared" si="263"/>
        <v>0</v>
      </c>
    </row>
    <row r="3392" spans="1:116" ht="12" x14ac:dyDescent="0.2">
      <c r="A3392" s="47">
        <v>1001020033</v>
      </c>
      <c r="B3392" s="47" t="str">
        <f t="shared" si="264"/>
        <v>1001020033-YACA</v>
      </c>
      <c r="C3392" s="47" t="s">
        <v>3316</v>
      </c>
      <c r="D3392" s="47" t="s">
        <v>58</v>
      </c>
      <c r="E3392" s="47" t="s">
        <v>58</v>
      </c>
      <c r="F3392" s="47" t="s">
        <v>2540</v>
      </c>
      <c r="G3392" s="47" t="s">
        <v>60</v>
      </c>
      <c r="H3392" s="47">
        <v>247</v>
      </c>
      <c r="I3392" s="47" t="s">
        <v>61</v>
      </c>
      <c r="J3392" s="47" t="s">
        <v>895</v>
      </c>
      <c r="K3392" s="47" t="s">
        <v>63</v>
      </c>
      <c r="L3392" s="47" t="s">
        <v>64</v>
      </c>
      <c r="M3392" s="47" t="s">
        <v>3305</v>
      </c>
      <c r="N3392" s="47" t="s">
        <v>2540</v>
      </c>
      <c r="O3392" s="47" t="s">
        <v>58</v>
      </c>
      <c r="P3392" s="47" t="s">
        <v>58</v>
      </c>
      <c r="Q3392" s="47" t="s">
        <v>2540</v>
      </c>
      <c r="R3392" s="47">
        <v>164277</v>
      </c>
      <c r="S3392" s="47" t="s">
        <v>67</v>
      </c>
      <c r="T3392" s="47" t="s">
        <v>3317</v>
      </c>
      <c r="U3392" s="47">
        <v>18518</v>
      </c>
      <c r="V3392" s="47" t="s">
        <v>69</v>
      </c>
      <c r="W3392" s="47" t="s">
        <v>3318</v>
      </c>
      <c r="X3392" s="47">
        <v>1276861</v>
      </c>
      <c r="Y3392" s="47">
        <v>4207965</v>
      </c>
      <c r="Z3392" s="47">
        <v>367814</v>
      </c>
      <c r="AA3392" s="47">
        <v>8893956</v>
      </c>
      <c r="AB3392" s="47" t="s">
        <v>71</v>
      </c>
      <c r="AC3392" s="47">
        <v>2461</v>
      </c>
      <c r="AD3392" s="47" t="s">
        <v>86</v>
      </c>
      <c r="AE3392" s="47" t="s">
        <v>4924</v>
      </c>
      <c r="AF3392" s="47" t="s">
        <v>5934</v>
      </c>
      <c r="AG3392" s="47">
        <v>57472</v>
      </c>
      <c r="AH3392" s="47" t="s">
        <v>73</v>
      </c>
      <c r="AI3392" s="47" t="s">
        <v>3319</v>
      </c>
      <c r="AJ3392" s="47" t="s">
        <v>61</v>
      </c>
      <c r="AK3392" s="47" t="s">
        <v>61</v>
      </c>
      <c r="AV3392" s="47">
        <v>0.91</v>
      </c>
      <c r="AZ3392" s="47">
        <v>82</v>
      </c>
      <c r="BM3392" s="47">
        <v>7.8</v>
      </c>
      <c r="BS3392" s="47">
        <v>17.2</v>
      </c>
      <c r="BT3392" s="47">
        <v>1.72</v>
      </c>
      <c r="DI3392" s="1">
        <f t="shared" si="260"/>
        <v>4</v>
      </c>
      <c r="DJ3392" s="9" t="str">
        <f t="shared" si="261"/>
        <v>NO BACTERIOLOGICO</v>
      </c>
      <c r="DK3392" s="10" t="str">
        <f t="shared" si="262"/>
        <v>-</v>
      </c>
      <c r="DL3392" s="11" t="str">
        <f t="shared" si="263"/>
        <v>0</v>
      </c>
    </row>
    <row r="3393" spans="1:116" ht="12" x14ac:dyDescent="0.2">
      <c r="A3393" s="47">
        <v>1001020033</v>
      </c>
      <c r="B3393" s="47" t="str">
        <f t="shared" si="264"/>
        <v>1001020033-YACA</v>
      </c>
      <c r="C3393" s="47" t="s">
        <v>3316</v>
      </c>
      <c r="D3393" s="47" t="s">
        <v>58</v>
      </c>
      <c r="E3393" s="47" t="s">
        <v>58</v>
      </c>
      <c r="F3393" s="47" t="s">
        <v>2540</v>
      </c>
      <c r="G3393" s="47" t="s">
        <v>60</v>
      </c>
      <c r="H3393" s="47">
        <v>247</v>
      </c>
      <c r="I3393" s="47" t="s">
        <v>61</v>
      </c>
      <c r="J3393" s="47" t="s">
        <v>895</v>
      </c>
      <c r="K3393" s="47" t="s">
        <v>63</v>
      </c>
      <c r="L3393" s="47" t="s">
        <v>64</v>
      </c>
      <c r="M3393" s="47" t="s">
        <v>3305</v>
      </c>
      <c r="N3393" s="47" t="s">
        <v>2540</v>
      </c>
      <c r="O3393" s="47" t="s">
        <v>58</v>
      </c>
      <c r="P3393" s="47" t="s">
        <v>58</v>
      </c>
      <c r="Q3393" s="47" t="s">
        <v>2540</v>
      </c>
      <c r="R3393" s="47">
        <v>164277</v>
      </c>
      <c r="S3393" s="47" t="s">
        <v>67</v>
      </c>
      <c r="T3393" s="47" t="s">
        <v>3317</v>
      </c>
      <c r="U3393" s="47">
        <v>18518</v>
      </c>
      <c r="V3393" s="47" t="s">
        <v>69</v>
      </c>
      <c r="W3393" s="47" t="s">
        <v>3318</v>
      </c>
      <c r="X3393" s="47">
        <v>1276861</v>
      </c>
      <c r="Y3393" s="47">
        <v>4207966</v>
      </c>
      <c r="Z3393" s="47">
        <v>367811</v>
      </c>
      <c r="AA3393" s="47">
        <v>8893714</v>
      </c>
      <c r="AB3393" s="47" t="s">
        <v>71</v>
      </c>
      <c r="AC3393" s="47">
        <v>2393</v>
      </c>
      <c r="AD3393" s="47" t="s">
        <v>86</v>
      </c>
      <c r="AE3393" s="47" t="s">
        <v>4924</v>
      </c>
      <c r="AF3393" s="47" t="s">
        <v>5934</v>
      </c>
      <c r="AG3393" s="47" t="s">
        <v>61</v>
      </c>
      <c r="AH3393" s="47" t="s">
        <v>75</v>
      </c>
      <c r="AI3393" s="47" t="s">
        <v>76</v>
      </c>
      <c r="AJ3393" s="47" t="s">
        <v>77</v>
      </c>
      <c r="AK3393" s="47" t="s">
        <v>78</v>
      </c>
      <c r="AV3393" s="47">
        <v>0.82</v>
      </c>
      <c r="AZ3393" s="47">
        <v>74</v>
      </c>
      <c r="BM3393" s="47">
        <v>7.8</v>
      </c>
      <c r="BS3393" s="47">
        <v>17.8</v>
      </c>
      <c r="BT3393" s="47">
        <v>1.51</v>
      </c>
      <c r="DI3393" s="1">
        <f t="shared" si="260"/>
        <v>4</v>
      </c>
      <c r="DJ3393" s="9" t="str">
        <f t="shared" si="261"/>
        <v>NO BACTERIOLOGICO</v>
      </c>
      <c r="DK3393" s="10" t="str">
        <f t="shared" si="262"/>
        <v>-</v>
      </c>
      <c r="DL3393" s="11" t="str">
        <f t="shared" si="263"/>
        <v>0</v>
      </c>
    </row>
    <row r="3394" spans="1:116" ht="12" x14ac:dyDescent="0.2">
      <c r="A3394" s="47">
        <v>1001020033</v>
      </c>
      <c r="B3394" s="47" t="str">
        <f t="shared" si="264"/>
        <v>1001020033-YACA</v>
      </c>
      <c r="C3394" s="47" t="s">
        <v>3316</v>
      </c>
      <c r="D3394" s="47" t="s">
        <v>58</v>
      </c>
      <c r="E3394" s="47" t="s">
        <v>58</v>
      </c>
      <c r="F3394" s="47" t="s">
        <v>2540</v>
      </c>
      <c r="G3394" s="47" t="s">
        <v>60</v>
      </c>
      <c r="H3394" s="47">
        <v>247</v>
      </c>
      <c r="I3394" s="47" t="s">
        <v>61</v>
      </c>
      <c r="J3394" s="47" t="s">
        <v>895</v>
      </c>
      <c r="K3394" s="47" t="s">
        <v>63</v>
      </c>
      <c r="L3394" s="47" t="s">
        <v>64</v>
      </c>
      <c r="M3394" s="47" t="s">
        <v>3305</v>
      </c>
      <c r="N3394" s="47" t="s">
        <v>2540</v>
      </c>
      <c r="O3394" s="47" t="s">
        <v>58</v>
      </c>
      <c r="P3394" s="47" t="s">
        <v>58</v>
      </c>
      <c r="Q3394" s="47" t="s">
        <v>2540</v>
      </c>
      <c r="R3394" s="47">
        <v>164277</v>
      </c>
      <c r="S3394" s="47" t="s">
        <v>67</v>
      </c>
      <c r="T3394" s="47" t="s">
        <v>3317</v>
      </c>
      <c r="U3394" s="47">
        <v>18518</v>
      </c>
      <c r="V3394" s="47" t="s">
        <v>69</v>
      </c>
      <c r="W3394" s="47" t="s">
        <v>3318</v>
      </c>
      <c r="X3394" s="47">
        <v>1276861</v>
      </c>
      <c r="Y3394" s="47">
        <v>4207967</v>
      </c>
      <c r="Z3394" s="47">
        <v>367122</v>
      </c>
      <c r="AA3394" s="47">
        <v>8893515</v>
      </c>
      <c r="AB3394" s="47" t="s">
        <v>71</v>
      </c>
      <c r="AC3394" s="47">
        <v>1546</v>
      </c>
      <c r="AD3394" s="47" t="s">
        <v>86</v>
      </c>
      <c r="AE3394" s="47" t="s">
        <v>4924</v>
      </c>
      <c r="AF3394" s="47" t="s">
        <v>5934</v>
      </c>
      <c r="AG3394" s="47" t="s">
        <v>61</v>
      </c>
      <c r="AH3394" s="47" t="s">
        <v>75</v>
      </c>
      <c r="AI3394" s="47" t="s">
        <v>76</v>
      </c>
      <c r="AJ3394" s="47" t="s">
        <v>77</v>
      </c>
      <c r="AK3394" s="47" t="s">
        <v>78</v>
      </c>
      <c r="AV3394" s="47">
        <v>0.71</v>
      </c>
      <c r="AZ3394" s="47">
        <v>69</v>
      </c>
      <c r="BM3394" s="47">
        <v>8</v>
      </c>
      <c r="BS3394" s="47">
        <v>18.2</v>
      </c>
      <c r="BT3394" s="47">
        <v>1.48</v>
      </c>
      <c r="DI3394" s="1">
        <f t="shared" si="260"/>
        <v>4</v>
      </c>
      <c r="DJ3394" s="9" t="str">
        <f t="shared" si="261"/>
        <v>NO BACTERIOLOGICO</v>
      </c>
      <c r="DK3394" s="10" t="str">
        <f t="shared" si="262"/>
        <v>-</v>
      </c>
      <c r="DL3394" s="11" t="str">
        <f t="shared" si="263"/>
        <v>0</v>
      </c>
    </row>
    <row r="3395" spans="1:116" ht="12" x14ac:dyDescent="0.2">
      <c r="A3395" s="47">
        <v>1001020033</v>
      </c>
      <c r="B3395" s="47" t="str">
        <f t="shared" si="264"/>
        <v>1001020033-YACA</v>
      </c>
      <c r="C3395" s="47" t="s">
        <v>3316</v>
      </c>
      <c r="D3395" s="47" t="s">
        <v>58</v>
      </c>
      <c r="E3395" s="47" t="s">
        <v>58</v>
      </c>
      <c r="F3395" s="47" t="s">
        <v>2540</v>
      </c>
      <c r="G3395" s="47" t="s">
        <v>60</v>
      </c>
      <c r="H3395" s="47">
        <v>247</v>
      </c>
      <c r="I3395" s="47" t="s">
        <v>61</v>
      </c>
      <c r="J3395" s="47" t="s">
        <v>895</v>
      </c>
      <c r="K3395" s="47" t="s">
        <v>63</v>
      </c>
      <c r="L3395" s="47" t="s">
        <v>64</v>
      </c>
      <c r="M3395" s="47" t="s">
        <v>3305</v>
      </c>
      <c r="N3395" s="47" t="s">
        <v>2540</v>
      </c>
      <c r="O3395" s="47" t="s">
        <v>58</v>
      </c>
      <c r="P3395" s="47" t="s">
        <v>58</v>
      </c>
      <c r="Q3395" s="47" t="s">
        <v>2540</v>
      </c>
      <c r="R3395" s="47">
        <v>164277</v>
      </c>
      <c r="S3395" s="47" t="s">
        <v>67</v>
      </c>
      <c r="T3395" s="47" t="s">
        <v>3317</v>
      </c>
      <c r="U3395" s="47">
        <v>18518</v>
      </c>
      <c r="V3395" s="47" t="s">
        <v>69</v>
      </c>
      <c r="W3395" s="47" t="s">
        <v>3318</v>
      </c>
      <c r="X3395" s="47">
        <v>1276861</v>
      </c>
      <c r="Y3395" s="47">
        <v>4207968</v>
      </c>
      <c r="Z3395" s="47">
        <v>367022</v>
      </c>
      <c r="AA3395" s="47">
        <v>8893644</v>
      </c>
      <c r="AB3395" s="47" t="s">
        <v>71</v>
      </c>
      <c r="AC3395" s="47">
        <v>2024</v>
      </c>
      <c r="AD3395" s="47" t="s">
        <v>86</v>
      </c>
      <c r="AE3395" s="47" t="s">
        <v>4924</v>
      </c>
      <c r="AF3395" s="47" t="s">
        <v>5934</v>
      </c>
      <c r="AG3395" s="47" t="s">
        <v>61</v>
      </c>
      <c r="AH3395" s="47" t="s">
        <v>75</v>
      </c>
      <c r="AI3395" s="47" t="s">
        <v>76</v>
      </c>
      <c r="AJ3395" s="47" t="s">
        <v>77</v>
      </c>
      <c r="AK3395" s="47" t="s">
        <v>78</v>
      </c>
      <c r="AV3395" s="47">
        <v>0.52</v>
      </c>
      <c r="AZ3395" s="47">
        <v>62</v>
      </c>
      <c r="BM3395" s="47">
        <v>8</v>
      </c>
      <c r="BS3395" s="47">
        <v>19</v>
      </c>
      <c r="BT3395" s="47">
        <v>1.39</v>
      </c>
      <c r="DI3395" s="1">
        <f t="shared" ref="DI3395:DI3458" si="265">MONTH(AE3395)</f>
        <v>4</v>
      </c>
      <c r="DJ3395" s="9" t="str">
        <f t="shared" ref="DJ3395:DJ3458" si="266">IF(ISBLANK(AV3395),"-",IF(ISBLANK(BT3395),"-",IF(AND(AV3395&gt;=0.5,BT3395&gt;5),"BACTERIOLÓGICO",IF(AND(AV3395&lt;0.5,BT3395&lt;=5),"BACTERIOLÓGICO",IF(AND(AV3395&lt;0.5,BT3395&gt;5),"BACTERIOLÓGICO","NO BACTERIOLOGICO")))))</f>
        <v>NO BACTERIOLOGICO</v>
      </c>
      <c r="DK3395" s="10" t="str">
        <f t="shared" ref="DK3395:DK3458" si="267">IF(ISBLANK(AO3395),"-",IF(ISBLANK(AP3395),"-",IF(ISBLANK(AQ3395),"-",IF(AND(AO3395&gt;=0,AP3395&gt;=0,AQ3395&gt;=0),"Realizado Bactereológico","No realizado Bacteriológico"))))</f>
        <v>-</v>
      </c>
      <c r="DL3395" s="11" t="str">
        <f t="shared" ref="DL3395:DL3458" si="268">IF(ISBLANK(BE3395),"0",IF(BE3395&gt;=0,"1","0"))</f>
        <v>0</v>
      </c>
    </row>
    <row r="3396" spans="1:116" ht="12" x14ac:dyDescent="0.2">
      <c r="A3396" s="47">
        <v>1005110047</v>
      </c>
      <c r="B3396" s="47" t="str">
        <f t="shared" ref="B3396:B3459" si="269">CONCATENATE(A3396,"-",C3396)</f>
        <v>1005110047-COYLLARBAMBA</v>
      </c>
      <c r="C3396" s="47" t="s">
        <v>1777</v>
      </c>
      <c r="D3396" s="47" t="s">
        <v>58</v>
      </c>
      <c r="E3396" s="47" t="s">
        <v>542</v>
      </c>
      <c r="F3396" s="47" t="s">
        <v>543</v>
      </c>
      <c r="G3396" s="47" t="s">
        <v>60</v>
      </c>
      <c r="H3396" s="47">
        <v>182</v>
      </c>
      <c r="I3396" s="47">
        <v>158</v>
      </c>
      <c r="J3396" s="47" t="s">
        <v>88</v>
      </c>
      <c r="K3396" s="47" t="s">
        <v>63</v>
      </c>
      <c r="L3396" s="47" t="s">
        <v>64</v>
      </c>
      <c r="M3396" s="47" t="s">
        <v>1752</v>
      </c>
      <c r="N3396" s="47" t="s">
        <v>543</v>
      </c>
      <c r="O3396" s="47" t="s">
        <v>58</v>
      </c>
      <c r="P3396" s="47" t="s">
        <v>542</v>
      </c>
      <c r="Q3396" s="47" t="s">
        <v>543</v>
      </c>
      <c r="R3396" s="47">
        <v>93808</v>
      </c>
      <c r="S3396" s="47" t="s">
        <v>67</v>
      </c>
      <c r="T3396" s="47" t="s">
        <v>1778</v>
      </c>
      <c r="U3396" s="47">
        <v>3640</v>
      </c>
      <c r="V3396" s="47" t="s">
        <v>69</v>
      </c>
      <c r="W3396" s="47" t="s">
        <v>1779</v>
      </c>
      <c r="X3396" s="47">
        <v>1276961</v>
      </c>
      <c r="Y3396" s="47">
        <v>4207970</v>
      </c>
      <c r="Z3396" s="47">
        <v>311903</v>
      </c>
      <c r="AA3396" s="47">
        <v>8962320</v>
      </c>
      <c r="AB3396" s="47" t="s">
        <v>71</v>
      </c>
      <c r="AC3396" s="47">
        <v>3700</v>
      </c>
      <c r="AD3396" s="47" t="s">
        <v>126</v>
      </c>
      <c r="AE3396" s="47" t="s">
        <v>4905</v>
      </c>
      <c r="AF3396" s="47" t="s">
        <v>5934</v>
      </c>
      <c r="AG3396" s="47">
        <v>1113</v>
      </c>
      <c r="AH3396" s="47" t="s">
        <v>73</v>
      </c>
      <c r="AI3396" s="47" t="s">
        <v>1780</v>
      </c>
      <c r="AJ3396" s="47" t="s">
        <v>61</v>
      </c>
      <c r="AK3396" s="47" t="s">
        <v>61</v>
      </c>
      <c r="AV3396" s="47">
        <v>0.6</v>
      </c>
      <c r="AZ3396" s="47">
        <v>15</v>
      </c>
      <c r="BM3396" s="47">
        <v>7.4</v>
      </c>
      <c r="BQ3396" s="47">
        <v>0</v>
      </c>
      <c r="BS3396" s="47">
        <v>11</v>
      </c>
      <c r="BT3396" s="47">
        <v>0.5</v>
      </c>
      <c r="DI3396" s="1">
        <f t="shared" si="265"/>
        <v>4</v>
      </c>
      <c r="DJ3396" s="9" t="str">
        <f t="shared" si="266"/>
        <v>NO BACTERIOLOGICO</v>
      </c>
      <c r="DK3396" s="10" t="str">
        <f t="shared" si="267"/>
        <v>-</v>
      </c>
      <c r="DL3396" s="11" t="str">
        <f t="shared" si="268"/>
        <v>0</v>
      </c>
    </row>
    <row r="3397" spans="1:116" ht="12" x14ac:dyDescent="0.2">
      <c r="A3397" s="47">
        <v>1005110047</v>
      </c>
      <c r="B3397" s="47" t="str">
        <f t="shared" si="269"/>
        <v>1005110047-COYLLARBAMBA</v>
      </c>
      <c r="C3397" s="47" t="s">
        <v>1777</v>
      </c>
      <c r="D3397" s="47" t="s">
        <v>58</v>
      </c>
      <c r="E3397" s="47" t="s">
        <v>542</v>
      </c>
      <c r="F3397" s="47" t="s">
        <v>543</v>
      </c>
      <c r="G3397" s="47" t="s">
        <v>60</v>
      </c>
      <c r="H3397" s="47">
        <v>182</v>
      </c>
      <c r="I3397" s="47">
        <v>158</v>
      </c>
      <c r="J3397" s="47" t="s">
        <v>88</v>
      </c>
      <c r="K3397" s="47" t="s">
        <v>63</v>
      </c>
      <c r="L3397" s="47" t="s">
        <v>64</v>
      </c>
      <c r="M3397" s="47" t="s">
        <v>1752</v>
      </c>
      <c r="N3397" s="47" t="s">
        <v>543</v>
      </c>
      <c r="O3397" s="47" t="s">
        <v>58</v>
      </c>
      <c r="P3397" s="47" t="s">
        <v>542</v>
      </c>
      <c r="Q3397" s="47" t="s">
        <v>543</v>
      </c>
      <c r="R3397" s="47">
        <v>93808</v>
      </c>
      <c r="S3397" s="47" t="s">
        <v>67</v>
      </c>
      <c r="T3397" s="47" t="s">
        <v>1778</v>
      </c>
      <c r="U3397" s="47">
        <v>3640</v>
      </c>
      <c r="V3397" s="47" t="s">
        <v>69</v>
      </c>
      <c r="W3397" s="47" t="s">
        <v>1779</v>
      </c>
      <c r="X3397" s="47">
        <v>1276961</v>
      </c>
      <c r="Y3397" s="47">
        <v>4207972</v>
      </c>
      <c r="Z3397" s="47">
        <v>311856</v>
      </c>
      <c r="AA3397" s="47">
        <v>8962293</v>
      </c>
      <c r="AB3397" s="47" t="s">
        <v>71</v>
      </c>
      <c r="AC3397" s="47">
        <v>3670</v>
      </c>
      <c r="AD3397" s="47" t="s">
        <v>126</v>
      </c>
      <c r="AE3397" s="47" t="s">
        <v>4905</v>
      </c>
      <c r="AF3397" s="47" t="s">
        <v>5934</v>
      </c>
      <c r="AG3397" s="47" t="s">
        <v>61</v>
      </c>
      <c r="AH3397" s="47" t="s">
        <v>75</v>
      </c>
      <c r="AI3397" s="47" t="s">
        <v>76</v>
      </c>
      <c r="AJ3397" s="47" t="s">
        <v>77</v>
      </c>
      <c r="AK3397" s="47" t="s">
        <v>78</v>
      </c>
      <c r="AV3397" s="47">
        <v>0.5</v>
      </c>
      <c r="AZ3397" s="47">
        <v>15</v>
      </c>
      <c r="BM3397" s="47">
        <v>7.4</v>
      </c>
      <c r="BQ3397" s="47">
        <v>0</v>
      </c>
      <c r="BS3397" s="47">
        <v>11</v>
      </c>
      <c r="BT3397" s="47">
        <v>0.5</v>
      </c>
      <c r="DI3397" s="1">
        <f t="shared" si="265"/>
        <v>4</v>
      </c>
      <c r="DJ3397" s="9" t="str">
        <f t="shared" si="266"/>
        <v>NO BACTERIOLOGICO</v>
      </c>
      <c r="DK3397" s="10" t="str">
        <f t="shared" si="267"/>
        <v>-</v>
      </c>
      <c r="DL3397" s="11" t="str">
        <f t="shared" si="268"/>
        <v>0</v>
      </c>
    </row>
    <row r="3398" spans="1:116" ht="12" x14ac:dyDescent="0.2">
      <c r="A3398" s="47">
        <v>1005110047</v>
      </c>
      <c r="B3398" s="47" t="str">
        <f t="shared" si="269"/>
        <v>1005110047-COYLLARBAMBA</v>
      </c>
      <c r="C3398" s="47" t="s">
        <v>1777</v>
      </c>
      <c r="D3398" s="47" t="s">
        <v>58</v>
      </c>
      <c r="E3398" s="47" t="s">
        <v>542</v>
      </c>
      <c r="F3398" s="47" t="s">
        <v>543</v>
      </c>
      <c r="G3398" s="47" t="s">
        <v>60</v>
      </c>
      <c r="H3398" s="47">
        <v>182</v>
      </c>
      <c r="I3398" s="47">
        <v>158</v>
      </c>
      <c r="J3398" s="47" t="s">
        <v>88</v>
      </c>
      <c r="K3398" s="47" t="s">
        <v>63</v>
      </c>
      <c r="L3398" s="47" t="s">
        <v>64</v>
      </c>
      <c r="M3398" s="47" t="s">
        <v>1752</v>
      </c>
      <c r="N3398" s="47" t="s">
        <v>543</v>
      </c>
      <c r="O3398" s="47" t="s">
        <v>58</v>
      </c>
      <c r="P3398" s="47" t="s">
        <v>542</v>
      </c>
      <c r="Q3398" s="47" t="s">
        <v>543</v>
      </c>
      <c r="R3398" s="47">
        <v>93808</v>
      </c>
      <c r="S3398" s="47" t="s">
        <v>67</v>
      </c>
      <c r="T3398" s="47" t="s">
        <v>1778</v>
      </c>
      <c r="U3398" s="47">
        <v>3640</v>
      </c>
      <c r="V3398" s="47" t="s">
        <v>69</v>
      </c>
      <c r="W3398" s="47" t="s">
        <v>1779</v>
      </c>
      <c r="X3398" s="47">
        <v>1276961</v>
      </c>
      <c r="Y3398" s="47">
        <v>4207974</v>
      </c>
      <c r="Z3398" s="47">
        <v>311512</v>
      </c>
      <c r="AA3398" s="47">
        <v>8962119</v>
      </c>
      <c r="AB3398" s="47" t="s">
        <v>71</v>
      </c>
      <c r="AC3398" s="47">
        <v>3492</v>
      </c>
      <c r="AD3398" s="47" t="s">
        <v>126</v>
      </c>
      <c r="AE3398" s="47" t="s">
        <v>4905</v>
      </c>
      <c r="AF3398" s="47" t="s">
        <v>5934</v>
      </c>
      <c r="AG3398" s="47" t="s">
        <v>61</v>
      </c>
      <c r="AH3398" s="47" t="s">
        <v>75</v>
      </c>
      <c r="AI3398" s="47" t="s">
        <v>76</v>
      </c>
      <c r="AJ3398" s="47" t="s">
        <v>77</v>
      </c>
      <c r="AK3398" s="47" t="s">
        <v>78</v>
      </c>
      <c r="AV3398" s="47">
        <v>0.5</v>
      </c>
      <c r="AZ3398" s="47">
        <v>15</v>
      </c>
      <c r="BM3398" s="47">
        <v>7.4</v>
      </c>
      <c r="BQ3398" s="47">
        <v>0</v>
      </c>
      <c r="BS3398" s="47">
        <v>11</v>
      </c>
      <c r="BT3398" s="47">
        <v>0.5</v>
      </c>
      <c r="DI3398" s="1">
        <f t="shared" si="265"/>
        <v>4</v>
      </c>
      <c r="DJ3398" s="9" t="str">
        <f t="shared" si="266"/>
        <v>NO BACTERIOLOGICO</v>
      </c>
      <c r="DK3398" s="10" t="str">
        <f t="shared" si="267"/>
        <v>-</v>
      </c>
      <c r="DL3398" s="11" t="str">
        <f t="shared" si="268"/>
        <v>0</v>
      </c>
    </row>
    <row r="3399" spans="1:116" ht="12" x14ac:dyDescent="0.2">
      <c r="A3399" s="47">
        <v>1011040019</v>
      </c>
      <c r="B3399" s="47" t="str">
        <f t="shared" si="269"/>
        <v>1011040019-SAN ANTONIO DE SHURAPAMPA</v>
      </c>
      <c r="C3399" s="47" t="s">
        <v>944</v>
      </c>
      <c r="D3399" s="47" t="s">
        <v>58</v>
      </c>
      <c r="E3399" s="47" t="s">
        <v>395</v>
      </c>
      <c r="F3399" s="47" t="s">
        <v>925</v>
      </c>
      <c r="G3399" s="47" t="s">
        <v>60</v>
      </c>
      <c r="H3399" s="47">
        <v>223</v>
      </c>
      <c r="I3399" s="47" t="s">
        <v>61</v>
      </c>
      <c r="J3399" s="47" t="s">
        <v>88</v>
      </c>
      <c r="K3399" s="47" t="s">
        <v>63</v>
      </c>
      <c r="L3399" s="47" t="s">
        <v>64</v>
      </c>
      <c r="M3399" s="47" t="s">
        <v>926</v>
      </c>
      <c r="N3399" s="47" t="s">
        <v>927</v>
      </c>
      <c r="O3399" s="47" t="s">
        <v>58</v>
      </c>
      <c r="P3399" s="47" t="s">
        <v>395</v>
      </c>
      <c r="Q3399" s="47" t="s">
        <v>925</v>
      </c>
      <c r="R3399" s="47">
        <v>89433</v>
      </c>
      <c r="S3399" s="47" t="s">
        <v>67</v>
      </c>
      <c r="T3399" s="47" t="s">
        <v>945</v>
      </c>
      <c r="U3399" s="47">
        <v>14567</v>
      </c>
      <c r="V3399" s="47" t="s">
        <v>69</v>
      </c>
      <c r="W3399" s="47" t="s">
        <v>946</v>
      </c>
      <c r="X3399" s="47">
        <v>1276969</v>
      </c>
      <c r="Y3399" s="47">
        <v>4207997</v>
      </c>
      <c r="Z3399" s="47">
        <v>314759</v>
      </c>
      <c r="AA3399" s="47">
        <v>8925180</v>
      </c>
      <c r="AB3399" s="47" t="s">
        <v>71</v>
      </c>
      <c r="AC3399" s="47">
        <v>3610</v>
      </c>
      <c r="AD3399" s="47" t="s">
        <v>72</v>
      </c>
      <c r="AE3399" s="47" t="s">
        <v>5065</v>
      </c>
      <c r="AF3399" s="47" t="s">
        <v>5935</v>
      </c>
      <c r="AG3399" s="47">
        <v>3034</v>
      </c>
      <c r="AH3399" s="47" t="s">
        <v>73</v>
      </c>
      <c r="AI3399" s="47" t="s">
        <v>947</v>
      </c>
      <c r="AJ3399" s="47" t="s">
        <v>61</v>
      </c>
      <c r="AK3399" s="47" t="s">
        <v>61</v>
      </c>
      <c r="AV3399" s="47">
        <v>0</v>
      </c>
      <c r="AZ3399" s="47">
        <v>96</v>
      </c>
      <c r="BM3399" s="47">
        <v>7</v>
      </c>
      <c r="BS3399" s="47">
        <v>8</v>
      </c>
      <c r="BT3399" s="47">
        <v>1.4</v>
      </c>
      <c r="DI3399" s="1">
        <f t="shared" si="265"/>
        <v>4</v>
      </c>
      <c r="DJ3399" s="9" t="str">
        <f t="shared" si="266"/>
        <v>BACTERIOLÓGICO</v>
      </c>
      <c r="DK3399" s="10" t="str">
        <f t="shared" si="267"/>
        <v>-</v>
      </c>
      <c r="DL3399" s="11" t="str">
        <f t="shared" si="268"/>
        <v>0</v>
      </c>
    </row>
    <row r="3400" spans="1:116" ht="12" x14ac:dyDescent="0.2">
      <c r="A3400" s="47">
        <v>1011040019</v>
      </c>
      <c r="B3400" s="47" t="str">
        <f t="shared" si="269"/>
        <v>1011040019-SAN ANTONIO DE SHURAPAMPA</v>
      </c>
      <c r="C3400" s="47" t="s">
        <v>944</v>
      </c>
      <c r="D3400" s="47" t="s">
        <v>58</v>
      </c>
      <c r="E3400" s="47" t="s">
        <v>395</v>
      </c>
      <c r="F3400" s="47" t="s">
        <v>925</v>
      </c>
      <c r="G3400" s="47" t="s">
        <v>60</v>
      </c>
      <c r="H3400" s="47">
        <v>223</v>
      </c>
      <c r="I3400" s="47" t="s">
        <v>61</v>
      </c>
      <c r="J3400" s="47" t="s">
        <v>88</v>
      </c>
      <c r="K3400" s="47" t="s">
        <v>63</v>
      </c>
      <c r="L3400" s="47" t="s">
        <v>64</v>
      </c>
      <c r="M3400" s="47" t="s">
        <v>926</v>
      </c>
      <c r="N3400" s="47" t="s">
        <v>927</v>
      </c>
      <c r="O3400" s="47" t="s">
        <v>58</v>
      </c>
      <c r="P3400" s="47" t="s">
        <v>395</v>
      </c>
      <c r="Q3400" s="47" t="s">
        <v>925</v>
      </c>
      <c r="R3400" s="47">
        <v>89433</v>
      </c>
      <c r="S3400" s="47" t="s">
        <v>67</v>
      </c>
      <c r="T3400" s="47" t="s">
        <v>945</v>
      </c>
      <c r="U3400" s="47">
        <v>14567</v>
      </c>
      <c r="V3400" s="47" t="s">
        <v>69</v>
      </c>
      <c r="W3400" s="47" t="s">
        <v>946</v>
      </c>
      <c r="X3400" s="47">
        <v>1276969</v>
      </c>
      <c r="Y3400" s="47">
        <v>4207998</v>
      </c>
      <c r="Z3400" s="47">
        <v>318990</v>
      </c>
      <c r="AA3400" s="47">
        <v>8925175</v>
      </c>
      <c r="AB3400" s="47" t="s">
        <v>61</v>
      </c>
      <c r="AC3400" s="47">
        <v>3780</v>
      </c>
      <c r="AD3400" s="47" t="s">
        <v>72</v>
      </c>
      <c r="AE3400" s="47" t="s">
        <v>5065</v>
      </c>
      <c r="AF3400" s="47" t="s">
        <v>5935</v>
      </c>
      <c r="AG3400" s="47" t="s">
        <v>61</v>
      </c>
      <c r="AH3400" s="47" t="s">
        <v>75</v>
      </c>
      <c r="AI3400" s="47" t="s">
        <v>76</v>
      </c>
      <c r="AJ3400" s="47" t="s">
        <v>77</v>
      </c>
      <c r="AK3400" s="47" t="s">
        <v>78</v>
      </c>
      <c r="AV3400" s="47">
        <v>0</v>
      </c>
      <c r="AZ3400" s="47">
        <v>92.6</v>
      </c>
      <c r="BM3400" s="47">
        <v>7.4</v>
      </c>
      <c r="BS3400" s="47">
        <v>8</v>
      </c>
      <c r="BT3400" s="47">
        <v>1.8</v>
      </c>
      <c r="DI3400" s="1">
        <f t="shared" si="265"/>
        <v>4</v>
      </c>
      <c r="DJ3400" s="9" t="str">
        <f t="shared" si="266"/>
        <v>BACTERIOLÓGICO</v>
      </c>
      <c r="DK3400" s="10" t="str">
        <f t="shared" si="267"/>
        <v>-</v>
      </c>
      <c r="DL3400" s="11" t="str">
        <f t="shared" si="268"/>
        <v>0</v>
      </c>
    </row>
    <row r="3401" spans="1:116" ht="12" x14ac:dyDescent="0.2">
      <c r="A3401" s="47">
        <v>1011040019</v>
      </c>
      <c r="B3401" s="47" t="str">
        <f t="shared" si="269"/>
        <v>1011040019-SAN ANTONIO DE SHURAPAMPA</v>
      </c>
      <c r="C3401" s="47" t="s">
        <v>944</v>
      </c>
      <c r="D3401" s="47" t="s">
        <v>58</v>
      </c>
      <c r="E3401" s="47" t="s">
        <v>395</v>
      </c>
      <c r="F3401" s="47" t="s">
        <v>925</v>
      </c>
      <c r="G3401" s="47" t="s">
        <v>60</v>
      </c>
      <c r="H3401" s="47">
        <v>223</v>
      </c>
      <c r="I3401" s="47" t="s">
        <v>61</v>
      </c>
      <c r="J3401" s="47" t="s">
        <v>88</v>
      </c>
      <c r="K3401" s="47" t="s">
        <v>63</v>
      </c>
      <c r="L3401" s="47" t="s">
        <v>64</v>
      </c>
      <c r="M3401" s="47" t="s">
        <v>926</v>
      </c>
      <c r="N3401" s="47" t="s">
        <v>927</v>
      </c>
      <c r="O3401" s="47" t="s">
        <v>58</v>
      </c>
      <c r="P3401" s="47" t="s">
        <v>395</v>
      </c>
      <c r="Q3401" s="47" t="s">
        <v>925</v>
      </c>
      <c r="R3401" s="47">
        <v>89433</v>
      </c>
      <c r="S3401" s="47" t="s">
        <v>67</v>
      </c>
      <c r="T3401" s="47" t="s">
        <v>945</v>
      </c>
      <c r="U3401" s="47">
        <v>14567</v>
      </c>
      <c r="V3401" s="47" t="s">
        <v>69</v>
      </c>
      <c r="W3401" s="47" t="s">
        <v>946</v>
      </c>
      <c r="X3401" s="47">
        <v>1276969</v>
      </c>
      <c r="Y3401" s="47">
        <v>4207999</v>
      </c>
      <c r="Z3401" s="47">
        <v>318696</v>
      </c>
      <c r="AA3401" s="47">
        <v>8925357</v>
      </c>
      <c r="AB3401" s="47" t="s">
        <v>61</v>
      </c>
      <c r="AC3401" s="47">
        <v>3460</v>
      </c>
      <c r="AD3401" s="47" t="s">
        <v>72</v>
      </c>
      <c r="AE3401" s="47" t="s">
        <v>5065</v>
      </c>
      <c r="AF3401" s="47" t="s">
        <v>5935</v>
      </c>
      <c r="AG3401" s="47" t="s">
        <v>61</v>
      </c>
      <c r="AH3401" s="47" t="s">
        <v>75</v>
      </c>
      <c r="AI3401" s="47" t="s">
        <v>76</v>
      </c>
      <c r="AJ3401" s="47" t="s">
        <v>77</v>
      </c>
      <c r="AK3401" s="47" t="s">
        <v>78</v>
      </c>
      <c r="AV3401" s="47">
        <v>0</v>
      </c>
      <c r="AZ3401" s="47">
        <v>99.2</v>
      </c>
      <c r="BM3401" s="47">
        <v>7.2</v>
      </c>
      <c r="BS3401" s="47">
        <v>8</v>
      </c>
      <c r="BT3401" s="47">
        <v>2</v>
      </c>
      <c r="DI3401" s="1">
        <f t="shared" si="265"/>
        <v>4</v>
      </c>
      <c r="DJ3401" s="9" t="str">
        <f t="shared" si="266"/>
        <v>BACTERIOLÓGICO</v>
      </c>
      <c r="DK3401" s="10" t="str">
        <f t="shared" si="267"/>
        <v>-</v>
      </c>
      <c r="DL3401" s="11" t="str">
        <f t="shared" si="268"/>
        <v>0</v>
      </c>
    </row>
    <row r="3402" spans="1:116" ht="12" x14ac:dyDescent="0.2">
      <c r="A3402" s="47">
        <v>1005110001</v>
      </c>
      <c r="B3402" s="47" t="str">
        <f t="shared" si="269"/>
        <v>1005110001-TANTAMAYO</v>
      </c>
      <c r="C3402" s="47" t="s">
        <v>543</v>
      </c>
      <c r="D3402" s="47" t="s">
        <v>58</v>
      </c>
      <c r="E3402" s="47" t="s">
        <v>542</v>
      </c>
      <c r="F3402" s="47" t="s">
        <v>543</v>
      </c>
      <c r="G3402" s="47" t="s">
        <v>60</v>
      </c>
      <c r="H3402" s="47">
        <v>329</v>
      </c>
      <c r="I3402" s="47">
        <v>222</v>
      </c>
      <c r="J3402" s="47" t="s">
        <v>88</v>
      </c>
      <c r="K3402" s="47" t="s">
        <v>63</v>
      </c>
      <c r="L3402" s="47" t="s">
        <v>64</v>
      </c>
      <c r="M3402" s="47" t="s">
        <v>1752</v>
      </c>
      <c r="N3402" s="47" t="s">
        <v>543</v>
      </c>
      <c r="O3402" s="47" t="s">
        <v>58</v>
      </c>
      <c r="P3402" s="47" t="s">
        <v>542</v>
      </c>
      <c r="Q3402" s="47" t="s">
        <v>543</v>
      </c>
      <c r="R3402" s="47">
        <v>17305</v>
      </c>
      <c r="S3402" s="47" t="s">
        <v>67</v>
      </c>
      <c r="T3402" s="47" t="s">
        <v>1789</v>
      </c>
      <c r="U3402" s="47">
        <v>3638</v>
      </c>
      <c r="V3402" s="47" t="s">
        <v>69</v>
      </c>
      <c r="W3402" s="47" t="s">
        <v>1790</v>
      </c>
      <c r="X3402" s="47">
        <v>1276974</v>
      </c>
      <c r="Y3402" s="47">
        <v>4208016</v>
      </c>
      <c r="Z3402" s="47">
        <v>310457</v>
      </c>
      <c r="AA3402" s="47">
        <v>8961694</v>
      </c>
      <c r="AB3402" s="47" t="s">
        <v>71</v>
      </c>
      <c r="AC3402" s="47">
        <v>3655</v>
      </c>
      <c r="AD3402" s="47" t="s">
        <v>126</v>
      </c>
      <c r="AE3402" s="47" t="s">
        <v>4968</v>
      </c>
      <c r="AF3402" s="47" t="s">
        <v>5936</v>
      </c>
      <c r="AG3402" s="47">
        <v>1111</v>
      </c>
      <c r="AH3402" s="47" t="s">
        <v>73</v>
      </c>
      <c r="AI3402" s="47" t="s">
        <v>1791</v>
      </c>
      <c r="AJ3402" s="47" t="s">
        <v>61</v>
      </c>
      <c r="AK3402" s="47" t="s">
        <v>61</v>
      </c>
      <c r="AV3402" s="47">
        <v>0.6</v>
      </c>
      <c r="AZ3402" s="47">
        <v>14</v>
      </c>
      <c r="BM3402" s="47">
        <v>6.5</v>
      </c>
      <c r="BQ3402" s="47">
        <v>0</v>
      </c>
      <c r="BS3402" s="47">
        <v>11</v>
      </c>
      <c r="BT3402" s="47">
        <v>0.6</v>
      </c>
      <c r="DI3402" s="1">
        <f t="shared" si="265"/>
        <v>4</v>
      </c>
      <c r="DJ3402" s="9" t="str">
        <f t="shared" si="266"/>
        <v>NO BACTERIOLOGICO</v>
      </c>
      <c r="DK3402" s="10" t="str">
        <f t="shared" si="267"/>
        <v>-</v>
      </c>
      <c r="DL3402" s="11" t="str">
        <f t="shared" si="268"/>
        <v>0</v>
      </c>
    </row>
    <row r="3403" spans="1:116" ht="12" x14ac:dyDescent="0.2">
      <c r="A3403" s="47">
        <v>1005110001</v>
      </c>
      <c r="B3403" s="47" t="str">
        <f t="shared" si="269"/>
        <v>1005110001-TANTAMAYO</v>
      </c>
      <c r="C3403" s="47" t="s">
        <v>543</v>
      </c>
      <c r="D3403" s="47" t="s">
        <v>58</v>
      </c>
      <c r="E3403" s="47" t="s">
        <v>542</v>
      </c>
      <c r="F3403" s="47" t="s">
        <v>543</v>
      </c>
      <c r="G3403" s="47" t="s">
        <v>60</v>
      </c>
      <c r="H3403" s="47">
        <v>329</v>
      </c>
      <c r="I3403" s="47">
        <v>222</v>
      </c>
      <c r="J3403" s="47" t="s">
        <v>88</v>
      </c>
      <c r="K3403" s="47" t="s">
        <v>63</v>
      </c>
      <c r="L3403" s="47" t="s">
        <v>64</v>
      </c>
      <c r="M3403" s="47" t="s">
        <v>1752</v>
      </c>
      <c r="N3403" s="47" t="s">
        <v>543</v>
      </c>
      <c r="O3403" s="47" t="s">
        <v>58</v>
      </c>
      <c r="P3403" s="47" t="s">
        <v>542</v>
      </c>
      <c r="Q3403" s="47" t="s">
        <v>543</v>
      </c>
      <c r="R3403" s="47">
        <v>17305</v>
      </c>
      <c r="S3403" s="47" t="s">
        <v>67</v>
      </c>
      <c r="T3403" s="47" t="s">
        <v>1789</v>
      </c>
      <c r="U3403" s="47">
        <v>3638</v>
      </c>
      <c r="V3403" s="47" t="s">
        <v>69</v>
      </c>
      <c r="W3403" s="47" t="s">
        <v>1790</v>
      </c>
      <c r="X3403" s="47">
        <v>1276974</v>
      </c>
      <c r="Y3403" s="47">
        <v>4208018</v>
      </c>
      <c r="Z3403" s="47">
        <v>301054</v>
      </c>
      <c r="AA3403" s="47">
        <v>8961266</v>
      </c>
      <c r="AB3403" s="47" t="s">
        <v>71</v>
      </c>
      <c r="AC3403" s="47">
        <v>3506</v>
      </c>
      <c r="AD3403" s="47" t="s">
        <v>126</v>
      </c>
      <c r="AE3403" s="47" t="s">
        <v>4968</v>
      </c>
      <c r="AF3403" s="47" t="s">
        <v>5936</v>
      </c>
      <c r="AG3403" s="47" t="s">
        <v>61</v>
      </c>
      <c r="AH3403" s="47" t="s">
        <v>75</v>
      </c>
      <c r="AI3403" s="47" t="s">
        <v>76</v>
      </c>
      <c r="AJ3403" s="47" t="s">
        <v>77</v>
      </c>
      <c r="AK3403" s="47" t="s">
        <v>78</v>
      </c>
      <c r="AV3403" s="47">
        <v>0.5</v>
      </c>
      <c r="AZ3403" s="47">
        <v>14</v>
      </c>
      <c r="BM3403" s="47">
        <v>6.5</v>
      </c>
      <c r="BQ3403" s="47">
        <v>0</v>
      </c>
      <c r="BS3403" s="47">
        <v>11</v>
      </c>
      <c r="BT3403" s="47">
        <v>0.6</v>
      </c>
      <c r="DI3403" s="1">
        <f t="shared" si="265"/>
        <v>4</v>
      </c>
      <c r="DJ3403" s="9" t="str">
        <f t="shared" si="266"/>
        <v>NO BACTERIOLOGICO</v>
      </c>
      <c r="DK3403" s="10" t="str">
        <f t="shared" si="267"/>
        <v>-</v>
      </c>
      <c r="DL3403" s="11" t="str">
        <f t="shared" si="268"/>
        <v>0</v>
      </c>
    </row>
    <row r="3404" spans="1:116" ht="12" x14ac:dyDescent="0.2">
      <c r="A3404" s="47">
        <v>1005110001</v>
      </c>
      <c r="B3404" s="47" t="str">
        <f t="shared" si="269"/>
        <v>1005110001-TANTAMAYO</v>
      </c>
      <c r="C3404" s="47" t="s">
        <v>543</v>
      </c>
      <c r="D3404" s="47" t="s">
        <v>58</v>
      </c>
      <c r="E3404" s="47" t="s">
        <v>542</v>
      </c>
      <c r="F3404" s="47" t="s">
        <v>543</v>
      </c>
      <c r="G3404" s="47" t="s">
        <v>60</v>
      </c>
      <c r="H3404" s="47">
        <v>329</v>
      </c>
      <c r="I3404" s="47">
        <v>222</v>
      </c>
      <c r="J3404" s="47" t="s">
        <v>88</v>
      </c>
      <c r="K3404" s="47" t="s">
        <v>63</v>
      </c>
      <c r="L3404" s="47" t="s">
        <v>64</v>
      </c>
      <c r="M3404" s="47" t="s">
        <v>1752</v>
      </c>
      <c r="N3404" s="47" t="s">
        <v>543</v>
      </c>
      <c r="O3404" s="47" t="s">
        <v>58</v>
      </c>
      <c r="P3404" s="47" t="s">
        <v>542</v>
      </c>
      <c r="Q3404" s="47" t="s">
        <v>543</v>
      </c>
      <c r="R3404" s="47">
        <v>17305</v>
      </c>
      <c r="S3404" s="47" t="s">
        <v>67</v>
      </c>
      <c r="T3404" s="47" t="s">
        <v>1789</v>
      </c>
      <c r="U3404" s="47">
        <v>3638</v>
      </c>
      <c r="V3404" s="47" t="s">
        <v>69</v>
      </c>
      <c r="W3404" s="47" t="s">
        <v>1790</v>
      </c>
      <c r="X3404" s="47">
        <v>1276974</v>
      </c>
      <c r="Y3404" s="47">
        <v>4208019</v>
      </c>
      <c r="Z3404" s="47">
        <v>311009</v>
      </c>
      <c r="AA3404" s="47">
        <v>8961580</v>
      </c>
      <c r="AB3404" s="47" t="s">
        <v>71</v>
      </c>
      <c r="AC3404" s="47">
        <v>3452</v>
      </c>
      <c r="AD3404" s="47" t="s">
        <v>126</v>
      </c>
      <c r="AE3404" s="47" t="s">
        <v>4968</v>
      </c>
      <c r="AF3404" s="47" t="s">
        <v>5936</v>
      </c>
      <c r="AG3404" s="47" t="s">
        <v>61</v>
      </c>
      <c r="AH3404" s="47" t="s">
        <v>75</v>
      </c>
      <c r="AI3404" s="47" t="s">
        <v>76</v>
      </c>
      <c r="AJ3404" s="47" t="s">
        <v>77</v>
      </c>
      <c r="AK3404" s="47" t="s">
        <v>78</v>
      </c>
      <c r="AV3404" s="47">
        <v>0.5</v>
      </c>
      <c r="AZ3404" s="47">
        <v>14</v>
      </c>
      <c r="BM3404" s="47">
        <v>6.5</v>
      </c>
      <c r="BQ3404" s="47">
        <v>0</v>
      </c>
      <c r="BS3404" s="47">
        <v>11</v>
      </c>
      <c r="BT3404" s="47">
        <v>0.6</v>
      </c>
      <c r="DI3404" s="1">
        <f t="shared" si="265"/>
        <v>4</v>
      </c>
      <c r="DJ3404" s="9" t="str">
        <f t="shared" si="266"/>
        <v>NO BACTERIOLOGICO</v>
      </c>
      <c r="DK3404" s="10" t="str">
        <f t="shared" si="267"/>
        <v>-</v>
      </c>
      <c r="DL3404" s="11" t="str">
        <f t="shared" si="268"/>
        <v>0</v>
      </c>
    </row>
    <row r="3405" spans="1:116" ht="12" x14ac:dyDescent="0.2">
      <c r="A3405" s="47">
        <v>1001020011</v>
      </c>
      <c r="B3405" s="47" t="str">
        <f t="shared" si="269"/>
        <v>1001020011-SHAIRICANCHA</v>
      </c>
      <c r="C3405" s="47" t="s">
        <v>3071</v>
      </c>
      <c r="D3405" s="47" t="s">
        <v>58</v>
      </c>
      <c r="E3405" s="47" t="s">
        <v>58</v>
      </c>
      <c r="F3405" s="47" t="s">
        <v>2540</v>
      </c>
      <c r="G3405" s="47" t="s">
        <v>60</v>
      </c>
      <c r="H3405" s="47">
        <v>176</v>
      </c>
      <c r="I3405" s="47" t="s">
        <v>61</v>
      </c>
      <c r="J3405" s="47" t="s">
        <v>895</v>
      </c>
      <c r="K3405" s="47" t="s">
        <v>63</v>
      </c>
      <c r="L3405" s="47" t="s">
        <v>64</v>
      </c>
      <c r="M3405" s="47" t="s">
        <v>2909</v>
      </c>
      <c r="N3405" s="47" t="s">
        <v>2910</v>
      </c>
      <c r="O3405" s="47" t="s">
        <v>58</v>
      </c>
      <c r="P3405" s="47" t="s">
        <v>58</v>
      </c>
      <c r="Q3405" s="47" t="s">
        <v>2540</v>
      </c>
      <c r="R3405" s="47">
        <v>121249</v>
      </c>
      <c r="S3405" s="47" t="s">
        <v>67</v>
      </c>
      <c r="T3405" s="47" t="s">
        <v>3072</v>
      </c>
      <c r="U3405" s="47">
        <v>15320</v>
      </c>
      <c r="V3405" s="47" t="s">
        <v>69</v>
      </c>
      <c r="W3405" s="47" t="s">
        <v>3073</v>
      </c>
      <c r="X3405" s="47">
        <v>1276973</v>
      </c>
      <c r="Y3405" s="47">
        <v>4208044</v>
      </c>
      <c r="Z3405" s="47">
        <v>370992</v>
      </c>
      <c r="AA3405" s="47">
        <v>8904317</v>
      </c>
      <c r="AB3405" s="47" t="s">
        <v>71</v>
      </c>
      <c r="AC3405" s="47">
        <v>2568</v>
      </c>
      <c r="AD3405" s="47" t="s">
        <v>86</v>
      </c>
      <c r="AE3405" s="47" t="s">
        <v>5069</v>
      </c>
      <c r="AF3405" s="47" t="s">
        <v>5937</v>
      </c>
      <c r="AG3405" s="47">
        <v>21384</v>
      </c>
      <c r="AH3405" s="47" t="s">
        <v>73</v>
      </c>
      <c r="AI3405" s="47" t="s">
        <v>2972</v>
      </c>
      <c r="AJ3405" s="47" t="s">
        <v>61</v>
      </c>
      <c r="AK3405" s="47" t="s">
        <v>61</v>
      </c>
      <c r="AV3405" s="47">
        <v>1.3</v>
      </c>
      <c r="AZ3405" s="47">
        <v>160</v>
      </c>
      <c r="BM3405" s="47">
        <v>7.4</v>
      </c>
      <c r="BS3405" s="47">
        <v>17.8</v>
      </c>
      <c r="BT3405" s="47">
        <v>1.5</v>
      </c>
      <c r="DI3405" s="1">
        <f t="shared" si="265"/>
        <v>4</v>
      </c>
      <c r="DJ3405" s="9" t="str">
        <f t="shared" si="266"/>
        <v>NO BACTERIOLOGICO</v>
      </c>
      <c r="DK3405" s="10" t="str">
        <f t="shared" si="267"/>
        <v>-</v>
      </c>
      <c r="DL3405" s="11" t="str">
        <f t="shared" si="268"/>
        <v>0</v>
      </c>
    </row>
    <row r="3406" spans="1:116" ht="12" x14ac:dyDescent="0.2">
      <c r="A3406" s="47">
        <v>1001020011</v>
      </c>
      <c r="B3406" s="47" t="str">
        <f t="shared" si="269"/>
        <v>1001020011-SHAIRICANCHA</v>
      </c>
      <c r="C3406" s="47" t="s">
        <v>3071</v>
      </c>
      <c r="D3406" s="47" t="s">
        <v>58</v>
      </c>
      <c r="E3406" s="47" t="s">
        <v>58</v>
      </c>
      <c r="F3406" s="47" t="s">
        <v>2540</v>
      </c>
      <c r="G3406" s="47" t="s">
        <v>60</v>
      </c>
      <c r="H3406" s="47">
        <v>176</v>
      </c>
      <c r="I3406" s="47" t="s">
        <v>61</v>
      </c>
      <c r="J3406" s="47" t="s">
        <v>895</v>
      </c>
      <c r="K3406" s="47" t="s">
        <v>63</v>
      </c>
      <c r="L3406" s="47" t="s">
        <v>64</v>
      </c>
      <c r="M3406" s="47" t="s">
        <v>2909</v>
      </c>
      <c r="N3406" s="47" t="s">
        <v>2910</v>
      </c>
      <c r="O3406" s="47" t="s">
        <v>58</v>
      </c>
      <c r="P3406" s="47" t="s">
        <v>58</v>
      </c>
      <c r="Q3406" s="47" t="s">
        <v>2540</v>
      </c>
      <c r="R3406" s="47">
        <v>121249</v>
      </c>
      <c r="S3406" s="47" t="s">
        <v>67</v>
      </c>
      <c r="T3406" s="47" t="s">
        <v>3072</v>
      </c>
      <c r="U3406" s="47">
        <v>15320</v>
      </c>
      <c r="V3406" s="47" t="s">
        <v>69</v>
      </c>
      <c r="W3406" s="47" t="s">
        <v>3073</v>
      </c>
      <c r="X3406" s="47">
        <v>1276973</v>
      </c>
      <c r="Y3406" s="47">
        <v>4208046</v>
      </c>
      <c r="Z3406" s="47">
        <v>370887</v>
      </c>
      <c r="AA3406" s="47">
        <v>8904617</v>
      </c>
      <c r="AB3406" s="47" t="s">
        <v>71</v>
      </c>
      <c r="AC3406" s="47">
        <v>2552</v>
      </c>
      <c r="AD3406" s="47" t="s">
        <v>86</v>
      </c>
      <c r="AE3406" s="47" t="s">
        <v>5069</v>
      </c>
      <c r="AF3406" s="47" t="s">
        <v>5937</v>
      </c>
      <c r="AG3406" s="47" t="s">
        <v>61</v>
      </c>
      <c r="AH3406" s="47" t="s">
        <v>75</v>
      </c>
      <c r="AI3406" s="47" t="s">
        <v>76</v>
      </c>
      <c r="AJ3406" s="47" t="s">
        <v>77</v>
      </c>
      <c r="AK3406" s="47" t="s">
        <v>78</v>
      </c>
      <c r="AV3406" s="47">
        <v>0.9</v>
      </c>
      <c r="AZ3406" s="47">
        <v>154</v>
      </c>
      <c r="BM3406" s="47">
        <v>7.2</v>
      </c>
      <c r="BS3406" s="47">
        <v>17.600000000000001</v>
      </c>
      <c r="BT3406" s="47">
        <v>1.48</v>
      </c>
      <c r="DI3406" s="1">
        <f t="shared" si="265"/>
        <v>4</v>
      </c>
      <c r="DJ3406" s="9" t="str">
        <f t="shared" si="266"/>
        <v>NO BACTERIOLOGICO</v>
      </c>
      <c r="DK3406" s="10" t="str">
        <f t="shared" si="267"/>
        <v>-</v>
      </c>
      <c r="DL3406" s="11" t="str">
        <f t="shared" si="268"/>
        <v>0</v>
      </c>
    </row>
    <row r="3407" spans="1:116" ht="12" x14ac:dyDescent="0.2">
      <c r="A3407" s="47">
        <v>1001020011</v>
      </c>
      <c r="B3407" s="47" t="str">
        <f t="shared" si="269"/>
        <v>1001020011-SHAIRICANCHA</v>
      </c>
      <c r="C3407" s="47" t="s">
        <v>3071</v>
      </c>
      <c r="D3407" s="47" t="s">
        <v>58</v>
      </c>
      <c r="E3407" s="47" t="s">
        <v>58</v>
      </c>
      <c r="F3407" s="47" t="s">
        <v>2540</v>
      </c>
      <c r="G3407" s="47" t="s">
        <v>60</v>
      </c>
      <c r="H3407" s="47">
        <v>176</v>
      </c>
      <c r="I3407" s="47" t="s">
        <v>61</v>
      </c>
      <c r="J3407" s="47" t="s">
        <v>895</v>
      </c>
      <c r="K3407" s="47" t="s">
        <v>63</v>
      </c>
      <c r="L3407" s="47" t="s">
        <v>64</v>
      </c>
      <c r="M3407" s="47" t="s">
        <v>2909</v>
      </c>
      <c r="N3407" s="47" t="s">
        <v>2910</v>
      </c>
      <c r="O3407" s="47" t="s">
        <v>58</v>
      </c>
      <c r="P3407" s="47" t="s">
        <v>58</v>
      </c>
      <c r="Q3407" s="47" t="s">
        <v>2540</v>
      </c>
      <c r="R3407" s="47">
        <v>121249</v>
      </c>
      <c r="S3407" s="47" t="s">
        <v>67</v>
      </c>
      <c r="T3407" s="47" t="s">
        <v>3072</v>
      </c>
      <c r="U3407" s="47">
        <v>15320</v>
      </c>
      <c r="V3407" s="47" t="s">
        <v>69</v>
      </c>
      <c r="W3407" s="47" t="s">
        <v>3073</v>
      </c>
      <c r="X3407" s="47">
        <v>1276973</v>
      </c>
      <c r="Y3407" s="47">
        <v>4208047</v>
      </c>
      <c r="Z3407" s="47">
        <v>370318</v>
      </c>
      <c r="AA3407" s="47">
        <v>8903316</v>
      </c>
      <c r="AB3407" s="47" t="s">
        <v>71</v>
      </c>
      <c r="AC3407" s="47">
        <v>2510</v>
      </c>
      <c r="AD3407" s="47" t="s">
        <v>86</v>
      </c>
      <c r="AE3407" s="47" t="s">
        <v>5069</v>
      </c>
      <c r="AF3407" s="47" t="s">
        <v>5937</v>
      </c>
      <c r="AG3407" s="47" t="s">
        <v>61</v>
      </c>
      <c r="AH3407" s="47" t="s">
        <v>75</v>
      </c>
      <c r="AI3407" s="47" t="s">
        <v>76</v>
      </c>
      <c r="AJ3407" s="47" t="s">
        <v>77</v>
      </c>
      <c r="AK3407" s="47" t="s">
        <v>78</v>
      </c>
      <c r="AV3407" s="47">
        <v>0.7</v>
      </c>
      <c r="AZ3407" s="47">
        <v>149</v>
      </c>
      <c r="BM3407" s="47">
        <v>7</v>
      </c>
      <c r="BS3407" s="47">
        <v>17.399999999999999</v>
      </c>
      <c r="BT3407" s="47">
        <v>1.4</v>
      </c>
      <c r="DI3407" s="1">
        <f t="shared" si="265"/>
        <v>4</v>
      </c>
      <c r="DJ3407" s="9" t="str">
        <f t="shared" si="266"/>
        <v>NO BACTERIOLOGICO</v>
      </c>
      <c r="DK3407" s="10" t="str">
        <f t="shared" si="267"/>
        <v>-</v>
      </c>
      <c r="DL3407" s="11" t="str">
        <f t="shared" si="268"/>
        <v>0</v>
      </c>
    </row>
    <row r="3408" spans="1:116" ht="12" x14ac:dyDescent="0.2">
      <c r="A3408" s="47">
        <v>1001020011</v>
      </c>
      <c r="B3408" s="47" t="str">
        <f t="shared" si="269"/>
        <v>1001020011-SHAIRICANCHA</v>
      </c>
      <c r="C3408" s="47" t="s">
        <v>3071</v>
      </c>
      <c r="D3408" s="47" t="s">
        <v>58</v>
      </c>
      <c r="E3408" s="47" t="s">
        <v>58</v>
      </c>
      <c r="F3408" s="47" t="s">
        <v>2540</v>
      </c>
      <c r="G3408" s="47" t="s">
        <v>60</v>
      </c>
      <c r="H3408" s="47">
        <v>176</v>
      </c>
      <c r="I3408" s="47" t="s">
        <v>61</v>
      </c>
      <c r="J3408" s="47" t="s">
        <v>895</v>
      </c>
      <c r="K3408" s="47" t="s">
        <v>63</v>
      </c>
      <c r="L3408" s="47" t="s">
        <v>64</v>
      </c>
      <c r="M3408" s="47" t="s">
        <v>2909</v>
      </c>
      <c r="N3408" s="47" t="s">
        <v>2910</v>
      </c>
      <c r="O3408" s="47" t="s">
        <v>58</v>
      </c>
      <c r="P3408" s="47" t="s">
        <v>58</v>
      </c>
      <c r="Q3408" s="47" t="s">
        <v>2540</v>
      </c>
      <c r="R3408" s="47">
        <v>121249</v>
      </c>
      <c r="S3408" s="47" t="s">
        <v>67</v>
      </c>
      <c r="T3408" s="47" t="s">
        <v>3072</v>
      </c>
      <c r="U3408" s="47">
        <v>15320</v>
      </c>
      <c r="V3408" s="47" t="s">
        <v>69</v>
      </c>
      <c r="W3408" s="47" t="s">
        <v>3073</v>
      </c>
      <c r="X3408" s="47">
        <v>1276973</v>
      </c>
      <c r="Y3408" s="47">
        <v>4208048</v>
      </c>
      <c r="Z3408" s="47">
        <v>370113</v>
      </c>
      <c r="AA3408" s="47">
        <v>8902432</v>
      </c>
      <c r="AB3408" s="47" t="s">
        <v>71</v>
      </c>
      <c r="AC3408" s="47">
        <v>2430</v>
      </c>
      <c r="AD3408" s="47" t="s">
        <v>86</v>
      </c>
      <c r="AE3408" s="47" t="s">
        <v>5069</v>
      </c>
      <c r="AF3408" s="47" t="s">
        <v>5937</v>
      </c>
      <c r="AG3408" s="47" t="s">
        <v>61</v>
      </c>
      <c r="AH3408" s="47" t="s">
        <v>75</v>
      </c>
      <c r="AI3408" s="47" t="s">
        <v>76</v>
      </c>
      <c r="AJ3408" s="47" t="s">
        <v>77</v>
      </c>
      <c r="AK3408" s="47" t="s">
        <v>78</v>
      </c>
      <c r="AV3408" s="47">
        <v>0.5</v>
      </c>
      <c r="AZ3408" s="47">
        <v>145</v>
      </c>
      <c r="BM3408" s="47">
        <v>6.9</v>
      </c>
      <c r="BS3408" s="47">
        <v>17.3</v>
      </c>
      <c r="BT3408" s="47">
        <v>1.38</v>
      </c>
      <c r="DI3408" s="1">
        <f t="shared" si="265"/>
        <v>4</v>
      </c>
      <c r="DJ3408" s="9" t="str">
        <f t="shared" si="266"/>
        <v>NO BACTERIOLOGICO</v>
      </c>
      <c r="DK3408" s="10" t="str">
        <f t="shared" si="267"/>
        <v>-</v>
      </c>
      <c r="DL3408" s="11" t="str">
        <f t="shared" si="268"/>
        <v>0</v>
      </c>
    </row>
    <row r="3409" spans="1:116" ht="12" x14ac:dyDescent="0.2">
      <c r="A3409" s="47">
        <v>1005110059</v>
      </c>
      <c r="B3409" s="47" t="str">
        <f t="shared" si="269"/>
        <v>1005110059-SANTA ROSA DE CANCHAJIRCA</v>
      </c>
      <c r="C3409" s="47" t="s">
        <v>1804</v>
      </c>
      <c r="D3409" s="47" t="s">
        <v>58</v>
      </c>
      <c r="E3409" s="47" t="s">
        <v>542</v>
      </c>
      <c r="F3409" s="47" t="s">
        <v>543</v>
      </c>
      <c r="G3409" s="47" t="s">
        <v>60</v>
      </c>
      <c r="H3409" s="47">
        <v>68</v>
      </c>
      <c r="I3409" s="47">
        <v>68</v>
      </c>
      <c r="J3409" s="47" t="s">
        <v>88</v>
      </c>
      <c r="K3409" s="47" t="s">
        <v>63</v>
      </c>
      <c r="L3409" s="47" t="s">
        <v>64</v>
      </c>
      <c r="M3409" s="47" t="s">
        <v>1752</v>
      </c>
      <c r="N3409" s="47" t="s">
        <v>543</v>
      </c>
      <c r="O3409" s="47" t="s">
        <v>58</v>
      </c>
      <c r="P3409" s="47" t="s">
        <v>542</v>
      </c>
      <c r="Q3409" s="47" t="s">
        <v>543</v>
      </c>
      <c r="R3409" s="47">
        <v>93804</v>
      </c>
      <c r="S3409" s="47" t="s">
        <v>67</v>
      </c>
      <c r="T3409" s="47" t="s">
        <v>1805</v>
      </c>
      <c r="U3409" s="47">
        <v>13515</v>
      </c>
      <c r="V3409" s="47" t="s">
        <v>69</v>
      </c>
      <c r="W3409" s="47" t="s">
        <v>1806</v>
      </c>
      <c r="X3409" s="47">
        <v>1276998</v>
      </c>
      <c r="Y3409" s="47">
        <v>4208063</v>
      </c>
      <c r="Z3409" s="47">
        <v>311086</v>
      </c>
      <c r="AA3409" s="47">
        <v>8959682</v>
      </c>
      <c r="AB3409" s="47" t="s">
        <v>71</v>
      </c>
      <c r="AC3409" s="47">
        <v>4002</v>
      </c>
      <c r="AD3409" s="47" t="s">
        <v>126</v>
      </c>
      <c r="AE3409" s="47" t="s">
        <v>5008</v>
      </c>
      <c r="AF3409" s="47" t="s">
        <v>5938</v>
      </c>
      <c r="AG3409" s="47">
        <v>1116</v>
      </c>
      <c r="AH3409" s="47" t="s">
        <v>73</v>
      </c>
      <c r="AI3409" s="47" t="s">
        <v>1807</v>
      </c>
      <c r="AJ3409" s="47" t="s">
        <v>61</v>
      </c>
      <c r="AK3409" s="47" t="s">
        <v>61</v>
      </c>
      <c r="AV3409" s="47">
        <v>0.5</v>
      </c>
      <c r="AZ3409" s="47">
        <v>10</v>
      </c>
      <c r="BM3409" s="47">
        <v>7.4</v>
      </c>
      <c r="BQ3409" s="47">
        <v>0</v>
      </c>
      <c r="BS3409" s="47">
        <v>11</v>
      </c>
      <c r="BT3409" s="47">
        <v>0.6</v>
      </c>
      <c r="DI3409" s="1">
        <f t="shared" si="265"/>
        <v>4</v>
      </c>
      <c r="DJ3409" s="9" t="str">
        <f t="shared" si="266"/>
        <v>NO BACTERIOLOGICO</v>
      </c>
      <c r="DK3409" s="10" t="str">
        <f t="shared" si="267"/>
        <v>-</v>
      </c>
      <c r="DL3409" s="11" t="str">
        <f t="shared" si="268"/>
        <v>0</v>
      </c>
    </row>
    <row r="3410" spans="1:116" ht="12" x14ac:dyDescent="0.2">
      <c r="A3410" s="47">
        <v>1005110059</v>
      </c>
      <c r="B3410" s="47" t="str">
        <f t="shared" si="269"/>
        <v>1005110059-SANTA ROSA DE CANCHAJIRCA</v>
      </c>
      <c r="C3410" s="47" t="s">
        <v>1804</v>
      </c>
      <c r="D3410" s="47" t="s">
        <v>58</v>
      </c>
      <c r="E3410" s="47" t="s">
        <v>542</v>
      </c>
      <c r="F3410" s="47" t="s">
        <v>543</v>
      </c>
      <c r="G3410" s="47" t="s">
        <v>60</v>
      </c>
      <c r="H3410" s="47">
        <v>68</v>
      </c>
      <c r="I3410" s="47">
        <v>68</v>
      </c>
      <c r="J3410" s="47" t="s">
        <v>88</v>
      </c>
      <c r="K3410" s="47" t="s">
        <v>63</v>
      </c>
      <c r="L3410" s="47" t="s">
        <v>64</v>
      </c>
      <c r="M3410" s="47" t="s">
        <v>1752</v>
      </c>
      <c r="N3410" s="47" t="s">
        <v>543</v>
      </c>
      <c r="O3410" s="47" t="s">
        <v>58</v>
      </c>
      <c r="P3410" s="47" t="s">
        <v>542</v>
      </c>
      <c r="Q3410" s="47" t="s">
        <v>543</v>
      </c>
      <c r="R3410" s="47">
        <v>93804</v>
      </c>
      <c r="S3410" s="47" t="s">
        <v>67</v>
      </c>
      <c r="T3410" s="47" t="s">
        <v>1805</v>
      </c>
      <c r="U3410" s="47">
        <v>13515</v>
      </c>
      <c r="V3410" s="47" t="s">
        <v>69</v>
      </c>
      <c r="W3410" s="47" t="s">
        <v>1806</v>
      </c>
      <c r="X3410" s="47">
        <v>1276998</v>
      </c>
      <c r="Y3410" s="47">
        <v>4208064</v>
      </c>
      <c r="Z3410" s="47">
        <v>312048</v>
      </c>
      <c r="AA3410" s="47">
        <v>8954953</v>
      </c>
      <c r="AB3410" s="47" t="s">
        <v>71</v>
      </c>
      <c r="AC3410" s="47">
        <v>3673</v>
      </c>
      <c r="AD3410" s="47" t="s">
        <v>126</v>
      </c>
      <c r="AE3410" s="47" t="s">
        <v>5008</v>
      </c>
      <c r="AF3410" s="47" t="s">
        <v>5938</v>
      </c>
      <c r="AG3410" s="47" t="s">
        <v>61</v>
      </c>
      <c r="AH3410" s="47" t="s">
        <v>75</v>
      </c>
      <c r="AI3410" s="47" t="s">
        <v>76</v>
      </c>
      <c r="AJ3410" s="47" t="s">
        <v>77</v>
      </c>
      <c r="AK3410" s="47" t="s">
        <v>78</v>
      </c>
      <c r="AV3410" s="47">
        <v>0.5</v>
      </c>
      <c r="AZ3410" s="47">
        <v>10</v>
      </c>
      <c r="BM3410" s="47">
        <v>7.4</v>
      </c>
      <c r="BQ3410" s="47">
        <v>0</v>
      </c>
      <c r="BS3410" s="47">
        <v>11</v>
      </c>
      <c r="BT3410" s="47">
        <v>0.6</v>
      </c>
      <c r="DI3410" s="1">
        <f t="shared" si="265"/>
        <v>4</v>
      </c>
      <c r="DJ3410" s="9" t="str">
        <f t="shared" si="266"/>
        <v>NO BACTERIOLOGICO</v>
      </c>
      <c r="DK3410" s="10" t="str">
        <f t="shared" si="267"/>
        <v>-</v>
      </c>
      <c r="DL3410" s="11" t="str">
        <f t="shared" si="268"/>
        <v>0</v>
      </c>
    </row>
    <row r="3411" spans="1:116" ht="12" x14ac:dyDescent="0.2">
      <c r="A3411" s="47">
        <v>1005110059</v>
      </c>
      <c r="B3411" s="47" t="str">
        <f t="shared" si="269"/>
        <v>1005110059-SANTA ROSA DE CANCHAJIRCA</v>
      </c>
      <c r="C3411" s="47" t="s">
        <v>1804</v>
      </c>
      <c r="D3411" s="47" t="s">
        <v>58</v>
      </c>
      <c r="E3411" s="47" t="s">
        <v>542</v>
      </c>
      <c r="F3411" s="47" t="s">
        <v>543</v>
      </c>
      <c r="G3411" s="47" t="s">
        <v>60</v>
      </c>
      <c r="H3411" s="47">
        <v>68</v>
      </c>
      <c r="I3411" s="47">
        <v>68</v>
      </c>
      <c r="J3411" s="47" t="s">
        <v>88</v>
      </c>
      <c r="K3411" s="47" t="s">
        <v>63</v>
      </c>
      <c r="L3411" s="47" t="s">
        <v>64</v>
      </c>
      <c r="M3411" s="47" t="s">
        <v>1752</v>
      </c>
      <c r="N3411" s="47" t="s">
        <v>543</v>
      </c>
      <c r="O3411" s="47" t="s">
        <v>58</v>
      </c>
      <c r="P3411" s="47" t="s">
        <v>542</v>
      </c>
      <c r="Q3411" s="47" t="s">
        <v>543</v>
      </c>
      <c r="R3411" s="47">
        <v>93804</v>
      </c>
      <c r="S3411" s="47" t="s">
        <v>67</v>
      </c>
      <c r="T3411" s="47" t="s">
        <v>1805</v>
      </c>
      <c r="U3411" s="47">
        <v>13515</v>
      </c>
      <c r="V3411" s="47" t="s">
        <v>69</v>
      </c>
      <c r="W3411" s="47" t="s">
        <v>1806</v>
      </c>
      <c r="X3411" s="47">
        <v>1276998</v>
      </c>
      <c r="Y3411" s="47">
        <v>4208065</v>
      </c>
      <c r="Z3411" s="47">
        <v>312046</v>
      </c>
      <c r="AA3411" s="47">
        <v>8960297</v>
      </c>
      <c r="AB3411" s="47" t="s">
        <v>71</v>
      </c>
      <c r="AC3411" s="47">
        <v>3571</v>
      </c>
      <c r="AD3411" s="47" t="s">
        <v>126</v>
      </c>
      <c r="AE3411" s="47" t="s">
        <v>5008</v>
      </c>
      <c r="AF3411" s="47" t="s">
        <v>5938</v>
      </c>
      <c r="AG3411" s="47" t="s">
        <v>61</v>
      </c>
      <c r="AH3411" s="47" t="s">
        <v>75</v>
      </c>
      <c r="AI3411" s="47" t="s">
        <v>76</v>
      </c>
      <c r="AJ3411" s="47" t="s">
        <v>77</v>
      </c>
      <c r="AK3411" s="47" t="s">
        <v>78</v>
      </c>
      <c r="AV3411" s="47">
        <v>0.5</v>
      </c>
      <c r="AZ3411" s="47">
        <v>10</v>
      </c>
      <c r="BM3411" s="47">
        <v>7.4</v>
      </c>
      <c r="BQ3411" s="47">
        <v>0</v>
      </c>
      <c r="BS3411" s="47">
        <v>11</v>
      </c>
      <c r="BT3411" s="47">
        <v>0.6</v>
      </c>
      <c r="DI3411" s="1">
        <f t="shared" si="265"/>
        <v>4</v>
      </c>
      <c r="DJ3411" s="9" t="str">
        <f t="shared" si="266"/>
        <v>NO BACTERIOLOGICO</v>
      </c>
      <c r="DK3411" s="10" t="str">
        <f t="shared" si="267"/>
        <v>-</v>
      </c>
      <c r="DL3411" s="11" t="str">
        <f t="shared" si="268"/>
        <v>0</v>
      </c>
    </row>
    <row r="3412" spans="1:116" ht="12" x14ac:dyDescent="0.2">
      <c r="A3412" s="47">
        <v>1005110083</v>
      </c>
      <c r="B3412" s="47" t="str">
        <f t="shared" si="269"/>
        <v>1005110083-BARRIOS ALTOS</v>
      </c>
      <c r="C3412" s="47" t="s">
        <v>1800</v>
      </c>
      <c r="D3412" s="47" t="s">
        <v>58</v>
      </c>
      <c r="E3412" s="47" t="s">
        <v>542</v>
      </c>
      <c r="F3412" s="47" t="s">
        <v>543</v>
      </c>
      <c r="G3412" s="47" t="s">
        <v>60</v>
      </c>
      <c r="H3412" s="47">
        <v>61</v>
      </c>
      <c r="I3412" s="47">
        <v>61</v>
      </c>
      <c r="J3412" s="47" t="s">
        <v>88</v>
      </c>
      <c r="K3412" s="47" t="s">
        <v>63</v>
      </c>
      <c r="L3412" s="47" t="s">
        <v>64</v>
      </c>
      <c r="M3412" s="47" t="s">
        <v>1752</v>
      </c>
      <c r="N3412" s="47" t="s">
        <v>543</v>
      </c>
      <c r="O3412" s="47" t="s">
        <v>58</v>
      </c>
      <c r="P3412" s="47" t="s">
        <v>542</v>
      </c>
      <c r="Q3412" s="47" t="s">
        <v>543</v>
      </c>
      <c r="R3412" s="47">
        <v>93789</v>
      </c>
      <c r="S3412" s="47" t="s">
        <v>67</v>
      </c>
      <c r="T3412" s="47" t="s">
        <v>1801</v>
      </c>
      <c r="U3412" s="47">
        <v>13513</v>
      </c>
      <c r="V3412" s="47" t="s">
        <v>69</v>
      </c>
      <c r="W3412" s="47" t="s">
        <v>1802</v>
      </c>
      <c r="X3412" s="47">
        <v>1277030</v>
      </c>
      <c r="Y3412" s="47">
        <v>4208118</v>
      </c>
      <c r="Z3412" s="47">
        <v>311227</v>
      </c>
      <c r="AA3412" s="47">
        <v>8960728</v>
      </c>
      <c r="AB3412" s="47" t="s">
        <v>71</v>
      </c>
      <c r="AC3412" s="47">
        <v>3720</v>
      </c>
      <c r="AD3412" s="47" t="s">
        <v>126</v>
      </c>
      <c r="AE3412" s="47" t="s">
        <v>4990</v>
      </c>
      <c r="AF3412" s="47" t="s">
        <v>5939</v>
      </c>
      <c r="AG3412" s="47">
        <v>1110</v>
      </c>
      <c r="AH3412" s="47" t="s">
        <v>73</v>
      </c>
      <c r="AI3412" s="47" t="s">
        <v>1803</v>
      </c>
      <c r="AJ3412" s="47" t="s">
        <v>61</v>
      </c>
      <c r="AK3412" s="47" t="s">
        <v>61</v>
      </c>
      <c r="AV3412" s="47">
        <v>0.5</v>
      </c>
      <c r="AZ3412" s="47">
        <v>10</v>
      </c>
      <c r="BM3412" s="47">
        <v>7.4</v>
      </c>
      <c r="BQ3412" s="47">
        <v>0</v>
      </c>
      <c r="BS3412" s="47">
        <v>11</v>
      </c>
      <c r="BT3412" s="47">
        <v>0.5</v>
      </c>
      <c r="DI3412" s="1">
        <f t="shared" si="265"/>
        <v>4</v>
      </c>
      <c r="DJ3412" s="9" t="str">
        <f t="shared" si="266"/>
        <v>NO BACTERIOLOGICO</v>
      </c>
      <c r="DK3412" s="10" t="str">
        <f t="shared" si="267"/>
        <v>-</v>
      </c>
      <c r="DL3412" s="11" t="str">
        <f t="shared" si="268"/>
        <v>0</v>
      </c>
    </row>
    <row r="3413" spans="1:116" ht="12" x14ac:dyDescent="0.2">
      <c r="A3413" s="47">
        <v>1005110083</v>
      </c>
      <c r="B3413" s="47" t="str">
        <f t="shared" si="269"/>
        <v>1005110083-BARRIOS ALTOS</v>
      </c>
      <c r="C3413" s="47" t="s">
        <v>1800</v>
      </c>
      <c r="D3413" s="47" t="s">
        <v>58</v>
      </c>
      <c r="E3413" s="47" t="s">
        <v>542</v>
      </c>
      <c r="F3413" s="47" t="s">
        <v>543</v>
      </c>
      <c r="G3413" s="47" t="s">
        <v>60</v>
      </c>
      <c r="H3413" s="47">
        <v>61</v>
      </c>
      <c r="I3413" s="47">
        <v>61</v>
      </c>
      <c r="J3413" s="47" t="s">
        <v>88</v>
      </c>
      <c r="K3413" s="47" t="s">
        <v>63</v>
      </c>
      <c r="L3413" s="47" t="s">
        <v>64</v>
      </c>
      <c r="M3413" s="47" t="s">
        <v>1752</v>
      </c>
      <c r="N3413" s="47" t="s">
        <v>543</v>
      </c>
      <c r="O3413" s="47" t="s">
        <v>58</v>
      </c>
      <c r="P3413" s="47" t="s">
        <v>542</v>
      </c>
      <c r="Q3413" s="47" t="s">
        <v>543</v>
      </c>
      <c r="R3413" s="47">
        <v>93789</v>
      </c>
      <c r="S3413" s="47" t="s">
        <v>67</v>
      </c>
      <c r="T3413" s="47" t="s">
        <v>1801</v>
      </c>
      <c r="U3413" s="47">
        <v>13513</v>
      </c>
      <c r="V3413" s="47" t="s">
        <v>69</v>
      </c>
      <c r="W3413" s="47" t="s">
        <v>1802</v>
      </c>
      <c r="X3413" s="47">
        <v>1277030</v>
      </c>
      <c r="Y3413" s="47">
        <v>4208119</v>
      </c>
      <c r="Z3413" s="47">
        <v>311146</v>
      </c>
      <c r="AA3413" s="47">
        <v>8960871</v>
      </c>
      <c r="AB3413" s="47" t="s">
        <v>71</v>
      </c>
      <c r="AC3413" s="47">
        <v>3671</v>
      </c>
      <c r="AD3413" s="47" t="s">
        <v>126</v>
      </c>
      <c r="AE3413" s="47" t="s">
        <v>4990</v>
      </c>
      <c r="AF3413" s="47" t="s">
        <v>5939</v>
      </c>
      <c r="AG3413" s="47" t="s">
        <v>61</v>
      </c>
      <c r="AH3413" s="47" t="s">
        <v>75</v>
      </c>
      <c r="AI3413" s="47" t="s">
        <v>76</v>
      </c>
      <c r="AJ3413" s="47" t="s">
        <v>77</v>
      </c>
      <c r="AK3413" s="47" t="s">
        <v>78</v>
      </c>
      <c r="AV3413" s="47">
        <v>0.5</v>
      </c>
      <c r="AZ3413" s="47">
        <v>10</v>
      </c>
      <c r="BM3413" s="47">
        <v>7.4</v>
      </c>
      <c r="BQ3413" s="47">
        <v>0</v>
      </c>
      <c r="BS3413" s="47">
        <v>11</v>
      </c>
      <c r="BT3413" s="47">
        <v>0.5</v>
      </c>
      <c r="DI3413" s="1">
        <f t="shared" si="265"/>
        <v>4</v>
      </c>
      <c r="DJ3413" s="9" t="str">
        <f t="shared" si="266"/>
        <v>NO BACTERIOLOGICO</v>
      </c>
      <c r="DK3413" s="10" t="str">
        <f t="shared" si="267"/>
        <v>-</v>
      </c>
      <c r="DL3413" s="11" t="str">
        <f t="shared" si="268"/>
        <v>0</v>
      </c>
    </row>
    <row r="3414" spans="1:116" ht="12" x14ac:dyDescent="0.2">
      <c r="A3414" s="47">
        <v>1005110083</v>
      </c>
      <c r="B3414" s="47" t="str">
        <f t="shared" si="269"/>
        <v>1005110083-BARRIOS ALTOS</v>
      </c>
      <c r="C3414" s="47" t="s">
        <v>1800</v>
      </c>
      <c r="D3414" s="47" t="s">
        <v>58</v>
      </c>
      <c r="E3414" s="47" t="s">
        <v>542</v>
      </c>
      <c r="F3414" s="47" t="s">
        <v>543</v>
      </c>
      <c r="G3414" s="47" t="s">
        <v>60</v>
      </c>
      <c r="H3414" s="47">
        <v>61</v>
      </c>
      <c r="I3414" s="47">
        <v>61</v>
      </c>
      <c r="J3414" s="47" t="s">
        <v>88</v>
      </c>
      <c r="K3414" s="47" t="s">
        <v>63</v>
      </c>
      <c r="L3414" s="47" t="s">
        <v>64</v>
      </c>
      <c r="M3414" s="47" t="s">
        <v>1752</v>
      </c>
      <c r="N3414" s="47" t="s">
        <v>543</v>
      </c>
      <c r="O3414" s="47" t="s">
        <v>58</v>
      </c>
      <c r="P3414" s="47" t="s">
        <v>542</v>
      </c>
      <c r="Q3414" s="47" t="s">
        <v>543</v>
      </c>
      <c r="R3414" s="47">
        <v>93789</v>
      </c>
      <c r="S3414" s="47" t="s">
        <v>67</v>
      </c>
      <c r="T3414" s="47" t="s">
        <v>1801</v>
      </c>
      <c r="U3414" s="47">
        <v>13513</v>
      </c>
      <c r="V3414" s="47" t="s">
        <v>69</v>
      </c>
      <c r="W3414" s="47" t="s">
        <v>1802</v>
      </c>
      <c r="X3414" s="47">
        <v>1277030</v>
      </c>
      <c r="Y3414" s="47">
        <v>4208120</v>
      </c>
      <c r="Z3414" s="47">
        <v>311146</v>
      </c>
      <c r="AA3414" s="47">
        <v>8960871</v>
      </c>
      <c r="AB3414" s="47" t="s">
        <v>71</v>
      </c>
      <c r="AC3414" s="47">
        <v>3671</v>
      </c>
      <c r="AD3414" s="47" t="s">
        <v>126</v>
      </c>
      <c r="AE3414" s="47" t="s">
        <v>4990</v>
      </c>
      <c r="AF3414" s="47" t="s">
        <v>5939</v>
      </c>
      <c r="AG3414" s="47" t="s">
        <v>61</v>
      </c>
      <c r="AH3414" s="47" t="s">
        <v>75</v>
      </c>
      <c r="AI3414" s="47" t="s">
        <v>76</v>
      </c>
      <c r="AJ3414" s="47" t="s">
        <v>77</v>
      </c>
      <c r="AK3414" s="47" t="s">
        <v>78</v>
      </c>
      <c r="AV3414" s="47">
        <v>0.5</v>
      </c>
      <c r="AZ3414" s="47">
        <v>10</v>
      </c>
      <c r="BM3414" s="47">
        <v>7.4</v>
      </c>
      <c r="BQ3414" s="47">
        <v>0</v>
      </c>
      <c r="BS3414" s="47">
        <v>11</v>
      </c>
      <c r="BT3414" s="47">
        <v>0.5</v>
      </c>
      <c r="DI3414" s="1">
        <f t="shared" si="265"/>
        <v>4</v>
      </c>
      <c r="DJ3414" s="9" t="str">
        <f t="shared" si="266"/>
        <v>NO BACTERIOLOGICO</v>
      </c>
      <c r="DK3414" s="10" t="str">
        <f t="shared" si="267"/>
        <v>-</v>
      </c>
      <c r="DL3414" s="11" t="str">
        <f t="shared" si="268"/>
        <v>0</v>
      </c>
    </row>
    <row r="3415" spans="1:116" ht="12" x14ac:dyDescent="0.2">
      <c r="A3415" s="47">
        <v>1005110041</v>
      </c>
      <c r="B3415" s="47" t="str">
        <f t="shared" si="269"/>
        <v>1005110041-SHUCSHA</v>
      </c>
      <c r="C3415" s="47" t="s">
        <v>1767</v>
      </c>
      <c r="D3415" s="47" t="s">
        <v>58</v>
      </c>
      <c r="E3415" s="47" t="s">
        <v>542</v>
      </c>
      <c r="F3415" s="47" t="s">
        <v>543</v>
      </c>
      <c r="G3415" s="47" t="s">
        <v>60</v>
      </c>
      <c r="H3415" s="47">
        <v>111</v>
      </c>
      <c r="I3415" s="47">
        <v>93</v>
      </c>
      <c r="J3415" s="47" t="s">
        <v>88</v>
      </c>
      <c r="K3415" s="47" t="s">
        <v>63</v>
      </c>
      <c r="L3415" s="47" t="s">
        <v>64</v>
      </c>
      <c r="M3415" s="47" t="s">
        <v>1752</v>
      </c>
      <c r="N3415" s="47" t="s">
        <v>543</v>
      </c>
      <c r="O3415" s="47" t="s">
        <v>58</v>
      </c>
      <c r="P3415" s="47" t="s">
        <v>542</v>
      </c>
      <c r="Q3415" s="47" t="s">
        <v>543</v>
      </c>
      <c r="R3415" s="47">
        <v>7157</v>
      </c>
      <c r="S3415" s="47" t="s">
        <v>67</v>
      </c>
      <c r="T3415" s="47" t="s">
        <v>1768</v>
      </c>
      <c r="U3415" s="47">
        <v>3644</v>
      </c>
      <c r="V3415" s="47" t="s">
        <v>69</v>
      </c>
      <c r="W3415" s="47" t="s">
        <v>1769</v>
      </c>
      <c r="X3415" s="47">
        <v>1277036</v>
      </c>
      <c r="Y3415" s="47">
        <v>4208153</v>
      </c>
      <c r="Z3415" s="47">
        <v>314283</v>
      </c>
      <c r="AA3415" s="47">
        <v>8962913</v>
      </c>
      <c r="AB3415" s="47" t="s">
        <v>71</v>
      </c>
      <c r="AC3415" s="47">
        <v>3934</v>
      </c>
      <c r="AD3415" s="47" t="s">
        <v>126</v>
      </c>
      <c r="AE3415" s="47" t="s">
        <v>5022</v>
      </c>
      <c r="AF3415" s="47" t="s">
        <v>5940</v>
      </c>
      <c r="AG3415" s="47">
        <v>61084</v>
      </c>
      <c r="AH3415" s="47" t="s">
        <v>73</v>
      </c>
      <c r="AI3415" s="47" t="s">
        <v>1770</v>
      </c>
      <c r="AJ3415" s="47" t="s">
        <v>61</v>
      </c>
      <c r="AK3415" s="47" t="s">
        <v>61</v>
      </c>
      <c r="AV3415" s="47">
        <v>0.5</v>
      </c>
      <c r="AZ3415" s="47">
        <v>10</v>
      </c>
      <c r="BM3415" s="47">
        <v>7.5</v>
      </c>
      <c r="BQ3415" s="47">
        <v>0</v>
      </c>
      <c r="BS3415" s="47">
        <v>12</v>
      </c>
      <c r="BT3415" s="47">
        <v>0.6</v>
      </c>
      <c r="DI3415" s="1">
        <f t="shared" si="265"/>
        <v>4</v>
      </c>
      <c r="DJ3415" s="9" t="str">
        <f t="shared" si="266"/>
        <v>NO BACTERIOLOGICO</v>
      </c>
      <c r="DK3415" s="10" t="str">
        <f t="shared" si="267"/>
        <v>-</v>
      </c>
      <c r="DL3415" s="11" t="str">
        <f t="shared" si="268"/>
        <v>0</v>
      </c>
    </row>
    <row r="3416" spans="1:116" ht="12" x14ac:dyDescent="0.2">
      <c r="A3416" s="47">
        <v>1005110041</v>
      </c>
      <c r="B3416" s="47" t="str">
        <f t="shared" si="269"/>
        <v>1005110041-SHUCSHA</v>
      </c>
      <c r="C3416" s="47" t="s">
        <v>1767</v>
      </c>
      <c r="D3416" s="47" t="s">
        <v>58</v>
      </c>
      <c r="E3416" s="47" t="s">
        <v>542</v>
      </c>
      <c r="F3416" s="47" t="s">
        <v>543</v>
      </c>
      <c r="G3416" s="47" t="s">
        <v>60</v>
      </c>
      <c r="H3416" s="47">
        <v>111</v>
      </c>
      <c r="I3416" s="47">
        <v>93</v>
      </c>
      <c r="J3416" s="47" t="s">
        <v>88</v>
      </c>
      <c r="K3416" s="47" t="s">
        <v>63</v>
      </c>
      <c r="L3416" s="47" t="s">
        <v>64</v>
      </c>
      <c r="M3416" s="47" t="s">
        <v>1752</v>
      </c>
      <c r="N3416" s="47" t="s">
        <v>543</v>
      </c>
      <c r="O3416" s="47" t="s">
        <v>58</v>
      </c>
      <c r="P3416" s="47" t="s">
        <v>542</v>
      </c>
      <c r="Q3416" s="47" t="s">
        <v>543</v>
      </c>
      <c r="R3416" s="47">
        <v>7157</v>
      </c>
      <c r="S3416" s="47" t="s">
        <v>67</v>
      </c>
      <c r="T3416" s="47" t="s">
        <v>1768</v>
      </c>
      <c r="U3416" s="47">
        <v>3644</v>
      </c>
      <c r="V3416" s="47" t="s">
        <v>69</v>
      </c>
      <c r="W3416" s="47" t="s">
        <v>1769</v>
      </c>
      <c r="X3416" s="47">
        <v>1277036</v>
      </c>
      <c r="Y3416" s="47">
        <v>4208155</v>
      </c>
      <c r="Z3416" s="47">
        <v>314280</v>
      </c>
      <c r="AA3416" s="47">
        <v>8962864</v>
      </c>
      <c r="AB3416" s="47" t="s">
        <v>71</v>
      </c>
      <c r="AC3416" s="47">
        <v>3523</v>
      </c>
      <c r="AD3416" s="47" t="s">
        <v>126</v>
      </c>
      <c r="AE3416" s="47" t="s">
        <v>5022</v>
      </c>
      <c r="AF3416" s="47" t="s">
        <v>5940</v>
      </c>
      <c r="AG3416" s="47" t="s">
        <v>61</v>
      </c>
      <c r="AH3416" s="47" t="s">
        <v>75</v>
      </c>
      <c r="AI3416" s="47" t="s">
        <v>76</v>
      </c>
      <c r="AJ3416" s="47" t="s">
        <v>77</v>
      </c>
      <c r="AK3416" s="47" t="s">
        <v>78</v>
      </c>
      <c r="AV3416" s="47">
        <v>0.5</v>
      </c>
      <c r="AZ3416" s="47">
        <v>10</v>
      </c>
      <c r="BM3416" s="47">
        <v>7.6</v>
      </c>
      <c r="BQ3416" s="47">
        <v>0</v>
      </c>
      <c r="BS3416" s="47">
        <v>12</v>
      </c>
      <c r="BT3416" s="47">
        <v>0.6</v>
      </c>
      <c r="DI3416" s="1">
        <f t="shared" si="265"/>
        <v>4</v>
      </c>
      <c r="DJ3416" s="9" t="str">
        <f t="shared" si="266"/>
        <v>NO BACTERIOLOGICO</v>
      </c>
      <c r="DK3416" s="10" t="str">
        <f t="shared" si="267"/>
        <v>-</v>
      </c>
      <c r="DL3416" s="11" t="str">
        <f t="shared" si="268"/>
        <v>0</v>
      </c>
    </row>
    <row r="3417" spans="1:116" ht="12" x14ac:dyDescent="0.2">
      <c r="A3417" s="47">
        <v>1005110041</v>
      </c>
      <c r="B3417" s="47" t="str">
        <f t="shared" si="269"/>
        <v>1005110041-SHUCSHA</v>
      </c>
      <c r="C3417" s="47" t="s">
        <v>1767</v>
      </c>
      <c r="D3417" s="47" t="s">
        <v>58</v>
      </c>
      <c r="E3417" s="47" t="s">
        <v>542</v>
      </c>
      <c r="F3417" s="47" t="s">
        <v>543</v>
      </c>
      <c r="G3417" s="47" t="s">
        <v>60</v>
      </c>
      <c r="H3417" s="47">
        <v>111</v>
      </c>
      <c r="I3417" s="47">
        <v>93</v>
      </c>
      <c r="J3417" s="47" t="s">
        <v>88</v>
      </c>
      <c r="K3417" s="47" t="s">
        <v>63</v>
      </c>
      <c r="L3417" s="47" t="s">
        <v>64</v>
      </c>
      <c r="M3417" s="47" t="s">
        <v>1752</v>
      </c>
      <c r="N3417" s="47" t="s">
        <v>543</v>
      </c>
      <c r="O3417" s="47" t="s">
        <v>58</v>
      </c>
      <c r="P3417" s="47" t="s">
        <v>542</v>
      </c>
      <c r="Q3417" s="47" t="s">
        <v>543</v>
      </c>
      <c r="R3417" s="47">
        <v>7157</v>
      </c>
      <c r="S3417" s="47" t="s">
        <v>67</v>
      </c>
      <c r="T3417" s="47" t="s">
        <v>1768</v>
      </c>
      <c r="U3417" s="47">
        <v>3644</v>
      </c>
      <c r="V3417" s="47" t="s">
        <v>69</v>
      </c>
      <c r="W3417" s="47" t="s">
        <v>1769</v>
      </c>
      <c r="X3417" s="47">
        <v>1277036</v>
      </c>
      <c r="Y3417" s="47">
        <v>4208157</v>
      </c>
      <c r="Z3417" s="47">
        <v>314280</v>
      </c>
      <c r="AA3417" s="47">
        <v>8962864</v>
      </c>
      <c r="AB3417" s="47" t="s">
        <v>71</v>
      </c>
      <c r="AC3417" s="47">
        <v>3423</v>
      </c>
      <c r="AD3417" s="47" t="s">
        <v>126</v>
      </c>
      <c r="AE3417" s="47" t="s">
        <v>5022</v>
      </c>
      <c r="AF3417" s="47" t="s">
        <v>5940</v>
      </c>
      <c r="AG3417" s="47" t="s">
        <v>61</v>
      </c>
      <c r="AH3417" s="47" t="s">
        <v>75</v>
      </c>
      <c r="AI3417" s="47" t="s">
        <v>76</v>
      </c>
      <c r="AJ3417" s="47" t="s">
        <v>77</v>
      </c>
      <c r="AK3417" s="47" t="s">
        <v>78</v>
      </c>
      <c r="AV3417" s="47">
        <v>0.5</v>
      </c>
      <c r="AZ3417" s="47">
        <v>10</v>
      </c>
      <c r="BM3417" s="47">
        <v>7.5</v>
      </c>
      <c r="BQ3417" s="47">
        <v>0</v>
      </c>
      <c r="BS3417" s="47">
        <v>12.5</v>
      </c>
      <c r="BT3417" s="47">
        <v>0.6</v>
      </c>
      <c r="DI3417" s="1">
        <f t="shared" si="265"/>
        <v>4</v>
      </c>
      <c r="DJ3417" s="9" t="str">
        <f t="shared" si="266"/>
        <v>NO BACTERIOLOGICO</v>
      </c>
      <c r="DK3417" s="10" t="str">
        <f t="shared" si="267"/>
        <v>-</v>
      </c>
      <c r="DL3417" s="11" t="str">
        <f t="shared" si="268"/>
        <v>0</v>
      </c>
    </row>
    <row r="3418" spans="1:116" ht="12" x14ac:dyDescent="0.2">
      <c r="A3418" s="47">
        <v>1005110045</v>
      </c>
      <c r="B3418" s="47" t="str">
        <f t="shared" si="269"/>
        <v>1005110045-ESPERANZA</v>
      </c>
      <c r="C3418" s="47" t="s">
        <v>1760</v>
      </c>
      <c r="D3418" s="47" t="s">
        <v>58</v>
      </c>
      <c r="E3418" s="47" t="s">
        <v>542</v>
      </c>
      <c r="F3418" s="47" t="s">
        <v>543</v>
      </c>
      <c r="G3418" s="47" t="s">
        <v>60</v>
      </c>
      <c r="H3418" s="47">
        <v>65</v>
      </c>
      <c r="I3418" s="47">
        <v>65</v>
      </c>
      <c r="J3418" s="47" t="s">
        <v>88</v>
      </c>
      <c r="K3418" s="47" t="s">
        <v>63</v>
      </c>
      <c r="L3418" s="47" t="s">
        <v>64</v>
      </c>
      <c r="M3418" s="47" t="s">
        <v>1752</v>
      </c>
      <c r="N3418" s="47" t="s">
        <v>543</v>
      </c>
      <c r="O3418" s="47" t="s">
        <v>58</v>
      </c>
      <c r="P3418" s="47" t="s">
        <v>542</v>
      </c>
      <c r="Q3418" s="47" t="s">
        <v>543</v>
      </c>
      <c r="R3418" s="47">
        <v>7154</v>
      </c>
      <c r="S3418" s="47" t="s">
        <v>67</v>
      </c>
      <c r="T3418" s="47" t="s">
        <v>5941</v>
      </c>
      <c r="U3418" s="47">
        <v>3642</v>
      </c>
      <c r="V3418" s="47" t="s">
        <v>69</v>
      </c>
      <c r="W3418" s="47" t="s">
        <v>5942</v>
      </c>
      <c r="X3418" s="47">
        <v>1277049</v>
      </c>
      <c r="Y3418" s="47">
        <v>4208251</v>
      </c>
      <c r="Z3418" s="47">
        <v>309754</v>
      </c>
      <c r="AA3418" s="47">
        <v>8962551</v>
      </c>
      <c r="AB3418" s="47" t="s">
        <v>71</v>
      </c>
      <c r="AC3418" s="47">
        <v>3700</v>
      </c>
      <c r="AD3418" s="47" t="s">
        <v>126</v>
      </c>
      <c r="AE3418" s="47" t="s">
        <v>4924</v>
      </c>
      <c r="AF3418" s="47" t="s">
        <v>5943</v>
      </c>
      <c r="AG3418" s="47">
        <v>61080</v>
      </c>
      <c r="AH3418" s="47" t="s">
        <v>73</v>
      </c>
      <c r="AI3418" s="47" t="s">
        <v>1761</v>
      </c>
      <c r="AJ3418" s="47" t="s">
        <v>61</v>
      </c>
      <c r="AK3418" s="47" t="s">
        <v>61</v>
      </c>
      <c r="AV3418" s="47">
        <v>0.5</v>
      </c>
      <c r="AZ3418" s="47">
        <v>10</v>
      </c>
      <c r="BM3418" s="47">
        <v>7.4</v>
      </c>
      <c r="BQ3418" s="47">
        <v>0</v>
      </c>
      <c r="BS3418" s="47">
        <v>10</v>
      </c>
      <c r="BT3418" s="47">
        <v>0.5</v>
      </c>
      <c r="DI3418" s="1">
        <f t="shared" si="265"/>
        <v>4</v>
      </c>
      <c r="DJ3418" s="9" t="str">
        <f t="shared" si="266"/>
        <v>NO BACTERIOLOGICO</v>
      </c>
      <c r="DK3418" s="10" t="str">
        <f t="shared" si="267"/>
        <v>-</v>
      </c>
      <c r="DL3418" s="11" t="str">
        <f t="shared" si="268"/>
        <v>0</v>
      </c>
    </row>
    <row r="3419" spans="1:116" ht="12" x14ac:dyDescent="0.2">
      <c r="A3419" s="47">
        <v>1005110045</v>
      </c>
      <c r="B3419" s="47" t="str">
        <f t="shared" si="269"/>
        <v>1005110045-ESPERANZA</v>
      </c>
      <c r="C3419" s="47" t="s">
        <v>1760</v>
      </c>
      <c r="D3419" s="47" t="s">
        <v>58</v>
      </c>
      <c r="E3419" s="47" t="s">
        <v>542</v>
      </c>
      <c r="F3419" s="47" t="s">
        <v>543</v>
      </c>
      <c r="G3419" s="47" t="s">
        <v>60</v>
      </c>
      <c r="H3419" s="47">
        <v>65</v>
      </c>
      <c r="I3419" s="47">
        <v>65</v>
      </c>
      <c r="J3419" s="47" t="s">
        <v>88</v>
      </c>
      <c r="K3419" s="47" t="s">
        <v>63</v>
      </c>
      <c r="L3419" s="47" t="s">
        <v>64</v>
      </c>
      <c r="M3419" s="47" t="s">
        <v>1752</v>
      </c>
      <c r="N3419" s="47" t="s">
        <v>543</v>
      </c>
      <c r="O3419" s="47" t="s">
        <v>58</v>
      </c>
      <c r="P3419" s="47" t="s">
        <v>542</v>
      </c>
      <c r="Q3419" s="47" t="s">
        <v>543</v>
      </c>
      <c r="R3419" s="47">
        <v>7154</v>
      </c>
      <c r="S3419" s="47" t="s">
        <v>67</v>
      </c>
      <c r="T3419" s="47" t="s">
        <v>5941</v>
      </c>
      <c r="U3419" s="47">
        <v>3642</v>
      </c>
      <c r="V3419" s="47" t="s">
        <v>69</v>
      </c>
      <c r="W3419" s="47" t="s">
        <v>5942</v>
      </c>
      <c r="X3419" s="47">
        <v>1277049</v>
      </c>
      <c r="Y3419" s="47">
        <v>4208252</v>
      </c>
      <c r="Z3419" s="47">
        <v>309826</v>
      </c>
      <c r="AA3419" s="47">
        <v>8962481</v>
      </c>
      <c r="AB3419" s="47" t="s">
        <v>71</v>
      </c>
      <c r="AC3419" s="47">
        <v>3700</v>
      </c>
      <c r="AD3419" s="47" t="s">
        <v>126</v>
      </c>
      <c r="AE3419" s="47" t="s">
        <v>4924</v>
      </c>
      <c r="AF3419" s="47" t="s">
        <v>5943</v>
      </c>
      <c r="AG3419" s="47" t="s">
        <v>61</v>
      </c>
      <c r="AH3419" s="47" t="s">
        <v>75</v>
      </c>
      <c r="AI3419" s="47" t="s">
        <v>76</v>
      </c>
      <c r="AJ3419" s="47" t="s">
        <v>77</v>
      </c>
      <c r="AK3419" s="47" t="s">
        <v>78</v>
      </c>
      <c r="AV3419" s="47">
        <v>0.5</v>
      </c>
      <c r="AZ3419" s="47">
        <v>10</v>
      </c>
      <c r="BM3419" s="47">
        <v>7.4</v>
      </c>
      <c r="BQ3419" s="47">
        <v>0</v>
      </c>
      <c r="BS3419" s="47">
        <v>10</v>
      </c>
      <c r="BT3419" s="47">
        <v>0.6</v>
      </c>
      <c r="DI3419" s="1">
        <f t="shared" si="265"/>
        <v>4</v>
      </c>
      <c r="DJ3419" s="9" t="str">
        <f t="shared" si="266"/>
        <v>NO BACTERIOLOGICO</v>
      </c>
      <c r="DK3419" s="10" t="str">
        <f t="shared" si="267"/>
        <v>-</v>
      </c>
      <c r="DL3419" s="11" t="str">
        <f t="shared" si="268"/>
        <v>0</v>
      </c>
    </row>
    <row r="3420" spans="1:116" ht="12" x14ac:dyDescent="0.2">
      <c r="A3420" s="47">
        <v>1005110045</v>
      </c>
      <c r="B3420" s="47" t="str">
        <f t="shared" si="269"/>
        <v>1005110045-ESPERANZA</v>
      </c>
      <c r="C3420" s="47" t="s">
        <v>1760</v>
      </c>
      <c r="D3420" s="47" t="s">
        <v>58</v>
      </c>
      <c r="E3420" s="47" t="s">
        <v>542</v>
      </c>
      <c r="F3420" s="47" t="s">
        <v>543</v>
      </c>
      <c r="G3420" s="47" t="s">
        <v>60</v>
      </c>
      <c r="H3420" s="47">
        <v>65</v>
      </c>
      <c r="I3420" s="47">
        <v>65</v>
      </c>
      <c r="J3420" s="47" t="s">
        <v>88</v>
      </c>
      <c r="K3420" s="47" t="s">
        <v>63</v>
      </c>
      <c r="L3420" s="47" t="s">
        <v>64</v>
      </c>
      <c r="M3420" s="47" t="s">
        <v>1752</v>
      </c>
      <c r="N3420" s="47" t="s">
        <v>543</v>
      </c>
      <c r="O3420" s="47" t="s">
        <v>58</v>
      </c>
      <c r="P3420" s="47" t="s">
        <v>542</v>
      </c>
      <c r="Q3420" s="47" t="s">
        <v>543</v>
      </c>
      <c r="R3420" s="47">
        <v>7154</v>
      </c>
      <c r="S3420" s="47" t="s">
        <v>67</v>
      </c>
      <c r="T3420" s="47" t="s">
        <v>5941</v>
      </c>
      <c r="U3420" s="47">
        <v>3642</v>
      </c>
      <c r="V3420" s="47" t="s">
        <v>69</v>
      </c>
      <c r="W3420" s="47" t="s">
        <v>5942</v>
      </c>
      <c r="X3420" s="47">
        <v>1277049</v>
      </c>
      <c r="Y3420" s="47">
        <v>4208253</v>
      </c>
      <c r="Z3420" s="47">
        <v>304237</v>
      </c>
      <c r="AA3420" s="47">
        <v>8962463</v>
      </c>
      <c r="AB3420" s="47" t="s">
        <v>71</v>
      </c>
      <c r="AC3420" s="47">
        <v>3567</v>
      </c>
      <c r="AD3420" s="47" t="s">
        <v>126</v>
      </c>
      <c r="AE3420" s="47" t="s">
        <v>4924</v>
      </c>
      <c r="AF3420" s="47" t="s">
        <v>5943</v>
      </c>
      <c r="AG3420" s="47" t="s">
        <v>61</v>
      </c>
      <c r="AH3420" s="47" t="s">
        <v>75</v>
      </c>
      <c r="AI3420" s="47" t="s">
        <v>76</v>
      </c>
      <c r="AJ3420" s="47" t="s">
        <v>77</v>
      </c>
      <c r="AK3420" s="47" t="s">
        <v>78</v>
      </c>
      <c r="AV3420" s="47">
        <v>0.5</v>
      </c>
      <c r="AZ3420" s="47">
        <v>10</v>
      </c>
      <c r="BM3420" s="47">
        <v>7.4</v>
      </c>
      <c r="BQ3420" s="47">
        <v>0</v>
      </c>
      <c r="BS3420" s="47">
        <v>10</v>
      </c>
      <c r="BT3420" s="47">
        <v>0.5</v>
      </c>
      <c r="DI3420" s="1">
        <f t="shared" si="265"/>
        <v>4</v>
      </c>
      <c r="DJ3420" s="9" t="str">
        <f t="shared" si="266"/>
        <v>NO BACTERIOLOGICO</v>
      </c>
      <c r="DK3420" s="10" t="str">
        <f t="shared" si="267"/>
        <v>-</v>
      </c>
      <c r="DL3420" s="11" t="str">
        <f t="shared" si="268"/>
        <v>0</v>
      </c>
    </row>
    <row r="3421" spans="1:116" ht="12" x14ac:dyDescent="0.2">
      <c r="A3421" s="47">
        <v>1002070031</v>
      </c>
      <c r="B3421" s="47" t="str">
        <f t="shared" si="269"/>
        <v>1002070031-ALCAS</v>
      </c>
      <c r="C3421" s="47" t="s">
        <v>294</v>
      </c>
      <c r="D3421" s="47" t="s">
        <v>58</v>
      </c>
      <c r="E3421" s="47" t="s">
        <v>1</v>
      </c>
      <c r="F3421" s="47" t="s">
        <v>9</v>
      </c>
      <c r="G3421" s="47" t="s">
        <v>60</v>
      </c>
      <c r="H3421" s="47">
        <v>770</v>
      </c>
      <c r="I3421" s="47">
        <v>690</v>
      </c>
      <c r="J3421" s="47" t="s">
        <v>62</v>
      </c>
      <c r="K3421" s="47" t="s">
        <v>63</v>
      </c>
      <c r="L3421" s="47" t="s">
        <v>64</v>
      </c>
      <c r="M3421" s="47" t="s">
        <v>293</v>
      </c>
      <c r="N3421" s="47" t="s">
        <v>294</v>
      </c>
      <c r="O3421" s="47" t="s">
        <v>58</v>
      </c>
      <c r="P3421" s="47" t="s">
        <v>1</v>
      </c>
      <c r="Q3421" s="47" t="s">
        <v>9</v>
      </c>
      <c r="R3421" s="47">
        <v>110189</v>
      </c>
      <c r="S3421" s="47" t="s">
        <v>67</v>
      </c>
      <c r="T3421" s="47" t="s">
        <v>299</v>
      </c>
      <c r="U3421" s="47">
        <v>14360</v>
      </c>
      <c r="V3421" s="47" t="s">
        <v>69</v>
      </c>
      <c r="W3421" s="47" t="s">
        <v>300</v>
      </c>
      <c r="X3421" s="47">
        <v>1277179</v>
      </c>
      <c r="Y3421" s="47">
        <v>4208671</v>
      </c>
      <c r="Z3421" s="47">
        <v>379946</v>
      </c>
      <c r="AA3421" s="47">
        <v>8858168</v>
      </c>
      <c r="AB3421" s="47" t="s">
        <v>71</v>
      </c>
      <c r="AC3421" s="47">
        <v>3874</v>
      </c>
      <c r="AD3421" s="47" t="s">
        <v>72</v>
      </c>
      <c r="AE3421" s="47" t="s">
        <v>4924</v>
      </c>
      <c r="AF3421" s="47" t="s">
        <v>5944</v>
      </c>
      <c r="AG3421" s="47">
        <v>14085</v>
      </c>
      <c r="AH3421" s="47" t="s">
        <v>4606</v>
      </c>
      <c r="AI3421" s="47" t="s">
        <v>5945</v>
      </c>
      <c r="AJ3421" s="47" t="s">
        <v>61</v>
      </c>
      <c r="AK3421" s="47" t="s">
        <v>61</v>
      </c>
      <c r="CH3421" s="47">
        <v>22</v>
      </c>
      <c r="CI3421" s="47">
        <v>26</v>
      </c>
      <c r="DI3421" s="1">
        <f t="shared" si="265"/>
        <v>4</v>
      </c>
      <c r="DJ3421" s="9" t="str">
        <f t="shared" si="266"/>
        <v>-</v>
      </c>
      <c r="DK3421" s="10" t="str">
        <f t="shared" si="267"/>
        <v>-</v>
      </c>
      <c r="DL3421" s="11" t="str">
        <f t="shared" si="268"/>
        <v>0</v>
      </c>
    </row>
    <row r="3422" spans="1:116" ht="12" x14ac:dyDescent="0.2">
      <c r="A3422" s="47">
        <v>1002010039</v>
      </c>
      <c r="B3422" s="47" t="str">
        <f t="shared" si="269"/>
        <v>1002010039-HUARACALLA</v>
      </c>
      <c r="C3422" s="47" t="s">
        <v>1785</v>
      </c>
      <c r="D3422" s="47" t="s">
        <v>58</v>
      </c>
      <c r="E3422" s="47" t="s">
        <v>1</v>
      </c>
      <c r="F3422" s="47" t="s">
        <v>1</v>
      </c>
      <c r="G3422" s="47" t="s">
        <v>60</v>
      </c>
      <c r="H3422" s="47">
        <v>800</v>
      </c>
      <c r="I3422" s="47">
        <v>800</v>
      </c>
      <c r="J3422" s="47" t="s">
        <v>82</v>
      </c>
      <c r="K3422" s="47" t="s">
        <v>63</v>
      </c>
      <c r="L3422" s="47" t="s">
        <v>64</v>
      </c>
      <c r="M3422" s="47" t="s">
        <v>1763</v>
      </c>
      <c r="N3422" s="47" t="s">
        <v>1</v>
      </c>
      <c r="O3422" s="47" t="s">
        <v>58</v>
      </c>
      <c r="P3422" s="47" t="s">
        <v>1</v>
      </c>
      <c r="Q3422" s="47" t="s">
        <v>1</v>
      </c>
      <c r="R3422" s="47">
        <v>110243</v>
      </c>
      <c r="S3422" s="47" t="s">
        <v>67</v>
      </c>
      <c r="T3422" s="47" t="s">
        <v>1786</v>
      </c>
      <c r="U3422" s="47">
        <v>14383</v>
      </c>
      <c r="V3422" s="47" t="s">
        <v>69</v>
      </c>
      <c r="W3422" s="47" t="s">
        <v>1787</v>
      </c>
      <c r="X3422" s="47">
        <v>1277204</v>
      </c>
      <c r="Y3422" s="47">
        <v>4208684</v>
      </c>
      <c r="Z3422" s="47">
        <v>368452</v>
      </c>
      <c r="AA3422" s="47">
        <v>8874517</v>
      </c>
      <c r="AB3422" s="47" t="s">
        <v>71</v>
      </c>
      <c r="AC3422" s="47">
        <v>2549</v>
      </c>
      <c r="AD3422" s="47" t="s">
        <v>91</v>
      </c>
      <c r="AE3422" s="47" t="s">
        <v>4905</v>
      </c>
      <c r="AF3422" s="47" t="s">
        <v>5946</v>
      </c>
      <c r="AG3422" s="47">
        <v>14116</v>
      </c>
      <c r="AH3422" s="47" t="s">
        <v>4606</v>
      </c>
      <c r="AI3422" s="47" t="s">
        <v>3316</v>
      </c>
      <c r="AJ3422" s="47" t="s">
        <v>61</v>
      </c>
      <c r="AK3422" s="47" t="s">
        <v>61</v>
      </c>
      <c r="CH3422" s="47">
        <v>1.8</v>
      </c>
      <c r="CI3422" s="47">
        <v>3.7</v>
      </c>
      <c r="DI3422" s="1">
        <f t="shared" si="265"/>
        <v>4</v>
      </c>
      <c r="DJ3422" s="9" t="str">
        <f t="shared" si="266"/>
        <v>-</v>
      </c>
      <c r="DK3422" s="10" t="str">
        <f t="shared" si="267"/>
        <v>-</v>
      </c>
      <c r="DL3422" s="11" t="str">
        <f t="shared" si="268"/>
        <v>0</v>
      </c>
    </row>
    <row r="3423" spans="1:116" ht="12" x14ac:dyDescent="0.2">
      <c r="A3423" s="47">
        <v>1002010024</v>
      </c>
      <c r="B3423" s="47" t="str">
        <f t="shared" si="269"/>
        <v>1002010024-LLUNCO</v>
      </c>
      <c r="C3423" s="47" t="s">
        <v>1888</v>
      </c>
      <c r="D3423" s="47" t="s">
        <v>58</v>
      </c>
      <c r="E3423" s="47" t="s">
        <v>1</v>
      </c>
      <c r="F3423" s="47" t="s">
        <v>1</v>
      </c>
      <c r="G3423" s="47" t="s">
        <v>60</v>
      </c>
      <c r="H3423" s="47">
        <v>287</v>
      </c>
      <c r="I3423" s="47">
        <v>287</v>
      </c>
      <c r="J3423" s="47" t="s">
        <v>82</v>
      </c>
      <c r="K3423" s="47" t="s">
        <v>63</v>
      </c>
      <c r="L3423" s="47" t="s">
        <v>64</v>
      </c>
      <c r="M3423" s="47" t="s">
        <v>1763</v>
      </c>
      <c r="N3423" s="47" t="s">
        <v>1</v>
      </c>
      <c r="O3423" s="47" t="s">
        <v>58</v>
      </c>
      <c r="P3423" s="47" t="s">
        <v>1</v>
      </c>
      <c r="Q3423" s="47" t="s">
        <v>1</v>
      </c>
      <c r="R3423" s="47">
        <v>110249</v>
      </c>
      <c r="S3423" s="47" t="s">
        <v>67</v>
      </c>
      <c r="T3423" s="47" t="s">
        <v>1889</v>
      </c>
      <c r="U3423" s="47">
        <v>14385</v>
      </c>
      <c r="V3423" s="47" t="s">
        <v>69</v>
      </c>
      <c r="W3423" s="47" t="s">
        <v>1890</v>
      </c>
      <c r="X3423" s="47">
        <v>1277206</v>
      </c>
      <c r="Y3423" s="47">
        <v>4208685</v>
      </c>
      <c r="Z3423" s="47">
        <v>371994</v>
      </c>
      <c r="AA3423" s="47">
        <v>8881259</v>
      </c>
      <c r="AB3423" s="47" t="s">
        <v>71</v>
      </c>
      <c r="AC3423" s="47">
        <v>2599</v>
      </c>
      <c r="AD3423" s="47" t="s">
        <v>91</v>
      </c>
      <c r="AE3423" s="47" t="s">
        <v>4916</v>
      </c>
      <c r="AF3423" s="47" t="s">
        <v>5947</v>
      </c>
      <c r="AG3423" s="47">
        <v>14118</v>
      </c>
      <c r="AH3423" s="47" t="s">
        <v>4606</v>
      </c>
      <c r="AI3423" s="47" t="s">
        <v>5948</v>
      </c>
      <c r="AJ3423" s="47" t="s">
        <v>61</v>
      </c>
      <c r="AK3423" s="47" t="s">
        <v>61</v>
      </c>
      <c r="CH3423" s="47">
        <v>1.8</v>
      </c>
      <c r="CI3423" s="47">
        <v>3.6</v>
      </c>
      <c r="DI3423" s="1">
        <f t="shared" si="265"/>
        <v>4</v>
      </c>
      <c r="DJ3423" s="9" t="str">
        <f t="shared" si="266"/>
        <v>-</v>
      </c>
      <c r="DK3423" s="10" t="str">
        <f t="shared" si="267"/>
        <v>-</v>
      </c>
      <c r="DL3423" s="11" t="str">
        <f t="shared" si="268"/>
        <v>0</v>
      </c>
    </row>
    <row r="3424" spans="1:116" ht="12" x14ac:dyDescent="0.2">
      <c r="A3424" s="47">
        <v>1002040041</v>
      </c>
      <c r="B3424" s="47" t="str">
        <f t="shared" si="269"/>
        <v>1002040041-SAN PEDRO DE CUMBE</v>
      </c>
      <c r="C3424" s="47" t="s">
        <v>1014</v>
      </c>
      <c r="D3424" s="47" t="s">
        <v>58</v>
      </c>
      <c r="E3424" s="47" t="s">
        <v>1</v>
      </c>
      <c r="F3424" s="47" t="s">
        <v>6</v>
      </c>
      <c r="G3424" s="47" t="s">
        <v>60</v>
      </c>
      <c r="H3424" s="47">
        <v>305</v>
      </c>
      <c r="I3424" s="47">
        <v>270</v>
      </c>
      <c r="J3424" s="47" t="s">
        <v>82</v>
      </c>
      <c r="K3424" s="47" t="s">
        <v>63</v>
      </c>
      <c r="L3424" s="47" t="s">
        <v>64</v>
      </c>
      <c r="M3424" s="47" t="s">
        <v>1006</v>
      </c>
      <c r="N3424" s="47" t="s">
        <v>1005</v>
      </c>
      <c r="O3424" s="47" t="s">
        <v>58</v>
      </c>
      <c r="P3424" s="47" t="s">
        <v>1</v>
      </c>
      <c r="Q3424" s="47" t="s">
        <v>6</v>
      </c>
      <c r="R3424" s="47">
        <v>109535</v>
      </c>
      <c r="S3424" s="47" t="s">
        <v>67</v>
      </c>
      <c r="T3424" s="47" t="s">
        <v>1015</v>
      </c>
      <c r="U3424" s="47">
        <v>14276</v>
      </c>
      <c r="V3424" s="47" t="s">
        <v>69</v>
      </c>
      <c r="W3424" s="47" t="s">
        <v>1016</v>
      </c>
      <c r="X3424" s="47">
        <v>1277211</v>
      </c>
      <c r="Y3424" s="47">
        <v>4208708</v>
      </c>
      <c r="Z3424" s="47">
        <v>347252</v>
      </c>
      <c r="AA3424" s="47">
        <v>8847877</v>
      </c>
      <c r="AB3424" s="47" t="s">
        <v>71</v>
      </c>
      <c r="AC3424" s="47">
        <v>2852</v>
      </c>
      <c r="AD3424" s="47" t="s">
        <v>91</v>
      </c>
      <c r="AE3424" s="47" t="s">
        <v>5004</v>
      </c>
      <c r="AF3424" s="47" t="s">
        <v>5949</v>
      </c>
      <c r="AG3424" s="47">
        <v>13852</v>
      </c>
      <c r="AH3424" s="47" t="s">
        <v>4606</v>
      </c>
      <c r="AI3424" s="47" t="s">
        <v>5950</v>
      </c>
      <c r="AJ3424" s="47" t="s">
        <v>61</v>
      </c>
      <c r="AK3424" s="47" t="s">
        <v>61</v>
      </c>
      <c r="CH3424" s="47">
        <v>1.8</v>
      </c>
      <c r="CI3424" s="47">
        <v>5.5</v>
      </c>
      <c r="DI3424" s="1">
        <f t="shared" si="265"/>
        <v>4</v>
      </c>
      <c r="DJ3424" s="9" t="str">
        <f t="shared" si="266"/>
        <v>-</v>
      </c>
      <c r="DK3424" s="10" t="str">
        <f t="shared" si="267"/>
        <v>-</v>
      </c>
      <c r="DL3424" s="11" t="str">
        <f t="shared" si="268"/>
        <v>0</v>
      </c>
    </row>
    <row r="3425" spans="1:116" ht="12" x14ac:dyDescent="0.2">
      <c r="A3425" s="47">
        <v>1011060041</v>
      </c>
      <c r="B3425" s="47" t="str">
        <f t="shared" si="269"/>
        <v>1011060041-COLQUILLAS</v>
      </c>
      <c r="C3425" s="47" t="s">
        <v>487</v>
      </c>
      <c r="D3425" s="47" t="s">
        <v>58</v>
      </c>
      <c r="E3425" s="47" t="s">
        <v>395</v>
      </c>
      <c r="F3425" s="47" t="s">
        <v>396</v>
      </c>
      <c r="G3425" s="47" t="s">
        <v>60</v>
      </c>
      <c r="H3425" s="47">
        <v>102</v>
      </c>
      <c r="I3425" s="47">
        <v>56</v>
      </c>
      <c r="J3425" s="47" t="s">
        <v>88</v>
      </c>
      <c r="K3425" s="47" t="s">
        <v>63</v>
      </c>
      <c r="L3425" s="47" t="s">
        <v>64</v>
      </c>
      <c r="M3425" s="47" t="s">
        <v>486</v>
      </c>
      <c r="N3425" s="47" t="s">
        <v>487</v>
      </c>
      <c r="O3425" s="47" t="s">
        <v>58</v>
      </c>
      <c r="P3425" s="47" t="s">
        <v>395</v>
      </c>
      <c r="Q3425" s="47" t="s">
        <v>396</v>
      </c>
      <c r="R3425" s="47">
        <v>88819</v>
      </c>
      <c r="S3425" s="47" t="s">
        <v>171</v>
      </c>
      <c r="T3425" s="47" t="s">
        <v>501</v>
      </c>
      <c r="U3425" s="47">
        <v>14750</v>
      </c>
      <c r="V3425" s="47" t="s">
        <v>69</v>
      </c>
      <c r="W3425" s="47" t="s">
        <v>502</v>
      </c>
      <c r="X3425" s="47">
        <v>1277218</v>
      </c>
      <c r="Y3425" s="47">
        <v>4208722</v>
      </c>
      <c r="Z3425" s="47">
        <v>314752</v>
      </c>
      <c r="AA3425" s="47">
        <v>8916111</v>
      </c>
      <c r="AB3425" s="47" t="s">
        <v>71</v>
      </c>
      <c r="AC3425" s="47">
        <v>3119</v>
      </c>
      <c r="AD3425" s="47" t="s">
        <v>297</v>
      </c>
      <c r="AE3425" s="47" t="s">
        <v>5116</v>
      </c>
      <c r="AF3425" s="47" t="s">
        <v>5951</v>
      </c>
      <c r="AG3425" s="47">
        <v>20993</v>
      </c>
      <c r="AH3425" s="47" t="s">
        <v>73</v>
      </c>
      <c r="AI3425" s="47" t="s">
        <v>507</v>
      </c>
      <c r="AJ3425" s="47" t="s">
        <v>61</v>
      </c>
      <c r="AK3425" s="47" t="s">
        <v>61</v>
      </c>
      <c r="AO3425" s="47">
        <v>0</v>
      </c>
      <c r="AP3425" s="47">
        <v>0</v>
      </c>
      <c r="AQ3425" s="47">
        <v>31</v>
      </c>
      <c r="AV3425" s="47">
        <v>0</v>
      </c>
      <c r="AZ3425" s="47">
        <v>16</v>
      </c>
      <c r="BC3425" s="47">
        <v>0</v>
      </c>
      <c r="BM3425" s="47">
        <v>7.38</v>
      </c>
      <c r="BS3425" s="47">
        <v>16</v>
      </c>
      <c r="BT3425" s="47">
        <v>0</v>
      </c>
      <c r="DI3425" s="1">
        <f t="shared" si="265"/>
        <v>4</v>
      </c>
      <c r="DJ3425" s="9" t="str">
        <f t="shared" si="266"/>
        <v>BACTERIOLÓGICO</v>
      </c>
      <c r="DK3425" s="10" t="str">
        <f t="shared" si="267"/>
        <v>Realizado Bactereológico</v>
      </c>
      <c r="DL3425" s="11" t="str">
        <f t="shared" si="268"/>
        <v>0</v>
      </c>
    </row>
    <row r="3426" spans="1:116" ht="12" x14ac:dyDescent="0.2">
      <c r="A3426" s="47">
        <v>1011060041</v>
      </c>
      <c r="B3426" s="47" t="str">
        <f t="shared" si="269"/>
        <v>1011060041-COLQUILLAS</v>
      </c>
      <c r="C3426" s="47" t="s">
        <v>487</v>
      </c>
      <c r="D3426" s="47" t="s">
        <v>58</v>
      </c>
      <c r="E3426" s="47" t="s">
        <v>395</v>
      </c>
      <c r="F3426" s="47" t="s">
        <v>396</v>
      </c>
      <c r="G3426" s="47" t="s">
        <v>60</v>
      </c>
      <c r="H3426" s="47">
        <v>102</v>
      </c>
      <c r="I3426" s="47">
        <v>56</v>
      </c>
      <c r="J3426" s="47" t="s">
        <v>88</v>
      </c>
      <c r="K3426" s="47" t="s">
        <v>63</v>
      </c>
      <c r="L3426" s="47" t="s">
        <v>64</v>
      </c>
      <c r="M3426" s="47" t="s">
        <v>486</v>
      </c>
      <c r="N3426" s="47" t="s">
        <v>487</v>
      </c>
      <c r="O3426" s="47" t="s">
        <v>58</v>
      </c>
      <c r="P3426" s="47" t="s">
        <v>395</v>
      </c>
      <c r="Q3426" s="47" t="s">
        <v>396</v>
      </c>
      <c r="R3426" s="47">
        <v>88819</v>
      </c>
      <c r="S3426" s="47" t="s">
        <v>171</v>
      </c>
      <c r="T3426" s="47" t="s">
        <v>501</v>
      </c>
      <c r="U3426" s="47">
        <v>14750</v>
      </c>
      <c r="V3426" s="47" t="s">
        <v>69</v>
      </c>
      <c r="W3426" s="47" t="s">
        <v>502</v>
      </c>
      <c r="X3426" s="47">
        <v>1277218</v>
      </c>
      <c r="Y3426" s="47">
        <v>4208723</v>
      </c>
      <c r="Z3426" s="47">
        <v>319667</v>
      </c>
      <c r="AA3426" s="47">
        <v>8916082</v>
      </c>
      <c r="AB3426" s="47" t="s">
        <v>61</v>
      </c>
      <c r="AC3426" s="47">
        <v>3085</v>
      </c>
      <c r="AD3426" s="47" t="s">
        <v>297</v>
      </c>
      <c r="AE3426" s="47" t="s">
        <v>5116</v>
      </c>
      <c r="AF3426" s="47" t="s">
        <v>5951</v>
      </c>
      <c r="AG3426" s="47" t="s">
        <v>61</v>
      </c>
      <c r="AH3426" s="47" t="s">
        <v>75</v>
      </c>
      <c r="AI3426" s="47" t="s">
        <v>76</v>
      </c>
      <c r="AJ3426" s="47" t="s">
        <v>77</v>
      </c>
      <c r="AK3426" s="47" t="s">
        <v>78</v>
      </c>
      <c r="AV3426" s="47">
        <v>0</v>
      </c>
      <c r="AZ3426" s="47">
        <v>143</v>
      </c>
      <c r="BM3426" s="47">
        <v>7.38</v>
      </c>
      <c r="BS3426" s="47">
        <v>16</v>
      </c>
      <c r="BT3426" s="47">
        <v>0</v>
      </c>
      <c r="DI3426" s="1">
        <f t="shared" si="265"/>
        <v>4</v>
      </c>
      <c r="DJ3426" s="9" t="str">
        <f t="shared" si="266"/>
        <v>BACTERIOLÓGICO</v>
      </c>
      <c r="DK3426" s="10" t="str">
        <f t="shared" si="267"/>
        <v>-</v>
      </c>
      <c r="DL3426" s="11" t="str">
        <f t="shared" si="268"/>
        <v>0</v>
      </c>
    </row>
    <row r="3427" spans="1:116" ht="12" x14ac:dyDescent="0.2">
      <c r="A3427" s="47">
        <v>1011060041</v>
      </c>
      <c r="B3427" s="47" t="str">
        <f t="shared" si="269"/>
        <v>1011060041-COLQUILLAS</v>
      </c>
      <c r="C3427" s="47" t="s">
        <v>487</v>
      </c>
      <c r="D3427" s="47" t="s">
        <v>58</v>
      </c>
      <c r="E3427" s="47" t="s">
        <v>395</v>
      </c>
      <c r="F3427" s="47" t="s">
        <v>396</v>
      </c>
      <c r="G3427" s="47" t="s">
        <v>60</v>
      </c>
      <c r="H3427" s="47">
        <v>102</v>
      </c>
      <c r="I3427" s="47">
        <v>56</v>
      </c>
      <c r="J3427" s="47" t="s">
        <v>88</v>
      </c>
      <c r="K3427" s="47" t="s">
        <v>63</v>
      </c>
      <c r="L3427" s="47" t="s">
        <v>64</v>
      </c>
      <c r="M3427" s="47" t="s">
        <v>486</v>
      </c>
      <c r="N3427" s="47" t="s">
        <v>487</v>
      </c>
      <c r="O3427" s="47" t="s">
        <v>58</v>
      </c>
      <c r="P3427" s="47" t="s">
        <v>395</v>
      </c>
      <c r="Q3427" s="47" t="s">
        <v>396</v>
      </c>
      <c r="R3427" s="47">
        <v>88819</v>
      </c>
      <c r="S3427" s="47" t="s">
        <v>171</v>
      </c>
      <c r="T3427" s="47" t="s">
        <v>501</v>
      </c>
      <c r="U3427" s="47">
        <v>14750</v>
      </c>
      <c r="V3427" s="47" t="s">
        <v>69</v>
      </c>
      <c r="W3427" s="47" t="s">
        <v>502</v>
      </c>
      <c r="X3427" s="47">
        <v>1277218</v>
      </c>
      <c r="Y3427" s="47">
        <v>4208724</v>
      </c>
      <c r="Z3427" s="47">
        <v>319343</v>
      </c>
      <c r="AA3427" s="47">
        <v>8916063</v>
      </c>
      <c r="AB3427" s="47" t="s">
        <v>61</v>
      </c>
      <c r="AC3427" s="47">
        <v>3025</v>
      </c>
      <c r="AD3427" s="47" t="s">
        <v>297</v>
      </c>
      <c r="AE3427" s="47" t="s">
        <v>5116</v>
      </c>
      <c r="AF3427" s="47" t="s">
        <v>5951</v>
      </c>
      <c r="AG3427" s="47" t="s">
        <v>61</v>
      </c>
      <c r="AH3427" s="47" t="s">
        <v>75</v>
      </c>
      <c r="AI3427" s="47" t="s">
        <v>76</v>
      </c>
      <c r="AJ3427" s="47" t="s">
        <v>77</v>
      </c>
      <c r="AK3427" s="47" t="s">
        <v>78</v>
      </c>
      <c r="AO3427" s="47">
        <v>2</v>
      </c>
      <c r="AP3427" s="47">
        <v>2</v>
      </c>
      <c r="AQ3427" s="47">
        <v>92</v>
      </c>
      <c r="AV3427" s="47">
        <v>0</v>
      </c>
      <c r="AZ3427" s="47">
        <v>142</v>
      </c>
      <c r="BC3427" s="47">
        <v>0</v>
      </c>
      <c r="BE3427" s="47">
        <v>0</v>
      </c>
      <c r="BM3427" s="47">
        <v>7.38</v>
      </c>
      <c r="BS3427" s="47">
        <v>16</v>
      </c>
      <c r="BT3427" s="47">
        <v>0</v>
      </c>
      <c r="CZ3427" s="47">
        <v>0</v>
      </c>
      <c r="DI3427" s="1">
        <f t="shared" si="265"/>
        <v>4</v>
      </c>
      <c r="DJ3427" s="9" t="str">
        <f t="shared" si="266"/>
        <v>BACTERIOLÓGICO</v>
      </c>
      <c r="DK3427" s="10" t="str">
        <f t="shared" si="267"/>
        <v>Realizado Bactereológico</v>
      </c>
      <c r="DL3427" s="11" t="str">
        <f t="shared" si="268"/>
        <v>1</v>
      </c>
    </row>
    <row r="3428" spans="1:116" ht="12" x14ac:dyDescent="0.2">
      <c r="A3428" s="47">
        <v>1002040063</v>
      </c>
      <c r="B3428" s="47" t="str">
        <f t="shared" si="269"/>
        <v>1002040063-SHUSHUNYA</v>
      </c>
      <c r="C3428" s="47" t="s">
        <v>1001</v>
      </c>
      <c r="D3428" s="47" t="s">
        <v>58</v>
      </c>
      <c r="E3428" s="47" t="s">
        <v>1</v>
      </c>
      <c r="F3428" s="47" t="s">
        <v>6</v>
      </c>
      <c r="G3428" s="47" t="s">
        <v>60</v>
      </c>
      <c r="H3428" s="47">
        <v>90</v>
      </c>
      <c r="I3428" s="47">
        <v>77</v>
      </c>
      <c r="J3428" s="47" t="s">
        <v>82</v>
      </c>
      <c r="K3428" s="47" t="s">
        <v>63</v>
      </c>
      <c r="L3428" s="47" t="s">
        <v>64</v>
      </c>
      <c r="M3428" s="47" t="s">
        <v>997</v>
      </c>
      <c r="N3428" s="47" t="s">
        <v>6</v>
      </c>
      <c r="O3428" s="47" t="s">
        <v>58</v>
      </c>
      <c r="P3428" s="47" t="s">
        <v>1</v>
      </c>
      <c r="Q3428" s="47" t="s">
        <v>6</v>
      </c>
      <c r="R3428" s="47">
        <v>118380</v>
      </c>
      <c r="S3428" s="47" t="s">
        <v>67</v>
      </c>
      <c r="T3428" s="47" t="s">
        <v>1002</v>
      </c>
      <c r="U3428" s="47">
        <v>15116</v>
      </c>
      <c r="V3428" s="47" t="s">
        <v>69</v>
      </c>
      <c r="W3428" s="47" t="s">
        <v>1003</v>
      </c>
      <c r="X3428" s="47">
        <v>1277225</v>
      </c>
      <c r="Y3428" s="47">
        <v>4208725</v>
      </c>
      <c r="Z3428" s="47">
        <v>0</v>
      </c>
      <c r="AA3428" s="47">
        <v>0</v>
      </c>
      <c r="AB3428" s="47" t="s">
        <v>71</v>
      </c>
      <c r="AC3428" s="47">
        <v>0</v>
      </c>
      <c r="AD3428" s="47" t="s">
        <v>91</v>
      </c>
      <c r="AE3428" s="47" t="s">
        <v>4893</v>
      </c>
      <c r="AF3428" s="47" t="s">
        <v>5952</v>
      </c>
      <c r="AG3428" s="47">
        <v>15699</v>
      </c>
      <c r="AH3428" s="47" t="s">
        <v>4606</v>
      </c>
      <c r="AI3428" s="47" t="s">
        <v>1001</v>
      </c>
      <c r="AJ3428" s="47" t="s">
        <v>61</v>
      </c>
      <c r="AK3428" s="47" t="s">
        <v>61</v>
      </c>
      <c r="CH3428" s="47">
        <v>1.8</v>
      </c>
      <c r="CI3428" s="47">
        <v>1.3</v>
      </c>
      <c r="DI3428" s="1">
        <f t="shared" si="265"/>
        <v>4</v>
      </c>
      <c r="DJ3428" s="9" t="str">
        <f t="shared" si="266"/>
        <v>-</v>
      </c>
      <c r="DK3428" s="10" t="str">
        <f t="shared" si="267"/>
        <v>-</v>
      </c>
      <c r="DL3428" s="11" t="str">
        <f t="shared" si="268"/>
        <v>0</v>
      </c>
    </row>
    <row r="3429" spans="1:116" ht="12" x14ac:dyDescent="0.2">
      <c r="A3429" s="47">
        <v>1002040046</v>
      </c>
      <c r="B3429" s="47" t="str">
        <f t="shared" si="269"/>
        <v>1002040046-RANCAY</v>
      </c>
      <c r="C3429" s="47" t="s">
        <v>1048</v>
      </c>
      <c r="D3429" s="47" t="s">
        <v>58</v>
      </c>
      <c r="E3429" s="47" t="s">
        <v>1</v>
      </c>
      <c r="F3429" s="47" t="s">
        <v>6</v>
      </c>
      <c r="G3429" s="47" t="s">
        <v>60</v>
      </c>
      <c r="H3429" s="47">
        <v>310</v>
      </c>
      <c r="I3429" s="47">
        <v>250</v>
      </c>
      <c r="J3429" s="47" t="s">
        <v>82</v>
      </c>
      <c r="K3429" s="47" t="s">
        <v>63</v>
      </c>
      <c r="L3429" s="47" t="s">
        <v>64</v>
      </c>
      <c r="M3429" s="47" t="s">
        <v>1006</v>
      </c>
      <c r="N3429" s="47" t="s">
        <v>1005</v>
      </c>
      <c r="O3429" s="47" t="s">
        <v>58</v>
      </c>
      <c r="P3429" s="47" t="s">
        <v>1</v>
      </c>
      <c r="Q3429" s="47" t="s">
        <v>6</v>
      </c>
      <c r="R3429" s="47">
        <v>109540</v>
      </c>
      <c r="S3429" s="47" t="s">
        <v>67</v>
      </c>
      <c r="T3429" s="47" t="s">
        <v>1049</v>
      </c>
      <c r="U3429" s="47">
        <v>14277</v>
      </c>
      <c r="V3429" s="47" t="s">
        <v>69</v>
      </c>
      <c r="W3429" s="47" t="s">
        <v>1050</v>
      </c>
      <c r="X3429" s="47">
        <v>1277230</v>
      </c>
      <c r="Y3429" s="47">
        <v>4208733</v>
      </c>
      <c r="Z3429" s="47">
        <v>356851</v>
      </c>
      <c r="AA3429" s="47">
        <v>8844874</v>
      </c>
      <c r="AB3429" s="47" t="s">
        <v>71</v>
      </c>
      <c r="AC3429" s="47">
        <v>3136</v>
      </c>
      <c r="AD3429" s="47" t="s">
        <v>91</v>
      </c>
      <c r="AE3429" s="47" t="s">
        <v>4978</v>
      </c>
      <c r="AF3429" s="47" t="s">
        <v>5953</v>
      </c>
      <c r="AG3429" s="47">
        <v>13854</v>
      </c>
      <c r="AH3429" s="47" t="s">
        <v>4606</v>
      </c>
      <c r="AI3429" s="47" t="s">
        <v>5954</v>
      </c>
      <c r="AJ3429" s="47" t="s">
        <v>61</v>
      </c>
      <c r="AK3429" s="47" t="s">
        <v>61</v>
      </c>
      <c r="CH3429" s="47">
        <v>1.8</v>
      </c>
      <c r="CI3429" s="47">
        <v>3.6</v>
      </c>
      <c r="DI3429" s="1">
        <f t="shared" si="265"/>
        <v>4</v>
      </c>
      <c r="DJ3429" s="9" t="str">
        <f t="shared" si="266"/>
        <v>-</v>
      </c>
      <c r="DK3429" s="10" t="str">
        <f t="shared" si="267"/>
        <v>-</v>
      </c>
      <c r="DL3429" s="11" t="str">
        <f t="shared" si="268"/>
        <v>0</v>
      </c>
    </row>
    <row r="3430" spans="1:116" ht="12" x14ac:dyDescent="0.2">
      <c r="A3430" s="47">
        <v>1011060092</v>
      </c>
      <c r="B3430" s="47" t="str">
        <f t="shared" si="269"/>
        <v>1011060092-MESAPATA</v>
      </c>
      <c r="C3430" s="47" t="s">
        <v>476</v>
      </c>
      <c r="D3430" s="47" t="s">
        <v>58</v>
      </c>
      <c r="E3430" s="47" t="s">
        <v>395</v>
      </c>
      <c r="F3430" s="47" t="s">
        <v>396</v>
      </c>
      <c r="G3430" s="47" t="s">
        <v>60</v>
      </c>
      <c r="H3430" s="47">
        <v>10</v>
      </c>
      <c r="I3430" s="47" t="s">
        <v>61</v>
      </c>
      <c r="J3430" s="47" t="s">
        <v>88</v>
      </c>
      <c r="K3430" s="47" t="s">
        <v>63</v>
      </c>
      <c r="L3430" s="47" t="s">
        <v>64</v>
      </c>
      <c r="M3430" s="47" t="s">
        <v>403</v>
      </c>
      <c r="N3430" s="47" t="s">
        <v>396</v>
      </c>
      <c r="O3430" s="47" t="s">
        <v>58</v>
      </c>
      <c r="P3430" s="47" t="s">
        <v>395</v>
      </c>
      <c r="Q3430" s="47" t="s">
        <v>396</v>
      </c>
      <c r="R3430" s="47">
        <v>146176</v>
      </c>
      <c r="S3430" s="47" t="s">
        <v>67</v>
      </c>
      <c r="T3430" s="47" t="s">
        <v>5955</v>
      </c>
      <c r="U3430" s="47">
        <v>17107</v>
      </c>
      <c r="V3430" s="47" t="s">
        <v>69</v>
      </c>
      <c r="W3430" s="47" t="s">
        <v>5956</v>
      </c>
      <c r="X3430" s="47">
        <v>1277231</v>
      </c>
      <c r="Y3430" s="47">
        <v>4208740</v>
      </c>
      <c r="Z3430" s="47">
        <v>0</v>
      </c>
      <c r="AA3430" s="47">
        <v>0</v>
      </c>
      <c r="AB3430" s="47" t="s">
        <v>61</v>
      </c>
      <c r="AC3430" s="47">
        <v>0</v>
      </c>
      <c r="AD3430" s="47" t="s">
        <v>297</v>
      </c>
      <c r="AE3430" s="47" t="s">
        <v>5065</v>
      </c>
      <c r="AF3430" s="47" t="s">
        <v>5957</v>
      </c>
      <c r="AG3430" s="47">
        <v>43426</v>
      </c>
      <c r="AH3430" s="47" t="s">
        <v>73</v>
      </c>
      <c r="AI3430" s="47" t="s">
        <v>476</v>
      </c>
      <c r="AJ3430" s="47" t="s">
        <v>61</v>
      </c>
      <c r="AK3430" s="47" t="s">
        <v>61</v>
      </c>
      <c r="AO3430" s="47">
        <v>28</v>
      </c>
      <c r="AP3430" s="47">
        <v>30</v>
      </c>
      <c r="AQ3430" s="47">
        <v>428</v>
      </c>
      <c r="AV3430" s="47">
        <v>0</v>
      </c>
      <c r="AZ3430" s="47">
        <v>142</v>
      </c>
      <c r="BC3430" s="47">
        <v>0</v>
      </c>
      <c r="BM3430" s="47">
        <v>7.35</v>
      </c>
      <c r="BS3430" s="47">
        <v>16</v>
      </c>
      <c r="BT3430" s="47">
        <v>0</v>
      </c>
      <c r="DI3430" s="1">
        <f t="shared" si="265"/>
        <v>4</v>
      </c>
      <c r="DJ3430" s="9" t="str">
        <f t="shared" si="266"/>
        <v>BACTERIOLÓGICO</v>
      </c>
      <c r="DK3430" s="10" t="str">
        <f t="shared" si="267"/>
        <v>Realizado Bactereológico</v>
      </c>
      <c r="DL3430" s="11" t="str">
        <f t="shared" si="268"/>
        <v>0</v>
      </c>
    </row>
    <row r="3431" spans="1:116" ht="12" x14ac:dyDescent="0.2">
      <c r="A3431" s="47">
        <v>1011060092</v>
      </c>
      <c r="B3431" s="47" t="str">
        <f t="shared" si="269"/>
        <v>1011060092-MESAPATA</v>
      </c>
      <c r="C3431" s="47" t="s">
        <v>476</v>
      </c>
      <c r="D3431" s="47" t="s">
        <v>58</v>
      </c>
      <c r="E3431" s="47" t="s">
        <v>395</v>
      </c>
      <c r="F3431" s="47" t="s">
        <v>396</v>
      </c>
      <c r="G3431" s="47" t="s">
        <v>60</v>
      </c>
      <c r="H3431" s="47">
        <v>10</v>
      </c>
      <c r="I3431" s="47" t="s">
        <v>61</v>
      </c>
      <c r="J3431" s="47" t="s">
        <v>88</v>
      </c>
      <c r="K3431" s="47" t="s">
        <v>63</v>
      </c>
      <c r="L3431" s="47" t="s">
        <v>64</v>
      </c>
      <c r="M3431" s="47" t="s">
        <v>403</v>
      </c>
      <c r="N3431" s="47" t="s">
        <v>396</v>
      </c>
      <c r="O3431" s="47" t="s">
        <v>58</v>
      </c>
      <c r="P3431" s="47" t="s">
        <v>395</v>
      </c>
      <c r="Q3431" s="47" t="s">
        <v>396</v>
      </c>
      <c r="R3431" s="47">
        <v>146176</v>
      </c>
      <c r="S3431" s="47" t="s">
        <v>67</v>
      </c>
      <c r="T3431" s="47" t="s">
        <v>5955</v>
      </c>
      <c r="U3431" s="47">
        <v>17107</v>
      </c>
      <c r="V3431" s="47" t="s">
        <v>69</v>
      </c>
      <c r="W3431" s="47" t="s">
        <v>5956</v>
      </c>
      <c r="X3431" s="47">
        <v>1277231</v>
      </c>
      <c r="Y3431" s="47">
        <v>4208741</v>
      </c>
      <c r="Z3431" s="47">
        <v>317642</v>
      </c>
      <c r="AA3431" s="47">
        <v>8918032</v>
      </c>
      <c r="AB3431" s="47" t="s">
        <v>61</v>
      </c>
      <c r="AC3431" s="47">
        <v>3482</v>
      </c>
      <c r="AD3431" s="47" t="s">
        <v>297</v>
      </c>
      <c r="AE3431" s="47" t="s">
        <v>5065</v>
      </c>
      <c r="AF3431" s="47" t="s">
        <v>5957</v>
      </c>
      <c r="AG3431" s="47" t="s">
        <v>61</v>
      </c>
      <c r="AH3431" s="47" t="s">
        <v>75</v>
      </c>
      <c r="AI3431" s="47" t="s">
        <v>76</v>
      </c>
      <c r="AJ3431" s="47" t="s">
        <v>77</v>
      </c>
      <c r="AK3431" s="47" t="s">
        <v>78</v>
      </c>
      <c r="AV3431" s="47">
        <v>0</v>
      </c>
      <c r="AZ3431" s="47">
        <v>142</v>
      </c>
      <c r="BM3431" s="47">
        <v>7.35</v>
      </c>
      <c r="BS3431" s="47">
        <v>16</v>
      </c>
      <c r="BT3431" s="47">
        <v>0</v>
      </c>
      <c r="DI3431" s="1">
        <f t="shared" si="265"/>
        <v>4</v>
      </c>
      <c r="DJ3431" s="9" t="str">
        <f t="shared" si="266"/>
        <v>BACTERIOLÓGICO</v>
      </c>
      <c r="DK3431" s="10" t="str">
        <f t="shared" si="267"/>
        <v>-</v>
      </c>
      <c r="DL3431" s="11" t="str">
        <f t="shared" si="268"/>
        <v>0</v>
      </c>
    </row>
    <row r="3432" spans="1:116" ht="12" x14ac:dyDescent="0.2">
      <c r="A3432" s="47">
        <v>1011060092</v>
      </c>
      <c r="B3432" s="47" t="str">
        <f t="shared" si="269"/>
        <v>1011060092-MESAPATA</v>
      </c>
      <c r="C3432" s="47" t="s">
        <v>476</v>
      </c>
      <c r="D3432" s="47" t="s">
        <v>58</v>
      </c>
      <c r="E3432" s="47" t="s">
        <v>395</v>
      </c>
      <c r="F3432" s="47" t="s">
        <v>396</v>
      </c>
      <c r="G3432" s="47" t="s">
        <v>60</v>
      </c>
      <c r="H3432" s="47">
        <v>10</v>
      </c>
      <c r="I3432" s="47" t="s">
        <v>61</v>
      </c>
      <c r="J3432" s="47" t="s">
        <v>88</v>
      </c>
      <c r="K3432" s="47" t="s">
        <v>63</v>
      </c>
      <c r="L3432" s="47" t="s">
        <v>64</v>
      </c>
      <c r="M3432" s="47" t="s">
        <v>403</v>
      </c>
      <c r="N3432" s="47" t="s">
        <v>396</v>
      </c>
      <c r="O3432" s="47" t="s">
        <v>58</v>
      </c>
      <c r="P3432" s="47" t="s">
        <v>395</v>
      </c>
      <c r="Q3432" s="47" t="s">
        <v>396</v>
      </c>
      <c r="R3432" s="47">
        <v>146176</v>
      </c>
      <c r="S3432" s="47" t="s">
        <v>67</v>
      </c>
      <c r="T3432" s="47" t="s">
        <v>5955</v>
      </c>
      <c r="U3432" s="47">
        <v>17107</v>
      </c>
      <c r="V3432" s="47" t="s">
        <v>69</v>
      </c>
      <c r="W3432" s="47" t="s">
        <v>5956</v>
      </c>
      <c r="X3432" s="47">
        <v>1277231</v>
      </c>
      <c r="Y3432" s="47">
        <v>4208742</v>
      </c>
      <c r="Z3432" s="47">
        <v>317835</v>
      </c>
      <c r="AA3432" s="47">
        <v>8918601</v>
      </c>
      <c r="AB3432" s="47" t="s">
        <v>61</v>
      </c>
      <c r="AC3432" s="47">
        <v>3465</v>
      </c>
      <c r="AD3432" s="47" t="s">
        <v>297</v>
      </c>
      <c r="AE3432" s="47" t="s">
        <v>5065</v>
      </c>
      <c r="AF3432" s="47" t="s">
        <v>5957</v>
      </c>
      <c r="AG3432" s="47" t="s">
        <v>61</v>
      </c>
      <c r="AH3432" s="47" t="s">
        <v>75</v>
      </c>
      <c r="AI3432" s="47" t="s">
        <v>76</v>
      </c>
      <c r="AJ3432" s="47" t="s">
        <v>77</v>
      </c>
      <c r="AK3432" s="47" t="s">
        <v>78</v>
      </c>
      <c r="AO3432" s="47">
        <v>13</v>
      </c>
      <c r="AP3432" s="47">
        <v>14</v>
      </c>
      <c r="AQ3432" s="47">
        <v>337</v>
      </c>
      <c r="AV3432" s="47">
        <v>0</v>
      </c>
      <c r="AZ3432" s="47">
        <v>142</v>
      </c>
      <c r="BC3432" s="47">
        <v>0</v>
      </c>
      <c r="BE3432" s="47">
        <v>0</v>
      </c>
      <c r="BM3432" s="47">
        <v>7.35</v>
      </c>
      <c r="BS3432" s="47">
        <v>16</v>
      </c>
      <c r="BT3432" s="47">
        <v>0</v>
      </c>
      <c r="CZ3432" s="47">
        <v>0</v>
      </c>
      <c r="DI3432" s="1">
        <f t="shared" si="265"/>
        <v>4</v>
      </c>
      <c r="DJ3432" s="9" t="str">
        <f t="shared" si="266"/>
        <v>BACTERIOLÓGICO</v>
      </c>
      <c r="DK3432" s="10" t="str">
        <f t="shared" si="267"/>
        <v>Realizado Bactereológico</v>
      </c>
      <c r="DL3432" s="11" t="str">
        <f t="shared" si="268"/>
        <v>1</v>
      </c>
    </row>
    <row r="3433" spans="1:116" ht="12" x14ac:dyDescent="0.2">
      <c r="A3433" s="47">
        <v>1002040016</v>
      </c>
      <c r="B3433" s="47" t="str">
        <f t="shared" si="269"/>
        <v>1002040016-UNGUYMARAN</v>
      </c>
      <c r="C3433" s="47" t="s">
        <v>1064</v>
      </c>
      <c r="D3433" s="47" t="s">
        <v>58</v>
      </c>
      <c r="E3433" s="47" t="s">
        <v>1</v>
      </c>
      <c r="F3433" s="47" t="s">
        <v>6</v>
      </c>
      <c r="G3433" s="47" t="s">
        <v>60</v>
      </c>
      <c r="H3433" s="47">
        <v>612</v>
      </c>
      <c r="I3433" s="47">
        <v>571</v>
      </c>
      <c r="J3433" s="47" t="s">
        <v>82</v>
      </c>
      <c r="K3433" s="47" t="s">
        <v>63</v>
      </c>
      <c r="L3433" s="47" t="s">
        <v>64</v>
      </c>
      <c r="M3433" s="47" t="s">
        <v>997</v>
      </c>
      <c r="N3433" s="47" t="s">
        <v>6</v>
      </c>
      <c r="O3433" s="47" t="s">
        <v>58</v>
      </c>
      <c r="P3433" s="47" t="s">
        <v>1</v>
      </c>
      <c r="Q3433" s="47" t="s">
        <v>6</v>
      </c>
      <c r="R3433" s="47">
        <v>109558</v>
      </c>
      <c r="S3433" s="47" t="s">
        <v>67</v>
      </c>
      <c r="T3433" s="47" t="s">
        <v>1065</v>
      </c>
      <c r="U3433" s="47">
        <v>14288</v>
      </c>
      <c r="V3433" s="47" t="s">
        <v>69</v>
      </c>
      <c r="W3433" s="47" t="s">
        <v>1066</v>
      </c>
      <c r="X3433" s="47">
        <v>1277238</v>
      </c>
      <c r="Y3433" s="47">
        <v>4208751</v>
      </c>
      <c r="Z3433" s="47">
        <v>367444</v>
      </c>
      <c r="AA3433" s="47">
        <v>8890719</v>
      </c>
      <c r="AB3433" s="47" t="s">
        <v>1189</v>
      </c>
      <c r="AC3433" s="47">
        <v>2279</v>
      </c>
      <c r="AD3433" s="47" t="s">
        <v>72</v>
      </c>
      <c r="AE3433" s="47" t="s">
        <v>4913</v>
      </c>
      <c r="AF3433" s="47" t="s">
        <v>5958</v>
      </c>
      <c r="AG3433" s="47">
        <v>13870</v>
      </c>
      <c r="AH3433" s="47" t="s">
        <v>4606</v>
      </c>
      <c r="AI3433" s="47" t="s">
        <v>5959</v>
      </c>
      <c r="AJ3433" s="47" t="s">
        <v>61</v>
      </c>
      <c r="AK3433" s="47" t="s">
        <v>61</v>
      </c>
      <c r="CH3433" s="47">
        <v>1.8</v>
      </c>
      <c r="CI3433" s="47">
        <v>3.4</v>
      </c>
      <c r="CO3433" s="47">
        <v>0.7</v>
      </c>
      <c r="DI3433" s="1">
        <f t="shared" si="265"/>
        <v>4</v>
      </c>
      <c r="DJ3433" s="9" t="str">
        <f t="shared" si="266"/>
        <v>-</v>
      </c>
      <c r="DK3433" s="10" t="str">
        <f t="shared" si="267"/>
        <v>-</v>
      </c>
      <c r="DL3433" s="11" t="str">
        <f t="shared" si="268"/>
        <v>0</v>
      </c>
    </row>
    <row r="3434" spans="1:116" ht="12" x14ac:dyDescent="0.2">
      <c r="A3434" s="47">
        <v>1005110058</v>
      </c>
      <c r="B3434" s="47" t="str">
        <f t="shared" si="269"/>
        <v>1005110058-ANCATANAN</v>
      </c>
      <c r="C3434" s="47" t="s">
        <v>1824</v>
      </c>
      <c r="D3434" s="47" t="s">
        <v>58</v>
      </c>
      <c r="E3434" s="47" t="s">
        <v>542</v>
      </c>
      <c r="F3434" s="47" t="s">
        <v>543</v>
      </c>
      <c r="G3434" s="47" t="s">
        <v>60</v>
      </c>
      <c r="H3434" s="47">
        <v>10</v>
      </c>
      <c r="I3434" s="47">
        <v>10</v>
      </c>
      <c r="J3434" s="47" t="s">
        <v>88</v>
      </c>
      <c r="K3434" s="47" t="s">
        <v>63</v>
      </c>
      <c r="L3434" s="47" t="s">
        <v>64</v>
      </c>
      <c r="M3434" s="47" t="s">
        <v>1752</v>
      </c>
      <c r="N3434" s="47" t="s">
        <v>543</v>
      </c>
      <c r="O3434" s="47" t="s">
        <v>58</v>
      </c>
      <c r="P3434" s="47" t="s">
        <v>542</v>
      </c>
      <c r="Q3434" s="47" t="s">
        <v>543</v>
      </c>
      <c r="R3434" s="47">
        <v>17305</v>
      </c>
      <c r="S3434" s="47" t="s">
        <v>67</v>
      </c>
      <c r="T3434" s="47" t="s">
        <v>1789</v>
      </c>
      <c r="U3434" s="47">
        <v>3638</v>
      </c>
      <c r="V3434" s="47" t="s">
        <v>69</v>
      </c>
      <c r="W3434" s="47" t="s">
        <v>1790</v>
      </c>
      <c r="X3434" s="47">
        <v>1277208</v>
      </c>
      <c r="Y3434" s="47">
        <v>4208759</v>
      </c>
      <c r="Z3434" s="47">
        <v>310457</v>
      </c>
      <c r="AA3434" s="47">
        <v>8961694</v>
      </c>
      <c r="AB3434" s="47" t="s">
        <v>71</v>
      </c>
      <c r="AC3434" s="47">
        <v>3655</v>
      </c>
      <c r="AD3434" s="47" t="s">
        <v>126</v>
      </c>
      <c r="AE3434" s="47" t="s">
        <v>4916</v>
      </c>
      <c r="AF3434" s="47" t="s">
        <v>5960</v>
      </c>
      <c r="AG3434" s="47">
        <v>1111</v>
      </c>
      <c r="AH3434" s="47" t="s">
        <v>73</v>
      </c>
      <c r="AI3434" s="47" t="s">
        <v>1791</v>
      </c>
      <c r="AJ3434" s="47" t="s">
        <v>61</v>
      </c>
      <c r="AK3434" s="47" t="s">
        <v>61</v>
      </c>
      <c r="AV3434" s="47">
        <v>0.5</v>
      </c>
      <c r="AZ3434" s="47">
        <v>10</v>
      </c>
      <c r="BM3434" s="47">
        <v>7.5</v>
      </c>
      <c r="BQ3434" s="47">
        <v>0</v>
      </c>
      <c r="BS3434" s="47">
        <v>12</v>
      </c>
      <c r="BT3434" s="47">
        <v>0.6</v>
      </c>
      <c r="DI3434" s="1">
        <f t="shared" si="265"/>
        <v>4</v>
      </c>
      <c r="DJ3434" s="9" t="str">
        <f t="shared" si="266"/>
        <v>NO BACTERIOLOGICO</v>
      </c>
      <c r="DK3434" s="10" t="str">
        <f t="shared" si="267"/>
        <v>-</v>
      </c>
      <c r="DL3434" s="11" t="str">
        <f t="shared" si="268"/>
        <v>0</v>
      </c>
    </row>
    <row r="3435" spans="1:116" ht="12" x14ac:dyDescent="0.2">
      <c r="A3435" s="47">
        <v>1005110058</v>
      </c>
      <c r="B3435" s="47" t="str">
        <f t="shared" si="269"/>
        <v>1005110058-ANCATANAN</v>
      </c>
      <c r="C3435" s="47" t="s">
        <v>1824</v>
      </c>
      <c r="D3435" s="47" t="s">
        <v>58</v>
      </c>
      <c r="E3435" s="47" t="s">
        <v>542</v>
      </c>
      <c r="F3435" s="47" t="s">
        <v>543</v>
      </c>
      <c r="G3435" s="47" t="s">
        <v>60</v>
      </c>
      <c r="H3435" s="47">
        <v>10</v>
      </c>
      <c r="I3435" s="47">
        <v>10</v>
      </c>
      <c r="J3435" s="47" t="s">
        <v>88</v>
      </c>
      <c r="K3435" s="47" t="s">
        <v>63</v>
      </c>
      <c r="L3435" s="47" t="s">
        <v>64</v>
      </c>
      <c r="M3435" s="47" t="s">
        <v>1752</v>
      </c>
      <c r="N3435" s="47" t="s">
        <v>543</v>
      </c>
      <c r="O3435" s="47" t="s">
        <v>58</v>
      </c>
      <c r="P3435" s="47" t="s">
        <v>542</v>
      </c>
      <c r="Q3435" s="47" t="s">
        <v>543</v>
      </c>
      <c r="R3435" s="47">
        <v>17305</v>
      </c>
      <c r="S3435" s="47" t="s">
        <v>67</v>
      </c>
      <c r="T3435" s="47" t="s">
        <v>1789</v>
      </c>
      <c r="U3435" s="47">
        <v>3638</v>
      </c>
      <c r="V3435" s="47" t="s">
        <v>69</v>
      </c>
      <c r="W3435" s="47" t="s">
        <v>1790</v>
      </c>
      <c r="X3435" s="47">
        <v>1277208</v>
      </c>
      <c r="Y3435" s="47">
        <v>4208760</v>
      </c>
      <c r="Z3435" s="47">
        <v>311800</v>
      </c>
      <c r="AA3435" s="47">
        <v>8960234</v>
      </c>
      <c r="AB3435" s="47" t="s">
        <v>71</v>
      </c>
      <c r="AC3435" s="47">
        <v>3706</v>
      </c>
      <c r="AD3435" s="47" t="s">
        <v>126</v>
      </c>
      <c r="AE3435" s="47" t="s">
        <v>4916</v>
      </c>
      <c r="AF3435" s="47" t="s">
        <v>5960</v>
      </c>
      <c r="AG3435" s="47" t="s">
        <v>61</v>
      </c>
      <c r="AH3435" s="47" t="s">
        <v>75</v>
      </c>
      <c r="AI3435" s="47" t="s">
        <v>76</v>
      </c>
      <c r="AJ3435" s="47" t="s">
        <v>77</v>
      </c>
      <c r="AK3435" s="47" t="s">
        <v>78</v>
      </c>
      <c r="AV3435" s="47">
        <v>0.5</v>
      </c>
      <c r="AZ3435" s="47">
        <v>10</v>
      </c>
      <c r="BM3435" s="47">
        <v>7.5</v>
      </c>
      <c r="BQ3435" s="47">
        <v>0</v>
      </c>
      <c r="BS3435" s="47">
        <v>12</v>
      </c>
      <c r="BT3435" s="47">
        <v>0.5</v>
      </c>
      <c r="DI3435" s="1">
        <f t="shared" si="265"/>
        <v>4</v>
      </c>
      <c r="DJ3435" s="9" t="str">
        <f t="shared" si="266"/>
        <v>NO BACTERIOLOGICO</v>
      </c>
      <c r="DK3435" s="10" t="str">
        <f t="shared" si="267"/>
        <v>-</v>
      </c>
      <c r="DL3435" s="11" t="str">
        <f t="shared" si="268"/>
        <v>0</v>
      </c>
    </row>
    <row r="3436" spans="1:116" ht="12" x14ac:dyDescent="0.2">
      <c r="A3436" s="47">
        <v>1005110058</v>
      </c>
      <c r="B3436" s="47" t="str">
        <f t="shared" si="269"/>
        <v>1005110058-ANCATANAN</v>
      </c>
      <c r="C3436" s="47" t="s">
        <v>1824</v>
      </c>
      <c r="D3436" s="47" t="s">
        <v>58</v>
      </c>
      <c r="E3436" s="47" t="s">
        <v>542</v>
      </c>
      <c r="F3436" s="47" t="s">
        <v>543</v>
      </c>
      <c r="G3436" s="47" t="s">
        <v>60</v>
      </c>
      <c r="H3436" s="47">
        <v>10</v>
      </c>
      <c r="I3436" s="47">
        <v>10</v>
      </c>
      <c r="J3436" s="47" t="s">
        <v>88</v>
      </c>
      <c r="K3436" s="47" t="s">
        <v>63</v>
      </c>
      <c r="L3436" s="47" t="s">
        <v>64</v>
      </c>
      <c r="M3436" s="47" t="s">
        <v>1752</v>
      </c>
      <c r="N3436" s="47" t="s">
        <v>543</v>
      </c>
      <c r="O3436" s="47" t="s">
        <v>58</v>
      </c>
      <c r="P3436" s="47" t="s">
        <v>542</v>
      </c>
      <c r="Q3436" s="47" t="s">
        <v>543</v>
      </c>
      <c r="R3436" s="47">
        <v>17305</v>
      </c>
      <c r="S3436" s="47" t="s">
        <v>67</v>
      </c>
      <c r="T3436" s="47" t="s">
        <v>1789</v>
      </c>
      <c r="U3436" s="47">
        <v>3638</v>
      </c>
      <c r="V3436" s="47" t="s">
        <v>69</v>
      </c>
      <c r="W3436" s="47" t="s">
        <v>1790</v>
      </c>
      <c r="X3436" s="47">
        <v>1277208</v>
      </c>
      <c r="Y3436" s="47">
        <v>4208761</v>
      </c>
      <c r="Z3436" s="47">
        <v>311695</v>
      </c>
      <c r="AA3436" s="47">
        <v>8960834</v>
      </c>
      <c r="AB3436" s="47" t="s">
        <v>71</v>
      </c>
      <c r="AC3436" s="47">
        <v>3614</v>
      </c>
      <c r="AD3436" s="47" t="s">
        <v>126</v>
      </c>
      <c r="AE3436" s="47" t="s">
        <v>4916</v>
      </c>
      <c r="AF3436" s="47" t="s">
        <v>5960</v>
      </c>
      <c r="AG3436" s="47" t="s">
        <v>61</v>
      </c>
      <c r="AH3436" s="47" t="s">
        <v>75</v>
      </c>
      <c r="AI3436" s="47" t="s">
        <v>76</v>
      </c>
      <c r="AJ3436" s="47" t="s">
        <v>77</v>
      </c>
      <c r="AK3436" s="47" t="s">
        <v>78</v>
      </c>
      <c r="AV3436" s="47">
        <v>0.5</v>
      </c>
      <c r="AZ3436" s="47">
        <v>10</v>
      </c>
      <c r="BM3436" s="47">
        <v>7.5</v>
      </c>
      <c r="BQ3436" s="47">
        <v>0</v>
      </c>
      <c r="BS3436" s="47">
        <v>12</v>
      </c>
      <c r="BT3436" s="47">
        <v>0.6</v>
      </c>
      <c r="DI3436" s="1">
        <f t="shared" si="265"/>
        <v>4</v>
      </c>
      <c r="DJ3436" s="9" t="str">
        <f t="shared" si="266"/>
        <v>NO BACTERIOLOGICO</v>
      </c>
      <c r="DK3436" s="10" t="str">
        <f t="shared" si="267"/>
        <v>-</v>
      </c>
      <c r="DL3436" s="11" t="str">
        <f t="shared" si="268"/>
        <v>0</v>
      </c>
    </row>
    <row r="3437" spans="1:116" ht="12" x14ac:dyDescent="0.2">
      <c r="A3437" s="47">
        <v>1005110046</v>
      </c>
      <c r="B3437" s="47" t="str">
        <f t="shared" si="269"/>
        <v>1005110046-YANUNA</v>
      </c>
      <c r="C3437" s="47" t="s">
        <v>1751</v>
      </c>
      <c r="D3437" s="47" t="s">
        <v>58</v>
      </c>
      <c r="E3437" s="47" t="s">
        <v>542</v>
      </c>
      <c r="F3437" s="47" t="s">
        <v>543</v>
      </c>
      <c r="G3437" s="47" t="s">
        <v>60</v>
      </c>
      <c r="H3437" s="47">
        <v>52</v>
      </c>
      <c r="I3437" s="47">
        <v>52</v>
      </c>
      <c r="J3437" s="47" t="s">
        <v>88</v>
      </c>
      <c r="K3437" s="47" t="s">
        <v>63</v>
      </c>
      <c r="L3437" s="47" t="s">
        <v>64</v>
      </c>
      <c r="M3437" s="47" t="s">
        <v>1752</v>
      </c>
      <c r="N3437" s="47" t="s">
        <v>543</v>
      </c>
      <c r="O3437" s="47" t="s">
        <v>58</v>
      </c>
      <c r="P3437" s="47" t="s">
        <v>542</v>
      </c>
      <c r="Q3437" s="47" t="s">
        <v>543</v>
      </c>
      <c r="R3437" s="47">
        <v>142782</v>
      </c>
      <c r="S3437" s="47" t="s">
        <v>67</v>
      </c>
      <c r="T3437" s="47" t="s">
        <v>1753</v>
      </c>
      <c r="U3437" s="47">
        <v>19160</v>
      </c>
      <c r="V3437" s="47" t="s">
        <v>69</v>
      </c>
      <c r="W3437" s="47" t="s">
        <v>1754</v>
      </c>
      <c r="X3437" s="47">
        <v>1277249</v>
      </c>
      <c r="Y3437" s="47">
        <v>4208806</v>
      </c>
      <c r="Z3437" s="47">
        <v>309424</v>
      </c>
      <c r="AA3437" s="47">
        <v>8961477</v>
      </c>
      <c r="AB3437" s="47" t="s">
        <v>71</v>
      </c>
      <c r="AC3437" s="47">
        <v>3996</v>
      </c>
      <c r="AD3437" s="47" t="s">
        <v>126</v>
      </c>
      <c r="AE3437" s="47" t="s">
        <v>5002</v>
      </c>
      <c r="AF3437" s="47" t="s">
        <v>5961</v>
      </c>
      <c r="AG3437" s="47">
        <v>40537</v>
      </c>
      <c r="AH3437" s="47" t="s">
        <v>73</v>
      </c>
      <c r="AI3437" s="47" t="s">
        <v>1755</v>
      </c>
      <c r="AJ3437" s="47" t="s">
        <v>61</v>
      </c>
      <c r="AK3437" s="47" t="s">
        <v>61</v>
      </c>
      <c r="AV3437" s="47">
        <v>0.5</v>
      </c>
      <c r="AZ3437" s="47">
        <v>10</v>
      </c>
      <c r="BM3437" s="47">
        <v>7.4</v>
      </c>
      <c r="BQ3437" s="47">
        <v>0</v>
      </c>
      <c r="BS3437" s="47">
        <v>12</v>
      </c>
      <c r="BT3437" s="47">
        <v>0.5</v>
      </c>
      <c r="DI3437" s="1">
        <f t="shared" si="265"/>
        <v>4</v>
      </c>
      <c r="DJ3437" s="9" t="str">
        <f t="shared" si="266"/>
        <v>NO BACTERIOLOGICO</v>
      </c>
      <c r="DK3437" s="10" t="str">
        <f t="shared" si="267"/>
        <v>-</v>
      </c>
      <c r="DL3437" s="11" t="str">
        <f t="shared" si="268"/>
        <v>0</v>
      </c>
    </row>
    <row r="3438" spans="1:116" ht="12" x14ac:dyDescent="0.2">
      <c r="A3438" s="47">
        <v>1005110046</v>
      </c>
      <c r="B3438" s="47" t="str">
        <f t="shared" si="269"/>
        <v>1005110046-YANUNA</v>
      </c>
      <c r="C3438" s="47" t="s">
        <v>1751</v>
      </c>
      <c r="D3438" s="47" t="s">
        <v>58</v>
      </c>
      <c r="E3438" s="47" t="s">
        <v>542</v>
      </c>
      <c r="F3438" s="47" t="s">
        <v>543</v>
      </c>
      <c r="G3438" s="47" t="s">
        <v>60</v>
      </c>
      <c r="H3438" s="47">
        <v>52</v>
      </c>
      <c r="I3438" s="47">
        <v>52</v>
      </c>
      <c r="J3438" s="47" t="s">
        <v>88</v>
      </c>
      <c r="K3438" s="47" t="s">
        <v>63</v>
      </c>
      <c r="L3438" s="47" t="s">
        <v>64</v>
      </c>
      <c r="M3438" s="47" t="s">
        <v>1752</v>
      </c>
      <c r="N3438" s="47" t="s">
        <v>543</v>
      </c>
      <c r="O3438" s="47" t="s">
        <v>58</v>
      </c>
      <c r="P3438" s="47" t="s">
        <v>542</v>
      </c>
      <c r="Q3438" s="47" t="s">
        <v>543</v>
      </c>
      <c r="R3438" s="47">
        <v>142782</v>
      </c>
      <c r="S3438" s="47" t="s">
        <v>67</v>
      </c>
      <c r="T3438" s="47" t="s">
        <v>1753</v>
      </c>
      <c r="U3438" s="47">
        <v>19160</v>
      </c>
      <c r="V3438" s="47" t="s">
        <v>69</v>
      </c>
      <c r="W3438" s="47" t="s">
        <v>1754</v>
      </c>
      <c r="X3438" s="47">
        <v>1277249</v>
      </c>
      <c r="Y3438" s="47">
        <v>4208807</v>
      </c>
      <c r="Z3438" s="47">
        <v>309498</v>
      </c>
      <c r="AA3438" s="47">
        <v>8961392</v>
      </c>
      <c r="AB3438" s="47" t="s">
        <v>71</v>
      </c>
      <c r="AC3438" s="47">
        <v>4005</v>
      </c>
      <c r="AD3438" s="47" t="s">
        <v>126</v>
      </c>
      <c r="AE3438" s="47" t="s">
        <v>5002</v>
      </c>
      <c r="AF3438" s="47" t="s">
        <v>5961</v>
      </c>
      <c r="AG3438" s="47" t="s">
        <v>61</v>
      </c>
      <c r="AH3438" s="47" t="s">
        <v>75</v>
      </c>
      <c r="AI3438" s="47" t="s">
        <v>76</v>
      </c>
      <c r="AJ3438" s="47" t="s">
        <v>77</v>
      </c>
      <c r="AK3438" s="47" t="s">
        <v>78</v>
      </c>
      <c r="AV3438" s="47">
        <v>0.5</v>
      </c>
      <c r="AZ3438" s="47">
        <v>10</v>
      </c>
      <c r="BM3438" s="47">
        <v>7.4</v>
      </c>
      <c r="BQ3438" s="47">
        <v>0</v>
      </c>
      <c r="BS3438" s="47">
        <v>12</v>
      </c>
      <c r="BT3438" s="47">
        <v>0.5</v>
      </c>
      <c r="DI3438" s="1">
        <f t="shared" si="265"/>
        <v>4</v>
      </c>
      <c r="DJ3438" s="9" t="str">
        <f t="shared" si="266"/>
        <v>NO BACTERIOLOGICO</v>
      </c>
      <c r="DK3438" s="10" t="str">
        <f t="shared" si="267"/>
        <v>-</v>
      </c>
      <c r="DL3438" s="11" t="str">
        <f t="shared" si="268"/>
        <v>0</v>
      </c>
    </row>
    <row r="3439" spans="1:116" ht="12" x14ac:dyDescent="0.2">
      <c r="A3439" s="47">
        <v>1005110046</v>
      </c>
      <c r="B3439" s="47" t="str">
        <f t="shared" si="269"/>
        <v>1005110046-YANUNA</v>
      </c>
      <c r="C3439" s="47" t="s">
        <v>1751</v>
      </c>
      <c r="D3439" s="47" t="s">
        <v>58</v>
      </c>
      <c r="E3439" s="47" t="s">
        <v>542</v>
      </c>
      <c r="F3439" s="47" t="s">
        <v>543</v>
      </c>
      <c r="G3439" s="47" t="s">
        <v>60</v>
      </c>
      <c r="H3439" s="47">
        <v>52</v>
      </c>
      <c r="I3439" s="47">
        <v>52</v>
      </c>
      <c r="J3439" s="47" t="s">
        <v>88</v>
      </c>
      <c r="K3439" s="47" t="s">
        <v>63</v>
      </c>
      <c r="L3439" s="47" t="s">
        <v>64</v>
      </c>
      <c r="M3439" s="47" t="s">
        <v>1752</v>
      </c>
      <c r="N3439" s="47" t="s">
        <v>543</v>
      </c>
      <c r="O3439" s="47" t="s">
        <v>58</v>
      </c>
      <c r="P3439" s="47" t="s">
        <v>542</v>
      </c>
      <c r="Q3439" s="47" t="s">
        <v>543</v>
      </c>
      <c r="R3439" s="47">
        <v>142782</v>
      </c>
      <c r="S3439" s="47" t="s">
        <v>67</v>
      </c>
      <c r="T3439" s="47" t="s">
        <v>1753</v>
      </c>
      <c r="U3439" s="47">
        <v>19160</v>
      </c>
      <c r="V3439" s="47" t="s">
        <v>69</v>
      </c>
      <c r="W3439" s="47" t="s">
        <v>1754</v>
      </c>
      <c r="X3439" s="47">
        <v>1277249</v>
      </c>
      <c r="Y3439" s="47">
        <v>4208808</v>
      </c>
      <c r="Z3439" s="47">
        <v>310573</v>
      </c>
      <c r="AA3439" s="47">
        <v>8961064</v>
      </c>
      <c r="AB3439" s="47" t="s">
        <v>71</v>
      </c>
      <c r="AC3439" s="47">
        <v>3604</v>
      </c>
      <c r="AD3439" s="47" t="s">
        <v>126</v>
      </c>
      <c r="AE3439" s="47" t="s">
        <v>5002</v>
      </c>
      <c r="AF3439" s="47" t="s">
        <v>5961</v>
      </c>
      <c r="AG3439" s="47" t="s">
        <v>61</v>
      </c>
      <c r="AH3439" s="47" t="s">
        <v>75</v>
      </c>
      <c r="AI3439" s="47" t="s">
        <v>76</v>
      </c>
      <c r="AJ3439" s="47" t="s">
        <v>77</v>
      </c>
      <c r="AK3439" s="47" t="s">
        <v>78</v>
      </c>
      <c r="AV3439" s="47">
        <v>0.5</v>
      </c>
      <c r="AZ3439" s="47">
        <v>10</v>
      </c>
      <c r="BM3439" s="47">
        <v>7.4</v>
      </c>
      <c r="BQ3439" s="47">
        <v>0</v>
      </c>
      <c r="BS3439" s="47">
        <v>12</v>
      </c>
      <c r="BT3439" s="47">
        <v>0.5</v>
      </c>
      <c r="DI3439" s="1">
        <f t="shared" si="265"/>
        <v>4</v>
      </c>
      <c r="DJ3439" s="9" t="str">
        <f t="shared" si="266"/>
        <v>NO BACTERIOLOGICO</v>
      </c>
      <c r="DK3439" s="10" t="str">
        <f t="shared" si="267"/>
        <v>-</v>
      </c>
      <c r="DL3439" s="11" t="str">
        <f t="shared" si="268"/>
        <v>0</v>
      </c>
    </row>
    <row r="3440" spans="1:116" ht="12" x14ac:dyDescent="0.2">
      <c r="A3440" s="47">
        <v>1001090058</v>
      </c>
      <c r="B3440" s="47" t="str">
        <f t="shared" si="269"/>
        <v>1001090058-SAN SEBASTIAN DE QUERA</v>
      </c>
      <c r="C3440" s="47" t="s">
        <v>1233</v>
      </c>
      <c r="D3440" s="47" t="s">
        <v>58</v>
      </c>
      <c r="E3440" s="47" t="s">
        <v>58</v>
      </c>
      <c r="F3440" s="47" t="s">
        <v>1234</v>
      </c>
      <c r="G3440" s="47" t="s">
        <v>60</v>
      </c>
      <c r="H3440" s="47">
        <v>570</v>
      </c>
      <c r="I3440" s="47">
        <v>180</v>
      </c>
      <c r="J3440" s="47" t="s">
        <v>88</v>
      </c>
      <c r="K3440" s="47" t="s">
        <v>63</v>
      </c>
      <c r="L3440" s="47" t="s">
        <v>64</v>
      </c>
      <c r="M3440" s="47" t="s">
        <v>1235</v>
      </c>
      <c r="N3440" s="47" t="s">
        <v>1233</v>
      </c>
      <c r="O3440" s="47" t="s">
        <v>58</v>
      </c>
      <c r="P3440" s="47" t="s">
        <v>58</v>
      </c>
      <c r="Q3440" s="47" t="s">
        <v>1234</v>
      </c>
      <c r="R3440" s="47">
        <v>116566</v>
      </c>
      <c r="S3440" s="47" t="s">
        <v>67</v>
      </c>
      <c r="T3440" s="47" t="s">
        <v>1236</v>
      </c>
      <c r="U3440" s="47">
        <v>14927</v>
      </c>
      <c r="V3440" s="47" t="s">
        <v>69</v>
      </c>
      <c r="W3440" s="47" t="s">
        <v>1237</v>
      </c>
      <c r="X3440" s="47">
        <v>1277267</v>
      </c>
      <c r="Y3440" s="47">
        <v>4208839</v>
      </c>
      <c r="Z3440" s="47">
        <v>359736</v>
      </c>
      <c r="AA3440" s="47">
        <v>8910472</v>
      </c>
      <c r="AB3440" s="47" t="s">
        <v>71</v>
      </c>
      <c r="AC3440" s="47">
        <v>2202</v>
      </c>
      <c r="AD3440" s="47" t="s">
        <v>86</v>
      </c>
      <c r="AE3440" s="47" t="s">
        <v>4903</v>
      </c>
      <c r="AF3440" s="47" t="s">
        <v>5962</v>
      </c>
      <c r="AG3440" s="47">
        <v>18339</v>
      </c>
      <c r="AH3440" s="47" t="s">
        <v>73</v>
      </c>
      <c r="AI3440" s="47" t="s">
        <v>1238</v>
      </c>
      <c r="AJ3440" s="47" t="s">
        <v>61</v>
      </c>
      <c r="AK3440" s="47" t="s">
        <v>61</v>
      </c>
      <c r="AV3440" s="47">
        <v>0.78</v>
      </c>
      <c r="AZ3440" s="47">
        <v>53</v>
      </c>
      <c r="BM3440" s="47">
        <v>7.6</v>
      </c>
      <c r="BS3440" s="47">
        <v>19</v>
      </c>
      <c r="BT3440" s="47">
        <v>1.8</v>
      </c>
      <c r="DI3440" s="1">
        <f t="shared" si="265"/>
        <v>4</v>
      </c>
      <c r="DJ3440" s="9" t="str">
        <f t="shared" si="266"/>
        <v>NO BACTERIOLOGICO</v>
      </c>
      <c r="DK3440" s="10" t="str">
        <f t="shared" si="267"/>
        <v>-</v>
      </c>
      <c r="DL3440" s="11" t="str">
        <f t="shared" si="268"/>
        <v>0</v>
      </c>
    </row>
    <row r="3441" spans="1:116" ht="12" x14ac:dyDescent="0.2">
      <c r="A3441" s="47">
        <v>1001090058</v>
      </c>
      <c r="B3441" s="47" t="str">
        <f t="shared" si="269"/>
        <v>1001090058-SAN SEBASTIAN DE QUERA</v>
      </c>
      <c r="C3441" s="47" t="s">
        <v>1233</v>
      </c>
      <c r="D3441" s="47" t="s">
        <v>58</v>
      </c>
      <c r="E3441" s="47" t="s">
        <v>58</v>
      </c>
      <c r="F3441" s="47" t="s">
        <v>1234</v>
      </c>
      <c r="G3441" s="47" t="s">
        <v>60</v>
      </c>
      <c r="H3441" s="47">
        <v>570</v>
      </c>
      <c r="I3441" s="47">
        <v>180</v>
      </c>
      <c r="J3441" s="47" t="s">
        <v>88</v>
      </c>
      <c r="K3441" s="47" t="s">
        <v>63</v>
      </c>
      <c r="L3441" s="47" t="s">
        <v>64</v>
      </c>
      <c r="M3441" s="47" t="s">
        <v>1235</v>
      </c>
      <c r="N3441" s="47" t="s">
        <v>1233</v>
      </c>
      <c r="O3441" s="47" t="s">
        <v>58</v>
      </c>
      <c r="P3441" s="47" t="s">
        <v>58</v>
      </c>
      <c r="Q3441" s="47" t="s">
        <v>1234</v>
      </c>
      <c r="R3441" s="47">
        <v>116566</v>
      </c>
      <c r="S3441" s="47" t="s">
        <v>67</v>
      </c>
      <c r="T3441" s="47" t="s">
        <v>1236</v>
      </c>
      <c r="U3441" s="47">
        <v>14927</v>
      </c>
      <c r="V3441" s="47" t="s">
        <v>69</v>
      </c>
      <c r="W3441" s="47" t="s">
        <v>1237</v>
      </c>
      <c r="X3441" s="47">
        <v>1277267</v>
      </c>
      <c r="Y3441" s="47">
        <v>4208840</v>
      </c>
      <c r="Z3441" s="47">
        <v>360587</v>
      </c>
      <c r="AA3441" s="47">
        <v>8910425</v>
      </c>
      <c r="AB3441" s="47" t="s">
        <v>71</v>
      </c>
      <c r="AC3441" s="47">
        <v>2125</v>
      </c>
      <c r="AD3441" s="47" t="s">
        <v>86</v>
      </c>
      <c r="AE3441" s="47" t="s">
        <v>4903</v>
      </c>
      <c r="AF3441" s="47" t="s">
        <v>5962</v>
      </c>
      <c r="AG3441" s="47" t="s">
        <v>61</v>
      </c>
      <c r="AH3441" s="47" t="s">
        <v>75</v>
      </c>
      <c r="AI3441" s="47" t="s">
        <v>76</v>
      </c>
      <c r="AJ3441" s="47" t="s">
        <v>77</v>
      </c>
      <c r="AK3441" s="47" t="s">
        <v>78</v>
      </c>
      <c r="AV3441" s="47">
        <v>0.63</v>
      </c>
      <c r="AZ3441" s="47">
        <v>52</v>
      </c>
      <c r="BM3441" s="47">
        <v>7.4</v>
      </c>
      <c r="BS3441" s="47">
        <v>20</v>
      </c>
      <c r="BT3441" s="47">
        <v>1.7</v>
      </c>
      <c r="DI3441" s="1">
        <f t="shared" si="265"/>
        <v>4</v>
      </c>
      <c r="DJ3441" s="9" t="str">
        <f t="shared" si="266"/>
        <v>NO BACTERIOLOGICO</v>
      </c>
      <c r="DK3441" s="10" t="str">
        <f t="shared" si="267"/>
        <v>-</v>
      </c>
      <c r="DL3441" s="11" t="str">
        <f t="shared" si="268"/>
        <v>0</v>
      </c>
    </row>
    <row r="3442" spans="1:116" ht="12" x14ac:dyDescent="0.2">
      <c r="A3442" s="47">
        <v>1001090058</v>
      </c>
      <c r="B3442" s="47" t="str">
        <f t="shared" si="269"/>
        <v>1001090058-SAN SEBASTIAN DE QUERA</v>
      </c>
      <c r="C3442" s="47" t="s">
        <v>1233</v>
      </c>
      <c r="D3442" s="47" t="s">
        <v>58</v>
      </c>
      <c r="E3442" s="47" t="s">
        <v>58</v>
      </c>
      <c r="F3442" s="47" t="s">
        <v>1234</v>
      </c>
      <c r="G3442" s="47" t="s">
        <v>60</v>
      </c>
      <c r="H3442" s="47">
        <v>570</v>
      </c>
      <c r="I3442" s="47">
        <v>180</v>
      </c>
      <c r="J3442" s="47" t="s">
        <v>88</v>
      </c>
      <c r="K3442" s="47" t="s">
        <v>63</v>
      </c>
      <c r="L3442" s="47" t="s">
        <v>64</v>
      </c>
      <c r="M3442" s="47" t="s">
        <v>1235</v>
      </c>
      <c r="N3442" s="47" t="s">
        <v>1233</v>
      </c>
      <c r="O3442" s="47" t="s">
        <v>58</v>
      </c>
      <c r="P3442" s="47" t="s">
        <v>58</v>
      </c>
      <c r="Q3442" s="47" t="s">
        <v>1234</v>
      </c>
      <c r="R3442" s="47">
        <v>116566</v>
      </c>
      <c r="S3442" s="47" t="s">
        <v>67</v>
      </c>
      <c r="T3442" s="47" t="s">
        <v>1236</v>
      </c>
      <c r="U3442" s="47">
        <v>14927</v>
      </c>
      <c r="V3442" s="47" t="s">
        <v>69</v>
      </c>
      <c r="W3442" s="47" t="s">
        <v>1237</v>
      </c>
      <c r="X3442" s="47">
        <v>1277267</v>
      </c>
      <c r="Y3442" s="47">
        <v>4208841</v>
      </c>
      <c r="Z3442" s="47">
        <v>360494</v>
      </c>
      <c r="AA3442" s="47">
        <v>8910401</v>
      </c>
      <c r="AB3442" s="47" t="s">
        <v>71</v>
      </c>
      <c r="AC3442" s="47">
        <v>2076</v>
      </c>
      <c r="AD3442" s="47" t="s">
        <v>86</v>
      </c>
      <c r="AE3442" s="47" t="s">
        <v>4903</v>
      </c>
      <c r="AF3442" s="47" t="s">
        <v>5962</v>
      </c>
      <c r="AG3442" s="47" t="s">
        <v>61</v>
      </c>
      <c r="AH3442" s="47" t="s">
        <v>75</v>
      </c>
      <c r="AI3442" s="47" t="s">
        <v>76</v>
      </c>
      <c r="AJ3442" s="47" t="s">
        <v>77</v>
      </c>
      <c r="AK3442" s="47" t="s">
        <v>78</v>
      </c>
      <c r="AV3442" s="47">
        <v>0.51</v>
      </c>
      <c r="AZ3442" s="47">
        <v>53</v>
      </c>
      <c r="BM3442" s="47">
        <v>7.4</v>
      </c>
      <c r="BS3442" s="47">
        <v>20</v>
      </c>
      <c r="BT3442" s="47">
        <v>1.9</v>
      </c>
      <c r="DI3442" s="1">
        <f t="shared" si="265"/>
        <v>4</v>
      </c>
      <c r="DJ3442" s="9" t="str">
        <f t="shared" si="266"/>
        <v>NO BACTERIOLOGICO</v>
      </c>
      <c r="DK3442" s="10" t="str">
        <f t="shared" si="267"/>
        <v>-</v>
      </c>
      <c r="DL3442" s="11" t="str">
        <f t="shared" si="268"/>
        <v>0</v>
      </c>
    </row>
    <row r="3443" spans="1:116" ht="12" x14ac:dyDescent="0.2">
      <c r="A3443" s="47">
        <v>1011060069</v>
      </c>
      <c r="B3443" s="47" t="str">
        <f t="shared" si="269"/>
        <v>1011060069-COCHAMARCA</v>
      </c>
      <c r="C3443" s="47" t="s">
        <v>448</v>
      </c>
      <c r="D3443" s="47" t="s">
        <v>58</v>
      </c>
      <c r="E3443" s="47" t="s">
        <v>395</v>
      </c>
      <c r="F3443" s="47" t="s">
        <v>396</v>
      </c>
      <c r="G3443" s="47" t="s">
        <v>60</v>
      </c>
      <c r="H3443" s="47">
        <v>206</v>
      </c>
      <c r="I3443" s="47">
        <v>123</v>
      </c>
      <c r="J3443" s="47" t="s">
        <v>88</v>
      </c>
      <c r="K3443" s="47" t="s">
        <v>63</v>
      </c>
      <c r="L3443" s="47" t="s">
        <v>64</v>
      </c>
      <c r="M3443" s="47" t="s">
        <v>449</v>
      </c>
      <c r="N3443" s="47" t="s">
        <v>450</v>
      </c>
      <c r="O3443" s="47" t="s">
        <v>58</v>
      </c>
      <c r="P3443" s="47" t="s">
        <v>395</v>
      </c>
      <c r="Q3443" s="47" t="s">
        <v>396</v>
      </c>
      <c r="R3443" s="47">
        <v>91601</v>
      </c>
      <c r="S3443" s="47" t="s">
        <v>67</v>
      </c>
      <c r="T3443" s="47" t="s">
        <v>451</v>
      </c>
      <c r="U3443" s="47">
        <v>14630</v>
      </c>
      <c r="V3443" s="47" t="s">
        <v>69</v>
      </c>
      <c r="W3443" s="47" t="s">
        <v>452</v>
      </c>
      <c r="X3443" s="47">
        <v>1277247</v>
      </c>
      <c r="Y3443" s="47">
        <v>4208868</v>
      </c>
      <c r="Z3443" s="47">
        <v>318386</v>
      </c>
      <c r="AA3443" s="47">
        <v>8912922</v>
      </c>
      <c r="AB3443" s="47" t="s">
        <v>71</v>
      </c>
      <c r="AC3443" s="47">
        <v>3160</v>
      </c>
      <c r="AD3443" s="47" t="s">
        <v>297</v>
      </c>
      <c r="AE3443" s="47" t="s">
        <v>5184</v>
      </c>
      <c r="AF3443" s="47" t="s">
        <v>5963</v>
      </c>
      <c r="AG3443" s="47">
        <v>1951</v>
      </c>
      <c r="AH3443" s="47" t="s">
        <v>73</v>
      </c>
      <c r="AI3443" s="47" t="s">
        <v>448</v>
      </c>
      <c r="AJ3443" s="47" t="s">
        <v>61</v>
      </c>
      <c r="AK3443" s="47" t="s">
        <v>61</v>
      </c>
      <c r="AV3443" s="47">
        <v>0.7</v>
      </c>
      <c r="AZ3443" s="47">
        <v>0.22</v>
      </c>
      <c r="BM3443" s="47">
        <v>7</v>
      </c>
      <c r="BS3443" s="47">
        <v>13</v>
      </c>
      <c r="BT3443" s="47">
        <v>0</v>
      </c>
      <c r="DI3443" s="1">
        <f t="shared" si="265"/>
        <v>4</v>
      </c>
      <c r="DJ3443" s="9" t="str">
        <f t="shared" si="266"/>
        <v>NO BACTERIOLOGICO</v>
      </c>
      <c r="DK3443" s="10" t="str">
        <f t="shared" si="267"/>
        <v>-</v>
      </c>
      <c r="DL3443" s="11" t="str">
        <f t="shared" si="268"/>
        <v>0</v>
      </c>
    </row>
    <row r="3444" spans="1:116" ht="12" x14ac:dyDescent="0.2">
      <c r="A3444" s="47">
        <v>1011060069</v>
      </c>
      <c r="B3444" s="47" t="str">
        <f t="shared" si="269"/>
        <v>1011060069-COCHAMARCA</v>
      </c>
      <c r="C3444" s="47" t="s">
        <v>448</v>
      </c>
      <c r="D3444" s="47" t="s">
        <v>58</v>
      </c>
      <c r="E3444" s="47" t="s">
        <v>395</v>
      </c>
      <c r="F3444" s="47" t="s">
        <v>396</v>
      </c>
      <c r="G3444" s="47" t="s">
        <v>60</v>
      </c>
      <c r="H3444" s="47">
        <v>206</v>
      </c>
      <c r="I3444" s="47">
        <v>123</v>
      </c>
      <c r="J3444" s="47" t="s">
        <v>88</v>
      </c>
      <c r="K3444" s="47" t="s">
        <v>63</v>
      </c>
      <c r="L3444" s="47" t="s">
        <v>64</v>
      </c>
      <c r="M3444" s="47" t="s">
        <v>449</v>
      </c>
      <c r="N3444" s="47" t="s">
        <v>450</v>
      </c>
      <c r="O3444" s="47" t="s">
        <v>58</v>
      </c>
      <c r="P3444" s="47" t="s">
        <v>395</v>
      </c>
      <c r="Q3444" s="47" t="s">
        <v>396</v>
      </c>
      <c r="R3444" s="47">
        <v>91601</v>
      </c>
      <c r="S3444" s="47" t="s">
        <v>67</v>
      </c>
      <c r="T3444" s="47" t="s">
        <v>451</v>
      </c>
      <c r="U3444" s="47">
        <v>14630</v>
      </c>
      <c r="V3444" s="47" t="s">
        <v>69</v>
      </c>
      <c r="W3444" s="47" t="s">
        <v>452</v>
      </c>
      <c r="X3444" s="47">
        <v>1277247</v>
      </c>
      <c r="Y3444" s="47">
        <v>4208869</v>
      </c>
      <c r="Z3444" s="47">
        <v>318416</v>
      </c>
      <c r="AA3444" s="47">
        <v>8912696</v>
      </c>
      <c r="AB3444" s="47" t="s">
        <v>61</v>
      </c>
      <c r="AC3444" s="47">
        <v>3660</v>
      </c>
      <c r="AD3444" s="47" t="s">
        <v>297</v>
      </c>
      <c r="AE3444" s="47" t="s">
        <v>5184</v>
      </c>
      <c r="AF3444" s="47" t="s">
        <v>5963</v>
      </c>
      <c r="AG3444" s="47" t="s">
        <v>61</v>
      </c>
      <c r="AH3444" s="47" t="s">
        <v>75</v>
      </c>
      <c r="AI3444" s="47" t="s">
        <v>76</v>
      </c>
      <c r="AJ3444" s="47" t="s">
        <v>77</v>
      </c>
      <c r="AK3444" s="47" t="s">
        <v>78</v>
      </c>
      <c r="AV3444" s="47">
        <v>0.7</v>
      </c>
      <c r="AZ3444" s="47">
        <v>0.22</v>
      </c>
      <c r="BM3444" s="47">
        <v>7</v>
      </c>
      <c r="BS3444" s="47">
        <v>13</v>
      </c>
      <c r="BT3444" s="47">
        <v>0</v>
      </c>
      <c r="DI3444" s="1">
        <f t="shared" si="265"/>
        <v>4</v>
      </c>
      <c r="DJ3444" s="9" t="str">
        <f t="shared" si="266"/>
        <v>NO BACTERIOLOGICO</v>
      </c>
      <c r="DK3444" s="10" t="str">
        <f t="shared" si="267"/>
        <v>-</v>
      </c>
      <c r="DL3444" s="11" t="str">
        <f t="shared" si="268"/>
        <v>0</v>
      </c>
    </row>
    <row r="3445" spans="1:116" ht="12" x14ac:dyDescent="0.2">
      <c r="A3445" s="47">
        <v>1011060069</v>
      </c>
      <c r="B3445" s="47" t="str">
        <f t="shared" si="269"/>
        <v>1011060069-COCHAMARCA</v>
      </c>
      <c r="C3445" s="47" t="s">
        <v>448</v>
      </c>
      <c r="D3445" s="47" t="s">
        <v>58</v>
      </c>
      <c r="E3445" s="47" t="s">
        <v>395</v>
      </c>
      <c r="F3445" s="47" t="s">
        <v>396</v>
      </c>
      <c r="G3445" s="47" t="s">
        <v>60</v>
      </c>
      <c r="H3445" s="47">
        <v>206</v>
      </c>
      <c r="I3445" s="47">
        <v>123</v>
      </c>
      <c r="J3445" s="47" t="s">
        <v>88</v>
      </c>
      <c r="K3445" s="47" t="s">
        <v>63</v>
      </c>
      <c r="L3445" s="47" t="s">
        <v>64</v>
      </c>
      <c r="M3445" s="47" t="s">
        <v>449</v>
      </c>
      <c r="N3445" s="47" t="s">
        <v>450</v>
      </c>
      <c r="O3445" s="47" t="s">
        <v>58</v>
      </c>
      <c r="P3445" s="47" t="s">
        <v>395</v>
      </c>
      <c r="Q3445" s="47" t="s">
        <v>396</v>
      </c>
      <c r="R3445" s="47">
        <v>91601</v>
      </c>
      <c r="S3445" s="47" t="s">
        <v>67</v>
      </c>
      <c r="T3445" s="47" t="s">
        <v>451</v>
      </c>
      <c r="U3445" s="47">
        <v>14630</v>
      </c>
      <c r="V3445" s="47" t="s">
        <v>69</v>
      </c>
      <c r="W3445" s="47" t="s">
        <v>452</v>
      </c>
      <c r="X3445" s="47">
        <v>1277247</v>
      </c>
      <c r="Y3445" s="47">
        <v>4208870</v>
      </c>
      <c r="Z3445" s="47">
        <v>318416</v>
      </c>
      <c r="AA3445" s="47">
        <v>8912908</v>
      </c>
      <c r="AB3445" s="47" t="s">
        <v>61</v>
      </c>
      <c r="AC3445" s="47">
        <v>3637</v>
      </c>
      <c r="AD3445" s="47" t="s">
        <v>297</v>
      </c>
      <c r="AE3445" s="47" t="s">
        <v>5184</v>
      </c>
      <c r="AF3445" s="47" t="s">
        <v>5963</v>
      </c>
      <c r="AG3445" s="47" t="s">
        <v>61</v>
      </c>
      <c r="AH3445" s="47" t="s">
        <v>75</v>
      </c>
      <c r="AI3445" s="47" t="s">
        <v>76</v>
      </c>
      <c r="AJ3445" s="47" t="s">
        <v>77</v>
      </c>
      <c r="AK3445" s="47" t="s">
        <v>78</v>
      </c>
      <c r="AV3445" s="47">
        <v>0.5</v>
      </c>
      <c r="AZ3445" s="47">
        <v>0.22</v>
      </c>
      <c r="BE3445" s="47">
        <v>0</v>
      </c>
      <c r="BM3445" s="47">
        <v>7</v>
      </c>
      <c r="BS3445" s="47">
        <v>13</v>
      </c>
      <c r="BT3445" s="47">
        <v>0</v>
      </c>
      <c r="CZ3445" s="47">
        <v>0</v>
      </c>
      <c r="DI3445" s="1">
        <f t="shared" si="265"/>
        <v>4</v>
      </c>
      <c r="DJ3445" s="9" t="str">
        <f t="shared" si="266"/>
        <v>NO BACTERIOLOGICO</v>
      </c>
      <c r="DK3445" s="10" t="str">
        <f t="shared" si="267"/>
        <v>-</v>
      </c>
      <c r="DL3445" s="11" t="str">
        <f t="shared" si="268"/>
        <v>1</v>
      </c>
    </row>
    <row r="3446" spans="1:116" ht="12" x14ac:dyDescent="0.2">
      <c r="A3446" s="47">
        <v>1001040052</v>
      </c>
      <c r="B3446" s="47" t="str">
        <f t="shared" si="269"/>
        <v>1001040052-VILCABAMBA</v>
      </c>
      <c r="C3446" s="47" t="s">
        <v>521</v>
      </c>
      <c r="D3446" s="47" t="s">
        <v>58</v>
      </c>
      <c r="E3446" s="47" t="s">
        <v>58</v>
      </c>
      <c r="F3446" s="47" t="s">
        <v>1045</v>
      </c>
      <c r="G3446" s="47" t="s">
        <v>60</v>
      </c>
      <c r="H3446" s="47">
        <v>666</v>
      </c>
      <c r="I3446" s="47" t="s">
        <v>61</v>
      </c>
      <c r="J3446" s="47" t="s">
        <v>62</v>
      </c>
      <c r="K3446" s="47" t="s">
        <v>63</v>
      </c>
      <c r="L3446" s="47" t="s">
        <v>64</v>
      </c>
      <c r="M3446" s="47" t="s">
        <v>3978</v>
      </c>
      <c r="N3446" s="47" t="s">
        <v>3979</v>
      </c>
      <c r="O3446" s="47" t="s">
        <v>58</v>
      </c>
      <c r="P3446" s="47" t="s">
        <v>58</v>
      </c>
      <c r="Q3446" s="47" t="s">
        <v>1045</v>
      </c>
      <c r="R3446" s="47">
        <v>110930</v>
      </c>
      <c r="S3446" s="47" t="s">
        <v>67</v>
      </c>
      <c r="T3446" s="47" t="s">
        <v>2911</v>
      </c>
      <c r="U3446" s="47">
        <v>14956</v>
      </c>
      <c r="V3446" s="47" t="s">
        <v>69</v>
      </c>
      <c r="W3446" s="47" t="s">
        <v>4245</v>
      </c>
      <c r="X3446" s="47">
        <v>1277257</v>
      </c>
      <c r="Y3446" s="47">
        <v>4208894</v>
      </c>
      <c r="Z3446" s="47">
        <v>370431</v>
      </c>
      <c r="AA3446" s="47">
        <v>1081635</v>
      </c>
      <c r="AB3446" s="47" t="s">
        <v>71</v>
      </c>
      <c r="AC3446" s="47">
        <v>3074</v>
      </c>
      <c r="AD3446" s="47" t="s">
        <v>72</v>
      </c>
      <c r="AE3446" s="47" t="s">
        <v>5008</v>
      </c>
      <c r="AF3446" s="47" t="s">
        <v>5964</v>
      </c>
      <c r="AG3446" s="47">
        <v>36487</v>
      </c>
      <c r="AH3446" s="47" t="s">
        <v>73</v>
      </c>
      <c r="AI3446" s="47" t="s">
        <v>2912</v>
      </c>
      <c r="AJ3446" s="47" t="s">
        <v>61</v>
      </c>
      <c r="AK3446" s="47" t="s">
        <v>61</v>
      </c>
      <c r="AV3446" s="47">
        <v>1.3</v>
      </c>
      <c r="AZ3446" s="47">
        <v>120</v>
      </c>
      <c r="BM3446" s="47">
        <v>7</v>
      </c>
      <c r="BS3446" s="47">
        <v>18</v>
      </c>
      <c r="BT3446" s="47">
        <v>0</v>
      </c>
      <c r="DI3446" s="1">
        <f t="shared" si="265"/>
        <v>4</v>
      </c>
      <c r="DJ3446" s="9" t="str">
        <f t="shared" si="266"/>
        <v>NO BACTERIOLOGICO</v>
      </c>
      <c r="DK3446" s="10" t="str">
        <f t="shared" si="267"/>
        <v>-</v>
      </c>
      <c r="DL3446" s="11" t="str">
        <f t="shared" si="268"/>
        <v>0</v>
      </c>
    </row>
    <row r="3447" spans="1:116" ht="12" x14ac:dyDescent="0.2">
      <c r="A3447" s="47">
        <v>1001040052</v>
      </c>
      <c r="B3447" s="47" t="str">
        <f t="shared" si="269"/>
        <v>1001040052-VILCABAMBA</v>
      </c>
      <c r="C3447" s="47" t="s">
        <v>521</v>
      </c>
      <c r="D3447" s="47" t="s">
        <v>58</v>
      </c>
      <c r="E3447" s="47" t="s">
        <v>58</v>
      </c>
      <c r="F3447" s="47" t="s">
        <v>1045</v>
      </c>
      <c r="G3447" s="47" t="s">
        <v>60</v>
      </c>
      <c r="H3447" s="47">
        <v>666</v>
      </c>
      <c r="I3447" s="47" t="s">
        <v>61</v>
      </c>
      <c r="J3447" s="47" t="s">
        <v>62</v>
      </c>
      <c r="K3447" s="47" t="s">
        <v>63</v>
      </c>
      <c r="L3447" s="47" t="s">
        <v>64</v>
      </c>
      <c r="M3447" s="47" t="s">
        <v>3978</v>
      </c>
      <c r="N3447" s="47" t="s">
        <v>3979</v>
      </c>
      <c r="O3447" s="47" t="s">
        <v>58</v>
      </c>
      <c r="P3447" s="47" t="s">
        <v>58</v>
      </c>
      <c r="Q3447" s="47" t="s">
        <v>1045</v>
      </c>
      <c r="R3447" s="47">
        <v>110930</v>
      </c>
      <c r="S3447" s="47" t="s">
        <v>67</v>
      </c>
      <c r="T3447" s="47" t="s">
        <v>2911</v>
      </c>
      <c r="U3447" s="47">
        <v>14956</v>
      </c>
      <c r="V3447" s="47" t="s">
        <v>69</v>
      </c>
      <c r="W3447" s="47" t="s">
        <v>4245</v>
      </c>
      <c r="X3447" s="47">
        <v>1277257</v>
      </c>
      <c r="Y3447" s="47">
        <v>4208895</v>
      </c>
      <c r="Z3447" s="47">
        <v>371052</v>
      </c>
      <c r="AA3447" s="47">
        <v>8918587</v>
      </c>
      <c r="AB3447" s="47" t="s">
        <v>71</v>
      </c>
      <c r="AC3447" s="47">
        <v>3070</v>
      </c>
      <c r="AD3447" s="47" t="s">
        <v>72</v>
      </c>
      <c r="AE3447" s="47" t="s">
        <v>5008</v>
      </c>
      <c r="AF3447" s="47" t="s">
        <v>5964</v>
      </c>
      <c r="AG3447" s="47" t="s">
        <v>61</v>
      </c>
      <c r="AH3447" s="47" t="s">
        <v>75</v>
      </c>
      <c r="AI3447" s="47" t="s">
        <v>76</v>
      </c>
      <c r="AJ3447" s="47" t="s">
        <v>77</v>
      </c>
      <c r="AK3447" s="47" t="s">
        <v>78</v>
      </c>
      <c r="AV3447" s="47">
        <v>0.72</v>
      </c>
      <c r="AZ3447" s="47">
        <v>128</v>
      </c>
      <c r="BM3447" s="47">
        <v>7</v>
      </c>
      <c r="BS3447" s="47">
        <v>18</v>
      </c>
      <c r="BT3447" s="47">
        <v>0</v>
      </c>
      <c r="DI3447" s="1">
        <f t="shared" si="265"/>
        <v>4</v>
      </c>
      <c r="DJ3447" s="9" t="str">
        <f t="shared" si="266"/>
        <v>NO BACTERIOLOGICO</v>
      </c>
      <c r="DK3447" s="10" t="str">
        <f t="shared" si="267"/>
        <v>-</v>
      </c>
      <c r="DL3447" s="11" t="str">
        <f t="shared" si="268"/>
        <v>0</v>
      </c>
    </row>
    <row r="3448" spans="1:116" ht="12" x14ac:dyDescent="0.2">
      <c r="A3448" s="47">
        <v>1001040052</v>
      </c>
      <c r="B3448" s="47" t="str">
        <f t="shared" si="269"/>
        <v>1001040052-VILCABAMBA</v>
      </c>
      <c r="C3448" s="47" t="s">
        <v>521</v>
      </c>
      <c r="D3448" s="47" t="s">
        <v>58</v>
      </c>
      <c r="E3448" s="47" t="s">
        <v>58</v>
      </c>
      <c r="F3448" s="47" t="s">
        <v>1045</v>
      </c>
      <c r="G3448" s="47" t="s">
        <v>60</v>
      </c>
      <c r="H3448" s="47">
        <v>666</v>
      </c>
      <c r="I3448" s="47" t="s">
        <v>61</v>
      </c>
      <c r="J3448" s="47" t="s">
        <v>62</v>
      </c>
      <c r="K3448" s="47" t="s">
        <v>63</v>
      </c>
      <c r="L3448" s="47" t="s">
        <v>64</v>
      </c>
      <c r="M3448" s="47" t="s">
        <v>3978</v>
      </c>
      <c r="N3448" s="47" t="s">
        <v>3979</v>
      </c>
      <c r="O3448" s="47" t="s">
        <v>58</v>
      </c>
      <c r="P3448" s="47" t="s">
        <v>58</v>
      </c>
      <c r="Q3448" s="47" t="s">
        <v>1045</v>
      </c>
      <c r="R3448" s="47">
        <v>110930</v>
      </c>
      <c r="S3448" s="47" t="s">
        <v>67</v>
      </c>
      <c r="T3448" s="47" t="s">
        <v>2911</v>
      </c>
      <c r="U3448" s="47">
        <v>14956</v>
      </c>
      <c r="V3448" s="47" t="s">
        <v>69</v>
      </c>
      <c r="W3448" s="47" t="s">
        <v>4245</v>
      </c>
      <c r="X3448" s="47">
        <v>1277257</v>
      </c>
      <c r="Y3448" s="47">
        <v>4208896</v>
      </c>
      <c r="Z3448" s="47">
        <v>371053</v>
      </c>
      <c r="AA3448" s="47">
        <v>8918583</v>
      </c>
      <c r="AB3448" s="47" t="s">
        <v>71</v>
      </c>
      <c r="AC3448" s="47">
        <v>3064</v>
      </c>
      <c r="AD3448" s="47" t="s">
        <v>72</v>
      </c>
      <c r="AE3448" s="47" t="s">
        <v>5008</v>
      </c>
      <c r="AF3448" s="47" t="s">
        <v>5964</v>
      </c>
      <c r="AG3448" s="47" t="s">
        <v>61</v>
      </c>
      <c r="AH3448" s="47" t="s">
        <v>75</v>
      </c>
      <c r="AI3448" s="47" t="s">
        <v>76</v>
      </c>
      <c r="AJ3448" s="47" t="s">
        <v>77</v>
      </c>
      <c r="AK3448" s="47" t="s">
        <v>78</v>
      </c>
      <c r="AV3448" s="47">
        <v>0.57999999999999996</v>
      </c>
      <c r="AZ3448" s="47">
        <v>135</v>
      </c>
      <c r="BM3448" s="47">
        <v>7</v>
      </c>
      <c r="BS3448" s="47">
        <v>18</v>
      </c>
      <c r="BT3448" s="47">
        <v>0</v>
      </c>
      <c r="DI3448" s="1">
        <f t="shared" si="265"/>
        <v>4</v>
      </c>
      <c r="DJ3448" s="9" t="str">
        <f t="shared" si="266"/>
        <v>NO BACTERIOLOGICO</v>
      </c>
      <c r="DK3448" s="10" t="str">
        <f t="shared" si="267"/>
        <v>-</v>
      </c>
      <c r="DL3448" s="11" t="str">
        <f t="shared" si="268"/>
        <v>0</v>
      </c>
    </row>
    <row r="3449" spans="1:116" ht="12" x14ac:dyDescent="0.2">
      <c r="A3449" s="47">
        <v>1001090048</v>
      </c>
      <c r="B3449" s="47" t="str">
        <f t="shared" si="269"/>
        <v>1001090048-SAN PEDRO DE MACHA</v>
      </c>
      <c r="C3449" s="47" t="s">
        <v>1278</v>
      </c>
      <c r="D3449" s="47" t="s">
        <v>58</v>
      </c>
      <c r="E3449" s="47" t="s">
        <v>58</v>
      </c>
      <c r="F3449" s="47" t="s">
        <v>1234</v>
      </c>
      <c r="G3449" s="47" t="s">
        <v>60</v>
      </c>
      <c r="H3449" s="47">
        <v>152</v>
      </c>
      <c r="I3449" s="47">
        <v>180</v>
      </c>
      <c r="J3449" s="47" t="s">
        <v>88</v>
      </c>
      <c r="K3449" s="47" t="s">
        <v>63</v>
      </c>
      <c r="L3449" s="47" t="s">
        <v>64</v>
      </c>
      <c r="M3449" s="47" t="s">
        <v>1235</v>
      </c>
      <c r="N3449" s="47" t="s">
        <v>1233</v>
      </c>
      <c r="O3449" s="47" t="s">
        <v>58</v>
      </c>
      <c r="P3449" s="47" t="s">
        <v>58</v>
      </c>
      <c r="Q3449" s="47" t="s">
        <v>1234</v>
      </c>
      <c r="R3449" s="47">
        <v>20927</v>
      </c>
      <c r="S3449" s="47" t="s">
        <v>67</v>
      </c>
      <c r="T3449" s="47" t="s">
        <v>1279</v>
      </c>
      <c r="U3449" s="47">
        <v>3739</v>
      </c>
      <c r="V3449" s="47" t="s">
        <v>69</v>
      </c>
      <c r="W3449" s="47" t="s">
        <v>1280</v>
      </c>
      <c r="X3449" s="47">
        <v>1277284</v>
      </c>
      <c r="Y3449" s="47">
        <v>4208897</v>
      </c>
      <c r="Z3449" s="47">
        <v>357308</v>
      </c>
      <c r="AA3449" s="47">
        <v>8911148</v>
      </c>
      <c r="AB3449" s="47" t="s">
        <v>71</v>
      </c>
      <c r="AC3449" s="47">
        <v>2320</v>
      </c>
      <c r="AD3449" s="47" t="s">
        <v>86</v>
      </c>
      <c r="AE3449" s="47" t="s">
        <v>4903</v>
      </c>
      <c r="AF3449" s="47" t="s">
        <v>5965</v>
      </c>
      <c r="AG3449" s="47">
        <v>2387</v>
      </c>
      <c r="AH3449" s="47" t="s">
        <v>73</v>
      </c>
      <c r="AI3449" s="47" t="s">
        <v>1281</v>
      </c>
      <c r="AJ3449" s="47" t="s">
        <v>61</v>
      </c>
      <c r="AK3449" s="47" t="s">
        <v>61</v>
      </c>
      <c r="AV3449" s="47">
        <v>0.88</v>
      </c>
      <c r="BM3449" s="47">
        <v>7.5</v>
      </c>
      <c r="BS3449" s="47">
        <v>19</v>
      </c>
      <c r="DI3449" s="1">
        <f t="shared" si="265"/>
        <v>4</v>
      </c>
      <c r="DJ3449" s="9" t="str">
        <f t="shared" si="266"/>
        <v>-</v>
      </c>
      <c r="DK3449" s="10" t="str">
        <f t="shared" si="267"/>
        <v>-</v>
      </c>
      <c r="DL3449" s="11" t="str">
        <f t="shared" si="268"/>
        <v>0</v>
      </c>
    </row>
    <row r="3450" spans="1:116" ht="12" x14ac:dyDescent="0.2">
      <c r="A3450" s="47">
        <v>1001090048</v>
      </c>
      <c r="B3450" s="47" t="str">
        <f t="shared" si="269"/>
        <v>1001090048-SAN PEDRO DE MACHA</v>
      </c>
      <c r="C3450" s="47" t="s">
        <v>1278</v>
      </c>
      <c r="D3450" s="47" t="s">
        <v>58</v>
      </c>
      <c r="E3450" s="47" t="s">
        <v>58</v>
      </c>
      <c r="F3450" s="47" t="s">
        <v>1234</v>
      </c>
      <c r="G3450" s="47" t="s">
        <v>60</v>
      </c>
      <c r="H3450" s="47">
        <v>152</v>
      </c>
      <c r="I3450" s="47">
        <v>180</v>
      </c>
      <c r="J3450" s="47" t="s">
        <v>88</v>
      </c>
      <c r="K3450" s="47" t="s">
        <v>63</v>
      </c>
      <c r="L3450" s="47" t="s">
        <v>64</v>
      </c>
      <c r="M3450" s="47" t="s">
        <v>1235</v>
      </c>
      <c r="N3450" s="47" t="s">
        <v>1233</v>
      </c>
      <c r="O3450" s="47" t="s">
        <v>58</v>
      </c>
      <c r="P3450" s="47" t="s">
        <v>58</v>
      </c>
      <c r="Q3450" s="47" t="s">
        <v>1234</v>
      </c>
      <c r="R3450" s="47">
        <v>20927</v>
      </c>
      <c r="S3450" s="47" t="s">
        <v>67</v>
      </c>
      <c r="T3450" s="47" t="s">
        <v>1279</v>
      </c>
      <c r="U3450" s="47">
        <v>3739</v>
      </c>
      <c r="V3450" s="47" t="s">
        <v>69</v>
      </c>
      <c r="W3450" s="47" t="s">
        <v>1280</v>
      </c>
      <c r="X3450" s="47">
        <v>1277284</v>
      </c>
      <c r="Y3450" s="47">
        <v>4208898</v>
      </c>
      <c r="Z3450" s="47">
        <v>357397</v>
      </c>
      <c r="AA3450" s="47">
        <v>891081</v>
      </c>
      <c r="AB3450" s="47" t="s">
        <v>61</v>
      </c>
      <c r="AC3450" s="47">
        <v>2275</v>
      </c>
      <c r="AD3450" s="47" t="s">
        <v>86</v>
      </c>
      <c r="AE3450" s="47" t="s">
        <v>4903</v>
      </c>
      <c r="AF3450" s="47" t="s">
        <v>5965</v>
      </c>
      <c r="AG3450" s="47" t="s">
        <v>61</v>
      </c>
      <c r="AH3450" s="47" t="s">
        <v>75</v>
      </c>
      <c r="AI3450" s="47" t="s">
        <v>76</v>
      </c>
      <c r="AJ3450" s="47" t="s">
        <v>77</v>
      </c>
      <c r="AK3450" s="47" t="s">
        <v>78</v>
      </c>
      <c r="AV3450" s="47">
        <v>0.6</v>
      </c>
      <c r="BM3450" s="47">
        <v>7.3</v>
      </c>
      <c r="BS3450" s="47">
        <v>20</v>
      </c>
      <c r="DI3450" s="1">
        <f t="shared" si="265"/>
        <v>4</v>
      </c>
      <c r="DJ3450" s="9" t="str">
        <f t="shared" si="266"/>
        <v>-</v>
      </c>
      <c r="DK3450" s="10" t="str">
        <f t="shared" si="267"/>
        <v>-</v>
      </c>
      <c r="DL3450" s="11" t="str">
        <f t="shared" si="268"/>
        <v>0</v>
      </c>
    </row>
    <row r="3451" spans="1:116" ht="12" x14ac:dyDescent="0.2">
      <c r="A3451" s="47">
        <v>1001090048</v>
      </c>
      <c r="B3451" s="47" t="str">
        <f t="shared" si="269"/>
        <v>1001090048-SAN PEDRO DE MACHA</v>
      </c>
      <c r="C3451" s="47" t="s">
        <v>1278</v>
      </c>
      <c r="D3451" s="47" t="s">
        <v>58</v>
      </c>
      <c r="E3451" s="47" t="s">
        <v>58</v>
      </c>
      <c r="F3451" s="47" t="s">
        <v>1234</v>
      </c>
      <c r="G3451" s="47" t="s">
        <v>60</v>
      </c>
      <c r="H3451" s="47">
        <v>152</v>
      </c>
      <c r="I3451" s="47">
        <v>180</v>
      </c>
      <c r="J3451" s="47" t="s">
        <v>88</v>
      </c>
      <c r="K3451" s="47" t="s">
        <v>63</v>
      </c>
      <c r="L3451" s="47" t="s">
        <v>64</v>
      </c>
      <c r="M3451" s="47" t="s">
        <v>1235</v>
      </c>
      <c r="N3451" s="47" t="s">
        <v>1233</v>
      </c>
      <c r="O3451" s="47" t="s">
        <v>58</v>
      </c>
      <c r="P3451" s="47" t="s">
        <v>58</v>
      </c>
      <c r="Q3451" s="47" t="s">
        <v>1234</v>
      </c>
      <c r="R3451" s="47">
        <v>20927</v>
      </c>
      <c r="S3451" s="47" t="s">
        <v>67</v>
      </c>
      <c r="T3451" s="47" t="s">
        <v>1279</v>
      </c>
      <c r="U3451" s="47">
        <v>3739</v>
      </c>
      <c r="V3451" s="47" t="s">
        <v>69</v>
      </c>
      <c r="W3451" s="47" t="s">
        <v>1280</v>
      </c>
      <c r="X3451" s="47">
        <v>1277284</v>
      </c>
      <c r="Y3451" s="47">
        <v>4208899</v>
      </c>
      <c r="Z3451" s="47">
        <v>357734</v>
      </c>
      <c r="AA3451" s="47">
        <v>8910555</v>
      </c>
      <c r="AB3451" s="47" t="s">
        <v>71</v>
      </c>
      <c r="AC3451" s="47">
        <v>2182</v>
      </c>
      <c r="AD3451" s="47" t="s">
        <v>86</v>
      </c>
      <c r="AE3451" s="47" t="s">
        <v>4903</v>
      </c>
      <c r="AF3451" s="47" t="s">
        <v>5965</v>
      </c>
      <c r="AG3451" s="47" t="s">
        <v>61</v>
      </c>
      <c r="AH3451" s="47" t="s">
        <v>75</v>
      </c>
      <c r="AI3451" s="47" t="s">
        <v>76</v>
      </c>
      <c r="AJ3451" s="47" t="s">
        <v>77</v>
      </c>
      <c r="AK3451" s="47" t="s">
        <v>78</v>
      </c>
      <c r="AV3451" s="47">
        <v>0.56999999999999995</v>
      </c>
      <c r="BM3451" s="47">
        <v>7</v>
      </c>
      <c r="BS3451" s="47">
        <v>20</v>
      </c>
      <c r="DI3451" s="1">
        <f t="shared" si="265"/>
        <v>4</v>
      </c>
      <c r="DJ3451" s="9" t="str">
        <f t="shared" si="266"/>
        <v>-</v>
      </c>
      <c r="DK3451" s="10" t="str">
        <f t="shared" si="267"/>
        <v>-</v>
      </c>
      <c r="DL3451" s="11" t="str">
        <f t="shared" si="268"/>
        <v>0</v>
      </c>
    </row>
    <row r="3452" spans="1:116" ht="12" x14ac:dyDescent="0.2">
      <c r="A3452" s="47">
        <v>1007010052</v>
      </c>
      <c r="B3452" s="47" t="str">
        <f t="shared" si="269"/>
        <v>1007010052-PAMPAYACU</v>
      </c>
      <c r="C3452" s="47" t="s">
        <v>1266</v>
      </c>
      <c r="D3452" s="47" t="s">
        <v>58</v>
      </c>
      <c r="E3452" s="47" t="s">
        <v>1117</v>
      </c>
      <c r="F3452" s="47" t="s">
        <v>1116</v>
      </c>
      <c r="G3452" s="47" t="s">
        <v>60</v>
      </c>
      <c r="H3452" s="47">
        <v>184</v>
      </c>
      <c r="I3452" s="47" t="s">
        <v>61</v>
      </c>
      <c r="J3452" s="47" t="s">
        <v>88</v>
      </c>
      <c r="K3452" s="47" t="s">
        <v>63</v>
      </c>
      <c r="L3452" s="47" t="s">
        <v>64</v>
      </c>
      <c r="M3452" s="47" t="s">
        <v>1246</v>
      </c>
      <c r="N3452" s="47" t="s">
        <v>1245</v>
      </c>
      <c r="O3452" s="47" t="s">
        <v>58</v>
      </c>
      <c r="P3452" s="47" t="s">
        <v>1117</v>
      </c>
      <c r="Q3452" s="47" t="s">
        <v>1116</v>
      </c>
      <c r="R3452" s="47">
        <v>116450</v>
      </c>
      <c r="S3452" s="47" t="s">
        <v>67</v>
      </c>
      <c r="T3452" s="47" t="s">
        <v>1267</v>
      </c>
      <c r="U3452" s="47">
        <v>23609</v>
      </c>
      <c r="V3452" s="47" t="s">
        <v>69</v>
      </c>
      <c r="W3452" s="47" t="s">
        <v>1268</v>
      </c>
      <c r="X3452" s="47">
        <v>1277290</v>
      </c>
      <c r="Y3452" s="47">
        <v>4208950</v>
      </c>
      <c r="Z3452" s="47">
        <v>261820</v>
      </c>
      <c r="AA3452" s="47">
        <v>9035127</v>
      </c>
      <c r="AB3452" s="47" t="s">
        <v>71</v>
      </c>
      <c r="AC3452" s="47">
        <v>3594</v>
      </c>
      <c r="AD3452" s="47" t="s">
        <v>72</v>
      </c>
      <c r="AE3452" s="47" t="s">
        <v>4916</v>
      </c>
      <c r="AF3452" s="47" t="s">
        <v>5966</v>
      </c>
      <c r="AG3452" s="47">
        <v>18165</v>
      </c>
      <c r="AH3452" s="47" t="s">
        <v>73</v>
      </c>
      <c r="AI3452" s="47" t="s">
        <v>1266</v>
      </c>
      <c r="AJ3452" s="47" t="s">
        <v>61</v>
      </c>
      <c r="AK3452" s="47" t="s">
        <v>61</v>
      </c>
      <c r="AV3452" s="47">
        <v>0.93</v>
      </c>
      <c r="AZ3452" s="47">
        <v>250</v>
      </c>
      <c r="BM3452" s="47">
        <v>8.1199999999999992</v>
      </c>
      <c r="BS3452" s="47">
        <v>15.3</v>
      </c>
      <c r="BT3452" s="47">
        <v>1.39</v>
      </c>
      <c r="DI3452" s="1">
        <f t="shared" si="265"/>
        <v>4</v>
      </c>
      <c r="DJ3452" s="9" t="str">
        <f t="shared" si="266"/>
        <v>NO BACTERIOLOGICO</v>
      </c>
      <c r="DK3452" s="10" t="str">
        <f t="shared" si="267"/>
        <v>-</v>
      </c>
      <c r="DL3452" s="11" t="str">
        <f t="shared" si="268"/>
        <v>0</v>
      </c>
    </row>
    <row r="3453" spans="1:116" ht="12" x14ac:dyDescent="0.2">
      <c r="A3453" s="47">
        <v>1007010052</v>
      </c>
      <c r="B3453" s="47" t="str">
        <f t="shared" si="269"/>
        <v>1007010052-PAMPAYACU</v>
      </c>
      <c r="C3453" s="47" t="s">
        <v>1266</v>
      </c>
      <c r="D3453" s="47" t="s">
        <v>58</v>
      </c>
      <c r="E3453" s="47" t="s">
        <v>1117</v>
      </c>
      <c r="F3453" s="47" t="s">
        <v>1116</v>
      </c>
      <c r="G3453" s="47" t="s">
        <v>60</v>
      </c>
      <c r="H3453" s="47">
        <v>184</v>
      </c>
      <c r="I3453" s="47" t="s">
        <v>61</v>
      </c>
      <c r="J3453" s="47" t="s">
        <v>88</v>
      </c>
      <c r="K3453" s="47" t="s">
        <v>63</v>
      </c>
      <c r="L3453" s="47" t="s">
        <v>64</v>
      </c>
      <c r="M3453" s="47" t="s">
        <v>1246</v>
      </c>
      <c r="N3453" s="47" t="s">
        <v>1245</v>
      </c>
      <c r="O3453" s="47" t="s">
        <v>58</v>
      </c>
      <c r="P3453" s="47" t="s">
        <v>1117</v>
      </c>
      <c r="Q3453" s="47" t="s">
        <v>1116</v>
      </c>
      <c r="R3453" s="47">
        <v>116450</v>
      </c>
      <c r="S3453" s="47" t="s">
        <v>67</v>
      </c>
      <c r="T3453" s="47" t="s">
        <v>1267</v>
      </c>
      <c r="U3453" s="47">
        <v>23609</v>
      </c>
      <c r="V3453" s="47" t="s">
        <v>69</v>
      </c>
      <c r="W3453" s="47" t="s">
        <v>1268</v>
      </c>
      <c r="X3453" s="47">
        <v>1277290</v>
      </c>
      <c r="Y3453" s="47">
        <v>4208951</v>
      </c>
      <c r="Z3453" s="47">
        <v>256682</v>
      </c>
      <c r="AA3453" s="47">
        <v>9039667</v>
      </c>
      <c r="AB3453" s="47" t="s">
        <v>71</v>
      </c>
      <c r="AC3453" s="47">
        <v>0</v>
      </c>
      <c r="AD3453" s="47" t="s">
        <v>72</v>
      </c>
      <c r="AE3453" s="47" t="s">
        <v>4916</v>
      </c>
      <c r="AF3453" s="47" t="s">
        <v>5966</v>
      </c>
      <c r="AG3453" s="47" t="s">
        <v>61</v>
      </c>
      <c r="AH3453" s="47" t="s">
        <v>75</v>
      </c>
      <c r="AI3453" s="47" t="s">
        <v>76</v>
      </c>
      <c r="AJ3453" s="47" t="s">
        <v>61</v>
      </c>
      <c r="AK3453" s="47" t="s">
        <v>61</v>
      </c>
      <c r="AV3453" s="47">
        <v>0.63</v>
      </c>
      <c r="AZ3453" s="47">
        <v>252</v>
      </c>
      <c r="BM3453" s="47">
        <v>8.18</v>
      </c>
      <c r="BS3453" s="47">
        <v>15.3</v>
      </c>
      <c r="BT3453" s="47">
        <v>1.1100000000000001</v>
      </c>
      <c r="DI3453" s="1">
        <f t="shared" si="265"/>
        <v>4</v>
      </c>
      <c r="DJ3453" s="9" t="str">
        <f t="shared" si="266"/>
        <v>NO BACTERIOLOGICO</v>
      </c>
      <c r="DK3453" s="10" t="str">
        <f t="shared" si="267"/>
        <v>-</v>
      </c>
      <c r="DL3453" s="11" t="str">
        <f t="shared" si="268"/>
        <v>0</v>
      </c>
    </row>
    <row r="3454" spans="1:116" ht="12" x14ac:dyDescent="0.2">
      <c r="A3454" s="47">
        <v>1007010052</v>
      </c>
      <c r="B3454" s="47" t="str">
        <f t="shared" si="269"/>
        <v>1007010052-PAMPAYACU</v>
      </c>
      <c r="C3454" s="47" t="s">
        <v>1266</v>
      </c>
      <c r="D3454" s="47" t="s">
        <v>58</v>
      </c>
      <c r="E3454" s="47" t="s">
        <v>1117</v>
      </c>
      <c r="F3454" s="47" t="s">
        <v>1116</v>
      </c>
      <c r="G3454" s="47" t="s">
        <v>60</v>
      </c>
      <c r="H3454" s="47">
        <v>184</v>
      </c>
      <c r="I3454" s="47" t="s">
        <v>61</v>
      </c>
      <c r="J3454" s="47" t="s">
        <v>88</v>
      </c>
      <c r="K3454" s="47" t="s">
        <v>63</v>
      </c>
      <c r="L3454" s="47" t="s">
        <v>64</v>
      </c>
      <c r="M3454" s="47" t="s">
        <v>1246</v>
      </c>
      <c r="N3454" s="47" t="s">
        <v>1245</v>
      </c>
      <c r="O3454" s="47" t="s">
        <v>58</v>
      </c>
      <c r="P3454" s="47" t="s">
        <v>1117</v>
      </c>
      <c r="Q3454" s="47" t="s">
        <v>1116</v>
      </c>
      <c r="R3454" s="47">
        <v>116450</v>
      </c>
      <c r="S3454" s="47" t="s">
        <v>67</v>
      </c>
      <c r="T3454" s="47" t="s">
        <v>1267</v>
      </c>
      <c r="U3454" s="47">
        <v>23609</v>
      </c>
      <c r="V3454" s="47" t="s">
        <v>69</v>
      </c>
      <c r="W3454" s="47" t="s">
        <v>1268</v>
      </c>
      <c r="X3454" s="47">
        <v>1277290</v>
      </c>
      <c r="Y3454" s="47">
        <v>4208952</v>
      </c>
      <c r="Z3454" s="47">
        <v>256464</v>
      </c>
      <c r="AA3454" s="47">
        <v>9039556</v>
      </c>
      <c r="AB3454" s="47" t="s">
        <v>71</v>
      </c>
      <c r="AC3454" s="47">
        <v>0</v>
      </c>
      <c r="AD3454" s="47" t="s">
        <v>72</v>
      </c>
      <c r="AE3454" s="47" t="s">
        <v>4916</v>
      </c>
      <c r="AF3454" s="47" t="s">
        <v>5966</v>
      </c>
      <c r="AG3454" s="47" t="s">
        <v>61</v>
      </c>
      <c r="AH3454" s="47" t="s">
        <v>75</v>
      </c>
      <c r="AI3454" s="47" t="s">
        <v>76</v>
      </c>
      <c r="AJ3454" s="47" t="s">
        <v>61</v>
      </c>
      <c r="AK3454" s="47" t="s">
        <v>61</v>
      </c>
      <c r="AV3454" s="47">
        <v>0.62</v>
      </c>
      <c r="AZ3454" s="47">
        <v>253</v>
      </c>
      <c r="BM3454" s="47">
        <v>8.2200000000000006</v>
      </c>
      <c r="BS3454" s="47">
        <v>15.3</v>
      </c>
      <c r="BT3454" s="47">
        <v>0.87</v>
      </c>
      <c r="DI3454" s="1">
        <f t="shared" si="265"/>
        <v>4</v>
      </c>
      <c r="DJ3454" s="9" t="str">
        <f t="shared" si="266"/>
        <v>NO BACTERIOLOGICO</v>
      </c>
      <c r="DK3454" s="10" t="str">
        <f t="shared" si="267"/>
        <v>-</v>
      </c>
      <c r="DL3454" s="11" t="str">
        <f t="shared" si="268"/>
        <v>0</v>
      </c>
    </row>
    <row r="3455" spans="1:116" ht="12" x14ac:dyDescent="0.2">
      <c r="A3455" s="47">
        <v>1002040003</v>
      </c>
      <c r="B3455" s="47" t="str">
        <f t="shared" si="269"/>
        <v>1002040003-HUAMANGAGA</v>
      </c>
      <c r="C3455" s="47" t="s">
        <v>1112</v>
      </c>
      <c r="D3455" s="47" t="s">
        <v>58</v>
      </c>
      <c r="E3455" s="47" t="s">
        <v>1</v>
      </c>
      <c r="F3455" s="47" t="s">
        <v>6</v>
      </c>
      <c r="G3455" s="47" t="s">
        <v>60</v>
      </c>
      <c r="H3455" s="47">
        <v>244</v>
      </c>
      <c r="I3455" s="47">
        <v>205</v>
      </c>
      <c r="J3455" s="47" t="s">
        <v>82</v>
      </c>
      <c r="K3455" s="47" t="s">
        <v>63</v>
      </c>
      <c r="L3455" s="47" t="s">
        <v>64</v>
      </c>
      <c r="M3455" s="47" t="s">
        <v>997</v>
      </c>
      <c r="N3455" s="47" t="s">
        <v>6</v>
      </c>
      <c r="O3455" s="47" t="s">
        <v>58</v>
      </c>
      <c r="P3455" s="47" t="s">
        <v>1</v>
      </c>
      <c r="Q3455" s="47" t="s">
        <v>6</v>
      </c>
      <c r="R3455" s="47">
        <v>109561</v>
      </c>
      <c r="S3455" s="47" t="s">
        <v>67</v>
      </c>
      <c r="T3455" s="47" t="s">
        <v>1113</v>
      </c>
      <c r="U3455" s="47">
        <v>14289</v>
      </c>
      <c r="V3455" s="47" t="s">
        <v>69</v>
      </c>
      <c r="W3455" s="47" t="s">
        <v>1114</v>
      </c>
      <c r="X3455" s="47">
        <v>1277312</v>
      </c>
      <c r="Y3455" s="47">
        <v>4208956</v>
      </c>
      <c r="Z3455" s="47">
        <v>377513</v>
      </c>
      <c r="AA3455" s="47">
        <v>8832350</v>
      </c>
      <c r="AB3455" s="47" t="s">
        <v>71</v>
      </c>
      <c r="AC3455" s="47">
        <v>2388</v>
      </c>
      <c r="AD3455" s="47" t="s">
        <v>86</v>
      </c>
      <c r="AE3455" s="47" t="s">
        <v>4893</v>
      </c>
      <c r="AF3455" s="47" t="s">
        <v>5967</v>
      </c>
      <c r="AG3455" s="47">
        <v>13871</v>
      </c>
      <c r="AH3455" s="47" t="s">
        <v>4606</v>
      </c>
      <c r="AI3455" s="47" t="s">
        <v>5968</v>
      </c>
      <c r="AJ3455" s="47" t="s">
        <v>61</v>
      </c>
      <c r="AK3455" s="47" t="s">
        <v>61</v>
      </c>
      <c r="CH3455" s="47">
        <v>1.8</v>
      </c>
      <c r="CI3455" s="47">
        <v>3.6</v>
      </c>
      <c r="DI3455" s="1">
        <f t="shared" si="265"/>
        <v>4</v>
      </c>
      <c r="DJ3455" s="9" t="str">
        <f t="shared" si="266"/>
        <v>-</v>
      </c>
      <c r="DK3455" s="10" t="str">
        <f t="shared" si="267"/>
        <v>-</v>
      </c>
      <c r="DL3455" s="11" t="str">
        <f t="shared" si="268"/>
        <v>0</v>
      </c>
    </row>
    <row r="3456" spans="1:116" ht="12" x14ac:dyDescent="0.2">
      <c r="A3456" s="47">
        <v>1011060099</v>
      </c>
      <c r="B3456" s="47" t="str">
        <f t="shared" si="269"/>
        <v>1011060099-SAN FRANCISCO DE ASIS</v>
      </c>
      <c r="C3456" s="47" t="s">
        <v>453</v>
      </c>
      <c r="D3456" s="47" t="s">
        <v>58</v>
      </c>
      <c r="E3456" s="47" t="s">
        <v>395</v>
      </c>
      <c r="F3456" s="47" t="s">
        <v>396</v>
      </c>
      <c r="G3456" s="47" t="s">
        <v>60</v>
      </c>
      <c r="H3456" s="47">
        <v>46</v>
      </c>
      <c r="I3456" s="47">
        <v>38</v>
      </c>
      <c r="J3456" s="47" t="s">
        <v>88</v>
      </c>
      <c r="K3456" s="47" t="s">
        <v>63</v>
      </c>
      <c r="L3456" s="47" t="s">
        <v>64</v>
      </c>
      <c r="M3456" s="47" t="s">
        <v>449</v>
      </c>
      <c r="N3456" s="47" t="s">
        <v>450</v>
      </c>
      <c r="O3456" s="47" t="s">
        <v>58</v>
      </c>
      <c r="P3456" s="47" t="s">
        <v>395</v>
      </c>
      <c r="Q3456" s="47" t="s">
        <v>396</v>
      </c>
      <c r="R3456" s="47">
        <v>17412</v>
      </c>
      <c r="S3456" s="47" t="s">
        <v>67</v>
      </c>
      <c r="T3456" s="47" t="s">
        <v>454</v>
      </c>
      <c r="U3456" s="47">
        <v>14631</v>
      </c>
      <c r="V3456" s="47" t="s">
        <v>69</v>
      </c>
      <c r="W3456" s="47" t="s">
        <v>455</v>
      </c>
      <c r="X3456" s="47">
        <v>1277313</v>
      </c>
      <c r="Y3456" s="47">
        <v>4209003</v>
      </c>
      <c r="Z3456" s="47">
        <v>318724</v>
      </c>
      <c r="AA3456" s="47">
        <v>8912184</v>
      </c>
      <c r="AB3456" s="47" t="s">
        <v>71</v>
      </c>
      <c r="AC3456" s="47">
        <v>3610</v>
      </c>
      <c r="AD3456" s="47" t="s">
        <v>91</v>
      </c>
      <c r="AE3456" s="47" t="s">
        <v>5184</v>
      </c>
      <c r="AF3456" s="47" t="s">
        <v>5969</v>
      </c>
      <c r="AG3456" s="47">
        <v>10808</v>
      </c>
      <c r="AH3456" s="47" t="s">
        <v>73</v>
      </c>
      <c r="AI3456" s="47" t="s">
        <v>456</v>
      </c>
      <c r="AJ3456" s="47" t="s">
        <v>61</v>
      </c>
      <c r="AK3456" s="47" t="s">
        <v>61</v>
      </c>
      <c r="AV3456" s="47">
        <v>0.6</v>
      </c>
      <c r="AZ3456" s="47">
        <v>0.25</v>
      </c>
      <c r="BM3456" s="47">
        <v>6.5</v>
      </c>
      <c r="BS3456" s="47">
        <v>14</v>
      </c>
      <c r="BT3456" s="47">
        <v>0</v>
      </c>
      <c r="DI3456" s="1">
        <f t="shared" si="265"/>
        <v>4</v>
      </c>
      <c r="DJ3456" s="9" t="str">
        <f t="shared" si="266"/>
        <v>NO BACTERIOLOGICO</v>
      </c>
      <c r="DK3456" s="10" t="str">
        <f t="shared" si="267"/>
        <v>-</v>
      </c>
      <c r="DL3456" s="11" t="str">
        <f t="shared" si="268"/>
        <v>0</v>
      </c>
    </row>
    <row r="3457" spans="1:116" ht="12" x14ac:dyDescent="0.2">
      <c r="A3457" s="47">
        <v>1011060099</v>
      </c>
      <c r="B3457" s="47" t="str">
        <f t="shared" si="269"/>
        <v>1011060099-SAN FRANCISCO DE ASIS</v>
      </c>
      <c r="C3457" s="47" t="s">
        <v>453</v>
      </c>
      <c r="D3457" s="47" t="s">
        <v>58</v>
      </c>
      <c r="E3457" s="47" t="s">
        <v>395</v>
      </c>
      <c r="F3457" s="47" t="s">
        <v>396</v>
      </c>
      <c r="G3457" s="47" t="s">
        <v>60</v>
      </c>
      <c r="H3457" s="47">
        <v>46</v>
      </c>
      <c r="I3457" s="47">
        <v>38</v>
      </c>
      <c r="J3457" s="47" t="s">
        <v>88</v>
      </c>
      <c r="K3457" s="47" t="s">
        <v>63</v>
      </c>
      <c r="L3457" s="47" t="s">
        <v>64</v>
      </c>
      <c r="M3457" s="47" t="s">
        <v>449</v>
      </c>
      <c r="N3457" s="47" t="s">
        <v>450</v>
      </c>
      <c r="O3457" s="47" t="s">
        <v>58</v>
      </c>
      <c r="P3457" s="47" t="s">
        <v>395</v>
      </c>
      <c r="Q3457" s="47" t="s">
        <v>396</v>
      </c>
      <c r="R3457" s="47">
        <v>17412</v>
      </c>
      <c r="S3457" s="47" t="s">
        <v>67</v>
      </c>
      <c r="T3457" s="47" t="s">
        <v>454</v>
      </c>
      <c r="U3457" s="47">
        <v>14631</v>
      </c>
      <c r="V3457" s="47" t="s">
        <v>69</v>
      </c>
      <c r="W3457" s="47" t="s">
        <v>455</v>
      </c>
      <c r="X3457" s="47">
        <v>1277313</v>
      </c>
      <c r="Y3457" s="47">
        <v>4209004</v>
      </c>
      <c r="Z3457" s="47">
        <v>318893</v>
      </c>
      <c r="AA3457" s="47">
        <v>8911818</v>
      </c>
      <c r="AB3457" s="47" t="s">
        <v>61</v>
      </c>
      <c r="AC3457" s="47">
        <v>3660</v>
      </c>
      <c r="AD3457" s="47" t="s">
        <v>91</v>
      </c>
      <c r="AE3457" s="47" t="s">
        <v>5184</v>
      </c>
      <c r="AF3457" s="47" t="s">
        <v>5969</v>
      </c>
      <c r="AG3457" s="47" t="s">
        <v>61</v>
      </c>
      <c r="AH3457" s="47" t="s">
        <v>75</v>
      </c>
      <c r="AI3457" s="47" t="s">
        <v>76</v>
      </c>
      <c r="AJ3457" s="47" t="s">
        <v>77</v>
      </c>
      <c r="AK3457" s="47" t="s">
        <v>78</v>
      </c>
      <c r="AV3457" s="47">
        <v>0.5</v>
      </c>
      <c r="AZ3457" s="47">
        <v>0.25</v>
      </c>
      <c r="BM3457" s="47">
        <v>6.5</v>
      </c>
      <c r="BS3457" s="47">
        <v>14</v>
      </c>
      <c r="BT3457" s="47">
        <v>0</v>
      </c>
      <c r="DI3457" s="1">
        <f t="shared" si="265"/>
        <v>4</v>
      </c>
      <c r="DJ3457" s="9" t="str">
        <f t="shared" si="266"/>
        <v>NO BACTERIOLOGICO</v>
      </c>
      <c r="DK3457" s="10" t="str">
        <f t="shared" si="267"/>
        <v>-</v>
      </c>
      <c r="DL3457" s="11" t="str">
        <f t="shared" si="268"/>
        <v>0</v>
      </c>
    </row>
    <row r="3458" spans="1:116" ht="12" x14ac:dyDescent="0.2">
      <c r="A3458" s="47">
        <v>1011060099</v>
      </c>
      <c r="B3458" s="47" t="str">
        <f t="shared" si="269"/>
        <v>1011060099-SAN FRANCISCO DE ASIS</v>
      </c>
      <c r="C3458" s="47" t="s">
        <v>453</v>
      </c>
      <c r="D3458" s="47" t="s">
        <v>58</v>
      </c>
      <c r="E3458" s="47" t="s">
        <v>395</v>
      </c>
      <c r="F3458" s="47" t="s">
        <v>396</v>
      </c>
      <c r="G3458" s="47" t="s">
        <v>60</v>
      </c>
      <c r="H3458" s="47">
        <v>46</v>
      </c>
      <c r="I3458" s="47">
        <v>38</v>
      </c>
      <c r="J3458" s="47" t="s">
        <v>88</v>
      </c>
      <c r="K3458" s="47" t="s">
        <v>63</v>
      </c>
      <c r="L3458" s="47" t="s">
        <v>64</v>
      </c>
      <c r="M3458" s="47" t="s">
        <v>449</v>
      </c>
      <c r="N3458" s="47" t="s">
        <v>450</v>
      </c>
      <c r="O3458" s="47" t="s">
        <v>58</v>
      </c>
      <c r="P3458" s="47" t="s">
        <v>395</v>
      </c>
      <c r="Q3458" s="47" t="s">
        <v>396</v>
      </c>
      <c r="R3458" s="47">
        <v>17412</v>
      </c>
      <c r="S3458" s="47" t="s">
        <v>67</v>
      </c>
      <c r="T3458" s="47" t="s">
        <v>454</v>
      </c>
      <c r="U3458" s="47">
        <v>14631</v>
      </c>
      <c r="V3458" s="47" t="s">
        <v>69</v>
      </c>
      <c r="W3458" s="47" t="s">
        <v>455</v>
      </c>
      <c r="X3458" s="47">
        <v>1277313</v>
      </c>
      <c r="Y3458" s="47">
        <v>4209005</v>
      </c>
      <c r="Z3458" s="47">
        <v>318460</v>
      </c>
      <c r="AA3458" s="47">
        <v>8912533</v>
      </c>
      <c r="AB3458" s="47" t="s">
        <v>61</v>
      </c>
      <c r="AC3458" s="47">
        <v>3626</v>
      </c>
      <c r="AD3458" s="47" t="s">
        <v>91</v>
      </c>
      <c r="AE3458" s="47" t="s">
        <v>5184</v>
      </c>
      <c r="AF3458" s="47" t="s">
        <v>5969</v>
      </c>
      <c r="AG3458" s="47" t="s">
        <v>61</v>
      </c>
      <c r="AH3458" s="47" t="s">
        <v>75</v>
      </c>
      <c r="AI3458" s="47" t="s">
        <v>76</v>
      </c>
      <c r="AJ3458" s="47" t="s">
        <v>77</v>
      </c>
      <c r="AK3458" s="47" t="s">
        <v>78</v>
      </c>
      <c r="AV3458" s="47">
        <v>0.5</v>
      </c>
      <c r="AZ3458" s="47">
        <v>0.25</v>
      </c>
      <c r="BE3458" s="47">
        <v>0</v>
      </c>
      <c r="BM3458" s="47">
        <v>6.5</v>
      </c>
      <c r="BS3458" s="47">
        <v>14</v>
      </c>
      <c r="BT3458" s="47">
        <v>0</v>
      </c>
      <c r="CZ3458" s="47">
        <v>0</v>
      </c>
      <c r="DI3458" s="1">
        <f t="shared" si="265"/>
        <v>4</v>
      </c>
      <c r="DJ3458" s="9" t="str">
        <f t="shared" si="266"/>
        <v>NO BACTERIOLOGICO</v>
      </c>
      <c r="DK3458" s="10" t="str">
        <f t="shared" si="267"/>
        <v>-</v>
      </c>
      <c r="DL3458" s="11" t="str">
        <f t="shared" si="268"/>
        <v>1</v>
      </c>
    </row>
    <row r="3459" spans="1:116" ht="12" x14ac:dyDescent="0.2">
      <c r="A3459" s="47">
        <v>1001040054</v>
      </c>
      <c r="B3459" s="47" t="str">
        <f t="shared" si="269"/>
        <v>1001040054-QUECHUALOMA</v>
      </c>
      <c r="C3459" s="47" t="s">
        <v>3977</v>
      </c>
      <c r="D3459" s="47" t="s">
        <v>58</v>
      </c>
      <c r="E3459" s="47" t="s">
        <v>58</v>
      </c>
      <c r="F3459" s="47" t="s">
        <v>1045</v>
      </c>
      <c r="G3459" s="47" t="s">
        <v>60</v>
      </c>
      <c r="H3459" s="47">
        <v>403</v>
      </c>
      <c r="I3459" s="47" t="s">
        <v>61</v>
      </c>
      <c r="J3459" s="47" t="s">
        <v>62</v>
      </c>
      <c r="K3459" s="47" t="s">
        <v>63</v>
      </c>
      <c r="L3459" s="47" t="s">
        <v>64</v>
      </c>
      <c r="M3459" s="47" t="s">
        <v>3978</v>
      </c>
      <c r="N3459" s="47" t="s">
        <v>3979</v>
      </c>
      <c r="O3459" s="47" t="s">
        <v>58</v>
      </c>
      <c r="P3459" s="47" t="s">
        <v>58</v>
      </c>
      <c r="Q3459" s="47" t="s">
        <v>1045</v>
      </c>
      <c r="R3459" s="47">
        <v>123442</v>
      </c>
      <c r="S3459" s="47" t="s">
        <v>67</v>
      </c>
      <c r="T3459" s="47" t="s">
        <v>3980</v>
      </c>
      <c r="U3459" s="47">
        <v>14959</v>
      </c>
      <c r="V3459" s="47" t="s">
        <v>69</v>
      </c>
      <c r="W3459" s="47" t="s">
        <v>3981</v>
      </c>
      <c r="X3459" s="47">
        <v>1277329</v>
      </c>
      <c r="Y3459" s="47">
        <v>4209051</v>
      </c>
      <c r="Z3459" s="47">
        <v>370035</v>
      </c>
      <c r="AA3459" s="47">
        <v>8916877</v>
      </c>
      <c r="AB3459" s="47" t="s">
        <v>71</v>
      </c>
      <c r="AC3459" s="47">
        <v>2371</v>
      </c>
      <c r="AD3459" s="47" t="s">
        <v>72</v>
      </c>
      <c r="AE3459" s="47" t="s">
        <v>4968</v>
      </c>
      <c r="AF3459" s="47" t="s">
        <v>5970</v>
      </c>
      <c r="AG3459" s="47">
        <v>22847</v>
      </c>
      <c r="AH3459" s="47" t="s">
        <v>73</v>
      </c>
      <c r="AI3459" s="47" t="s">
        <v>3982</v>
      </c>
      <c r="AJ3459" s="47" t="s">
        <v>61</v>
      </c>
      <c r="AK3459" s="47" t="s">
        <v>61</v>
      </c>
      <c r="AV3459" s="47">
        <v>1.1599999999999999</v>
      </c>
      <c r="AZ3459" s="47">
        <v>140</v>
      </c>
      <c r="BM3459" s="47">
        <v>6.8</v>
      </c>
      <c r="BS3459" s="47">
        <v>19</v>
      </c>
      <c r="BT3459" s="47">
        <v>0</v>
      </c>
      <c r="DI3459" s="1">
        <f t="shared" ref="DI3459:DI3522" si="270">MONTH(AE3459)</f>
        <v>4</v>
      </c>
      <c r="DJ3459" s="9" t="str">
        <f t="shared" ref="DJ3459:DJ3522" si="271">IF(ISBLANK(AV3459),"-",IF(ISBLANK(BT3459),"-",IF(AND(AV3459&gt;=0.5,BT3459&gt;5),"BACTERIOLÓGICO",IF(AND(AV3459&lt;0.5,BT3459&lt;=5),"BACTERIOLÓGICO",IF(AND(AV3459&lt;0.5,BT3459&gt;5),"BACTERIOLÓGICO","NO BACTERIOLOGICO")))))</f>
        <v>NO BACTERIOLOGICO</v>
      </c>
      <c r="DK3459" s="10" t="str">
        <f t="shared" ref="DK3459:DK3522" si="272">IF(ISBLANK(AO3459),"-",IF(ISBLANK(AP3459),"-",IF(ISBLANK(AQ3459),"-",IF(AND(AO3459&gt;=0,AP3459&gt;=0,AQ3459&gt;=0),"Realizado Bactereológico","No realizado Bacteriológico"))))</f>
        <v>-</v>
      </c>
      <c r="DL3459" s="11" t="str">
        <f t="shared" ref="DL3459:DL3522" si="273">IF(ISBLANK(BE3459),"0",IF(BE3459&gt;=0,"1","0"))</f>
        <v>0</v>
      </c>
    </row>
    <row r="3460" spans="1:116" ht="12" x14ac:dyDescent="0.2">
      <c r="A3460" s="47">
        <v>1001040054</v>
      </c>
      <c r="B3460" s="47" t="str">
        <f t="shared" ref="B3460:B3523" si="274">CONCATENATE(A3460,"-",C3460)</f>
        <v>1001040054-QUECHUALOMA</v>
      </c>
      <c r="C3460" s="47" t="s">
        <v>3977</v>
      </c>
      <c r="D3460" s="47" t="s">
        <v>58</v>
      </c>
      <c r="E3460" s="47" t="s">
        <v>58</v>
      </c>
      <c r="F3460" s="47" t="s">
        <v>1045</v>
      </c>
      <c r="G3460" s="47" t="s">
        <v>60</v>
      </c>
      <c r="H3460" s="47">
        <v>403</v>
      </c>
      <c r="I3460" s="47" t="s">
        <v>61</v>
      </c>
      <c r="J3460" s="47" t="s">
        <v>62</v>
      </c>
      <c r="K3460" s="47" t="s">
        <v>63</v>
      </c>
      <c r="L3460" s="47" t="s">
        <v>64</v>
      </c>
      <c r="M3460" s="47" t="s">
        <v>3978</v>
      </c>
      <c r="N3460" s="47" t="s">
        <v>3979</v>
      </c>
      <c r="O3460" s="47" t="s">
        <v>58</v>
      </c>
      <c r="P3460" s="47" t="s">
        <v>58</v>
      </c>
      <c r="Q3460" s="47" t="s">
        <v>1045</v>
      </c>
      <c r="R3460" s="47">
        <v>123442</v>
      </c>
      <c r="S3460" s="47" t="s">
        <v>67</v>
      </c>
      <c r="T3460" s="47" t="s">
        <v>3980</v>
      </c>
      <c r="U3460" s="47">
        <v>14959</v>
      </c>
      <c r="V3460" s="47" t="s">
        <v>69</v>
      </c>
      <c r="W3460" s="47" t="s">
        <v>3981</v>
      </c>
      <c r="X3460" s="47">
        <v>1277329</v>
      </c>
      <c r="Y3460" s="47">
        <v>4209053</v>
      </c>
      <c r="Z3460" s="47">
        <v>369897</v>
      </c>
      <c r="AA3460" s="47">
        <v>8916775</v>
      </c>
      <c r="AB3460" s="47" t="s">
        <v>71</v>
      </c>
      <c r="AC3460" s="47">
        <v>2319</v>
      </c>
      <c r="AD3460" s="47" t="s">
        <v>72</v>
      </c>
      <c r="AE3460" s="47" t="s">
        <v>4968</v>
      </c>
      <c r="AF3460" s="47" t="s">
        <v>5970</v>
      </c>
      <c r="AG3460" s="47" t="s">
        <v>61</v>
      </c>
      <c r="AH3460" s="47" t="s">
        <v>75</v>
      </c>
      <c r="AI3460" s="47" t="s">
        <v>76</v>
      </c>
      <c r="AJ3460" s="47" t="s">
        <v>77</v>
      </c>
      <c r="AK3460" s="47" t="s">
        <v>78</v>
      </c>
      <c r="AV3460" s="47">
        <v>0.78</v>
      </c>
      <c r="AZ3460" s="47">
        <v>148</v>
      </c>
      <c r="BM3460" s="47">
        <v>6.8</v>
      </c>
      <c r="BS3460" s="47">
        <v>19</v>
      </c>
      <c r="BT3460" s="47">
        <v>0</v>
      </c>
      <c r="DI3460" s="1">
        <f t="shared" si="270"/>
        <v>4</v>
      </c>
      <c r="DJ3460" s="9" t="str">
        <f t="shared" si="271"/>
        <v>NO BACTERIOLOGICO</v>
      </c>
      <c r="DK3460" s="10" t="str">
        <f t="shared" si="272"/>
        <v>-</v>
      </c>
      <c r="DL3460" s="11" t="str">
        <f t="shared" si="273"/>
        <v>0</v>
      </c>
    </row>
    <row r="3461" spans="1:116" ht="12" x14ac:dyDescent="0.2">
      <c r="A3461" s="47">
        <v>1001040054</v>
      </c>
      <c r="B3461" s="47" t="str">
        <f t="shared" si="274"/>
        <v>1001040054-QUECHUALOMA</v>
      </c>
      <c r="C3461" s="47" t="s">
        <v>3977</v>
      </c>
      <c r="D3461" s="47" t="s">
        <v>58</v>
      </c>
      <c r="E3461" s="47" t="s">
        <v>58</v>
      </c>
      <c r="F3461" s="47" t="s">
        <v>1045</v>
      </c>
      <c r="G3461" s="47" t="s">
        <v>60</v>
      </c>
      <c r="H3461" s="47">
        <v>403</v>
      </c>
      <c r="I3461" s="47" t="s">
        <v>61</v>
      </c>
      <c r="J3461" s="47" t="s">
        <v>62</v>
      </c>
      <c r="K3461" s="47" t="s">
        <v>63</v>
      </c>
      <c r="L3461" s="47" t="s">
        <v>64</v>
      </c>
      <c r="M3461" s="47" t="s">
        <v>3978</v>
      </c>
      <c r="N3461" s="47" t="s">
        <v>3979</v>
      </c>
      <c r="O3461" s="47" t="s">
        <v>58</v>
      </c>
      <c r="P3461" s="47" t="s">
        <v>58</v>
      </c>
      <c r="Q3461" s="47" t="s">
        <v>1045</v>
      </c>
      <c r="R3461" s="47">
        <v>123442</v>
      </c>
      <c r="S3461" s="47" t="s">
        <v>67</v>
      </c>
      <c r="T3461" s="47" t="s">
        <v>3980</v>
      </c>
      <c r="U3461" s="47">
        <v>14959</v>
      </c>
      <c r="V3461" s="47" t="s">
        <v>69</v>
      </c>
      <c r="W3461" s="47" t="s">
        <v>3981</v>
      </c>
      <c r="X3461" s="47">
        <v>1277329</v>
      </c>
      <c r="Y3461" s="47">
        <v>4209055</v>
      </c>
      <c r="Z3461" s="47">
        <v>369854</v>
      </c>
      <c r="AA3461" s="47">
        <v>8916663</v>
      </c>
      <c r="AB3461" s="47" t="s">
        <v>71</v>
      </c>
      <c r="AC3461" s="47">
        <v>2271</v>
      </c>
      <c r="AD3461" s="47" t="s">
        <v>72</v>
      </c>
      <c r="AE3461" s="47" t="s">
        <v>4968</v>
      </c>
      <c r="AF3461" s="47" t="s">
        <v>5970</v>
      </c>
      <c r="AG3461" s="47" t="s">
        <v>61</v>
      </c>
      <c r="AH3461" s="47" t="s">
        <v>75</v>
      </c>
      <c r="AI3461" s="47" t="s">
        <v>76</v>
      </c>
      <c r="AJ3461" s="47" t="s">
        <v>77</v>
      </c>
      <c r="AK3461" s="47" t="s">
        <v>78</v>
      </c>
      <c r="AV3461" s="47">
        <v>0.56999999999999995</v>
      </c>
      <c r="AZ3461" s="47">
        <v>150</v>
      </c>
      <c r="BM3461" s="47">
        <v>6.8</v>
      </c>
      <c r="BS3461" s="47">
        <v>19</v>
      </c>
      <c r="BT3461" s="47">
        <v>0</v>
      </c>
      <c r="DI3461" s="1">
        <f t="shared" si="270"/>
        <v>4</v>
      </c>
      <c r="DJ3461" s="9" t="str">
        <f t="shared" si="271"/>
        <v>NO BACTERIOLOGICO</v>
      </c>
      <c r="DK3461" s="10" t="str">
        <f t="shared" si="272"/>
        <v>-</v>
      </c>
      <c r="DL3461" s="11" t="str">
        <f t="shared" si="273"/>
        <v>0</v>
      </c>
    </row>
    <row r="3462" spans="1:116" ht="12" x14ac:dyDescent="0.2">
      <c r="A3462" s="47">
        <v>1011060098</v>
      </c>
      <c r="B3462" s="47" t="str">
        <f t="shared" si="274"/>
        <v>1011060098-SANTA ROSA DE UMPASH</v>
      </c>
      <c r="C3462" s="47" t="s">
        <v>461</v>
      </c>
      <c r="D3462" s="47" t="s">
        <v>58</v>
      </c>
      <c r="E3462" s="47" t="s">
        <v>395</v>
      </c>
      <c r="F3462" s="47" t="s">
        <v>396</v>
      </c>
      <c r="G3462" s="47" t="s">
        <v>60</v>
      </c>
      <c r="H3462" s="47">
        <v>88</v>
      </c>
      <c r="I3462" s="47">
        <v>30</v>
      </c>
      <c r="J3462" s="47" t="s">
        <v>88</v>
      </c>
      <c r="K3462" s="47" t="s">
        <v>63</v>
      </c>
      <c r="L3462" s="47" t="s">
        <v>64</v>
      </c>
      <c r="M3462" s="47" t="s">
        <v>449</v>
      </c>
      <c r="N3462" s="47" t="s">
        <v>450</v>
      </c>
      <c r="O3462" s="47" t="s">
        <v>58</v>
      </c>
      <c r="P3462" s="47" t="s">
        <v>395</v>
      </c>
      <c r="Q3462" s="47" t="s">
        <v>396</v>
      </c>
      <c r="R3462" s="47">
        <v>91699</v>
      </c>
      <c r="S3462" s="47" t="s">
        <v>67</v>
      </c>
      <c r="T3462" s="47" t="s">
        <v>462</v>
      </c>
      <c r="U3462" s="47">
        <v>14632</v>
      </c>
      <c r="V3462" s="47" t="s">
        <v>69</v>
      </c>
      <c r="W3462" s="47" t="s">
        <v>463</v>
      </c>
      <c r="X3462" s="47">
        <v>1277337</v>
      </c>
      <c r="Y3462" s="47">
        <v>4209071</v>
      </c>
      <c r="Z3462" s="47">
        <v>317798</v>
      </c>
      <c r="AA3462" s="47">
        <v>8914146</v>
      </c>
      <c r="AB3462" s="47" t="s">
        <v>71</v>
      </c>
      <c r="AC3462" s="47">
        <v>3567</v>
      </c>
      <c r="AD3462" s="47" t="s">
        <v>72</v>
      </c>
      <c r="AE3462" s="47" t="s">
        <v>5184</v>
      </c>
      <c r="AF3462" s="47" t="s">
        <v>5971</v>
      </c>
      <c r="AG3462" s="47">
        <v>1956</v>
      </c>
      <c r="AH3462" s="47" t="s">
        <v>73</v>
      </c>
      <c r="AI3462" s="47" t="s">
        <v>464</v>
      </c>
      <c r="AJ3462" s="47" t="s">
        <v>61</v>
      </c>
      <c r="AK3462" s="47" t="s">
        <v>61</v>
      </c>
      <c r="AV3462" s="47">
        <v>0.7</v>
      </c>
      <c r="AZ3462" s="47">
        <v>240</v>
      </c>
      <c r="BM3462" s="47">
        <v>6.6</v>
      </c>
      <c r="BS3462" s="47">
        <v>14</v>
      </c>
      <c r="BT3462" s="47">
        <v>0</v>
      </c>
      <c r="DI3462" s="1">
        <f t="shared" si="270"/>
        <v>4</v>
      </c>
      <c r="DJ3462" s="9" t="str">
        <f t="shared" si="271"/>
        <v>NO BACTERIOLOGICO</v>
      </c>
      <c r="DK3462" s="10" t="str">
        <f t="shared" si="272"/>
        <v>-</v>
      </c>
      <c r="DL3462" s="11" t="str">
        <f t="shared" si="273"/>
        <v>0</v>
      </c>
    </row>
    <row r="3463" spans="1:116" ht="12" x14ac:dyDescent="0.2">
      <c r="A3463" s="47">
        <v>1011060098</v>
      </c>
      <c r="B3463" s="47" t="str">
        <f t="shared" si="274"/>
        <v>1011060098-SANTA ROSA DE UMPASH</v>
      </c>
      <c r="C3463" s="47" t="s">
        <v>461</v>
      </c>
      <c r="D3463" s="47" t="s">
        <v>58</v>
      </c>
      <c r="E3463" s="47" t="s">
        <v>395</v>
      </c>
      <c r="F3463" s="47" t="s">
        <v>396</v>
      </c>
      <c r="G3463" s="47" t="s">
        <v>60</v>
      </c>
      <c r="H3463" s="47">
        <v>88</v>
      </c>
      <c r="I3463" s="47">
        <v>30</v>
      </c>
      <c r="J3463" s="47" t="s">
        <v>88</v>
      </c>
      <c r="K3463" s="47" t="s">
        <v>63</v>
      </c>
      <c r="L3463" s="47" t="s">
        <v>64</v>
      </c>
      <c r="M3463" s="47" t="s">
        <v>449</v>
      </c>
      <c r="N3463" s="47" t="s">
        <v>450</v>
      </c>
      <c r="O3463" s="47" t="s">
        <v>58</v>
      </c>
      <c r="P3463" s="47" t="s">
        <v>395</v>
      </c>
      <c r="Q3463" s="47" t="s">
        <v>396</v>
      </c>
      <c r="R3463" s="47">
        <v>91699</v>
      </c>
      <c r="S3463" s="47" t="s">
        <v>67</v>
      </c>
      <c r="T3463" s="47" t="s">
        <v>462</v>
      </c>
      <c r="U3463" s="47">
        <v>14632</v>
      </c>
      <c r="V3463" s="47" t="s">
        <v>69</v>
      </c>
      <c r="W3463" s="47" t="s">
        <v>463</v>
      </c>
      <c r="X3463" s="47">
        <v>1277337</v>
      </c>
      <c r="Y3463" s="47">
        <v>4209073</v>
      </c>
      <c r="Z3463" s="47">
        <v>317702</v>
      </c>
      <c r="AA3463" s="47">
        <v>8914244</v>
      </c>
      <c r="AB3463" s="47" t="s">
        <v>61</v>
      </c>
      <c r="AC3463" s="47">
        <v>3583</v>
      </c>
      <c r="AD3463" s="47" t="s">
        <v>72</v>
      </c>
      <c r="AE3463" s="47" t="s">
        <v>5184</v>
      </c>
      <c r="AF3463" s="47" t="s">
        <v>5971</v>
      </c>
      <c r="AG3463" s="47" t="s">
        <v>61</v>
      </c>
      <c r="AH3463" s="47" t="s">
        <v>75</v>
      </c>
      <c r="AI3463" s="47" t="s">
        <v>76</v>
      </c>
      <c r="AJ3463" s="47" t="s">
        <v>77</v>
      </c>
      <c r="AK3463" s="47" t="s">
        <v>78</v>
      </c>
      <c r="AV3463" s="47">
        <v>0.5</v>
      </c>
      <c r="AZ3463" s="47">
        <v>250</v>
      </c>
      <c r="BM3463" s="47">
        <v>6.6</v>
      </c>
      <c r="BS3463" s="47">
        <v>14</v>
      </c>
      <c r="BT3463" s="47">
        <v>0</v>
      </c>
      <c r="DI3463" s="1">
        <f t="shared" si="270"/>
        <v>4</v>
      </c>
      <c r="DJ3463" s="9" t="str">
        <f t="shared" si="271"/>
        <v>NO BACTERIOLOGICO</v>
      </c>
      <c r="DK3463" s="10" t="str">
        <f t="shared" si="272"/>
        <v>-</v>
      </c>
      <c r="DL3463" s="11" t="str">
        <f t="shared" si="273"/>
        <v>0</v>
      </c>
    </row>
    <row r="3464" spans="1:116" ht="12" x14ac:dyDescent="0.2">
      <c r="A3464" s="47">
        <v>1011060098</v>
      </c>
      <c r="B3464" s="47" t="str">
        <f t="shared" si="274"/>
        <v>1011060098-SANTA ROSA DE UMPASH</v>
      </c>
      <c r="C3464" s="47" t="s">
        <v>461</v>
      </c>
      <c r="D3464" s="47" t="s">
        <v>58</v>
      </c>
      <c r="E3464" s="47" t="s">
        <v>395</v>
      </c>
      <c r="F3464" s="47" t="s">
        <v>396</v>
      </c>
      <c r="G3464" s="47" t="s">
        <v>60</v>
      </c>
      <c r="H3464" s="47">
        <v>88</v>
      </c>
      <c r="I3464" s="47">
        <v>30</v>
      </c>
      <c r="J3464" s="47" t="s">
        <v>88</v>
      </c>
      <c r="K3464" s="47" t="s">
        <v>63</v>
      </c>
      <c r="L3464" s="47" t="s">
        <v>64</v>
      </c>
      <c r="M3464" s="47" t="s">
        <v>449</v>
      </c>
      <c r="N3464" s="47" t="s">
        <v>450</v>
      </c>
      <c r="O3464" s="47" t="s">
        <v>58</v>
      </c>
      <c r="P3464" s="47" t="s">
        <v>395</v>
      </c>
      <c r="Q3464" s="47" t="s">
        <v>396</v>
      </c>
      <c r="R3464" s="47">
        <v>91699</v>
      </c>
      <c r="S3464" s="47" t="s">
        <v>67</v>
      </c>
      <c r="T3464" s="47" t="s">
        <v>462</v>
      </c>
      <c r="U3464" s="47">
        <v>14632</v>
      </c>
      <c r="V3464" s="47" t="s">
        <v>69</v>
      </c>
      <c r="W3464" s="47" t="s">
        <v>463</v>
      </c>
      <c r="X3464" s="47">
        <v>1277337</v>
      </c>
      <c r="Y3464" s="47">
        <v>4209075</v>
      </c>
      <c r="Z3464" s="47">
        <v>317499</v>
      </c>
      <c r="AA3464" s="47">
        <v>8914371</v>
      </c>
      <c r="AB3464" s="47" t="s">
        <v>61</v>
      </c>
      <c r="AC3464" s="47">
        <v>3512</v>
      </c>
      <c r="AD3464" s="47" t="s">
        <v>72</v>
      </c>
      <c r="AE3464" s="47" t="s">
        <v>5184</v>
      </c>
      <c r="AF3464" s="47" t="s">
        <v>5971</v>
      </c>
      <c r="AG3464" s="47" t="s">
        <v>61</v>
      </c>
      <c r="AH3464" s="47" t="s">
        <v>75</v>
      </c>
      <c r="AI3464" s="47" t="s">
        <v>76</v>
      </c>
      <c r="AJ3464" s="47" t="s">
        <v>77</v>
      </c>
      <c r="AK3464" s="47" t="s">
        <v>78</v>
      </c>
      <c r="AV3464" s="47">
        <v>0.5</v>
      </c>
      <c r="AZ3464" s="47">
        <v>220</v>
      </c>
      <c r="BE3464" s="47">
        <v>0</v>
      </c>
      <c r="BM3464" s="47">
        <v>6.5</v>
      </c>
      <c r="BS3464" s="47">
        <v>14</v>
      </c>
      <c r="BT3464" s="47">
        <v>0</v>
      </c>
      <c r="CZ3464" s="47">
        <v>0</v>
      </c>
      <c r="DI3464" s="1">
        <f t="shared" si="270"/>
        <v>4</v>
      </c>
      <c r="DJ3464" s="9" t="str">
        <f t="shared" si="271"/>
        <v>NO BACTERIOLOGICO</v>
      </c>
      <c r="DK3464" s="10" t="str">
        <f t="shared" si="272"/>
        <v>-</v>
      </c>
      <c r="DL3464" s="11" t="str">
        <f t="shared" si="273"/>
        <v>1</v>
      </c>
    </row>
    <row r="3465" spans="1:116" ht="12" x14ac:dyDescent="0.2">
      <c r="A3465" s="47">
        <v>1002030078</v>
      </c>
      <c r="B3465" s="47" t="str">
        <f t="shared" si="274"/>
        <v>1002030078-HUANCABAMBA</v>
      </c>
      <c r="C3465" s="47" t="s">
        <v>457</v>
      </c>
      <c r="D3465" s="47" t="s">
        <v>58</v>
      </c>
      <c r="E3465" s="47" t="s">
        <v>1</v>
      </c>
      <c r="F3465" s="47" t="s">
        <v>5</v>
      </c>
      <c r="G3465" s="47" t="s">
        <v>60</v>
      </c>
      <c r="H3465" s="47">
        <v>50</v>
      </c>
      <c r="I3465" s="47">
        <v>50</v>
      </c>
      <c r="J3465" s="47" t="s">
        <v>88</v>
      </c>
      <c r="K3465" s="47" t="s">
        <v>63</v>
      </c>
      <c r="L3465" s="47" t="s">
        <v>64</v>
      </c>
      <c r="M3465" s="47" t="s">
        <v>444</v>
      </c>
      <c r="N3465" s="47" t="s">
        <v>443</v>
      </c>
      <c r="O3465" s="47" t="s">
        <v>58</v>
      </c>
      <c r="P3465" s="47" t="s">
        <v>1</v>
      </c>
      <c r="Q3465" s="47" t="s">
        <v>5</v>
      </c>
      <c r="R3465" s="47">
        <v>109590</v>
      </c>
      <c r="S3465" s="47" t="s">
        <v>67</v>
      </c>
      <c r="T3465" s="47" t="s">
        <v>458</v>
      </c>
      <c r="U3465" s="47">
        <v>14307</v>
      </c>
      <c r="V3465" s="47" t="s">
        <v>69</v>
      </c>
      <c r="W3465" s="47" t="s">
        <v>459</v>
      </c>
      <c r="X3465" s="47">
        <v>1277349</v>
      </c>
      <c r="Y3465" s="47">
        <v>4209089</v>
      </c>
      <c r="Z3465" s="47">
        <v>344540</v>
      </c>
      <c r="AA3465" s="47">
        <v>8862010</v>
      </c>
      <c r="AB3465" s="47" t="s">
        <v>71</v>
      </c>
      <c r="AC3465" s="47">
        <v>3290</v>
      </c>
      <c r="AD3465" s="47" t="s">
        <v>72</v>
      </c>
      <c r="AE3465" s="47" t="s">
        <v>4913</v>
      </c>
      <c r="AF3465" s="47" t="s">
        <v>5972</v>
      </c>
      <c r="AG3465" s="47">
        <v>13910</v>
      </c>
      <c r="AH3465" s="47" t="s">
        <v>4606</v>
      </c>
      <c r="AI3465" s="47" t="s">
        <v>5973</v>
      </c>
      <c r="AJ3465" s="47" t="s">
        <v>61</v>
      </c>
      <c r="AK3465" s="47" t="s">
        <v>61</v>
      </c>
      <c r="CH3465" s="47">
        <v>1.8</v>
      </c>
      <c r="CI3465" s="47">
        <v>3.5</v>
      </c>
      <c r="DI3465" s="1">
        <f t="shared" si="270"/>
        <v>4</v>
      </c>
      <c r="DJ3465" s="9" t="str">
        <f t="shared" si="271"/>
        <v>-</v>
      </c>
      <c r="DK3465" s="10" t="str">
        <f t="shared" si="272"/>
        <v>-</v>
      </c>
      <c r="DL3465" s="11" t="str">
        <f t="shared" si="273"/>
        <v>0</v>
      </c>
    </row>
    <row r="3466" spans="1:116" ht="12" x14ac:dyDescent="0.2">
      <c r="A3466" s="47">
        <v>1002030048</v>
      </c>
      <c r="B3466" s="47" t="str">
        <f t="shared" si="274"/>
        <v>1002030048-YAPAC</v>
      </c>
      <c r="C3466" s="47" t="s">
        <v>443</v>
      </c>
      <c r="D3466" s="47" t="s">
        <v>58</v>
      </c>
      <c r="E3466" s="47" t="s">
        <v>1</v>
      </c>
      <c r="F3466" s="47" t="s">
        <v>5</v>
      </c>
      <c r="G3466" s="47" t="s">
        <v>60</v>
      </c>
      <c r="H3466" s="47">
        <v>250</v>
      </c>
      <c r="I3466" s="47">
        <v>250</v>
      </c>
      <c r="J3466" s="47" t="s">
        <v>88</v>
      </c>
      <c r="K3466" s="47" t="s">
        <v>63</v>
      </c>
      <c r="L3466" s="47" t="s">
        <v>64</v>
      </c>
      <c r="M3466" s="47" t="s">
        <v>444</v>
      </c>
      <c r="N3466" s="47" t="s">
        <v>443</v>
      </c>
      <c r="O3466" s="47" t="s">
        <v>58</v>
      </c>
      <c r="P3466" s="47" t="s">
        <v>1</v>
      </c>
      <c r="Q3466" s="47" t="s">
        <v>5</v>
      </c>
      <c r="R3466" s="47">
        <v>109584</v>
      </c>
      <c r="S3466" s="47" t="s">
        <v>67</v>
      </c>
      <c r="T3466" s="47" t="s">
        <v>445</v>
      </c>
      <c r="U3466" s="47">
        <v>14306</v>
      </c>
      <c r="V3466" s="47" t="s">
        <v>69</v>
      </c>
      <c r="W3466" s="47" t="s">
        <v>446</v>
      </c>
      <c r="X3466" s="47">
        <v>1277357</v>
      </c>
      <c r="Y3466" s="47">
        <v>4209107</v>
      </c>
      <c r="Z3466" s="47">
        <v>344930</v>
      </c>
      <c r="AA3466" s="47">
        <v>8844933</v>
      </c>
      <c r="AB3466" s="47" t="s">
        <v>71</v>
      </c>
      <c r="AC3466" s="47">
        <v>3510</v>
      </c>
      <c r="AD3466" s="47" t="s">
        <v>72</v>
      </c>
      <c r="AE3466" s="47" t="s">
        <v>4913</v>
      </c>
      <c r="AF3466" s="47" t="s">
        <v>5974</v>
      </c>
      <c r="AG3466" s="47">
        <v>13908</v>
      </c>
      <c r="AH3466" s="47" t="s">
        <v>4606</v>
      </c>
      <c r="AI3466" s="47" t="s">
        <v>5975</v>
      </c>
      <c r="AJ3466" s="47" t="s">
        <v>61</v>
      </c>
      <c r="AK3466" s="47" t="s">
        <v>61</v>
      </c>
      <c r="CH3466" s="47">
        <v>1.8</v>
      </c>
      <c r="CI3466" s="47">
        <v>1.8</v>
      </c>
      <c r="DI3466" s="1">
        <f t="shared" si="270"/>
        <v>4</v>
      </c>
      <c r="DJ3466" s="9" t="str">
        <f t="shared" si="271"/>
        <v>-</v>
      </c>
      <c r="DK3466" s="10" t="str">
        <f t="shared" si="272"/>
        <v>-</v>
      </c>
      <c r="DL3466" s="11" t="str">
        <f t="shared" si="273"/>
        <v>0</v>
      </c>
    </row>
    <row r="3467" spans="1:116" ht="12" x14ac:dyDescent="0.2">
      <c r="A3467" s="47">
        <v>1002060002</v>
      </c>
      <c r="B3467" s="47" t="str">
        <f t="shared" si="274"/>
        <v>1002060002-UCHUCYACU</v>
      </c>
      <c r="C3467" s="47" t="s">
        <v>683</v>
      </c>
      <c r="D3467" s="47" t="s">
        <v>58</v>
      </c>
      <c r="E3467" s="47" t="s">
        <v>1</v>
      </c>
      <c r="F3467" s="47" t="s">
        <v>8</v>
      </c>
      <c r="G3467" s="47" t="s">
        <v>60</v>
      </c>
      <c r="H3467" s="47">
        <v>149</v>
      </c>
      <c r="I3467" s="47">
        <v>149</v>
      </c>
      <c r="J3467" s="47" t="s">
        <v>62</v>
      </c>
      <c r="K3467" s="47" t="s">
        <v>63</v>
      </c>
      <c r="L3467" s="47" t="s">
        <v>64</v>
      </c>
      <c r="M3467" s="47" t="s">
        <v>684</v>
      </c>
      <c r="N3467" s="47" t="s">
        <v>685</v>
      </c>
      <c r="O3467" s="47" t="s">
        <v>58</v>
      </c>
      <c r="P3467" s="47" t="s">
        <v>1</v>
      </c>
      <c r="Q3467" s="47" t="s">
        <v>625</v>
      </c>
      <c r="R3467" s="47">
        <v>109458</v>
      </c>
      <c r="S3467" s="47" t="s">
        <v>67</v>
      </c>
      <c r="T3467" s="47" t="s">
        <v>686</v>
      </c>
      <c r="U3467" s="47">
        <v>14266</v>
      </c>
      <c r="V3467" s="47" t="s">
        <v>69</v>
      </c>
      <c r="W3467" s="47" t="s">
        <v>687</v>
      </c>
      <c r="X3467" s="47">
        <v>1277369</v>
      </c>
      <c r="Y3467" s="47">
        <v>4209160</v>
      </c>
      <c r="Z3467" s="47">
        <v>356679</v>
      </c>
      <c r="AA3467" s="47">
        <v>8865084</v>
      </c>
      <c r="AB3467" s="47" t="s">
        <v>71</v>
      </c>
      <c r="AC3467" s="47">
        <v>2269</v>
      </c>
      <c r="AD3467" s="47" t="s">
        <v>72</v>
      </c>
      <c r="AE3467" s="47" t="s">
        <v>4905</v>
      </c>
      <c r="AF3467" s="47" t="s">
        <v>5976</v>
      </c>
      <c r="AG3467" s="47">
        <v>13825</v>
      </c>
      <c r="AH3467" s="47" t="s">
        <v>4606</v>
      </c>
      <c r="AI3467" s="47" t="s">
        <v>5977</v>
      </c>
      <c r="AJ3467" s="47" t="s">
        <v>61</v>
      </c>
      <c r="AK3467" s="47" t="s">
        <v>61</v>
      </c>
      <c r="CH3467" s="47">
        <v>3.6</v>
      </c>
      <c r="CI3467" s="47">
        <v>3.7</v>
      </c>
      <c r="DI3467" s="1">
        <f t="shared" si="270"/>
        <v>4</v>
      </c>
      <c r="DJ3467" s="9" t="str">
        <f t="shared" si="271"/>
        <v>-</v>
      </c>
      <c r="DK3467" s="10" t="str">
        <f t="shared" si="272"/>
        <v>-</v>
      </c>
      <c r="DL3467" s="11" t="str">
        <f t="shared" si="273"/>
        <v>0</v>
      </c>
    </row>
    <row r="3468" spans="1:116" ht="12" x14ac:dyDescent="0.2">
      <c r="A3468" s="47">
        <v>1002020074</v>
      </c>
      <c r="B3468" s="47" t="str">
        <f t="shared" si="274"/>
        <v>1002020074-PARCOY</v>
      </c>
      <c r="C3468" s="47" t="s">
        <v>700</v>
      </c>
      <c r="D3468" s="47" t="s">
        <v>58</v>
      </c>
      <c r="E3468" s="47" t="s">
        <v>1</v>
      </c>
      <c r="F3468" s="47" t="s">
        <v>4</v>
      </c>
      <c r="G3468" s="47" t="s">
        <v>60</v>
      </c>
      <c r="H3468" s="47">
        <v>68</v>
      </c>
      <c r="I3468" s="47">
        <v>68</v>
      </c>
      <c r="J3468" s="47" t="s">
        <v>62</v>
      </c>
      <c r="K3468" s="47" t="s">
        <v>63</v>
      </c>
      <c r="L3468" s="47" t="s">
        <v>64</v>
      </c>
      <c r="M3468" s="47" t="s">
        <v>309</v>
      </c>
      <c r="N3468" s="47" t="s">
        <v>4</v>
      </c>
      <c r="O3468" s="47" t="s">
        <v>58</v>
      </c>
      <c r="P3468" s="47" t="s">
        <v>1</v>
      </c>
      <c r="Q3468" s="47" t="s">
        <v>4</v>
      </c>
      <c r="R3468" s="47">
        <v>93189</v>
      </c>
      <c r="S3468" s="47" t="s">
        <v>67</v>
      </c>
      <c r="T3468" s="47" t="s">
        <v>701</v>
      </c>
      <c r="U3468" s="47">
        <v>14328</v>
      </c>
      <c r="V3468" s="47" t="s">
        <v>69</v>
      </c>
      <c r="W3468" s="47" t="s">
        <v>702</v>
      </c>
      <c r="X3468" s="47">
        <v>1277378</v>
      </c>
      <c r="Y3468" s="47">
        <v>4209215</v>
      </c>
      <c r="Z3468" s="47">
        <v>353149</v>
      </c>
      <c r="AA3468" s="47">
        <v>8863169</v>
      </c>
      <c r="AB3468" s="47" t="s">
        <v>71</v>
      </c>
      <c r="AC3468" s="47">
        <v>2495</v>
      </c>
      <c r="AD3468" s="47" t="s">
        <v>72</v>
      </c>
      <c r="AE3468" s="47" t="s">
        <v>5002</v>
      </c>
      <c r="AF3468" s="47" t="s">
        <v>5978</v>
      </c>
      <c r="AG3468" s="47">
        <v>13990</v>
      </c>
      <c r="AH3468" s="47" t="s">
        <v>4606</v>
      </c>
      <c r="AI3468" s="47" t="s">
        <v>5979</v>
      </c>
      <c r="AJ3468" s="47" t="s">
        <v>61</v>
      </c>
      <c r="AK3468" s="47" t="s">
        <v>61</v>
      </c>
      <c r="CH3468" s="47">
        <v>1.8</v>
      </c>
      <c r="CI3468" s="47">
        <v>3.6</v>
      </c>
      <c r="DI3468" s="1">
        <f t="shared" si="270"/>
        <v>4</v>
      </c>
      <c r="DJ3468" s="9" t="str">
        <f t="shared" si="271"/>
        <v>-</v>
      </c>
      <c r="DK3468" s="10" t="str">
        <f t="shared" si="272"/>
        <v>-</v>
      </c>
      <c r="DL3468" s="11" t="str">
        <f t="shared" si="273"/>
        <v>0</v>
      </c>
    </row>
    <row r="3469" spans="1:116" ht="12" x14ac:dyDescent="0.2">
      <c r="A3469" s="47">
        <v>1002060011</v>
      </c>
      <c r="B3469" s="47" t="str">
        <f t="shared" si="274"/>
        <v>1002060011-SAN ANTONIO DE QUIRCAN</v>
      </c>
      <c r="C3469" s="47" t="s">
        <v>709</v>
      </c>
      <c r="D3469" s="47" t="s">
        <v>58</v>
      </c>
      <c r="E3469" s="47" t="s">
        <v>1</v>
      </c>
      <c r="F3469" s="47" t="s">
        <v>8</v>
      </c>
      <c r="G3469" s="47" t="s">
        <v>60</v>
      </c>
      <c r="H3469" s="47">
        <v>210</v>
      </c>
      <c r="I3469" s="47">
        <v>210</v>
      </c>
      <c r="J3469" s="47" t="s">
        <v>62</v>
      </c>
      <c r="K3469" s="47" t="s">
        <v>63</v>
      </c>
      <c r="L3469" s="47" t="s">
        <v>64</v>
      </c>
      <c r="M3469" s="47" t="s">
        <v>705</v>
      </c>
      <c r="N3469" s="47" t="s">
        <v>625</v>
      </c>
      <c r="O3469" s="47" t="s">
        <v>58</v>
      </c>
      <c r="P3469" s="47" t="s">
        <v>1</v>
      </c>
      <c r="Q3469" s="47" t="s">
        <v>625</v>
      </c>
      <c r="R3469" s="47">
        <v>109401</v>
      </c>
      <c r="S3469" s="47" t="s">
        <v>67</v>
      </c>
      <c r="T3469" s="47" t="s">
        <v>710</v>
      </c>
      <c r="U3469" s="47">
        <v>14238</v>
      </c>
      <c r="V3469" s="47" t="s">
        <v>69</v>
      </c>
      <c r="W3469" s="47" t="s">
        <v>711</v>
      </c>
      <c r="X3469" s="47">
        <v>1277394</v>
      </c>
      <c r="Y3469" s="47">
        <v>4209245</v>
      </c>
      <c r="Z3469" s="47">
        <v>361218</v>
      </c>
      <c r="AA3469" s="47">
        <v>8861063</v>
      </c>
      <c r="AB3469" s="47" t="s">
        <v>71</v>
      </c>
      <c r="AC3469" s="47">
        <v>3441</v>
      </c>
      <c r="AD3469" s="47" t="s">
        <v>72</v>
      </c>
      <c r="AE3469" s="47" t="s">
        <v>5004</v>
      </c>
      <c r="AF3469" s="47" t="s">
        <v>5980</v>
      </c>
      <c r="AG3469" s="47">
        <v>13815</v>
      </c>
      <c r="AH3469" s="47" t="s">
        <v>4606</v>
      </c>
      <c r="AI3469" s="47" t="s">
        <v>5981</v>
      </c>
      <c r="AJ3469" s="47" t="s">
        <v>61</v>
      </c>
      <c r="AK3469" s="47" t="s">
        <v>61</v>
      </c>
      <c r="CH3469" s="47">
        <v>36</v>
      </c>
      <c r="CI3469" s="47">
        <v>40</v>
      </c>
      <c r="DI3469" s="1">
        <f t="shared" si="270"/>
        <v>4</v>
      </c>
      <c r="DJ3469" s="9" t="str">
        <f t="shared" si="271"/>
        <v>-</v>
      </c>
      <c r="DK3469" s="10" t="str">
        <f t="shared" si="272"/>
        <v>-</v>
      </c>
      <c r="DL3469" s="11" t="str">
        <f t="shared" si="273"/>
        <v>0</v>
      </c>
    </row>
    <row r="3470" spans="1:116" ht="12" x14ac:dyDescent="0.2">
      <c r="A3470" s="47">
        <v>1002060011</v>
      </c>
      <c r="B3470" s="47" t="str">
        <f t="shared" si="274"/>
        <v>1002060011-SAN ANTONIO DE QUIRCAN</v>
      </c>
      <c r="C3470" s="47" t="s">
        <v>709</v>
      </c>
      <c r="D3470" s="47" t="s">
        <v>58</v>
      </c>
      <c r="E3470" s="47" t="s">
        <v>1</v>
      </c>
      <c r="F3470" s="47" t="s">
        <v>8</v>
      </c>
      <c r="G3470" s="47" t="s">
        <v>60</v>
      </c>
      <c r="H3470" s="47">
        <v>210</v>
      </c>
      <c r="I3470" s="47">
        <v>210</v>
      </c>
      <c r="J3470" s="47" t="s">
        <v>62</v>
      </c>
      <c r="K3470" s="47" t="s">
        <v>63</v>
      </c>
      <c r="L3470" s="47" t="s">
        <v>64</v>
      </c>
      <c r="M3470" s="47" t="s">
        <v>705</v>
      </c>
      <c r="N3470" s="47" t="s">
        <v>625</v>
      </c>
      <c r="O3470" s="47" t="s">
        <v>58</v>
      </c>
      <c r="P3470" s="47" t="s">
        <v>1</v>
      </c>
      <c r="Q3470" s="47" t="s">
        <v>625</v>
      </c>
      <c r="R3470" s="47">
        <v>109401</v>
      </c>
      <c r="S3470" s="47" t="s">
        <v>67</v>
      </c>
      <c r="T3470" s="47" t="s">
        <v>710</v>
      </c>
      <c r="U3470" s="47">
        <v>14238</v>
      </c>
      <c r="V3470" s="47" t="s">
        <v>69</v>
      </c>
      <c r="W3470" s="47" t="s">
        <v>711</v>
      </c>
      <c r="X3470" s="47">
        <v>1277394</v>
      </c>
      <c r="Y3470" s="47">
        <v>4209246</v>
      </c>
      <c r="Z3470" s="47">
        <v>361218</v>
      </c>
      <c r="AA3470" s="47">
        <v>8861063</v>
      </c>
      <c r="AB3470" s="47" t="s">
        <v>71</v>
      </c>
      <c r="AC3470" s="47">
        <v>3441</v>
      </c>
      <c r="AD3470" s="47" t="s">
        <v>72</v>
      </c>
      <c r="AE3470" s="47" t="s">
        <v>5004</v>
      </c>
      <c r="AF3470" s="47" t="s">
        <v>5980</v>
      </c>
      <c r="AG3470" s="47">
        <v>13815</v>
      </c>
      <c r="AH3470" s="47" t="s">
        <v>4606</v>
      </c>
      <c r="AI3470" s="47" t="s">
        <v>5981</v>
      </c>
      <c r="AJ3470" s="47" t="s">
        <v>61</v>
      </c>
      <c r="AK3470" s="47" t="s">
        <v>61</v>
      </c>
      <c r="CH3470" s="47">
        <v>36</v>
      </c>
      <c r="CI3470" s="47">
        <v>40</v>
      </c>
      <c r="DI3470" s="1">
        <f t="shared" si="270"/>
        <v>4</v>
      </c>
      <c r="DJ3470" s="9" t="str">
        <f t="shared" si="271"/>
        <v>-</v>
      </c>
      <c r="DK3470" s="10" t="str">
        <f t="shared" si="272"/>
        <v>-</v>
      </c>
      <c r="DL3470" s="11" t="str">
        <f t="shared" si="273"/>
        <v>0</v>
      </c>
    </row>
    <row r="3471" spans="1:116" ht="12" x14ac:dyDescent="0.2">
      <c r="A3471" s="47">
        <v>1002060034</v>
      </c>
      <c r="B3471" s="47" t="str">
        <f t="shared" si="274"/>
        <v>1002060034-SHIRASHIRA</v>
      </c>
      <c r="C3471" s="47" t="s">
        <v>704</v>
      </c>
      <c r="D3471" s="47" t="s">
        <v>58</v>
      </c>
      <c r="E3471" s="47" t="s">
        <v>1</v>
      </c>
      <c r="F3471" s="47" t="s">
        <v>8</v>
      </c>
      <c r="G3471" s="47" t="s">
        <v>60</v>
      </c>
      <c r="H3471" s="47">
        <v>60</v>
      </c>
      <c r="I3471" s="47">
        <v>60</v>
      </c>
      <c r="J3471" s="47" t="s">
        <v>62</v>
      </c>
      <c r="K3471" s="47" t="s">
        <v>63</v>
      </c>
      <c r="L3471" s="47" t="s">
        <v>64</v>
      </c>
      <c r="M3471" s="47" t="s">
        <v>705</v>
      </c>
      <c r="N3471" s="47" t="s">
        <v>625</v>
      </c>
      <c r="O3471" s="47" t="s">
        <v>58</v>
      </c>
      <c r="P3471" s="47" t="s">
        <v>1</v>
      </c>
      <c r="Q3471" s="47" t="s">
        <v>625</v>
      </c>
      <c r="R3471" s="47">
        <v>109491</v>
      </c>
      <c r="S3471" s="47" t="s">
        <v>67</v>
      </c>
      <c r="T3471" s="47" t="s">
        <v>706</v>
      </c>
      <c r="U3471" s="47">
        <v>14271</v>
      </c>
      <c r="V3471" s="47" t="s">
        <v>69</v>
      </c>
      <c r="W3471" s="47" t="s">
        <v>707</v>
      </c>
      <c r="X3471" s="47">
        <v>1277400</v>
      </c>
      <c r="Y3471" s="47">
        <v>4209265</v>
      </c>
      <c r="Z3471" s="47">
        <v>361829</v>
      </c>
      <c r="AA3471" s="47">
        <v>8815899</v>
      </c>
      <c r="AB3471" s="47" t="s">
        <v>71</v>
      </c>
      <c r="AC3471" s="47">
        <v>3142</v>
      </c>
      <c r="AD3471" s="47" t="s">
        <v>72</v>
      </c>
      <c r="AE3471" s="47" t="s">
        <v>5004</v>
      </c>
      <c r="AF3471" s="47" t="s">
        <v>5982</v>
      </c>
      <c r="AG3471" s="47">
        <v>13835</v>
      </c>
      <c r="AH3471" s="47" t="s">
        <v>4606</v>
      </c>
      <c r="AI3471" s="47" t="s">
        <v>5983</v>
      </c>
      <c r="AJ3471" s="47" t="s">
        <v>61</v>
      </c>
      <c r="AK3471" s="47" t="s">
        <v>61</v>
      </c>
      <c r="CH3471" s="47">
        <v>1.8</v>
      </c>
      <c r="CI3471" s="47">
        <v>3.7</v>
      </c>
      <c r="DI3471" s="1">
        <f t="shared" si="270"/>
        <v>4</v>
      </c>
      <c r="DJ3471" s="9" t="str">
        <f t="shared" si="271"/>
        <v>-</v>
      </c>
      <c r="DK3471" s="10" t="str">
        <f t="shared" si="272"/>
        <v>-</v>
      </c>
      <c r="DL3471" s="11" t="str">
        <f t="shared" si="273"/>
        <v>0</v>
      </c>
    </row>
    <row r="3472" spans="1:116" ht="12" x14ac:dyDescent="0.2">
      <c r="A3472" s="47">
        <v>1007010008</v>
      </c>
      <c r="B3472" s="47" t="str">
        <f t="shared" si="274"/>
        <v>1007010008-HUANCHAY</v>
      </c>
      <c r="C3472" s="47" t="s">
        <v>2197</v>
      </c>
      <c r="D3472" s="47" t="s">
        <v>58</v>
      </c>
      <c r="E3472" s="47" t="s">
        <v>1117</v>
      </c>
      <c r="F3472" s="47" t="s">
        <v>1116</v>
      </c>
      <c r="G3472" s="47" t="s">
        <v>60</v>
      </c>
      <c r="H3472" s="47">
        <v>400</v>
      </c>
      <c r="I3472" s="47">
        <v>395</v>
      </c>
      <c r="J3472" s="47" t="s">
        <v>88</v>
      </c>
      <c r="K3472" s="47" t="s">
        <v>63</v>
      </c>
      <c r="L3472" s="47" t="s">
        <v>64</v>
      </c>
      <c r="M3472" s="47" t="s">
        <v>2196</v>
      </c>
      <c r="N3472" s="47" t="s">
        <v>2197</v>
      </c>
      <c r="O3472" s="47" t="s">
        <v>58</v>
      </c>
      <c r="P3472" s="47" t="s">
        <v>1117</v>
      </c>
      <c r="Q3472" s="47" t="s">
        <v>1116</v>
      </c>
      <c r="R3472" s="47">
        <v>28751</v>
      </c>
      <c r="S3472" s="47" t="s">
        <v>171</v>
      </c>
      <c r="T3472" s="47" t="s">
        <v>2208</v>
      </c>
      <c r="U3472" s="47">
        <v>23611</v>
      </c>
      <c r="V3472" s="47" t="s">
        <v>69</v>
      </c>
      <c r="W3472" s="47" t="s">
        <v>2209</v>
      </c>
      <c r="X3472" s="47">
        <v>1277420</v>
      </c>
      <c r="Y3472" s="47">
        <v>4209384</v>
      </c>
      <c r="Z3472" s="47">
        <v>264503</v>
      </c>
      <c r="AA3472" s="47">
        <v>9056299</v>
      </c>
      <c r="AB3472" s="47" t="s">
        <v>71</v>
      </c>
      <c r="AC3472" s="47">
        <v>3673</v>
      </c>
      <c r="AD3472" s="47" t="s">
        <v>72</v>
      </c>
      <c r="AE3472" s="47" t="s">
        <v>4886</v>
      </c>
      <c r="AF3472" s="47" t="s">
        <v>5984</v>
      </c>
      <c r="AG3472" s="47">
        <v>4049</v>
      </c>
      <c r="AH3472" s="47" t="s">
        <v>73</v>
      </c>
      <c r="AI3472" s="47" t="s">
        <v>2197</v>
      </c>
      <c r="AJ3472" s="47" t="s">
        <v>61</v>
      </c>
      <c r="AK3472" s="47" t="s">
        <v>61</v>
      </c>
      <c r="AV3472" s="47">
        <v>3.08</v>
      </c>
      <c r="AZ3472" s="47">
        <v>246</v>
      </c>
      <c r="BM3472" s="47">
        <v>8.41</v>
      </c>
      <c r="BS3472" s="47">
        <v>15.3</v>
      </c>
      <c r="BT3472" s="47">
        <v>1.1200000000000001</v>
      </c>
      <c r="DI3472" s="1">
        <f t="shared" si="270"/>
        <v>4</v>
      </c>
      <c r="DJ3472" s="9" t="str">
        <f t="shared" si="271"/>
        <v>NO BACTERIOLOGICO</v>
      </c>
      <c r="DK3472" s="10" t="str">
        <f t="shared" si="272"/>
        <v>-</v>
      </c>
      <c r="DL3472" s="11" t="str">
        <f t="shared" si="273"/>
        <v>0</v>
      </c>
    </row>
    <row r="3473" spans="1:116" ht="12" x14ac:dyDescent="0.2">
      <c r="A3473" s="47">
        <v>1007010008</v>
      </c>
      <c r="B3473" s="47" t="str">
        <f t="shared" si="274"/>
        <v>1007010008-HUANCHAY</v>
      </c>
      <c r="C3473" s="47" t="s">
        <v>2197</v>
      </c>
      <c r="D3473" s="47" t="s">
        <v>58</v>
      </c>
      <c r="E3473" s="47" t="s">
        <v>1117</v>
      </c>
      <c r="F3473" s="47" t="s">
        <v>1116</v>
      </c>
      <c r="G3473" s="47" t="s">
        <v>60</v>
      </c>
      <c r="H3473" s="47">
        <v>400</v>
      </c>
      <c r="I3473" s="47">
        <v>395</v>
      </c>
      <c r="J3473" s="47" t="s">
        <v>88</v>
      </c>
      <c r="K3473" s="47" t="s">
        <v>63</v>
      </c>
      <c r="L3473" s="47" t="s">
        <v>64</v>
      </c>
      <c r="M3473" s="47" t="s">
        <v>2196</v>
      </c>
      <c r="N3473" s="47" t="s">
        <v>2197</v>
      </c>
      <c r="O3473" s="47" t="s">
        <v>58</v>
      </c>
      <c r="P3473" s="47" t="s">
        <v>1117</v>
      </c>
      <c r="Q3473" s="47" t="s">
        <v>1116</v>
      </c>
      <c r="R3473" s="47">
        <v>28751</v>
      </c>
      <c r="S3473" s="47" t="s">
        <v>171</v>
      </c>
      <c r="T3473" s="47" t="s">
        <v>2208</v>
      </c>
      <c r="U3473" s="47">
        <v>23611</v>
      </c>
      <c r="V3473" s="47" t="s">
        <v>69</v>
      </c>
      <c r="W3473" s="47" t="s">
        <v>2209</v>
      </c>
      <c r="X3473" s="47">
        <v>1277420</v>
      </c>
      <c r="Y3473" s="47">
        <v>4209385</v>
      </c>
      <c r="Z3473" s="47">
        <v>267490</v>
      </c>
      <c r="AA3473" s="47">
        <v>9047450</v>
      </c>
      <c r="AB3473" s="47" t="s">
        <v>71</v>
      </c>
      <c r="AC3473" s="47">
        <v>3180</v>
      </c>
      <c r="AD3473" s="47" t="s">
        <v>72</v>
      </c>
      <c r="AE3473" s="47" t="s">
        <v>4886</v>
      </c>
      <c r="AF3473" s="47" t="s">
        <v>5984</v>
      </c>
      <c r="AG3473" s="47" t="s">
        <v>61</v>
      </c>
      <c r="AH3473" s="47" t="s">
        <v>75</v>
      </c>
      <c r="AI3473" s="47" t="s">
        <v>76</v>
      </c>
      <c r="AJ3473" s="47" t="s">
        <v>61</v>
      </c>
      <c r="AK3473" s="47" t="s">
        <v>61</v>
      </c>
      <c r="AV3473" s="47">
        <v>2.81</v>
      </c>
      <c r="AZ3473" s="47">
        <v>251</v>
      </c>
      <c r="BM3473" s="47">
        <v>8.31</v>
      </c>
      <c r="BS3473" s="47">
        <v>15.3</v>
      </c>
      <c r="BT3473" s="47">
        <v>0.81</v>
      </c>
      <c r="DI3473" s="1">
        <f t="shared" si="270"/>
        <v>4</v>
      </c>
      <c r="DJ3473" s="9" t="str">
        <f t="shared" si="271"/>
        <v>NO BACTERIOLOGICO</v>
      </c>
      <c r="DK3473" s="10" t="str">
        <f t="shared" si="272"/>
        <v>-</v>
      </c>
      <c r="DL3473" s="11" t="str">
        <f t="shared" si="273"/>
        <v>0</v>
      </c>
    </row>
    <row r="3474" spans="1:116" ht="12" x14ac:dyDescent="0.2">
      <c r="A3474" s="47">
        <v>1007010008</v>
      </c>
      <c r="B3474" s="47" t="str">
        <f t="shared" si="274"/>
        <v>1007010008-HUANCHAY</v>
      </c>
      <c r="C3474" s="47" t="s">
        <v>2197</v>
      </c>
      <c r="D3474" s="47" t="s">
        <v>58</v>
      </c>
      <c r="E3474" s="47" t="s">
        <v>1117</v>
      </c>
      <c r="F3474" s="47" t="s">
        <v>1116</v>
      </c>
      <c r="G3474" s="47" t="s">
        <v>60</v>
      </c>
      <c r="H3474" s="47">
        <v>400</v>
      </c>
      <c r="I3474" s="47">
        <v>395</v>
      </c>
      <c r="J3474" s="47" t="s">
        <v>88</v>
      </c>
      <c r="K3474" s="47" t="s">
        <v>63</v>
      </c>
      <c r="L3474" s="47" t="s">
        <v>64</v>
      </c>
      <c r="M3474" s="47" t="s">
        <v>2196</v>
      </c>
      <c r="N3474" s="47" t="s">
        <v>2197</v>
      </c>
      <c r="O3474" s="47" t="s">
        <v>58</v>
      </c>
      <c r="P3474" s="47" t="s">
        <v>1117</v>
      </c>
      <c r="Q3474" s="47" t="s">
        <v>1116</v>
      </c>
      <c r="R3474" s="47">
        <v>28751</v>
      </c>
      <c r="S3474" s="47" t="s">
        <v>171</v>
      </c>
      <c r="T3474" s="47" t="s">
        <v>2208</v>
      </c>
      <c r="U3474" s="47">
        <v>23611</v>
      </c>
      <c r="V3474" s="47" t="s">
        <v>69</v>
      </c>
      <c r="W3474" s="47" t="s">
        <v>2209</v>
      </c>
      <c r="X3474" s="47">
        <v>1277420</v>
      </c>
      <c r="Y3474" s="47">
        <v>4209386</v>
      </c>
      <c r="Z3474" s="47">
        <v>267380</v>
      </c>
      <c r="AA3474" s="47">
        <v>9047350</v>
      </c>
      <c r="AB3474" s="47" t="s">
        <v>71</v>
      </c>
      <c r="AC3474" s="47">
        <v>3100</v>
      </c>
      <c r="AD3474" s="47" t="s">
        <v>72</v>
      </c>
      <c r="AE3474" s="47" t="s">
        <v>4886</v>
      </c>
      <c r="AF3474" s="47" t="s">
        <v>5984</v>
      </c>
      <c r="AG3474" s="47" t="s">
        <v>61</v>
      </c>
      <c r="AH3474" s="47" t="s">
        <v>75</v>
      </c>
      <c r="AI3474" s="47" t="s">
        <v>76</v>
      </c>
      <c r="AJ3474" s="47" t="s">
        <v>61</v>
      </c>
      <c r="AK3474" s="47" t="s">
        <v>61</v>
      </c>
      <c r="AV3474" s="47">
        <v>0.89</v>
      </c>
      <c r="AZ3474" s="47">
        <v>248</v>
      </c>
      <c r="BM3474" s="47">
        <v>8.25</v>
      </c>
      <c r="BS3474" s="47">
        <v>15.3</v>
      </c>
      <c r="BT3474" s="47">
        <v>0.61</v>
      </c>
      <c r="DI3474" s="1">
        <f t="shared" si="270"/>
        <v>4</v>
      </c>
      <c r="DJ3474" s="9" t="str">
        <f t="shared" si="271"/>
        <v>NO BACTERIOLOGICO</v>
      </c>
      <c r="DK3474" s="10" t="str">
        <f t="shared" si="272"/>
        <v>-</v>
      </c>
      <c r="DL3474" s="11" t="str">
        <f t="shared" si="273"/>
        <v>0</v>
      </c>
    </row>
    <row r="3475" spans="1:116" ht="12" x14ac:dyDescent="0.2">
      <c r="A3475" s="47">
        <v>1007010005</v>
      </c>
      <c r="B3475" s="47" t="str">
        <f t="shared" si="274"/>
        <v>1007010005-ISHPINCO</v>
      </c>
      <c r="C3475" s="47" t="s">
        <v>2210</v>
      </c>
      <c r="D3475" s="47" t="s">
        <v>58</v>
      </c>
      <c r="E3475" s="47" t="s">
        <v>1117</v>
      </c>
      <c r="F3475" s="47" t="s">
        <v>1116</v>
      </c>
      <c r="G3475" s="47" t="s">
        <v>60</v>
      </c>
      <c r="H3475" s="47">
        <v>121</v>
      </c>
      <c r="I3475" s="47">
        <v>78</v>
      </c>
      <c r="J3475" s="47" t="s">
        <v>88</v>
      </c>
      <c r="K3475" s="47" t="s">
        <v>63</v>
      </c>
      <c r="L3475" s="47" t="s">
        <v>64</v>
      </c>
      <c r="M3475" s="47" t="s">
        <v>2196</v>
      </c>
      <c r="N3475" s="47" t="s">
        <v>2197</v>
      </c>
      <c r="O3475" s="47" t="s">
        <v>58</v>
      </c>
      <c r="P3475" s="47" t="s">
        <v>1117</v>
      </c>
      <c r="Q3475" s="47" t="s">
        <v>1116</v>
      </c>
      <c r="R3475" s="47">
        <v>142788</v>
      </c>
      <c r="S3475" s="47" t="s">
        <v>171</v>
      </c>
      <c r="T3475" s="47" t="s">
        <v>2211</v>
      </c>
      <c r="U3475" s="47">
        <v>23612</v>
      </c>
      <c r="V3475" s="47" t="s">
        <v>69</v>
      </c>
      <c r="W3475" s="47" t="s">
        <v>2212</v>
      </c>
      <c r="X3475" s="47">
        <v>1277431</v>
      </c>
      <c r="Y3475" s="47">
        <v>4209408</v>
      </c>
      <c r="Z3475" s="47">
        <v>261593</v>
      </c>
      <c r="AA3475" s="47">
        <v>958490</v>
      </c>
      <c r="AB3475" s="47" t="s">
        <v>71</v>
      </c>
      <c r="AC3475" s="47">
        <v>3533</v>
      </c>
      <c r="AD3475" s="47" t="s">
        <v>72</v>
      </c>
      <c r="AE3475" s="47" t="s">
        <v>4886</v>
      </c>
      <c r="AF3475" s="47" t="s">
        <v>5985</v>
      </c>
      <c r="AG3475" s="47">
        <v>40542</v>
      </c>
      <c r="AH3475" s="47" t="s">
        <v>73</v>
      </c>
      <c r="AI3475" s="47" t="s">
        <v>2213</v>
      </c>
      <c r="AJ3475" s="47" t="s">
        <v>61</v>
      </c>
      <c r="AK3475" s="47" t="s">
        <v>61</v>
      </c>
      <c r="AV3475" s="47">
        <v>2.02</v>
      </c>
      <c r="AZ3475" s="47">
        <v>296</v>
      </c>
      <c r="BM3475" s="47">
        <v>7.52</v>
      </c>
      <c r="BS3475" s="47">
        <v>15.3</v>
      </c>
      <c r="BT3475" s="47">
        <v>0.65</v>
      </c>
      <c r="DI3475" s="1">
        <f t="shared" si="270"/>
        <v>4</v>
      </c>
      <c r="DJ3475" s="9" t="str">
        <f t="shared" si="271"/>
        <v>NO BACTERIOLOGICO</v>
      </c>
      <c r="DK3475" s="10" t="str">
        <f t="shared" si="272"/>
        <v>-</v>
      </c>
      <c r="DL3475" s="11" t="str">
        <f t="shared" si="273"/>
        <v>0</v>
      </c>
    </row>
    <row r="3476" spans="1:116" ht="12" x14ac:dyDescent="0.2">
      <c r="A3476" s="47">
        <v>1007010005</v>
      </c>
      <c r="B3476" s="47" t="str">
        <f t="shared" si="274"/>
        <v>1007010005-ISHPINCO</v>
      </c>
      <c r="C3476" s="47" t="s">
        <v>2210</v>
      </c>
      <c r="D3476" s="47" t="s">
        <v>58</v>
      </c>
      <c r="E3476" s="47" t="s">
        <v>1117</v>
      </c>
      <c r="F3476" s="47" t="s">
        <v>1116</v>
      </c>
      <c r="G3476" s="47" t="s">
        <v>60</v>
      </c>
      <c r="H3476" s="47">
        <v>121</v>
      </c>
      <c r="I3476" s="47">
        <v>78</v>
      </c>
      <c r="J3476" s="47" t="s">
        <v>88</v>
      </c>
      <c r="K3476" s="47" t="s">
        <v>63</v>
      </c>
      <c r="L3476" s="47" t="s">
        <v>64</v>
      </c>
      <c r="M3476" s="47" t="s">
        <v>2196</v>
      </c>
      <c r="N3476" s="47" t="s">
        <v>2197</v>
      </c>
      <c r="O3476" s="47" t="s">
        <v>58</v>
      </c>
      <c r="P3476" s="47" t="s">
        <v>1117</v>
      </c>
      <c r="Q3476" s="47" t="s">
        <v>1116</v>
      </c>
      <c r="R3476" s="47">
        <v>142788</v>
      </c>
      <c r="S3476" s="47" t="s">
        <v>171</v>
      </c>
      <c r="T3476" s="47" t="s">
        <v>2211</v>
      </c>
      <c r="U3476" s="47">
        <v>23612</v>
      </c>
      <c r="V3476" s="47" t="s">
        <v>69</v>
      </c>
      <c r="W3476" s="47" t="s">
        <v>2212</v>
      </c>
      <c r="X3476" s="47">
        <v>1277431</v>
      </c>
      <c r="Y3476" s="47">
        <v>4209409</v>
      </c>
      <c r="Z3476" s="47">
        <v>261380</v>
      </c>
      <c r="AA3476" s="47">
        <v>9058480</v>
      </c>
      <c r="AB3476" s="47" t="s">
        <v>71</v>
      </c>
      <c r="AC3476" s="47">
        <v>3450</v>
      </c>
      <c r="AD3476" s="47" t="s">
        <v>72</v>
      </c>
      <c r="AE3476" s="47" t="s">
        <v>4886</v>
      </c>
      <c r="AF3476" s="47" t="s">
        <v>5985</v>
      </c>
      <c r="AG3476" s="47" t="s">
        <v>61</v>
      </c>
      <c r="AH3476" s="47" t="s">
        <v>75</v>
      </c>
      <c r="AI3476" s="47" t="s">
        <v>76</v>
      </c>
      <c r="AJ3476" s="47" t="s">
        <v>61</v>
      </c>
      <c r="AK3476" s="47" t="s">
        <v>61</v>
      </c>
      <c r="AV3476" s="47">
        <v>1.51</v>
      </c>
      <c r="AZ3476" s="47">
        <v>299</v>
      </c>
      <c r="BM3476" s="47">
        <v>7.49</v>
      </c>
      <c r="BS3476" s="47">
        <v>15.3</v>
      </c>
      <c r="BT3476" s="47">
        <v>0.28999999999999998</v>
      </c>
      <c r="DI3476" s="1">
        <f t="shared" si="270"/>
        <v>4</v>
      </c>
      <c r="DJ3476" s="9" t="str">
        <f t="shared" si="271"/>
        <v>NO BACTERIOLOGICO</v>
      </c>
      <c r="DK3476" s="10" t="str">
        <f t="shared" si="272"/>
        <v>-</v>
      </c>
      <c r="DL3476" s="11" t="str">
        <f t="shared" si="273"/>
        <v>0</v>
      </c>
    </row>
    <row r="3477" spans="1:116" ht="12" x14ac:dyDescent="0.2">
      <c r="A3477" s="47">
        <v>1007010005</v>
      </c>
      <c r="B3477" s="47" t="str">
        <f t="shared" si="274"/>
        <v>1007010005-ISHPINCO</v>
      </c>
      <c r="C3477" s="47" t="s">
        <v>2210</v>
      </c>
      <c r="D3477" s="47" t="s">
        <v>58</v>
      </c>
      <c r="E3477" s="47" t="s">
        <v>1117</v>
      </c>
      <c r="F3477" s="47" t="s">
        <v>1116</v>
      </c>
      <c r="G3477" s="47" t="s">
        <v>60</v>
      </c>
      <c r="H3477" s="47">
        <v>121</v>
      </c>
      <c r="I3477" s="47">
        <v>78</v>
      </c>
      <c r="J3477" s="47" t="s">
        <v>88</v>
      </c>
      <c r="K3477" s="47" t="s">
        <v>63</v>
      </c>
      <c r="L3477" s="47" t="s">
        <v>64</v>
      </c>
      <c r="M3477" s="47" t="s">
        <v>2196</v>
      </c>
      <c r="N3477" s="47" t="s">
        <v>2197</v>
      </c>
      <c r="O3477" s="47" t="s">
        <v>58</v>
      </c>
      <c r="P3477" s="47" t="s">
        <v>1117</v>
      </c>
      <c r="Q3477" s="47" t="s">
        <v>1116</v>
      </c>
      <c r="R3477" s="47">
        <v>142788</v>
      </c>
      <c r="S3477" s="47" t="s">
        <v>171</v>
      </c>
      <c r="T3477" s="47" t="s">
        <v>2211</v>
      </c>
      <c r="U3477" s="47">
        <v>23612</v>
      </c>
      <c r="V3477" s="47" t="s">
        <v>69</v>
      </c>
      <c r="W3477" s="47" t="s">
        <v>2212</v>
      </c>
      <c r="X3477" s="47">
        <v>1277431</v>
      </c>
      <c r="Y3477" s="47">
        <v>4209410</v>
      </c>
      <c r="Z3477" s="47">
        <v>261210</v>
      </c>
      <c r="AA3477" s="47">
        <v>9058180</v>
      </c>
      <c r="AB3477" s="47" t="s">
        <v>71</v>
      </c>
      <c r="AC3477" s="47">
        <v>3200</v>
      </c>
      <c r="AD3477" s="47" t="s">
        <v>72</v>
      </c>
      <c r="AE3477" s="47" t="s">
        <v>4886</v>
      </c>
      <c r="AF3477" s="47" t="s">
        <v>5985</v>
      </c>
      <c r="AG3477" s="47" t="s">
        <v>61</v>
      </c>
      <c r="AH3477" s="47" t="s">
        <v>75</v>
      </c>
      <c r="AI3477" s="47" t="s">
        <v>76</v>
      </c>
      <c r="AJ3477" s="47" t="s">
        <v>61</v>
      </c>
      <c r="AK3477" s="47" t="s">
        <v>61</v>
      </c>
      <c r="AV3477" s="47">
        <v>0.88</v>
      </c>
      <c r="AZ3477" s="47">
        <v>303</v>
      </c>
      <c r="BM3477" s="47">
        <v>7.38</v>
      </c>
      <c r="BS3477" s="47">
        <v>15.3</v>
      </c>
      <c r="BT3477" s="47">
        <v>0.18</v>
      </c>
      <c r="DI3477" s="1">
        <f t="shared" si="270"/>
        <v>4</v>
      </c>
      <c r="DJ3477" s="9" t="str">
        <f t="shared" si="271"/>
        <v>NO BACTERIOLOGICO</v>
      </c>
      <c r="DK3477" s="10" t="str">
        <f t="shared" si="272"/>
        <v>-</v>
      </c>
      <c r="DL3477" s="11" t="str">
        <f t="shared" si="273"/>
        <v>0</v>
      </c>
    </row>
    <row r="3478" spans="1:116" ht="12" x14ac:dyDescent="0.2">
      <c r="A3478" s="47">
        <v>1011040015</v>
      </c>
      <c r="B3478" s="47" t="str">
        <f t="shared" si="274"/>
        <v>1011040015-VILLA DE ACOBAMBA</v>
      </c>
      <c r="C3478" s="47" t="s">
        <v>974</v>
      </c>
      <c r="D3478" s="47" t="s">
        <v>58</v>
      </c>
      <c r="E3478" s="47" t="s">
        <v>395</v>
      </c>
      <c r="F3478" s="47" t="s">
        <v>925</v>
      </c>
      <c r="G3478" s="47" t="s">
        <v>60</v>
      </c>
      <c r="H3478" s="47">
        <v>178</v>
      </c>
      <c r="I3478" s="47" t="s">
        <v>61</v>
      </c>
      <c r="J3478" s="47" t="s">
        <v>88</v>
      </c>
      <c r="K3478" s="47" t="s">
        <v>63</v>
      </c>
      <c r="L3478" s="47" t="s">
        <v>64</v>
      </c>
      <c r="M3478" s="47" t="s">
        <v>926</v>
      </c>
      <c r="N3478" s="47" t="s">
        <v>927</v>
      </c>
      <c r="O3478" s="47" t="s">
        <v>58</v>
      </c>
      <c r="P3478" s="47" t="s">
        <v>395</v>
      </c>
      <c r="Q3478" s="47" t="s">
        <v>925</v>
      </c>
      <c r="R3478" s="47">
        <v>89493</v>
      </c>
      <c r="S3478" s="47" t="s">
        <v>67</v>
      </c>
      <c r="T3478" s="47" t="s">
        <v>975</v>
      </c>
      <c r="U3478" s="47">
        <v>14581</v>
      </c>
      <c r="V3478" s="47" t="s">
        <v>69</v>
      </c>
      <c r="W3478" s="47" t="s">
        <v>976</v>
      </c>
      <c r="X3478" s="47">
        <v>1277462</v>
      </c>
      <c r="Y3478" s="47">
        <v>4209553</v>
      </c>
      <c r="Z3478" s="47">
        <v>0</v>
      </c>
      <c r="AA3478" s="47">
        <v>0</v>
      </c>
      <c r="AB3478" s="47" t="s">
        <v>61</v>
      </c>
      <c r="AC3478" s="47">
        <v>0</v>
      </c>
      <c r="AD3478" s="47" t="s">
        <v>72</v>
      </c>
      <c r="AE3478" s="47" t="s">
        <v>4921</v>
      </c>
      <c r="AF3478" s="47" t="s">
        <v>5986</v>
      </c>
      <c r="AG3478" s="47">
        <v>3134</v>
      </c>
      <c r="AH3478" s="47" t="s">
        <v>73</v>
      </c>
      <c r="AI3478" s="47" t="s">
        <v>977</v>
      </c>
      <c r="AJ3478" s="47" t="s">
        <v>61</v>
      </c>
      <c r="AK3478" s="47" t="s">
        <v>61</v>
      </c>
      <c r="AV3478" s="47">
        <v>0</v>
      </c>
      <c r="AZ3478" s="47">
        <v>233</v>
      </c>
      <c r="BM3478" s="47">
        <v>7.3</v>
      </c>
      <c r="BS3478" s="47">
        <v>16.7</v>
      </c>
      <c r="BT3478" s="47">
        <v>2</v>
      </c>
      <c r="DI3478" s="1">
        <f t="shared" si="270"/>
        <v>4</v>
      </c>
      <c r="DJ3478" s="9" t="str">
        <f t="shared" si="271"/>
        <v>BACTERIOLÓGICO</v>
      </c>
      <c r="DK3478" s="10" t="str">
        <f t="shared" si="272"/>
        <v>-</v>
      </c>
      <c r="DL3478" s="11" t="str">
        <f t="shared" si="273"/>
        <v>0</v>
      </c>
    </row>
    <row r="3479" spans="1:116" ht="12" x14ac:dyDescent="0.2">
      <c r="A3479" s="47">
        <v>1011040015</v>
      </c>
      <c r="B3479" s="47" t="str">
        <f t="shared" si="274"/>
        <v>1011040015-VILLA DE ACOBAMBA</v>
      </c>
      <c r="C3479" s="47" t="s">
        <v>974</v>
      </c>
      <c r="D3479" s="47" t="s">
        <v>58</v>
      </c>
      <c r="E3479" s="47" t="s">
        <v>395</v>
      </c>
      <c r="F3479" s="47" t="s">
        <v>925</v>
      </c>
      <c r="G3479" s="47" t="s">
        <v>60</v>
      </c>
      <c r="H3479" s="47">
        <v>178</v>
      </c>
      <c r="I3479" s="47" t="s">
        <v>61</v>
      </c>
      <c r="J3479" s="47" t="s">
        <v>88</v>
      </c>
      <c r="K3479" s="47" t="s">
        <v>63</v>
      </c>
      <c r="L3479" s="47" t="s">
        <v>64</v>
      </c>
      <c r="M3479" s="47" t="s">
        <v>926</v>
      </c>
      <c r="N3479" s="47" t="s">
        <v>927</v>
      </c>
      <c r="O3479" s="47" t="s">
        <v>58</v>
      </c>
      <c r="P3479" s="47" t="s">
        <v>395</v>
      </c>
      <c r="Q3479" s="47" t="s">
        <v>925</v>
      </c>
      <c r="R3479" s="47">
        <v>89493</v>
      </c>
      <c r="S3479" s="47" t="s">
        <v>67</v>
      </c>
      <c r="T3479" s="47" t="s">
        <v>975</v>
      </c>
      <c r="U3479" s="47">
        <v>14581</v>
      </c>
      <c r="V3479" s="47" t="s">
        <v>69</v>
      </c>
      <c r="W3479" s="47" t="s">
        <v>976</v>
      </c>
      <c r="X3479" s="47">
        <v>1277462</v>
      </c>
      <c r="Y3479" s="47">
        <v>4209554</v>
      </c>
      <c r="Z3479" s="47">
        <v>316032</v>
      </c>
      <c r="AA3479" s="47">
        <v>8926548</v>
      </c>
      <c r="AB3479" s="47" t="s">
        <v>61</v>
      </c>
      <c r="AC3479" s="47">
        <v>3013</v>
      </c>
      <c r="AD3479" s="47" t="s">
        <v>72</v>
      </c>
      <c r="AE3479" s="47" t="s">
        <v>4921</v>
      </c>
      <c r="AF3479" s="47" t="s">
        <v>5986</v>
      </c>
      <c r="AG3479" s="47" t="s">
        <v>61</v>
      </c>
      <c r="AH3479" s="47" t="s">
        <v>75</v>
      </c>
      <c r="AI3479" s="47" t="s">
        <v>76</v>
      </c>
      <c r="AJ3479" s="47" t="s">
        <v>77</v>
      </c>
      <c r="AK3479" s="47" t="s">
        <v>78</v>
      </c>
      <c r="AV3479" s="47">
        <v>0</v>
      </c>
      <c r="AZ3479" s="47">
        <v>237</v>
      </c>
      <c r="BM3479" s="47">
        <v>7.3</v>
      </c>
      <c r="BS3479" s="47">
        <v>17</v>
      </c>
      <c r="BT3479" s="47">
        <v>2</v>
      </c>
      <c r="DI3479" s="1">
        <f t="shared" si="270"/>
        <v>4</v>
      </c>
      <c r="DJ3479" s="9" t="str">
        <f t="shared" si="271"/>
        <v>BACTERIOLÓGICO</v>
      </c>
      <c r="DK3479" s="10" t="str">
        <f t="shared" si="272"/>
        <v>-</v>
      </c>
      <c r="DL3479" s="11" t="str">
        <f t="shared" si="273"/>
        <v>0</v>
      </c>
    </row>
    <row r="3480" spans="1:116" ht="12" x14ac:dyDescent="0.2">
      <c r="A3480" s="47">
        <v>1011040015</v>
      </c>
      <c r="B3480" s="47" t="str">
        <f t="shared" si="274"/>
        <v>1011040015-VILLA DE ACOBAMBA</v>
      </c>
      <c r="C3480" s="47" t="s">
        <v>974</v>
      </c>
      <c r="D3480" s="47" t="s">
        <v>58</v>
      </c>
      <c r="E3480" s="47" t="s">
        <v>395</v>
      </c>
      <c r="F3480" s="47" t="s">
        <v>925</v>
      </c>
      <c r="G3480" s="47" t="s">
        <v>60</v>
      </c>
      <c r="H3480" s="47">
        <v>178</v>
      </c>
      <c r="I3480" s="47" t="s">
        <v>61</v>
      </c>
      <c r="J3480" s="47" t="s">
        <v>88</v>
      </c>
      <c r="K3480" s="47" t="s">
        <v>63</v>
      </c>
      <c r="L3480" s="47" t="s">
        <v>64</v>
      </c>
      <c r="M3480" s="47" t="s">
        <v>926</v>
      </c>
      <c r="N3480" s="47" t="s">
        <v>927</v>
      </c>
      <c r="O3480" s="47" t="s">
        <v>58</v>
      </c>
      <c r="P3480" s="47" t="s">
        <v>395</v>
      </c>
      <c r="Q3480" s="47" t="s">
        <v>925</v>
      </c>
      <c r="R3480" s="47">
        <v>89493</v>
      </c>
      <c r="S3480" s="47" t="s">
        <v>67</v>
      </c>
      <c r="T3480" s="47" t="s">
        <v>975</v>
      </c>
      <c r="U3480" s="47">
        <v>14581</v>
      </c>
      <c r="V3480" s="47" t="s">
        <v>69</v>
      </c>
      <c r="W3480" s="47" t="s">
        <v>976</v>
      </c>
      <c r="X3480" s="47">
        <v>1277462</v>
      </c>
      <c r="Y3480" s="47">
        <v>4209555</v>
      </c>
      <c r="Z3480" s="47">
        <v>316999</v>
      </c>
      <c r="AA3480" s="47">
        <v>892628</v>
      </c>
      <c r="AB3480" s="47" t="s">
        <v>61</v>
      </c>
      <c r="AC3480" s="47">
        <v>3012</v>
      </c>
      <c r="AD3480" s="47" t="s">
        <v>72</v>
      </c>
      <c r="AE3480" s="47" t="s">
        <v>4921</v>
      </c>
      <c r="AF3480" s="47" t="s">
        <v>5986</v>
      </c>
      <c r="AG3480" s="47" t="s">
        <v>61</v>
      </c>
      <c r="AH3480" s="47" t="s">
        <v>75</v>
      </c>
      <c r="AI3480" s="47" t="s">
        <v>76</v>
      </c>
      <c r="AJ3480" s="47" t="s">
        <v>77</v>
      </c>
      <c r="AK3480" s="47" t="s">
        <v>78</v>
      </c>
      <c r="AV3480" s="47">
        <v>0</v>
      </c>
      <c r="AZ3480" s="47">
        <v>237</v>
      </c>
      <c r="BM3480" s="47">
        <v>7.8</v>
      </c>
      <c r="BS3480" s="47">
        <v>16</v>
      </c>
      <c r="BT3480" s="47">
        <v>2</v>
      </c>
      <c r="DI3480" s="1">
        <f t="shared" si="270"/>
        <v>4</v>
      </c>
      <c r="DJ3480" s="9" t="str">
        <f t="shared" si="271"/>
        <v>BACTERIOLÓGICO</v>
      </c>
      <c r="DK3480" s="10" t="str">
        <f t="shared" si="272"/>
        <v>-</v>
      </c>
      <c r="DL3480" s="11" t="str">
        <f t="shared" si="273"/>
        <v>0</v>
      </c>
    </row>
    <row r="3481" spans="1:116" ht="12" x14ac:dyDescent="0.2">
      <c r="A3481" s="47">
        <v>1011040009</v>
      </c>
      <c r="B3481" s="47" t="str">
        <f t="shared" si="274"/>
        <v>1011040009-SAN JUAN DE COCHAPAMPA</v>
      </c>
      <c r="C3481" s="47" t="s">
        <v>978</v>
      </c>
      <c r="D3481" s="47" t="s">
        <v>58</v>
      </c>
      <c r="E3481" s="47" t="s">
        <v>395</v>
      </c>
      <c r="F3481" s="47" t="s">
        <v>925</v>
      </c>
      <c r="G3481" s="47" t="s">
        <v>60</v>
      </c>
      <c r="H3481" s="47">
        <v>169</v>
      </c>
      <c r="I3481" s="47" t="s">
        <v>61</v>
      </c>
      <c r="J3481" s="47" t="s">
        <v>88</v>
      </c>
      <c r="K3481" s="47" t="s">
        <v>63</v>
      </c>
      <c r="L3481" s="47" t="s">
        <v>64</v>
      </c>
      <c r="M3481" s="47" t="s">
        <v>960</v>
      </c>
      <c r="N3481" s="47" t="s">
        <v>959</v>
      </c>
      <c r="O3481" s="47" t="s">
        <v>58</v>
      </c>
      <c r="P3481" s="47" t="s">
        <v>395</v>
      </c>
      <c r="Q3481" s="47" t="s">
        <v>925</v>
      </c>
      <c r="R3481" s="47">
        <v>89435</v>
      </c>
      <c r="S3481" s="47" t="s">
        <v>67</v>
      </c>
      <c r="T3481" s="47" t="s">
        <v>979</v>
      </c>
      <c r="U3481" s="47">
        <v>14582</v>
      </c>
      <c r="V3481" s="47" t="s">
        <v>69</v>
      </c>
      <c r="W3481" s="47" t="s">
        <v>980</v>
      </c>
      <c r="X3481" s="47">
        <v>1277474</v>
      </c>
      <c r="Y3481" s="47">
        <v>4209577</v>
      </c>
      <c r="Z3481" s="47">
        <v>0</v>
      </c>
      <c r="AA3481" s="47">
        <v>0</v>
      </c>
      <c r="AB3481" s="47" t="s">
        <v>61</v>
      </c>
      <c r="AC3481" s="47">
        <v>0</v>
      </c>
      <c r="AD3481" s="47" t="s">
        <v>72</v>
      </c>
      <c r="AE3481" s="47" t="s">
        <v>4921</v>
      </c>
      <c r="AF3481" s="47" t="s">
        <v>5987</v>
      </c>
      <c r="AG3481" s="47">
        <v>3136</v>
      </c>
      <c r="AH3481" s="47" t="s">
        <v>73</v>
      </c>
      <c r="AI3481" s="47" t="s">
        <v>388</v>
      </c>
      <c r="AJ3481" s="47" t="s">
        <v>61</v>
      </c>
      <c r="AK3481" s="47" t="s">
        <v>61</v>
      </c>
      <c r="AV3481" s="47">
        <v>0</v>
      </c>
      <c r="AZ3481" s="47">
        <v>42</v>
      </c>
      <c r="BM3481" s="47">
        <v>8</v>
      </c>
      <c r="BS3481" s="47">
        <v>16.600000000000001</v>
      </c>
      <c r="BT3481" s="47">
        <v>0.69</v>
      </c>
      <c r="DI3481" s="1">
        <f t="shared" si="270"/>
        <v>4</v>
      </c>
      <c r="DJ3481" s="9" t="str">
        <f t="shared" si="271"/>
        <v>BACTERIOLÓGICO</v>
      </c>
      <c r="DK3481" s="10" t="str">
        <f t="shared" si="272"/>
        <v>-</v>
      </c>
      <c r="DL3481" s="11" t="str">
        <f t="shared" si="273"/>
        <v>0</v>
      </c>
    </row>
    <row r="3482" spans="1:116" ht="12" x14ac:dyDescent="0.2">
      <c r="A3482" s="47">
        <v>1011040009</v>
      </c>
      <c r="B3482" s="47" t="str">
        <f t="shared" si="274"/>
        <v>1011040009-SAN JUAN DE COCHAPAMPA</v>
      </c>
      <c r="C3482" s="47" t="s">
        <v>978</v>
      </c>
      <c r="D3482" s="47" t="s">
        <v>58</v>
      </c>
      <c r="E3482" s="47" t="s">
        <v>395</v>
      </c>
      <c r="F3482" s="47" t="s">
        <v>925</v>
      </c>
      <c r="G3482" s="47" t="s">
        <v>60</v>
      </c>
      <c r="H3482" s="47">
        <v>169</v>
      </c>
      <c r="I3482" s="47" t="s">
        <v>61</v>
      </c>
      <c r="J3482" s="47" t="s">
        <v>88</v>
      </c>
      <c r="K3482" s="47" t="s">
        <v>63</v>
      </c>
      <c r="L3482" s="47" t="s">
        <v>64</v>
      </c>
      <c r="M3482" s="47" t="s">
        <v>960</v>
      </c>
      <c r="N3482" s="47" t="s">
        <v>959</v>
      </c>
      <c r="O3482" s="47" t="s">
        <v>58</v>
      </c>
      <c r="P3482" s="47" t="s">
        <v>395</v>
      </c>
      <c r="Q3482" s="47" t="s">
        <v>925</v>
      </c>
      <c r="R3482" s="47">
        <v>89435</v>
      </c>
      <c r="S3482" s="47" t="s">
        <v>67</v>
      </c>
      <c r="T3482" s="47" t="s">
        <v>979</v>
      </c>
      <c r="U3482" s="47">
        <v>14582</v>
      </c>
      <c r="V3482" s="47" t="s">
        <v>69</v>
      </c>
      <c r="W3482" s="47" t="s">
        <v>980</v>
      </c>
      <c r="X3482" s="47">
        <v>1277474</v>
      </c>
      <c r="Y3482" s="47">
        <v>4209578</v>
      </c>
      <c r="Z3482" s="47">
        <v>317228</v>
      </c>
      <c r="AA3482" s="47">
        <v>317228</v>
      </c>
      <c r="AB3482" s="47" t="s">
        <v>61</v>
      </c>
      <c r="AC3482" s="47">
        <v>3655</v>
      </c>
      <c r="AD3482" s="47" t="s">
        <v>72</v>
      </c>
      <c r="AE3482" s="47" t="s">
        <v>4921</v>
      </c>
      <c r="AF3482" s="47" t="s">
        <v>5987</v>
      </c>
      <c r="AG3482" s="47" t="s">
        <v>61</v>
      </c>
      <c r="AH3482" s="47" t="s">
        <v>75</v>
      </c>
      <c r="AI3482" s="47" t="s">
        <v>76</v>
      </c>
      <c r="AJ3482" s="47" t="s">
        <v>77</v>
      </c>
      <c r="AK3482" s="47" t="s">
        <v>78</v>
      </c>
      <c r="AV3482" s="47">
        <v>0</v>
      </c>
      <c r="AZ3482" s="47">
        <v>32</v>
      </c>
      <c r="BM3482" s="47">
        <v>7.8</v>
      </c>
      <c r="BS3482" s="47">
        <v>16.399999999999999</v>
      </c>
      <c r="BT3482" s="47">
        <v>0.53</v>
      </c>
      <c r="DI3482" s="1">
        <f t="shared" si="270"/>
        <v>4</v>
      </c>
      <c r="DJ3482" s="9" t="str">
        <f t="shared" si="271"/>
        <v>BACTERIOLÓGICO</v>
      </c>
      <c r="DK3482" s="10" t="str">
        <f t="shared" si="272"/>
        <v>-</v>
      </c>
      <c r="DL3482" s="11" t="str">
        <f t="shared" si="273"/>
        <v>0</v>
      </c>
    </row>
    <row r="3483" spans="1:116" ht="12" x14ac:dyDescent="0.2">
      <c r="A3483" s="47">
        <v>1011040009</v>
      </c>
      <c r="B3483" s="47" t="str">
        <f t="shared" si="274"/>
        <v>1011040009-SAN JUAN DE COCHAPAMPA</v>
      </c>
      <c r="C3483" s="47" t="s">
        <v>978</v>
      </c>
      <c r="D3483" s="47" t="s">
        <v>58</v>
      </c>
      <c r="E3483" s="47" t="s">
        <v>395</v>
      </c>
      <c r="F3483" s="47" t="s">
        <v>925</v>
      </c>
      <c r="G3483" s="47" t="s">
        <v>60</v>
      </c>
      <c r="H3483" s="47">
        <v>169</v>
      </c>
      <c r="I3483" s="47" t="s">
        <v>61</v>
      </c>
      <c r="J3483" s="47" t="s">
        <v>88</v>
      </c>
      <c r="K3483" s="47" t="s">
        <v>63</v>
      </c>
      <c r="L3483" s="47" t="s">
        <v>64</v>
      </c>
      <c r="M3483" s="47" t="s">
        <v>960</v>
      </c>
      <c r="N3483" s="47" t="s">
        <v>959</v>
      </c>
      <c r="O3483" s="47" t="s">
        <v>58</v>
      </c>
      <c r="P3483" s="47" t="s">
        <v>395</v>
      </c>
      <c r="Q3483" s="47" t="s">
        <v>925</v>
      </c>
      <c r="R3483" s="47">
        <v>89435</v>
      </c>
      <c r="S3483" s="47" t="s">
        <v>67</v>
      </c>
      <c r="T3483" s="47" t="s">
        <v>979</v>
      </c>
      <c r="U3483" s="47">
        <v>14582</v>
      </c>
      <c r="V3483" s="47" t="s">
        <v>69</v>
      </c>
      <c r="W3483" s="47" t="s">
        <v>980</v>
      </c>
      <c r="X3483" s="47">
        <v>1277474</v>
      </c>
      <c r="Y3483" s="47">
        <v>4209579</v>
      </c>
      <c r="Z3483" s="47">
        <v>317241</v>
      </c>
      <c r="AA3483" s="47">
        <v>3172414</v>
      </c>
      <c r="AB3483" s="47" t="s">
        <v>61</v>
      </c>
      <c r="AC3483" s="47">
        <v>3660</v>
      </c>
      <c r="AD3483" s="47" t="s">
        <v>72</v>
      </c>
      <c r="AE3483" s="47" t="s">
        <v>4921</v>
      </c>
      <c r="AF3483" s="47" t="s">
        <v>5987</v>
      </c>
      <c r="AG3483" s="47" t="s">
        <v>61</v>
      </c>
      <c r="AH3483" s="47" t="s">
        <v>75</v>
      </c>
      <c r="AI3483" s="47" t="s">
        <v>76</v>
      </c>
      <c r="AJ3483" s="47" t="s">
        <v>77</v>
      </c>
      <c r="AK3483" s="47" t="s">
        <v>78</v>
      </c>
      <c r="AV3483" s="47">
        <v>0</v>
      </c>
      <c r="AZ3483" s="47">
        <v>32</v>
      </c>
      <c r="BM3483" s="47">
        <v>7.7</v>
      </c>
      <c r="BS3483" s="47">
        <v>16.7</v>
      </c>
      <c r="BT3483" s="47">
        <v>0.55000000000000004</v>
      </c>
      <c r="DI3483" s="1">
        <f t="shared" si="270"/>
        <v>4</v>
      </c>
      <c r="DJ3483" s="9" t="str">
        <f t="shared" si="271"/>
        <v>BACTERIOLÓGICO</v>
      </c>
      <c r="DK3483" s="10" t="str">
        <f t="shared" si="272"/>
        <v>-</v>
      </c>
      <c r="DL3483" s="11" t="str">
        <f t="shared" si="273"/>
        <v>0</v>
      </c>
    </row>
    <row r="3484" spans="1:116" ht="12" x14ac:dyDescent="0.2">
      <c r="A3484" s="47">
        <v>1011040013</v>
      </c>
      <c r="B3484" s="47" t="str">
        <f t="shared" si="274"/>
        <v>1011040013-RAHUA</v>
      </c>
      <c r="C3484" s="47" t="s">
        <v>959</v>
      </c>
      <c r="D3484" s="47" t="s">
        <v>58</v>
      </c>
      <c r="E3484" s="47" t="s">
        <v>395</v>
      </c>
      <c r="F3484" s="47" t="s">
        <v>925</v>
      </c>
      <c r="G3484" s="47" t="s">
        <v>60</v>
      </c>
      <c r="H3484" s="47">
        <v>225</v>
      </c>
      <c r="I3484" s="47">
        <v>416</v>
      </c>
      <c r="J3484" s="47" t="s">
        <v>88</v>
      </c>
      <c r="K3484" s="47" t="s">
        <v>63</v>
      </c>
      <c r="L3484" s="47" t="s">
        <v>64</v>
      </c>
      <c r="M3484" s="47" t="s">
        <v>960</v>
      </c>
      <c r="N3484" s="47" t="s">
        <v>959</v>
      </c>
      <c r="O3484" s="47" t="s">
        <v>58</v>
      </c>
      <c r="P3484" s="47" t="s">
        <v>395</v>
      </c>
      <c r="Q3484" s="47" t="s">
        <v>925</v>
      </c>
      <c r="R3484" s="47">
        <v>18497</v>
      </c>
      <c r="S3484" s="47" t="s">
        <v>67</v>
      </c>
      <c r="T3484" s="47" t="s">
        <v>961</v>
      </c>
      <c r="U3484" s="47">
        <v>14576</v>
      </c>
      <c r="V3484" s="47" t="s">
        <v>69</v>
      </c>
      <c r="W3484" s="47" t="s">
        <v>962</v>
      </c>
      <c r="X3484" s="47">
        <v>1277494</v>
      </c>
      <c r="Y3484" s="47">
        <v>4209651</v>
      </c>
      <c r="Z3484" s="47">
        <v>0</v>
      </c>
      <c r="AA3484" s="47">
        <v>0</v>
      </c>
      <c r="AB3484" s="47" t="s">
        <v>71</v>
      </c>
      <c r="AC3484" s="47">
        <v>3436</v>
      </c>
      <c r="AD3484" s="47" t="s">
        <v>297</v>
      </c>
      <c r="AE3484" s="47" t="s">
        <v>4921</v>
      </c>
      <c r="AF3484" s="47" t="s">
        <v>5988</v>
      </c>
      <c r="AG3484" s="47">
        <v>63957</v>
      </c>
      <c r="AH3484" s="47" t="s">
        <v>73</v>
      </c>
      <c r="AI3484" s="47" t="s">
        <v>5989</v>
      </c>
      <c r="AJ3484" s="47" t="s">
        <v>61</v>
      </c>
      <c r="AK3484" s="47" t="s">
        <v>61</v>
      </c>
      <c r="AO3484" s="47">
        <v>3</v>
      </c>
      <c r="AP3484" s="47">
        <v>5</v>
      </c>
      <c r="AQ3484" s="47">
        <v>331</v>
      </c>
      <c r="AV3484" s="47">
        <v>0</v>
      </c>
      <c r="AZ3484" s="47">
        <v>252</v>
      </c>
      <c r="BC3484" s="47">
        <v>0</v>
      </c>
      <c r="BM3484" s="47">
        <v>8</v>
      </c>
      <c r="BS3484" s="47">
        <v>16.600000000000001</v>
      </c>
      <c r="BT3484" s="47">
        <v>0.78</v>
      </c>
      <c r="DD3484" s="47">
        <v>161.30000000000001</v>
      </c>
      <c r="DI3484" s="1">
        <f t="shared" si="270"/>
        <v>4</v>
      </c>
      <c r="DJ3484" s="9" t="str">
        <f t="shared" si="271"/>
        <v>BACTERIOLÓGICO</v>
      </c>
      <c r="DK3484" s="10" t="str">
        <f t="shared" si="272"/>
        <v>Realizado Bactereológico</v>
      </c>
      <c r="DL3484" s="11" t="str">
        <f t="shared" si="273"/>
        <v>0</v>
      </c>
    </row>
    <row r="3485" spans="1:116" ht="12" x14ac:dyDescent="0.2">
      <c r="A3485" s="47">
        <v>1011040013</v>
      </c>
      <c r="B3485" s="47" t="str">
        <f t="shared" si="274"/>
        <v>1011040013-RAHUA</v>
      </c>
      <c r="C3485" s="47" t="s">
        <v>959</v>
      </c>
      <c r="D3485" s="47" t="s">
        <v>58</v>
      </c>
      <c r="E3485" s="47" t="s">
        <v>395</v>
      </c>
      <c r="F3485" s="47" t="s">
        <v>925</v>
      </c>
      <c r="G3485" s="47" t="s">
        <v>60</v>
      </c>
      <c r="H3485" s="47">
        <v>225</v>
      </c>
      <c r="I3485" s="47">
        <v>416</v>
      </c>
      <c r="J3485" s="47" t="s">
        <v>88</v>
      </c>
      <c r="K3485" s="47" t="s">
        <v>63</v>
      </c>
      <c r="L3485" s="47" t="s">
        <v>64</v>
      </c>
      <c r="M3485" s="47" t="s">
        <v>960</v>
      </c>
      <c r="N3485" s="47" t="s">
        <v>959</v>
      </c>
      <c r="O3485" s="47" t="s">
        <v>58</v>
      </c>
      <c r="P3485" s="47" t="s">
        <v>395</v>
      </c>
      <c r="Q3485" s="47" t="s">
        <v>925</v>
      </c>
      <c r="R3485" s="47">
        <v>18497</v>
      </c>
      <c r="S3485" s="47" t="s">
        <v>67</v>
      </c>
      <c r="T3485" s="47" t="s">
        <v>961</v>
      </c>
      <c r="U3485" s="47">
        <v>14576</v>
      </c>
      <c r="V3485" s="47" t="s">
        <v>69</v>
      </c>
      <c r="W3485" s="47" t="s">
        <v>962</v>
      </c>
      <c r="X3485" s="47">
        <v>1277494</v>
      </c>
      <c r="Y3485" s="47">
        <v>4209652</v>
      </c>
      <c r="Z3485" s="47">
        <v>317994</v>
      </c>
      <c r="AA3485" s="47">
        <v>8926667</v>
      </c>
      <c r="AB3485" s="47" t="s">
        <v>61</v>
      </c>
      <c r="AC3485" s="47">
        <v>3414</v>
      </c>
      <c r="AD3485" s="47" t="s">
        <v>297</v>
      </c>
      <c r="AE3485" s="47" t="s">
        <v>4921</v>
      </c>
      <c r="AF3485" s="47" t="s">
        <v>5988</v>
      </c>
      <c r="AG3485" s="47" t="s">
        <v>61</v>
      </c>
      <c r="AH3485" s="47" t="s">
        <v>75</v>
      </c>
      <c r="AI3485" s="47" t="s">
        <v>76</v>
      </c>
      <c r="AJ3485" s="47" t="s">
        <v>77</v>
      </c>
      <c r="AK3485" s="47" t="s">
        <v>78</v>
      </c>
      <c r="AV3485" s="47">
        <v>0</v>
      </c>
      <c r="AZ3485" s="47">
        <v>214</v>
      </c>
      <c r="BM3485" s="47">
        <v>8</v>
      </c>
      <c r="BS3485" s="47">
        <v>16.7</v>
      </c>
      <c r="BT3485" s="47">
        <v>1.46</v>
      </c>
      <c r="DD3485" s="47">
        <v>137</v>
      </c>
      <c r="DI3485" s="1">
        <f t="shared" si="270"/>
        <v>4</v>
      </c>
      <c r="DJ3485" s="9" t="str">
        <f t="shared" si="271"/>
        <v>BACTERIOLÓGICO</v>
      </c>
      <c r="DK3485" s="10" t="str">
        <f t="shared" si="272"/>
        <v>-</v>
      </c>
      <c r="DL3485" s="11" t="str">
        <f t="shared" si="273"/>
        <v>0</v>
      </c>
    </row>
    <row r="3486" spans="1:116" ht="12" x14ac:dyDescent="0.2">
      <c r="A3486" s="47">
        <v>1011040013</v>
      </c>
      <c r="B3486" s="47" t="str">
        <f t="shared" si="274"/>
        <v>1011040013-RAHUA</v>
      </c>
      <c r="C3486" s="47" t="s">
        <v>959</v>
      </c>
      <c r="D3486" s="47" t="s">
        <v>58</v>
      </c>
      <c r="E3486" s="47" t="s">
        <v>395</v>
      </c>
      <c r="F3486" s="47" t="s">
        <v>925</v>
      </c>
      <c r="G3486" s="47" t="s">
        <v>60</v>
      </c>
      <c r="H3486" s="47">
        <v>225</v>
      </c>
      <c r="I3486" s="47">
        <v>416</v>
      </c>
      <c r="J3486" s="47" t="s">
        <v>88</v>
      </c>
      <c r="K3486" s="47" t="s">
        <v>63</v>
      </c>
      <c r="L3486" s="47" t="s">
        <v>64</v>
      </c>
      <c r="M3486" s="47" t="s">
        <v>960</v>
      </c>
      <c r="N3486" s="47" t="s">
        <v>959</v>
      </c>
      <c r="O3486" s="47" t="s">
        <v>58</v>
      </c>
      <c r="P3486" s="47" t="s">
        <v>395</v>
      </c>
      <c r="Q3486" s="47" t="s">
        <v>925</v>
      </c>
      <c r="R3486" s="47">
        <v>18497</v>
      </c>
      <c r="S3486" s="47" t="s">
        <v>67</v>
      </c>
      <c r="T3486" s="47" t="s">
        <v>961</v>
      </c>
      <c r="U3486" s="47">
        <v>14576</v>
      </c>
      <c r="V3486" s="47" t="s">
        <v>69</v>
      </c>
      <c r="W3486" s="47" t="s">
        <v>962</v>
      </c>
      <c r="X3486" s="47">
        <v>1277494</v>
      </c>
      <c r="Y3486" s="47">
        <v>4209653</v>
      </c>
      <c r="Z3486" s="47">
        <v>315006</v>
      </c>
      <c r="AA3486" s="47">
        <v>8926666</v>
      </c>
      <c r="AB3486" s="47" t="s">
        <v>61</v>
      </c>
      <c r="AC3486" s="47">
        <v>3414</v>
      </c>
      <c r="AD3486" s="47" t="s">
        <v>297</v>
      </c>
      <c r="AE3486" s="47" t="s">
        <v>4921</v>
      </c>
      <c r="AF3486" s="47" t="s">
        <v>5988</v>
      </c>
      <c r="AG3486" s="47" t="s">
        <v>61</v>
      </c>
      <c r="AH3486" s="47" t="s">
        <v>75</v>
      </c>
      <c r="AI3486" s="47" t="s">
        <v>76</v>
      </c>
      <c r="AJ3486" s="47" t="s">
        <v>77</v>
      </c>
      <c r="AK3486" s="47" t="s">
        <v>78</v>
      </c>
      <c r="AO3486" s="47">
        <v>1</v>
      </c>
      <c r="AP3486" s="47">
        <v>3</v>
      </c>
      <c r="AQ3486" s="47">
        <v>110</v>
      </c>
      <c r="AV3486" s="47">
        <v>0</v>
      </c>
      <c r="AZ3486" s="47">
        <v>261</v>
      </c>
      <c r="BC3486" s="47">
        <v>0</v>
      </c>
      <c r="BE3486" s="47">
        <v>0</v>
      </c>
      <c r="BM3486" s="47">
        <v>8</v>
      </c>
      <c r="BS3486" s="47">
        <v>16</v>
      </c>
      <c r="BT3486" s="47">
        <v>0.51</v>
      </c>
      <c r="CZ3486" s="47">
        <v>0</v>
      </c>
      <c r="DD3486" s="47">
        <v>167</v>
      </c>
      <c r="DI3486" s="1">
        <f t="shared" si="270"/>
        <v>4</v>
      </c>
      <c r="DJ3486" s="9" t="str">
        <f t="shared" si="271"/>
        <v>BACTERIOLÓGICO</v>
      </c>
      <c r="DK3486" s="10" t="str">
        <f t="shared" si="272"/>
        <v>Realizado Bactereológico</v>
      </c>
      <c r="DL3486" s="11" t="str">
        <f t="shared" si="273"/>
        <v>1</v>
      </c>
    </row>
    <row r="3487" spans="1:116" ht="12" x14ac:dyDescent="0.2">
      <c r="A3487" s="47">
        <v>1001040028</v>
      </c>
      <c r="B3487" s="47" t="str">
        <f t="shared" si="274"/>
        <v>1001040028-ANTIJIRCA</v>
      </c>
      <c r="C3487" s="47" t="s">
        <v>4280</v>
      </c>
      <c r="D3487" s="47" t="s">
        <v>58</v>
      </c>
      <c r="E3487" s="47" t="s">
        <v>58</v>
      </c>
      <c r="F3487" s="47" t="s">
        <v>1045</v>
      </c>
      <c r="G3487" s="47" t="s">
        <v>60</v>
      </c>
      <c r="H3487" s="47">
        <v>278</v>
      </c>
      <c r="I3487" s="47" t="s">
        <v>61</v>
      </c>
      <c r="J3487" s="47" t="s">
        <v>62</v>
      </c>
      <c r="K3487" s="47" t="s">
        <v>63</v>
      </c>
      <c r="L3487" s="47" t="s">
        <v>64</v>
      </c>
      <c r="M3487" s="47" t="s">
        <v>4281</v>
      </c>
      <c r="N3487" s="47" t="s">
        <v>4282</v>
      </c>
      <c r="O3487" s="47" t="s">
        <v>58</v>
      </c>
      <c r="P3487" s="47" t="s">
        <v>58</v>
      </c>
      <c r="Q3487" s="47" t="s">
        <v>1045</v>
      </c>
      <c r="R3487" s="47">
        <v>123893</v>
      </c>
      <c r="S3487" s="47" t="s">
        <v>67</v>
      </c>
      <c r="T3487" s="47" t="s">
        <v>4283</v>
      </c>
      <c r="U3487" s="47">
        <v>15478</v>
      </c>
      <c r="V3487" s="47" t="s">
        <v>69</v>
      </c>
      <c r="W3487" s="47" t="s">
        <v>4284</v>
      </c>
      <c r="X3487" s="47">
        <v>1277502</v>
      </c>
      <c r="Y3487" s="47">
        <v>4209664</v>
      </c>
      <c r="Z3487" s="47">
        <v>366908</v>
      </c>
      <c r="AA3487" s="47">
        <v>8923280</v>
      </c>
      <c r="AB3487" s="47" t="s">
        <v>71</v>
      </c>
      <c r="AC3487" s="47">
        <v>3380</v>
      </c>
      <c r="AD3487" s="47" t="s">
        <v>72</v>
      </c>
      <c r="AE3487" s="47" t="s">
        <v>4905</v>
      </c>
      <c r="AF3487" s="47" t="s">
        <v>5990</v>
      </c>
      <c r="AG3487" s="47">
        <v>23069</v>
      </c>
      <c r="AH3487" s="47" t="s">
        <v>73</v>
      </c>
      <c r="AI3487" s="47" t="s">
        <v>4285</v>
      </c>
      <c r="AJ3487" s="47" t="s">
        <v>61</v>
      </c>
      <c r="AK3487" s="47" t="s">
        <v>61</v>
      </c>
      <c r="AV3487" s="47">
        <v>1</v>
      </c>
      <c r="AZ3487" s="47">
        <v>109</v>
      </c>
      <c r="BM3487" s="47">
        <v>7</v>
      </c>
      <c r="BS3487" s="47">
        <v>6</v>
      </c>
      <c r="BT3487" s="47">
        <v>0</v>
      </c>
      <c r="DI3487" s="1">
        <f t="shared" si="270"/>
        <v>4</v>
      </c>
      <c r="DJ3487" s="9" t="str">
        <f t="shared" si="271"/>
        <v>NO BACTERIOLOGICO</v>
      </c>
      <c r="DK3487" s="10" t="str">
        <f t="shared" si="272"/>
        <v>-</v>
      </c>
      <c r="DL3487" s="11" t="str">
        <f t="shared" si="273"/>
        <v>0</v>
      </c>
    </row>
    <row r="3488" spans="1:116" ht="12" x14ac:dyDescent="0.2">
      <c r="A3488" s="47">
        <v>1001040028</v>
      </c>
      <c r="B3488" s="47" t="str">
        <f t="shared" si="274"/>
        <v>1001040028-ANTIJIRCA</v>
      </c>
      <c r="C3488" s="47" t="s">
        <v>4280</v>
      </c>
      <c r="D3488" s="47" t="s">
        <v>58</v>
      </c>
      <c r="E3488" s="47" t="s">
        <v>58</v>
      </c>
      <c r="F3488" s="47" t="s">
        <v>1045</v>
      </c>
      <c r="G3488" s="47" t="s">
        <v>60</v>
      </c>
      <c r="H3488" s="47">
        <v>278</v>
      </c>
      <c r="I3488" s="47" t="s">
        <v>61</v>
      </c>
      <c r="J3488" s="47" t="s">
        <v>62</v>
      </c>
      <c r="K3488" s="47" t="s">
        <v>63</v>
      </c>
      <c r="L3488" s="47" t="s">
        <v>64</v>
      </c>
      <c r="M3488" s="47" t="s">
        <v>4281</v>
      </c>
      <c r="N3488" s="47" t="s">
        <v>4282</v>
      </c>
      <c r="O3488" s="47" t="s">
        <v>58</v>
      </c>
      <c r="P3488" s="47" t="s">
        <v>58</v>
      </c>
      <c r="Q3488" s="47" t="s">
        <v>1045</v>
      </c>
      <c r="R3488" s="47">
        <v>123893</v>
      </c>
      <c r="S3488" s="47" t="s">
        <v>67</v>
      </c>
      <c r="T3488" s="47" t="s">
        <v>4283</v>
      </c>
      <c r="U3488" s="47">
        <v>15478</v>
      </c>
      <c r="V3488" s="47" t="s">
        <v>69</v>
      </c>
      <c r="W3488" s="47" t="s">
        <v>4284</v>
      </c>
      <c r="X3488" s="47">
        <v>1277502</v>
      </c>
      <c r="Y3488" s="47">
        <v>4209665</v>
      </c>
      <c r="Z3488" s="47">
        <v>366897</v>
      </c>
      <c r="AA3488" s="47">
        <v>8923155</v>
      </c>
      <c r="AB3488" s="47" t="s">
        <v>71</v>
      </c>
      <c r="AC3488" s="47">
        <v>3354</v>
      </c>
      <c r="AD3488" s="47" t="s">
        <v>72</v>
      </c>
      <c r="AE3488" s="47" t="s">
        <v>4905</v>
      </c>
      <c r="AF3488" s="47" t="s">
        <v>5990</v>
      </c>
      <c r="AG3488" s="47" t="s">
        <v>61</v>
      </c>
      <c r="AH3488" s="47" t="s">
        <v>75</v>
      </c>
      <c r="AI3488" s="47" t="s">
        <v>76</v>
      </c>
      <c r="AJ3488" s="47" t="s">
        <v>77</v>
      </c>
      <c r="AK3488" s="47" t="s">
        <v>78</v>
      </c>
      <c r="AV3488" s="47">
        <v>0.9</v>
      </c>
      <c r="AZ3488" s="47">
        <v>111</v>
      </c>
      <c r="BM3488" s="47">
        <v>7</v>
      </c>
      <c r="BS3488" s="47">
        <v>6</v>
      </c>
      <c r="BT3488" s="47">
        <v>0</v>
      </c>
      <c r="DI3488" s="1">
        <f t="shared" si="270"/>
        <v>4</v>
      </c>
      <c r="DJ3488" s="9" t="str">
        <f t="shared" si="271"/>
        <v>NO BACTERIOLOGICO</v>
      </c>
      <c r="DK3488" s="10" t="str">
        <f t="shared" si="272"/>
        <v>-</v>
      </c>
      <c r="DL3488" s="11" t="str">
        <f t="shared" si="273"/>
        <v>0</v>
      </c>
    </row>
    <row r="3489" spans="1:116" ht="12" x14ac:dyDescent="0.2">
      <c r="A3489" s="47">
        <v>1001040028</v>
      </c>
      <c r="B3489" s="47" t="str">
        <f t="shared" si="274"/>
        <v>1001040028-ANTIJIRCA</v>
      </c>
      <c r="C3489" s="47" t="s">
        <v>4280</v>
      </c>
      <c r="D3489" s="47" t="s">
        <v>58</v>
      </c>
      <c r="E3489" s="47" t="s">
        <v>58</v>
      </c>
      <c r="F3489" s="47" t="s">
        <v>1045</v>
      </c>
      <c r="G3489" s="47" t="s">
        <v>60</v>
      </c>
      <c r="H3489" s="47">
        <v>278</v>
      </c>
      <c r="I3489" s="47" t="s">
        <v>61</v>
      </c>
      <c r="J3489" s="47" t="s">
        <v>62</v>
      </c>
      <c r="K3489" s="47" t="s">
        <v>63</v>
      </c>
      <c r="L3489" s="47" t="s">
        <v>64</v>
      </c>
      <c r="M3489" s="47" t="s">
        <v>4281</v>
      </c>
      <c r="N3489" s="47" t="s">
        <v>4282</v>
      </c>
      <c r="O3489" s="47" t="s">
        <v>58</v>
      </c>
      <c r="P3489" s="47" t="s">
        <v>58</v>
      </c>
      <c r="Q3489" s="47" t="s">
        <v>1045</v>
      </c>
      <c r="R3489" s="47">
        <v>123893</v>
      </c>
      <c r="S3489" s="47" t="s">
        <v>67</v>
      </c>
      <c r="T3489" s="47" t="s">
        <v>4283</v>
      </c>
      <c r="U3489" s="47">
        <v>15478</v>
      </c>
      <c r="V3489" s="47" t="s">
        <v>69</v>
      </c>
      <c r="W3489" s="47" t="s">
        <v>4284</v>
      </c>
      <c r="X3489" s="47">
        <v>1277502</v>
      </c>
      <c r="Y3489" s="47">
        <v>4209667</v>
      </c>
      <c r="Z3489" s="47">
        <v>366890</v>
      </c>
      <c r="AA3489" s="47">
        <v>8923145</v>
      </c>
      <c r="AB3489" s="47" t="s">
        <v>71</v>
      </c>
      <c r="AC3489" s="47">
        <v>3349</v>
      </c>
      <c r="AD3489" s="47" t="s">
        <v>72</v>
      </c>
      <c r="AE3489" s="47" t="s">
        <v>4905</v>
      </c>
      <c r="AF3489" s="47" t="s">
        <v>5990</v>
      </c>
      <c r="AG3489" s="47" t="s">
        <v>61</v>
      </c>
      <c r="AH3489" s="47" t="s">
        <v>75</v>
      </c>
      <c r="AI3489" s="47" t="s">
        <v>76</v>
      </c>
      <c r="AJ3489" s="47" t="s">
        <v>77</v>
      </c>
      <c r="AK3489" s="47" t="s">
        <v>78</v>
      </c>
      <c r="AV3489" s="47">
        <v>0.6</v>
      </c>
      <c r="AZ3489" s="47">
        <v>112</v>
      </c>
      <c r="BM3489" s="47">
        <v>7</v>
      </c>
      <c r="BS3489" s="47">
        <v>6</v>
      </c>
      <c r="BT3489" s="47">
        <v>0</v>
      </c>
      <c r="DI3489" s="1">
        <f t="shared" si="270"/>
        <v>4</v>
      </c>
      <c r="DJ3489" s="9" t="str">
        <f t="shared" si="271"/>
        <v>NO BACTERIOLOGICO</v>
      </c>
      <c r="DK3489" s="10" t="str">
        <f t="shared" si="272"/>
        <v>-</v>
      </c>
      <c r="DL3489" s="11" t="str">
        <f t="shared" si="273"/>
        <v>0</v>
      </c>
    </row>
    <row r="3490" spans="1:116" ht="12" x14ac:dyDescent="0.2">
      <c r="A3490" s="47">
        <v>1011040013</v>
      </c>
      <c r="B3490" s="47" t="str">
        <f t="shared" si="274"/>
        <v>1011040013-RAHUA</v>
      </c>
      <c r="C3490" s="47" t="s">
        <v>959</v>
      </c>
      <c r="D3490" s="47" t="s">
        <v>58</v>
      </c>
      <c r="E3490" s="47" t="s">
        <v>395</v>
      </c>
      <c r="F3490" s="47" t="s">
        <v>925</v>
      </c>
      <c r="G3490" s="47" t="s">
        <v>60</v>
      </c>
      <c r="H3490" s="47">
        <v>225</v>
      </c>
      <c r="I3490" s="47">
        <v>416</v>
      </c>
      <c r="J3490" s="47" t="s">
        <v>88</v>
      </c>
      <c r="K3490" s="47" t="s">
        <v>63</v>
      </c>
      <c r="L3490" s="47" t="s">
        <v>64</v>
      </c>
      <c r="M3490" s="47" t="s">
        <v>960</v>
      </c>
      <c r="N3490" s="47" t="s">
        <v>959</v>
      </c>
      <c r="O3490" s="47" t="s">
        <v>58</v>
      </c>
      <c r="P3490" s="47" t="s">
        <v>395</v>
      </c>
      <c r="Q3490" s="47" t="s">
        <v>925</v>
      </c>
      <c r="R3490" s="47">
        <v>18497</v>
      </c>
      <c r="S3490" s="47" t="s">
        <v>67</v>
      </c>
      <c r="T3490" s="47" t="s">
        <v>961</v>
      </c>
      <c r="U3490" s="47">
        <v>14576</v>
      </c>
      <c r="V3490" s="47" t="s">
        <v>69</v>
      </c>
      <c r="W3490" s="47" t="s">
        <v>962</v>
      </c>
      <c r="X3490" s="47">
        <v>1277512</v>
      </c>
      <c r="Y3490" s="47">
        <v>4209692</v>
      </c>
      <c r="Z3490" s="47">
        <v>0</v>
      </c>
      <c r="AA3490" s="47">
        <v>0</v>
      </c>
      <c r="AB3490" s="47" t="s">
        <v>61</v>
      </c>
      <c r="AC3490" s="47">
        <v>0</v>
      </c>
      <c r="AD3490" s="47" t="s">
        <v>72</v>
      </c>
      <c r="AE3490" s="47" t="s">
        <v>5184</v>
      </c>
      <c r="AF3490" s="47" t="s">
        <v>5991</v>
      </c>
      <c r="AG3490" s="47">
        <v>54542</v>
      </c>
      <c r="AH3490" s="47" t="s">
        <v>73</v>
      </c>
      <c r="AI3490" s="47" t="s">
        <v>973</v>
      </c>
      <c r="AJ3490" s="47" t="s">
        <v>61</v>
      </c>
      <c r="AK3490" s="47" t="s">
        <v>61</v>
      </c>
      <c r="AV3490" s="47">
        <v>0.5</v>
      </c>
      <c r="AZ3490" s="47">
        <v>1.03</v>
      </c>
      <c r="BM3490" s="47">
        <v>6.6</v>
      </c>
      <c r="BS3490" s="47">
        <v>6.9</v>
      </c>
      <c r="BT3490" s="47">
        <v>1.4</v>
      </c>
      <c r="DI3490" s="1">
        <f t="shared" si="270"/>
        <v>4</v>
      </c>
      <c r="DJ3490" s="9" t="str">
        <f t="shared" si="271"/>
        <v>NO BACTERIOLOGICO</v>
      </c>
      <c r="DK3490" s="10" t="str">
        <f t="shared" si="272"/>
        <v>-</v>
      </c>
      <c r="DL3490" s="11" t="str">
        <f t="shared" si="273"/>
        <v>0</v>
      </c>
    </row>
    <row r="3491" spans="1:116" ht="12" x14ac:dyDescent="0.2">
      <c r="A3491" s="47">
        <v>1011040013</v>
      </c>
      <c r="B3491" s="47" t="str">
        <f t="shared" si="274"/>
        <v>1011040013-RAHUA</v>
      </c>
      <c r="C3491" s="47" t="s">
        <v>959</v>
      </c>
      <c r="D3491" s="47" t="s">
        <v>58</v>
      </c>
      <c r="E3491" s="47" t="s">
        <v>395</v>
      </c>
      <c r="F3491" s="47" t="s">
        <v>925</v>
      </c>
      <c r="G3491" s="47" t="s">
        <v>60</v>
      </c>
      <c r="H3491" s="47">
        <v>225</v>
      </c>
      <c r="I3491" s="47">
        <v>416</v>
      </c>
      <c r="J3491" s="47" t="s">
        <v>88</v>
      </c>
      <c r="K3491" s="47" t="s">
        <v>63</v>
      </c>
      <c r="L3491" s="47" t="s">
        <v>64</v>
      </c>
      <c r="M3491" s="47" t="s">
        <v>960</v>
      </c>
      <c r="N3491" s="47" t="s">
        <v>959</v>
      </c>
      <c r="O3491" s="47" t="s">
        <v>58</v>
      </c>
      <c r="P3491" s="47" t="s">
        <v>395</v>
      </c>
      <c r="Q3491" s="47" t="s">
        <v>925</v>
      </c>
      <c r="R3491" s="47">
        <v>18497</v>
      </c>
      <c r="S3491" s="47" t="s">
        <v>67</v>
      </c>
      <c r="T3491" s="47" t="s">
        <v>961</v>
      </c>
      <c r="U3491" s="47">
        <v>14576</v>
      </c>
      <c r="V3491" s="47" t="s">
        <v>69</v>
      </c>
      <c r="W3491" s="47" t="s">
        <v>962</v>
      </c>
      <c r="X3491" s="47">
        <v>1277512</v>
      </c>
      <c r="Y3491" s="47">
        <v>4209693</v>
      </c>
      <c r="Z3491" s="47">
        <v>0</v>
      </c>
      <c r="AA3491" s="47">
        <v>0</v>
      </c>
      <c r="AB3491" s="47" t="s">
        <v>61</v>
      </c>
      <c r="AC3491" s="47">
        <v>3800</v>
      </c>
      <c r="AD3491" s="47" t="s">
        <v>72</v>
      </c>
      <c r="AE3491" s="47" t="s">
        <v>5184</v>
      </c>
      <c r="AF3491" s="47" t="s">
        <v>5991</v>
      </c>
      <c r="AG3491" s="47" t="s">
        <v>61</v>
      </c>
      <c r="AH3491" s="47" t="s">
        <v>75</v>
      </c>
      <c r="AI3491" s="47" t="s">
        <v>76</v>
      </c>
      <c r="AJ3491" s="47" t="s">
        <v>77</v>
      </c>
      <c r="AK3491" s="47" t="s">
        <v>78</v>
      </c>
      <c r="AV3491" s="47">
        <v>0.5</v>
      </c>
      <c r="AZ3491" s="47">
        <v>7.79</v>
      </c>
      <c r="BM3491" s="47">
        <v>6.5</v>
      </c>
      <c r="BS3491" s="47">
        <v>6.9</v>
      </c>
      <c r="BT3491" s="47">
        <v>1.75</v>
      </c>
      <c r="DI3491" s="1">
        <f t="shared" si="270"/>
        <v>4</v>
      </c>
      <c r="DJ3491" s="9" t="str">
        <f t="shared" si="271"/>
        <v>NO BACTERIOLOGICO</v>
      </c>
      <c r="DK3491" s="10" t="str">
        <f t="shared" si="272"/>
        <v>-</v>
      </c>
      <c r="DL3491" s="11" t="str">
        <f t="shared" si="273"/>
        <v>0</v>
      </c>
    </row>
    <row r="3492" spans="1:116" ht="12" x14ac:dyDescent="0.2">
      <c r="A3492" s="47">
        <v>1011040013</v>
      </c>
      <c r="B3492" s="47" t="str">
        <f t="shared" si="274"/>
        <v>1011040013-RAHUA</v>
      </c>
      <c r="C3492" s="47" t="s">
        <v>959</v>
      </c>
      <c r="D3492" s="47" t="s">
        <v>58</v>
      </c>
      <c r="E3492" s="47" t="s">
        <v>395</v>
      </c>
      <c r="F3492" s="47" t="s">
        <v>925</v>
      </c>
      <c r="G3492" s="47" t="s">
        <v>60</v>
      </c>
      <c r="H3492" s="47">
        <v>225</v>
      </c>
      <c r="I3492" s="47">
        <v>416</v>
      </c>
      <c r="J3492" s="47" t="s">
        <v>88</v>
      </c>
      <c r="K3492" s="47" t="s">
        <v>63</v>
      </c>
      <c r="L3492" s="47" t="s">
        <v>64</v>
      </c>
      <c r="M3492" s="47" t="s">
        <v>960</v>
      </c>
      <c r="N3492" s="47" t="s">
        <v>959</v>
      </c>
      <c r="O3492" s="47" t="s">
        <v>58</v>
      </c>
      <c r="P3492" s="47" t="s">
        <v>395</v>
      </c>
      <c r="Q3492" s="47" t="s">
        <v>925</v>
      </c>
      <c r="R3492" s="47">
        <v>18497</v>
      </c>
      <c r="S3492" s="47" t="s">
        <v>67</v>
      </c>
      <c r="T3492" s="47" t="s">
        <v>961</v>
      </c>
      <c r="U3492" s="47">
        <v>14576</v>
      </c>
      <c r="V3492" s="47" t="s">
        <v>69</v>
      </c>
      <c r="W3492" s="47" t="s">
        <v>962</v>
      </c>
      <c r="X3492" s="47">
        <v>1277512</v>
      </c>
      <c r="Y3492" s="47">
        <v>4209694</v>
      </c>
      <c r="Z3492" s="47">
        <v>0</v>
      </c>
      <c r="AA3492" s="47">
        <v>0</v>
      </c>
      <c r="AB3492" s="47" t="s">
        <v>61</v>
      </c>
      <c r="AC3492" s="47">
        <v>3800</v>
      </c>
      <c r="AD3492" s="47" t="s">
        <v>72</v>
      </c>
      <c r="AE3492" s="47" t="s">
        <v>5184</v>
      </c>
      <c r="AF3492" s="47" t="s">
        <v>5991</v>
      </c>
      <c r="AG3492" s="47" t="s">
        <v>61</v>
      </c>
      <c r="AH3492" s="47" t="s">
        <v>75</v>
      </c>
      <c r="AI3492" s="47" t="s">
        <v>76</v>
      </c>
      <c r="AJ3492" s="47" t="s">
        <v>77</v>
      </c>
      <c r="AK3492" s="47" t="s">
        <v>78</v>
      </c>
      <c r="AV3492" s="47">
        <v>0.5</v>
      </c>
      <c r="AZ3492" s="47">
        <v>34.299999999999997</v>
      </c>
      <c r="BM3492" s="47">
        <v>6.5</v>
      </c>
      <c r="BS3492" s="47">
        <v>6</v>
      </c>
      <c r="BT3492" s="47">
        <v>2</v>
      </c>
      <c r="DI3492" s="1">
        <f t="shared" si="270"/>
        <v>4</v>
      </c>
      <c r="DJ3492" s="9" t="str">
        <f t="shared" si="271"/>
        <v>NO BACTERIOLOGICO</v>
      </c>
      <c r="DK3492" s="10" t="str">
        <f t="shared" si="272"/>
        <v>-</v>
      </c>
      <c r="DL3492" s="11" t="str">
        <f t="shared" si="273"/>
        <v>0</v>
      </c>
    </row>
    <row r="3493" spans="1:116" ht="12" x14ac:dyDescent="0.2">
      <c r="A3493" s="47">
        <v>1011040013</v>
      </c>
      <c r="B3493" s="47" t="str">
        <f t="shared" si="274"/>
        <v>1011040013-RAHUA</v>
      </c>
      <c r="C3493" s="47" t="s">
        <v>959</v>
      </c>
      <c r="D3493" s="47" t="s">
        <v>58</v>
      </c>
      <c r="E3493" s="47" t="s">
        <v>395</v>
      </c>
      <c r="F3493" s="47" t="s">
        <v>925</v>
      </c>
      <c r="G3493" s="47" t="s">
        <v>60</v>
      </c>
      <c r="H3493" s="47">
        <v>225</v>
      </c>
      <c r="I3493" s="47">
        <v>416</v>
      </c>
      <c r="J3493" s="47" t="s">
        <v>88</v>
      </c>
      <c r="K3493" s="47" t="s">
        <v>63</v>
      </c>
      <c r="L3493" s="47" t="s">
        <v>64</v>
      </c>
      <c r="M3493" s="47" t="s">
        <v>960</v>
      </c>
      <c r="N3493" s="47" t="s">
        <v>959</v>
      </c>
      <c r="O3493" s="47" t="s">
        <v>58</v>
      </c>
      <c r="P3493" s="47" t="s">
        <v>395</v>
      </c>
      <c r="Q3493" s="47" t="s">
        <v>925</v>
      </c>
      <c r="R3493" s="47">
        <v>18497</v>
      </c>
      <c r="S3493" s="47" t="s">
        <v>67</v>
      </c>
      <c r="T3493" s="47" t="s">
        <v>961</v>
      </c>
      <c r="U3493" s="47">
        <v>14576</v>
      </c>
      <c r="V3493" s="47" t="s">
        <v>69</v>
      </c>
      <c r="W3493" s="47" t="s">
        <v>962</v>
      </c>
      <c r="X3493" s="47">
        <v>1277521</v>
      </c>
      <c r="Y3493" s="47">
        <v>4209731</v>
      </c>
      <c r="Z3493" s="47">
        <v>0</v>
      </c>
      <c r="AA3493" s="47">
        <v>0</v>
      </c>
      <c r="AB3493" s="47" t="s">
        <v>61</v>
      </c>
      <c r="AC3493" s="47">
        <v>0</v>
      </c>
      <c r="AD3493" s="47" t="s">
        <v>72</v>
      </c>
      <c r="AE3493" s="47" t="s">
        <v>5184</v>
      </c>
      <c r="AF3493" s="47" t="s">
        <v>5992</v>
      </c>
      <c r="AG3493" s="47">
        <v>54541</v>
      </c>
      <c r="AH3493" s="47" t="s">
        <v>73</v>
      </c>
      <c r="AI3493" s="47" t="s">
        <v>963</v>
      </c>
      <c r="AJ3493" s="47" t="s">
        <v>61</v>
      </c>
      <c r="AK3493" s="47" t="s">
        <v>61</v>
      </c>
      <c r="AV3493" s="47">
        <v>0.6</v>
      </c>
      <c r="AZ3493" s="47">
        <v>9.3000000000000007</v>
      </c>
      <c r="BM3493" s="47">
        <v>6.5</v>
      </c>
      <c r="BS3493" s="47">
        <v>6.5</v>
      </c>
      <c r="BT3493" s="47">
        <v>1.4</v>
      </c>
      <c r="DI3493" s="1">
        <f t="shared" si="270"/>
        <v>4</v>
      </c>
      <c r="DJ3493" s="9" t="str">
        <f t="shared" si="271"/>
        <v>NO BACTERIOLOGICO</v>
      </c>
      <c r="DK3493" s="10" t="str">
        <f t="shared" si="272"/>
        <v>-</v>
      </c>
      <c r="DL3493" s="11" t="str">
        <f t="shared" si="273"/>
        <v>0</v>
      </c>
    </row>
    <row r="3494" spans="1:116" ht="12" x14ac:dyDescent="0.2">
      <c r="A3494" s="47">
        <v>1011040013</v>
      </c>
      <c r="B3494" s="47" t="str">
        <f t="shared" si="274"/>
        <v>1011040013-RAHUA</v>
      </c>
      <c r="C3494" s="47" t="s">
        <v>959</v>
      </c>
      <c r="D3494" s="47" t="s">
        <v>58</v>
      </c>
      <c r="E3494" s="47" t="s">
        <v>395</v>
      </c>
      <c r="F3494" s="47" t="s">
        <v>925</v>
      </c>
      <c r="G3494" s="47" t="s">
        <v>60</v>
      </c>
      <c r="H3494" s="47">
        <v>225</v>
      </c>
      <c r="I3494" s="47">
        <v>416</v>
      </c>
      <c r="J3494" s="47" t="s">
        <v>88</v>
      </c>
      <c r="K3494" s="47" t="s">
        <v>63</v>
      </c>
      <c r="L3494" s="47" t="s">
        <v>64</v>
      </c>
      <c r="M3494" s="47" t="s">
        <v>960</v>
      </c>
      <c r="N3494" s="47" t="s">
        <v>959</v>
      </c>
      <c r="O3494" s="47" t="s">
        <v>58</v>
      </c>
      <c r="P3494" s="47" t="s">
        <v>395</v>
      </c>
      <c r="Q3494" s="47" t="s">
        <v>925</v>
      </c>
      <c r="R3494" s="47">
        <v>18497</v>
      </c>
      <c r="S3494" s="47" t="s">
        <v>67</v>
      </c>
      <c r="T3494" s="47" t="s">
        <v>961</v>
      </c>
      <c r="U3494" s="47">
        <v>14576</v>
      </c>
      <c r="V3494" s="47" t="s">
        <v>69</v>
      </c>
      <c r="W3494" s="47" t="s">
        <v>962</v>
      </c>
      <c r="X3494" s="47">
        <v>1277521</v>
      </c>
      <c r="Y3494" s="47">
        <v>4209732</v>
      </c>
      <c r="Z3494" s="47">
        <v>0</v>
      </c>
      <c r="AA3494" s="47">
        <v>0</v>
      </c>
      <c r="AB3494" s="47" t="s">
        <v>61</v>
      </c>
      <c r="AC3494" s="47">
        <v>3800</v>
      </c>
      <c r="AD3494" s="47" t="s">
        <v>72</v>
      </c>
      <c r="AE3494" s="47" t="s">
        <v>5184</v>
      </c>
      <c r="AF3494" s="47" t="s">
        <v>5992</v>
      </c>
      <c r="AG3494" s="47" t="s">
        <v>61</v>
      </c>
      <c r="AH3494" s="47" t="s">
        <v>75</v>
      </c>
      <c r="AI3494" s="47" t="s">
        <v>76</v>
      </c>
      <c r="AJ3494" s="47" t="s">
        <v>77</v>
      </c>
      <c r="AK3494" s="47" t="s">
        <v>78</v>
      </c>
      <c r="AV3494" s="47">
        <v>0.5</v>
      </c>
      <c r="AZ3494" s="47">
        <v>10.3</v>
      </c>
      <c r="BM3494" s="47">
        <v>6.5</v>
      </c>
      <c r="BS3494" s="47">
        <v>6.5</v>
      </c>
      <c r="BT3494" s="47">
        <v>1.9</v>
      </c>
      <c r="DI3494" s="1">
        <f t="shared" si="270"/>
        <v>4</v>
      </c>
      <c r="DJ3494" s="9" t="str">
        <f t="shared" si="271"/>
        <v>NO BACTERIOLOGICO</v>
      </c>
      <c r="DK3494" s="10" t="str">
        <f t="shared" si="272"/>
        <v>-</v>
      </c>
      <c r="DL3494" s="11" t="str">
        <f t="shared" si="273"/>
        <v>0</v>
      </c>
    </row>
    <row r="3495" spans="1:116" ht="12" x14ac:dyDescent="0.2">
      <c r="A3495" s="47">
        <v>1011040013</v>
      </c>
      <c r="B3495" s="47" t="str">
        <f t="shared" si="274"/>
        <v>1011040013-RAHUA</v>
      </c>
      <c r="C3495" s="47" t="s">
        <v>959</v>
      </c>
      <c r="D3495" s="47" t="s">
        <v>58</v>
      </c>
      <c r="E3495" s="47" t="s">
        <v>395</v>
      </c>
      <c r="F3495" s="47" t="s">
        <v>925</v>
      </c>
      <c r="G3495" s="47" t="s">
        <v>60</v>
      </c>
      <c r="H3495" s="47">
        <v>225</v>
      </c>
      <c r="I3495" s="47">
        <v>416</v>
      </c>
      <c r="J3495" s="47" t="s">
        <v>88</v>
      </c>
      <c r="K3495" s="47" t="s">
        <v>63</v>
      </c>
      <c r="L3495" s="47" t="s">
        <v>64</v>
      </c>
      <c r="M3495" s="47" t="s">
        <v>960</v>
      </c>
      <c r="N3495" s="47" t="s">
        <v>959</v>
      </c>
      <c r="O3495" s="47" t="s">
        <v>58</v>
      </c>
      <c r="P3495" s="47" t="s">
        <v>395</v>
      </c>
      <c r="Q3495" s="47" t="s">
        <v>925</v>
      </c>
      <c r="R3495" s="47">
        <v>18497</v>
      </c>
      <c r="S3495" s="47" t="s">
        <v>67</v>
      </c>
      <c r="T3495" s="47" t="s">
        <v>961</v>
      </c>
      <c r="U3495" s="47">
        <v>14576</v>
      </c>
      <c r="V3495" s="47" t="s">
        <v>69</v>
      </c>
      <c r="W3495" s="47" t="s">
        <v>962</v>
      </c>
      <c r="X3495" s="47">
        <v>1277521</v>
      </c>
      <c r="Y3495" s="47">
        <v>4209733</v>
      </c>
      <c r="Z3495" s="47">
        <v>0</v>
      </c>
      <c r="AA3495" s="47">
        <v>0</v>
      </c>
      <c r="AB3495" s="47" t="s">
        <v>61</v>
      </c>
      <c r="AC3495" s="47">
        <v>3800</v>
      </c>
      <c r="AD3495" s="47" t="s">
        <v>72</v>
      </c>
      <c r="AE3495" s="47" t="s">
        <v>5184</v>
      </c>
      <c r="AF3495" s="47" t="s">
        <v>5992</v>
      </c>
      <c r="AG3495" s="47" t="s">
        <v>61</v>
      </c>
      <c r="AH3495" s="47" t="s">
        <v>75</v>
      </c>
      <c r="AI3495" s="47" t="s">
        <v>76</v>
      </c>
      <c r="AJ3495" s="47" t="s">
        <v>77</v>
      </c>
      <c r="AK3495" s="47" t="s">
        <v>78</v>
      </c>
      <c r="AV3495" s="47">
        <v>0.5</v>
      </c>
      <c r="AZ3495" s="47">
        <v>10.3</v>
      </c>
      <c r="BM3495" s="47">
        <v>6.5</v>
      </c>
      <c r="BS3495" s="47">
        <v>6.5</v>
      </c>
      <c r="BT3495" s="47">
        <v>2</v>
      </c>
      <c r="DI3495" s="1">
        <f t="shared" si="270"/>
        <v>4</v>
      </c>
      <c r="DJ3495" s="9" t="str">
        <f t="shared" si="271"/>
        <v>NO BACTERIOLOGICO</v>
      </c>
      <c r="DK3495" s="10" t="str">
        <f t="shared" si="272"/>
        <v>-</v>
      </c>
      <c r="DL3495" s="11" t="str">
        <f t="shared" si="273"/>
        <v>0</v>
      </c>
    </row>
    <row r="3496" spans="1:116" ht="12" x14ac:dyDescent="0.2">
      <c r="A3496" s="47">
        <v>1001040051</v>
      </c>
      <c r="B3496" s="47" t="str">
        <f t="shared" si="274"/>
        <v>1001040051-COCHABAMBA</v>
      </c>
      <c r="C3496" s="47" t="s">
        <v>1310</v>
      </c>
      <c r="D3496" s="47" t="s">
        <v>58</v>
      </c>
      <c r="E3496" s="47" t="s">
        <v>58</v>
      </c>
      <c r="F3496" s="47" t="s">
        <v>1045</v>
      </c>
      <c r="G3496" s="47" t="s">
        <v>60</v>
      </c>
      <c r="H3496" s="47">
        <v>632</v>
      </c>
      <c r="I3496" s="47" t="s">
        <v>61</v>
      </c>
      <c r="J3496" s="47" t="s">
        <v>62</v>
      </c>
      <c r="K3496" s="47" t="s">
        <v>63</v>
      </c>
      <c r="L3496" s="47" t="s">
        <v>64</v>
      </c>
      <c r="M3496" s="47" t="s">
        <v>4630</v>
      </c>
      <c r="N3496" s="47" t="s">
        <v>4631</v>
      </c>
      <c r="O3496" s="47" t="s">
        <v>58</v>
      </c>
      <c r="P3496" s="47" t="s">
        <v>58</v>
      </c>
      <c r="Q3496" s="47" t="s">
        <v>1045</v>
      </c>
      <c r="R3496" s="47">
        <v>103026</v>
      </c>
      <c r="S3496" s="47" t="s">
        <v>67</v>
      </c>
      <c r="T3496" s="47" t="s">
        <v>4632</v>
      </c>
      <c r="U3496" s="47">
        <v>15878</v>
      </c>
      <c r="V3496" s="47" t="s">
        <v>69</v>
      </c>
      <c r="W3496" s="47" t="s">
        <v>4633</v>
      </c>
      <c r="X3496" s="47">
        <v>1277562</v>
      </c>
      <c r="Y3496" s="47">
        <v>4209839</v>
      </c>
      <c r="Z3496" s="47">
        <v>372280</v>
      </c>
      <c r="AA3496" s="47">
        <v>8919038</v>
      </c>
      <c r="AB3496" s="47" t="s">
        <v>71</v>
      </c>
      <c r="AC3496" s="47">
        <v>3124</v>
      </c>
      <c r="AD3496" s="47" t="s">
        <v>86</v>
      </c>
      <c r="AE3496" s="47" t="s">
        <v>5184</v>
      </c>
      <c r="AF3496" s="47" t="s">
        <v>5993</v>
      </c>
      <c r="AG3496" s="47">
        <v>21886</v>
      </c>
      <c r="AH3496" s="47" t="s">
        <v>73</v>
      </c>
      <c r="AI3496" s="47" t="s">
        <v>4634</v>
      </c>
      <c r="AJ3496" s="47" t="s">
        <v>61</v>
      </c>
      <c r="AK3496" s="47" t="s">
        <v>61</v>
      </c>
      <c r="AV3496" s="47">
        <v>1.1000000000000001</v>
      </c>
      <c r="AZ3496" s="47">
        <v>500</v>
      </c>
      <c r="BM3496" s="47">
        <v>7</v>
      </c>
      <c r="BS3496" s="47">
        <v>7</v>
      </c>
      <c r="BT3496" s="47">
        <v>0</v>
      </c>
      <c r="DI3496" s="1">
        <f t="shared" si="270"/>
        <v>4</v>
      </c>
      <c r="DJ3496" s="9" t="str">
        <f t="shared" si="271"/>
        <v>NO BACTERIOLOGICO</v>
      </c>
      <c r="DK3496" s="10" t="str">
        <f t="shared" si="272"/>
        <v>-</v>
      </c>
      <c r="DL3496" s="11" t="str">
        <f t="shared" si="273"/>
        <v>0</v>
      </c>
    </row>
    <row r="3497" spans="1:116" ht="12" x14ac:dyDescent="0.2">
      <c r="A3497" s="47">
        <v>1001040051</v>
      </c>
      <c r="B3497" s="47" t="str">
        <f t="shared" si="274"/>
        <v>1001040051-COCHABAMBA</v>
      </c>
      <c r="C3497" s="47" t="s">
        <v>1310</v>
      </c>
      <c r="D3497" s="47" t="s">
        <v>58</v>
      </c>
      <c r="E3497" s="47" t="s">
        <v>58</v>
      </c>
      <c r="F3497" s="47" t="s">
        <v>1045</v>
      </c>
      <c r="G3497" s="47" t="s">
        <v>60</v>
      </c>
      <c r="H3497" s="47">
        <v>632</v>
      </c>
      <c r="I3497" s="47" t="s">
        <v>61</v>
      </c>
      <c r="J3497" s="47" t="s">
        <v>62</v>
      </c>
      <c r="K3497" s="47" t="s">
        <v>63</v>
      </c>
      <c r="L3497" s="47" t="s">
        <v>64</v>
      </c>
      <c r="M3497" s="47" t="s">
        <v>4630</v>
      </c>
      <c r="N3497" s="47" t="s">
        <v>4631</v>
      </c>
      <c r="O3497" s="47" t="s">
        <v>58</v>
      </c>
      <c r="P3497" s="47" t="s">
        <v>58</v>
      </c>
      <c r="Q3497" s="47" t="s">
        <v>1045</v>
      </c>
      <c r="R3497" s="47">
        <v>103026</v>
      </c>
      <c r="S3497" s="47" t="s">
        <v>67</v>
      </c>
      <c r="T3497" s="47" t="s">
        <v>4632</v>
      </c>
      <c r="U3497" s="47">
        <v>15878</v>
      </c>
      <c r="V3497" s="47" t="s">
        <v>69</v>
      </c>
      <c r="W3497" s="47" t="s">
        <v>4633</v>
      </c>
      <c r="X3497" s="47">
        <v>1277562</v>
      </c>
      <c r="Y3497" s="47">
        <v>4209840</v>
      </c>
      <c r="Z3497" s="47">
        <v>372992</v>
      </c>
      <c r="AA3497" s="47">
        <v>8918017</v>
      </c>
      <c r="AB3497" s="47" t="s">
        <v>71</v>
      </c>
      <c r="AC3497" s="47">
        <v>0</v>
      </c>
      <c r="AD3497" s="47" t="s">
        <v>86</v>
      </c>
      <c r="AE3497" s="47" t="s">
        <v>5184</v>
      </c>
      <c r="AF3497" s="47" t="s">
        <v>5993</v>
      </c>
      <c r="AG3497" s="47" t="s">
        <v>61</v>
      </c>
      <c r="AH3497" s="47" t="s">
        <v>75</v>
      </c>
      <c r="AI3497" s="47" t="s">
        <v>76</v>
      </c>
      <c r="AJ3497" s="47" t="s">
        <v>77</v>
      </c>
      <c r="AK3497" s="47" t="s">
        <v>78</v>
      </c>
      <c r="AV3497" s="47">
        <v>0.5</v>
      </c>
      <c r="AZ3497" s="47">
        <v>500</v>
      </c>
      <c r="BM3497" s="47">
        <v>7</v>
      </c>
      <c r="BS3497" s="47">
        <v>7</v>
      </c>
      <c r="BT3497" s="47">
        <v>0</v>
      </c>
      <c r="DI3497" s="1">
        <f t="shared" si="270"/>
        <v>4</v>
      </c>
      <c r="DJ3497" s="9" t="str">
        <f t="shared" si="271"/>
        <v>NO BACTERIOLOGICO</v>
      </c>
      <c r="DK3497" s="10" t="str">
        <f t="shared" si="272"/>
        <v>-</v>
      </c>
      <c r="DL3497" s="11" t="str">
        <f t="shared" si="273"/>
        <v>0</v>
      </c>
    </row>
    <row r="3498" spans="1:116" ht="12" x14ac:dyDescent="0.2">
      <c r="A3498" s="47">
        <v>1001040051</v>
      </c>
      <c r="B3498" s="47" t="str">
        <f t="shared" si="274"/>
        <v>1001040051-COCHABAMBA</v>
      </c>
      <c r="C3498" s="47" t="s">
        <v>1310</v>
      </c>
      <c r="D3498" s="47" t="s">
        <v>58</v>
      </c>
      <c r="E3498" s="47" t="s">
        <v>58</v>
      </c>
      <c r="F3498" s="47" t="s">
        <v>1045</v>
      </c>
      <c r="G3498" s="47" t="s">
        <v>60</v>
      </c>
      <c r="H3498" s="47">
        <v>632</v>
      </c>
      <c r="I3498" s="47" t="s">
        <v>61</v>
      </c>
      <c r="J3498" s="47" t="s">
        <v>62</v>
      </c>
      <c r="K3498" s="47" t="s">
        <v>63</v>
      </c>
      <c r="L3498" s="47" t="s">
        <v>64</v>
      </c>
      <c r="M3498" s="47" t="s">
        <v>4630</v>
      </c>
      <c r="N3498" s="47" t="s">
        <v>4631</v>
      </c>
      <c r="O3498" s="47" t="s">
        <v>58</v>
      </c>
      <c r="P3498" s="47" t="s">
        <v>58</v>
      </c>
      <c r="Q3498" s="47" t="s">
        <v>1045</v>
      </c>
      <c r="R3498" s="47">
        <v>103026</v>
      </c>
      <c r="S3498" s="47" t="s">
        <v>67</v>
      </c>
      <c r="T3498" s="47" t="s">
        <v>4632</v>
      </c>
      <c r="U3498" s="47">
        <v>15878</v>
      </c>
      <c r="V3498" s="47" t="s">
        <v>69</v>
      </c>
      <c r="W3498" s="47" t="s">
        <v>4633</v>
      </c>
      <c r="X3498" s="47">
        <v>1277562</v>
      </c>
      <c r="Y3498" s="47">
        <v>4209841</v>
      </c>
      <c r="Z3498" s="47">
        <v>371927</v>
      </c>
      <c r="AA3498" s="47">
        <v>8917614</v>
      </c>
      <c r="AB3498" s="47" t="s">
        <v>71</v>
      </c>
      <c r="AC3498" s="47">
        <v>0</v>
      </c>
      <c r="AD3498" s="47" t="s">
        <v>86</v>
      </c>
      <c r="AE3498" s="47" t="s">
        <v>5184</v>
      </c>
      <c r="AF3498" s="47" t="s">
        <v>5993</v>
      </c>
      <c r="AG3498" s="47" t="s">
        <v>61</v>
      </c>
      <c r="AH3498" s="47" t="s">
        <v>75</v>
      </c>
      <c r="AI3498" s="47" t="s">
        <v>76</v>
      </c>
      <c r="AJ3498" s="47" t="s">
        <v>77</v>
      </c>
      <c r="AK3498" s="47" t="s">
        <v>78</v>
      </c>
      <c r="AV3498" s="47">
        <v>0.5</v>
      </c>
      <c r="AZ3498" s="47">
        <v>300</v>
      </c>
      <c r="BM3498" s="47">
        <v>7</v>
      </c>
      <c r="BS3498" s="47">
        <v>10</v>
      </c>
      <c r="BT3498" s="47">
        <v>0</v>
      </c>
      <c r="DI3498" s="1">
        <f t="shared" si="270"/>
        <v>4</v>
      </c>
      <c r="DJ3498" s="9" t="str">
        <f t="shared" si="271"/>
        <v>NO BACTERIOLOGICO</v>
      </c>
      <c r="DK3498" s="10" t="str">
        <f t="shared" si="272"/>
        <v>-</v>
      </c>
      <c r="DL3498" s="11" t="str">
        <f t="shared" si="273"/>
        <v>0</v>
      </c>
    </row>
    <row r="3499" spans="1:116" ht="12" x14ac:dyDescent="0.2">
      <c r="A3499" s="47">
        <v>1001040020</v>
      </c>
      <c r="B3499" s="47" t="str">
        <f t="shared" si="274"/>
        <v>1001040020-HUALLMISH</v>
      </c>
      <c r="C3499" s="47" t="s">
        <v>4640</v>
      </c>
      <c r="D3499" s="47" t="s">
        <v>58</v>
      </c>
      <c r="E3499" s="47" t="s">
        <v>58</v>
      </c>
      <c r="F3499" s="47" t="s">
        <v>1045</v>
      </c>
      <c r="G3499" s="47" t="s">
        <v>60</v>
      </c>
      <c r="H3499" s="47">
        <v>323</v>
      </c>
      <c r="I3499" s="47" t="s">
        <v>61</v>
      </c>
      <c r="J3499" s="47" t="s">
        <v>62</v>
      </c>
      <c r="K3499" s="47" t="s">
        <v>63</v>
      </c>
      <c r="L3499" s="47" t="s">
        <v>64</v>
      </c>
      <c r="M3499" s="47" t="s">
        <v>4641</v>
      </c>
      <c r="N3499" s="47" t="s">
        <v>4640</v>
      </c>
      <c r="O3499" s="47" t="s">
        <v>58</v>
      </c>
      <c r="P3499" s="47" t="s">
        <v>58</v>
      </c>
      <c r="Q3499" s="47" t="s">
        <v>1045</v>
      </c>
      <c r="R3499" s="47">
        <v>100126</v>
      </c>
      <c r="S3499" s="47" t="s">
        <v>67</v>
      </c>
      <c r="T3499" s="47" t="s">
        <v>4642</v>
      </c>
      <c r="U3499" s="47">
        <v>16474</v>
      </c>
      <c r="V3499" s="47" t="s">
        <v>69</v>
      </c>
      <c r="W3499" s="47" t="s">
        <v>4643</v>
      </c>
      <c r="X3499" s="47">
        <v>1277578</v>
      </c>
      <c r="Y3499" s="47">
        <v>4209928</v>
      </c>
      <c r="Z3499" s="47">
        <v>362702</v>
      </c>
      <c r="AA3499" s="47">
        <v>8522422</v>
      </c>
      <c r="AB3499" s="47" t="s">
        <v>71</v>
      </c>
      <c r="AC3499" s="47">
        <v>3384</v>
      </c>
      <c r="AD3499" s="47" t="s">
        <v>86</v>
      </c>
      <c r="AE3499" s="47" t="s">
        <v>5184</v>
      </c>
      <c r="AF3499" s="47" t="s">
        <v>5994</v>
      </c>
      <c r="AG3499" s="47">
        <v>14266</v>
      </c>
      <c r="AH3499" s="47" t="s">
        <v>73</v>
      </c>
      <c r="AI3499" s="47" t="s">
        <v>4644</v>
      </c>
      <c r="AJ3499" s="47" t="s">
        <v>61</v>
      </c>
      <c r="AK3499" s="47" t="s">
        <v>61</v>
      </c>
      <c r="AV3499" s="47">
        <v>0.8</v>
      </c>
      <c r="AZ3499" s="47">
        <v>9.5</v>
      </c>
      <c r="BM3499" s="47">
        <v>6.8</v>
      </c>
      <c r="BS3499" s="47">
        <v>7</v>
      </c>
      <c r="BT3499" s="47">
        <v>0.5</v>
      </c>
      <c r="DI3499" s="1">
        <f t="shared" si="270"/>
        <v>4</v>
      </c>
      <c r="DJ3499" s="9" t="str">
        <f t="shared" si="271"/>
        <v>NO BACTERIOLOGICO</v>
      </c>
      <c r="DK3499" s="10" t="str">
        <f t="shared" si="272"/>
        <v>-</v>
      </c>
      <c r="DL3499" s="11" t="str">
        <f t="shared" si="273"/>
        <v>0</v>
      </c>
    </row>
    <row r="3500" spans="1:116" ht="12" x14ac:dyDescent="0.2">
      <c r="A3500" s="47">
        <v>1001040020</v>
      </c>
      <c r="B3500" s="47" t="str">
        <f t="shared" si="274"/>
        <v>1001040020-HUALLMISH</v>
      </c>
      <c r="C3500" s="47" t="s">
        <v>4640</v>
      </c>
      <c r="D3500" s="47" t="s">
        <v>58</v>
      </c>
      <c r="E3500" s="47" t="s">
        <v>58</v>
      </c>
      <c r="F3500" s="47" t="s">
        <v>1045</v>
      </c>
      <c r="G3500" s="47" t="s">
        <v>60</v>
      </c>
      <c r="H3500" s="47">
        <v>323</v>
      </c>
      <c r="I3500" s="47" t="s">
        <v>61</v>
      </c>
      <c r="J3500" s="47" t="s">
        <v>62</v>
      </c>
      <c r="K3500" s="47" t="s">
        <v>63</v>
      </c>
      <c r="L3500" s="47" t="s">
        <v>64</v>
      </c>
      <c r="M3500" s="47" t="s">
        <v>4641</v>
      </c>
      <c r="N3500" s="47" t="s">
        <v>4640</v>
      </c>
      <c r="O3500" s="47" t="s">
        <v>58</v>
      </c>
      <c r="P3500" s="47" t="s">
        <v>58</v>
      </c>
      <c r="Q3500" s="47" t="s">
        <v>1045</v>
      </c>
      <c r="R3500" s="47">
        <v>100126</v>
      </c>
      <c r="S3500" s="47" t="s">
        <v>67</v>
      </c>
      <c r="T3500" s="47" t="s">
        <v>4642</v>
      </c>
      <c r="U3500" s="47">
        <v>16474</v>
      </c>
      <c r="V3500" s="47" t="s">
        <v>69</v>
      </c>
      <c r="W3500" s="47" t="s">
        <v>4643</v>
      </c>
      <c r="X3500" s="47">
        <v>1277578</v>
      </c>
      <c r="Y3500" s="47">
        <v>4209929</v>
      </c>
      <c r="Z3500" s="47">
        <v>362597</v>
      </c>
      <c r="AA3500" s="47">
        <v>8522422</v>
      </c>
      <c r="AB3500" s="47" t="s">
        <v>71</v>
      </c>
      <c r="AC3500" s="47">
        <v>3341</v>
      </c>
      <c r="AD3500" s="47" t="s">
        <v>86</v>
      </c>
      <c r="AE3500" s="47" t="s">
        <v>5184</v>
      </c>
      <c r="AF3500" s="47" t="s">
        <v>5994</v>
      </c>
      <c r="AG3500" s="47" t="s">
        <v>61</v>
      </c>
      <c r="AH3500" s="47" t="s">
        <v>75</v>
      </c>
      <c r="AI3500" s="47" t="s">
        <v>76</v>
      </c>
      <c r="AJ3500" s="47" t="s">
        <v>77</v>
      </c>
      <c r="AK3500" s="47" t="s">
        <v>78</v>
      </c>
      <c r="AV3500" s="47">
        <v>0.7</v>
      </c>
      <c r="AZ3500" s="47">
        <v>9.5</v>
      </c>
      <c r="BM3500" s="47">
        <v>6.5</v>
      </c>
      <c r="BS3500" s="47">
        <v>8</v>
      </c>
      <c r="BT3500" s="47">
        <v>0.6</v>
      </c>
      <c r="DI3500" s="1">
        <f t="shared" si="270"/>
        <v>4</v>
      </c>
      <c r="DJ3500" s="9" t="str">
        <f t="shared" si="271"/>
        <v>NO BACTERIOLOGICO</v>
      </c>
      <c r="DK3500" s="10" t="str">
        <f t="shared" si="272"/>
        <v>-</v>
      </c>
      <c r="DL3500" s="11" t="str">
        <f t="shared" si="273"/>
        <v>0</v>
      </c>
    </row>
    <row r="3501" spans="1:116" ht="12" x14ac:dyDescent="0.2">
      <c r="A3501" s="47">
        <v>1001040020</v>
      </c>
      <c r="B3501" s="47" t="str">
        <f t="shared" si="274"/>
        <v>1001040020-HUALLMISH</v>
      </c>
      <c r="C3501" s="47" t="s">
        <v>4640</v>
      </c>
      <c r="D3501" s="47" t="s">
        <v>58</v>
      </c>
      <c r="E3501" s="47" t="s">
        <v>58</v>
      </c>
      <c r="F3501" s="47" t="s">
        <v>1045</v>
      </c>
      <c r="G3501" s="47" t="s">
        <v>60</v>
      </c>
      <c r="H3501" s="47">
        <v>323</v>
      </c>
      <c r="I3501" s="47" t="s">
        <v>61</v>
      </c>
      <c r="J3501" s="47" t="s">
        <v>62</v>
      </c>
      <c r="K3501" s="47" t="s">
        <v>63</v>
      </c>
      <c r="L3501" s="47" t="s">
        <v>64</v>
      </c>
      <c r="M3501" s="47" t="s">
        <v>4641</v>
      </c>
      <c r="N3501" s="47" t="s">
        <v>4640</v>
      </c>
      <c r="O3501" s="47" t="s">
        <v>58</v>
      </c>
      <c r="P3501" s="47" t="s">
        <v>58</v>
      </c>
      <c r="Q3501" s="47" t="s">
        <v>1045</v>
      </c>
      <c r="R3501" s="47">
        <v>100126</v>
      </c>
      <c r="S3501" s="47" t="s">
        <v>67</v>
      </c>
      <c r="T3501" s="47" t="s">
        <v>4642</v>
      </c>
      <c r="U3501" s="47">
        <v>16474</v>
      </c>
      <c r="V3501" s="47" t="s">
        <v>69</v>
      </c>
      <c r="W3501" s="47" t="s">
        <v>4643</v>
      </c>
      <c r="X3501" s="47">
        <v>1277578</v>
      </c>
      <c r="Y3501" s="47">
        <v>4209930</v>
      </c>
      <c r="Z3501" s="47">
        <v>362597</v>
      </c>
      <c r="AA3501" s="47">
        <v>8522422</v>
      </c>
      <c r="AB3501" s="47" t="s">
        <v>71</v>
      </c>
      <c r="AC3501" s="47">
        <v>3341</v>
      </c>
      <c r="AD3501" s="47" t="s">
        <v>86</v>
      </c>
      <c r="AE3501" s="47" t="s">
        <v>5184</v>
      </c>
      <c r="AF3501" s="47" t="s">
        <v>5994</v>
      </c>
      <c r="AG3501" s="47" t="s">
        <v>61</v>
      </c>
      <c r="AH3501" s="47" t="s">
        <v>75</v>
      </c>
      <c r="AI3501" s="47" t="s">
        <v>76</v>
      </c>
      <c r="AJ3501" s="47" t="s">
        <v>77</v>
      </c>
      <c r="AK3501" s="47" t="s">
        <v>78</v>
      </c>
      <c r="AV3501" s="47">
        <v>0.6</v>
      </c>
      <c r="AZ3501" s="47">
        <v>9.5</v>
      </c>
      <c r="BM3501" s="47">
        <v>6.8</v>
      </c>
      <c r="BS3501" s="47">
        <v>7</v>
      </c>
      <c r="BT3501" s="47">
        <v>0.5</v>
      </c>
      <c r="DI3501" s="1">
        <f t="shared" si="270"/>
        <v>4</v>
      </c>
      <c r="DJ3501" s="9" t="str">
        <f t="shared" si="271"/>
        <v>NO BACTERIOLOGICO</v>
      </c>
      <c r="DK3501" s="10" t="str">
        <f t="shared" si="272"/>
        <v>-</v>
      </c>
      <c r="DL3501" s="11" t="str">
        <f t="shared" si="273"/>
        <v>0</v>
      </c>
    </row>
    <row r="3502" spans="1:116" ht="12" x14ac:dyDescent="0.2">
      <c r="A3502" s="47">
        <v>1011010088</v>
      </c>
      <c r="B3502" s="47" t="str">
        <f t="shared" si="274"/>
        <v>1011010088-CHOQUEMARCA (CHUQUIMARCA)</v>
      </c>
      <c r="C3502" s="47" t="s">
        <v>4731</v>
      </c>
      <c r="D3502" s="47" t="s">
        <v>58</v>
      </c>
      <c r="E3502" s="47" t="s">
        <v>395</v>
      </c>
      <c r="F3502" s="47" t="s">
        <v>793</v>
      </c>
      <c r="G3502" s="47" t="s">
        <v>60</v>
      </c>
      <c r="H3502" s="47">
        <v>66</v>
      </c>
      <c r="I3502" s="47" t="s">
        <v>61</v>
      </c>
      <c r="J3502" s="47" t="s">
        <v>88</v>
      </c>
      <c r="K3502" s="47" t="s">
        <v>63</v>
      </c>
      <c r="L3502" s="47" t="s">
        <v>64</v>
      </c>
      <c r="M3502" s="47" t="s">
        <v>854</v>
      </c>
      <c r="N3502" s="47" t="s">
        <v>853</v>
      </c>
      <c r="O3502" s="47" t="s">
        <v>58</v>
      </c>
      <c r="P3502" s="47" t="s">
        <v>395</v>
      </c>
      <c r="Q3502" s="47" t="s">
        <v>793</v>
      </c>
      <c r="R3502" s="47">
        <v>92049</v>
      </c>
      <c r="S3502" s="47" t="s">
        <v>67</v>
      </c>
      <c r="T3502" s="47" t="s">
        <v>4732</v>
      </c>
      <c r="U3502" s="47">
        <v>14953</v>
      </c>
      <c r="V3502" s="47" t="s">
        <v>69</v>
      </c>
      <c r="W3502" s="47" t="s">
        <v>4733</v>
      </c>
      <c r="X3502" s="47">
        <v>1277586</v>
      </c>
      <c r="Y3502" s="47">
        <v>4209932</v>
      </c>
      <c r="Z3502" s="47">
        <v>331195</v>
      </c>
      <c r="AA3502" s="47">
        <v>8907996</v>
      </c>
      <c r="AB3502" s="47" t="s">
        <v>71</v>
      </c>
      <c r="AC3502" s="47">
        <v>4013</v>
      </c>
      <c r="AD3502" s="47" t="s">
        <v>72</v>
      </c>
      <c r="AE3502" s="47" t="s">
        <v>4924</v>
      </c>
      <c r="AF3502" s="47" t="s">
        <v>5995</v>
      </c>
      <c r="AG3502" s="47">
        <v>39821</v>
      </c>
      <c r="AH3502" s="47" t="s">
        <v>73</v>
      </c>
      <c r="AI3502" s="47" t="s">
        <v>5996</v>
      </c>
      <c r="AJ3502" s="47" t="s">
        <v>61</v>
      </c>
      <c r="AK3502" s="47" t="s">
        <v>61</v>
      </c>
      <c r="AV3502" s="47">
        <v>1.8</v>
      </c>
      <c r="AZ3502" s="47">
        <v>142</v>
      </c>
      <c r="BM3502" s="47">
        <v>8</v>
      </c>
      <c r="BS3502" s="47">
        <v>10</v>
      </c>
      <c r="BT3502" s="47">
        <v>1</v>
      </c>
      <c r="DI3502" s="1">
        <f t="shared" si="270"/>
        <v>4</v>
      </c>
      <c r="DJ3502" s="9" t="str">
        <f t="shared" si="271"/>
        <v>NO BACTERIOLOGICO</v>
      </c>
      <c r="DK3502" s="10" t="str">
        <f t="shared" si="272"/>
        <v>-</v>
      </c>
      <c r="DL3502" s="11" t="str">
        <f t="shared" si="273"/>
        <v>0</v>
      </c>
    </row>
    <row r="3503" spans="1:116" ht="12" x14ac:dyDescent="0.2">
      <c r="A3503" s="47">
        <v>1011010088</v>
      </c>
      <c r="B3503" s="47" t="str">
        <f t="shared" si="274"/>
        <v>1011010088-CHOQUEMARCA (CHUQUIMARCA)</v>
      </c>
      <c r="C3503" s="47" t="s">
        <v>4731</v>
      </c>
      <c r="D3503" s="47" t="s">
        <v>58</v>
      </c>
      <c r="E3503" s="47" t="s">
        <v>395</v>
      </c>
      <c r="F3503" s="47" t="s">
        <v>793</v>
      </c>
      <c r="G3503" s="47" t="s">
        <v>60</v>
      </c>
      <c r="H3503" s="47">
        <v>66</v>
      </c>
      <c r="I3503" s="47" t="s">
        <v>61</v>
      </c>
      <c r="J3503" s="47" t="s">
        <v>88</v>
      </c>
      <c r="K3503" s="47" t="s">
        <v>63</v>
      </c>
      <c r="L3503" s="47" t="s">
        <v>64</v>
      </c>
      <c r="M3503" s="47" t="s">
        <v>854</v>
      </c>
      <c r="N3503" s="47" t="s">
        <v>853</v>
      </c>
      <c r="O3503" s="47" t="s">
        <v>58</v>
      </c>
      <c r="P3503" s="47" t="s">
        <v>395</v>
      </c>
      <c r="Q3503" s="47" t="s">
        <v>793</v>
      </c>
      <c r="R3503" s="47">
        <v>92049</v>
      </c>
      <c r="S3503" s="47" t="s">
        <v>67</v>
      </c>
      <c r="T3503" s="47" t="s">
        <v>4732</v>
      </c>
      <c r="U3503" s="47">
        <v>14953</v>
      </c>
      <c r="V3503" s="47" t="s">
        <v>69</v>
      </c>
      <c r="W3503" s="47" t="s">
        <v>4733</v>
      </c>
      <c r="X3503" s="47">
        <v>1277586</v>
      </c>
      <c r="Y3503" s="47">
        <v>4209933</v>
      </c>
      <c r="Z3503" s="47">
        <v>967863</v>
      </c>
      <c r="AA3503" s="47">
        <v>8976981</v>
      </c>
      <c r="AB3503" s="47" t="s">
        <v>61</v>
      </c>
      <c r="AC3503" s="47">
        <v>3984</v>
      </c>
      <c r="AD3503" s="47" t="s">
        <v>72</v>
      </c>
      <c r="AE3503" s="47" t="s">
        <v>4924</v>
      </c>
      <c r="AF3503" s="47" t="s">
        <v>5995</v>
      </c>
      <c r="AG3503" s="47" t="s">
        <v>61</v>
      </c>
      <c r="AH3503" s="47" t="s">
        <v>75</v>
      </c>
      <c r="AI3503" s="47" t="s">
        <v>76</v>
      </c>
      <c r="AJ3503" s="47" t="s">
        <v>77</v>
      </c>
      <c r="AK3503" s="47" t="s">
        <v>78</v>
      </c>
      <c r="AV3503" s="47">
        <v>1.8</v>
      </c>
      <c r="AZ3503" s="47">
        <v>138</v>
      </c>
      <c r="BM3503" s="47">
        <v>8</v>
      </c>
      <c r="BS3503" s="47">
        <v>10</v>
      </c>
      <c r="BT3503" s="47">
        <v>1</v>
      </c>
      <c r="DI3503" s="1">
        <f t="shared" si="270"/>
        <v>4</v>
      </c>
      <c r="DJ3503" s="9" t="str">
        <f t="shared" si="271"/>
        <v>NO BACTERIOLOGICO</v>
      </c>
      <c r="DK3503" s="10" t="str">
        <f t="shared" si="272"/>
        <v>-</v>
      </c>
      <c r="DL3503" s="11" t="str">
        <f t="shared" si="273"/>
        <v>0</v>
      </c>
    </row>
    <row r="3504" spans="1:116" ht="12" x14ac:dyDescent="0.2">
      <c r="A3504" s="47">
        <v>1011010088</v>
      </c>
      <c r="B3504" s="47" t="str">
        <f t="shared" si="274"/>
        <v>1011010088-CHOQUEMARCA (CHUQUIMARCA)</v>
      </c>
      <c r="C3504" s="47" t="s">
        <v>4731</v>
      </c>
      <c r="D3504" s="47" t="s">
        <v>58</v>
      </c>
      <c r="E3504" s="47" t="s">
        <v>395</v>
      </c>
      <c r="F3504" s="47" t="s">
        <v>793</v>
      </c>
      <c r="G3504" s="47" t="s">
        <v>60</v>
      </c>
      <c r="H3504" s="47">
        <v>66</v>
      </c>
      <c r="I3504" s="47" t="s">
        <v>61</v>
      </c>
      <c r="J3504" s="47" t="s">
        <v>88</v>
      </c>
      <c r="K3504" s="47" t="s">
        <v>63</v>
      </c>
      <c r="L3504" s="47" t="s">
        <v>64</v>
      </c>
      <c r="M3504" s="47" t="s">
        <v>854</v>
      </c>
      <c r="N3504" s="47" t="s">
        <v>853</v>
      </c>
      <c r="O3504" s="47" t="s">
        <v>58</v>
      </c>
      <c r="P3504" s="47" t="s">
        <v>395</v>
      </c>
      <c r="Q3504" s="47" t="s">
        <v>793</v>
      </c>
      <c r="R3504" s="47">
        <v>92049</v>
      </c>
      <c r="S3504" s="47" t="s">
        <v>67</v>
      </c>
      <c r="T3504" s="47" t="s">
        <v>4732</v>
      </c>
      <c r="U3504" s="47">
        <v>14953</v>
      </c>
      <c r="V3504" s="47" t="s">
        <v>69</v>
      </c>
      <c r="W3504" s="47" t="s">
        <v>4733</v>
      </c>
      <c r="X3504" s="47">
        <v>1277586</v>
      </c>
      <c r="Y3504" s="47">
        <v>4209934</v>
      </c>
      <c r="Z3504" s="47">
        <v>987563</v>
      </c>
      <c r="AA3504" s="47">
        <v>9875634</v>
      </c>
      <c r="AB3504" s="47" t="s">
        <v>61</v>
      </c>
      <c r="AC3504" s="47">
        <v>3983</v>
      </c>
      <c r="AD3504" s="47" t="s">
        <v>72</v>
      </c>
      <c r="AE3504" s="47" t="s">
        <v>4924</v>
      </c>
      <c r="AF3504" s="47" t="s">
        <v>5995</v>
      </c>
      <c r="AG3504" s="47" t="s">
        <v>61</v>
      </c>
      <c r="AH3504" s="47" t="s">
        <v>75</v>
      </c>
      <c r="AI3504" s="47" t="s">
        <v>76</v>
      </c>
      <c r="AJ3504" s="47" t="s">
        <v>77</v>
      </c>
      <c r="AK3504" s="47" t="s">
        <v>78</v>
      </c>
      <c r="AV3504" s="47">
        <v>0.5</v>
      </c>
      <c r="AZ3504" s="47">
        <v>146</v>
      </c>
      <c r="BM3504" s="47">
        <v>8</v>
      </c>
      <c r="BS3504" s="47">
        <v>10</v>
      </c>
      <c r="BT3504" s="47">
        <v>1</v>
      </c>
      <c r="DI3504" s="1">
        <f t="shared" si="270"/>
        <v>4</v>
      </c>
      <c r="DJ3504" s="9" t="str">
        <f t="shared" si="271"/>
        <v>NO BACTERIOLOGICO</v>
      </c>
      <c r="DK3504" s="10" t="str">
        <f t="shared" si="272"/>
        <v>-</v>
      </c>
      <c r="DL3504" s="11" t="str">
        <f t="shared" si="273"/>
        <v>0</v>
      </c>
    </row>
    <row r="3505" spans="1:116" ht="12" x14ac:dyDescent="0.2">
      <c r="A3505" s="47">
        <v>1011010139</v>
      </c>
      <c r="B3505" s="47" t="str">
        <f t="shared" si="274"/>
        <v>1011010139-ISIPAMPA</v>
      </c>
      <c r="C3505" s="47" t="s">
        <v>864</v>
      </c>
      <c r="D3505" s="47" t="s">
        <v>58</v>
      </c>
      <c r="E3505" s="47" t="s">
        <v>395</v>
      </c>
      <c r="F3505" s="47" t="s">
        <v>793</v>
      </c>
      <c r="G3505" s="47" t="s">
        <v>60</v>
      </c>
      <c r="H3505" s="47">
        <v>107</v>
      </c>
      <c r="I3505" s="47" t="s">
        <v>61</v>
      </c>
      <c r="J3505" s="47" t="s">
        <v>88</v>
      </c>
      <c r="K3505" s="47" t="s">
        <v>63</v>
      </c>
      <c r="L3505" s="47" t="s">
        <v>64</v>
      </c>
      <c r="M3505" s="47" t="s">
        <v>854</v>
      </c>
      <c r="N3505" s="47" t="s">
        <v>853</v>
      </c>
      <c r="O3505" s="47" t="s">
        <v>58</v>
      </c>
      <c r="P3505" s="47" t="s">
        <v>395</v>
      </c>
      <c r="Q3505" s="47" t="s">
        <v>793</v>
      </c>
      <c r="R3505" s="47">
        <v>92039</v>
      </c>
      <c r="S3505" s="47" t="s">
        <v>67</v>
      </c>
      <c r="T3505" s="47" t="s">
        <v>865</v>
      </c>
      <c r="U3505" s="47">
        <v>14763</v>
      </c>
      <c r="V3505" s="47" t="s">
        <v>69</v>
      </c>
      <c r="W3505" s="47" t="s">
        <v>866</v>
      </c>
      <c r="X3505" s="47">
        <v>1277599</v>
      </c>
      <c r="Y3505" s="47">
        <v>4209996</v>
      </c>
      <c r="Z3505" s="47">
        <v>0</v>
      </c>
      <c r="AA3505" s="47">
        <v>0</v>
      </c>
      <c r="AB3505" s="47" t="s">
        <v>61</v>
      </c>
      <c r="AC3505" s="47">
        <v>0</v>
      </c>
      <c r="AD3505" s="47" t="s">
        <v>72</v>
      </c>
      <c r="AE3505" s="47" t="s">
        <v>4924</v>
      </c>
      <c r="AF3505" s="47" t="s">
        <v>5997</v>
      </c>
      <c r="AG3505" s="47">
        <v>3586</v>
      </c>
      <c r="AH3505" s="47" t="s">
        <v>73</v>
      </c>
      <c r="AI3505" s="47" t="s">
        <v>864</v>
      </c>
      <c r="AJ3505" s="47" t="s">
        <v>61</v>
      </c>
      <c r="AK3505" s="47" t="s">
        <v>61</v>
      </c>
      <c r="AV3505" s="47">
        <v>1.6</v>
      </c>
      <c r="AZ3505" s="47">
        <v>148</v>
      </c>
      <c r="BM3505" s="47">
        <v>8</v>
      </c>
      <c r="BS3505" s="47">
        <v>10</v>
      </c>
      <c r="BT3505" s="47">
        <v>1</v>
      </c>
      <c r="DI3505" s="1">
        <f t="shared" si="270"/>
        <v>4</v>
      </c>
      <c r="DJ3505" s="9" t="str">
        <f t="shared" si="271"/>
        <v>NO BACTERIOLOGICO</v>
      </c>
      <c r="DK3505" s="10" t="str">
        <f t="shared" si="272"/>
        <v>-</v>
      </c>
      <c r="DL3505" s="11" t="str">
        <f t="shared" si="273"/>
        <v>0</v>
      </c>
    </row>
    <row r="3506" spans="1:116" ht="12" x14ac:dyDescent="0.2">
      <c r="A3506" s="47">
        <v>1011010139</v>
      </c>
      <c r="B3506" s="47" t="str">
        <f t="shared" si="274"/>
        <v>1011010139-ISIPAMPA</v>
      </c>
      <c r="C3506" s="47" t="s">
        <v>864</v>
      </c>
      <c r="D3506" s="47" t="s">
        <v>58</v>
      </c>
      <c r="E3506" s="47" t="s">
        <v>395</v>
      </c>
      <c r="F3506" s="47" t="s">
        <v>793</v>
      </c>
      <c r="G3506" s="47" t="s">
        <v>60</v>
      </c>
      <c r="H3506" s="47">
        <v>107</v>
      </c>
      <c r="I3506" s="47" t="s">
        <v>61</v>
      </c>
      <c r="J3506" s="47" t="s">
        <v>88</v>
      </c>
      <c r="K3506" s="47" t="s">
        <v>63</v>
      </c>
      <c r="L3506" s="47" t="s">
        <v>64</v>
      </c>
      <c r="M3506" s="47" t="s">
        <v>854</v>
      </c>
      <c r="N3506" s="47" t="s">
        <v>853</v>
      </c>
      <c r="O3506" s="47" t="s">
        <v>58</v>
      </c>
      <c r="P3506" s="47" t="s">
        <v>395</v>
      </c>
      <c r="Q3506" s="47" t="s">
        <v>793</v>
      </c>
      <c r="R3506" s="47">
        <v>92039</v>
      </c>
      <c r="S3506" s="47" t="s">
        <v>67</v>
      </c>
      <c r="T3506" s="47" t="s">
        <v>865</v>
      </c>
      <c r="U3506" s="47">
        <v>14763</v>
      </c>
      <c r="V3506" s="47" t="s">
        <v>69</v>
      </c>
      <c r="W3506" s="47" t="s">
        <v>866</v>
      </c>
      <c r="X3506" s="47">
        <v>1277599</v>
      </c>
      <c r="Y3506" s="47">
        <v>4209997</v>
      </c>
      <c r="Z3506" s="47">
        <v>967863</v>
      </c>
      <c r="AA3506" s="47">
        <v>8976981</v>
      </c>
      <c r="AB3506" s="47" t="s">
        <v>61</v>
      </c>
      <c r="AC3506" s="47">
        <v>3986</v>
      </c>
      <c r="AD3506" s="47" t="s">
        <v>72</v>
      </c>
      <c r="AE3506" s="47" t="s">
        <v>4924</v>
      </c>
      <c r="AF3506" s="47" t="s">
        <v>5997</v>
      </c>
      <c r="AG3506" s="47" t="s">
        <v>61</v>
      </c>
      <c r="AH3506" s="47" t="s">
        <v>75</v>
      </c>
      <c r="AI3506" s="47" t="s">
        <v>76</v>
      </c>
      <c r="AJ3506" s="47" t="s">
        <v>77</v>
      </c>
      <c r="AK3506" s="47" t="s">
        <v>78</v>
      </c>
      <c r="AV3506" s="47">
        <v>0.8</v>
      </c>
      <c r="AZ3506" s="47">
        <v>142</v>
      </c>
      <c r="BM3506" s="47">
        <v>8</v>
      </c>
      <c r="BS3506" s="47">
        <v>10</v>
      </c>
      <c r="BT3506" s="47">
        <v>1</v>
      </c>
      <c r="DI3506" s="1">
        <f t="shared" si="270"/>
        <v>4</v>
      </c>
      <c r="DJ3506" s="9" t="str">
        <f t="shared" si="271"/>
        <v>NO BACTERIOLOGICO</v>
      </c>
      <c r="DK3506" s="10" t="str">
        <f t="shared" si="272"/>
        <v>-</v>
      </c>
      <c r="DL3506" s="11" t="str">
        <f t="shared" si="273"/>
        <v>0</v>
      </c>
    </row>
    <row r="3507" spans="1:116" ht="12" x14ac:dyDescent="0.2">
      <c r="A3507" s="47">
        <v>1011010139</v>
      </c>
      <c r="B3507" s="47" t="str">
        <f t="shared" si="274"/>
        <v>1011010139-ISIPAMPA</v>
      </c>
      <c r="C3507" s="47" t="s">
        <v>864</v>
      </c>
      <c r="D3507" s="47" t="s">
        <v>58</v>
      </c>
      <c r="E3507" s="47" t="s">
        <v>395</v>
      </c>
      <c r="F3507" s="47" t="s">
        <v>793</v>
      </c>
      <c r="G3507" s="47" t="s">
        <v>60</v>
      </c>
      <c r="H3507" s="47">
        <v>107</v>
      </c>
      <c r="I3507" s="47" t="s">
        <v>61</v>
      </c>
      <c r="J3507" s="47" t="s">
        <v>88</v>
      </c>
      <c r="K3507" s="47" t="s">
        <v>63</v>
      </c>
      <c r="L3507" s="47" t="s">
        <v>64</v>
      </c>
      <c r="M3507" s="47" t="s">
        <v>854</v>
      </c>
      <c r="N3507" s="47" t="s">
        <v>853</v>
      </c>
      <c r="O3507" s="47" t="s">
        <v>58</v>
      </c>
      <c r="P3507" s="47" t="s">
        <v>395</v>
      </c>
      <c r="Q3507" s="47" t="s">
        <v>793</v>
      </c>
      <c r="R3507" s="47">
        <v>92039</v>
      </c>
      <c r="S3507" s="47" t="s">
        <v>67</v>
      </c>
      <c r="T3507" s="47" t="s">
        <v>865</v>
      </c>
      <c r="U3507" s="47">
        <v>14763</v>
      </c>
      <c r="V3507" s="47" t="s">
        <v>69</v>
      </c>
      <c r="W3507" s="47" t="s">
        <v>866</v>
      </c>
      <c r="X3507" s="47">
        <v>1277599</v>
      </c>
      <c r="Y3507" s="47">
        <v>4209998</v>
      </c>
      <c r="Z3507" s="47">
        <v>987563</v>
      </c>
      <c r="AA3507" s="47">
        <v>9875634</v>
      </c>
      <c r="AB3507" s="47" t="s">
        <v>61</v>
      </c>
      <c r="AC3507" s="47">
        <v>3985</v>
      </c>
      <c r="AD3507" s="47" t="s">
        <v>72</v>
      </c>
      <c r="AE3507" s="47" t="s">
        <v>4924</v>
      </c>
      <c r="AF3507" s="47" t="s">
        <v>5997</v>
      </c>
      <c r="AG3507" s="47" t="s">
        <v>61</v>
      </c>
      <c r="AH3507" s="47" t="s">
        <v>75</v>
      </c>
      <c r="AI3507" s="47" t="s">
        <v>76</v>
      </c>
      <c r="AJ3507" s="47" t="s">
        <v>77</v>
      </c>
      <c r="AK3507" s="47" t="s">
        <v>78</v>
      </c>
      <c r="AV3507" s="47">
        <v>0.5</v>
      </c>
      <c r="AZ3507" s="47">
        <v>138</v>
      </c>
      <c r="BM3507" s="47">
        <v>8</v>
      </c>
      <c r="BS3507" s="47">
        <v>10</v>
      </c>
      <c r="BT3507" s="47">
        <v>1</v>
      </c>
      <c r="DI3507" s="1">
        <f t="shared" si="270"/>
        <v>4</v>
      </c>
      <c r="DJ3507" s="9" t="str">
        <f t="shared" si="271"/>
        <v>NO BACTERIOLOGICO</v>
      </c>
      <c r="DK3507" s="10" t="str">
        <f t="shared" si="272"/>
        <v>-</v>
      </c>
      <c r="DL3507" s="11" t="str">
        <f t="shared" si="273"/>
        <v>0</v>
      </c>
    </row>
    <row r="3508" spans="1:116" ht="12" x14ac:dyDescent="0.2">
      <c r="A3508" s="47">
        <v>1001090043</v>
      </c>
      <c r="B3508" s="47" t="str">
        <f t="shared" si="274"/>
        <v>1001090043-SEÑOR DE LOS MILAGROS GARBANZO HUANI HUARI</v>
      </c>
      <c r="C3508" s="47" t="s">
        <v>4577</v>
      </c>
      <c r="D3508" s="47" t="s">
        <v>58</v>
      </c>
      <c r="E3508" s="47" t="s">
        <v>58</v>
      </c>
      <c r="F3508" s="47" t="s">
        <v>1234</v>
      </c>
      <c r="G3508" s="47" t="s">
        <v>60</v>
      </c>
      <c r="H3508" s="47">
        <v>75</v>
      </c>
      <c r="I3508" s="47">
        <v>130</v>
      </c>
      <c r="J3508" s="47" t="s">
        <v>88</v>
      </c>
      <c r="K3508" s="47" t="s">
        <v>63</v>
      </c>
      <c r="L3508" s="47" t="s">
        <v>64</v>
      </c>
      <c r="M3508" s="47" t="s">
        <v>1235</v>
      </c>
      <c r="N3508" s="47" t="s">
        <v>1233</v>
      </c>
      <c r="O3508" s="47" t="s">
        <v>58</v>
      </c>
      <c r="P3508" s="47" t="s">
        <v>58</v>
      </c>
      <c r="Q3508" s="47" t="s">
        <v>1234</v>
      </c>
      <c r="R3508" s="47">
        <v>20097</v>
      </c>
      <c r="S3508" s="47" t="s">
        <v>67</v>
      </c>
      <c r="T3508" s="47" t="s">
        <v>4578</v>
      </c>
      <c r="U3508" s="47">
        <v>16480</v>
      </c>
      <c r="V3508" s="47" t="s">
        <v>69</v>
      </c>
      <c r="W3508" s="47" t="s">
        <v>4579</v>
      </c>
      <c r="X3508" s="47">
        <v>1277612</v>
      </c>
      <c r="Y3508" s="47">
        <v>4210026</v>
      </c>
      <c r="Z3508" s="47">
        <v>362789</v>
      </c>
      <c r="AA3508" s="47">
        <v>8911662</v>
      </c>
      <c r="AB3508" s="47" t="s">
        <v>71</v>
      </c>
      <c r="AC3508" s="47">
        <v>2060</v>
      </c>
      <c r="AD3508" s="47" t="s">
        <v>86</v>
      </c>
      <c r="AE3508" s="47" t="s">
        <v>4903</v>
      </c>
      <c r="AF3508" s="47" t="s">
        <v>5998</v>
      </c>
      <c r="AG3508" s="47">
        <v>2369</v>
      </c>
      <c r="AH3508" s="47" t="s">
        <v>73</v>
      </c>
      <c r="AI3508" s="47" t="s">
        <v>4580</v>
      </c>
      <c r="AJ3508" s="47" t="s">
        <v>61</v>
      </c>
      <c r="AK3508" s="47" t="s">
        <v>61</v>
      </c>
      <c r="AV3508" s="47">
        <v>0.87</v>
      </c>
      <c r="BM3508" s="47">
        <v>7.9</v>
      </c>
      <c r="BS3508" s="47">
        <v>21</v>
      </c>
      <c r="DI3508" s="1">
        <f t="shared" si="270"/>
        <v>4</v>
      </c>
      <c r="DJ3508" s="9" t="str">
        <f t="shared" si="271"/>
        <v>-</v>
      </c>
      <c r="DK3508" s="10" t="str">
        <f t="shared" si="272"/>
        <v>-</v>
      </c>
      <c r="DL3508" s="11" t="str">
        <f t="shared" si="273"/>
        <v>0</v>
      </c>
    </row>
    <row r="3509" spans="1:116" ht="12" x14ac:dyDescent="0.2">
      <c r="A3509" s="47">
        <v>1001090043</v>
      </c>
      <c r="B3509" s="47" t="str">
        <f t="shared" si="274"/>
        <v>1001090043-SEÑOR DE LOS MILAGROS GARBANZO HUANI HUARI</v>
      </c>
      <c r="C3509" s="47" t="s">
        <v>4577</v>
      </c>
      <c r="D3509" s="47" t="s">
        <v>58</v>
      </c>
      <c r="E3509" s="47" t="s">
        <v>58</v>
      </c>
      <c r="F3509" s="47" t="s">
        <v>1234</v>
      </c>
      <c r="G3509" s="47" t="s">
        <v>60</v>
      </c>
      <c r="H3509" s="47">
        <v>75</v>
      </c>
      <c r="I3509" s="47">
        <v>130</v>
      </c>
      <c r="J3509" s="47" t="s">
        <v>88</v>
      </c>
      <c r="K3509" s="47" t="s">
        <v>63</v>
      </c>
      <c r="L3509" s="47" t="s">
        <v>64</v>
      </c>
      <c r="M3509" s="47" t="s">
        <v>1235</v>
      </c>
      <c r="N3509" s="47" t="s">
        <v>1233</v>
      </c>
      <c r="O3509" s="47" t="s">
        <v>58</v>
      </c>
      <c r="P3509" s="47" t="s">
        <v>58</v>
      </c>
      <c r="Q3509" s="47" t="s">
        <v>1234</v>
      </c>
      <c r="R3509" s="47">
        <v>20097</v>
      </c>
      <c r="S3509" s="47" t="s">
        <v>67</v>
      </c>
      <c r="T3509" s="47" t="s">
        <v>4578</v>
      </c>
      <c r="U3509" s="47">
        <v>16480</v>
      </c>
      <c r="V3509" s="47" t="s">
        <v>69</v>
      </c>
      <c r="W3509" s="47" t="s">
        <v>4579</v>
      </c>
      <c r="X3509" s="47">
        <v>1277612</v>
      </c>
      <c r="Y3509" s="47">
        <v>4210030</v>
      </c>
      <c r="Z3509" s="47">
        <v>362718</v>
      </c>
      <c r="AA3509" s="47">
        <v>8911631</v>
      </c>
      <c r="AB3509" s="47" t="s">
        <v>71</v>
      </c>
      <c r="AC3509" s="47">
        <v>2059</v>
      </c>
      <c r="AD3509" s="47" t="s">
        <v>86</v>
      </c>
      <c r="AE3509" s="47" t="s">
        <v>4903</v>
      </c>
      <c r="AF3509" s="47" t="s">
        <v>5998</v>
      </c>
      <c r="AG3509" s="47" t="s">
        <v>61</v>
      </c>
      <c r="AH3509" s="47" t="s">
        <v>75</v>
      </c>
      <c r="AI3509" s="47" t="s">
        <v>76</v>
      </c>
      <c r="AJ3509" s="47" t="s">
        <v>77</v>
      </c>
      <c r="AK3509" s="47" t="s">
        <v>78</v>
      </c>
      <c r="AV3509" s="47">
        <v>0.57999999999999996</v>
      </c>
      <c r="BM3509" s="47">
        <v>7.5</v>
      </c>
      <c r="BS3509" s="47">
        <v>22</v>
      </c>
      <c r="DI3509" s="1">
        <f t="shared" si="270"/>
        <v>4</v>
      </c>
      <c r="DJ3509" s="9" t="str">
        <f t="shared" si="271"/>
        <v>-</v>
      </c>
      <c r="DK3509" s="10" t="str">
        <f t="shared" si="272"/>
        <v>-</v>
      </c>
      <c r="DL3509" s="11" t="str">
        <f t="shared" si="273"/>
        <v>0</v>
      </c>
    </row>
    <row r="3510" spans="1:116" ht="12" x14ac:dyDescent="0.2">
      <c r="A3510" s="47">
        <v>1001090043</v>
      </c>
      <c r="B3510" s="47" t="str">
        <f t="shared" si="274"/>
        <v>1001090043-SEÑOR DE LOS MILAGROS GARBANZO HUANI HUARI</v>
      </c>
      <c r="C3510" s="47" t="s">
        <v>4577</v>
      </c>
      <c r="D3510" s="47" t="s">
        <v>58</v>
      </c>
      <c r="E3510" s="47" t="s">
        <v>58</v>
      </c>
      <c r="F3510" s="47" t="s">
        <v>1234</v>
      </c>
      <c r="G3510" s="47" t="s">
        <v>60</v>
      </c>
      <c r="H3510" s="47">
        <v>75</v>
      </c>
      <c r="I3510" s="47">
        <v>130</v>
      </c>
      <c r="J3510" s="47" t="s">
        <v>88</v>
      </c>
      <c r="K3510" s="47" t="s">
        <v>63</v>
      </c>
      <c r="L3510" s="47" t="s">
        <v>64</v>
      </c>
      <c r="M3510" s="47" t="s">
        <v>1235</v>
      </c>
      <c r="N3510" s="47" t="s">
        <v>1233</v>
      </c>
      <c r="O3510" s="47" t="s">
        <v>58</v>
      </c>
      <c r="P3510" s="47" t="s">
        <v>58</v>
      </c>
      <c r="Q3510" s="47" t="s">
        <v>1234</v>
      </c>
      <c r="R3510" s="47">
        <v>20097</v>
      </c>
      <c r="S3510" s="47" t="s">
        <v>67</v>
      </c>
      <c r="T3510" s="47" t="s">
        <v>4578</v>
      </c>
      <c r="U3510" s="47">
        <v>16480</v>
      </c>
      <c r="V3510" s="47" t="s">
        <v>69</v>
      </c>
      <c r="W3510" s="47" t="s">
        <v>4579</v>
      </c>
      <c r="X3510" s="47">
        <v>1277612</v>
      </c>
      <c r="Y3510" s="47">
        <v>4210031</v>
      </c>
      <c r="Z3510" s="47">
        <v>362695</v>
      </c>
      <c r="AA3510" s="47">
        <v>8911627</v>
      </c>
      <c r="AB3510" s="47" t="s">
        <v>71</v>
      </c>
      <c r="AC3510" s="47">
        <v>2043</v>
      </c>
      <c r="AD3510" s="47" t="s">
        <v>86</v>
      </c>
      <c r="AE3510" s="47" t="s">
        <v>4903</v>
      </c>
      <c r="AF3510" s="47" t="s">
        <v>5998</v>
      </c>
      <c r="AG3510" s="47" t="s">
        <v>61</v>
      </c>
      <c r="AH3510" s="47" t="s">
        <v>75</v>
      </c>
      <c r="AI3510" s="47" t="s">
        <v>3873</v>
      </c>
      <c r="AJ3510" s="47" t="s">
        <v>77</v>
      </c>
      <c r="AK3510" s="47" t="s">
        <v>78</v>
      </c>
      <c r="AV3510" s="47">
        <v>0.55000000000000004</v>
      </c>
      <c r="BM3510" s="47">
        <v>7.1</v>
      </c>
      <c r="BS3510" s="47">
        <v>22</v>
      </c>
      <c r="DI3510" s="1">
        <f t="shared" si="270"/>
        <v>4</v>
      </c>
      <c r="DJ3510" s="9" t="str">
        <f t="shared" si="271"/>
        <v>-</v>
      </c>
      <c r="DK3510" s="10" t="str">
        <f t="shared" si="272"/>
        <v>-</v>
      </c>
      <c r="DL3510" s="11" t="str">
        <f t="shared" si="273"/>
        <v>0</v>
      </c>
    </row>
    <row r="3511" spans="1:116" ht="12" x14ac:dyDescent="0.2">
      <c r="A3511" s="47">
        <v>1011010070</v>
      </c>
      <c r="B3511" s="47" t="str">
        <f t="shared" si="274"/>
        <v>1011010070-QUISHA</v>
      </c>
      <c r="C3511" s="47" t="s">
        <v>857</v>
      </c>
      <c r="D3511" s="47" t="s">
        <v>58</v>
      </c>
      <c r="E3511" s="47" t="s">
        <v>395</v>
      </c>
      <c r="F3511" s="47" t="s">
        <v>793</v>
      </c>
      <c r="G3511" s="47" t="s">
        <v>60</v>
      </c>
      <c r="H3511" s="47">
        <v>138</v>
      </c>
      <c r="I3511" s="47" t="s">
        <v>61</v>
      </c>
      <c r="J3511" s="47" t="s">
        <v>88</v>
      </c>
      <c r="K3511" s="47" t="s">
        <v>63</v>
      </c>
      <c r="L3511" s="47" t="s">
        <v>64</v>
      </c>
      <c r="M3511" s="47" t="s">
        <v>854</v>
      </c>
      <c r="N3511" s="47" t="s">
        <v>853</v>
      </c>
      <c r="O3511" s="47" t="s">
        <v>58</v>
      </c>
      <c r="P3511" s="47" t="s">
        <v>395</v>
      </c>
      <c r="Q3511" s="47" t="s">
        <v>793</v>
      </c>
      <c r="R3511" s="47">
        <v>92045</v>
      </c>
      <c r="S3511" s="47" t="s">
        <v>67</v>
      </c>
      <c r="T3511" s="47" t="s">
        <v>858</v>
      </c>
      <c r="U3511" s="47">
        <v>14951</v>
      </c>
      <c r="V3511" s="47" t="s">
        <v>69</v>
      </c>
      <c r="W3511" s="47" t="s">
        <v>859</v>
      </c>
      <c r="X3511" s="47">
        <v>1277618</v>
      </c>
      <c r="Y3511" s="47">
        <v>4210036</v>
      </c>
      <c r="Z3511" s="47">
        <v>0</v>
      </c>
      <c r="AA3511" s="47">
        <v>0</v>
      </c>
      <c r="AB3511" s="47" t="s">
        <v>61</v>
      </c>
      <c r="AC3511" s="47">
        <v>0</v>
      </c>
      <c r="AD3511" s="47" t="s">
        <v>72</v>
      </c>
      <c r="AE3511" s="47" t="s">
        <v>4924</v>
      </c>
      <c r="AF3511" s="47" t="s">
        <v>5999</v>
      </c>
      <c r="AG3511" s="47">
        <v>3565</v>
      </c>
      <c r="AH3511" s="47" t="s">
        <v>73</v>
      </c>
      <c r="AI3511" s="47" t="s">
        <v>857</v>
      </c>
      <c r="AJ3511" s="47" t="s">
        <v>61</v>
      </c>
      <c r="AK3511" s="47" t="s">
        <v>61</v>
      </c>
      <c r="AV3511" s="47">
        <v>1.8</v>
      </c>
      <c r="AZ3511" s="47">
        <v>146</v>
      </c>
      <c r="BM3511" s="47">
        <v>8</v>
      </c>
      <c r="BS3511" s="47">
        <v>10</v>
      </c>
      <c r="BT3511" s="47">
        <v>1</v>
      </c>
      <c r="DI3511" s="1">
        <f t="shared" si="270"/>
        <v>4</v>
      </c>
      <c r="DJ3511" s="9" t="str">
        <f t="shared" si="271"/>
        <v>NO BACTERIOLOGICO</v>
      </c>
      <c r="DK3511" s="10" t="str">
        <f t="shared" si="272"/>
        <v>-</v>
      </c>
      <c r="DL3511" s="11" t="str">
        <f t="shared" si="273"/>
        <v>0</v>
      </c>
    </row>
    <row r="3512" spans="1:116" ht="12" x14ac:dyDescent="0.2">
      <c r="A3512" s="47">
        <v>1011010070</v>
      </c>
      <c r="B3512" s="47" t="str">
        <f t="shared" si="274"/>
        <v>1011010070-QUISHA</v>
      </c>
      <c r="C3512" s="47" t="s">
        <v>857</v>
      </c>
      <c r="D3512" s="47" t="s">
        <v>58</v>
      </c>
      <c r="E3512" s="47" t="s">
        <v>395</v>
      </c>
      <c r="F3512" s="47" t="s">
        <v>793</v>
      </c>
      <c r="G3512" s="47" t="s">
        <v>60</v>
      </c>
      <c r="H3512" s="47">
        <v>138</v>
      </c>
      <c r="I3512" s="47" t="s">
        <v>61</v>
      </c>
      <c r="J3512" s="47" t="s">
        <v>88</v>
      </c>
      <c r="K3512" s="47" t="s">
        <v>63</v>
      </c>
      <c r="L3512" s="47" t="s">
        <v>64</v>
      </c>
      <c r="M3512" s="47" t="s">
        <v>854</v>
      </c>
      <c r="N3512" s="47" t="s">
        <v>853</v>
      </c>
      <c r="O3512" s="47" t="s">
        <v>58</v>
      </c>
      <c r="P3512" s="47" t="s">
        <v>395</v>
      </c>
      <c r="Q3512" s="47" t="s">
        <v>793</v>
      </c>
      <c r="R3512" s="47">
        <v>92045</v>
      </c>
      <c r="S3512" s="47" t="s">
        <v>67</v>
      </c>
      <c r="T3512" s="47" t="s">
        <v>858</v>
      </c>
      <c r="U3512" s="47">
        <v>14951</v>
      </c>
      <c r="V3512" s="47" t="s">
        <v>69</v>
      </c>
      <c r="W3512" s="47" t="s">
        <v>859</v>
      </c>
      <c r="X3512" s="47">
        <v>1277618</v>
      </c>
      <c r="Y3512" s="47">
        <v>4210037</v>
      </c>
      <c r="Z3512" s="47">
        <v>987563</v>
      </c>
      <c r="AA3512" s="47">
        <v>8967563</v>
      </c>
      <c r="AB3512" s="47" t="s">
        <v>61</v>
      </c>
      <c r="AC3512" s="47">
        <v>3989</v>
      </c>
      <c r="AD3512" s="47" t="s">
        <v>72</v>
      </c>
      <c r="AE3512" s="47" t="s">
        <v>4924</v>
      </c>
      <c r="AF3512" s="47" t="s">
        <v>5999</v>
      </c>
      <c r="AG3512" s="47" t="s">
        <v>61</v>
      </c>
      <c r="AH3512" s="47" t="s">
        <v>75</v>
      </c>
      <c r="AI3512" s="47" t="s">
        <v>76</v>
      </c>
      <c r="AJ3512" s="47" t="s">
        <v>77</v>
      </c>
      <c r="AK3512" s="47" t="s">
        <v>78</v>
      </c>
      <c r="AV3512" s="47">
        <v>0.7</v>
      </c>
      <c r="AZ3512" s="47">
        <v>142</v>
      </c>
      <c r="BM3512" s="47">
        <v>8</v>
      </c>
      <c r="BS3512" s="47">
        <v>10</v>
      </c>
      <c r="BT3512" s="47">
        <v>1</v>
      </c>
      <c r="DI3512" s="1">
        <f t="shared" si="270"/>
        <v>4</v>
      </c>
      <c r="DJ3512" s="9" t="str">
        <f t="shared" si="271"/>
        <v>NO BACTERIOLOGICO</v>
      </c>
      <c r="DK3512" s="10" t="str">
        <f t="shared" si="272"/>
        <v>-</v>
      </c>
      <c r="DL3512" s="11" t="str">
        <f t="shared" si="273"/>
        <v>0</v>
      </c>
    </row>
    <row r="3513" spans="1:116" ht="12" x14ac:dyDescent="0.2">
      <c r="A3513" s="47">
        <v>1011010070</v>
      </c>
      <c r="B3513" s="47" t="str">
        <f t="shared" si="274"/>
        <v>1011010070-QUISHA</v>
      </c>
      <c r="C3513" s="47" t="s">
        <v>857</v>
      </c>
      <c r="D3513" s="47" t="s">
        <v>58</v>
      </c>
      <c r="E3513" s="47" t="s">
        <v>395</v>
      </c>
      <c r="F3513" s="47" t="s">
        <v>793</v>
      </c>
      <c r="G3513" s="47" t="s">
        <v>60</v>
      </c>
      <c r="H3513" s="47">
        <v>138</v>
      </c>
      <c r="I3513" s="47" t="s">
        <v>61</v>
      </c>
      <c r="J3513" s="47" t="s">
        <v>88</v>
      </c>
      <c r="K3513" s="47" t="s">
        <v>63</v>
      </c>
      <c r="L3513" s="47" t="s">
        <v>64</v>
      </c>
      <c r="M3513" s="47" t="s">
        <v>854</v>
      </c>
      <c r="N3513" s="47" t="s">
        <v>853</v>
      </c>
      <c r="O3513" s="47" t="s">
        <v>58</v>
      </c>
      <c r="P3513" s="47" t="s">
        <v>395</v>
      </c>
      <c r="Q3513" s="47" t="s">
        <v>793</v>
      </c>
      <c r="R3513" s="47">
        <v>92045</v>
      </c>
      <c r="S3513" s="47" t="s">
        <v>67</v>
      </c>
      <c r="T3513" s="47" t="s">
        <v>858</v>
      </c>
      <c r="U3513" s="47">
        <v>14951</v>
      </c>
      <c r="V3513" s="47" t="s">
        <v>69</v>
      </c>
      <c r="W3513" s="47" t="s">
        <v>859</v>
      </c>
      <c r="X3513" s="47">
        <v>1277618</v>
      </c>
      <c r="Y3513" s="47">
        <v>4210038</v>
      </c>
      <c r="Z3513" s="47">
        <v>987563</v>
      </c>
      <c r="AA3513" s="47">
        <v>9867563</v>
      </c>
      <c r="AB3513" s="47" t="s">
        <v>61</v>
      </c>
      <c r="AC3513" s="47">
        <v>3989</v>
      </c>
      <c r="AD3513" s="47" t="s">
        <v>72</v>
      </c>
      <c r="AE3513" s="47" t="s">
        <v>4924</v>
      </c>
      <c r="AF3513" s="47" t="s">
        <v>5999</v>
      </c>
      <c r="AG3513" s="47" t="s">
        <v>61</v>
      </c>
      <c r="AH3513" s="47" t="s">
        <v>75</v>
      </c>
      <c r="AI3513" s="47" t="s">
        <v>76</v>
      </c>
      <c r="AJ3513" s="47" t="s">
        <v>77</v>
      </c>
      <c r="AK3513" s="47" t="s">
        <v>78</v>
      </c>
      <c r="AV3513" s="47">
        <v>0.5</v>
      </c>
      <c r="AZ3513" s="47">
        <v>138</v>
      </c>
      <c r="BM3513" s="47">
        <v>8</v>
      </c>
      <c r="BS3513" s="47">
        <v>10</v>
      </c>
      <c r="BT3513" s="47">
        <v>1</v>
      </c>
      <c r="DI3513" s="1">
        <f t="shared" si="270"/>
        <v>4</v>
      </c>
      <c r="DJ3513" s="9" t="str">
        <f t="shared" si="271"/>
        <v>NO BACTERIOLOGICO</v>
      </c>
      <c r="DK3513" s="10" t="str">
        <f t="shared" si="272"/>
        <v>-</v>
      </c>
      <c r="DL3513" s="11" t="str">
        <f t="shared" si="273"/>
        <v>0</v>
      </c>
    </row>
    <row r="3514" spans="1:116" ht="12" x14ac:dyDescent="0.2">
      <c r="A3514" s="47">
        <v>1001090049</v>
      </c>
      <c r="B3514" s="47" t="str">
        <f t="shared" si="274"/>
        <v>1001090049-JATUN PUCRO</v>
      </c>
      <c r="C3514" s="47" t="s">
        <v>4674</v>
      </c>
      <c r="D3514" s="47" t="s">
        <v>58</v>
      </c>
      <c r="E3514" s="47" t="s">
        <v>58</v>
      </c>
      <c r="F3514" s="47" t="s">
        <v>1234</v>
      </c>
      <c r="G3514" s="47" t="s">
        <v>60</v>
      </c>
      <c r="H3514" s="47">
        <v>125</v>
      </c>
      <c r="I3514" s="47" t="s">
        <v>61</v>
      </c>
      <c r="J3514" s="47" t="s">
        <v>88</v>
      </c>
      <c r="K3514" s="47" t="s">
        <v>63</v>
      </c>
      <c r="L3514" s="47" t="s">
        <v>64</v>
      </c>
      <c r="M3514" s="47" t="s">
        <v>1235</v>
      </c>
      <c r="N3514" s="47" t="s">
        <v>1233</v>
      </c>
      <c r="O3514" s="47" t="s">
        <v>58</v>
      </c>
      <c r="P3514" s="47" t="s">
        <v>58</v>
      </c>
      <c r="Q3514" s="47" t="s">
        <v>1234</v>
      </c>
      <c r="R3514" s="47">
        <v>120976</v>
      </c>
      <c r="S3514" s="47" t="s">
        <v>67</v>
      </c>
      <c r="T3514" s="47" t="s">
        <v>4675</v>
      </c>
      <c r="U3514" s="47">
        <v>15291</v>
      </c>
      <c r="V3514" s="47" t="s">
        <v>69</v>
      </c>
      <c r="W3514" s="47" t="s">
        <v>4676</v>
      </c>
      <c r="X3514" s="47">
        <v>1277631</v>
      </c>
      <c r="Y3514" s="47">
        <v>4210074</v>
      </c>
      <c r="Z3514" s="47">
        <v>357732</v>
      </c>
      <c r="AA3514" s="47">
        <v>8911259</v>
      </c>
      <c r="AB3514" s="47" t="s">
        <v>71</v>
      </c>
      <c r="AC3514" s="47">
        <v>2407</v>
      </c>
      <c r="AD3514" s="47" t="s">
        <v>86</v>
      </c>
      <c r="AE3514" s="47" t="s">
        <v>4903</v>
      </c>
      <c r="AF3514" s="47" t="s">
        <v>6000</v>
      </c>
      <c r="AG3514" s="47">
        <v>21228</v>
      </c>
      <c r="AH3514" s="47" t="s">
        <v>73</v>
      </c>
      <c r="AI3514" s="47" t="s">
        <v>4677</v>
      </c>
      <c r="AJ3514" s="47" t="s">
        <v>61</v>
      </c>
      <c r="AK3514" s="47" t="s">
        <v>61</v>
      </c>
      <c r="AV3514" s="47">
        <v>0.9</v>
      </c>
      <c r="BM3514" s="47">
        <v>7.5</v>
      </c>
      <c r="BS3514" s="47">
        <v>18</v>
      </c>
      <c r="DI3514" s="1">
        <f t="shared" si="270"/>
        <v>4</v>
      </c>
      <c r="DJ3514" s="9" t="str">
        <f t="shared" si="271"/>
        <v>-</v>
      </c>
      <c r="DK3514" s="10" t="str">
        <f t="shared" si="272"/>
        <v>-</v>
      </c>
      <c r="DL3514" s="11" t="str">
        <f t="shared" si="273"/>
        <v>0</v>
      </c>
    </row>
    <row r="3515" spans="1:116" ht="12" x14ac:dyDescent="0.2">
      <c r="A3515" s="47">
        <v>1001090049</v>
      </c>
      <c r="B3515" s="47" t="str">
        <f t="shared" si="274"/>
        <v>1001090049-JATUN PUCRO</v>
      </c>
      <c r="C3515" s="47" t="s">
        <v>4674</v>
      </c>
      <c r="D3515" s="47" t="s">
        <v>58</v>
      </c>
      <c r="E3515" s="47" t="s">
        <v>58</v>
      </c>
      <c r="F3515" s="47" t="s">
        <v>1234</v>
      </c>
      <c r="G3515" s="47" t="s">
        <v>60</v>
      </c>
      <c r="H3515" s="47">
        <v>125</v>
      </c>
      <c r="I3515" s="47" t="s">
        <v>61</v>
      </c>
      <c r="J3515" s="47" t="s">
        <v>88</v>
      </c>
      <c r="K3515" s="47" t="s">
        <v>63</v>
      </c>
      <c r="L3515" s="47" t="s">
        <v>64</v>
      </c>
      <c r="M3515" s="47" t="s">
        <v>1235</v>
      </c>
      <c r="N3515" s="47" t="s">
        <v>1233</v>
      </c>
      <c r="O3515" s="47" t="s">
        <v>58</v>
      </c>
      <c r="P3515" s="47" t="s">
        <v>58</v>
      </c>
      <c r="Q3515" s="47" t="s">
        <v>1234</v>
      </c>
      <c r="R3515" s="47">
        <v>120976</v>
      </c>
      <c r="S3515" s="47" t="s">
        <v>67</v>
      </c>
      <c r="T3515" s="47" t="s">
        <v>4675</v>
      </c>
      <c r="U3515" s="47">
        <v>15291</v>
      </c>
      <c r="V3515" s="47" t="s">
        <v>69</v>
      </c>
      <c r="W3515" s="47" t="s">
        <v>4676</v>
      </c>
      <c r="X3515" s="47">
        <v>1277631</v>
      </c>
      <c r="Y3515" s="47">
        <v>4210075</v>
      </c>
      <c r="Z3515" s="47">
        <v>357307</v>
      </c>
      <c r="AA3515" s="47">
        <v>8911142</v>
      </c>
      <c r="AB3515" s="47" t="s">
        <v>71</v>
      </c>
      <c r="AC3515" s="47">
        <v>2332</v>
      </c>
      <c r="AD3515" s="47" t="s">
        <v>86</v>
      </c>
      <c r="AE3515" s="47" t="s">
        <v>4903</v>
      </c>
      <c r="AF3515" s="47" t="s">
        <v>6000</v>
      </c>
      <c r="AG3515" s="47" t="s">
        <v>61</v>
      </c>
      <c r="AH3515" s="47" t="s">
        <v>75</v>
      </c>
      <c r="AI3515" s="47" t="s">
        <v>76</v>
      </c>
      <c r="AJ3515" s="47" t="s">
        <v>77</v>
      </c>
      <c r="AK3515" s="47" t="s">
        <v>78</v>
      </c>
      <c r="AV3515" s="47">
        <v>0.69</v>
      </c>
      <c r="BM3515" s="47">
        <v>7.3</v>
      </c>
      <c r="BS3515" s="47">
        <v>18</v>
      </c>
      <c r="DI3515" s="1">
        <f t="shared" si="270"/>
        <v>4</v>
      </c>
      <c r="DJ3515" s="9" t="str">
        <f t="shared" si="271"/>
        <v>-</v>
      </c>
      <c r="DK3515" s="10" t="str">
        <f t="shared" si="272"/>
        <v>-</v>
      </c>
      <c r="DL3515" s="11" t="str">
        <f t="shared" si="273"/>
        <v>0</v>
      </c>
    </row>
    <row r="3516" spans="1:116" ht="12" x14ac:dyDescent="0.2">
      <c r="A3516" s="47">
        <v>1001090049</v>
      </c>
      <c r="B3516" s="47" t="str">
        <f t="shared" si="274"/>
        <v>1001090049-JATUN PUCRO</v>
      </c>
      <c r="C3516" s="47" t="s">
        <v>4674</v>
      </c>
      <c r="D3516" s="47" t="s">
        <v>58</v>
      </c>
      <c r="E3516" s="47" t="s">
        <v>58</v>
      </c>
      <c r="F3516" s="47" t="s">
        <v>1234</v>
      </c>
      <c r="G3516" s="47" t="s">
        <v>60</v>
      </c>
      <c r="H3516" s="47">
        <v>125</v>
      </c>
      <c r="I3516" s="47" t="s">
        <v>61</v>
      </c>
      <c r="J3516" s="47" t="s">
        <v>88</v>
      </c>
      <c r="K3516" s="47" t="s">
        <v>63</v>
      </c>
      <c r="L3516" s="47" t="s">
        <v>64</v>
      </c>
      <c r="M3516" s="47" t="s">
        <v>1235</v>
      </c>
      <c r="N3516" s="47" t="s">
        <v>1233</v>
      </c>
      <c r="O3516" s="47" t="s">
        <v>58</v>
      </c>
      <c r="P3516" s="47" t="s">
        <v>58</v>
      </c>
      <c r="Q3516" s="47" t="s">
        <v>1234</v>
      </c>
      <c r="R3516" s="47">
        <v>120976</v>
      </c>
      <c r="S3516" s="47" t="s">
        <v>67</v>
      </c>
      <c r="T3516" s="47" t="s">
        <v>4675</v>
      </c>
      <c r="U3516" s="47">
        <v>15291</v>
      </c>
      <c r="V3516" s="47" t="s">
        <v>69</v>
      </c>
      <c r="W3516" s="47" t="s">
        <v>4676</v>
      </c>
      <c r="X3516" s="47">
        <v>1277631</v>
      </c>
      <c r="Y3516" s="47">
        <v>4210076</v>
      </c>
      <c r="Z3516" s="47">
        <v>357048</v>
      </c>
      <c r="AA3516" s="47">
        <v>8910557</v>
      </c>
      <c r="AB3516" s="47" t="s">
        <v>71</v>
      </c>
      <c r="AC3516" s="47">
        <v>2188</v>
      </c>
      <c r="AD3516" s="47" t="s">
        <v>86</v>
      </c>
      <c r="AE3516" s="47" t="s">
        <v>4903</v>
      </c>
      <c r="AF3516" s="47" t="s">
        <v>6000</v>
      </c>
      <c r="AG3516" s="47" t="s">
        <v>61</v>
      </c>
      <c r="AH3516" s="47" t="s">
        <v>75</v>
      </c>
      <c r="AI3516" s="47" t="s">
        <v>76</v>
      </c>
      <c r="AJ3516" s="47" t="s">
        <v>77</v>
      </c>
      <c r="AK3516" s="47" t="s">
        <v>78</v>
      </c>
      <c r="AV3516" s="47">
        <v>0.52</v>
      </c>
      <c r="BM3516" s="47">
        <v>7</v>
      </c>
      <c r="BS3516" s="47">
        <v>19</v>
      </c>
      <c r="DI3516" s="1">
        <f t="shared" si="270"/>
        <v>4</v>
      </c>
      <c r="DJ3516" s="9" t="str">
        <f t="shared" si="271"/>
        <v>-</v>
      </c>
      <c r="DK3516" s="10" t="str">
        <f t="shared" si="272"/>
        <v>-</v>
      </c>
      <c r="DL3516" s="11" t="str">
        <f t="shared" si="273"/>
        <v>0</v>
      </c>
    </row>
    <row r="3517" spans="1:116" ht="12" x14ac:dyDescent="0.2">
      <c r="A3517" s="47">
        <v>1011010071</v>
      </c>
      <c r="B3517" s="47" t="str">
        <f t="shared" si="274"/>
        <v>1011010071-AYAPITEG</v>
      </c>
      <c r="C3517" s="47" t="s">
        <v>853</v>
      </c>
      <c r="D3517" s="47" t="s">
        <v>58</v>
      </c>
      <c r="E3517" s="47" t="s">
        <v>395</v>
      </c>
      <c r="F3517" s="47" t="s">
        <v>793</v>
      </c>
      <c r="G3517" s="47" t="s">
        <v>60</v>
      </c>
      <c r="H3517" s="47">
        <v>239</v>
      </c>
      <c r="I3517" s="47" t="s">
        <v>61</v>
      </c>
      <c r="J3517" s="47" t="s">
        <v>88</v>
      </c>
      <c r="K3517" s="47" t="s">
        <v>63</v>
      </c>
      <c r="L3517" s="47" t="s">
        <v>64</v>
      </c>
      <c r="M3517" s="47" t="s">
        <v>854</v>
      </c>
      <c r="N3517" s="47" t="s">
        <v>853</v>
      </c>
      <c r="O3517" s="47" t="s">
        <v>58</v>
      </c>
      <c r="P3517" s="47" t="s">
        <v>395</v>
      </c>
      <c r="Q3517" s="47" t="s">
        <v>793</v>
      </c>
      <c r="R3517" s="47">
        <v>88880</v>
      </c>
      <c r="S3517" s="47" t="s">
        <v>67</v>
      </c>
      <c r="T3517" s="47" t="s">
        <v>855</v>
      </c>
      <c r="U3517" s="47">
        <v>14762</v>
      </c>
      <c r="V3517" s="47" t="s">
        <v>69</v>
      </c>
      <c r="W3517" s="47" t="s">
        <v>856</v>
      </c>
      <c r="X3517" s="47">
        <v>1277636</v>
      </c>
      <c r="Y3517" s="47">
        <v>4210088</v>
      </c>
      <c r="Z3517" s="47">
        <v>0</v>
      </c>
      <c r="AA3517" s="47">
        <v>0</v>
      </c>
      <c r="AB3517" s="47" t="s">
        <v>61</v>
      </c>
      <c r="AC3517" s="47">
        <v>0</v>
      </c>
      <c r="AD3517" s="47" t="s">
        <v>72</v>
      </c>
      <c r="AE3517" s="47" t="s">
        <v>4924</v>
      </c>
      <c r="AF3517" s="47" t="s">
        <v>6001</v>
      </c>
      <c r="AG3517" s="47">
        <v>3564</v>
      </c>
      <c r="AH3517" s="47" t="s">
        <v>73</v>
      </c>
      <c r="AI3517" s="47" t="s">
        <v>4074</v>
      </c>
      <c r="AJ3517" s="47" t="s">
        <v>61</v>
      </c>
      <c r="AK3517" s="47" t="s">
        <v>61</v>
      </c>
      <c r="AV3517" s="47">
        <v>1.6</v>
      </c>
      <c r="AZ3517" s="47">
        <v>148</v>
      </c>
      <c r="BM3517" s="47">
        <v>8</v>
      </c>
      <c r="BS3517" s="47">
        <v>10</v>
      </c>
      <c r="BT3517" s="47">
        <v>1</v>
      </c>
      <c r="DI3517" s="1">
        <f t="shared" si="270"/>
        <v>4</v>
      </c>
      <c r="DJ3517" s="9" t="str">
        <f t="shared" si="271"/>
        <v>NO BACTERIOLOGICO</v>
      </c>
      <c r="DK3517" s="10" t="str">
        <f t="shared" si="272"/>
        <v>-</v>
      </c>
      <c r="DL3517" s="11" t="str">
        <f t="shared" si="273"/>
        <v>0</v>
      </c>
    </row>
    <row r="3518" spans="1:116" ht="12" x14ac:dyDescent="0.2">
      <c r="A3518" s="47">
        <v>1011010071</v>
      </c>
      <c r="B3518" s="47" t="str">
        <f t="shared" si="274"/>
        <v>1011010071-AYAPITEG</v>
      </c>
      <c r="C3518" s="47" t="s">
        <v>853</v>
      </c>
      <c r="D3518" s="47" t="s">
        <v>58</v>
      </c>
      <c r="E3518" s="47" t="s">
        <v>395</v>
      </c>
      <c r="F3518" s="47" t="s">
        <v>793</v>
      </c>
      <c r="G3518" s="47" t="s">
        <v>60</v>
      </c>
      <c r="H3518" s="47">
        <v>239</v>
      </c>
      <c r="I3518" s="47" t="s">
        <v>61</v>
      </c>
      <c r="J3518" s="47" t="s">
        <v>88</v>
      </c>
      <c r="K3518" s="47" t="s">
        <v>63</v>
      </c>
      <c r="L3518" s="47" t="s">
        <v>64</v>
      </c>
      <c r="M3518" s="47" t="s">
        <v>854</v>
      </c>
      <c r="N3518" s="47" t="s">
        <v>853</v>
      </c>
      <c r="O3518" s="47" t="s">
        <v>58</v>
      </c>
      <c r="P3518" s="47" t="s">
        <v>395</v>
      </c>
      <c r="Q3518" s="47" t="s">
        <v>793</v>
      </c>
      <c r="R3518" s="47">
        <v>88880</v>
      </c>
      <c r="S3518" s="47" t="s">
        <v>67</v>
      </c>
      <c r="T3518" s="47" t="s">
        <v>855</v>
      </c>
      <c r="U3518" s="47">
        <v>14762</v>
      </c>
      <c r="V3518" s="47" t="s">
        <v>69</v>
      </c>
      <c r="W3518" s="47" t="s">
        <v>856</v>
      </c>
      <c r="X3518" s="47">
        <v>1277636</v>
      </c>
      <c r="Y3518" s="47">
        <v>4210090</v>
      </c>
      <c r="Z3518" s="47">
        <v>985613</v>
      </c>
      <c r="AA3518" s="47">
        <v>9879966</v>
      </c>
      <c r="AB3518" s="47" t="s">
        <v>61</v>
      </c>
      <c r="AC3518" s="47">
        <v>3989</v>
      </c>
      <c r="AD3518" s="47" t="s">
        <v>72</v>
      </c>
      <c r="AE3518" s="47" t="s">
        <v>4924</v>
      </c>
      <c r="AF3518" s="47" t="s">
        <v>6001</v>
      </c>
      <c r="AG3518" s="47" t="s">
        <v>61</v>
      </c>
      <c r="AH3518" s="47" t="s">
        <v>75</v>
      </c>
      <c r="AI3518" s="47" t="s">
        <v>76</v>
      </c>
      <c r="AJ3518" s="47" t="s">
        <v>77</v>
      </c>
      <c r="AK3518" s="47" t="s">
        <v>78</v>
      </c>
      <c r="AV3518" s="47">
        <v>0.9</v>
      </c>
      <c r="AZ3518" s="47">
        <v>144</v>
      </c>
      <c r="BM3518" s="47">
        <v>8</v>
      </c>
      <c r="BS3518" s="47">
        <v>10</v>
      </c>
      <c r="BT3518" s="47">
        <v>1</v>
      </c>
      <c r="DI3518" s="1">
        <f t="shared" si="270"/>
        <v>4</v>
      </c>
      <c r="DJ3518" s="9" t="str">
        <f t="shared" si="271"/>
        <v>NO BACTERIOLOGICO</v>
      </c>
      <c r="DK3518" s="10" t="str">
        <f t="shared" si="272"/>
        <v>-</v>
      </c>
      <c r="DL3518" s="11" t="str">
        <f t="shared" si="273"/>
        <v>0</v>
      </c>
    </row>
    <row r="3519" spans="1:116" ht="12" x14ac:dyDescent="0.2">
      <c r="A3519" s="47">
        <v>1011010071</v>
      </c>
      <c r="B3519" s="47" t="str">
        <f t="shared" si="274"/>
        <v>1011010071-AYAPITEG</v>
      </c>
      <c r="C3519" s="47" t="s">
        <v>853</v>
      </c>
      <c r="D3519" s="47" t="s">
        <v>58</v>
      </c>
      <c r="E3519" s="47" t="s">
        <v>395</v>
      </c>
      <c r="F3519" s="47" t="s">
        <v>793</v>
      </c>
      <c r="G3519" s="47" t="s">
        <v>60</v>
      </c>
      <c r="H3519" s="47">
        <v>239</v>
      </c>
      <c r="I3519" s="47" t="s">
        <v>61</v>
      </c>
      <c r="J3519" s="47" t="s">
        <v>88</v>
      </c>
      <c r="K3519" s="47" t="s">
        <v>63</v>
      </c>
      <c r="L3519" s="47" t="s">
        <v>64</v>
      </c>
      <c r="M3519" s="47" t="s">
        <v>854</v>
      </c>
      <c r="N3519" s="47" t="s">
        <v>853</v>
      </c>
      <c r="O3519" s="47" t="s">
        <v>58</v>
      </c>
      <c r="P3519" s="47" t="s">
        <v>395</v>
      </c>
      <c r="Q3519" s="47" t="s">
        <v>793</v>
      </c>
      <c r="R3519" s="47">
        <v>88880</v>
      </c>
      <c r="S3519" s="47" t="s">
        <v>67</v>
      </c>
      <c r="T3519" s="47" t="s">
        <v>855</v>
      </c>
      <c r="U3519" s="47">
        <v>14762</v>
      </c>
      <c r="V3519" s="47" t="s">
        <v>69</v>
      </c>
      <c r="W3519" s="47" t="s">
        <v>856</v>
      </c>
      <c r="X3519" s="47">
        <v>1277636</v>
      </c>
      <c r="Y3519" s="47">
        <v>4210092</v>
      </c>
      <c r="Z3519" s="47">
        <v>987563</v>
      </c>
      <c r="AA3519" s="47">
        <v>9867563</v>
      </c>
      <c r="AB3519" s="47" t="s">
        <v>61</v>
      </c>
      <c r="AC3519" s="47">
        <v>3988</v>
      </c>
      <c r="AD3519" s="47" t="s">
        <v>72</v>
      </c>
      <c r="AE3519" s="47" t="s">
        <v>4924</v>
      </c>
      <c r="AF3519" s="47" t="s">
        <v>6001</v>
      </c>
      <c r="AG3519" s="47" t="s">
        <v>61</v>
      </c>
      <c r="AH3519" s="47" t="s">
        <v>75</v>
      </c>
      <c r="AI3519" s="47" t="s">
        <v>76</v>
      </c>
      <c r="AJ3519" s="47" t="s">
        <v>77</v>
      </c>
      <c r="AK3519" s="47" t="s">
        <v>78</v>
      </c>
      <c r="AV3519" s="47">
        <v>0.5</v>
      </c>
      <c r="AZ3519" s="47">
        <v>140</v>
      </c>
      <c r="BM3519" s="47">
        <v>8</v>
      </c>
      <c r="BS3519" s="47">
        <v>10</v>
      </c>
      <c r="BT3519" s="47">
        <v>1</v>
      </c>
      <c r="DI3519" s="1">
        <f t="shared" si="270"/>
        <v>4</v>
      </c>
      <c r="DJ3519" s="9" t="str">
        <f t="shared" si="271"/>
        <v>NO BACTERIOLOGICO</v>
      </c>
      <c r="DK3519" s="10" t="str">
        <f t="shared" si="272"/>
        <v>-</v>
      </c>
      <c r="DL3519" s="11" t="str">
        <f t="shared" si="273"/>
        <v>0</v>
      </c>
    </row>
    <row r="3520" spans="1:116" ht="12" x14ac:dyDescent="0.2">
      <c r="A3520" s="47">
        <v>1001040024</v>
      </c>
      <c r="B3520" s="47" t="str">
        <f t="shared" si="274"/>
        <v>1001040024-HUAYLLACAN (SAN MIGUEL DE HUAYLLACAN)</v>
      </c>
      <c r="C3520" s="47" t="s">
        <v>3945</v>
      </c>
      <c r="D3520" s="47" t="s">
        <v>58</v>
      </c>
      <c r="E3520" s="47" t="s">
        <v>58</v>
      </c>
      <c r="F3520" s="47" t="s">
        <v>1045</v>
      </c>
      <c r="G3520" s="47" t="s">
        <v>60</v>
      </c>
      <c r="H3520" s="47">
        <v>239</v>
      </c>
      <c r="I3520" s="47" t="s">
        <v>61</v>
      </c>
      <c r="J3520" s="47" t="s">
        <v>62</v>
      </c>
      <c r="K3520" s="47" t="s">
        <v>63</v>
      </c>
      <c r="L3520" s="47" t="s">
        <v>64</v>
      </c>
      <c r="M3520" s="47" t="s">
        <v>3944</v>
      </c>
      <c r="N3520" s="47" t="s">
        <v>3943</v>
      </c>
      <c r="O3520" s="47" t="s">
        <v>58</v>
      </c>
      <c r="P3520" s="47" t="s">
        <v>58</v>
      </c>
      <c r="Q3520" s="47" t="s">
        <v>1045</v>
      </c>
      <c r="R3520" s="47">
        <v>127490</v>
      </c>
      <c r="S3520" s="47" t="s">
        <v>67</v>
      </c>
      <c r="T3520" s="47" t="s">
        <v>3946</v>
      </c>
      <c r="U3520" s="47">
        <v>15374</v>
      </c>
      <c r="V3520" s="47" t="s">
        <v>69</v>
      </c>
      <c r="W3520" s="47" t="s">
        <v>3947</v>
      </c>
      <c r="X3520" s="47">
        <v>1277625</v>
      </c>
      <c r="Y3520" s="47">
        <v>4210100</v>
      </c>
      <c r="Z3520" s="47">
        <v>361026</v>
      </c>
      <c r="AA3520" s="47">
        <v>8923349</v>
      </c>
      <c r="AB3520" s="47" t="s">
        <v>71</v>
      </c>
      <c r="AC3520" s="47">
        <v>3440</v>
      </c>
      <c r="AD3520" s="47" t="s">
        <v>86</v>
      </c>
      <c r="AE3520" s="47" t="s">
        <v>4905</v>
      </c>
      <c r="AF3520" s="47" t="s">
        <v>6002</v>
      </c>
      <c r="AG3520" s="47">
        <v>25572</v>
      </c>
      <c r="AH3520" s="47" t="s">
        <v>73</v>
      </c>
      <c r="AI3520" s="47" t="s">
        <v>3948</v>
      </c>
      <c r="AJ3520" s="47" t="s">
        <v>61</v>
      </c>
      <c r="AK3520" s="47" t="s">
        <v>61</v>
      </c>
      <c r="AV3520" s="47">
        <v>1</v>
      </c>
      <c r="AZ3520" s="47">
        <v>123</v>
      </c>
      <c r="BM3520" s="47">
        <v>7</v>
      </c>
      <c r="BS3520" s="47">
        <v>19</v>
      </c>
      <c r="BT3520" s="47">
        <v>0</v>
      </c>
      <c r="DI3520" s="1">
        <f t="shared" si="270"/>
        <v>4</v>
      </c>
      <c r="DJ3520" s="9" t="str">
        <f t="shared" si="271"/>
        <v>NO BACTERIOLOGICO</v>
      </c>
      <c r="DK3520" s="10" t="str">
        <f t="shared" si="272"/>
        <v>-</v>
      </c>
      <c r="DL3520" s="11" t="str">
        <f t="shared" si="273"/>
        <v>0</v>
      </c>
    </row>
    <row r="3521" spans="1:116" ht="12" x14ac:dyDescent="0.2">
      <c r="A3521" s="47">
        <v>1001040024</v>
      </c>
      <c r="B3521" s="47" t="str">
        <f t="shared" si="274"/>
        <v>1001040024-HUAYLLACAN (SAN MIGUEL DE HUAYLLACAN)</v>
      </c>
      <c r="C3521" s="47" t="s">
        <v>3945</v>
      </c>
      <c r="D3521" s="47" t="s">
        <v>58</v>
      </c>
      <c r="E3521" s="47" t="s">
        <v>58</v>
      </c>
      <c r="F3521" s="47" t="s">
        <v>1045</v>
      </c>
      <c r="G3521" s="47" t="s">
        <v>60</v>
      </c>
      <c r="H3521" s="47">
        <v>239</v>
      </c>
      <c r="I3521" s="47" t="s">
        <v>61</v>
      </c>
      <c r="J3521" s="47" t="s">
        <v>62</v>
      </c>
      <c r="K3521" s="47" t="s">
        <v>63</v>
      </c>
      <c r="L3521" s="47" t="s">
        <v>64</v>
      </c>
      <c r="M3521" s="47" t="s">
        <v>3944</v>
      </c>
      <c r="N3521" s="47" t="s">
        <v>3943</v>
      </c>
      <c r="O3521" s="47" t="s">
        <v>58</v>
      </c>
      <c r="P3521" s="47" t="s">
        <v>58</v>
      </c>
      <c r="Q3521" s="47" t="s">
        <v>1045</v>
      </c>
      <c r="R3521" s="47">
        <v>127490</v>
      </c>
      <c r="S3521" s="47" t="s">
        <v>67</v>
      </c>
      <c r="T3521" s="47" t="s">
        <v>3946</v>
      </c>
      <c r="U3521" s="47">
        <v>15374</v>
      </c>
      <c r="V3521" s="47" t="s">
        <v>69</v>
      </c>
      <c r="W3521" s="47" t="s">
        <v>3947</v>
      </c>
      <c r="X3521" s="47">
        <v>1277625</v>
      </c>
      <c r="Y3521" s="47">
        <v>4210101</v>
      </c>
      <c r="Z3521" s="47">
        <v>360612</v>
      </c>
      <c r="AA3521" s="47">
        <v>8924112</v>
      </c>
      <c r="AB3521" s="47" t="s">
        <v>71</v>
      </c>
      <c r="AC3521" s="47">
        <v>3541</v>
      </c>
      <c r="AD3521" s="47" t="s">
        <v>86</v>
      </c>
      <c r="AE3521" s="47" t="s">
        <v>4905</v>
      </c>
      <c r="AF3521" s="47" t="s">
        <v>6002</v>
      </c>
      <c r="AG3521" s="47" t="s">
        <v>61</v>
      </c>
      <c r="AH3521" s="47" t="s">
        <v>75</v>
      </c>
      <c r="AI3521" s="47" t="s">
        <v>76</v>
      </c>
      <c r="AJ3521" s="47" t="s">
        <v>77</v>
      </c>
      <c r="AK3521" s="47" t="s">
        <v>78</v>
      </c>
      <c r="AV3521" s="47">
        <v>0.5</v>
      </c>
      <c r="AZ3521" s="47">
        <v>123</v>
      </c>
      <c r="BM3521" s="47">
        <v>6.8</v>
      </c>
      <c r="BS3521" s="47">
        <v>15</v>
      </c>
      <c r="BT3521" s="47">
        <v>0</v>
      </c>
      <c r="DI3521" s="1">
        <f t="shared" si="270"/>
        <v>4</v>
      </c>
      <c r="DJ3521" s="9" t="str">
        <f t="shared" si="271"/>
        <v>NO BACTERIOLOGICO</v>
      </c>
      <c r="DK3521" s="10" t="str">
        <f t="shared" si="272"/>
        <v>-</v>
      </c>
      <c r="DL3521" s="11" t="str">
        <f t="shared" si="273"/>
        <v>0</v>
      </c>
    </row>
    <row r="3522" spans="1:116" ht="12" x14ac:dyDescent="0.2">
      <c r="A3522" s="47">
        <v>1001040024</v>
      </c>
      <c r="B3522" s="47" t="str">
        <f t="shared" si="274"/>
        <v>1001040024-HUAYLLACAN (SAN MIGUEL DE HUAYLLACAN)</v>
      </c>
      <c r="C3522" s="47" t="s">
        <v>3945</v>
      </c>
      <c r="D3522" s="47" t="s">
        <v>58</v>
      </c>
      <c r="E3522" s="47" t="s">
        <v>58</v>
      </c>
      <c r="F3522" s="47" t="s">
        <v>1045</v>
      </c>
      <c r="G3522" s="47" t="s">
        <v>60</v>
      </c>
      <c r="H3522" s="47">
        <v>239</v>
      </c>
      <c r="I3522" s="47" t="s">
        <v>61</v>
      </c>
      <c r="J3522" s="47" t="s">
        <v>62</v>
      </c>
      <c r="K3522" s="47" t="s">
        <v>63</v>
      </c>
      <c r="L3522" s="47" t="s">
        <v>64</v>
      </c>
      <c r="M3522" s="47" t="s">
        <v>3944</v>
      </c>
      <c r="N3522" s="47" t="s">
        <v>3943</v>
      </c>
      <c r="O3522" s="47" t="s">
        <v>58</v>
      </c>
      <c r="P3522" s="47" t="s">
        <v>58</v>
      </c>
      <c r="Q3522" s="47" t="s">
        <v>1045</v>
      </c>
      <c r="R3522" s="47">
        <v>127490</v>
      </c>
      <c r="S3522" s="47" t="s">
        <v>67</v>
      </c>
      <c r="T3522" s="47" t="s">
        <v>3946</v>
      </c>
      <c r="U3522" s="47">
        <v>15374</v>
      </c>
      <c r="V3522" s="47" t="s">
        <v>69</v>
      </c>
      <c r="W3522" s="47" t="s">
        <v>3947</v>
      </c>
      <c r="X3522" s="47">
        <v>1277625</v>
      </c>
      <c r="Y3522" s="47">
        <v>4210102</v>
      </c>
      <c r="Z3522" s="47">
        <v>360518</v>
      </c>
      <c r="AA3522" s="47">
        <v>8923767</v>
      </c>
      <c r="AB3522" s="47" t="s">
        <v>71</v>
      </c>
      <c r="AC3522" s="47">
        <v>3370</v>
      </c>
      <c r="AD3522" s="47" t="s">
        <v>86</v>
      </c>
      <c r="AE3522" s="47" t="s">
        <v>4905</v>
      </c>
      <c r="AF3522" s="47" t="s">
        <v>6002</v>
      </c>
      <c r="AG3522" s="47" t="s">
        <v>61</v>
      </c>
      <c r="AH3522" s="47" t="s">
        <v>75</v>
      </c>
      <c r="AI3522" s="47" t="s">
        <v>76</v>
      </c>
      <c r="AJ3522" s="47" t="s">
        <v>77</v>
      </c>
      <c r="AK3522" s="47" t="s">
        <v>78</v>
      </c>
      <c r="AV3522" s="47">
        <v>0.5</v>
      </c>
      <c r="AZ3522" s="47">
        <v>123</v>
      </c>
      <c r="BM3522" s="47">
        <v>6.8</v>
      </c>
      <c r="BS3522" s="47">
        <v>15</v>
      </c>
      <c r="BT3522" s="47">
        <v>0</v>
      </c>
      <c r="DI3522" s="1">
        <f t="shared" si="270"/>
        <v>4</v>
      </c>
      <c r="DJ3522" s="9" t="str">
        <f t="shared" si="271"/>
        <v>NO BACTERIOLOGICO</v>
      </c>
      <c r="DK3522" s="10" t="str">
        <f t="shared" si="272"/>
        <v>-</v>
      </c>
      <c r="DL3522" s="11" t="str">
        <f t="shared" si="273"/>
        <v>0</v>
      </c>
    </row>
    <row r="3523" spans="1:116" ht="12" x14ac:dyDescent="0.2">
      <c r="A3523" s="47">
        <v>1001090011</v>
      </c>
      <c r="B3523" s="47" t="str">
        <f t="shared" si="274"/>
        <v>1001090011-SAN PABLO DE BORUNDA</v>
      </c>
      <c r="C3523" s="47" t="s">
        <v>4472</v>
      </c>
      <c r="D3523" s="47" t="s">
        <v>58</v>
      </c>
      <c r="E3523" s="47" t="s">
        <v>58</v>
      </c>
      <c r="F3523" s="47" t="s">
        <v>1234</v>
      </c>
      <c r="G3523" s="47" t="s">
        <v>60</v>
      </c>
      <c r="H3523" s="47">
        <v>137</v>
      </c>
      <c r="I3523" s="47" t="s">
        <v>61</v>
      </c>
      <c r="J3523" s="47" t="s">
        <v>88</v>
      </c>
      <c r="K3523" s="47" t="s">
        <v>63</v>
      </c>
      <c r="L3523" s="47" t="s">
        <v>64</v>
      </c>
      <c r="M3523" s="47" t="s">
        <v>4097</v>
      </c>
      <c r="N3523" s="47" t="s">
        <v>4098</v>
      </c>
      <c r="O3523" s="47" t="s">
        <v>58</v>
      </c>
      <c r="P3523" s="47" t="s">
        <v>58</v>
      </c>
      <c r="Q3523" s="47" t="s">
        <v>1234</v>
      </c>
      <c r="R3523" s="47">
        <v>116458</v>
      </c>
      <c r="S3523" s="47" t="s">
        <v>67</v>
      </c>
      <c r="T3523" s="47" t="s">
        <v>4473</v>
      </c>
      <c r="U3523" s="47">
        <v>14919</v>
      </c>
      <c r="V3523" s="47" t="s">
        <v>69</v>
      </c>
      <c r="W3523" s="47" t="s">
        <v>4474</v>
      </c>
      <c r="X3523" s="47">
        <v>1277647</v>
      </c>
      <c r="Y3523" s="47">
        <v>4210144</v>
      </c>
      <c r="Z3523" s="47">
        <v>356095</v>
      </c>
      <c r="AA3523" s="47">
        <v>8917282</v>
      </c>
      <c r="AB3523" s="47" t="s">
        <v>71</v>
      </c>
      <c r="AC3523" s="47">
        <v>2910</v>
      </c>
      <c r="AD3523" s="47" t="s">
        <v>86</v>
      </c>
      <c r="AE3523" s="47" t="s">
        <v>5008</v>
      </c>
      <c r="AF3523" s="47" t="s">
        <v>6003</v>
      </c>
      <c r="AG3523" s="47">
        <v>18169</v>
      </c>
      <c r="AH3523" s="47" t="s">
        <v>73</v>
      </c>
      <c r="AI3523" s="47" t="s">
        <v>4475</v>
      </c>
      <c r="AJ3523" s="47" t="s">
        <v>61</v>
      </c>
      <c r="AK3523" s="47" t="s">
        <v>61</v>
      </c>
      <c r="AV3523" s="47">
        <v>0</v>
      </c>
      <c r="AZ3523" s="47">
        <v>325</v>
      </c>
      <c r="BM3523" s="47">
        <v>7.5</v>
      </c>
      <c r="BS3523" s="47">
        <v>15</v>
      </c>
      <c r="BT3523" s="47">
        <v>0.8</v>
      </c>
      <c r="DI3523" s="1">
        <f t="shared" ref="DI3523:DI3586" si="275">MONTH(AE3523)</f>
        <v>4</v>
      </c>
      <c r="DJ3523" s="9" t="str">
        <f t="shared" ref="DJ3523:DJ3586" si="276">IF(ISBLANK(AV3523),"-",IF(ISBLANK(BT3523),"-",IF(AND(AV3523&gt;=0.5,BT3523&gt;5),"BACTERIOLÓGICO",IF(AND(AV3523&lt;0.5,BT3523&lt;=5),"BACTERIOLÓGICO",IF(AND(AV3523&lt;0.5,BT3523&gt;5),"BACTERIOLÓGICO","NO BACTERIOLOGICO")))))</f>
        <v>BACTERIOLÓGICO</v>
      </c>
      <c r="DK3523" s="10" t="str">
        <f t="shared" ref="DK3523:DK3586" si="277">IF(ISBLANK(AO3523),"-",IF(ISBLANK(AP3523),"-",IF(ISBLANK(AQ3523),"-",IF(AND(AO3523&gt;=0,AP3523&gt;=0,AQ3523&gt;=0),"Realizado Bactereológico","No realizado Bacteriológico"))))</f>
        <v>-</v>
      </c>
      <c r="DL3523" s="11" t="str">
        <f t="shared" ref="DL3523:DL3586" si="278">IF(ISBLANK(BE3523),"0",IF(BE3523&gt;=0,"1","0"))</f>
        <v>0</v>
      </c>
    </row>
    <row r="3524" spans="1:116" ht="12" x14ac:dyDescent="0.2">
      <c r="A3524" s="47">
        <v>1001090011</v>
      </c>
      <c r="B3524" s="47" t="str">
        <f t="shared" ref="B3524:B3587" si="279">CONCATENATE(A3524,"-",C3524)</f>
        <v>1001090011-SAN PABLO DE BORUNDA</v>
      </c>
      <c r="C3524" s="47" t="s">
        <v>4472</v>
      </c>
      <c r="D3524" s="47" t="s">
        <v>58</v>
      </c>
      <c r="E3524" s="47" t="s">
        <v>58</v>
      </c>
      <c r="F3524" s="47" t="s">
        <v>1234</v>
      </c>
      <c r="G3524" s="47" t="s">
        <v>60</v>
      </c>
      <c r="H3524" s="47">
        <v>137</v>
      </c>
      <c r="I3524" s="47" t="s">
        <v>61</v>
      </c>
      <c r="J3524" s="47" t="s">
        <v>88</v>
      </c>
      <c r="K3524" s="47" t="s">
        <v>63</v>
      </c>
      <c r="L3524" s="47" t="s">
        <v>64</v>
      </c>
      <c r="M3524" s="47" t="s">
        <v>4097</v>
      </c>
      <c r="N3524" s="47" t="s">
        <v>4098</v>
      </c>
      <c r="O3524" s="47" t="s">
        <v>58</v>
      </c>
      <c r="P3524" s="47" t="s">
        <v>58</v>
      </c>
      <c r="Q3524" s="47" t="s">
        <v>1234</v>
      </c>
      <c r="R3524" s="47">
        <v>116458</v>
      </c>
      <c r="S3524" s="47" t="s">
        <v>67</v>
      </c>
      <c r="T3524" s="47" t="s">
        <v>4473</v>
      </c>
      <c r="U3524" s="47">
        <v>14919</v>
      </c>
      <c r="V3524" s="47" t="s">
        <v>69</v>
      </c>
      <c r="W3524" s="47" t="s">
        <v>4474</v>
      </c>
      <c r="X3524" s="47">
        <v>1277647</v>
      </c>
      <c r="Y3524" s="47">
        <v>4210145</v>
      </c>
      <c r="Z3524" s="47">
        <v>353081</v>
      </c>
      <c r="AA3524" s="47">
        <v>8922702</v>
      </c>
      <c r="AB3524" s="47" t="s">
        <v>71</v>
      </c>
      <c r="AC3524" s="47">
        <v>3721</v>
      </c>
      <c r="AD3524" s="47" t="s">
        <v>86</v>
      </c>
      <c r="AE3524" s="47" t="s">
        <v>5008</v>
      </c>
      <c r="AF3524" s="47" t="s">
        <v>6003</v>
      </c>
      <c r="AG3524" s="47" t="s">
        <v>61</v>
      </c>
      <c r="AH3524" s="47" t="s">
        <v>75</v>
      </c>
      <c r="AI3524" s="47" t="s">
        <v>76</v>
      </c>
      <c r="AJ3524" s="47" t="s">
        <v>77</v>
      </c>
      <c r="AK3524" s="47" t="s">
        <v>78</v>
      </c>
      <c r="AV3524" s="47">
        <v>0</v>
      </c>
      <c r="AZ3524" s="47">
        <v>336</v>
      </c>
      <c r="BM3524" s="47">
        <v>7.3</v>
      </c>
      <c r="BS3524" s="47">
        <v>15</v>
      </c>
      <c r="BT3524" s="47">
        <v>0.9</v>
      </c>
      <c r="DI3524" s="1">
        <f t="shared" si="275"/>
        <v>4</v>
      </c>
      <c r="DJ3524" s="9" t="str">
        <f t="shared" si="276"/>
        <v>BACTERIOLÓGICO</v>
      </c>
      <c r="DK3524" s="10" t="str">
        <f t="shared" si="277"/>
        <v>-</v>
      </c>
      <c r="DL3524" s="11" t="str">
        <f t="shared" si="278"/>
        <v>0</v>
      </c>
    </row>
    <row r="3525" spans="1:116" ht="12" x14ac:dyDescent="0.2">
      <c r="A3525" s="47">
        <v>1001090011</v>
      </c>
      <c r="B3525" s="47" t="str">
        <f t="shared" si="279"/>
        <v>1001090011-SAN PABLO DE BORUNDA</v>
      </c>
      <c r="C3525" s="47" t="s">
        <v>4472</v>
      </c>
      <c r="D3525" s="47" t="s">
        <v>58</v>
      </c>
      <c r="E3525" s="47" t="s">
        <v>58</v>
      </c>
      <c r="F3525" s="47" t="s">
        <v>1234</v>
      </c>
      <c r="G3525" s="47" t="s">
        <v>60</v>
      </c>
      <c r="H3525" s="47">
        <v>137</v>
      </c>
      <c r="I3525" s="47" t="s">
        <v>61</v>
      </c>
      <c r="J3525" s="47" t="s">
        <v>88</v>
      </c>
      <c r="K3525" s="47" t="s">
        <v>63</v>
      </c>
      <c r="L3525" s="47" t="s">
        <v>64</v>
      </c>
      <c r="M3525" s="47" t="s">
        <v>4097</v>
      </c>
      <c r="N3525" s="47" t="s">
        <v>4098</v>
      </c>
      <c r="O3525" s="47" t="s">
        <v>58</v>
      </c>
      <c r="P3525" s="47" t="s">
        <v>58</v>
      </c>
      <c r="Q3525" s="47" t="s">
        <v>1234</v>
      </c>
      <c r="R3525" s="47">
        <v>116458</v>
      </c>
      <c r="S3525" s="47" t="s">
        <v>67</v>
      </c>
      <c r="T3525" s="47" t="s">
        <v>4473</v>
      </c>
      <c r="U3525" s="47">
        <v>14919</v>
      </c>
      <c r="V3525" s="47" t="s">
        <v>69</v>
      </c>
      <c r="W3525" s="47" t="s">
        <v>4474</v>
      </c>
      <c r="X3525" s="47">
        <v>1277647</v>
      </c>
      <c r="Y3525" s="47">
        <v>4210146</v>
      </c>
      <c r="Z3525" s="47">
        <v>352800</v>
      </c>
      <c r="AA3525" s="47">
        <v>8922452</v>
      </c>
      <c r="AB3525" s="47" t="s">
        <v>71</v>
      </c>
      <c r="AC3525" s="47">
        <v>3708</v>
      </c>
      <c r="AD3525" s="47" t="s">
        <v>86</v>
      </c>
      <c r="AE3525" s="47" t="s">
        <v>5008</v>
      </c>
      <c r="AF3525" s="47" t="s">
        <v>6003</v>
      </c>
      <c r="AG3525" s="47" t="s">
        <v>61</v>
      </c>
      <c r="AH3525" s="47" t="s">
        <v>75</v>
      </c>
      <c r="AI3525" s="47" t="s">
        <v>76</v>
      </c>
      <c r="AJ3525" s="47" t="s">
        <v>77</v>
      </c>
      <c r="AK3525" s="47" t="s">
        <v>78</v>
      </c>
      <c r="AV3525" s="47">
        <v>0</v>
      </c>
      <c r="AZ3525" s="47">
        <v>349</v>
      </c>
      <c r="BM3525" s="47">
        <v>7.1</v>
      </c>
      <c r="BS3525" s="47">
        <v>15</v>
      </c>
      <c r="BT3525" s="47">
        <v>1.1000000000000001</v>
      </c>
      <c r="DI3525" s="1">
        <f t="shared" si="275"/>
        <v>4</v>
      </c>
      <c r="DJ3525" s="9" t="str">
        <f t="shared" si="276"/>
        <v>BACTERIOLÓGICO</v>
      </c>
      <c r="DK3525" s="10" t="str">
        <f t="shared" si="277"/>
        <v>-</v>
      </c>
      <c r="DL3525" s="11" t="str">
        <f t="shared" si="278"/>
        <v>0</v>
      </c>
    </row>
    <row r="3526" spans="1:116" ht="12" x14ac:dyDescent="0.2">
      <c r="A3526" s="47">
        <v>1011010021</v>
      </c>
      <c r="B3526" s="47" t="str">
        <f t="shared" si="279"/>
        <v>1011010021-RAIN CONDOR</v>
      </c>
      <c r="C3526" s="47" t="s">
        <v>797</v>
      </c>
      <c r="D3526" s="47" t="s">
        <v>58</v>
      </c>
      <c r="E3526" s="47" t="s">
        <v>395</v>
      </c>
      <c r="F3526" s="47" t="s">
        <v>793</v>
      </c>
      <c r="G3526" s="47" t="s">
        <v>60</v>
      </c>
      <c r="H3526" s="47">
        <v>205</v>
      </c>
      <c r="I3526" s="47" t="s">
        <v>61</v>
      </c>
      <c r="J3526" s="47" t="s">
        <v>88</v>
      </c>
      <c r="K3526" s="47" t="s">
        <v>63</v>
      </c>
      <c r="L3526" s="47" t="s">
        <v>64</v>
      </c>
      <c r="M3526" s="47" t="s">
        <v>798</v>
      </c>
      <c r="N3526" s="47" t="s">
        <v>797</v>
      </c>
      <c r="O3526" s="47" t="s">
        <v>58</v>
      </c>
      <c r="P3526" s="47" t="s">
        <v>395</v>
      </c>
      <c r="Q3526" s="47" t="s">
        <v>793</v>
      </c>
      <c r="R3526" s="47">
        <v>92054</v>
      </c>
      <c r="S3526" s="47" t="s">
        <v>67</v>
      </c>
      <c r="T3526" s="47" t="s">
        <v>799</v>
      </c>
      <c r="U3526" s="47">
        <v>14746</v>
      </c>
      <c r="V3526" s="47" t="s">
        <v>69</v>
      </c>
      <c r="W3526" s="47" t="s">
        <v>800</v>
      </c>
      <c r="X3526" s="47">
        <v>1277656</v>
      </c>
      <c r="Y3526" s="47">
        <v>4210182</v>
      </c>
      <c r="Z3526" s="47">
        <v>0</v>
      </c>
      <c r="AA3526" s="47">
        <v>0</v>
      </c>
      <c r="AB3526" s="47" t="s">
        <v>61</v>
      </c>
      <c r="AC3526" s="47">
        <v>0</v>
      </c>
      <c r="AD3526" s="47" t="s">
        <v>72</v>
      </c>
      <c r="AE3526" s="47" t="s">
        <v>5116</v>
      </c>
      <c r="AF3526" s="47" t="s">
        <v>6004</v>
      </c>
      <c r="AG3526" s="47">
        <v>3662</v>
      </c>
      <c r="AH3526" s="47" t="s">
        <v>73</v>
      </c>
      <c r="AI3526" s="47" t="s">
        <v>797</v>
      </c>
      <c r="AJ3526" s="47" t="s">
        <v>61</v>
      </c>
      <c r="AK3526" s="47" t="s">
        <v>61</v>
      </c>
      <c r="AV3526" s="47">
        <v>1</v>
      </c>
      <c r="AZ3526" s="47">
        <v>98</v>
      </c>
      <c r="BM3526" s="47">
        <v>8.5</v>
      </c>
      <c r="BS3526" s="47">
        <v>12</v>
      </c>
      <c r="BT3526" s="47">
        <v>0.9</v>
      </c>
      <c r="DI3526" s="1">
        <f t="shared" si="275"/>
        <v>4</v>
      </c>
      <c r="DJ3526" s="9" t="str">
        <f t="shared" si="276"/>
        <v>NO BACTERIOLOGICO</v>
      </c>
      <c r="DK3526" s="10" t="str">
        <f t="shared" si="277"/>
        <v>-</v>
      </c>
      <c r="DL3526" s="11" t="str">
        <f t="shared" si="278"/>
        <v>0</v>
      </c>
    </row>
    <row r="3527" spans="1:116" ht="12" x14ac:dyDescent="0.2">
      <c r="A3527" s="47">
        <v>1011010021</v>
      </c>
      <c r="B3527" s="47" t="str">
        <f t="shared" si="279"/>
        <v>1011010021-RAIN CONDOR</v>
      </c>
      <c r="C3527" s="47" t="s">
        <v>797</v>
      </c>
      <c r="D3527" s="47" t="s">
        <v>58</v>
      </c>
      <c r="E3527" s="47" t="s">
        <v>395</v>
      </c>
      <c r="F3527" s="47" t="s">
        <v>793</v>
      </c>
      <c r="G3527" s="47" t="s">
        <v>60</v>
      </c>
      <c r="H3527" s="47">
        <v>205</v>
      </c>
      <c r="I3527" s="47" t="s">
        <v>61</v>
      </c>
      <c r="J3527" s="47" t="s">
        <v>88</v>
      </c>
      <c r="K3527" s="47" t="s">
        <v>63</v>
      </c>
      <c r="L3527" s="47" t="s">
        <v>64</v>
      </c>
      <c r="M3527" s="47" t="s">
        <v>798</v>
      </c>
      <c r="N3527" s="47" t="s">
        <v>797</v>
      </c>
      <c r="O3527" s="47" t="s">
        <v>58</v>
      </c>
      <c r="P3527" s="47" t="s">
        <v>395</v>
      </c>
      <c r="Q3527" s="47" t="s">
        <v>793</v>
      </c>
      <c r="R3527" s="47">
        <v>92054</v>
      </c>
      <c r="S3527" s="47" t="s">
        <v>67</v>
      </c>
      <c r="T3527" s="47" t="s">
        <v>799</v>
      </c>
      <c r="U3527" s="47">
        <v>14746</v>
      </c>
      <c r="V3527" s="47" t="s">
        <v>69</v>
      </c>
      <c r="W3527" s="47" t="s">
        <v>800</v>
      </c>
      <c r="X3527" s="47">
        <v>1277656</v>
      </c>
      <c r="Y3527" s="47">
        <v>4210183</v>
      </c>
      <c r="Z3527" s="47">
        <v>320240</v>
      </c>
      <c r="AA3527" s="47">
        <v>8914491</v>
      </c>
      <c r="AB3527" s="47" t="s">
        <v>61</v>
      </c>
      <c r="AC3527" s="47">
        <v>3543</v>
      </c>
      <c r="AD3527" s="47" t="s">
        <v>72</v>
      </c>
      <c r="AE3527" s="47" t="s">
        <v>5116</v>
      </c>
      <c r="AF3527" s="47" t="s">
        <v>6004</v>
      </c>
      <c r="AG3527" s="47" t="s">
        <v>61</v>
      </c>
      <c r="AH3527" s="47" t="s">
        <v>75</v>
      </c>
      <c r="AI3527" s="47" t="s">
        <v>76</v>
      </c>
      <c r="AJ3527" s="47" t="s">
        <v>77</v>
      </c>
      <c r="AK3527" s="47" t="s">
        <v>78</v>
      </c>
      <c r="AV3527" s="47">
        <v>0.6</v>
      </c>
      <c r="AZ3527" s="47">
        <v>97</v>
      </c>
      <c r="BM3527" s="47">
        <v>8</v>
      </c>
      <c r="BS3527" s="47">
        <v>12</v>
      </c>
      <c r="BT3527" s="47">
        <v>0.8</v>
      </c>
      <c r="DI3527" s="1">
        <f t="shared" si="275"/>
        <v>4</v>
      </c>
      <c r="DJ3527" s="9" t="str">
        <f t="shared" si="276"/>
        <v>NO BACTERIOLOGICO</v>
      </c>
      <c r="DK3527" s="10" t="str">
        <f t="shared" si="277"/>
        <v>-</v>
      </c>
      <c r="DL3527" s="11" t="str">
        <f t="shared" si="278"/>
        <v>0</v>
      </c>
    </row>
    <row r="3528" spans="1:116" ht="12" x14ac:dyDescent="0.2">
      <c r="A3528" s="47">
        <v>1011010021</v>
      </c>
      <c r="B3528" s="47" t="str">
        <f t="shared" si="279"/>
        <v>1011010021-RAIN CONDOR</v>
      </c>
      <c r="C3528" s="47" t="s">
        <v>797</v>
      </c>
      <c r="D3528" s="47" t="s">
        <v>58</v>
      </c>
      <c r="E3528" s="47" t="s">
        <v>395</v>
      </c>
      <c r="F3528" s="47" t="s">
        <v>793</v>
      </c>
      <c r="G3528" s="47" t="s">
        <v>60</v>
      </c>
      <c r="H3528" s="47">
        <v>205</v>
      </c>
      <c r="I3528" s="47" t="s">
        <v>61</v>
      </c>
      <c r="J3528" s="47" t="s">
        <v>88</v>
      </c>
      <c r="K3528" s="47" t="s">
        <v>63</v>
      </c>
      <c r="L3528" s="47" t="s">
        <v>64</v>
      </c>
      <c r="M3528" s="47" t="s">
        <v>798</v>
      </c>
      <c r="N3528" s="47" t="s">
        <v>797</v>
      </c>
      <c r="O3528" s="47" t="s">
        <v>58</v>
      </c>
      <c r="P3528" s="47" t="s">
        <v>395</v>
      </c>
      <c r="Q3528" s="47" t="s">
        <v>793</v>
      </c>
      <c r="R3528" s="47">
        <v>92054</v>
      </c>
      <c r="S3528" s="47" t="s">
        <v>67</v>
      </c>
      <c r="T3528" s="47" t="s">
        <v>799</v>
      </c>
      <c r="U3528" s="47">
        <v>14746</v>
      </c>
      <c r="V3528" s="47" t="s">
        <v>69</v>
      </c>
      <c r="W3528" s="47" t="s">
        <v>800</v>
      </c>
      <c r="X3528" s="47">
        <v>1277656</v>
      </c>
      <c r="Y3528" s="47">
        <v>4210184</v>
      </c>
      <c r="Z3528" s="47">
        <v>320240</v>
      </c>
      <c r="AA3528" s="47">
        <v>8914357</v>
      </c>
      <c r="AB3528" s="47" t="s">
        <v>61</v>
      </c>
      <c r="AC3528" s="47">
        <v>3399</v>
      </c>
      <c r="AD3528" s="47" t="s">
        <v>72</v>
      </c>
      <c r="AE3528" s="47" t="s">
        <v>5116</v>
      </c>
      <c r="AF3528" s="47" t="s">
        <v>6004</v>
      </c>
      <c r="AG3528" s="47" t="s">
        <v>61</v>
      </c>
      <c r="AH3528" s="47" t="s">
        <v>75</v>
      </c>
      <c r="AI3528" s="47" t="s">
        <v>76</v>
      </c>
      <c r="AJ3528" s="47" t="s">
        <v>77</v>
      </c>
      <c r="AK3528" s="47" t="s">
        <v>78</v>
      </c>
      <c r="AV3528" s="47">
        <v>0.5</v>
      </c>
      <c r="AZ3528" s="47">
        <v>93</v>
      </c>
      <c r="BM3528" s="47">
        <v>8.5</v>
      </c>
      <c r="BS3528" s="47">
        <v>12</v>
      </c>
      <c r="BT3528" s="47">
        <v>0.9</v>
      </c>
      <c r="DI3528" s="1">
        <f t="shared" si="275"/>
        <v>4</v>
      </c>
      <c r="DJ3528" s="9" t="str">
        <f t="shared" si="276"/>
        <v>NO BACTERIOLOGICO</v>
      </c>
      <c r="DK3528" s="10" t="str">
        <f t="shared" si="277"/>
        <v>-</v>
      </c>
      <c r="DL3528" s="11" t="str">
        <f t="shared" si="278"/>
        <v>0</v>
      </c>
    </row>
    <row r="3529" spans="1:116" ht="12" x14ac:dyDescent="0.2">
      <c r="A3529" s="47">
        <v>1001090104</v>
      </c>
      <c r="B3529" s="47" t="str">
        <f t="shared" si="279"/>
        <v>1001090104-SAN JOSE CAYRAN</v>
      </c>
      <c r="C3529" s="47" t="s">
        <v>4460</v>
      </c>
      <c r="D3529" s="47" t="s">
        <v>58</v>
      </c>
      <c r="E3529" s="47" t="s">
        <v>58</v>
      </c>
      <c r="F3529" s="47" t="s">
        <v>1234</v>
      </c>
      <c r="G3529" s="47" t="s">
        <v>60</v>
      </c>
      <c r="H3529" s="47">
        <v>286</v>
      </c>
      <c r="I3529" s="47" t="s">
        <v>61</v>
      </c>
      <c r="J3529" s="47" t="s">
        <v>88</v>
      </c>
      <c r="K3529" s="47" t="s">
        <v>63</v>
      </c>
      <c r="L3529" s="47" t="s">
        <v>64</v>
      </c>
      <c r="M3529" s="47" t="s">
        <v>4097</v>
      </c>
      <c r="N3529" s="47" t="s">
        <v>4098</v>
      </c>
      <c r="O3529" s="47" t="s">
        <v>58</v>
      </c>
      <c r="P3529" s="47" t="s">
        <v>58</v>
      </c>
      <c r="Q3529" s="47" t="s">
        <v>1234</v>
      </c>
      <c r="R3529" s="47">
        <v>116421</v>
      </c>
      <c r="S3529" s="47" t="s">
        <v>67</v>
      </c>
      <c r="T3529" s="47" t="s">
        <v>4461</v>
      </c>
      <c r="U3529" s="47">
        <v>14914</v>
      </c>
      <c r="V3529" s="47" t="s">
        <v>69</v>
      </c>
      <c r="W3529" s="47" t="s">
        <v>4462</v>
      </c>
      <c r="X3529" s="47">
        <v>1277662</v>
      </c>
      <c r="Y3529" s="47">
        <v>4210196</v>
      </c>
      <c r="Z3529" s="47">
        <v>354769</v>
      </c>
      <c r="AA3529" s="47">
        <v>8918757</v>
      </c>
      <c r="AB3529" s="47" t="s">
        <v>71</v>
      </c>
      <c r="AC3529" s="47">
        <v>3122</v>
      </c>
      <c r="AD3529" s="47" t="s">
        <v>86</v>
      </c>
      <c r="AE3529" s="47" t="s">
        <v>4893</v>
      </c>
      <c r="AF3529" s="47" t="s">
        <v>6005</v>
      </c>
      <c r="AG3529" s="47">
        <v>18147</v>
      </c>
      <c r="AH3529" s="47" t="s">
        <v>73</v>
      </c>
      <c r="AI3529" s="47" t="s">
        <v>4463</v>
      </c>
      <c r="AJ3529" s="47" t="s">
        <v>61</v>
      </c>
      <c r="AK3529" s="47" t="s">
        <v>61</v>
      </c>
      <c r="AV3529" s="47">
        <v>0</v>
      </c>
      <c r="AZ3529" s="47">
        <v>230</v>
      </c>
      <c r="BM3529" s="47">
        <v>7.4</v>
      </c>
      <c r="BS3529" s="47">
        <v>16</v>
      </c>
      <c r="BT3529" s="47">
        <v>1.1000000000000001</v>
      </c>
      <c r="DI3529" s="1">
        <f t="shared" si="275"/>
        <v>4</v>
      </c>
      <c r="DJ3529" s="9" t="str">
        <f t="shared" si="276"/>
        <v>BACTERIOLÓGICO</v>
      </c>
      <c r="DK3529" s="10" t="str">
        <f t="shared" si="277"/>
        <v>-</v>
      </c>
      <c r="DL3529" s="11" t="str">
        <f t="shared" si="278"/>
        <v>0</v>
      </c>
    </row>
    <row r="3530" spans="1:116" ht="12" x14ac:dyDescent="0.2">
      <c r="A3530" s="47">
        <v>1001090104</v>
      </c>
      <c r="B3530" s="47" t="str">
        <f t="shared" si="279"/>
        <v>1001090104-SAN JOSE CAYRAN</v>
      </c>
      <c r="C3530" s="47" t="s">
        <v>4460</v>
      </c>
      <c r="D3530" s="47" t="s">
        <v>58</v>
      </c>
      <c r="E3530" s="47" t="s">
        <v>58</v>
      </c>
      <c r="F3530" s="47" t="s">
        <v>1234</v>
      </c>
      <c r="G3530" s="47" t="s">
        <v>60</v>
      </c>
      <c r="H3530" s="47">
        <v>286</v>
      </c>
      <c r="I3530" s="47" t="s">
        <v>61</v>
      </c>
      <c r="J3530" s="47" t="s">
        <v>88</v>
      </c>
      <c r="K3530" s="47" t="s">
        <v>63</v>
      </c>
      <c r="L3530" s="47" t="s">
        <v>64</v>
      </c>
      <c r="M3530" s="47" t="s">
        <v>4097</v>
      </c>
      <c r="N3530" s="47" t="s">
        <v>4098</v>
      </c>
      <c r="O3530" s="47" t="s">
        <v>58</v>
      </c>
      <c r="P3530" s="47" t="s">
        <v>58</v>
      </c>
      <c r="Q3530" s="47" t="s">
        <v>1234</v>
      </c>
      <c r="R3530" s="47">
        <v>116421</v>
      </c>
      <c r="S3530" s="47" t="s">
        <v>67</v>
      </c>
      <c r="T3530" s="47" t="s">
        <v>4461</v>
      </c>
      <c r="U3530" s="47">
        <v>14914</v>
      </c>
      <c r="V3530" s="47" t="s">
        <v>69</v>
      </c>
      <c r="W3530" s="47" t="s">
        <v>4462</v>
      </c>
      <c r="X3530" s="47">
        <v>1277662</v>
      </c>
      <c r="Y3530" s="47">
        <v>4210197</v>
      </c>
      <c r="Z3530" s="47">
        <v>354995</v>
      </c>
      <c r="AA3530" s="47">
        <v>8918607</v>
      </c>
      <c r="AB3530" s="47" t="s">
        <v>71</v>
      </c>
      <c r="AC3530" s="47">
        <v>3051</v>
      </c>
      <c r="AD3530" s="47" t="s">
        <v>86</v>
      </c>
      <c r="AE3530" s="47" t="s">
        <v>4893</v>
      </c>
      <c r="AF3530" s="47" t="s">
        <v>6005</v>
      </c>
      <c r="AG3530" s="47" t="s">
        <v>61</v>
      </c>
      <c r="AH3530" s="47" t="s">
        <v>75</v>
      </c>
      <c r="AI3530" s="47" t="s">
        <v>76</v>
      </c>
      <c r="AJ3530" s="47" t="s">
        <v>77</v>
      </c>
      <c r="AK3530" s="47" t="s">
        <v>78</v>
      </c>
      <c r="AV3530" s="47">
        <v>0</v>
      </c>
      <c r="AZ3530" s="47">
        <v>246</v>
      </c>
      <c r="BM3530" s="47">
        <v>7.2</v>
      </c>
      <c r="BS3530" s="47">
        <v>16</v>
      </c>
      <c r="BT3530" s="47">
        <v>1.3</v>
      </c>
      <c r="DI3530" s="1">
        <f t="shared" si="275"/>
        <v>4</v>
      </c>
      <c r="DJ3530" s="9" t="str">
        <f t="shared" si="276"/>
        <v>BACTERIOLÓGICO</v>
      </c>
      <c r="DK3530" s="10" t="str">
        <f t="shared" si="277"/>
        <v>-</v>
      </c>
      <c r="DL3530" s="11" t="str">
        <f t="shared" si="278"/>
        <v>0</v>
      </c>
    </row>
    <row r="3531" spans="1:116" ht="12" x14ac:dyDescent="0.2">
      <c r="A3531" s="47">
        <v>1001090104</v>
      </c>
      <c r="B3531" s="47" t="str">
        <f t="shared" si="279"/>
        <v>1001090104-SAN JOSE CAYRAN</v>
      </c>
      <c r="C3531" s="47" t="s">
        <v>4460</v>
      </c>
      <c r="D3531" s="47" t="s">
        <v>58</v>
      </c>
      <c r="E3531" s="47" t="s">
        <v>58</v>
      </c>
      <c r="F3531" s="47" t="s">
        <v>1234</v>
      </c>
      <c r="G3531" s="47" t="s">
        <v>60</v>
      </c>
      <c r="H3531" s="47">
        <v>286</v>
      </c>
      <c r="I3531" s="47" t="s">
        <v>61</v>
      </c>
      <c r="J3531" s="47" t="s">
        <v>88</v>
      </c>
      <c r="K3531" s="47" t="s">
        <v>63</v>
      </c>
      <c r="L3531" s="47" t="s">
        <v>64</v>
      </c>
      <c r="M3531" s="47" t="s">
        <v>4097</v>
      </c>
      <c r="N3531" s="47" t="s">
        <v>4098</v>
      </c>
      <c r="O3531" s="47" t="s">
        <v>58</v>
      </c>
      <c r="P3531" s="47" t="s">
        <v>58</v>
      </c>
      <c r="Q3531" s="47" t="s">
        <v>1234</v>
      </c>
      <c r="R3531" s="47">
        <v>116421</v>
      </c>
      <c r="S3531" s="47" t="s">
        <v>67</v>
      </c>
      <c r="T3531" s="47" t="s">
        <v>4461</v>
      </c>
      <c r="U3531" s="47">
        <v>14914</v>
      </c>
      <c r="V3531" s="47" t="s">
        <v>69</v>
      </c>
      <c r="W3531" s="47" t="s">
        <v>4462</v>
      </c>
      <c r="X3531" s="47">
        <v>1277662</v>
      </c>
      <c r="Y3531" s="47">
        <v>4210198</v>
      </c>
      <c r="Z3531" s="47">
        <v>355685</v>
      </c>
      <c r="AA3531" s="47">
        <v>8918148</v>
      </c>
      <c r="AB3531" s="47" t="s">
        <v>71</v>
      </c>
      <c r="AC3531" s="47">
        <v>2951</v>
      </c>
      <c r="AD3531" s="47" t="s">
        <v>86</v>
      </c>
      <c r="AE3531" s="47" t="s">
        <v>4893</v>
      </c>
      <c r="AF3531" s="47" t="s">
        <v>6005</v>
      </c>
      <c r="AG3531" s="47" t="s">
        <v>61</v>
      </c>
      <c r="AH3531" s="47" t="s">
        <v>75</v>
      </c>
      <c r="AI3531" s="47" t="s">
        <v>76</v>
      </c>
      <c r="AJ3531" s="47" t="s">
        <v>77</v>
      </c>
      <c r="AK3531" s="47" t="s">
        <v>78</v>
      </c>
      <c r="AV3531" s="47">
        <v>0</v>
      </c>
      <c r="AZ3531" s="47">
        <v>255</v>
      </c>
      <c r="BM3531" s="47">
        <v>7.1</v>
      </c>
      <c r="BS3531" s="47">
        <v>16</v>
      </c>
      <c r="BT3531" s="47">
        <v>1.5</v>
      </c>
      <c r="DI3531" s="1">
        <f t="shared" si="275"/>
        <v>4</v>
      </c>
      <c r="DJ3531" s="9" t="str">
        <f t="shared" si="276"/>
        <v>BACTERIOLÓGICO</v>
      </c>
      <c r="DK3531" s="10" t="str">
        <f t="shared" si="277"/>
        <v>-</v>
      </c>
      <c r="DL3531" s="11" t="str">
        <f t="shared" si="278"/>
        <v>0</v>
      </c>
    </row>
    <row r="3532" spans="1:116" ht="12" x14ac:dyDescent="0.2">
      <c r="A3532" s="47">
        <v>1011010011</v>
      </c>
      <c r="B3532" s="47" t="str">
        <f t="shared" si="279"/>
        <v>1011010011-JARPO</v>
      </c>
      <c r="C3532" s="47" t="s">
        <v>792</v>
      </c>
      <c r="D3532" s="47" t="s">
        <v>58</v>
      </c>
      <c r="E3532" s="47" t="s">
        <v>395</v>
      </c>
      <c r="F3532" s="47" t="s">
        <v>793</v>
      </c>
      <c r="G3532" s="47" t="s">
        <v>60</v>
      </c>
      <c r="H3532" s="47">
        <v>187</v>
      </c>
      <c r="I3532" s="47" t="s">
        <v>61</v>
      </c>
      <c r="J3532" s="47" t="s">
        <v>88</v>
      </c>
      <c r="K3532" s="47" t="s">
        <v>63</v>
      </c>
      <c r="L3532" s="47" t="s">
        <v>64</v>
      </c>
      <c r="M3532" s="47" t="s">
        <v>794</v>
      </c>
      <c r="N3532" s="47" t="s">
        <v>792</v>
      </c>
      <c r="O3532" s="47" t="s">
        <v>58</v>
      </c>
      <c r="P3532" s="47" t="s">
        <v>395</v>
      </c>
      <c r="Q3532" s="47" t="s">
        <v>793</v>
      </c>
      <c r="R3532" s="47">
        <v>92063</v>
      </c>
      <c r="S3532" s="47" t="s">
        <v>67</v>
      </c>
      <c r="T3532" s="47" t="s">
        <v>795</v>
      </c>
      <c r="U3532" s="47">
        <v>14745</v>
      </c>
      <c r="V3532" s="47" t="s">
        <v>69</v>
      </c>
      <c r="W3532" s="47" t="s">
        <v>796</v>
      </c>
      <c r="X3532" s="47">
        <v>1277674</v>
      </c>
      <c r="Y3532" s="47">
        <v>4210251</v>
      </c>
      <c r="Z3532" s="47">
        <v>0</v>
      </c>
      <c r="AA3532" s="47">
        <v>0</v>
      </c>
      <c r="AB3532" s="47" t="s">
        <v>61</v>
      </c>
      <c r="AC3532" s="47">
        <v>0</v>
      </c>
      <c r="AD3532" s="47" t="s">
        <v>91</v>
      </c>
      <c r="AE3532" s="47" t="s">
        <v>5184</v>
      </c>
      <c r="AF3532" s="47" t="s">
        <v>6006</v>
      </c>
      <c r="AG3532" s="47">
        <v>53460</v>
      </c>
      <c r="AH3532" s="47" t="s">
        <v>73</v>
      </c>
      <c r="AI3532" s="47" t="s">
        <v>792</v>
      </c>
      <c r="AJ3532" s="47" t="s">
        <v>61</v>
      </c>
      <c r="AK3532" s="47" t="s">
        <v>61</v>
      </c>
      <c r="AV3532" s="47">
        <v>0</v>
      </c>
      <c r="AZ3532" s="47">
        <v>0.93</v>
      </c>
      <c r="BM3532" s="47">
        <v>8</v>
      </c>
      <c r="BS3532" s="47">
        <v>17.100000000000001</v>
      </c>
      <c r="BT3532" s="47">
        <v>0.27</v>
      </c>
      <c r="DD3532" s="47">
        <v>49.9</v>
      </c>
      <c r="DI3532" s="1">
        <f t="shared" si="275"/>
        <v>4</v>
      </c>
      <c r="DJ3532" s="9" t="str">
        <f t="shared" si="276"/>
        <v>BACTERIOLÓGICO</v>
      </c>
      <c r="DK3532" s="10" t="str">
        <f t="shared" si="277"/>
        <v>-</v>
      </c>
      <c r="DL3532" s="11" t="str">
        <f t="shared" si="278"/>
        <v>0</v>
      </c>
    </row>
    <row r="3533" spans="1:116" ht="12" x14ac:dyDescent="0.2">
      <c r="A3533" s="47">
        <v>1011010011</v>
      </c>
      <c r="B3533" s="47" t="str">
        <f t="shared" si="279"/>
        <v>1011010011-JARPO</v>
      </c>
      <c r="C3533" s="47" t="s">
        <v>792</v>
      </c>
      <c r="D3533" s="47" t="s">
        <v>58</v>
      </c>
      <c r="E3533" s="47" t="s">
        <v>395</v>
      </c>
      <c r="F3533" s="47" t="s">
        <v>793</v>
      </c>
      <c r="G3533" s="47" t="s">
        <v>60</v>
      </c>
      <c r="H3533" s="47">
        <v>187</v>
      </c>
      <c r="I3533" s="47" t="s">
        <v>61</v>
      </c>
      <c r="J3533" s="47" t="s">
        <v>88</v>
      </c>
      <c r="K3533" s="47" t="s">
        <v>63</v>
      </c>
      <c r="L3533" s="47" t="s">
        <v>64</v>
      </c>
      <c r="M3533" s="47" t="s">
        <v>794</v>
      </c>
      <c r="N3533" s="47" t="s">
        <v>792</v>
      </c>
      <c r="O3533" s="47" t="s">
        <v>58</v>
      </c>
      <c r="P3533" s="47" t="s">
        <v>395</v>
      </c>
      <c r="Q3533" s="47" t="s">
        <v>793</v>
      </c>
      <c r="R3533" s="47">
        <v>92063</v>
      </c>
      <c r="S3533" s="47" t="s">
        <v>67</v>
      </c>
      <c r="T3533" s="47" t="s">
        <v>795</v>
      </c>
      <c r="U3533" s="47">
        <v>14745</v>
      </c>
      <c r="V3533" s="47" t="s">
        <v>69</v>
      </c>
      <c r="W3533" s="47" t="s">
        <v>796</v>
      </c>
      <c r="X3533" s="47">
        <v>1277674</v>
      </c>
      <c r="Y3533" s="47">
        <v>4210252</v>
      </c>
      <c r="Z3533" s="47">
        <v>0</v>
      </c>
      <c r="AA3533" s="47">
        <v>0</v>
      </c>
      <c r="AB3533" s="47" t="s">
        <v>61</v>
      </c>
      <c r="AC3533" s="47">
        <v>3868</v>
      </c>
      <c r="AD3533" s="47" t="s">
        <v>91</v>
      </c>
      <c r="AE3533" s="47" t="s">
        <v>5184</v>
      </c>
      <c r="AF3533" s="47" t="s">
        <v>6006</v>
      </c>
      <c r="AG3533" s="47" t="s">
        <v>61</v>
      </c>
      <c r="AH3533" s="47" t="s">
        <v>75</v>
      </c>
      <c r="AI3533" s="47" t="s">
        <v>76</v>
      </c>
      <c r="AJ3533" s="47" t="s">
        <v>77</v>
      </c>
      <c r="AK3533" s="47" t="s">
        <v>78</v>
      </c>
      <c r="AV3533" s="47">
        <v>0</v>
      </c>
      <c r="AZ3533" s="47">
        <v>0.89</v>
      </c>
      <c r="BM3533" s="47">
        <v>8</v>
      </c>
      <c r="BS3533" s="47">
        <v>17.2</v>
      </c>
      <c r="BT3533" s="47">
        <v>0.14000000000000001</v>
      </c>
      <c r="DD3533" s="47">
        <v>36.5</v>
      </c>
      <c r="DI3533" s="1">
        <f t="shared" si="275"/>
        <v>4</v>
      </c>
      <c r="DJ3533" s="9" t="str">
        <f t="shared" si="276"/>
        <v>BACTERIOLÓGICO</v>
      </c>
      <c r="DK3533" s="10" t="str">
        <f t="shared" si="277"/>
        <v>-</v>
      </c>
      <c r="DL3533" s="11" t="str">
        <f t="shared" si="278"/>
        <v>0</v>
      </c>
    </row>
    <row r="3534" spans="1:116" ht="12" x14ac:dyDescent="0.2">
      <c r="A3534" s="47">
        <v>1011010011</v>
      </c>
      <c r="B3534" s="47" t="str">
        <f t="shared" si="279"/>
        <v>1011010011-JARPO</v>
      </c>
      <c r="C3534" s="47" t="s">
        <v>792</v>
      </c>
      <c r="D3534" s="47" t="s">
        <v>58</v>
      </c>
      <c r="E3534" s="47" t="s">
        <v>395</v>
      </c>
      <c r="F3534" s="47" t="s">
        <v>793</v>
      </c>
      <c r="G3534" s="47" t="s">
        <v>60</v>
      </c>
      <c r="H3534" s="47">
        <v>187</v>
      </c>
      <c r="I3534" s="47" t="s">
        <v>61</v>
      </c>
      <c r="J3534" s="47" t="s">
        <v>88</v>
      </c>
      <c r="K3534" s="47" t="s">
        <v>63</v>
      </c>
      <c r="L3534" s="47" t="s">
        <v>64</v>
      </c>
      <c r="M3534" s="47" t="s">
        <v>794</v>
      </c>
      <c r="N3534" s="47" t="s">
        <v>792</v>
      </c>
      <c r="O3534" s="47" t="s">
        <v>58</v>
      </c>
      <c r="P3534" s="47" t="s">
        <v>395</v>
      </c>
      <c r="Q3534" s="47" t="s">
        <v>793</v>
      </c>
      <c r="R3534" s="47">
        <v>92063</v>
      </c>
      <c r="S3534" s="47" t="s">
        <v>67</v>
      </c>
      <c r="T3534" s="47" t="s">
        <v>795</v>
      </c>
      <c r="U3534" s="47">
        <v>14745</v>
      </c>
      <c r="V3534" s="47" t="s">
        <v>69</v>
      </c>
      <c r="W3534" s="47" t="s">
        <v>796</v>
      </c>
      <c r="X3534" s="47">
        <v>1277674</v>
      </c>
      <c r="Y3534" s="47">
        <v>4210253</v>
      </c>
      <c r="Z3534" s="47">
        <v>0</v>
      </c>
      <c r="AA3534" s="47">
        <v>0</v>
      </c>
      <c r="AB3534" s="47" t="s">
        <v>61</v>
      </c>
      <c r="AC3534" s="47">
        <v>3860</v>
      </c>
      <c r="AD3534" s="47" t="s">
        <v>91</v>
      </c>
      <c r="AE3534" s="47" t="s">
        <v>5184</v>
      </c>
      <c r="AF3534" s="47" t="s">
        <v>6006</v>
      </c>
      <c r="AG3534" s="47" t="s">
        <v>61</v>
      </c>
      <c r="AH3534" s="47" t="s">
        <v>75</v>
      </c>
      <c r="AI3534" s="47" t="s">
        <v>76</v>
      </c>
      <c r="AJ3534" s="47" t="s">
        <v>77</v>
      </c>
      <c r="AK3534" s="47" t="s">
        <v>78</v>
      </c>
      <c r="AV3534" s="47">
        <v>0</v>
      </c>
      <c r="AZ3534" s="47">
        <v>0.83</v>
      </c>
      <c r="BM3534" s="47">
        <v>8</v>
      </c>
      <c r="BS3534" s="47">
        <v>17.2</v>
      </c>
      <c r="BT3534" s="47">
        <v>0.14000000000000001</v>
      </c>
      <c r="DI3534" s="1">
        <f t="shared" si="275"/>
        <v>4</v>
      </c>
      <c r="DJ3534" s="9" t="str">
        <f t="shared" si="276"/>
        <v>BACTERIOLÓGICO</v>
      </c>
      <c r="DK3534" s="10" t="str">
        <f t="shared" si="277"/>
        <v>-</v>
      </c>
      <c r="DL3534" s="11" t="str">
        <f t="shared" si="278"/>
        <v>0</v>
      </c>
    </row>
    <row r="3535" spans="1:116" ht="12" x14ac:dyDescent="0.2">
      <c r="A3535" s="47">
        <v>1001090019</v>
      </c>
      <c r="B3535" s="47" t="str">
        <f t="shared" si="279"/>
        <v>1001090019-SANTA ROSA DE SIRABAMBA</v>
      </c>
      <c r="C3535" s="47" t="s">
        <v>4098</v>
      </c>
      <c r="D3535" s="47" t="s">
        <v>58</v>
      </c>
      <c r="E3535" s="47" t="s">
        <v>58</v>
      </c>
      <c r="F3535" s="47" t="s">
        <v>1234</v>
      </c>
      <c r="G3535" s="47" t="s">
        <v>60</v>
      </c>
      <c r="H3535" s="47">
        <v>464</v>
      </c>
      <c r="I3535" s="47" t="s">
        <v>61</v>
      </c>
      <c r="J3535" s="47" t="s">
        <v>88</v>
      </c>
      <c r="K3535" s="47" t="s">
        <v>63</v>
      </c>
      <c r="L3535" s="47" t="s">
        <v>64</v>
      </c>
      <c r="M3535" s="47" t="s">
        <v>4097</v>
      </c>
      <c r="N3535" s="47" t="s">
        <v>4098</v>
      </c>
      <c r="O3535" s="47" t="s">
        <v>58</v>
      </c>
      <c r="P3535" s="47" t="s">
        <v>58</v>
      </c>
      <c r="Q3535" s="47" t="s">
        <v>1234</v>
      </c>
      <c r="R3535" s="47">
        <v>116339</v>
      </c>
      <c r="S3535" s="47" t="s">
        <v>67</v>
      </c>
      <c r="T3535" s="47" t="s">
        <v>4457</v>
      </c>
      <c r="U3535" s="47">
        <v>14908</v>
      </c>
      <c r="V3535" s="47" t="s">
        <v>69</v>
      </c>
      <c r="W3535" s="47" t="s">
        <v>4458</v>
      </c>
      <c r="X3535" s="47">
        <v>1277679</v>
      </c>
      <c r="Y3535" s="47">
        <v>4210266</v>
      </c>
      <c r="Z3535" s="47">
        <v>0</v>
      </c>
      <c r="AA3535" s="47">
        <v>0</v>
      </c>
      <c r="AB3535" s="47" t="s">
        <v>71</v>
      </c>
      <c r="AC3535" s="47">
        <v>0</v>
      </c>
      <c r="AD3535" s="47" t="s">
        <v>86</v>
      </c>
      <c r="AE3535" s="47" t="s">
        <v>4916</v>
      </c>
      <c r="AF3535" s="47" t="s">
        <v>6007</v>
      </c>
      <c r="AG3535" s="47">
        <v>18115</v>
      </c>
      <c r="AH3535" s="47" t="s">
        <v>73</v>
      </c>
      <c r="AI3535" s="47" t="s">
        <v>4459</v>
      </c>
      <c r="AJ3535" s="47" t="s">
        <v>61</v>
      </c>
      <c r="AK3535" s="47" t="s">
        <v>61</v>
      </c>
      <c r="AV3535" s="47">
        <v>0</v>
      </c>
      <c r="AZ3535" s="47">
        <v>365</v>
      </c>
      <c r="BM3535" s="47">
        <v>7.8</v>
      </c>
      <c r="BS3535" s="47">
        <v>16</v>
      </c>
      <c r="BT3535" s="47">
        <v>0.8</v>
      </c>
      <c r="DI3535" s="1">
        <f t="shared" si="275"/>
        <v>4</v>
      </c>
      <c r="DJ3535" s="9" t="str">
        <f t="shared" si="276"/>
        <v>BACTERIOLÓGICO</v>
      </c>
      <c r="DK3535" s="10" t="str">
        <f t="shared" si="277"/>
        <v>-</v>
      </c>
      <c r="DL3535" s="11" t="str">
        <f t="shared" si="278"/>
        <v>0</v>
      </c>
    </row>
    <row r="3536" spans="1:116" ht="12" x14ac:dyDescent="0.2">
      <c r="A3536" s="47">
        <v>1001090019</v>
      </c>
      <c r="B3536" s="47" t="str">
        <f t="shared" si="279"/>
        <v>1001090019-SANTA ROSA DE SIRABAMBA</v>
      </c>
      <c r="C3536" s="47" t="s">
        <v>4098</v>
      </c>
      <c r="D3536" s="47" t="s">
        <v>58</v>
      </c>
      <c r="E3536" s="47" t="s">
        <v>58</v>
      </c>
      <c r="F3536" s="47" t="s">
        <v>1234</v>
      </c>
      <c r="G3536" s="47" t="s">
        <v>60</v>
      </c>
      <c r="H3536" s="47">
        <v>464</v>
      </c>
      <c r="I3536" s="47" t="s">
        <v>61</v>
      </c>
      <c r="J3536" s="47" t="s">
        <v>88</v>
      </c>
      <c r="K3536" s="47" t="s">
        <v>63</v>
      </c>
      <c r="L3536" s="47" t="s">
        <v>64</v>
      </c>
      <c r="M3536" s="47" t="s">
        <v>4097</v>
      </c>
      <c r="N3536" s="47" t="s">
        <v>4098</v>
      </c>
      <c r="O3536" s="47" t="s">
        <v>58</v>
      </c>
      <c r="P3536" s="47" t="s">
        <v>58</v>
      </c>
      <c r="Q3536" s="47" t="s">
        <v>1234</v>
      </c>
      <c r="R3536" s="47">
        <v>116339</v>
      </c>
      <c r="S3536" s="47" t="s">
        <v>67</v>
      </c>
      <c r="T3536" s="47" t="s">
        <v>4457</v>
      </c>
      <c r="U3536" s="47">
        <v>14908</v>
      </c>
      <c r="V3536" s="47" t="s">
        <v>69</v>
      </c>
      <c r="W3536" s="47" t="s">
        <v>4458</v>
      </c>
      <c r="X3536" s="47">
        <v>1277679</v>
      </c>
      <c r="Y3536" s="47">
        <v>4210267</v>
      </c>
      <c r="Z3536" s="47">
        <v>356060</v>
      </c>
      <c r="AA3536" s="47">
        <v>8917305</v>
      </c>
      <c r="AB3536" s="47" t="s">
        <v>71</v>
      </c>
      <c r="AC3536" s="47">
        <v>2913</v>
      </c>
      <c r="AD3536" s="47" t="s">
        <v>86</v>
      </c>
      <c r="AE3536" s="47" t="s">
        <v>4916</v>
      </c>
      <c r="AF3536" s="47" t="s">
        <v>6007</v>
      </c>
      <c r="AG3536" s="47" t="s">
        <v>61</v>
      </c>
      <c r="AH3536" s="47" t="s">
        <v>75</v>
      </c>
      <c r="AI3536" s="47" t="s">
        <v>76</v>
      </c>
      <c r="AJ3536" s="47" t="s">
        <v>77</v>
      </c>
      <c r="AK3536" s="47" t="s">
        <v>78</v>
      </c>
      <c r="AV3536" s="47">
        <v>0</v>
      </c>
      <c r="AZ3536" s="47">
        <v>389</v>
      </c>
      <c r="BM3536" s="47">
        <v>7.6</v>
      </c>
      <c r="BS3536" s="47">
        <v>16</v>
      </c>
      <c r="BT3536" s="47">
        <v>1.1000000000000001</v>
      </c>
      <c r="DI3536" s="1">
        <f t="shared" si="275"/>
        <v>4</v>
      </c>
      <c r="DJ3536" s="9" t="str">
        <f t="shared" si="276"/>
        <v>BACTERIOLÓGICO</v>
      </c>
      <c r="DK3536" s="10" t="str">
        <f t="shared" si="277"/>
        <v>-</v>
      </c>
      <c r="DL3536" s="11" t="str">
        <f t="shared" si="278"/>
        <v>0</v>
      </c>
    </row>
    <row r="3537" spans="1:116" ht="12" x14ac:dyDescent="0.2">
      <c r="A3537" s="47">
        <v>1001090019</v>
      </c>
      <c r="B3537" s="47" t="str">
        <f t="shared" si="279"/>
        <v>1001090019-SANTA ROSA DE SIRABAMBA</v>
      </c>
      <c r="C3537" s="47" t="s">
        <v>4098</v>
      </c>
      <c r="D3537" s="47" t="s">
        <v>58</v>
      </c>
      <c r="E3537" s="47" t="s">
        <v>58</v>
      </c>
      <c r="F3537" s="47" t="s">
        <v>1234</v>
      </c>
      <c r="G3537" s="47" t="s">
        <v>60</v>
      </c>
      <c r="H3537" s="47">
        <v>464</v>
      </c>
      <c r="I3537" s="47" t="s">
        <v>61</v>
      </c>
      <c r="J3537" s="47" t="s">
        <v>88</v>
      </c>
      <c r="K3537" s="47" t="s">
        <v>63</v>
      </c>
      <c r="L3537" s="47" t="s">
        <v>64</v>
      </c>
      <c r="M3537" s="47" t="s">
        <v>4097</v>
      </c>
      <c r="N3537" s="47" t="s">
        <v>4098</v>
      </c>
      <c r="O3537" s="47" t="s">
        <v>58</v>
      </c>
      <c r="P3537" s="47" t="s">
        <v>58</v>
      </c>
      <c r="Q3537" s="47" t="s">
        <v>1234</v>
      </c>
      <c r="R3537" s="47">
        <v>116339</v>
      </c>
      <c r="S3537" s="47" t="s">
        <v>67</v>
      </c>
      <c r="T3537" s="47" t="s">
        <v>4457</v>
      </c>
      <c r="U3537" s="47">
        <v>14908</v>
      </c>
      <c r="V3537" s="47" t="s">
        <v>69</v>
      </c>
      <c r="W3537" s="47" t="s">
        <v>4458</v>
      </c>
      <c r="X3537" s="47">
        <v>1277679</v>
      </c>
      <c r="Y3537" s="47">
        <v>4210268</v>
      </c>
      <c r="Z3537" s="47">
        <v>356268</v>
      </c>
      <c r="AA3537" s="47">
        <v>8917507</v>
      </c>
      <c r="AB3537" s="47" t="s">
        <v>71</v>
      </c>
      <c r="AC3537" s="47">
        <v>2857</v>
      </c>
      <c r="AD3537" s="47" t="s">
        <v>86</v>
      </c>
      <c r="AE3537" s="47" t="s">
        <v>4916</v>
      </c>
      <c r="AF3537" s="47" t="s">
        <v>6007</v>
      </c>
      <c r="AG3537" s="47" t="s">
        <v>61</v>
      </c>
      <c r="AH3537" s="47" t="s">
        <v>75</v>
      </c>
      <c r="AI3537" s="47" t="s">
        <v>76</v>
      </c>
      <c r="AJ3537" s="47" t="s">
        <v>77</v>
      </c>
      <c r="AK3537" s="47" t="s">
        <v>78</v>
      </c>
      <c r="AV3537" s="47">
        <v>0</v>
      </c>
      <c r="AZ3537" s="47">
        <v>410</v>
      </c>
      <c r="BM3537" s="47">
        <v>7.4</v>
      </c>
      <c r="BS3537" s="47">
        <v>16</v>
      </c>
      <c r="BT3537" s="47">
        <v>1.3</v>
      </c>
      <c r="DI3537" s="1">
        <f t="shared" si="275"/>
        <v>4</v>
      </c>
      <c r="DJ3537" s="9" t="str">
        <f t="shared" si="276"/>
        <v>BACTERIOLÓGICO</v>
      </c>
      <c r="DK3537" s="10" t="str">
        <f t="shared" si="277"/>
        <v>-</v>
      </c>
      <c r="DL3537" s="11" t="str">
        <f t="shared" si="278"/>
        <v>0</v>
      </c>
    </row>
    <row r="3538" spans="1:116" ht="12" x14ac:dyDescent="0.2">
      <c r="A3538" s="47">
        <v>1005110060</v>
      </c>
      <c r="B3538" s="47" t="str">
        <f t="shared" si="279"/>
        <v>1005110060-LUICHUCANCHA</v>
      </c>
      <c r="C3538" s="47" t="s">
        <v>1812</v>
      </c>
      <c r="D3538" s="47" t="s">
        <v>58</v>
      </c>
      <c r="E3538" s="47" t="s">
        <v>542</v>
      </c>
      <c r="F3538" s="47" t="s">
        <v>543</v>
      </c>
      <c r="G3538" s="47" t="s">
        <v>60</v>
      </c>
      <c r="H3538" s="47">
        <v>23</v>
      </c>
      <c r="I3538" s="47">
        <v>23</v>
      </c>
      <c r="J3538" s="47" t="s">
        <v>88</v>
      </c>
      <c r="K3538" s="47" t="s">
        <v>63</v>
      </c>
      <c r="L3538" s="47" t="s">
        <v>64</v>
      </c>
      <c r="M3538" s="47" t="s">
        <v>1752</v>
      </c>
      <c r="N3538" s="47" t="s">
        <v>543</v>
      </c>
      <c r="O3538" s="47" t="s">
        <v>58</v>
      </c>
      <c r="P3538" s="47" t="s">
        <v>542</v>
      </c>
      <c r="Q3538" s="47" t="s">
        <v>543</v>
      </c>
      <c r="R3538" s="47">
        <v>93800</v>
      </c>
      <c r="S3538" s="47" t="s">
        <v>67</v>
      </c>
      <c r="T3538" s="47" t="s">
        <v>1813</v>
      </c>
      <c r="U3538" s="47">
        <v>13514</v>
      </c>
      <c r="V3538" s="47" t="s">
        <v>69</v>
      </c>
      <c r="W3538" s="47" t="s">
        <v>1814</v>
      </c>
      <c r="X3538" s="47">
        <v>1277268</v>
      </c>
      <c r="Y3538" s="47">
        <v>4210274</v>
      </c>
      <c r="Z3538" s="47">
        <v>311441</v>
      </c>
      <c r="AA3538" s="47">
        <v>8959199</v>
      </c>
      <c r="AB3538" s="47" t="s">
        <v>71</v>
      </c>
      <c r="AC3538" s="47">
        <v>4063</v>
      </c>
      <c r="AD3538" s="47" t="s">
        <v>126</v>
      </c>
      <c r="AE3538" s="47" t="s">
        <v>5004</v>
      </c>
      <c r="AF3538" s="47" t="s">
        <v>6008</v>
      </c>
      <c r="AG3538" s="47">
        <v>1115</v>
      </c>
      <c r="AH3538" s="47" t="s">
        <v>73</v>
      </c>
      <c r="AI3538" s="47" t="s">
        <v>1815</v>
      </c>
      <c r="AJ3538" s="47" t="s">
        <v>61</v>
      </c>
      <c r="AK3538" s="47" t="s">
        <v>61</v>
      </c>
      <c r="AV3538" s="47">
        <v>0.5</v>
      </c>
      <c r="AZ3538" s="47">
        <v>10</v>
      </c>
      <c r="BM3538" s="47">
        <v>7.6</v>
      </c>
      <c r="BQ3538" s="47">
        <v>0</v>
      </c>
      <c r="BS3538" s="47">
        <v>12</v>
      </c>
      <c r="BT3538" s="47">
        <v>0.4</v>
      </c>
      <c r="DI3538" s="1">
        <f t="shared" si="275"/>
        <v>4</v>
      </c>
      <c r="DJ3538" s="9" t="str">
        <f t="shared" si="276"/>
        <v>NO BACTERIOLOGICO</v>
      </c>
      <c r="DK3538" s="10" t="str">
        <f t="shared" si="277"/>
        <v>-</v>
      </c>
      <c r="DL3538" s="11" t="str">
        <f t="shared" si="278"/>
        <v>0</v>
      </c>
    </row>
    <row r="3539" spans="1:116" ht="12" x14ac:dyDescent="0.2">
      <c r="A3539" s="47">
        <v>1005110060</v>
      </c>
      <c r="B3539" s="47" t="str">
        <f t="shared" si="279"/>
        <v>1005110060-LUICHUCANCHA</v>
      </c>
      <c r="C3539" s="47" t="s">
        <v>1812</v>
      </c>
      <c r="D3539" s="47" t="s">
        <v>58</v>
      </c>
      <c r="E3539" s="47" t="s">
        <v>542</v>
      </c>
      <c r="F3539" s="47" t="s">
        <v>543</v>
      </c>
      <c r="G3539" s="47" t="s">
        <v>60</v>
      </c>
      <c r="H3539" s="47">
        <v>23</v>
      </c>
      <c r="I3539" s="47">
        <v>23</v>
      </c>
      <c r="J3539" s="47" t="s">
        <v>88</v>
      </c>
      <c r="K3539" s="47" t="s">
        <v>63</v>
      </c>
      <c r="L3539" s="47" t="s">
        <v>64</v>
      </c>
      <c r="M3539" s="47" t="s">
        <v>1752</v>
      </c>
      <c r="N3539" s="47" t="s">
        <v>543</v>
      </c>
      <c r="O3539" s="47" t="s">
        <v>58</v>
      </c>
      <c r="P3539" s="47" t="s">
        <v>542</v>
      </c>
      <c r="Q3539" s="47" t="s">
        <v>543</v>
      </c>
      <c r="R3539" s="47">
        <v>93800</v>
      </c>
      <c r="S3539" s="47" t="s">
        <v>67</v>
      </c>
      <c r="T3539" s="47" t="s">
        <v>1813</v>
      </c>
      <c r="U3539" s="47">
        <v>13514</v>
      </c>
      <c r="V3539" s="47" t="s">
        <v>69</v>
      </c>
      <c r="W3539" s="47" t="s">
        <v>1814</v>
      </c>
      <c r="X3539" s="47">
        <v>1277268</v>
      </c>
      <c r="Y3539" s="47">
        <v>4210276</v>
      </c>
      <c r="Z3539" s="47">
        <v>312038</v>
      </c>
      <c r="AA3539" s="47">
        <v>8958715</v>
      </c>
      <c r="AB3539" s="47" t="s">
        <v>71</v>
      </c>
      <c r="AC3539" s="47">
        <v>3928</v>
      </c>
      <c r="AD3539" s="47" t="s">
        <v>126</v>
      </c>
      <c r="AE3539" s="47" t="s">
        <v>5004</v>
      </c>
      <c r="AF3539" s="47" t="s">
        <v>6008</v>
      </c>
      <c r="AG3539" s="47" t="s">
        <v>61</v>
      </c>
      <c r="AH3539" s="47" t="s">
        <v>75</v>
      </c>
      <c r="AI3539" s="47" t="s">
        <v>76</v>
      </c>
      <c r="AJ3539" s="47" t="s">
        <v>77</v>
      </c>
      <c r="AK3539" s="47" t="s">
        <v>78</v>
      </c>
      <c r="AV3539" s="47">
        <v>0.5</v>
      </c>
      <c r="AZ3539" s="47">
        <v>10</v>
      </c>
      <c r="BM3539" s="47">
        <v>6.5</v>
      </c>
      <c r="BQ3539" s="47">
        <v>0</v>
      </c>
      <c r="BS3539" s="47">
        <v>12</v>
      </c>
      <c r="BT3539" s="47">
        <v>0.4</v>
      </c>
      <c r="DI3539" s="1">
        <f t="shared" si="275"/>
        <v>4</v>
      </c>
      <c r="DJ3539" s="9" t="str">
        <f t="shared" si="276"/>
        <v>NO BACTERIOLOGICO</v>
      </c>
      <c r="DK3539" s="10" t="str">
        <f t="shared" si="277"/>
        <v>-</v>
      </c>
      <c r="DL3539" s="11" t="str">
        <f t="shared" si="278"/>
        <v>0</v>
      </c>
    </row>
    <row r="3540" spans="1:116" ht="12" x14ac:dyDescent="0.2">
      <c r="A3540" s="47">
        <v>1005110060</v>
      </c>
      <c r="B3540" s="47" t="str">
        <f t="shared" si="279"/>
        <v>1005110060-LUICHUCANCHA</v>
      </c>
      <c r="C3540" s="47" t="s">
        <v>1812</v>
      </c>
      <c r="D3540" s="47" t="s">
        <v>58</v>
      </c>
      <c r="E3540" s="47" t="s">
        <v>542</v>
      </c>
      <c r="F3540" s="47" t="s">
        <v>543</v>
      </c>
      <c r="G3540" s="47" t="s">
        <v>60</v>
      </c>
      <c r="H3540" s="47">
        <v>23</v>
      </c>
      <c r="I3540" s="47">
        <v>23</v>
      </c>
      <c r="J3540" s="47" t="s">
        <v>88</v>
      </c>
      <c r="K3540" s="47" t="s">
        <v>63</v>
      </c>
      <c r="L3540" s="47" t="s">
        <v>64</v>
      </c>
      <c r="M3540" s="47" t="s">
        <v>1752</v>
      </c>
      <c r="N3540" s="47" t="s">
        <v>543</v>
      </c>
      <c r="O3540" s="47" t="s">
        <v>58</v>
      </c>
      <c r="P3540" s="47" t="s">
        <v>542</v>
      </c>
      <c r="Q3540" s="47" t="s">
        <v>543</v>
      </c>
      <c r="R3540" s="47">
        <v>93800</v>
      </c>
      <c r="S3540" s="47" t="s">
        <v>67</v>
      </c>
      <c r="T3540" s="47" t="s">
        <v>1813</v>
      </c>
      <c r="U3540" s="47">
        <v>13514</v>
      </c>
      <c r="V3540" s="47" t="s">
        <v>69</v>
      </c>
      <c r="W3540" s="47" t="s">
        <v>1814</v>
      </c>
      <c r="X3540" s="47">
        <v>1277268</v>
      </c>
      <c r="Y3540" s="47">
        <v>4210278</v>
      </c>
      <c r="Z3540" s="47">
        <v>312200</v>
      </c>
      <c r="AA3540" s="47">
        <v>8958863</v>
      </c>
      <c r="AB3540" s="47" t="s">
        <v>71</v>
      </c>
      <c r="AC3540" s="47">
        <v>3254</v>
      </c>
      <c r="AD3540" s="47" t="s">
        <v>126</v>
      </c>
      <c r="AE3540" s="47" t="s">
        <v>5004</v>
      </c>
      <c r="AF3540" s="47" t="s">
        <v>6008</v>
      </c>
      <c r="AG3540" s="47" t="s">
        <v>61</v>
      </c>
      <c r="AH3540" s="47" t="s">
        <v>75</v>
      </c>
      <c r="AI3540" s="47" t="s">
        <v>76</v>
      </c>
      <c r="AJ3540" s="47" t="s">
        <v>77</v>
      </c>
      <c r="AK3540" s="47" t="s">
        <v>78</v>
      </c>
      <c r="AV3540" s="47">
        <v>0.5</v>
      </c>
      <c r="AZ3540" s="47">
        <v>10</v>
      </c>
      <c r="BM3540" s="47">
        <v>6.5</v>
      </c>
      <c r="BQ3540" s="47">
        <v>0</v>
      </c>
      <c r="BS3540" s="47">
        <v>12</v>
      </c>
      <c r="BT3540" s="47">
        <v>0.4</v>
      </c>
      <c r="DI3540" s="1">
        <f t="shared" si="275"/>
        <v>4</v>
      </c>
      <c r="DJ3540" s="9" t="str">
        <f t="shared" si="276"/>
        <v>NO BACTERIOLOGICO</v>
      </c>
      <c r="DK3540" s="10" t="str">
        <f t="shared" si="277"/>
        <v>-</v>
      </c>
      <c r="DL3540" s="11" t="str">
        <f t="shared" si="278"/>
        <v>0</v>
      </c>
    </row>
    <row r="3541" spans="1:116" ht="12" x14ac:dyDescent="0.2">
      <c r="A3541" s="47">
        <v>1001090015</v>
      </c>
      <c r="B3541" s="47" t="str">
        <f t="shared" si="279"/>
        <v>1001090015-SANTA ISABEL</v>
      </c>
      <c r="C3541" s="47" t="s">
        <v>1623</v>
      </c>
      <c r="D3541" s="47" t="s">
        <v>58</v>
      </c>
      <c r="E3541" s="47" t="s">
        <v>58</v>
      </c>
      <c r="F3541" s="47" t="s">
        <v>1234</v>
      </c>
      <c r="G3541" s="47" t="s">
        <v>60</v>
      </c>
      <c r="H3541" s="47">
        <v>83</v>
      </c>
      <c r="I3541" s="47" t="s">
        <v>61</v>
      </c>
      <c r="J3541" s="47" t="s">
        <v>88</v>
      </c>
      <c r="K3541" s="47" t="s">
        <v>63</v>
      </c>
      <c r="L3541" s="47" t="s">
        <v>64</v>
      </c>
      <c r="M3541" s="47" t="s">
        <v>4097</v>
      </c>
      <c r="N3541" s="47" t="s">
        <v>4098</v>
      </c>
      <c r="O3541" s="47" t="s">
        <v>58</v>
      </c>
      <c r="P3541" s="47" t="s">
        <v>58</v>
      </c>
      <c r="Q3541" s="47" t="s">
        <v>1234</v>
      </c>
      <c r="R3541" s="47">
        <v>116443</v>
      </c>
      <c r="S3541" s="47" t="s">
        <v>67</v>
      </c>
      <c r="T3541" s="47" t="s">
        <v>4476</v>
      </c>
      <c r="U3541" s="47">
        <v>14916</v>
      </c>
      <c r="V3541" s="47" t="s">
        <v>69</v>
      </c>
      <c r="W3541" s="47" t="s">
        <v>4477</v>
      </c>
      <c r="X3541" s="47">
        <v>1277704</v>
      </c>
      <c r="Y3541" s="47">
        <v>4210325</v>
      </c>
      <c r="Z3541" s="47">
        <v>0</v>
      </c>
      <c r="AA3541" s="47">
        <v>0</v>
      </c>
      <c r="AB3541" s="47" t="s">
        <v>71</v>
      </c>
      <c r="AC3541" s="47">
        <v>0</v>
      </c>
      <c r="AD3541" s="47" t="s">
        <v>86</v>
      </c>
      <c r="AE3541" s="47" t="s">
        <v>4898</v>
      </c>
      <c r="AF3541" s="47" t="s">
        <v>6009</v>
      </c>
      <c r="AG3541" s="47">
        <v>18159</v>
      </c>
      <c r="AH3541" s="47" t="s">
        <v>73</v>
      </c>
      <c r="AI3541" s="47" t="s">
        <v>4478</v>
      </c>
      <c r="AJ3541" s="47" t="s">
        <v>61</v>
      </c>
      <c r="AK3541" s="47" t="s">
        <v>61</v>
      </c>
      <c r="AV3541" s="47">
        <v>0</v>
      </c>
      <c r="AZ3541" s="47">
        <v>350</v>
      </c>
      <c r="BM3541" s="47">
        <v>7.5</v>
      </c>
      <c r="BS3541" s="47">
        <v>15</v>
      </c>
      <c r="BT3541" s="47">
        <v>0.7</v>
      </c>
      <c r="DI3541" s="1">
        <f t="shared" si="275"/>
        <v>4</v>
      </c>
      <c r="DJ3541" s="9" t="str">
        <f t="shared" si="276"/>
        <v>BACTERIOLÓGICO</v>
      </c>
      <c r="DK3541" s="10" t="str">
        <f t="shared" si="277"/>
        <v>-</v>
      </c>
      <c r="DL3541" s="11" t="str">
        <f t="shared" si="278"/>
        <v>0</v>
      </c>
    </row>
    <row r="3542" spans="1:116" ht="12" x14ac:dyDescent="0.2">
      <c r="A3542" s="47">
        <v>1001090015</v>
      </c>
      <c r="B3542" s="47" t="str">
        <f t="shared" si="279"/>
        <v>1001090015-SANTA ISABEL</v>
      </c>
      <c r="C3542" s="47" t="s">
        <v>1623</v>
      </c>
      <c r="D3542" s="47" t="s">
        <v>58</v>
      </c>
      <c r="E3542" s="47" t="s">
        <v>58</v>
      </c>
      <c r="F3542" s="47" t="s">
        <v>1234</v>
      </c>
      <c r="G3542" s="47" t="s">
        <v>60</v>
      </c>
      <c r="H3542" s="47">
        <v>83</v>
      </c>
      <c r="I3542" s="47" t="s">
        <v>61</v>
      </c>
      <c r="J3542" s="47" t="s">
        <v>88</v>
      </c>
      <c r="K3542" s="47" t="s">
        <v>63</v>
      </c>
      <c r="L3542" s="47" t="s">
        <v>64</v>
      </c>
      <c r="M3542" s="47" t="s">
        <v>4097</v>
      </c>
      <c r="N3542" s="47" t="s">
        <v>4098</v>
      </c>
      <c r="O3542" s="47" t="s">
        <v>58</v>
      </c>
      <c r="P3542" s="47" t="s">
        <v>58</v>
      </c>
      <c r="Q3542" s="47" t="s">
        <v>1234</v>
      </c>
      <c r="R3542" s="47">
        <v>116443</v>
      </c>
      <c r="S3542" s="47" t="s">
        <v>67</v>
      </c>
      <c r="T3542" s="47" t="s">
        <v>4476</v>
      </c>
      <c r="U3542" s="47">
        <v>14916</v>
      </c>
      <c r="V3542" s="47" t="s">
        <v>69</v>
      </c>
      <c r="W3542" s="47" t="s">
        <v>4477</v>
      </c>
      <c r="X3542" s="47">
        <v>1277704</v>
      </c>
      <c r="Y3542" s="47">
        <v>4210326</v>
      </c>
      <c r="Z3542" s="47">
        <v>353518</v>
      </c>
      <c r="AA3542" s="47">
        <v>8921548</v>
      </c>
      <c r="AB3542" s="47" t="s">
        <v>71</v>
      </c>
      <c r="AC3542" s="47">
        <v>3626</v>
      </c>
      <c r="AD3542" s="47" t="s">
        <v>86</v>
      </c>
      <c r="AE3542" s="47" t="s">
        <v>4898</v>
      </c>
      <c r="AF3542" s="47" t="s">
        <v>6009</v>
      </c>
      <c r="AG3542" s="47" t="s">
        <v>61</v>
      </c>
      <c r="AH3542" s="47" t="s">
        <v>75</v>
      </c>
      <c r="AI3542" s="47" t="s">
        <v>76</v>
      </c>
      <c r="AJ3542" s="47" t="s">
        <v>77</v>
      </c>
      <c r="AK3542" s="47" t="s">
        <v>61</v>
      </c>
      <c r="AV3542" s="47">
        <v>0</v>
      </c>
      <c r="AZ3542" s="47">
        <v>365</v>
      </c>
      <c r="BM3542" s="47">
        <v>7.3</v>
      </c>
      <c r="BS3542" s="47">
        <v>15</v>
      </c>
      <c r="BT3542" s="47">
        <v>0.9</v>
      </c>
      <c r="DI3542" s="1">
        <f t="shared" si="275"/>
        <v>4</v>
      </c>
      <c r="DJ3542" s="9" t="str">
        <f t="shared" si="276"/>
        <v>BACTERIOLÓGICO</v>
      </c>
      <c r="DK3542" s="10" t="str">
        <f t="shared" si="277"/>
        <v>-</v>
      </c>
      <c r="DL3542" s="11" t="str">
        <f t="shared" si="278"/>
        <v>0</v>
      </c>
    </row>
    <row r="3543" spans="1:116" ht="12" x14ac:dyDescent="0.2">
      <c r="A3543" s="47">
        <v>1001090015</v>
      </c>
      <c r="B3543" s="47" t="str">
        <f t="shared" si="279"/>
        <v>1001090015-SANTA ISABEL</v>
      </c>
      <c r="C3543" s="47" t="s">
        <v>1623</v>
      </c>
      <c r="D3543" s="47" t="s">
        <v>58</v>
      </c>
      <c r="E3543" s="47" t="s">
        <v>58</v>
      </c>
      <c r="F3543" s="47" t="s">
        <v>1234</v>
      </c>
      <c r="G3543" s="47" t="s">
        <v>60</v>
      </c>
      <c r="H3543" s="47">
        <v>83</v>
      </c>
      <c r="I3543" s="47" t="s">
        <v>61</v>
      </c>
      <c r="J3543" s="47" t="s">
        <v>88</v>
      </c>
      <c r="K3543" s="47" t="s">
        <v>63</v>
      </c>
      <c r="L3543" s="47" t="s">
        <v>64</v>
      </c>
      <c r="M3543" s="47" t="s">
        <v>4097</v>
      </c>
      <c r="N3543" s="47" t="s">
        <v>4098</v>
      </c>
      <c r="O3543" s="47" t="s">
        <v>58</v>
      </c>
      <c r="P3543" s="47" t="s">
        <v>58</v>
      </c>
      <c r="Q3543" s="47" t="s">
        <v>1234</v>
      </c>
      <c r="R3543" s="47">
        <v>116443</v>
      </c>
      <c r="S3543" s="47" t="s">
        <v>67</v>
      </c>
      <c r="T3543" s="47" t="s">
        <v>4476</v>
      </c>
      <c r="U3543" s="47">
        <v>14916</v>
      </c>
      <c r="V3543" s="47" t="s">
        <v>69</v>
      </c>
      <c r="W3543" s="47" t="s">
        <v>4477</v>
      </c>
      <c r="X3543" s="47">
        <v>1277704</v>
      </c>
      <c r="Y3543" s="47">
        <v>4210327</v>
      </c>
      <c r="Z3543" s="47">
        <v>353579</v>
      </c>
      <c r="AA3543" s="47">
        <v>8921433</v>
      </c>
      <c r="AB3543" s="47" t="s">
        <v>71</v>
      </c>
      <c r="AC3543" s="47">
        <v>3615</v>
      </c>
      <c r="AD3543" s="47" t="s">
        <v>86</v>
      </c>
      <c r="AE3543" s="47" t="s">
        <v>4898</v>
      </c>
      <c r="AF3543" s="47" t="s">
        <v>6009</v>
      </c>
      <c r="AG3543" s="47" t="s">
        <v>61</v>
      </c>
      <c r="AH3543" s="47" t="s">
        <v>75</v>
      </c>
      <c r="AI3543" s="47" t="s">
        <v>76</v>
      </c>
      <c r="AJ3543" s="47" t="s">
        <v>77</v>
      </c>
      <c r="AK3543" s="47" t="s">
        <v>78</v>
      </c>
      <c r="AV3543" s="47">
        <v>0</v>
      </c>
      <c r="AZ3543" s="47">
        <v>378</v>
      </c>
      <c r="BM3543" s="47">
        <v>7.1</v>
      </c>
      <c r="BS3543" s="47">
        <v>15</v>
      </c>
      <c r="BT3543" s="47">
        <v>1.1000000000000001</v>
      </c>
      <c r="DI3543" s="1">
        <f t="shared" si="275"/>
        <v>4</v>
      </c>
      <c r="DJ3543" s="9" t="str">
        <f t="shared" si="276"/>
        <v>BACTERIOLÓGICO</v>
      </c>
      <c r="DK3543" s="10" t="str">
        <f t="shared" si="277"/>
        <v>-</v>
      </c>
      <c r="DL3543" s="11" t="str">
        <f t="shared" si="278"/>
        <v>0</v>
      </c>
    </row>
    <row r="3544" spans="1:116" ht="12" x14ac:dyDescent="0.2">
      <c r="A3544" s="47">
        <v>1005110037</v>
      </c>
      <c r="B3544" s="47" t="str">
        <f t="shared" si="279"/>
        <v>1005110037-BUENOS AIRES</v>
      </c>
      <c r="C3544" s="47" t="s">
        <v>755</v>
      </c>
      <c r="D3544" s="47" t="s">
        <v>58</v>
      </c>
      <c r="E3544" s="47" t="s">
        <v>542</v>
      </c>
      <c r="F3544" s="47" t="s">
        <v>543</v>
      </c>
      <c r="G3544" s="47" t="s">
        <v>60</v>
      </c>
      <c r="H3544" s="47">
        <v>47</v>
      </c>
      <c r="I3544" s="47">
        <v>47</v>
      </c>
      <c r="J3544" s="47" t="s">
        <v>88</v>
      </c>
      <c r="K3544" s="47" t="s">
        <v>63</v>
      </c>
      <c r="L3544" s="47" t="s">
        <v>64</v>
      </c>
      <c r="M3544" s="47" t="s">
        <v>1162</v>
      </c>
      <c r="N3544" s="47" t="s">
        <v>1163</v>
      </c>
      <c r="O3544" s="47" t="s">
        <v>58</v>
      </c>
      <c r="P3544" s="47" t="s">
        <v>542</v>
      </c>
      <c r="Q3544" s="47" t="s">
        <v>543</v>
      </c>
      <c r="R3544" s="47">
        <v>172925</v>
      </c>
      <c r="S3544" s="47" t="s">
        <v>67</v>
      </c>
      <c r="T3544" s="47" t="s">
        <v>1171</v>
      </c>
      <c r="U3544" s="47">
        <v>13722</v>
      </c>
      <c r="V3544" s="47" t="s">
        <v>69</v>
      </c>
      <c r="W3544" s="47" t="s">
        <v>1172</v>
      </c>
      <c r="X3544" s="47">
        <v>1277710</v>
      </c>
      <c r="Y3544" s="47">
        <v>4210348</v>
      </c>
      <c r="Z3544" s="47">
        <v>311681</v>
      </c>
      <c r="AA3544" s="47">
        <v>8963394</v>
      </c>
      <c r="AB3544" s="47" t="s">
        <v>71</v>
      </c>
      <c r="AC3544" s="47">
        <v>3737</v>
      </c>
      <c r="AD3544" s="47" t="s">
        <v>126</v>
      </c>
      <c r="AE3544" s="47" t="s">
        <v>4921</v>
      </c>
      <c r="AF3544" s="47" t="s">
        <v>6010</v>
      </c>
      <c r="AG3544" s="47">
        <v>66545</v>
      </c>
      <c r="AH3544" s="47" t="s">
        <v>73</v>
      </c>
      <c r="AI3544" s="47" t="s">
        <v>1173</v>
      </c>
      <c r="AJ3544" s="47" t="s">
        <v>61</v>
      </c>
      <c r="AK3544" s="47" t="s">
        <v>61</v>
      </c>
      <c r="AV3544" s="47">
        <v>1.29</v>
      </c>
      <c r="AZ3544" s="47">
        <v>48</v>
      </c>
      <c r="BM3544" s="47">
        <v>7.2</v>
      </c>
      <c r="BQ3544" s="47">
        <v>0</v>
      </c>
      <c r="BS3544" s="47">
        <v>11.5</v>
      </c>
      <c r="BT3544" s="47">
        <v>0</v>
      </c>
      <c r="DI3544" s="1">
        <f t="shared" si="275"/>
        <v>4</v>
      </c>
      <c r="DJ3544" s="9" t="str">
        <f t="shared" si="276"/>
        <v>NO BACTERIOLOGICO</v>
      </c>
      <c r="DK3544" s="10" t="str">
        <f t="shared" si="277"/>
        <v>-</v>
      </c>
      <c r="DL3544" s="11" t="str">
        <f t="shared" si="278"/>
        <v>0</v>
      </c>
    </row>
    <row r="3545" spans="1:116" ht="12" x14ac:dyDescent="0.2">
      <c r="A3545" s="47">
        <v>1005110037</v>
      </c>
      <c r="B3545" s="47" t="str">
        <f t="shared" si="279"/>
        <v>1005110037-BUENOS AIRES</v>
      </c>
      <c r="C3545" s="47" t="s">
        <v>755</v>
      </c>
      <c r="D3545" s="47" t="s">
        <v>58</v>
      </c>
      <c r="E3545" s="47" t="s">
        <v>542</v>
      </c>
      <c r="F3545" s="47" t="s">
        <v>543</v>
      </c>
      <c r="G3545" s="47" t="s">
        <v>60</v>
      </c>
      <c r="H3545" s="47">
        <v>47</v>
      </c>
      <c r="I3545" s="47">
        <v>47</v>
      </c>
      <c r="J3545" s="47" t="s">
        <v>88</v>
      </c>
      <c r="K3545" s="47" t="s">
        <v>63</v>
      </c>
      <c r="L3545" s="47" t="s">
        <v>64</v>
      </c>
      <c r="M3545" s="47" t="s">
        <v>1162</v>
      </c>
      <c r="N3545" s="47" t="s">
        <v>1163</v>
      </c>
      <c r="O3545" s="47" t="s">
        <v>58</v>
      </c>
      <c r="P3545" s="47" t="s">
        <v>542</v>
      </c>
      <c r="Q3545" s="47" t="s">
        <v>543</v>
      </c>
      <c r="R3545" s="47">
        <v>172925</v>
      </c>
      <c r="S3545" s="47" t="s">
        <v>67</v>
      </c>
      <c r="T3545" s="47" t="s">
        <v>1171</v>
      </c>
      <c r="U3545" s="47">
        <v>13722</v>
      </c>
      <c r="V3545" s="47" t="s">
        <v>69</v>
      </c>
      <c r="W3545" s="47" t="s">
        <v>1172</v>
      </c>
      <c r="X3545" s="47">
        <v>1277710</v>
      </c>
      <c r="Y3545" s="47">
        <v>4210349</v>
      </c>
      <c r="Z3545" s="47">
        <v>311602</v>
      </c>
      <c r="AA3545" s="47">
        <v>8963507</v>
      </c>
      <c r="AB3545" s="47" t="s">
        <v>71</v>
      </c>
      <c r="AC3545" s="47">
        <v>3712</v>
      </c>
      <c r="AD3545" s="47" t="s">
        <v>126</v>
      </c>
      <c r="AE3545" s="47" t="s">
        <v>4921</v>
      </c>
      <c r="AF3545" s="47" t="s">
        <v>6010</v>
      </c>
      <c r="AG3545" s="47" t="s">
        <v>61</v>
      </c>
      <c r="AH3545" s="47" t="s">
        <v>75</v>
      </c>
      <c r="AI3545" s="47" t="s">
        <v>76</v>
      </c>
      <c r="AJ3545" s="47" t="s">
        <v>77</v>
      </c>
      <c r="AK3545" s="47" t="s">
        <v>78</v>
      </c>
      <c r="AV3545" s="47">
        <v>0.96</v>
      </c>
      <c r="AZ3545" s="47">
        <v>48</v>
      </c>
      <c r="BM3545" s="47">
        <v>7.2</v>
      </c>
      <c r="BQ3545" s="47">
        <v>0</v>
      </c>
      <c r="BS3545" s="47">
        <v>11.5</v>
      </c>
      <c r="BT3545" s="47">
        <v>0</v>
      </c>
      <c r="DI3545" s="1">
        <f t="shared" si="275"/>
        <v>4</v>
      </c>
      <c r="DJ3545" s="9" t="str">
        <f t="shared" si="276"/>
        <v>NO BACTERIOLOGICO</v>
      </c>
      <c r="DK3545" s="10" t="str">
        <f t="shared" si="277"/>
        <v>-</v>
      </c>
      <c r="DL3545" s="11" t="str">
        <f t="shared" si="278"/>
        <v>0</v>
      </c>
    </row>
    <row r="3546" spans="1:116" ht="12" x14ac:dyDescent="0.2">
      <c r="A3546" s="47">
        <v>1005110037</v>
      </c>
      <c r="B3546" s="47" t="str">
        <f t="shared" si="279"/>
        <v>1005110037-BUENOS AIRES</v>
      </c>
      <c r="C3546" s="47" t="s">
        <v>755</v>
      </c>
      <c r="D3546" s="47" t="s">
        <v>58</v>
      </c>
      <c r="E3546" s="47" t="s">
        <v>542</v>
      </c>
      <c r="F3546" s="47" t="s">
        <v>543</v>
      </c>
      <c r="G3546" s="47" t="s">
        <v>60</v>
      </c>
      <c r="H3546" s="47">
        <v>47</v>
      </c>
      <c r="I3546" s="47">
        <v>47</v>
      </c>
      <c r="J3546" s="47" t="s">
        <v>88</v>
      </c>
      <c r="K3546" s="47" t="s">
        <v>63</v>
      </c>
      <c r="L3546" s="47" t="s">
        <v>64</v>
      </c>
      <c r="M3546" s="47" t="s">
        <v>1162</v>
      </c>
      <c r="N3546" s="47" t="s">
        <v>1163</v>
      </c>
      <c r="O3546" s="47" t="s">
        <v>58</v>
      </c>
      <c r="P3546" s="47" t="s">
        <v>542</v>
      </c>
      <c r="Q3546" s="47" t="s">
        <v>543</v>
      </c>
      <c r="R3546" s="47">
        <v>172925</v>
      </c>
      <c r="S3546" s="47" t="s">
        <v>67</v>
      </c>
      <c r="T3546" s="47" t="s">
        <v>1171</v>
      </c>
      <c r="U3546" s="47">
        <v>13722</v>
      </c>
      <c r="V3546" s="47" t="s">
        <v>69</v>
      </c>
      <c r="W3546" s="47" t="s">
        <v>1172</v>
      </c>
      <c r="X3546" s="47">
        <v>1277710</v>
      </c>
      <c r="Y3546" s="47">
        <v>4210350</v>
      </c>
      <c r="Z3546" s="47">
        <v>311160</v>
      </c>
      <c r="AA3546" s="47">
        <v>8963386</v>
      </c>
      <c r="AB3546" s="47" t="s">
        <v>71</v>
      </c>
      <c r="AC3546" s="47">
        <v>3694</v>
      </c>
      <c r="AD3546" s="47" t="s">
        <v>126</v>
      </c>
      <c r="AE3546" s="47" t="s">
        <v>4921</v>
      </c>
      <c r="AF3546" s="47" t="s">
        <v>6010</v>
      </c>
      <c r="AG3546" s="47" t="s">
        <v>61</v>
      </c>
      <c r="AH3546" s="47" t="s">
        <v>75</v>
      </c>
      <c r="AI3546" s="47" t="s">
        <v>76</v>
      </c>
      <c r="AJ3546" s="47" t="s">
        <v>77</v>
      </c>
      <c r="AK3546" s="47" t="s">
        <v>78</v>
      </c>
      <c r="AV3546" s="47">
        <v>0.6</v>
      </c>
      <c r="AZ3546" s="47">
        <v>48</v>
      </c>
      <c r="BM3546" s="47">
        <v>7.2</v>
      </c>
      <c r="BQ3546" s="47">
        <v>0</v>
      </c>
      <c r="BS3546" s="47">
        <v>11.5</v>
      </c>
      <c r="BT3546" s="47">
        <v>0</v>
      </c>
      <c r="DI3546" s="1">
        <f t="shared" si="275"/>
        <v>4</v>
      </c>
      <c r="DJ3546" s="9" t="str">
        <f t="shared" si="276"/>
        <v>NO BACTERIOLOGICO</v>
      </c>
      <c r="DK3546" s="10" t="str">
        <f t="shared" si="277"/>
        <v>-</v>
      </c>
      <c r="DL3546" s="11" t="str">
        <f t="shared" si="278"/>
        <v>0</v>
      </c>
    </row>
    <row r="3547" spans="1:116" ht="12" x14ac:dyDescent="0.2">
      <c r="A3547" s="47">
        <v>1005110034</v>
      </c>
      <c r="B3547" s="47" t="str">
        <f t="shared" si="279"/>
        <v>1005110034-SAN PEDRO DE PARIARCA</v>
      </c>
      <c r="C3547" s="47" t="s">
        <v>1163</v>
      </c>
      <c r="D3547" s="47" t="s">
        <v>58</v>
      </c>
      <c r="E3547" s="47" t="s">
        <v>542</v>
      </c>
      <c r="F3547" s="47" t="s">
        <v>543</v>
      </c>
      <c r="G3547" s="47" t="s">
        <v>60</v>
      </c>
      <c r="H3547" s="47">
        <v>180</v>
      </c>
      <c r="I3547" s="47">
        <v>164</v>
      </c>
      <c r="J3547" s="47" t="s">
        <v>88</v>
      </c>
      <c r="K3547" s="47" t="s">
        <v>63</v>
      </c>
      <c r="L3547" s="47" t="s">
        <v>64</v>
      </c>
      <c r="M3547" s="47" t="s">
        <v>1162</v>
      </c>
      <c r="N3547" s="47" t="s">
        <v>1163</v>
      </c>
      <c r="O3547" s="47" t="s">
        <v>58</v>
      </c>
      <c r="P3547" s="47" t="s">
        <v>542</v>
      </c>
      <c r="Q3547" s="47" t="s">
        <v>543</v>
      </c>
      <c r="R3547" s="47">
        <v>172925</v>
      </c>
      <c r="S3547" s="47" t="s">
        <v>67</v>
      </c>
      <c r="T3547" s="47" t="s">
        <v>1171</v>
      </c>
      <c r="U3547" s="47">
        <v>13722</v>
      </c>
      <c r="V3547" s="47" t="s">
        <v>69</v>
      </c>
      <c r="W3547" s="47" t="s">
        <v>1172</v>
      </c>
      <c r="X3547" s="47">
        <v>1277735</v>
      </c>
      <c r="Y3547" s="47">
        <v>4210450</v>
      </c>
      <c r="Z3547" s="47">
        <v>311681</v>
      </c>
      <c r="AA3547" s="47">
        <v>8963394</v>
      </c>
      <c r="AB3547" s="47" t="s">
        <v>71</v>
      </c>
      <c r="AC3547" s="47">
        <v>3737</v>
      </c>
      <c r="AD3547" s="47" t="s">
        <v>126</v>
      </c>
      <c r="AE3547" s="47" t="s">
        <v>4905</v>
      </c>
      <c r="AF3547" s="47" t="s">
        <v>6011</v>
      </c>
      <c r="AG3547" s="47">
        <v>66545</v>
      </c>
      <c r="AH3547" s="47" t="s">
        <v>73</v>
      </c>
      <c r="AI3547" s="47" t="s">
        <v>1173</v>
      </c>
      <c r="AJ3547" s="47" t="s">
        <v>61</v>
      </c>
      <c r="AK3547" s="47" t="s">
        <v>61</v>
      </c>
      <c r="AV3547" s="47">
        <v>1.3</v>
      </c>
      <c r="AZ3547" s="47">
        <v>48</v>
      </c>
      <c r="BM3547" s="47">
        <v>7.3</v>
      </c>
      <c r="BQ3547" s="47">
        <v>0</v>
      </c>
      <c r="BS3547" s="47">
        <v>11.5</v>
      </c>
      <c r="BT3547" s="47">
        <v>0</v>
      </c>
      <c r="DI3547" s="1">
        <f t="shared" si="275"/>
        <v>4</v>
      </c>
      <c r="DJ3547" s="9" t="str">
        <f t="shared" si="276"/>
        <v>NO BACTERIOLOGICO</v>
      </c>
      <c r="DK3547" s="10" t="str">
        <f t="shared" si="277"/>
        <v>-</v>
      </c>
      <c r="DL3547" s="11" t="str">
        <f t="shared" si="278"/>
        <v>0</v>
      </c>
    </row>
    <row r="3548" spans="1:116" ht="12" x14ac:dyDescent="0.2">
      <c r="A3548" s="47">
        <v>1005110034</v>
      </c>
      <c r="B3548" s="47" t="str">
        <f t="shared" si="279"/>
        <v>1005110034-SAN PEDRO DE PARIARCA</v>
      </c>
      <c r="C3548" s="47" t="s">
        <v>1163</v>
      </c>
      <c r="D3548" s="47" t="s">
        <v>58</v>
      </c>
      <c r="E3548" s="47" t="s">
        <v>542</v>
      </c>
      <c r="F3548" s="47" t="s">
        <v>543</v>
      </c>
      <c r="G3548" s="47" t="s">
        <v>60</v>
      </c>
      <c r="H3548" s="47">
        <v>180</v>
      </c>
      <c r="I3548" s="47">
        <v>164</v>
      </c>
      <c r="J3548" s="47" t="s">
        <v>88</v>
      </c>
      <c r="K3548" s="47" t="s">
        <v>63</v>
      </c>
      <c r="L3548" s="47" t="s">
        <v>64</v>
      </c>
      <c r="M3548" s="47" t="s">
        <v>1162</v>
      </c>
      <c r="N3548" s="47" t="s">
        <v>1163</v>
      </c>
      <c r="O3548" s="47" t="s">
        <v>58</v>
      </c>
      <c r="P3548" s="47" t="s">
        <v>542</v>
      </c>
      <c r="Q3548" s="47" t="s">
        <v>543</v>
      </c>
      <c r="R3548" s="47">
        <v>172925</v>
      </c>
      <c r="S3548" s="47" t="s">
        <v>67</v>
      </c>
      <c r="T3548" s="47" t="s">
        <v>1171</v>
      </c>
      <c r="U3548" s="47">
        <v>13722</v>
      </c>
      <c r="V3548" s="47" t="s">
        <v>69</v>
      </c>
      <c r="W3548" s="47" t="s">
        <v>1172</v>
      </c>
      <c r="X3548" s="47">
        <v>1277735</v>
      </c>
      <c r="Y3548" s="47">
        <v>4210451</v>
      </c>
      <c r="Z3548" s="47">
        <v>311253</v>
      </c>
      <c r="AA3548" s="47">
        <v>8963461</v>
      </c>
      <c r="AB3548" s="47" t="s">
        <v>71</v>
      </c>
      <c r="AC3548" s="47">
        <v>3609</v>
      </c>
      <c r="AD3548" s="47" t="s">
        <v>126</v>
      </c>
      <c r="AE3548" s="47" t="s">
        <v>4905</v>
      </c>
      <c r="AF3548" s="47" t="s">
        <v>6011</v>
      </c>
      <c r="AG3548" s="47" t="s">
        <v>61</v>
      </c>
      <c r="AH3548" s="47" t="s">
        <v>75</v>
      </c>
      <c r="AI3548" s="47" t="s">
        <v>76</v>
      </c>
      <c r="AJ3548" s="47" t="s">
        <v>77</v>
      </c>
      <c r="AK3548" s="47" t="s">
        <v>78</v>
      </c>
      <c r="AV3548" s="47">
        <v>0.96</v>
      </c>
      <c r="AZ3548" s="47">
        <v>48</v>
      </c>
      <c r="BM3548" s="47">
        <v>7.3</v>
      </c>
      <c r="BQ3548" s="47">
        <v>0</v>
      </c>
      <c r="BS3548" s="47">
        <v>11.5</v>
      </c>
      <c r="BT3548" s="47">
        <v>0</v>
      </c>
      <c r="DI3548" s="1">
        <f t="shared" si="275"/>
        <v>4</v>
      </c>
      <c r="DJ3548" s="9" t="str">
        <f t="shared" si="276"/>
        <v>NO BACTERIOLOGICO</v>
      </c>
      <c r="DK3548" s="10" t="str">
        <f t="shared" si="277"/>
        <v>-</v>
      </c>
      <c r="DL3548" s="11" t="str">
        <f t="shared" si="278"/>
        <v>0</v>
      </c>
    </row>
    <row r="3549" spans="1:116" ht="12" x14ac:dyDescent="0.2">
      <c r="A3549" s="47">
        <v>1005110034</v>
      </c>
      <c r="B3549" s="47" t="str">
        <f t="shared" si="279"/>
        <v>1005110034-SAN PEDRO DE PARIARCA</v>
      </c>
      <c r="C3549" s="47" t="s">
        <v>1163</v>
      </c>
      <c r="D3549" s="47" t="s">
        <v>58</v>
      </c>
      <c r="E3549" s="47" t="s">
        <v>542</v>
      </c>
      <c r="F3549" s="47" t="s">
        <v>543</v>
      </c>
      <c r="G3549" s="47" t="s">
        <v>60</v>
      </c>
      <c r="H3549" s="47">
        <v>180</v>
      </c>
      <c r="I3549" s="47">
        <v>164</v>
      </c>
      <c r="J3549" s="47" t="s">
        <v>88</v>
      </c>
      <c r="K3549" s="47" t="s">
        <v>63</v>
      </c>
      <c r="L3549" s="47" t="s">
        <v>64</v>
      </c>
      <c r="M3549" s="47" t="s">
        <v>1162</v>
      </c>
      <c r="N3549" s="47" t="s">
        <v>1163</v>
      </c>
      <c r="O3549" s="47" t="s">
        <v>58</v>
      </c>
      <c r="P3549" s="47" t="s">
        <v>542</v>
      </c>
      <c r="Q3549" s="47" t="s">
        <v>543</v>
      </c>
      <c r="R3549" s="47">
        <v>172925</v>
      </c>
      <c r="S3549" s="47" t="s">
        <v>67</v>
      </c>
      <c r="T3549" s="47" t="s">
        <v>1171</v>
      </c>
      <c r="U3549" s="47">
        <v>13722</v>
      </c>
      <c r="V3549" s="47" t="s">
        <v>69</v>
      </c>
      <c r="W3549" s="47" t="s">
        <v>1172</v>
      </c>
      <c r="X3549" s="47">
        <v>1277735</v>
      </c>
      <c r="Y3549" s="47">
        <v>4210452</v>
      </c>
      <c r="Z3549" s="47">
        <v>311034</v>
      </c>
      <c r="AA3549" s="47">
        <v>8963475</v>
      </c>
      <c r="AB3549" s="47" t="s">
        <v>71</v>
      </c>
      <c r="AC3549" s="47">
        <v>3551</v>
      </c>
      <c r="AD3549" s="47" t="s">
        <v>126</v>
      </c>
      <c r="AE3549" s="47" t="s">
        <v>4905</v>
      </c>
      <c r="AF3549" s="47" t="s">
        <v>6011</v>
      </c>
      <c r="AG3549" s="47" t="s">
        <v>61</v>
      </c>
      <c r="AH3549" s="47" t="s">
        <v>75</v>
      </c>
      <c r="AI3549" s="47" t="s">
        <v>76</v>
      </c>
      <c r="AJ3549" s="47" t="s">
        <v>77</v>
      </c>
      <c r="AK3549" s="47" t="s">
        <v>78</v>
      </c>
      <c r="AV3549" s="47">
        <v>0.6</v>
      </c>
      <c r="AZ3549" s="47">
        <v>48</v>
      </c>
      <c r="BM3549" s="47">
        <v>7.3</v>
      </c>
      <c r="BQ3549" s="47">
        <v>0</v>
      </c>
      <c r="BS3549" s="47">
        <v>11.5</v>
      </c>
      <c r="BT3549" s="47">
        <v>0</v>
      </c>
      <c r="DI3549" s="1">
        <f t="shared" si="275"/>
        <v>4</v>
      </c>
      <c r="DJ3549" s="9" t="str">
        <f t="shared" si="276"/>
        <v>NO BACTERIOLOGICO</v>
      </c>
      <c r="DK3549" s="10" t="str">
        <f t="shared" si="277"/>
        <v>-</v>
      </c>
      <c r="DL3549" s="11" t="str">
        <f t="shared" si="278"/>
        <v>0</v>
      </c>
    </row>
    <row r="3550" spans="1:116" ht="12" x14ac:dyDescent="0.2">
      <c r="A3550" s="47">
        <v>1001090105</v>
      </c>
      <c r="B3550" s="47" t="str">
        <f t="shared" si="279"/>
        <v>1001090105-ZANJAPAMPA</v>
      </c>
      <c r="C3550" s="47" t="s">
        <v>4602</v>
      </c>
      <c r="D3550" s="47" t="s">
        <v>58</v>
      </c>
      <c r="E3550" s="47" t="s">
        <v>58</v>
      </c>
      <c r="F3550" s="47" t="s">
        <v>1234</v>
      </c>
      <c r="G3550" s="47" t="s">
        <v>60</v>
      </c>
      <c r="H3550" s="47">
        <v>64</v>
      </c>
      <c r="I3550" s="47" t="s">
        <v>61</v>
      </c>
      <c r="J3550" s="47" t="s">
        <v>88</v>
      </c>
      <c r="K3550" s="47" t="s">
        <v>63</v>
      </c>
      <c r="L3550" s="47" t="s">
        <v>64</v>
      </c>
      <c r="M3550" s="47" t="s">
        <v>4097</v>
      </c>
      <c r="N3550" s="47" t="s">
        <v>4098</v>
      </c>
      <c r="O3550" s="47" t="s">
        <v>58</v>
      </c>
      <c r="P3550" s="47" t="s">
        <v>58</v>
      </c>
      <c r="Q3550" s="47" t="s">
        <v>1234</v>
      </c>
      <c r="R3550" s="47">
        <v>153351</v>
      </c>
      <c r="S3550" s="47" t="s">
        <v>67</v>
      </c>
      <c r="T3550" s="47" t="s">
        <v>4603</v>
      </c>
      <c r="U3550" s="47">
        <v>17699</v>
      </c>
      <c r="V3550" s="47" t="s">
        <v>69</v>
      </c>
      <c r="W3550" s="47" t="s">
        <v>4604</v>
      </c>
      <c r="X3550" s="47">
        <v>1277741</v>
      </c>
      <c r="Y3550" s="47">
        <v>4210463</v>
      </c>
      <c r="Z3550" s="47">
        <v>0</v>
      </c>
      <c r="AA3550" s="47">
        <v>0</v>
      </c>
      <c r="AB3550" s="47" t="s">
        <v>71</v>
      </c>
      <c r="AC3550" s="47">
        <v>3040</v>
      </c>
      <c r="AD3550" s="47" t="s">
        <v>86</v>
      </c>
      <c r="AE3550" s="47" t="s">
        <v>4924</v>
      </c>
      <c r="AF3550" s="47" t="s">
        <v>6012</v>
      </c>
      <c r="AG3550" s="47">
        <v>49661</v>
      </c>
      <c r="AH3550" s="47" t="s">
        <v>73</v>
      </c>
      <c r="AI3550" s="47" t="s">
        <v>4605</v>
      </c>
      <c r="AJ3550" s="47" t="s">
        <v>61</v>
      </c>
      <c r="AK3550" s="47" t="s">
        <v>61</v>
      </c>
      <c r="AV3550" s="47">
        <v>1.1000000000000001</v>
      </c>
      <c r="AZ3550" s="47">
        <v>435</v>
      </c>
      <c r="BM3550" s="47">
        <v>7.3</v>
      </c>
      <c r="BS3550" s="47">
        <v>17</v>
      </c>
      <c r="BT3550" s="47">
        <v>1.5</v>
      </c>
      <c r="DI3550" s="1">
        <f t="shared" si="275"/>
        <v>4</v>
      </c>
      <c r="DJ3550" s="9" t="str">
        <f t="shared" si="276"/>
        <v>NO BACTERIOLOGICO</v>
      </c>
      <c r="DK3550" s="10" t="str">
        <f t="shared" si="277"/>
        <v>-</v>
      </c>
      <c r="DL3550" s="11" t="str">
        <f t="shared" si="278"/>
        <v>0</v>
      </c>
    </row>
    <row r="3551" spans="1:116" ht="12" x14ac:dyDescent="0.2">
      <c r="A3551" s="47">
        <v>1001090105</v>
      </c>
      <c r="B3551" s="47" t="str">
        <f t="shared" si="279"/>
        <v>1001090105-ZANJAPAMPA</v>
      </c>
      <c r="C3551" s="47" t="s">
        <v>4602</v>
      </c>
      <c r="D3551" s="47" t="s">
        <v>58</v>
      </c>
      <c r="E3551" s="47" t="s">
        <v>58</v>
      </c>
      <c r="F3551" s="47" t="s">
        <v>1234</v>
      </c>
      <c r="G3551" s="47" t="s">
        <v>60</v>
      </c>
      <c r="H3551" s="47">
        <v>64</v>
      </c>
      <c r="I3551" s="47" t="s">
        <v>61</v>
      </c>
      <c r="J3551" s="47" t="s">
        <v>88</v>
      </c>
      <c r="K3551" s="47" t="s">
        <v>63</v>
      </c>
      <c r="L3551" s="47" t="s">
        <v>64</v>
      </c>
      <c r="M3551" s="47" t="s">
        <v>4097</v>
      </c>
      <c r="N3551" s="47" t="s">
        <v>4098</v>
      </c>
      <c r="O3551" s="47" t="s">
        <v>58</v>
      </c>
      <c r="P3551" s="47" t="s">
        <v>58</v>
      </c>
      <c r="Q3551" s="47" t="s">
        <v>1234</v>
      </c>
      <c r="R3551" s="47">
        <v>153351</v>
      </c>
      <c r="S3551" s="47" t="s">
        <v>67</v>
      </c>
      <c r="T3551" s="47" t="s">
        <v>4603</v>
      </c>
      <c r="U3551" s="47">
        <v>17699</v>
      </c>
      <c r="V3551" s="47" t="s">
        <v>69</v>
      </c>
      <c r="W3551" s="47" t="s">
        <v>4604</v>
      </c>
      <c r="X3551" s="47">
        <v>1277741</v>
      </c>
      <c r="Y3551" s="47">
        <v>4210465</v>
      </c>
      <c r="Z3551" s="47">
        <v>355775</v>
      </c>
      <c r="AA3551" s="47">
        <v>8918463</v>
      </c>
      <c r="AB3551" s="47" t="s">
        <v>71</v>
      </c>
      <c r="AC3551" s="47">
        <v>2817</v>
      </c>
      <c r="AD3551" s="47" t="s">
        <v>86</v>
      </c>
      <c r="AE3551" s="47" t="s">
        <v>4924</v>
      </c>
      <c r="AF3551" s="47" t="s">
        <v>6012</v>
      </c>
      <c r="AG3551" s="47" t="s">
        <v>61</v>
      </c>
      <c r="AH3551" s="47" t="s">
        <v>75</v>
      </c>
      <c r="AI3551" s="47" t="s">
        <v>76</v>
      </c>
      <c r="AJ3551" s="47" t="s">
        <v>77</v>
      </c>
      <c r="AK3551" s="47" t="s">
        <v>78</v>
      </c>
      <c r="AV3551" s="47">
        <v>0.71</v>
      </c>
      <c r="AZ3551" s="47">
        <v>455</v>
      </c>
      <c r="BM3551" s="47">
        <v>7.1</v>
      </c>
      <c r="BS3551" s="47">
        <v>17</v>
      </c>
      <c r="BT3551" s="47">
        <v>1.7</v>
      </c>
      <c r="DI3551" s="1">
        <f t="shared" si="275"/>
        <v>4</v>
      </c>
      <c r="DJ3551" s="9" t="str">
        <f t="shared" si="276"/>
        <v>NO BACTERIOLOGICO</v>
      </c>
      <c r="DK3551" s="10" t="str">
        <f t="shared" si="277"/>
        <v>-</v>
      </c>
      <c r="DL3551" s="11" t="str">
        <f t="shared" si="278"/>
        <v>0</v>
      </c>
    </row>
    <row r="3552" spans="1:116" ht="12" x14ac:dyDescent="0.2">
      <c r="A3552" s="47">
        <v>1001090105</v>
      </c>
      <c r="B3552" s="47" t="str">
        <f t="shared" si="279"/>
        <v>1001090105-ZANJAPAMPA</v>
      </c>
      <c r="C3552" s="47" t="s">
        <v>4602</v>
      </c>
      <c r="D3552" s="47" t="s">
        <v>58</v>
      </c>
      <c r="E3552" s="47" t="s">
        <v>58</v>
      </c>
      <c r="F3552" s="47" t="s">
        <v>1234</v>
      </c>
      <c r="G3552" s="47" t="s">
        <v>60</v>
      </c>
      <c r="H3552" s="47">
        <v>64</v>
      </c>
      <c r="I3552" s="47" t="s">
        <v>61</v>
      </c>
      <c r="J3552" s="47" t="s">
        <v>88</v>
      </c>
      <c r="K3552" s="47" t="s">
        <v>63</v>
      </c>
      <c r="L3552" s="47" t="s">
        <v>64</v>
      </c>
      <c r="M3552" s="47" t="s">
        <v>4097</v>
      </c>
      <c r="N3552" s="47" t="s">
        <v>4098</v>
      </c>
      <c r="O3552" s="47" t="s">
        <v>58</v>
      </c>
      <c r="P3552" s="47" t="s">
        <v>58</v>
      </c>
      <c r="Q3552" s="47" t="s">
        <v>1234</v>
      </c>
      <c r="R3552" s="47">
        <v>153351</v>
      </c>
      <c r="S3552" s="47" t="s">
        <v>67</v>
      </c>
      <c r="T3552" s="47" t="s">
        <v>4603</v>
      </c>
      <c r="U3552" s="47">
        <v>17699</v>
      </c>
      <c r="V3552" s="47" t="s">
        <v>69</v>
      </c>
      <c r="W3552" s="47" t="s">
        <v>4604</v>
      </c>
      <c r="X3552" s="47">
        <v>1277741</v>
      </c>
      <c r="Y3552" s="47">
        <v>4210466</v>
      </c>
      <c r="Z3552" s="47">
        <v>355719</v>
      </c>
      <c r="AA3552" s="47">
        <v>8918377</v>
      </c>
      <c r="AB3552" s="47" t="s">
        <v>71</v>
      </c>
      <c r="AC3552" s="47">
        <v>2849</v>
      </c>
      <c r="AD3552" s="47" t="s">
        <v>86</v>
      </c>
      <c r="AE3552" s="47" t="s">
        <v>4924</v>
      </c>
      <c r="AF3552" s="47" t="s">
        <v>6012</v>
      </c>
      <c r="AG3552" s="47" t="s">
        <v>61</v>
      </c>
      <c r="AH3552" s="47" t="s">
        <v>75</v>
      </c>
      <c r="AI3552" s="47" t="s">
        <v>76</v>
      </c>
      <c r="AJ3552" s="47" t="s">
        <v>77</v>
      </c>
      <c r="AK3552" s="47" t="s">
        <v>78</v>
      </c>
      <c r="AV3552" s="47">
        <v>0.5</v>
      </c>
      <c r="AZ3552" s="47">
        <v>485</v>
      </c>
      <c r="BM3552" s="47">
        <v>6.8</v>
      </c>
      <c r="BS3552" s="47">
        <v>17</v>
      </c>
      <c r="BT3552" s="47">
        <v>1.9</v>
      </c>
      <c r="DI3552" s="1">
        <f t="shared" si="275"/>
        <v>4</v>
      </c>
      <c r="DJ3552" s="9" t="str">
        <f t="shared" si="276"/>
        <v>NO BACTERIOLOGICO</v>
      </c>
      <c r="DK3552" s="10" t="str">
        <f t="shared" si="277"/>
        <v>-</v>
      </c>
      <c r="DL3552" s="11" t="str">
        <f t="shared" si="278"/>
        <v>0</v>
      </c>
    </row>
    <row r="3553" spans="1:116" ht="12" x14ac:dyDescent="0.2">
      <c r="A3553" s="47">
        <v>1001090014</v>
      </c>
      <c r="B3553" s="47" t="str">
        <f t="shared" si="279"/>
        <v>1001090014-SAN AGUSTIN DE CEDRONIYOG</v>
      </c>
      <c r="C3553" s="47" t="s">
        <v>4464</v>
      </c>
      <c r="D3553" s="47" t="s">
        <v>58</v>
      </c>
      <c r="E3553" s="47" t="s">
        <v>58</v>
      </c>
      <c r="F3553" s="47" t="s">
        <v>1234</v>
      </c>
      <c r="G3553" s="47" t="s">
        <v>60</v>
      </c>
      <c r="H3553" s="47">
        <v>61</v>
      </c>
      <c r="I3553" s="47" t="s">
        <v>61</v>
      </c>
      <c r="J3553" s="47" t="s">
        <v>88</v>
      </c>
      <c r="K3553" s="47" t="s">
        <v>63</v>
      </c>
      <c r="L3553" s="47" t="s">
        <v>64</v>
      </c>
      <c r="M3553" s="47" t="s">
        <v>4097</v>
      </c>
      <c r="N3553" s="47" t="s">
        <v>4098</v>
      </c>
      <c r="O3553" s="47" t="s">
        <v>58</v>
      </c>
      <c r="P3553" s="47" t="s">
        <v>58</v>
      </c>
      <c r="Q3553" s="47" t="s">
        <v>1234</v>
      </c>
      <c r="R3553" s="47">
        <v>116372</v>
      </c>
      <c r="S3553" s="47" t="s">
        <v>67</v>
      </c>
      <c r="T3553" s="47" t="s">
        <v>4465</v>
      </c>
      <c r="U3553" s="47">
        <v>14911</v>
      </c>
      <c r="V3553" s="47" t="s">
        <v>69</v>
      </c>
      <c r="W3553" s="47" t="s">
        <v>4466</v>
      </c>
      <c r="X3553" s="47">
        <v>1277760</v>
      </c>
      <c r="Y3553" s="47">
        <v>4210513</v>
      </c>
      <c r="Z3553" s="47">
        <v>355616</v>
      </c>
      <c r="AA3553" s="47">
        <v>8919769</v>
      </c>
      <c r="AB3553" s="47" t="s">
        <v>71</v>
      </c>
      <c r="AC3553" s="47">
        <v>3070</v>
      </c>
      <c r="AD3553" s="47" t="s">
        <v>86</v>
      </c>
      <c r="AE3553" s="47" t="s">
        <v>5123</v>
      </c>
      <c r="AF3553" s="47" t="s">
        <v>6013</v>
      </c>
      <c r="AG3553" s="47">
        <v>18131</v>
      </c>
      <c r="AH3553" s="47" t="s">
        <v>73</v>
      </c>
      <c r="AI3553" s="47" t="s">
        <v>4467</v>
      </c>
      <c r="AJ3553" s="47" t="s">
        <v>61</v>
      </c>
      <c r="AK3553" s="47" t="s">
        <v>61</v>
      </c>
      <c r="AV3553" s="47">
        <v>0.96</v>
      </c>
      <c r="AZ3553" s="47">
        <v>309</v>
      </c>
      <c r="BM3553" s="47">
        <v>7.2</v>
      </c>
      <c r="BS3553" s="47">
        <v>16</v>
      </c>
      <c r="BT3553" s="47">
        <v>0.5</v>
      </c>
      <c r="DI3553" s="1">
        <f t="shared" si="275"/>
        <v>4</v>
      </c>
      <c r="DJ3553" s="9" t="str">
        <f t="shared" si="276"/>
        <v>NO BACTERIOLOGICO</v>
      </c>
      <c r="DK3553" s="10" t="str">
        <f t="shared" si="277"/>
        <v>-</v>
      </c>
      <c r="DL3553" s="11" t="str">
        <f t="shared" si="278"/>
        <v>0</v>
      </c>
    </row>
    <row r="3554" spans="1:116" ht="12" x14ac:dyDescent="0.2">
      <c r="A3554" s="47">
        <v>1001090014</v>
      </c>
      <c r="B3554" s="47" t="str">
        <f t="shared" si="279"/>
        <v>1001090014-SAN AGUSTIN DE CEDRONIYOG</v>
      </c>
      <c r="C3554" s="47" t="s">
        <v>4464</v>
      </c>
      <c r="D3554" s="47" t="s">
        <v>58</v>
      </c>
      <c r="E3554" s="47" t="s">
        <v>58</v>
      </c>
      <c r="F3554" s="47" t="s">
        <v>1234</v>
      </c>
      <c r="G3554" s="47" t="s">
        <v>60</v>
      </c>
      <c r="H3554" s="47">
        <v>61</v>
      </c>
      <c r="I3554" s="47" t="s">
        <v>61</v>
      </c>
      <c r="J3554" s="47" t="s">
        <v>88</v>
      </c>
      <c r="K3554" s="47" t="s">
        <v>63</v>
      </c>
      <c r="L3554" s="47" t="s">
        <v>64</v>
      </c>
      <c r="M3554" s="47" t="s">
        <v>4097</v>
      </c>
      <c r="N3554" s="47" t="s">
        <v>4098</v>
      </c>
      <c r="O3554" s="47" t="s">
        <v>58</v>
      </c>
      <c r="P3554" s="47" t="s">
        <v>58</v>
      </c>
      <c r="Q3554" s="47" t="s">
        <v>1234</v>
      </c>
      <c r="R3554" s="47">
        <v>116372</v>
      </c>
      <c r="S3554" s="47" t="s">
        <v>67</v>
      </c>
      <c r="T3554" s="47" t="s">
        <v>4465</v>
      </c>
      <c r="U3554" s="47">
        <v>14911</v>
      </c>
      <c r="V3554" s="47" t="s">
        <v>69</v>
      </c>
      <c r="W3554" s="47" t="s">
        <v>4466</v>
      </c>
      <c r="X3554" s="47">
        <v>1277760</v>
      </c>
      <c r="Y3554" s="47">
        <v>4210514</v>
      </c>
      <c r="Z3554" s="47">
        <v>355768</v>
      </c>
      <c r="AA3554" s="47">
        <v>8919563</v>
      </c>
      <c r="AB3554" s="47" t="s">
        <v>71</v>
      </c>
      <c r="AC3554" s="47">
        <v>3026</v>
      </c>
      <c r="AD3554" s="47" t="s">
        <v>86</v>
      </c>
      <c r="AE3554" s="47" t="s">
        <v>5123</v>
      </c>
      <c r="AF3554" s="47" t="s">
        <v>6013</v>
      </c>
      <c r="AG3554" s="47" t="s">
        <v>61</v>
      </c>
      <c r="AH3554" s="47" t="s">
        <v>75</v>
      </c>
      <c r="AI3554" s="47" t="s">
        <v>76</v>
      </c>
      <c r="AJ3554" s="47" t="s">
        <v>77</v>
      </c>
      <c r="AK3554" s="47" t="s">
        <v>78</v>
      </c>
      <c r="AV3554" s="47">
        <v>0.64</v>
      </c>
      <c r="AZ3554" s="47">
        <v>350</v>
      </c>
      <c r="BM3554" s="47">
        <v>6.8</v>
      </c>
      <c r="BS3554" s="47">
        <v>16</v>
      </c>
      <c r="BT3554" s="47">
        <v>0.9</v>
      </c>
      <c r="DI3554" s="1">
        <f t="shared" si="275"/>
        <v>4</v>
      </c>
      <c r="DJ3554" s="9" t="str">
        <f t="shared" si="276"/>
        <v>NO BACTERIOLOGICO</v>
      </c>
      <c r="DK3554" s="10" t="str">
        <f t="shared" si="277"/>
        <v>-</v>
      </c>
      <c r="DL3554" s="11" t="str">
        <f t="shared" si="278"/>
        <v>0</v>
      </c>
    </row>
    <row r="3555" spans="1:116" ht="12" x14ac:dyDescent="0.2">
      <c r="A3555" s="47">
        <v>1001090014</v>
      </c>
      <c r="B3555" s="47" t="str">
        <f t="shared" si="279"/>
        <v>1001090014-SAN AGUSTIN DE CEDRONIYOG</v>
      </c>
      <c r="C3555" s="47" t="s">
        <v>4464</v>
      </c>
      <c r="D3555" s="47" t="s">
        <v>58</v>
      </c>
      <c r="E3555" s="47" t="s">
        <v>58</v>
      </c>
      <c r="F3555" s="47" t="s">
        <v>1234</v>
      </c>
      <c r="G3555" s="47" t="s">
        <v>60</v>
      </c>
      <c r="H3555" s="47">
        <v>61</v>
      </c>
      <c r="I3555" s="47" t="s">
        <v>61</v>
      </c>
      <c r="J3555" s="47" t="s">
        <v>88</v>
      </c>
      <c r="K3555" s="47" t="s">
        <v>63</v>
      </c>
      <c r="L3555" s="47" t="s">
        <v>64</v>
      </c>
      <c r="M3555" s="47" t="s">
        <v>4097</v>
      </c>
      <c r="N3555" s="47" t="s">
        <v>4098</v>
      </c>
      <c r="O3555" s="47" t="s">
        <v>58</v>
      </c>
      <c r="P3555" s="47" t="s">
        <v>58</v>
      </c>
      <c r="Q3555" s="47" t="s">
        <v>1234</v>
      </c>
      <c r="R3555" s="47">
        <v>116372</v>
      </c>
      <c r="S3555" s="47" t="s">
        <v>67</v>
      </c>
      <c r="T3555" s="47" t="s">
        <v>4465</v>
      </c>
      <c r="U3555" s="47">
        <v>14911</v>
      </c>
      <c r="V3555" s="47" t="s">
        <v>69</v>
      </c>
      <c r="W3555" s="47" t="s">
        <v>4466</v>
      </c>
      <c r="X3555" s="47">
        <v>1277760</v>
      </c>
      <c r="Y3555" s="47">
        <v>4210515</v>
      </c>
      <c r="Z3555" s="47">
        <v>355771</v>
      </c>
      <c r="AA3555" s="47">
        <v>8919495</v>
      </c>
      <c r="AB3555" s="47" t="s">
        <v>71</v>
      </c>
      <c r="AC3555" s="47">
        <v>3011</v>
      </c>
      <c r="AD3555" s="47" t="s">
        <v>86</v>
      </c>
      <c r="AE3555" s="47" t="s">
        <v>5123</v>
      </c>
      <c r="AF3555" s="47" t="s">
        <v>6013</v>
      </c>
      <c r="AG3555" s="47" t="s">
        <v>61</v>
      </c>
      <c r="AH3555" s="47" t="s">
        <v>75</v>
      </c>
      <c r="AI3555" s="47" t="s">
        <v>76</v>
      </c>
      <c r="AJ3555" s="47" t="s">
        <v>77</v>
      </c>
      <c r="AK3555" s="47" t="s">
        <v>78</v>
      </c>
      <c r="AV3555" s="47">
        <v>0.49</v>
      </c>
      <c r="AZ3555" s="47">
        <v>415</v>
      </c>
      <c r="BM3555" s="47">
        <v>6.6</v>
      </c>
      <c r="BS3555" s="47">
        <v>16</v>
      </c>
      <c r="BT3555" s="47">
        <v>1.3</v>
      </c>
      <c r="DI3555" s="1">
        <f t="shared" si="275"/>
        <v>4</v>
      </c>
      <c r="DJ3555" s="9" t="str">
        <f t="shared" si="276"/>
        <v>BACTERIOLÓGICO</v>
      </c>
      <c r="DK3555" s="10" t="str">
        <f t="shared" si="277"/>
        <v>-</v>
      </c>
      <c r="DL3555" s="11" t="str">
        <f t="shared" si="278"/>
        <v>0</v>
      </c>
    </row>
    <row r="3556" spans="1:116" ht="12" x14ac:dyDescent="0.2">
      <c r="A3556" s="47">
        <v>1011010052</v>
      </c>
      <c r="B3556" s="47" t="str">
        <f t="shared" si="279"/>
        <v>1011010052-HUACUTO</v>
      </c>
      <c r="C3556" s="47" t="s">
        <v>921</v>
      </c>
      <c r="D3556" s="47" t="s">
        <v>58</v>
      </c>
      <c r="E3556" s="47" t="s">
        <v>395</v>
      </c>
      <c r="F3556" s="47" t="s">
        <v>793</v>
      </c>
      <c r="G3556" s="47" t="s">
        <v>60</v>
      </c>
      <c r="H3556" s="47">
        <v>146</v>
      </c>
      <c r="I3556" s="47">
        <v>32</v>
      </c>
      <c r="J3556" s="47" t="s">
        <v>88</v>
      </c>
      <c r="K3556" s="47" t="s">
        <v>63</v>
      </c>
      <c r="L3556" s="47" t="s">
        <v>64</v>
      </c>
      <c r="M3556" s="47" t="s">
        <v>917</v>
      </c>
      <c r="N3556" s="47" t="s">
        <v>918</v>
      </c>
      <c r="O3556" s="47" t="s">
        <v>58</v>
      </c>
      <c r="P3556" s="47" t="s">
        <v>395</v>
      </c>
      <c r="Q3556" s="47" t="s">
        <v>793</v>
      </c>
      <c r="R3556" s="47">
        <v>92059</v>
      </c>
      <c r="S3556" s="47" t="s">
        <v>67</v>
      </c>
      <c r="T3556" s="47" t="s">
        <v>922</v>
      </c>
      <c r="U3556" s="47">
        <v>14764</v>
      </c>
      <c r="V3556" s="47" t="s">
        <v>69</v>
      </c>
      <c r="W3556" s="47" t="s">
        <v>923</v>
      </c>
      <c r="X3556" s="47">
        <v>1277768</v>
      </c>
      <c r="Y3556" s="47">
        <v>4210535</v>
      </c>
      <c r="Z3556" s="47">
        <v>324756</v>
      </c>
      <c r="AA3556" s="47">
        <v>8916966</v>
      </c>
      <c r="AB3556" s="47" t="s">
        <v>71</v>
      </c>
      <c r="AC3556" s="47">
        <v>3464</v>
      </c>
      <c r="AD3556" s="47" t="s">
        <v>297</v>
      </c>
      <c r="AE3556" s="47" t="s">
        <v>4978</v>
      </c>
      <c r="AF3556" s="47" t="s">
        <v>6014</v>
      </c>
      <c r="AG3556" s="47">
        <v>4294</v>
      </c>
      <c r="AH3556" s="47" t="s">
        <v>73</v>
      </c>
      <c r="AI3556" s="47" t="s">
        <v>921</v>
      </c>
      <c r="AJ3556" s="47" t="s">
        <v>61</v>
      </c>
      <c r="AK3556" s="47" t="s">
        <v>61</v>
      </c>
      <c r="AP3556" s="47">
        <v>0</v>
      </c>
      <c r="AQ3556" s="47">
        <v>6</v>
      </c>
      <c r="AV3556" s="47">
        <v>2</v>
      </c>
      <c r="AZ3556" s="47">
        <v>230</v>
      </c>
      <c r="BC3556" s="47">
        <v>0</v>
      </c>
      <c r="BM3556" s="47">
        <v>7</v>
      </c>
      <c r="BS3556" s="47">
        <v>10</v>
      </c>
      <c r="BT3556" s="47">
        <v>0.6</v>
      </c>
      <c r="DI3556" s="1">
        <f t="shared" si="275"/>
        <v>4</v>
      </c>
      <c r="DJ3556" s="9" t="str">
        <f t="shared" si="276"/>
        <v>NO BACTERIOLOGICO</v>
      </c>
      <c r="DK3556" s="10" t="str">
        <f t="shared" si="277"/>
        <v>-</v>
      </c>
      <c r="DL3556" s="11" t="str">
        <f t="shared" si="278"/>
        <v>0</v>
      </c>
    </row>
    <row r="3557" spans="1:116" ht="12" x14ac:dyDescent="0.2">
      <c r="A3557" s="47">
        <v>1011010052</v>
      </c>
      <c r="B3557" s="47" t="str">
        <f t="shared" si="279"/>
        <v>1011010052-HUACUTO</v>
      </c>
      <c r="C3557" s="47" t="s">
        <v>921</v>
      </c>
      <c r="D3557" s="47" t="s">
        <v>58</v>
      </c>
      <c r="E3557" s="47" t="s">
        <v>395</v>
      </c>
      <c r="F3557" s="47" t="s">
        <v>793</v>
      </c>
      <c r="G3557" s="47" t="s">
        <v>60</v>
      </c>
      <c r="H3557" s="47">
        <v>146</v>
      </c>
      <c r="I3557" s="47">
        <v>32</v>
      </c>
      <c r="J3557" s="47" t="s">
        <v>88</v>
      </c>
      <c r="K3557" s="47" t="s">
        <v>63</v>
      </c>
      <c r="L3557" s="47" t="s">
        <v>64</v>
      </c>
      <c r="M3557" s="47" t="s">
        <v>917</v>
      </c>
      <c r="N3557" s="47" t="s">
        <v>918</v>
      </c>
      <c r="O3557" s="47" t="s">
        <v>58</v>
      </c>
      <c r="P3557" s="47" t="s">
        <v>395</v>
      </c>
      <c r="Q3557" s="47" t="s">
        <v>793</v>
      </c>
      <c r="R3557" s="47">
        <v>92059</v>
      </c>
      <c r="S3557" s="47" t="s">
        <v>67</v>
      </c>
      <c r="T3557" s="47" t="s">
        <v>922</v>
      </c>
      <c r="U3557" s="47">
        <v>14764</v>
      </c>
      <c r="V3557" s="47" t="s">
        <v>69</v>
      </c>
      <c r="W3557" s="47" t="s">
        <v>923</v>
      </c>
      <c r="X3557" s="47">
        <v>1277768</v>
      </c>
      <c r="Y3557" s="47">
        <v>4210536</v>
      </c>
      <c r="Z3557" s="47">
        <v>319567</v>
      </c>
      <c r="AA3557" s="47">
        <v>8826781</v>
      </c>
      <c r="AB3557" s="47" t="s">
        <v>61</v>
      </c>
      <c r="AC3557" s="47">
        <v>3445</v>
      </c>
      <c r="AD3557" s="47" t="s">
        <v>297</v>
      </c>
      <c r="AE3557" s="47" t="s">
        <v>4978</v>
      </c>
      <c r="AF3557" s="47" t="s">
        <v>6014</v>
      </c>
      <c r="AG3557" s="47" t="s">
        <v>61</v>
      </c>
      <c r="AH3557" s="47" t="s">
        <v>75</v>
      </c>
      <c r="AI3557" s="47" t="s">
        <v>76</v>
      </c>
      <c r="AJ3557" s="47" t="s">
        <v>77</v>
      </c>
      <c r="AK3557" s="47" t="s">
        <v>78</v>
      </c>
      <c r="AV3557" s="47">
        <v>1.5</v>
      </c>
      <c r="AZ3557" s="47">
        <v>161</v>
      </c>
      <c r="BM3557" s="47">
        <v>7</v>
      </c>
      <c r="BS3557" s="47">
        <v>11</v>
      </c>
      <c r="BT3557" s="47">
        <v>0.8</v>
      </c>
      <c r="DI3557" s="1">
        <f t="shared" si="275"/>
        <v>4</v>
      </c>
      <c r="DJ3557" s="9" t="str">
        <f t="shared" si="276"/>
        <v>NO BACTERIOLOGICO</v>
      </c>
      <c r="DK3557" s="10" t="str">
        <f t="shared" si="277"/>
        <v>-</v>
      </c>
      <c r="DL3557" s="11" t="str">
        <f t="shared" si="278"/>
        <v>0</v>
      </c>
    </row>
    <row r="3558" spans="1:116" ht="12" x14ac:dyDescent="0.2">
      <c r="A3558" s="47">
        <v>1011010052</v>
      </c>
      <c r="B3558" s="47" t="str">
        <f t="shared" si="279"/>
        <v>1011010052-HUACUTO</v>
      </c>
      <c r="C3558" s="47" t="s">
        <v>921</v>
      </c>
      <c r="D3558" s="47" t="s">
        <v>58</v>
      </c>
      <c r="E3558" s="47" t="s">
        <v>395</v>
      </c>
      <c r="F3558" s="47" t="s">
        <v>793</v>
      </c>
      <c r="G3558" s="47" t="s">
        <v>60</v>
      </c>
      <c r="H3558" s="47">
        <v>146</v>
      </c>
      <c r="I3558" s="47">
        <v>32</v>
      </c>
      <c r="J3558" s="47" t="s">
        <v>88</v>
      </c>
      <c r="K3558" s="47" t="s">
        <v>63</v>
      </c>
      <c r="L3558" s="47" t="s">
        <v>64</v>
      </c>
      <c r="M3558" s="47" t="s">
        <v>917</v>
      </c>
      <c r="N3558" s="47" t="s">
        <v>918</v>
      </c>
      <c r="O3558" s="47" t="s">
        <v>58</v>
      </c>
      <c r="P3558" s="47" t="s">
        <v>395</v>
      </c>
      <c r="Q3558" s="47" t="s">
        <v>793</v>
      </c>
      <c r="R3558" s="47">
        <v>92059</v>
      </c>
      <c r="S3558" s="47" t="s">
        <v>67</v>
      </c>
      <c r="T3558" s="47" t="s">
        <v>922</v>
      </c>
      <c r="U3558" s="47">
        <v>14764</v>
      </c>
      <c r="V3558" s="47" t="s">
        <v>69</v>
      </c>
      <c r="W3558" s="47" t="s">
        <v>923</v>
      </c>
      <c r="X3558" s="47">
        <v>1277768</v>
      </c>
      <c r="Y3558" s="47">
        <v>4210537</v>
      </c>
      <c r="Z3558" s="47">
        <v>319461</v>
      </c>
      <c r="AA3558" s="47">
        <v>888908</v>
      </c>
      <c r="AB3558" s="47" t="s">
        <v>61</v>
      </c>
      <c r="AC3558" s="47">
        <v>3440</v>
      </c>
      <c r="AD3558" s="47" t="s">
        <v>297</v>
      </c>
      <c r="AE3558" s="47" t="s">
        <v>4978</v>
      </c>
      <c r="AF3558" s="47" t="s">
        <v>6014</v>
      </c>
      <c r="AG3558" s="47" t="s">
        <v>61</v>
      </c>
      <c r="AH3558" s="47" t="s">
        <v>75</v>
      </c>
      <c r="AI3558" s="47" t="s">
        <v>76</v>
      </c>
      <c r="AJ3558" s="47" t="s">
        <v>77</v>
      </c>
      <c r="AK3558" s="47" t="s">
        <v>78</v>
      </c>
      <c r="AO3558" s="47">
        <v>0</v>
      </c>
      <c r="AP3558" s="47">
        <v>0</v>
      </c>
      <c r="AQ3558" s="47">
        <v>62</v>
      </c>
      <c r="AV3558" s="47">
        <v>0.5</v>
      </c>
      <c r="AZ3558" s="47">
        <v>72</v>
      </c>
      <c r="BC3558" s="47">
        <v>0</v>
      </c>
      <c r="BM3558" s="47">
        <v>7</v>
      </c>
      <c r="BS3558" s="47">
        <v>12</v>
      </c>
      <c r="BT3558" s="47">
        <v>0.9</v>
      </c>
      <c r="DI3558" s="1">
        <f t="shared" si="275"/>
        <v>4</v>
      </c>
      <c r="DJ3558" s="9" t="str">
        <f t="shared" si="276"/>
        <v>NO BACTERIOLOGICO</v>
      </c>
      <c r="DK3558" s="10" t="str">
        <f t="shared" si="277"/>
        <v>Realizado Bactereológico</v>
      </c>
      <c r="DL3558" s="11" t="str">
        <f t="shared" si="278"/>
        <v>0</v>
      </c>
    </row>
    <row r="3559" spans="1:116" ht="12" x14ac:dyDescent="0.2">
      <c r="A3559" s="47">
        <v>1006070001</v>
      </c>
      <c r="B3559" s="47" t="str">
        <f t="shared" si="279"/>
        <v>1006070001-PUCAYACU</v>
      </c>
      <c r="C3559" s="47" t="s">
        <v>725</v>
      </c>
      <c r="D3559" s="47" t="s">
        <v>58</v>
      </c>
      <c r="E3559" s="47" t="s">
        <v>1533</v>
      </c>
      <c r="F3559" s="47" t="s">
        <v>725</v>
      </c>
      <c r="G3559" s="47" t="s">
        <v>60</v>
      </c>
      <c r="H3559" s="47">
        <v>1134</v>
      </c>
      <c r="I3559" s="47">
        <v>551</v>
      </c>
      <c r="J3559" s="47" t="s">
        <v>82</v>
      </c>
      <c r="K3559" s="47" t="s">
        <v>63</v>
      </c>
      <c r="L3559" s="47" t="s">
        <v>64</v>
      </c>
      <c r="M3559" s="47" t="s">
        <v>2957</v>
      </c>
      <c r="N3559" s="47" t="s">
        <v>725</v>
      </c>
      <c r="O3559" s="47" t="s">
        <v>58</v>
      </c>
      <c r="P3559" s="47" t="s">
        <v>1533</v>
      </c>
      <c r="Q3559" s="47" t="s">
        <v>725</v>
      </c>
      <c r="R3559" s="47">
        <v>151922</v>
      </c>
      <c r="S3559" s="47" t="s">
        <v>171</v>
      </c>
      <c r="T3559" s="47" t="s">
        <v>2958</v>
      </c>
      <c r="U3559" s="47">
        <v>23323</v>
      </c>
      <c r="V3559" s="47" t="s">
        <v>69</v>
      </c>
      <c r="W3559" s="47" t="s">
        <v>727</v>
      </c>
      <c r="X3559" s="47">
        <v>1277767</v>
      </c>
      <c r="Y3559" s="47">
        <v>4210553</v>
      </c>
      <c r="Z3559" s="47">
        <v>903321</v>
      </c>
      <c r="AA3559" s="47">
        <v>377139</v>
      </c>
      <c r="AB3559" s="47" t="s">
        <v>71</v>
      </c>
      <c r="AC3559" s="47">
        <v>683</v>
      </c>
      <c r="AD3559" s="47" t="s">
        <v>72</v>
      </c>
      <c r="AE3559" s="47" t="s">
        <v>4978</v>
      </c>
      <c r="AF3559" s="47" t="s">
        <v>6015</v>
      </c>
      <c r="AG3559" s="47">
        <v>48642</v>
      </c>
      <c r="AH3559" s="47" t="s">
        <v>73</v>
      </c>
      <c r="AI3559" s="47" t="s">
        <v>2959</v>
      </c>
      <c r="AJ3559" s="47" t="s">
        <v>61</v>
      </c>
      <c r="AK3559" s="47" t="s">
        <v>61</v>
      </c>
      <c r="AV3559" s="47">
        <v>0.8</v>
      </c>
      <c r="AZ3559" s="47">
        <v>152.19999999999999</v>
      </c>
      <c r="BM3559" s="47">
        <v>7</v>
      </c>
      <c r="BS3559" s="47">
        <v>38.5</v>
      </c>
      <c r="BT3559" s="47">
        <v>2.9</v>
      </c>
      <c r="DI3559" s="1">
        <f t="shared" si="275"/>
        <v>4</v>
      </c>
      <c r="DJ3559" s="9" t="str">
        <f t="shared" si="276"/>
        <v>NO BACTERIOLOGICO</v>
      </c>
      <c r="DK3559" s="10" t="str">
        <f t="shared" si="277"/>
        <v>-</v>
      </c>
      <c r="DL3559" s="11" t="str">
        <f t="shared" si="278"/>
        <v>0</v>
      </c>
    </row>
    <row r="3560" spans="1:116" ht="12" x14ac:dyDescent="0.2">
      <c r="A3560" s="47">
        <v>1006070001</v>
      </c>
      <c r="B3560" s="47" t="str">
        <f t="shared" si="279"/>
        <v>1006070001-PUCAYACU</v>
      </c>
      <c r="C3560" s="47" t="s">
        <v>725</v>
      </c>
      <c r="D3560" s="47" t="s">
        <v>58</v>
      </c>
      <c r="E3560" s="47" t="s">
        <v>1533</v>
      </c>
      <c r="F3560" s="47" t="s">
        <v>725</v>
      </c>
      <c r="G3560" s="47" t="s">
        <v>60</v>
      </c>
      <c r="H3560" s="47">
        <v>1134</v>
      </c>
      <c r="I3560" s="47">
        <v>551</v>
      </c>
      <c r="J3560" s="47" t="s">
        <v>82</v>
      </c>
      <c r="K3560" s="47" t="s">
        <v>63</v>
      </c>
      <c r="L3560" s="47" t="s">
        <v>64</v>
      </c>
      <c r="M3560" s="47" t="s">
        <v>2957</v>
      </c>
      <c r="N3560" s="47" t="s">
        <v>725</v>
      </c>
      <c r="O3560" s="47" t="s">
        <v>58</v>
      </c>
      <c r="P3560" s="47" t="s">
        <v>1533</v>
      </c>
      <c r="Q3560" s="47" t="s">
        <v>725</v>
      </c>
      <c r="R3560" s="47">
        <v>151922</v>
      </c>
      <c r="S3560" s="47" t="s">
        <v>171</v>
      </c>
      <c r="T3560" s="47" t="s">
        <v>2958</v>
      </c>
      <c r="U3560" s="47">
        <v>23323</v>
      </c>
      <c r="V3560" s="47" t="s">
        <v>69</v>
      </c>
      <c r="W3560" s="47" t="s">
        <v>727</v>
      </c>
      <c r="X3560" s="47">
        <v>1277767</v>
      </c>
      <c r="Y3560" s="47">
        <v>4210554</v>
      </c>
      <c r="Z3560" s="47">
        <v>377146</v>
      </c>
      <c r="AA3560" s="47">
        <v>9033228</v>
      </c>
      <c r="AB3560" s="47" t="s">
        <v>71</v>
      </c>
      <c r="AC3560" s="47">
        <v>671</v>
      </c>
      <c r="AD3560" s="47" t="s">
        <v>72</v>
      </c>
      <c r="AE3560" s="47" t="s">
        <v>4978</v>
      </c>
      <c r="AF3560" s="47" t="s">
        <v>6015</v>
      </c>
      <c r="AG3560" s="47" t="s">
        <v>61</v>
      </c>
      <c r="AH3560" s="47" t="s">
        <v>75</v>
      </c>
      <c r="AI3560" s="47" t="s">
        <v>76</v>
      </c>
      <c r="AJ3560" s="47" t="s">
        <v>61</v>
      </c>
      <c r="AK3560" s="47" t="s">
        <v>61</v>
      </c>
      <c r="AV3560" s="47">
        <v>0.6</v>
      </c>
      <c r="AZ3560" s="47">
        <v>160.30000000000001</v>
      </c>
      <c r="BM3560" s="47">
        <v>6.8</v>
      </c>
      <c r="BS3560" s="47">
        <v>38.5</v>
      </c>
      <c r="BT3560" s="47">
        <v>2.86</v>
      </c>
      <c r="DI3560" s="1">
        <f t="shared" si="275"/>
        <v>4</v>
      </c>
      <c r="DJ3560" s="9" t="str">
        <f t="shared" si="276"/>
        <v>NO BACTERIOLOGICO</v>
      </c>
      <c r="DK3560" s="10" t="str">
        <f t="shared" si="277"/>
        <v>-</v>
      </c>
      <c r="DL3560" s="11" t="str">
        <f t="shared" si="278"/>
        <v>0</v>
      </c>
    </row>
    <row r="3561" spans="1:116" ht="12" x14ac:dyDescent="0.2">
      <c r="A3561" s="47">
        <v>1006070001</v>
      </c>
      <c r="B3561" s="47" t="str">
        <f t="shared" si="279"/>
        <v>1006070001-PUCAYACU</v>
      </c>
      <c r="C3561" s="47" t="s">
        <v>725</v>
      </c>
      <c r="D3561" s="47" t="s">
        <v>58</v>
      </c>
      <c r="E3561" s="47" t="s">
        <v>1533</v>
      </c>
      <c r="F3561" s="47" t="s">
        <v>725</v>
      </c>
      <c r="G3561" s="47" t="s">
        <v>60</v>
      </c>
      <c r="H3561" s="47">
        <v>1134</v>
      </c>
      <c r="I3561" s="47">
        <v>551</v>
      </c>
      <c r="J3561" s="47" t="s">
        <v>82</v>
      </c>
      <c r="K3561" s="47" t="s">
        <v>63</v>
      </c>
      <c r="L3561" s="47" t="s">
        <v>64</v>
      </c>
      <c r="M3561" s="47" t="s">
        <v>2957</v>
      </c>
      <c r="N3561" s="47" t="s">
        <v>725</v>
      </c>
      <c r="O3561" s="47" t="s">
        <v>58</v>
      </c>
      <c r="P3561" s="47" t="s">
        <v>1533</v>
      </c>
      <c r="Q3561" s="47" t="s">
        <v>725</v>
      </c>
      <c r="R3561" s="47">
        <v>151922</v>
      </c>
      <c r="S3561" s="47" t="s">
        <v>171</v>
      </c>
      <c r="T3561" s="47" t="s">
        <v>2958</v>
      </c>
      <c r="U3561" s="47">
        <v>23323</v>
      </c>
      <c r="V3561" s="47" t="s">
        <v>69</v>
      </c>
      <c r="W3561" s="47" t="s">
        <v>727</v>
      </c>
      <c r="X3561" s="47">
        <v>1277767</v>
      </c>
      <c r="Y3561" s="47">
        <v>4210555</v>
      </c>
      <c r="Z3561" s="47">
        <v>377146</v>
      </c>
      <c r="AA3561" s="47">
        <v>9033219</v>
      </c>
      <c r="AB3561" s="47" t="s">
        <v>71</v>
      </c>
      <c r="AC3561" s="47">
        <v>670</v>
      </c>
      <c r="AD3561" s="47" t="s">
        <v>72</v>
      </c>
      <c r="AE3561" s="47" t="s">
        <v>4978</v>
      </c>
      <c r="AF3561" s="47" t="s">
        <v>6015</v>
      </c>
      <c r="AG3561" s="47" t="s">
        <v>61</v>
      </c>
      <c r="AH3561" s="47" t="s">
        <v>75</v>
      </c>
      <c r="AI3561" s="47" t="s">
        <v>76</v>
      </c>
      <c r="AJ3561" s="47" t="s">
        <v>61</v>
      </c>
      <c r="AK3561" s="47" t="s">
        <v>61</v>
      </c>
      <c r="AV3561" s="47">
        <v>0.5</v>
      </c>
      <c r="AZ3561" s="47">
        <v>169.3</v>
      </c>
      <c r="BM3561" s="47">
        <v>8</v>
      </c>
      <c r="BS3561" s="47">
        <v>38.5</v>
      </c>
      <c r="BT3561" s="47">
        <v>2.8</v>
      </c>
      <c r="DI3561" s="1">
        <f t="shared" si="275"/>
        <v>4</v>
      </c>
      <c r="DJ3561" s="9" t="str">
        <f t="shared" si="276"/>
        <v>NO BACTERIOLOGICO</v>
      </c>
      <c r="DK3561" s="10" t="str">
        <f t="shared" si="277"/>
        <v>-</v>
      </c>
      <c r="DL3561" s="11" t="str">
        <f t="shared" si="278"/>
        <v>0</v>
      </c>
    </row>
    <row r="3562" spans="1:116" ht="12" x14ac:dyDescent="0.2">
      <c r="A3562" s="47">
        <v>1006070001</v>
      </c>
      <c r="B3562" s="47" t="str">
        <f t="shared" si="279"/>
        <v>1006070001-PUCAYACU</v>
      </c>
      <c r="C3562" s="47" t="s">
        <v>725</v>
      </c>
      <c r="D3562" s="47" t="s">
        <v>58</v>
      </c>
      <c r="E3562" s="47" t="s">
        <v>1533</v>
      </c>
      <c r="F3562" s="47" t="s">
        <v>725</v>
      </c>
      <c r="G3562" s="47" t="s">
        <v>60</v>
      </c>
      <c r="H3562" s="47">
        <v>1134</v>
      </c>
      <c r="I3562" s="47">
        <v>551</v>
      </c>
      <c r="J3562" s="47" t="s">
        <v>82</v>
      </c>
      <c r="K3562" s="47" t="s">
        <v>63</v>
      </c>
      <c r="L3562" s="47" t="s">
        <v>64</v>
      </c>
      <c r="M3562" s="47" t="s">
        <v>2957</v>
      </c>
      <c r="N3562" s="47" t="s">
        <v>725</v>
      </c>
      <c r="O3562" s="47" t="s">
        <v>58</v>
      </c>
      <c r="P3562" s="47" t="s">
        <v>1533</v>
      </c>
      <c r="Q3562" s="47" t="s">
        <v>725</v>
      </c>
      <c r="R3562" s="47">
        <v>151922</v>
      </c>
      <c r="S3562" s="47" t="s">
        <v>171</v>
      </c>
      <c r="T3562" s="47" t="s">
        <v>2958</v>
      </c>
      <c r="U3562" s="47">
        <v>23323</v>
      </c>
      <c r="V3562" s="47" t="s">
        <v>69</v>
      </c>
      <c r="W3562" s="47" t="s">
        <v>727</v>
      </c>
      <c r="X3562" s="47">
        <v>1277787</v>
      </c>
      <c r="Y3562" s="47">
        <v>4210572</v>
      </c>
      <c r="Z3562" s="47">
        <v>903321</v>
      </c>
      <c r="AA3562" s="47">
        <v>377139</v>
      </c>
      <c r="AB3562" s="47" t="s">
        <v>71</v>
      </c>
      <c r="AC3562" s="47">
        <v>683</v>
      </c>
      <c r="AD3562" s="47" t="s">
        <v>86</v>
      </c>
      <c r="AE3562" s="47" t="s">
        <v>4978</v>
      </c>
      <c r="AF3562" s="47" t="s">
        <v>6016</v>
      </c>
      <c r="AG3562" s="47">
        <v>48642</v>
      </c>
      <c r="AH3562" s="47" t="s">
        <v>73</v>
      </c>
      <c r="AI3562" s="47" t="s">
        <v>2959</v>
      </c>
      <c r="AJ3562" s="47" t="s">
        <v>61</v>
      </c>
      <c r="AK3562" s="47" t="s">
        <v>61</v>
      </c>
      <c r="AV3562" s="47">
        <v>0.8</v>
      </c>
      <c r="AZ3562" s="47">
        <v>170.5</v>
      </c>
      <c r="BM3562" s="47">
        <v>7</v>
      </c>
      <c r="BS3562" s="47">
        <v>36.6</v>
      </c>
      <c r="BT3562" s="47">
        <v>2.6</v>
      </c>
      <c r="DI3562" s="1">
        <f t="shared" si="275"/>
        <v>4</v>
      </c>
      <c r="DJ3562" s="9" t="str">
        <f t="shared" si="276"/>
        <v>NO BACTERIOLOGICO</v>
      </c>
      <c r="DK3562" s="10" t="str">
        <f t="shared" si="277"/>
        <v>-</v>
      </c>
      <c r="DL3562" s="11" t="str">
        <f t="shared" si="278"/>
        <v>0</v>
      </c>
    </row>
    <row r="3563" spans="1:116" ht="12" x14ac:dyDescent="0.2">
      <c r="A3563" s="47">
        <v>1005110032</v>
      </c>
      <c r="B3563" s="47" t="str">
        <f t="shared" si="279"/>
        <v>1005110032-PARIASH</v>
      </c>
      <c r="C3563" s="47" t="s">
        <v>1168</v>
      </c>
      <c r="D3563" s="47" t="s">
        <v>58</v>
      </c>
      <c r="E3563" s="47" t="s">
        <v>542</v>
      </c>
      <c r="F3563" s="47" t="s">
        <v>543</v>
      </c>
      <c r="G3563" s="47" t="s">
        <v>60</v>
      </c>
      <c r="H3563" s="47">
        <v>125</v>
      </c>
      <c r="I3563" s="47">
        <v>104</v>
      </c>
      <c r="J3563" s="47" t="s">
        <v>88</v>
      </c>
      <c r="K3563" s="47" t="s">
        <v>63</v>
      </c>
      <c r="L3563" s="47" t="s">
        <v>64</v>
      </c>
      <c r="M3563" s="47" t="s">
        <v>1162</v>
      </c>
      <c r="N3563" s="47" t="s">
        <v>1163</v>
      </c>
      <c r="O3563" s="47" t="s">
        <v>58</v>
      </c>
      <c r="P3563" s="47" t="s">
        <v>542</v>
      </c>
      <c r="Q3563" s="47" t="s">
        <v>543</v>
      </c>
      <c r="R3563" s="47">
        <v>96321</v>
      </c>
      <c r="S3563" s="47" t="s">
        <v>67</v>
      </c>
      <c r="T3563" s="47" t="s">
        <v>1169</v>
      </c>
      <c r="U3563" s="47">
        <v>13723</v>
      </c>
      <c r="V3563" s="47" t="s">
        <v>69</v>
      </c>
      <c r="W3563" s="47" t="s">
        <v>1170</v>
      </c>
      <c r="X3563" s="47">
        <v>1277775</v>
      </c>
      <c r="Y3563" s="47">
        <v>4210577</v>
      </c>
      <c r="Z3563" s="47">
        <v>311721</v>
      </c>
      <c r="AA3563" s="47">
        <v>8963396</v>
      </c>
      <c r="AB3563" s="47" t="s">
        <v>71</v>
      </c>
      <c r="AC3563" s="47">
        <v>3768</v>
      </c>
      <c r="AD3563" s="47" t="s">
        <v>126</v>
      </c>
      <c r="AE3563" s="47" t="s">
        <v>4924</v>
      </c>
      <c r="AF3563" s="47" t="s">
        <v>6016</v>
      </c>
      <c r="AG3563" s="47">
        <v>916</v>
      </c>
      <c r="AH3563" s="47" t="s">
        <v>73</v>
      </c>
      <c r="AI3563" s="47" t="s">
        <v>1168</v>
      </c>
      <c r="AJ3563" s="47" t="s">
        <v>61</v>
      </c>
      <c r="AK3563" s="47" t="s">
        <v>61</v>
      </c>
      <c r="AV3563" s="47">
        <v>1.55</v>
      </c>
      <c r="AZ3563" s="47">
        <v>45</v>
      </c>
      <c r="BM3563" s="47">
        <v>7.2</v>
      </c>
      <c r="BQ3563" s="47">
        <v>0</v>
      </c>
      <c r="BS3563" s="47">
        <v>11.4</v>
      </c>
      <c r="BT3563" s="47">
        <v>0</v>
      </c>
      <c r="DI3563" s="1">
        <f t="shared" si="275"/>
        <v>4</v>
      </c>
      <c r="DJ3563" s="9" t="str">
        <f t="shared" si="276"/>
        <v>NO BACTERIOLOGICO</v>
      </c>
      <c r="DK3563" s="10" t="str">
        <f t="shared" si="277"/>
        <v>-</v>
      </c>
      <c r="DL3563" s="11" t="str">
        <f t="shared" si="278"/>
        <v>0</v>
      </c>
    </row>
    <row r="3564" spans="1:116" ht="12" x14ac:dyDescent="0.2">
      <c r="A3564" s="47">
        <v>1005110032</v>
      </c>
      <c r="B3564" s="47" t="str">
        <f t="shared" si="279"/>
        <v>1005110032-PARIASH</v>
      </c>
      <c r="C3564" s="47" t="s">
        <v>1168</v>
      </c>
      <c r="D3564" s="47" t="s">
        <v>58</v>
      </c>
      <c r="E3564" s="47" t="s">
        <v>542</v>
      </c>
      <c r="F3564" s="47" t="s">
        <v>543</v>
      </c>
      <c r="G3564" s="47" t="s">
        <v>60</v>
      </c>
      <c r="H3564" s="47">
        <v>125</v>
      </c>
      <c r="I3564" s="47">
        <v>104</v>
      </c>
      <c r="J3564" s="47" t="s">
        <v>88</v>
      </c>
      <c r="K3564" s="47" t="s">
        <v>63</v>
      </c>
      <c r="L3564" s="47" t="s">
        <v>64</v>
      </c>
      <c r="M3564" s="47" t="s">
        <v>1162</v>
      </c>
      <c r="N3564" s="47" t="s">
        <v>1163</v>
      </c>
      <c r="O3564" s="47" t="s">
        <v>58</v>
      </c>
      <c r="P3564" s="47" t="s">
        <v>542</v>
      </c>
      <c r="Q3564" s="47" t="s">
        <v>543</v>
      </c>
      <c r="R3564" s="47">
        <v>96321</v>
      </c>
      <c r="S3564" s="47" t="s">
        <v>67</v>
      </c>
      <c r="T3564" s="47" t="s">
        <v>1169</v>
      </c>
      <c r="U3564" s="47">
        <v>13723</v>
      </c>
      <c r="V3564" s="47" t="s">
        <v>69</v>
      </c>
      <c r="W3564" s="47" t="s">
        <v>1170</v>
      </c>
      <c r="X3564" s="47">
        <v>1277775</v>
      </c>
      <c r="Y3564" s="47">
        <v>4210578</v>
      </c>
      <c r="Z3564" s="47">
        <v>312176</v>
      </c>
      <c r="AA3564" s="47">
        <v>8964188</v>
      </c>
      <c r="AB3564" s="47" t="s">
        <v>71</v>
      </c>
      <c r="AC3564" s="47">
        <v>3716</v>
      </c>
      <c r="AD3564" s="47" t="s">
        <v>126</v>
      </c>
      <c r="AE3564" s="47" t="s">
        <v>4924</v>
      </c>
      <c r="AF3564" s="47" t="s">
        <v>6016</v>
      </c>
      <c r="AG3564" s="47" t="s">
        <v>61</v>
      </c>
      <c r="AH3564" s="47" t="s">
        <v>75</v>
      </c>
      <c r="AI3564" s="47" t="s">
        <v>76</v>
      </c>
      <c r="AJ3564" s="47" t="s">
        <v>77</v>
      </c>
      <c r="AK3564" s="47" t="s">
        <v>78</v>
      </c>
      <c r="AV3564" s="47">
        <v>1.01</v>
      </c>
      <c r="AZ3564" s="47">
        <v>45</v>
      </c>
      <c r="BM3564" s="47">
        <v>7.2</v>
      </c>
      <c r="BQ3564" s="47">
        <v>0</v>
      </c>
      <c r="BS3564" s="47">
        <v>11.4</v>
      </c>
      <c r="BT3564" s="47">
        <v>0</v>
      </c>
      <c r="DI3564" s="1">
        <f t="shared" si="275"/>
        <v>4</v>
      </c>
      <c r="DJ3564" s="9" t="str">
        <f t="shared" si="276"/>
        <v>NO BACTERIOLOGICO</v>
      </c>
      <c r="DK3564" s="10" t="str">
        <f t="shared" si="277"/>
        <v>-</v>
      </c>
      <c r="DL3564" s="11" t="str">
        <f t="shared" si="278"/>
        <v>0</v>
      </c>
    </row>
    <row r="3565" spans="1:116" ht="12" x14ac:dyDescent="0.2">
      <c r="A3565" s="47">
        <v>1005110032</v>
      </c>
      <c r="B3565" s="47" t="str">
        <f t="shared" si="279"/>
        <v>1005110032-PARIASH</v>
      </c>
      <c r="C3565" s="47" t="s">
        <v>1168</v>
      </c>
      <c r="D3565" s="47" t="s">
        <v>58</v>
      </c>
      <c r="E3565" s="47" t="s">
        <v>542</v>
      </c>
      <c r="F3565" s="47" t="s">
        <v>543</v>
      </c>
      <c r="G3565" s="47" t="s">
        <v>60</v>
      </c>
      <c r="H3565" s="47">
        <v>125</v>
      </c>
      <c r="I3565" s="47">
        <v>104</v>
      </c>
      <c r="J3565" s="47" t="s">
        <v>88</v>
      </c>
      <c r="K3565" s="47" t="s">
        <v>63</v>
      </c>
      <c r="L3565" s="47" t="s">
        <v>64</v>
      </c>
      <c r="M3565" s="47" t="s">
        <v>1162</v>
      </c>
      <c r="N3565" s="47" t="s">
        <v>1163</v>
      </c>
      <c r="O3565" s="47" t="s">
        <v>58</v>
      </c>
      <c r="P3565" s="47" t="s">
        <v>542</v>
      </c>
      <c r="Q3565" s="47" t="s">
        <v>543</v>
      </c>
      <c r="R3565" s="47">
        <v>96321</v>
      </c>
      <c r="S3565" s="47" t="s">
        <v>67</v>
      </c>
      <c r="T3565" s="47" t="s">
        <v>1169</v>
      </c>
      <c r="U3565" s="47">
        <v>13723</v>
      </c>
      <c r="V3565" s="47" t="s">
        <v>69</v>
      </c>
      <c r="W3565" s="47" t="s">
        <v>1170</v>
      </c>
      <c r="X3565" s="47">
        <v>1277775</v>
      </c>
      <c r="Y3565" s="47">
        <v>4210579</v>
      </c>
      <c r="Z3565" s="47">
        <v>311054</v>
      </c>
      <c r="AA3565" s="47">
        <v>8963411</v>
      </c>
      <c r="AB3565" s="47" t="s">
        <v>71</v>
      </c>
      <c r="AC3565" s="47">
        <v>3649</v>
      </c>
      <c r="AD3565" s="47" t="s">
        <v>126</v>
      </c>
      <c r="AE3565" s="47" t="s">
        <v>4924</v>
      </c>
      <c r="AF3565" s="47" t="s">
        <v>6016</v>
      </c>
      <c r="AG3565" s="47" t="s">
        <v>61</v>
      </c>
      <c r="AH3565" s="47" t="s">
        <v>75</v>
      </c>
      <c r="AI3565" s="47" t="s">
        <v>76</v>
      </c>
      <c r="AJ3565" s="47" t="s">
        <v>77</v>
      </c>
      <c r="AK3565" s="47" t="s">
        <v>78</v>
      </c>
      <c r="AV3565" s="47">
        <v>0.7</v>
      </c>
      <c r="AZ3565" s="47">
        <v>45</v>
      </c>
      <c r="BM3565" s="47">
        <v>7.2</v>
      </c>
      <c r="BQ3565" s="47">
        <v>0</v>
      </c>
      <c r="BS3565" s="47">
        <v>11.4</v>
      </c>
      <c r="BT3565" s="47">
        <v>0</v>
      </c>
      <c r="DI3565" s="1">
        <f t="shared" si="275"/>
        <v>4</v>
      </c>
      <c r="DJ3565" s="9" t="str">
        <f t="shared" si="276"/>
        <v>NO BACTERIOLOGICO</v>
      </c>
      <c r="DK3565" s="10" t="str">
        <f t="shared" si="277"/>
        <v>-</v>
      </c>
      <c r="DL3565" s="11" t="str">
        <f t="shared" si="278"/>
        <v>0</v>
      </c>
    </row>
    <row r="3566" spans="1:116" ht="12" x14ac:dyDescent="0.2">
      <c r="A3566" s="47">
        <v>1001090013</v>
      </c>
      <c r="B3566" s="47" t="str">
        <f t="shared" si="279"/>
        <v>1001090013-MARIAN</v>
      </c>
      <c r="C3566" s="47" t="s">
        <v>4468</v>
      </c>
      <c r="D3566" s="47" t="s">
        <v>58</v>
      </c>
      <c r="E3566" s="47" t="s">
        <v>58</v>
      </c>
      <c r="F3566" s="47" t="s">
        <v>1234</v>
      </c>
      <c r="G3566" s="47" t="s">
        <v>60</v>
      </c>
      <c r="H3566" s="47">
        <v>110</v>
      </c>
      <c r="I3566" s="47" t="s">
        <v>61</v>
      </c>
      <c r="J3566" s="47" t="s">
        <v>88</v>
      </c>
      <c r="K3566" s="47" t="s">
        <v>63</v>
      </c>
      <c r="L3566" s="47" t="s">
        <v>64</v>
      </c>
      <c r="M3566" s="47" t="s">
        <v>4097</v>
      </c>
      <c r="N3566" s="47" t="s">
        <v>4098</v>
      </c>
      <c r="O3566" s="47" t="s">
        <v>58</v>
      </c>
      <c r="P3566" s="47" t="s">
        <v>58</v>
      </c>
      <c r="Q3566" s="47" t="s">
        <v>1234</v>
      </c>
      <c r="R3566" s="47">
        <v>116391</v>
      </c>
      <c r="S3566" s="47" t="s">
        <v>67</v>
      </c>
      <c r="T3566" s="47" t="s">
        <v>4469</v>
      </c>
      <c r="U3566" s="47">
        <v>14912</v>
      </c>
      <c r="V3566" s="47" t="s">
        <v>69</v>
      </c>
      <c r="W3566" s="47" t="s">
        <v>4470</v>
      </c>
      <c r="X3566" s="47">
        <v>1277779</v>
      </c>
      <c r="Y3566" s="47">
        <v>4210585</v>
      </c>
      <c r="Z3566" s="47">
        <v>0</v>
      </c>
      <c r="AA3566" s="47">
        <v>0</v>
      </c>
      <c r="AB3566" s="47" t="s">
        <v>71</v>
      </c>
      <c r="AC3566" s="47">
        <v>0</v>
      </c>
      <c r="AD3566" s="47" t="s">
        <v>86</v>
      </c>
      <c r="AE3566" s="47" t="s">
        <v>4905</v>
      </c>
      <c r="AF3566" s="47" t="s">
        <v>6017</v>
      </c>
      <c r="AG3566" s="47">
        <v>18137</v>
      </c>
      <c r="AH3566" s="47" t="s">
        <v>73</v>
      </c>
      <c r="AI3566" s="47" t="s">
        <v>4471</v>
      </c>
      <c r="AJ3566" s="47" t="s">
        <v>61</v>
      </c>
      <c r="AK3566" s="47" t="s">
        <v>61</v>
      </c>
      <c r="AV3566" s="47">
        <v>0</v>
      </c>
      <c r="AZ3566" s="47">
        <v>198</v>
      </c>
      <c r="BM3566" s="47">
        <v>7.5</v>
      </c>
      <c r="BS3566" s="47">
        <v>14</v>
      </c>
      <c r="BT3566" s="47">
        <v>0.8</v>
      </c>
      <c r="DI3566" s="1">
        <f t="shared" si="275"/>
        <v>4</v>
      </c>
      <c r="DJ3566" s="9" t="str">
        <f t="shared" si="276"/>
        <v>BACTERIOLÓGICO</v>
      </c>
      <c r="DK3566" s="10" t="str">
        <f t="shared" si="277"/>
        <v>-</v>
      </c>
      <c r="DL3566" s="11" t="str">
        <f t="shared" si="278"/>
        <v>0</v>
      </c>
    </row>
    <row r="3567" spans="1:116" ht="12" x14ac:dyDescent="0.2">
      <c r="A3567" s="47">
        <v>1001090013</v>
      </c>
      <c r="B3567" s="47" t="str">
        <f t="shared" si="279"/>
        <v>1001090013-MARIAN</v>
      </c>
      <c r="C3567" s="47" t="s">
        <v>4468</v>
      </c>
      <c r="D3567" s="47" t="s">
        <v>58</v>
      </c>
      <c r="E3567" s="47" t="s">
        <v>58</v>
      </c>
      <c r="F3567" s="47" t="s">
        <v>1234</v>
      </c>
      <c r="G3567" s="47" t="s">
        <v>60</v>
      </c>
      <c r="H3567" s="47">
        <v>110</v>
      </c>
      <c r="I3567" s="47" t="s">
        <v>61</v>
      </c>
      <c r="J3567" s="47" t="s">
        <v>88</v>
      </c>
      <c r="K3567" s="47" t="s">
        <v>63</v>
      </c>
      <c r="L3567" s="47" t="s">
        <v>64</v>
      </c>
      <c r="M3567" s="47" t="s">
        <v>4097</v>
      </c>
      <c r="N3567" s="47" t="s">
        <v>4098</v>
      </c>
      <c r="O3567" s="47" t="s">
        <v>58</v>
      </c>
      <c r="P3567" s="47" t="s">
        <v>58</v>
      </c>
      <c r="Q3567" s="47" t="s">
        <v>1234</v>
      </c>
      <c r="R3567" s="47">
        <v>116391</v>
      </c>
      <c r="S3567" s="47" t="s">
        <v>67</v>
      </c>
      <c r="T3567" s="47" t="s">
        <v>4469</v>
      </c>
      <c r="U3567" s="47">
        <v>14912</v>
      </c>
      <c r="V3567" s="47" t="s">
        <v>69</v>
      </c>
      <c r="W3567" s="47" t="s">
        <v>4470</v>
      </c>
      <c r="X3567" s="47">
        <v>1277779</v>
      </c>
      <c r="Y3567" s="47">
        <v>4210586</v>
      </c>
      <c r="Z3567" s="47">
        <v>355725</v>
      </c>
      <c r="AA3567" s="47">
        <v>8921751</v>
      </c>
      <c r="AB3567" s="47" t="s">
        <v>71</v>
      </c>
      <c r="AC3567" s="47">
        <v>3308</v>
      </c>
      <c r="AD3567" s="47" t="s">
        <v>86</v>
      </c>
      <c r="AE3567" s="47" t="s">
        <v>4905</v>
      </c>
      <c r="AF3567" s="47" t="s">
        <v>6017</v>
      </c>
      <c r="AG3567" s="47" t="s">
        <v>61</v>
      </c>
      <c r="AH3567" s="47" t="s">
        <v>75</v>
      </c>
      <c r="AI3567" s="47" t="s">
        <v>3873</v>
      </c>
      <c r="AJ3567" s="47" t="s">
        <v>77</v>
      </c>
      <c r="AK3567" s="47" t="s">
        <v>78</v>
      </c>
      <c r="AV3567" s="47">
        <v>0</v>
      </c>
      <c r="AZ3567" s="47">
        <v>180</v>
      </c>
      <c r="BM3567" s="47">
        <v>7.1</v>
      </c>
      <c r="BS3567" s="47">
        <v>14</v>
      </c>
      <c r="BT3567" s="47">
        <v>0.8</v>
      </c>
      <c r="DI3567" s="1">
        <f t="shared" si="275"/>
        <v>4</v>
      </c>
      <c r="DJ3567" s="9" t="str">
        <f t="shared" si="276"/>
        <v>BACTERIOLÓGICO</v>
      </c>
      <c r="DK3567" s="10" t="str">
        <f t="shared" si="277"/>
        <v>-</v>
      </c>
      <c r="DL3567" s="11" t="str">
        <f t="shared" si="278"/>
        <v>0</v>
      </c>
    </row>
    <row r="3568" spans="1:116" ht="12" x14ac:dyDescent="0.2">
      <c r="A3568" s="47">
        <v>1001090013</v>
      </c>
      <c r="B3568" s="47" t="str">
        <f t="shared" si="279"/>
        <v>1001090013-MARIAN</v>
      </c>
      <c r="C3568" s="47" t="s">
        <v>4468</v>
      </c>
      <c r="D3568" s="47" t="s">
        <v>58</v>
      </c>
      <c r="E3568" s="47" t="s">
        <v>58</v>
      </c>
      <c r="F3568" s="47" t="s">
        <v>1234</v>
      </c>
      <c r="G3568" s="47" t="s">
        <v>60</v>
      </c>
      <c r="H3568" s="47">
        <v>110</v>
      </c>
      <c r="I3568" s="47" t="s">
        <v>61</v>
      </c>
      <c r="J3568" s="47" t="s">
        <v>88</v>
      </c>
      <c r="K3568" s="47" t="s">
        <v>63</v>
      </c>
      <c r="L3568" s="47" t="s">
        <v>64</v>
      </c>
      <c r="M3568" s="47" t="s">
        <v>4097</v>
      </c>
      <c r="N3568" s="47" t="s">
        <v>4098</v>
      </c>
      <c r="O3568" s="47" t="s">
        <v>58</v>
      </c>
      <c r="P3568" s="47" t="s">
        <v>58</v>
      </c>
      <c r="Q3568" s="47" t="s">
        <v>1234</v>
      </c>
      <c r="R3568" s="47">
        <v>116391</v>
      </c>
      <c r="S3568" s="47" t="s">
        <v>67</v>
      </c>
      <c r="T3568" s="47" t="s">
        <v>4469</v>
      </c>
      <c r="U3568" s="47">
        <v>14912</v>
      </c>
      <c r="V3568" s="47" t="s">
        <v>69</v>
      </c>
      <c r="W3568" s="47" t="s">
        <v>4470</v>
      </c>
      <c r="X3568" s="47">
        <v>1277779</v>
      </c>
      <c r="Y3568" s="47">
        <v>4210587</v>
      </c>
      <c r="Z3568" s="47">
        <v>355787</v>
      </c>
      <c r="AA3568" s="47">
        <v>8921478</v>
      </c>
      <c r="AB3568" s="47" t="s">
        <v>71</v>
      </c>
      <c r="AC3568" s="47">
        <v>3293</v>
      </c>
      <c r="AD3568" s="47" t="s">
        <v>86</v>
      </c>
      <c r="AE3568" s="47" t="s">
        <v>4905</v>
      </c>
      <c r="AF3568" s="47" t="s">
        <v>6017</v>
      </c>
      <c r="AG3568" s="47" t="s">
        <v>61</v>
      </c>
      <c r="AH3568" s="47" t="s">
        <v>75</v>
      </c>
      <c r="AI3568" s="47" t="s">
        <v>76</v>
      </c>
      <c r="AJ3568" s="47" t="s">
        <v>77</v>
      </c>
      <c r="AK3568" s="47" t="s">
        <v>78</v>
      </c>
      <c r="AV3568" s="47">
        <v>0</v>
      </c>
      <c r="AZ3568" s="47">
        <v>167</v>
      </c>
      <c r="BM3568" s="47">
        <v>6.8</v>
      </c>
      <c r="BS3568" s="47">
        <v>14</v>
      </c>
      <c r="BT3568" s="47">
        <v>0.8</v>
      </c>
      <c r="DI3568" s="1">
        <f t="shared" si="275"/>
        <v>4</v>
      </c>
      <c r="DJ3568" s="9" t="str">
        <f t="shared" si="276"/>
        <v>BACTERIOLÓGICO</v>
      </c>
      <c r="DK3568" s="10" t="str">
        <f t="shared" si="277"/>
        <v>-</v>
      </c>
      <c r="DL3568" s="11" t="str">
        <f t="shared" si="278"/>
        <v>0</v>
      </c>
    </row>
    <row r="3569" spans="1:116" ht="12" x14ac:dyDescent="0.2">
      <c r="A3569" s="47">
        <v>1001090061</v>
      </c>
      <c r="B3569" s="47" t="str">
        <f t="shared" si="279"/>
        <v>1001090061-INGENIO BAJO</v>
      </c>
      <c r="C3569" s="47" t="s">
        <v>4678</v>
      </c>
      <c r="D3569" s="47" t="s">
        <v>58</v>
      </c>
      <c r="E3569" s="47" t="s">
        <v>58</v>
      </c>
      <c r="F3569" s="47" t="s">
        <v>1234</v>
      </c>
      <c r="G3569" s="47" t="s">
        <v>60</v>
      </c>
      <c r="H3569" s="47">
        <v>306</v>
      </c>
      <c r="I3569" s="47" t="s">
        <v>61</v>
      </c>
      <c r="J3569" s="47" t="s">
        <v>88</v>
      </c>
      <c r="K3569" s="47" t="s">
        <v>63</v>
      </c>
      <c r="L3569" s="47" t="s">
        <v>64</v>
      </c>
      <c r="M3569" s="47" t="s">
        <v>4679</v>
      </c>
      <c r="N3569" s="47" t="s">
        <v>4678</v>
      </c>
      <c r="O3569" s="47" t="s">
        <v>58</v>
      </c>
      <c r="P3569" s="47" t="s">
        <v>58</v>
      </c>
      <c r="Q3569" s="47" t="s">
        <v>1234</v>
      </c>
      <c r="R3569" s="47">
        <v>124950</v>
      </c>
      <c r="S3569" s="47" t="s">
        <v>67</v>
      </c>
      <c r="T3569" s="47" t="s">
        <v>4680</v>
      </c>
      <c r="U3569" s="47">
        <v>15536</v>
      </c>
      <c r="V3569" s="47" t="s">
        <v>69</v>
      </c>
      <c r="W3569" s="47" t="s">
        <v>4681</v>
      </c>
      <c r="X3569" s="47">
        <v>1277800</v>
      </c>
      <c r="Y3569" s="47">
        <v>4210599</v>
      </c>
      <c r="Z3569" s="47">
        <v>0</v>
      </c>
      <c r="AA3569" s="47">
        <v>0</v>
      </c>
      <c r="AB3569" s="47" t="s">
        <v>71</v>
      </c>
      <c r="AC3569" s="47">
        <v>0</v>
      </c>
      <c r="AD3569" s="47" t="s">
        <v>86</v>
      </c>
      <c r="AE3569" s="47" t="s">
        <v>4924</v>
      </c>
      <c r="AF3569" s="47" t="s">
        <v>6018</v>
      </c>
      <c r="AG3569" s="47">
        <v>23918</v>
      </c>
      <c r="AH3569" s="47" t="s">
        <v>73</v>
      </c>
      <c r="AI3569" s="47" t="s">
        <v>4682</v>
      </c>
      <c r="AJ3569" s="47" t="s">
        <v>61</v>
      </c>
      <c r="AK3569" s="47" t="s">
        <v>61</v>
      </c>
      <c r="AV3569" s="47">
        <v>0</v>
      </c>
      <c r="DI3569" s="1">
        <f t="shared" si="275"/>
        <v>4</v>
      </c>
      <c r="DJ3569" s="9" t="str">
        <f t="shared" si="276"/>
        <v>-</v>
      </c>
      <c r="DK3569" s="10" t="str">
        <f t="shared" si="277"/>
        <v>-</v>
      </c>
      <c r="DL3569" s="11" t="str">
        <f t="shared" si="278"/>
        <v>0</v>
      </c>
    </row>
    <row r="3570" spans="1:116" ht="12" x14ac:dyDescent="0.2">
      <c r="A3570" s="47">
        <v>1001100024</v>
      </c>
      <c r="B3570" s="47" t="str">
        <f t="shared" si="279"/>
        <v>1001100024-CHILIAN</v>
      </c>
      <c r="C3570" s="47" t="s">
        <v>4144</v>
      </c>
      <c r="D3570" s="47" t="s">
        <v>58</v>
      </c>
      <c r="E3570" s="47" t="s">
        <v>58</v>
      </c>
      <c r="F3570" s="47" t="s">
        <v>4145</v>
      </c>
      <c r="G3570" s="47" t="s">
        <v>60</v>
      </c>
      <c r="H3570" s="47">
        <v>141</v>
      </c>
      <c r="I3570" s="47" t="s">
        <v>61</v>
      </c>
      <c r="J3570" s="47" t="s">
        <v>82</v>
      </c>
      <c r="K3570" s="47" t="s">
        <v>63</v>
      </c>
      <c r="L3570" s="47" t="s">
        <v>64</v>
      </c>
      <c r="M3570" s="47" t="s">
        <v>4146</v>
      </c>
      <c r="N3570" s="47" t="s">
        <v>4145</v>
      </c>
      <c r="O3570" s="47" t="s">
        <v>58</v>
      </c>
      <c r="P3570" s="47" t="s">
        <v>58</v>
      </c>
      <c r="Q3570" s="47" t="s">
        <v>4145</v>
      </c>
      <c r="R3570" s="47">
        <v>110217</v>
      </c>
      <c r="S3570" s="47" t="s">
        <v>67</v>
      </c>
      <c r="T3570" s="47" t="s">
        <v>4147</v>
      </c>
      <c r="U3570" s="47">
        <v>15243</v>
      </c>
      <c r="V3570" s="47" t="s">
        <v>69</v>
      </c>
      <c r="W3570" s="47" t="s">
        <v>4148</v>
      </c>
      <c r="X3570" s="47">
        <v>1272068</v>
      </c>
      <c r="Y3570" s="47">
        <v>4210603</v>
      </c>
      <c r="Z3570" s="47">
        <v>338620</v>
      </c>
      <c r="AA3570" s="47">
        <v>8893785</v>
      </c>
      <c r="AB3570" s="47" t="s">
        <v>71</v>
      </c>
      <c r="AC3570" s="47">
        <v>3106</v>
      </c>
      <c r="AD3570" s="47" t="s">
        <v>86</v>
      </c>
      <c r="AE3570" s="47" t="s">
        <v>5022</v>
      </c>
      <c r="AF3570" s="47" t="s">
        <v>6018</v>
      </c>
      <c r="AG3570" s="47">
        <v>13059</v>
      </c>
      <c r="AH3570" s="47" t="s">
        <v>73</v>
      </c>
      <c r="AI3570" s="47" t="s">
        <v>4149</v>
      </c>
      <c r="AJ3570" s="47" t="s">
        <v>61</v>
      </c>
      <c r="AK3570" s="47" t="s">
        <v>61</v>
      </c>
      <c r="AV3570" s="47">
        <v>1</v>
      </c>
      <c r="AZ3570" s="47">
        <v>156</v>
      </c>
      <c r="BM3570" s="47">
        <v>7</v>
      </c>
      <c r="BS3570" s="47">
        <v>14</v>
      </c>
      <c r="BT3570" s="47">
        <v>0</v>
      </c>
      <c r="DI3570" s="1">
        <f t="shared" si="275"/>
        <v>4</v>
      </c>
      <c r="DJ3570" s="9" t="str">
        <f t="shared" si="276"/>
        <v>NO BACTERIOLOGICO</v>
      </c>
      <c r="DK3570" s="10" t="str">
        <f t="shared" si="277"/>
        <v>-</v>
      </c>
      <c r="DL3570" s="11" t="str">
        <f t="shared" si="278"/>
        <v>0</v>
      </c>
    </row>
    <row r="3571" spans="1:116" ht="12" x14ac:dyDescent="0.2">
      <c r="A3571" s="47">
        <v>1001100024</v>
      </c>
      <c r="B3571" s="47" t="str">
        <f t="shared" si="279"/>
        <v>1001100024-CHILIAN</v>
      </c>
      <c r="C3571" s="47" t="s">
        <v>4144</v>
      </c>
      <c r="D3571" s="47" t="s">
        <v>58</v>
      </c>
      <c r="E3571" s="47" t="s">
        <v>58</v>
      </c>
      <c r="F3571" s="47" t="s">
        <v>4145</v>
      </c>
      <c r="G3571" s="47" t="s">
        <v>60</v>
      </c>
      <c r="H3571" s="47">
        <v>141</v>
      </c>
      <c r="I3571" s="47" t="s">
        <v>61</v>
      </c>
      <c r="J3571" s="47" t="s">
        <v>82</v>
      </c>
      <c r="K3571" s="47" t="s">
        <v>63</v>
      </c>
      <c r="L3571" s="47" t="s">
        <v>64</v>
      </c>
      <c r="M3571" s="47" t="s">
        <v>4146</v>
      </c>
      <c r="N3571" s="47" t="s">
        <v>4145</v>
      </c>
      <c r="O3571" s="47" t="s">
        <v>58</v>
      </c>
      <c r="P3571" s="47" t="s">
        <v>58</v>
      </c>
      <c r="Q3571" s="47" t="s">
        <v>4145</v>
      </c>
      <c r="R3571" s="47">
        <v>110217</v>
      </c>
      <c r="S3571" s="47" t="s">
        <v>67</v>
      </c>
      <c r="T3571" s="47" t="s">
        <v>4147</v>
      </c>
      <c r="U3571" s="47">
        <v>15243</v>
      </c>
      <c r="V3571" s="47" t="s">
        <v>69</v>
      </c>
      <c r="W3571" s="47" t="s">
        <v>4148</v>
      </c>
      <c r="X3571" s="47">
        <v>1272068</v>
      </c>
      <c r="Y3571" s="47">
        <v>4210604</v>
      </c>
      <c r="Z3571" s="47">
        <v>337185</v>
      </c>
      <c r="AA3571" s="47">
        <v>8895092</v>
      </c>
      <c r="AB3571" s="47" t="s">
        <v>71</v>
      </c>
      <c r="AC3571" s="47">
        <v>3123</v>
      </c>
      <c r="AD3571" s="47" t="s">
        <v>86</v>
      </c>
      <c r="AE3571" s="47" t="s">
        <v>5022</v>
      </c>
      <c r="AF3571" s="47" t="s">
        <v>6018</v>
      </c>
      <c r="AG3571" s="47" t="s">
        <v>61</v>
      </c>
      <c r="AH3571" s="47" t="s">
        <v>75</v>
      </c>
      <c r="AI3571" s="47" t="s">
        <v>76</v>
      </c>
      <c r="AJ3571" s="47" t="s">
        <v>77</v>
      </c>
      <c r="AK3571" s="47" t="s">
        <v>78</v>
      </c>
      <c r="AV3571" s="47">
        <v>0.8</v>
      </c>
      <c r="AZ3571" s="47">
        <v>156</v>
      </c>
      <c r="BM3571" s="47">
        <v>7</v>
      </c>
      <c r="BS3571" s="47">
        <v>14</v>
      </c>
      <c r="BT3571" s="47">
        <v>0</v>
      </c>
      <c r="DI3571" s="1">
        <f t="shared" si="275"/>
        <v>4</v>
      </c>
      <c r="DJ3571" s="9" t="str">
        <f t="shared" si="276"/>
        <v>NO BACTERIOLOGICO</v>
      </c>
      <c r="DK3571" s="10" t="str">
        <f t="shared" si="277"/>
        <v>-</v>
      </c>
      <c r="DL3571" s="11" t="str">
        <f t="shared" si="278"/>
        <v>0</v>
      </c>
    </row>
    <row r="3572" spans="1:116" ht="12" x14ac:dyDescent="0.2">
      <c r="A3572" s="47">
        <v>1001100024</v>
      </c>
      <c r="B3572" s="47" t="str">
        <f t="shared" si="279"/>
        <v>1001100024-CHILIAN</v>
      </c>
      <c r="C3572" s="47" t="s">
        <v>4144</v>
      </c>
      <c r="D3572" s="47" t="s">
        <v>58</v>
      </c>
      <c r="E3572" s="47" t="s">
        <v>58</v>
      </c>
      <c r="F3572" s="47" t="s">
        <v>4145</v>
      </c>
      <c r="G3572" s="47" t="s">
        <v>60</v>
      </c>
      <c r="H3572" s="47">
        <v>141</v>
      </c>
      <c r="I3572" s="47" t="s">
        <v>61</v>
      </c>
      <c r="J3572" s="47" t="s">
        <v>82</v>
      </c>
      <c r="K3572" s="47" t="s">
        <v>63</v>
      </c>
      <c r="L3572" s="47" t="s">
        <v>64</v>
      </c>
      <c r="M3572" s="47" t="s">
        <v>4146</v>
      </c>
      <c r="N3572" s="47" t="s">
        <v>4145</v>
      </c>
      <c r="O3572" s="47" t="s">
        <v>58</v>
      </c>
      <c r="P3572" s="47" t="s">
        <v>58</v>
      </c>
      <c r="Q3572" s="47" t="s">
        <v>4145</v>
      </c>
      <c r="R3572" s="47">
        <v>110217</v>
      </c>
      <c r="S3572" s="47" t="s">
        <v>67</v>
      </c>
      <c r="T3572" s="47" t="s">
        <v>4147</v>
      </c>
      <c r="U3572" s="47">
        <v>15243</v>
      </c>
      <c r="V3572" s="47" t="s">
        <v>69</v>
      </c>
      <c r="W3572" s="47" t="s">
        <v>4148</v>
      </c>
      <c r="X3572" s="47">
        <v>1272068</v>
      </c>
      <c r="Y3572" s="47">
        <v>4210605</v>
      </c>
      <c r="Z3572" s="47">
        <v>337112</v>
      </c>
      <c r="AA3572" s="47">
        <v>8894975</v>
      </c>
      <c r="AB3572" s="47" t="s">
        <v>71</v>
      </c>
      <c r="AC3572" s="47">
        <v>3117</v>
      </c>
      <c r="AD3572" s="47" t="s">
        <v>86</v>
      </c>
      <c r="AE3572" s="47" t="s">
        <v>5022</v>
      </c>
      <c r="AF3572" s="47" t="s">
        <v>6018</v>
      </c>
      <c r="AG3572" s="47" t="s">
        <v>61</v>
      </c>
      <c r="AH3572" s="47" t="s">
        <v>75</v>
      </c>
      <c r="AI3572" s="47" t="s">
        <v>76</v>
      </c>
      <c r="AJ3572" s="47" t="s">
        <v>77</v>
      </c>
      <c r="AK3572" s="47" t="s">
        <v>78</v>
      </c>
      <c r="AV3572" s="47">
        <v>0.6</v>
      </c>
      <c r="AZ3572" s="47">
        <v>156</v>
      </c>
      <c r="BM3572" s="47">
        <v>7</v>
      </c>
      <c r="BS3572" s="47">
        <v>14</v>
      </c>
      <c r="BT3572" s="47">
        <v>0</v>
      </c>
      <c r="DI3572" s="1">
        <f t="shared" si="275"/>
        <v>4</v>
      </c>
      <c r="DJ3572" s="9" t="str">
        <f t="shared" si="276"/>
        <v>NO BACTERIOLOGICO</v>
      </c>
      <c r="DK3572" s="10" t="str">
        <f t="shared" si="277"/>
        <v>-</v>
      </c>
      <c r="DL3572" s="11" t="str">
        <f t="shared" si="278"/>
        <v>0</v>
      </c>
    </row>
    <row r="3573" spans="1:116" ht="12" x14ac:dyDescent="0.2">
      <c r="A3573" s="47">
        <v>1011010053</v>
      </c>
      <c r="B3573" s="47" t="str">
        <f t="shared" si="279"/>
        <v>1011010053-NUAYCULANO</v>
      </c>
      <c r="C3573" s="47" t="s">
        <v>916</v>
      </c>
      <c r="D3573" s="47" t="s">
        <v>58</v>
      </c>
      <c r="E3573" s="47" t="s">
        <v>395</v>
      </c>
      <c r="F3573" s="47" t="s">
        <v>793</v>
      </c>
      <c r="G3573" s="47" t="s">
        <v>60</v>
      </c>
      <c r="H3573" s="47">
        <v>356</v>
      </c>
      <c r="I3573" s="47" t="s">
        <v>61</v>
      </c>
      <c r="J3573" s="47" t="s">
        <v>88</v>
      </c>
      <c r="K3573" s="47" t="s">
        <v>63</v>
      </c>
      <c r="L3573" s="47" t="s">
        <v>64</v>
      </c>
      <c r="M3573" s="47" t="s">
        <v>917</v>
      </c>
      <c r="N3573" s="47" t="s">
        <v>918</v>
      </c>
      <c r="O3573" s="47" t="s">
        <v>58</v>
      </c>
      <c r="P3573" s="47" t="s">
        <v>395</v>
      </c>
      <c r="Q3573" s="47" t="s">
        <v>793</v>
      </c>
      <c r="R3573" s="47">
        <v>88887</v>
      </c>
      <c r="S3573" s="47" t="s">
        <v>67</v>
      </c>
      <c r="T3573" s="47" t="s">
        <v>919</v>
      </c>
      <c r="U3573" s="47">
        <v>14765</v>
      </c>
      <c r="V3573" s="47" t="s">
        <v>69</v>
      </c>
      <c r="W3573" s="47" t="s">
        <v>920</v>
      </c>
      <c r="X3573" s="47">
        <v>1277786</v>
      </c>
      <c r="Y3573" s="47">
        <v>4210614</v>
      </c>
      <c r="Z3573" s="47">
        <v>0</v>
      </c>
      <c r="AA3573" s="47">
        <v>0</v>
      </c>
      <c r="AB3573" s="47" t="s">
        <v>61</v>
      </c>
      <c r="AC3573" s="47">
        <v>0</v>
      </c>
      <c r="AD3573" s="47" t="s">
        <v>297</v>
      </c>
      <c r="AE3573" s="47" t="s">
        <v>4978</v>
      </c>
      <c r="AF3573" s="47" t="s">
        <v>6019</v>
      </c>
      <c r="AG3573" s="47">
        <v>3660</v>
      </c>
      <c r="AH3573" s="47" t="s">
        <v>73</v>
      </c>
      <c r="AI3573" s="47" t="s">
        <v>916</v>
      </c>
      <c r="AJ3573" s="47" t="s">
        <v>61</v>
      </c>
      <c r="AK3573" s="47" t="s">
        <v>61</v>
      </c>
      <c r="AO3573" s="47">
        <v>0</v>
      </c>
      <c r="AP3573" s="47">
        <v>0</v>
      </c>
      <c r="AQ3573" s="47">
        <v>37</v>
      </c>
      <c r="AV3573" s="47">
        <v>2</v>
      </c>
      <c r="AZ3573" s="47">
        <v>230</v>
      </c>
      <c r="BC3573" s="47">
        <v>0</v>
      </c>
      <c r="BM3573" s="47">
        <v>7</v>
      </c>
      <c r="BS3573" s="47">
        <v>10</v>
      </c>
      <c r="BT3573" s="47">
        <v>0.6</v>
      </c>
      <c r="DI3573" s="1">
        <f t="shared" si="275"/>
        <v>4</v>
      </c>
      <c r="DJ3573" s="9" t="str">
        <f t="shared" si="276"/>
        <v>NO BACTERIOLOGICO</v>
      </c>
      <c r="DK3573" s="10" t="str">
        <f t="shared" si="277"/>
        <v>Realizado Bactereológico</v>
      </c>
      <c r="DL3573" s="11" t="str">
        <f t="shared" si="278"/>
        <v>0</v>
      </c>
    </row>
    <row r="3574" spans="1:116" ht="12" x14ac:dyDescent="0.2">
      <c r="A3574" s="47">
        <v>1011010053</v>
      </c>
      <c r="B3574" s="47" t="str">
        <f t="shared" si="279"/>
        <v>1011010053-NUAYCULANO</v>
      </c>
      <c r="C3574" s="47" t="s">
        <v>916</v>
      </c>
      <c r="D3574" s="47" t="s">
        <v>58</v>
      </c>
      <c r="E3574" s="47" t="s">
        <v>395</v>
      </c>
      <c r="F3574" s="47" t="s">
        <v>793</v>
      </c>
      <c r="G3574" s="47" t="s">
        <v>60</v>
      </c>
      <c r="H3574" s="47">
        <v>356</v>
      </c>
      <c r="I3574" s="47" t="s">
        <v>61</v>
      </c>
      <c r="J3574" s="47" t="s">
        <v>88</v>
      </c>
      <c r="K3574" s="47" t="s">
        <v>63</v>
      </c>
      <c r="L3574" s="47" t="s">
        <v>64</v>
      </c>
      <c r="M3574" s="47" t="s">
        <v>917</v>
      </c>
      <c r="N3574" s="47" t="s">
        <v>918</v>
      </c>
      <c r="O3574" s="47" t="s">
        <v>58</v>
      </c>
      <c r="P3574" s="47" t="s">
        <v>395</v>
      </c>
      <c r="Q3574" s="47" t="s">
        <v>793</v>
      </c>
      <c r="R3574" s="47">
        <v>88887</v>
      </c>
      <c r="S3574" s="47" t="s">
        <v>67</v>
      </c>
      <c r="T3574" s="47" t="s">
        <v>919</v>
      </c>
      <c r="U3574" s="47">
        <v>14765</v>
      </c>
      <c r="V3574" s="47" t="s">
        <v>69</v>
      </c>
      <c r="W3574" s="47" t="s">
        <v>920</v>
      </c>
      <c r="X3574" s="47">
        <v>1277786</v>
      </c>
      <c r="Y3574" s="47">
        <v>4210615</v>
      </c>
      <c r="Z3574" s="47">
        <v>319567</v>
      </c>
      <c r="AA3574" s="47">
        <v>8826781</v>
      </c>
      <c r="AB3574" s="47" t="s">
        <v>61</v>
      </c>
      <c r="AC3574" s="47">
        <v>3438</v>
      </c>
      <c r="AD3574" s="47" t="s">
        <v>297</v>
      </c>
      <c r="AE3574" s="47" t="s">
        <v>4978</v>
      </c>
      <c r="AF3574" s="47" t="s">
        <v>6019</v>
      </c>
      <c r="AG3574" s="47" t="s">
        <v>61</v>
      </c>
      <c r="AH3574" s="47" t="s">
        <v>75</v>
      </c>
      <c r="AI3574" s="47" t="s">
        <v>76</v>
      </c>
      <c r="AJ3574" s="47" t="s">
        <v>77</v>
      </c>
      <c r="AK3574" s="47" t="s">
        <v>78</v>
      </c>
      <c r="AV3574" s="47">
        <v>1.5</v>
      </c>
      <c r="AZ3574" s="47">
        <v>161</v>
      </c>
      <c r="BM3574" s="47">
        <v>7</v>
      </c>
      <c r="BS3574" s="47">
        <v>11</v>
      </c>
      <c r="BT3574" s="47">
        <v>0.8</v>
      </c>
      <c r="DI3574" s="1">
        <f t="shared" si="275"/>
        <v>4</v>
      </c>
      <c r="DJ3574" s="9" t="str">
        <f t="shared" si="276"/>
        <v>NO BACTERIOLOGICO</v>
      </c>
      <c r="DK3574" s="10" t="str">
        <f t="shared" si="277"/>
        <v>-</v>
      </c>
      <c r="DL3574" s="11" t="str">
        <f t="shared" si="278"/>
        <v>0</v>
      </c>
    </row>
    <row r="3575" spans="1:116" ht="12" x14ac:dyDescent="0.2">
      <c r="A3575" s="47">
        <v>1011010053</v>
      </c>
      <c r="B3575" s="47" t="str">
        <f t="shared" si="279"/>
        <v>1011010053-NUAYCULANO</v>
      </c>
      <c r="C3575" s="47" t="s">
        <v>916</v>
      </c>
      <c r="D3575" s="47" t="s">
        <v>58</v>
      </c>
      <c r="E3575" s="47" t="s">
        <v>395</v>
      </c>
      <c r="F3575" s="47" t="s">
        <v>793</v>
      </c>
      <c r="G3575" s="47" t="s">
        <v>60</v>
      </c>
      <c r="H3575" s="47">
        <v>356</v>
      </c>
      <c r="I3575" s="47" t="s">
        <v>61</v>
      </c>
      <c r="J3575" s="47" t="s">
        <v>88</v>
      </c>
      <c r="K3575" s="47" t="s">
        <v>63</v>
      </c>
      <c r="L3575" s="47" t="s">
        <v>64</v>
      </c>
      <c r="M3575" s="47" t="s">
        <v>917</v>
      </c>
      <c r="N3575" s="47" t="s">
        <v>918</v>
      </c>
      <c r="O3575" s="47" t="s">
        <v>58</v>
      </c>
      <c r="P3575" s="47" t="s">
        <v>395</v>
      </c>
      <c r="Q3575" s="47" t="s">
        <v>793</v>
      </c>
      <c r="R3575" s="47">
        <v>88887</v>
      </c>
      <c r="S3575" s="47" t="s">
        <v>67</v>
      </c>
      <c r="T3575" s="47" t="s">
        <v>919</v>
      </c>
      <c r="U3575" s="47">
        <v>14765</v>
      </c>
      <c r="V3575" s="47" t="s">
        <v>69</v>
      </c>
      <c r="W3575" s="47" t="s">
        <v>920</v>
      </c>
      <c r="X3575" s="47">
        <v>1277786</v>
      </c>
      <c r="Y3575" s="47">
        <v>4210616</v>
      </c>
      <c r="Z3575" s="47">
        <v>319461</v>
      </c>
      <c r="AA3575" s="47">
        <v>888908</v>
      </c>
      <c r="AB3575" s="47" t="s">
        <v>61</v>
      </c>
      <c r="AC3575" s="47">
        <v>3435</v>
      </c>
      <c r="AD3575" s="47" t="s">
        <v>297</v>
      </c>
      <c r="AE3575" s="47" t="s">
        <v>4978</v>
      </c>
      <c r="AF3575" s="47" t="s">
        <v>6019</v>
      </c>
      <c r="AG3575" s="47" t="s">
        <v>61</v>
      </c>
      <c r="AH3575" s="47" t="s">
        <v>75</v>
      </c>
      <c r="AI3575" s="47" t="s">
        <v>76</v>
      </c>
      <c r="AJ3575" s="47" t="s">
        <v>77</v>
      </c>
      <c r="AK3575" s="47" t="s">
        <v>78</v>
      </c>
      <c r="AO3575" s="47">
        <v>0</v>
      </c>
      <c r="AP3575" s="47">
        <v>0</v>
      </c>
      <c r="AQ3575" s="47">
        <v>78</v>
      </c>
      <c r="AV3575" s="47">
        <v>0.5</v>
      </c>
      <c r="AZ3575" s="47">
        <v>72</v>
      </c>
      <c r="BC3575" s="47">
        <v>0</v>
      </c>
      <c r="BM3575" s="47">
        <v>7</v>
      </c>
      <c r="BS3575" s="47">
        <v>12</v>
      </c>
      <c r="BT3575" s="47">
        <v>0.9</v>
      </c>
      <c r="DI3575" s="1">
        <f t="shared" si="275"/>
        <v>4</v>
      </c>
      <c r="DJ3575" s="9" t="str">
        <f t="shared" si="276"/>
        <v>NO BACTERIOLOGICO</v>
      </c>
      <c r="DK3575" s="10" t="str">
        <f t="shared" si="277"/>
        <v>Realizado Bactereológico</v>
      </c>
      <c r="DL3575" s="11" t="str">
        <f t="shared" si="278"/>
        <v>0</v>
      </c>
    </row>
    <row r="3576" spans="1:116" ht="12" x14ac:dyDescent="0.2">
      <c r="A3576" s="47">
        <v>1005110019</v>
      </c>
      <c r="B3576" s="47" t="str">
        <f t="shared" si="279"/>
        <v>1005110019-CARPA</v>
      </c>
      <c r="C3576" s="47" t="s">
        <v>1161</v>
      </c>
      <c r="D3576" s="47" t="s">
        <v>58</v>
      </c>
      <c r="E3576" s="47" t="s">
        <v>542</v>
      </c>
      <c r="F3576" s="47" t="s">
        <v>543</v>
      </c>
      <c r="G3576" s="47" t="s">
        <v>60</v>
      </c>
      <c r="H3576" s="47">
        <v>26</v>
      </c>
      <c r="I3576" s="47">
        <v>22</v>
      </c>
      <c r="J3576" s="47" t="s">
        <v>88</v>
      </c>
      <c r="K3576" s="47" t="s">
        <v>63</v>
      </c>
      <c r="L3576" s="47" t="s">
        <v>64</v>
      </c>
      <c r="M3576" s="47" t="s">
        <v>1162</v>
      </c>
      <c r="N3576" s="47" t="s">
        <v>1163</v>
      </c>
      <c r="O3576" s="47" t="s">
        <v>58</v>
      </c>
      <c r="P3576" s="47" t="s">
        <v>542</v>
      </c>
      <c r="Q3576" s="47" t="s">
        <v>543</v>
      </c>
      <c r="R3576" s="47">
        <v>89906</v>
      </c>
      <c r="S3576" s="47" t="s">
        <v>67</v>
      </c>
      <c r="T3576" s="47" t="s">
        <v>1164</v>
      </c>
      <c r="U3576" s="47">
        <v>13757</v>
      </c>
      <c r="V3576" s="47" t="s">
        <v>69</v>
      </c>
      <c r="W3576" s="47" t="s">
        <v>1165</v>
      </c>
      <c r="X3576" s="47">
        <v>1277796</v>
      </c>
      <c r="Y3576" s="47">
        <v>4210617</v>
      </c>
      <c r="Z3576" s="47">
        <v>317815</v>
      </c>
      <c r="AA3576" s="47">
        <v>8968517</v>
      </c>
      <c r="AB3576" s="47" t="s">
        <v>71</v>
      </c>
      <c r="AC3576" s="47">
        <v>3547</v>
      </c>
      <c r="AD3576" s="47" t="s">
        <v>126</v>
      </c>
      <c r="AE3576" s="47" t="s">
        <v>4916</v>
      </c>
      <c r="AF3576" s="47" t="s">
        <v>6019</v>
      </c>
      <c r="AG3576" s="47">
        <v>920</v>
      </c>
      <c r="AH3576" s="47" t="s">
        <v>73</v>
      </c>
      <c r="AI3576" s="47" t="s">
        <v>1161</v>
      </c>
      <c r="AJ3576" s="47" t="s">
        <v>61</v>
      </c>
      <c r="AK3576" s="47" t="s">
        <v>61</v>
      </c>
      <c r="AV3576" s="47">
        <v>1.2</v>
      </c>
      <c r="AZ3576" s="47">
        <v>38</v>
      </c>
      <c r="BM3576" s="47">
        <v>7.1</v>
      </c>
      <c r="BQ3576" s="47">
        <v>0</v>
      </c>
      <c r="BS3576" s="47">
        <v>11.5</v>
      </c>
      <c r="BT3576" s="47">
        <v>0</v>
      </c>
      <c r="DI3576" s="1">
        <f t="shared" si="275"/>
        <v>4</v>
      </c>
      <c r="DJ3576" s="9" t="str">
        <f t="shared" si="276"/>
        <v>NO BACTERIOLOGICO</v>
      </c>
      <c r="DK3576" s="10" t="str">
        <f t="shared" si="277"/>
        <v>-</v>
      </c>
      <c r="DL3576" s="11" t="str">
        <f t="shared" si="278"/>
        <v>0</v>
      </c>
    </row>
    <row r="3577" spans="1:116" ht="12" x14ac:dyDescent="0.2">
      <c r="A3577" s="47">
        <v>1005110019</v>
      </c>
      <c r="B3577" s="47" t="str">
        <f t="shared" si="279"/>
        <v>1005110019-CARPA</v>
      </c>
      <c r="C3577" s="47" t="s">
        <v>1161</v>
      </c>
      <c r="D3577" s="47" t="s">
        <v>58</v>
      </c>
      <c r="E3577" s="47" t="s">
        <v>542</v>
      </c>
      <c r="F3577" s="47" t="s">
        <v>543</v>
      </c>
      <c r="G3577" s="47" t="s">
        <v>60</v>
      </c>
      <c r="H3577" s="47">
        <v>26</v>
      </c>
      <c r="I3577" s="47">
        <v>22</v>
      </c>
      <c r="J3577" s="47" t="s">
        <v>88</v>
      </c>
      <c r="K3577" s="47" t="s">
        <v>63</v>
      </c>
      <c r="L3577" s="47" t="s">
        <v>64</v>
      </c>
      <c r="M3577" s="47" t="s">
        <v>1162</v>
      </c>
      <c r="N3577" s="47" t="s">
        <v>1163</v>
      </c>
      <c r="O3577" s="47" t="s">
        <v>58</v>
      </c>
      <c r="P3577" s="47" t="s">
        <v>542</v>
      </c>
      <c r="Q3577" s="47" t="s">
        <v>543</v>
      </c>
      <c r="R3577" s="47">
        <v>89906</v>
      </c>
      <c r="S3577" s="47" t="s">
        <v>67</v>
      </c>
      <c r="T3577" s="47" t="s">
        <v>1164</v>
      </c>
      <c r="U3577" s="47">
        <v>13757</v>
      </c>
      <c r="V3577" s="47" t="s">
        <v>69</v>
      </c>
      <c r="W3577" s="47" t="s">
        <v>1165</v>
      </c>
      <c r="X3577" s="47">
        <v>1277796</v>
      </c>
      <c r="Y3577" s="47">
        <v>4210618</v>
      </c>
      <c r="Z3577" s="47">
        <v>317800</v>
      </c>
      <c r="AA3577" s="47">
        <v>8968010</v>
      </c>
      <c r="AB3577" s="47" t="s">
        <v>71</v>
      </c>
      <c r="AC3577" s="47">
        <v>3544</v>
      </c>
      <c r="AD3577" s="47" t="s">
        <v>126</v>
      </c>
      <c r="AE3577" s="47" t="s">
        <v>4916</v>
      </c>
      <c r="AF3577" s="47" t="s">
        <v>6019</v>
      </c>
      <c r="AG3577" s="47" t="s">
        <v>61</v>
      </c>
      <c r="AH3577" s="47" t="s">
        <v>75</v>
      </c>
      <c r="AI3577" s="47" t="s">
        <v>76</v>
      </c>
      <c r="AJ3577" s="47" t="s">
        <v>77</v>
      </c>
      <c r="AK3577" s="47" t="s">
        <v>78</v>
      </c>
      <c r="AV3577" s="47">
        <v>0.9</v>
      </c>
      <c r="AZ3577" s="47">
        <v>38</v>
      </c>
      <c r="BM3577" s="47">
        <v>7.1</v>
      </c>
      <c r="BQ3577" s="47">
        <v>0</v>
      </c>
      <c r="BS3577" s="47">
        <v>11.5</v>
      </c>
      <c r="BT3577" s="47">
        <v>0</v>
      </c>
      <c r="DI3577" s="1">
        <f t="shared" si="275"/>
        <v>4</v>
      </c>
      <c r="DJ3577" s="9" t="str">
        <f t="shared" si="276"/>
        <v>NO BACTERIOLOGICO</v>
      </c>
      <c r="DK3577" s="10" t="str">
        <f t="shared" si="277"/>
        <v>-</v>
      </c>
      <c r="DL3577" s="11" t="str">
        <f t="shared" si="278"/>
        <v>0</v>
      </c>
    </row>
    <row r="3578" spans="1:116" ht="12" x14ac:dyDescent="0.2">
      <c r="A3578" s="47">
        <v>1005110019</v>
      </c>
      <c r="B3578" s="47" t="str">
        <f t="shared" si="279"/>
        <v>1005110019-CARPA</v>
      </c>
      <c r="C3578" s="47" t="s">
        <v>1161</v>
      </c>
      <c r="D3578" s="47" t="s">
        <v>58</v>
      </c>
      <c r="E3578" s="47" t="s">
        <v>542</v>
      </c>
      <c r="F3578" s="47" t="s">
        <v>543</v>
      </c>
      <c r="G3578" s="47" t="s">
        <v>60</v>
      </c>
      <c r="H3578" s="47">
        <v>26</v>
      </c>
      <c r="I3578" s="47">
        <v>22</v>
      </c>
      <c r="J3578" s="47" t="s">
        <v>88</v>
      </c>
      <c r="K3578" s="47" t="s">
        <v>63</v>
      </c>
      <c r="L3578" s="47" t="s">
        <v>64</v>
      </c>
      <c r="M3578" s="47" t="s">
        <v>1162</v>
      </c>
      <c r="N3578" s="47" t="s">
        <v>1163</v>
      </c>
      <c r="O3578" s="47" t="s">
        <v>58</v>
      </c>
      <c r="P3578" s="47" t="s">
        <v>542</v>
      </c>
      <c r="Q3578" s="47" t="s">
        <v>543</v>
      </c>
      <c r="R3578" s="47">
        <v>89906</v>
      </c>
      <c r="S3578" s="47" t="s">
        <v>67</v>
      </c>
      <c r="T3578" s="47" t="s">
        <v>1164</v>
      </c>
      <c r="U3578" s="47">
        <v>13757</v>
      </c>
      <c r="V3578" s="47" t="s">
        <v>69</v>
      </c>
      <c r="W3578" s="47" t="s">
        <v>1165</v>
      </c>
      <c r="X3578" s="47">
        <v>1277796</v>
      </c>
      <c r="Y3578" s="47">
        <v>4210619</v>
      </c>
      <c r="Z3578" s="47">
        <v>317809</v>
      </c>
      <c r="AA3578" s="47">
        <v>8968608</v>
      </c>
      <c r="AB3578" s="47" t="s">
        <v>71</v>
      </c>
      <c r="AC3578" s="47">
        <v>3540</v>
      </c>
      <c r="AD3578" s="47" t="s">
        <v>126</v>
      </c>
      <c r="AE3578" s="47" t="s">
        <v>4916</v>
      </c>
      <c r="AF3578" s="47" t="s">
        <v>6019</v>
      </c>
      <c r="AG3578" s="47" t="s">
        <v>61</v>
      </c>
      <c r="AH3578" s="47" t="s">
        <v>75</v>
      </c>
      <c r="AI3578" s="47" t="s">
        <v>76</v>
      </c>
      <c r="AJ3578" s="47" t="s">
        <v>77</v>
      </c>
      <c r="AK3578" s="47" t="s">
        <v>78</v>
      </c>
      <c r="AV3578" s="47">
        <v>0.5</v>
      </c>
      <c r="AZ3578" s="47">
        <v>38</v>
      </c>
      <c r="BM3578" s="47">
        <v>7.1</v>
      </c>
      <c r="BQ3578" s="47">
        <v>0</v>
      </c>
      <c r="BS3578" s="47">
        <v>11.5</v>
      </c>
      <c r="BT3578" s="47">
        <v>0</v>
      </c>
      <c r="DI3578" s="1">
        <f t="shared" si="275"/>
        <v>4</v>
      </c>
      <c r="DJ3578" s="9" t="str">
        <f t="shared" si="276"/>
        <v>NO BACTERIOLOGICO</v>
      </c>
      <c r="DK3578" s="10" t="str">
        <f t="shared" si="277"/>
        <v>-</v>
      </c>
      <c r="DL3578" s="11" t="str">
        <f t="shared" si="278"/>
        <v>0</v>
      </c>
    </row>
    <row r="3579" spans="1:116" ht="12" x14ac:dyDescent="0.2">
      <c r="A3579" s="47">
        <v>1001040034</v>
      </c>
      <c r="B3579" s="47" t="str">
        <f t="shared" si="279"/>
        <v>1001040034-RURUHUAN</v>
      </c>
      <c r="C3579" s="47" t="s">
        <v>4246</v>
      </c>
      <c r="D3579" s="47" t="s">
        <v>58</v>
      </c>
      <c r="E3579" s="47" t="s">
        <v>58</v>
      </c>
      <c r="F3579" s="47" t="s">
        <v>1045</v>
      </c>
      <c r="G3579" s="47" t="s">
        <v>60</v>
      </c>
      <c r="H3579" s="47">
        <v>157</v>
      </c>
      <c r="I3579" s="47" t="s">
        <v>61</v>
      </c>
      <c r="J3579" s="47" t="s">
        <v>62</v>
      </c>
      <c r="K3579" s="47" t="s">
        <v>63</v>
      </c>
      <c r="L3579" s="47" t="s">
        <v>64</v>
      </c>
      <c r="M3579" s="47" t="s">
        <v>4247</v>
      </c>
      <c r="N3579" s="47" t="s">
        <v>4248</v>
      </c>
      <c r="O3579" s="47" t="s">
        <v>58</v>
      </c>
      <c r="P3579" s="47" t="s">
        <v>58</v>
      </c>
      <c r="Q3579" s="47" t="s">
        <v>1045</v>
      </c>
      <c r="R3579" s="47">
        <v>124629</v>
      </c>
      <c r="S3579" s="47" t="s">
        <v>67</v>
      </c>
      <c r="T3579" s="47" t="s">
        <v>4249</v>
      </c>
      <c r="U3579" s="47">
        <v>14977</v>
      </c>
      <c r="V3579" s="47" t="s">
        <v>69</v>
      </c>
      <c r="W3579" s="47" t="s">
        <v>4250</v>
      </c>
      <c r="X3579" s="47">
        <v>1277753</v>
      </c>
      <c r="Y3579" s="47">
        <v>4210632</v>
      </c>
      <c r="Z3579" s="47">
        <v>364252</v>
      </c>
      <c r="AA3579" s="47">
        <v>8920899</v>
      </c>
      <c r="AB3579" s="47" t="s">
        <v>71</v>
      </c>
      <c r="AC3579" s="47">
        <v>2986</v>
      </c>
      <c r="AD3579" s="47" t="s">
        <v>72</v>
      </c>
      <c r="AE3579" s="47" t="s">
        <v>5004</v>
      </c>
      <c r="AF3579" s="47" t="s">
        <v>6020</v>
      </c>
      <c r="AG3579" s="47">
        <v>23695</v>
      </c>
      <c r="AH3579" s="47" t="s">
        <v>73</v>
      </c>
      <c r="AI3579" s="47" t="s">
        <v>4251</v>
      </c>
      <c r="AJ3579" s="47" t="s">
        <v>61</v>
      </c>
      <c r="AK3579" s="47" t="s">
        <v>61</v>
      </c>
      <c r="AV3579" s="47">
        <v>1</v>
      </c>
      <c r="AZ3579" s="47">
        <v>6.6</v>
      </c>
      <c r="BM3579" s="47">
        <v>6.9</v>
      </c>
      <c r="BS3579" s="47">
        <v>17.8</v>
      </c>
      <c r="BT3579" s="47">
        <v>0.4</v>
      </c>
      <c r="DI3579" s="1">
        <f t="shared" si="275"/>
        <v>4</v>
      </c>
      <c r="DJ3579" s="9" t="str">
        <f t="shared" si="276"/>
        <v>NO BACTERIOLOGICO</v>
      </c>
      <c r="DK3579" s="10" t="str">
        <f t="shared" si="277"/>
        <v>-</v>
      </c>
      <c r="DL3579" s="11" t="str">
        <f t="shared" si="278"/>
        <v>0</v>
      </c>
    </row>
    <row r="3580" spans="1:116" ht="12" x14ac:dyDescent="0.2">
      <c r="A3580" s="47">
        <v>1001040034</v>
      </c>
      <c r="B3580" s="47" t="str">
        <f t="shared" si="279"/>
        <v>1001040034-RURUHUAN</v>
      </c>
      <c r="C3580" s="47" t="s">
        <v>4246</v>
      </c>
      <c r="D3580" s="47" t="s">
        <v>58</v>
      </c>
      <c r="E3580" s="47" t="s">
        <v>58</v>
      </c>
      <c r="F3580" s="47" t="s">
        <v>1045</v>
      </c>
      <c r="G3580" s="47" t="s">
        <v>60</v>
      </c>
      <c r="H3580" s="47">
        <v>157</v>
      </c>
      <c r="I3580" s="47" t="s">
        <v>61</v>
      </c>
      <c r="J3580" s="47" t="s">
        <v>62</v>
      </c>
      <c r="K3580" s="47" t="s">
        <v>63</v>
      </c>
      <c r="L3580" s="47" t="s">
        <v>64</v>
      </c>
      <c r="M3580" s="47" t="s">
        <v>4247</v>
      </c>
      <c r="N3580" s="47" t="s">
        <v>4248</v>
      </c>
      <c r="O3580" s="47" t="s">
        <v>58</v>
      </c>
      <c r="P3580" s="47" t="s">
        <v>58</v>
      </c>
      <c r="Q3580" s="47" t="s">
        <v>1045</v>
      </c>
      <c r="R3580" s="47">
        <v>124629</v>
      </c>
      <c r="S3580" s="47" t="s">
        <v>67</v>
      </c>
      <c r="T3580" s="47" t="s">
        <v>4249</v>
      </c>
      <c r="U3580" s="47">
        <v>14977</v>
      </c>
      <c r="V3580" s="47" t="s">
        <v>69</v>
      </c>
      <c r="W3580" s="47" t="s">
        <v>4250</v>
      </c>
      <c r="X3580" s="47">
        <v>1277753</v>
      </c>
      <c r="Y3580" s="47">
        <v>4210633</v>
      </c>
      <c r="Z3580" s="47">
        <v>0</v>
      </c>
      <c r="AA3580" s="47">
        <v>0</v>
      </c>
      <c r="AB3580" s="47" t="s">
        <v>71</v>
      </c>
      <c r="AC3580" s="47">
        <v>0</v>
      </c>
      <c r="AD3580" s="47" t="s">
        <v>72</v>
      </c>
      <c r="AE3580" s="47" t="s">
        <v>5004</v>
      </c>
      <c r="AF3580" s="47" t="s">
        <v>6020</v>
      </c>
      <c r="AG3580" s="47" t="s">
        <v>61</v>
      </c>
      <c r="AH3580" s="47" t="s">
        <v>75</v>
      </c>
      <c r="AI3580" s="47" t="s">
        <v>76</v>
      </c>
      <c r="AJ3580" s="47" t="s">
        <v>77</v>
      </c>
      <c r="AK3580" s="47" t="s">
        <v>78</v>
      </c>
      <c r="AV3580" s="47">
        <v>0.7</v>
      </c>
      <c r="AZ3580" s="47">
        <v>66</v>
      </c>
      <c r="BM3580" s="47">
        <v>6.9</v>
      </c>
      <c r="BS3580" s="47">
        <v>17.899999999999999</v>
      </c>
      <c r="BT3580" s="47">
        <v>0.4</v>
      </c>
      <c r="DI3580" s="1">
        <f t="shared" si="275"/>
        <v>4</v>
      </c>
      <c r="DJ3580" s="9" t="str">
        <f t="shared" si="276"/>
        <v>NO BACTERIOLOGICO</v>
      </c>
      <c r="DK3580" s="10" t="str">
        <f t="shared" si="277"/>
        <v>-</v>
      </c>
      <c r="DL3580" s="11" t="str">
        <f t="shared" si="278"/>
        <v>0</v>
      </c>
    </row>
    <row r="3581" spans="1:116" ht="12" x14ac:dyDescent="0.2">
      <c r="A3581" s="47">
        <v>1001040034</v>
      </c>
      <c r="B3581" s="47" t="str">
        <f t="shared" si="279"/>
        <v>1001040034-RURUHUAN</v>
      </c>
      <c r="C3581" s="47" t="s">
        <v>4246</v>
      </c>
      <c r="D3581" s="47" t="s">
        <v>58</v>
      </c>
      <c r="E3581" s="47" t="s">
        <v>58</v>
      </c>
      <c r="F3581" s="47" t="s">
        <v>1045</v>
      </c>
      <c r="G3581" s="47" t="s">
        <v>60</v>
      </c>
      <c r="H3581" s="47">
        <v>157</v>
      </c>
      <c r="I3581" s="47" t="s">
        <v>61</v>
      </c>
      <c r="J3581" s="47" t="s">
        <v>62</v>
      </c>
      <c r="K3581" s="47" t="s">
        <v>63</v>
      </c>
      <c r="L3581" s="47" t="s">
        <v>64</v>
      </c>
      <c r="M3581" s="47" t="s">
        <v>4247</v>
      </c>
      <c r="N3581" s="47" t="s">
        <v>4248</v>
      </c>
      <c r="O3581" s="47" t="s">
        <v>58</v>
      </c>
      <c r="P3581" s="47" t="s">
        <v>58</v>
      </c>
      <c r="Q3581" s="47" t="s">
        <v>1045</v>
      </c>
      <c r="R3581" s="47">
        <v>124629</v>
      </c>
      <c r="S3581" s="47" t="s">
        <v>67</v>
      </c>
      <c r="T3581" s="47" t="s">
        <v>4249</v>
      </c>
      <c r="U3581" s="47">
        <v>14977</v>
      </c>
      <c r="V3581" s="47" t="s">
        <v>69</v>
      </c>
      <c r="W3581" s="47" t="s">
        <v>4250</v>
      </c>
      <c r="X3581" s="47">
        <v>1277753</v>
      </c>
      <c r="Y3581" s="47">
        <v>4210634</v>
      </c>
      <c r="Z3581" s="47">
        <v>0</v>
      </c>
      <c r="AA3581" s="47">
        <v>0</v>
      </c>
      <c r="AB3581" s="47" t="s">
        <v>71</v>
      </c>
      <c r="AC3581" s="47">
        <v>0</v>
      </c>
      <c r="AD3581" s="47" t="s">
        <v>72</v>
      </c>
      <c r="AE3581" s="47" t="s">
        <v>5004</v>
      </c>
      <c r="AF3581" s="47" t="s">
        <v>6020</v>
      </c>
      <c r="AG3581" s="47" t="s">
        <v>61</v>
      </c>
      <c r="AH3581" s="47" t="s">
        <v>75</v>
      </c>
      <c r="AI3581" s="47" t="s">
        <v>76</v>
      </c>
      <c r="AJ3581" s="47" t="s">
        <v>77</v>
      </c>
      <c r="AK3581" s="47" t="s">
        <v>78</v>
      </c>
      <c r="AV3581" s="47">
        <v>0.6</v>
      </c>
      <c r="AZ3581" s="47">
        <v>67</v>
      </c>
      <c r="BM3581" s="47">
        <v>7</v>
      </c>
      <c r="BS3581" s="47">
        <v>17.899999999999999</v>
      </c>
      <c r="BT3581" s="47">
        <v>0.4</v>
      </c>
      <c r="DI3581" s="1">
        <f t="shared" si="275"/>
        <v>4</v>
      </c>
      <c r="DJ3581" s="9" t="str">
        <f t="shared" si="276"/>
        <v>NO BACTERIOLOGICO</v>
      </c>
      <c r="DK3581" s="10" t="str">
        <f t="shared" si="277"/>
        <v>-</v>
      </c>
      <c r="DL3581" s="11" t="str">
        <f t="shared" si="278"/>
        <v>0</v>
      </c>
    </row>
    <row r="3582" spans="1:116" ht="12" x14ac:dyDescent="0.2">
      <c r="A3582" s="47">
        <v>1005110056</v>
      </c>
      <c r="B3582" s="47" t="str">
        <f t="shared" si="279"/>
        <v>1005110056-PAMPA FLORIDA (FLORIDA)</v>
      </c>
      <c r="C3582" s="47" t="s">
        <v>541</v>
      </c>
      <c r="D3582" s="47" t="s">
        <v>58</v>
      </c>
      <c r="E3582" s="47" t="s">
        <v>542</v>
      </c>
      <c r="F3582" s="47" t="s">
        <v>543</v>
      </c>
      <c r="G3582" s="47" t="s">
        <v>60</v>
      </c>
      <c r="H3582" s="47">
        <v>335</v>
      </c>
      <c r="I3582" s="47">
        <v>310</v>
      </c>
      <c r="J3582" s="47" t="s">
        <v>88</v>
      </c>
      <c r="K3582" s="47" t="s">
        <v>63</v>
      </c>
      <c r="L3582" s="47" t="s">
        <v>64</v>
      </c>
      <c r="M3582" s="47" t="s">
        <v>544</v>
      </c>
      <c r="N3582" s="47" t="s">
        <v>545</v>
      </c>
      <c r="O3582" s="47" t="s">
        <v>58</v>
      </c>
      <c r="P3582" s="47" t="s">
        <v>542</v>
      </c>
      <c r="Q3582" s="47" t="s">
        <v>543</v>
      </c>
      <c r="R3582" s="47">
        <v>93365</v>
      </c>
      <c r="S3582" s="47" t="s">
        <v>67</v>
      </c>
      <c r="T3582" s="47" t="s">
        <v>546</v>
      </c>
      <c r="U3582" s="47">
        <v>3612</v>
      </c>
      <c r="V3582" s="47" t="s">
        <v>69</v>
      </c>
      <c r="W3582" s="47" t="s">
        <v>547</v>
      </c>
      <c r="X3582" s="47">
        <v>1277806</v>
      </c>
      <c r="Y3582" s="47">
        <v>4210646</v>
      </c>
      <c r="Z3582" s="47">
        <v>313234</v>
      </c>
      <c r="AA3582" s="47">
        <v>8959889</v>
      </c>
      <c r="AB3582" s="47" t="s">
        <v>71</v>
      </c>
      <c r="AC3582" s="47">
        <v>3823</v>
      </c>
      <c r="AD3582" s="47" t="s">
        <v>126</v>
      </c>
      <c r="AE3582" s="47" t="s">
        <v>4903</v>
      </c>
      <c r="AF3582" s="47" t="s">
        <v>6021</v>
      </c>
      <c r="AG3582" s="47">
        <v>907</v>
      </c>
      <c r="AH3582" s="47" t="s">
        <v>73</v>
      </c>
      <c r="AI3582" s="47" t="s">
        <v>548</v>
      </c>
      <c r="AJ3582" s="47" t="s">
        <v>61</v>
      </c>
      <c r="AK3582" s="47" t="s">
        <v>61</v>
      </c>
      <c r="AV3582" s="47">
        <v>1</v>
      </c>
      <c r="AZ3582" s="47">
        <v>60</v>
      </c>
      <c r="BM3582" s="47">
        <v>7.5</v>
      </c>
      <c r="BQ3582" s="47">
        <v>0</v>
      </c>
      <c r="BS3582" s="47">
        <v>13</v>
      </c>
      <c r="BT3582" s="47">
        <v>0</v>
      </c>
      <c r="DI3582" s="1">
        <f t="shared" si="275"/>
        <v>4</v>
      </c>
      <c r="DJ3582" s="9" t="str">
        <f t="shared" si="276"/>
        <v>NO BACTERIOLOGICO</v>
      </c>
      <c r="DK3582" s="10" t="str">
        <f t="shared" si="277"/>
        <v>-</v>
      </c>
      <c r="DL3582" s="11" t="str">
        <f t="shared" si="278"/>
        <v>0</v>
      </c>
    </row>
    <row r="3583" spans="1:116" ht="12" x14ac:dyDescent="0.2">
      <c r="A3583" s="47">
        <v>1005110056</v>
      </c>
      <c r="B3583" s="47" t="str">
        <f t="shared" si="279"/>
        <v>1005110056-PAMPA FLORIDA (FLORIDA)</v>
      </c>
      <c r="C3583" s="47" t="s">
        <v>541</v>
      </c>
      <c r="D3583" s="47" t="s">
        <v>58</v>
      </c>
      <c r="E3583" s="47" t="s">
        <v>542</v>
      </c>
      <c r="F3583" s="47" t="s">
        <v>543</v>
      </c>
      <c r="G3583" s="47" t="s">
        <v>60</v>
      </c>
      <c r="H3583" s="47">
        <v>335</v>
      </c>
      <c r="I3583" s="47">
        <v>310</v>
      </c>
      <c r="J3583" s="47" t="s">
        <v>88</v>
      </c>
      <c r="K3583" s="47" t="s">
        <v>63</v>
      </c>
      <c r="L3583" s="47" t="s">
        <v>64</v>
      </c>
      <c r="M3583" s="47" t="s">
        <v>544</v>
      </c>
      <c r="N3583" s="47" t="s">
        <v>545</v>
      </c>
      <c r="O3583" s="47" t="s">
        <v>58</v>
      </c>
      <c r="P3583" s="47" t="s">
        <v>542</v>
      </c>
      <c r="Q3583" s="47" t="s">
        <v>543</v>
      </c>
      <c r="R3583" s="47">
        <v>93365</v>
      </c>
      <c r="S3583" s="47" t="s">
        <v>67</v>
      </c>
      <c r="T3583" s="47" t="s">
        <v>546</v>
      </c>
      <c r="U3583" s="47">
        <v>3612</v>
      </c>
      <c r="V3583" s="47" t="s">
        <v>69</v>
      </c>
      <c r="W3583" s="47" t="s">
        <v>547</v>
      </c>
      <c r="X3583" s="47">
        <v>1277806</v>
      </c>
      <c r="Y3583" s="47">
        <v>4210647</v>
      </c>
      <c r="Z3583" s="47">
        <v>313145</v>
      </c>
      <c r="AA3583" s="47">
        <v>8960257</v>
      </c>
      <c r="AB3583" s="47" t="s">
        <v>71</v>
      </c>
      <c r="AC3583" s="47">
        <v>3792</v>
      </c>
      <c r="AD3583" s="47" t="s">
        <v>126</v>
      </c>
      <c r="AE3583" s="47" t="s">
        <v>4903</v>
      </c>
      <c r="AF3583" s="47" t="s">
        <v>6021</v>
      </c>
      <c r="AG3583" s="47" t="s">
        <v>61</v>
      </c>
      <c r="AH3583" s="47" t="s">
        <v>75</v>
      </c>
      <c r="AI3583" s="47" t="s">
        <v>76</v>
      </c>
      <c r="AJ3583" s="47" t="s">
        <v>77</v>
      </c>
      <c r="AK3583" s="47" t="s">
        <v>78</v>
      </c>
      <c r="AV3583" s="47">
        <v>0.6</v>
      </c>
      <c r="AZ3583" s="47">
        <v>60</v>
      </c>
      <c r="BM3583" s="47">
        <v>7.5</v>
      </c>
      <c r="BQ3583" s="47">
        <v>0</v>
      </c>
      <c r="BS3583" s="47">
        <v>13</v>
      </c>
      <c r="BT3583" s="47">
        <v>0</v>
      </c>
      <c r="DI3583" s="1">
        <f t="shared" si="275"/>
        <v>4</v>
      </c>
      <c r="DJ3583" s="9" t="str">
        <f t="shared" si="276"/>
        <v>NO BACTERIOLOGICO</v>
      </c>
      <c r="DK3583" s="10" t="str">
        <f t="shared" si="277"/>
        <v>-</v>
      </c>
      <c r="DL3583" s="11" t="str">
        <f t="shared" si="278"/>
        <v>0</v>
      </c>
    </row>
    <row r="3584" spans="1:116" ht="12" x14ac:dyDescent="0.2">
      <c r="A3584" s="47">
        <v>1005110056</v>
      </c>
      <c r="B3584" s="47" t="str">
        <f t="shared" si="279"/>
        <v>1005110056-PAMPA FLORIDA (FLORIDA)</v>
      </c>
      <c r="C3584" s="47" t="s">
        <v>541</v>
      </c>
      <c r="D3584" s="47" t="s">
        <v>58</v>
      </c>
      <c r="E3584" s="47" t="s">
        <v>542</v>
      </c>
      <c r="F3584" s="47" t="s">
        <v>543</v>
      </c>
      <c r="G3584" s="47" t="s">
        <v>60</v>
      </c>
      <c r="H3584" s="47">
        <v>335</v>
      </c>
      <c r="I3584" s="47">
        <v>310</v>
      </c>
      <c r="J3584" s="47" t="s">
        <v>88</v>
      </c>
      <c r="K3584" s="47" t="s">
        <v>63</v>
      </c>
      <c r="L3584" s="47" t="s">
        <v>64</v>
      </c>
      <c r="M3584" s="47" t="s">
        <v>544</v>
      </c>
      <c r="N3584" s="47" t="s">
        <v>545</v>
      </c>
      <c r="O3584" s="47" t="s">
        <v>58</v>
      </c>
      <c r="P3584" s="47" t="s">
        <v>542</v>
      </c>
      <c r="Q3584" s="47" t="s">
        <v>543</v>
      </c>
      <c r="R3584" s="47">
        <v>93365</v>
      </c>
      <c r="S3584" s="47" t="s">
        <v>67</v>
      </c>
      <c r="T3584" s="47" t="s">
        <v>546</v>
      </c>
      <c r="U3584" s="47">
        <v>3612</v>
      </c>
      <c r="V3584" s="47" t="s">
        <v>69</v>
      </c>
      <c r="W3584" s="47" t="s">
        <v>547</v>
      </c>
      <c r="X3584" s="47">
        <v>1277806</v>
      </c>
      <c r="Y3584" s="47">
        <v>4210648</v>
      </c>
      <c r="Z3584" s="47">
        <v>312930</v>
      </c>
      <c r="AA3584" s="47">
        <v>8960660</v>
      </c>
      <c r="AB3584" s="47" t="s">
        <v>71</v>
      </c>
      <c r="AC3584" s="47">
        <v>3660</v>
      </c>
      <c r="AD3584" s="47" t="s">
        <v>126</v>
      </c>
      <c r="AE3584" s="47" t="s">
        <v>4903</v>
      </c>
      <c r="AF3584" s="47" t="s">
        <v>6021</v>
      </c>
      <c r="AG3584" s="47" t="s">
        <v>61</v>
      </c>
      <c r="AH3584" s="47" t="s">
        <v>75</v>
      </c>
      <c r="AI3584" s="47" t="s">
        <v>76</v>
      </c>
      <c r="AJ3584" s="47" t="s">
        <v>77</v>
      </c>
      <c r="AK3584" s="47" t="s">
        <v>78</v>
      </c>
      <c r="AV3584" s="47">
        <v>0.6</v>
      </c>
      <c r="AZ3584" s="47">
        <v>60</v>
      </c>
      <c r="BM3584" s="47">
        <v>7.5</v>
      </c>
      <c r="BQ3584" s="47">
        <v>0</v>
      </c>
      <c r="BS3584" s="47">
        <v>13</v>
      </c>
      <c r="BT3584" s="47">
        <v>0</v>
      </c>
      <c r="DI3584" s="1">
        <f t="shared" si="275"/>
        <v>4</v>
      </c>
      <c r="DJ3584" s="9" t="str">
        <f t="shared" si="276"/>
        <v>NO BACTERIOLOGICO</v>
      </c>
      <c r="DK3584" s="10" t="str">
        <f t="shared" si="277"/>
        <v>-</v>
      </c>
      <c r="DL3584" s="11" t="str">
        <f t="shared" si="278"/>
        <v>0</v>
      </c>
    </row>
    <row r="3585" spans="1:116" ht="12" x14ac:dyDescent="0.2">
      <c r="A3585" s="47">
        <v>1001030105</v>
      </c>
      <c r="B3585" s="47" t="str">
        <f t="shared" si="279"/>
        <v>1001030105-NUEVA LIBERTAD DE SOGOBAMBA (SOGOBAMBA)</v>
      </c>
      <c r="C3585" s="47" t="s">
        <v>2390</v>
      </c>
      <c r="D3585" s="47" t="s">
        <v>58</v>
      </c>
      <c r="E3585" s="47" t="s">
        <v>58</v>
      </c>
      <c r="F3585" s="47" t="s">
        <v>87</v>
      </c>
      <c r="G3585" s="47" t="s">
        <v>60</v>
      </c>
      <c r="H3585" s="47">
        <v>513</v>
      </c>
      <c r="I3585" s="47" t="s">
        <v>61</v>
      </c>
      <c r="J3585" s="47" t="s">
        <v>88</v>
      </c>
      <c r="K3585" s="47" t="s">
        <v>63</v>
      </c>
      <c r="L3585" s="47" t="s">
        <v>64</v>
      </c>
      <c r="M3585" s="47" t="s">
        <v>2360</v>
      </c>
      <c r="N3585" s="47" t="s">
        <v>2359</v>
      </c>
      <c r="O3585" s="47" t="s">
        <v>58</v>
      </c>
      <c r="P3585" s="47" t="s">
        <v>58</v>
      </c>
      <c r="Q3585" s="47" t="s">
        <v>87</v>
      </c>
      <c r="R3585" s="47">
        <v>89178</v>
      </c>
      <c r="S3585" s="47" t="s">
        <v>67</v>
      </c>
      <c r="T3585" s="47" t="s">
        <v>2391</v>
      </c>
      <c r="U3585" s="47">
        <v>15181</v>
      </c>
      <c r="V3585" s="47" t="s">
        <v>69</v>
      </c>
      <c r="W3585" s="47" t="s">
        <v>2392</v>
      </c>
      <c r="X3585" s="47">
        <v>1277784</v>
      </c>
      <c r="Y3585" s="47">
        <v>4210653</v>
      </c>
      <c r="Z3585" s="47">
        <v>378313</v>
      </c>
      <c r="AA3585" s="47">
        <v>8929960</v>
      </c>
      <c r="AB3585" s="47" t="s">
        <v>71</v>
      </c>
      <c r="AC3585" s="47">
        <v>2857</v>
      </c>
      <c r="AD3585" s="47" t="s">
        <v>86</v>
      </c>
      <c r="AE3585" s="47" t="s">
        <v>4951</v>
      </c>
      <c r="AF3585" s="47" t="s">
        <v>6022</v>
      </c>
      <c r="AG3585" s="47">
        <v>634</v>
      </c>
      <c r="AH3585" s="47" t="s">
        <v>73</v>
      </c>
      <c r="AI3585" s="47" t="s">
        <v>2393</v>
      </c>
      <c r="AJ3585" s="47" t="s">
        <v>61</v>
      </c>
      <c r="AK3585" s="47" t="s">
        <v>61</v>
      </c>
      <c r="AV3585" s="47">
        <v>0.9</v>
      </c>
      <c r="AZ3585" s="47">
        <v>70</v>
      </c>
      <c r="BM3585" s="47">
        <v>6.6</v>
      </c>
      <c r="BS3585" s="47">
        <v>18</v>
      </c>
      <c r="BT3585" s="47">
        <v>0</v>
      </c>
      <c r="DI3585" s="1">
        <f t="shared" si="275"/>
        <v>4</v>
      </c>
      <c r="DJ3585" s="9" t="str">
        <f t="shared" si="276"/>
        <v>NO BACTERIOLOGICO</v>
      </c>
      <c r="DK3585" s="10" t="str">
        <f t="shared" si="277"/>
        <v>-</v>
      </c>
      <c r="DL3585" s="11" t="str">
        <f t="shared" si="278"/>
        <v>0</v>
      </c>
    </row>
    <row r="3586" spans="1:116" ht="12" x14ac:dyDescent="0.2">
      <c r="A3586" s="47">
        <v>1001030105</v>
      </c>
      <c r="B3586" s="47" t="str">
        <f t="shared" si="279"/>
        <v>1001030105-NUEVA LIBERTAD DE SOGOBAMBA (SOGOBAMBA)</v>
      </c>
      <c r="C3586" s="47" t="s">
        <v>2390</v>
      </c>
      <c r="D3586" s="47" t="s">
        <v>58</v>
      </c>
      <c r="E3586" s="47" t="s">
        <v>58</v>
      </c>
      <c r="F3586" s="47" t="s">
        <v>87</v>
      </c>
      <c r="G3586" s="47" t="s">
        <v>60</v>
      </c>
      <c r="H3586" s="47">
        <v>513</v>
      </c>
      <c r="I3586" s="47" t="s">
        <v>61</v>
      </c>
      <c r="J3586" s="47" t="s">
        <v>88</v>
      </c>
      <c r="K3586" s="47" t="s">
        <v>63</v>
      </c>
      <c r="L3586" s="47" t="s">
        <v>64</v>
      </c>
      <c r="M3586" s="47" t="s">
        <v>2360</v>
      </c>
      <c r="N3586" s="47" t="s">
        <v>2359</v>
      </c>
      <c r="O3586" s="47" t="s">
        <v>58</v>
      </c>
      <c r="P3586" s="47" t="s">
        <v>58</v>
      </c>
      <c r="Q3586" s="47" t="s">
        <v>87</v>
      </c>
      <c r="R3586" s="47">
        <v>89178</v>
      </c>
      <c r="S3586" s="47" t="s">
        <v>67</v>
      </c>
      <c r="T3586" s="47" t="s">
        <v>2391</v>
      </c>
      <c r="U3586" s="47">
        <v>15181</v>
      </c>
      <c r="V3586" s="47" t="s">
        <v>69</v>
      </c>
      <c r="W3586" s="47" t="s">
        <v>2392</v>
      </c>
      <c r="X3586" s="47">
        <v>1277784</v>
      </c>
      <c r="Y3586" s="47">
        <v>4210654</v>
      </c>
      <c r="Z3586" s="47">
        <v>378984</v>
      </c>
      <c r="AA3586" s="47">
        <v>8920092</v>
      </c>
      <c r="AB3586" s="47" t="s">
        <v>71</v>
      </c>
      <c r="AC3586" s="47">
        <v>2453</v>
      </c>
      <c r="AD3586" s="47" t="s">
        <v>86</v>
      </c>
      <c r="AE3586" s="47" t="s">
        <v>4951</v>
      </c>
      <c r="AF3586" s="47" t="s">
        <v>6022</v>
      </c>
      <c r="AG3586" s="47" t="s">
        <v>61</v>
      </c>
      <c r="AH3586" s="47" t="s">
        <v>75</v>
      </c>
      <c r="AI3586" s="47" t="s">
        <v>76</v>
      </c>
      <c r="AJ3586" s="47" t="s">
        <v>77</v>
      </c>
      <c r="AK3586" s="47" t="s">
        <v>78</v>
      </c>
      <c r="AV3586" s="47">
        <v>0.6</v>
      </c>
      <c r="AZ3586" s="47">
        <v>68</v>
      </c>
      <c r="BM3586" s="47">
        <v>6.7</v>
      </c>
      <c r="BS3586" s="47">
        <v>19</v>
      </c>
      <c r="BT3586" s="47">
        <v>0</v>
      </c>
      <c r="DI3586" s="1">
        <f t="shared" si="275"/>
        <v>4</v>
      </c>
      <c r="DJ3586" s="9" t="str">
        <f t="shared" si="276"/>
        <v>NO BACTERIOLOGICO</v>
      </c>
      <c r="DK3586" s="10" t="str">
        <f t="shared" si="277"/>
        <v>-</v>
      </c>
      <c r="DL3586" s="11" t="str">
        <f t="shared" si="278"/>
        <v>0</v>
      </c>
    </row>
    <row r="3587" spans="1:116" ht="12" x14ac:dyDescent="0.2">
      <c r="A3587" s="47">
        <v>1001030105</v>
      </c>
      <c r="B3587" s="47" t="str">
        <f t="shared" si="279"/>
        <v>1001030105-NUEVA LIBERTAD DE SOGOBAMBA (SOGOBAMBA)</v>
      </c>
      <c r="C3587" s="47" t="s">
        <v>2390</v>
      </c>
      <c r="D3587" s="47" t="s">
        <v>58</v>
      </c>
      <c r="E3587" s="47" t="s">
        <v>58</v>
      </c>
      <c r="F3587" s="47" t="s">
        <v>87</v>
      </c>
      <c r="G3587" s="47" t="s">
        <v>60</v>
      </c>
      <c r="H3587" s="47">
        <v>513</v>
      </c>
      <c r="I3587" s="47" t="s">
        <v>61</v>
      </c>
      <c r="J3587" s="47" t="s">
        <v>88</v>
      </c>
      <c r="K3587" s="47" t="s">
        <v>63</v>
      </c>
      <c r="L3587" s="47" t="s">
        <v>64</v>
      </c>
      <c r="M3587" s="47" t="s">
        <v>2360</v>
      </c>
      <c r="N3587" s="47" t="s">
        <v>2359</v>
      </c>
      <c r="O3587" s="47" t="s">
        <v>58</v>
      </c>
      <c r="P3587" s="47" t="s">
        <v>58</v>
      </c>
      <c r="Q3587" s="47" t="s">
        <v>87</v>
      </c>
      <c r="R3587" s="47">
        <v>89178</v>
      </c>
      <c r="S3587" s="47" t="s">
        <v>67</v>
      </c>
      <c r="T3587" s="47" t="s">
        <v>2391</v>
      </c>
      <c r="U3587" s="47">
        <v>15181</v>
      </c>
      <c r="V3587" s="47" t="s">
        <v>69</v>
      </c>
      <c r="W3587" s="47" t="s">
        <v>2392</v>
      </c>
      <c r="X3587" s="47">
        <v>1277784</v>
      </c>
      <c r="Y3587" s="47">
        <v>4210655</v>
      </c>
      <c r="Z3587" s="47">
        <v>378005</v>
      </c>
      <c r="AA3587" s="47">
        <v>8920096</v>
      </c>
      <c r="AB3587" s="47" t="s">
        <v>71</v>
      </c>
      <c r="AC3587" s="47">
        <v>2445</v>
      </c>
      <c r="AD3587" s="47" t="s">
        <v>86</v>
      </c>
      <c r="AE3587" s="47" t="s">
        <v>4951</v>
      </c>
      <c r="AF3587" s="47" t="s">
        <v>6022</v>
      </c>
      <c r="AG3587" s="47" t="s">
        <v>61</v>
      </c>
      <c r="AH3587" s="47" t="s">
        <v>75</v>
      </c>
      <c r="AI3587" s="47" t="s">
        <v>76</v>
      </c>
      <c r="AJ3587" s="47" t="s">
        <v>77</v>
      </c>
      <c r="AK3587" s="47" t="s">
        <v>78</v>
      </c>
      <c r="AV3587" s="47">
        <v>0.5</v>
      </c>
      <c r="AZ3587" s="47">
        <v>65</v>
      </c>
      <c r="BM3587" s="47">
        <v>6.5</v>
      </c>
      <c r="BS3587" s="47">
        <v>19</v>
      </c>
      <c r="BT3587" s="47">
        <v>0</v>
      </c>
      <c r="DI3587" s="1">
        <f t="shared" ref="DI3587:DI3650" si="280">MONTH(AE3587)</f>
        <v>4</v>
      </c>
      <c r="DJ3587" s="9" t="str">
        <f t="shared" ref="DJ3587:DJ3650" si="281">IF(ISBLANK(AV3587),"-",IF(ISBLANK(BT3587),"-",IF(AND(AV3587&gt;=0.5,BT3587&gt;5),"BACTERIOLÓGICO",IF(AND(AV3587&lt;0.5,BT3587&lt;=5),"BACTERIOLÓGICO",IF(AND(AV3587&lt;0.5,BT3587&gt;5),"BACTERIOLÓGICO","NO BACTERIOLOGICO")))))</f>
        <v>NO BACTERIOLOGICO</v>
      </c>
      <c r="DK3587" s="10" t="str">
        <f t="shared" ref="DK3587:DK3650" si="282">IF(ISBLANK(AO3587),"-",IF(ISBLANK(AP3587),"-",IF(ISBLANK(AQ3587),"-",IF(AND(AO3587&gt;=0,AP3587&gt;=0,AQ3587&gt;=0),"Realizado Bactereológico","No realizado Bacteriológico"))))</f>
        <v>-</v>
      </c>
      <c r="DL3587" s="11" t="str">
        <f t="shared" ref="DL3587:DL3650" si="283">IF(ISBLANK(BE3587),"0",IF(BE3587&gt;=0,"1","0"))</f>
        <v>0</v>
      </c>
    </row>
    <row r="3588" spans="1:116" ht="12" x14ac:dyDescent="0.2">
      <c r="A3588" s="47">
        <v>1001090026</v>
      </c>
      <c r="B3588" s="47" t="str">
        <f t="shared" ref="B3588:B3651" si="284">CONCATENATE(A3588,"-",C3588)</f>
        <v>1001090026-SAN JUAN DE LLIHUARI</v>
      </c>
      <c r="C3588" s="47" t="s">
        <v>1663</v>
      </c>
      <c r="D3588" s="47" t="s">
        <v>58</v>
      </c>
      <c r="E3588" s="47" t="s">
        <v>58</v>
      </c>
      <c r="F3588" s="47" t="s">
        <v>1234</v>
      </c>
      <c r="G3588" s="47" t="s">
        <v>60</v>
      </c>
      <c r="H3588" s="47">
        <v>1195</v>
      </c>
      <c r="I3588" s="47">
        <v>489</v>
      </c>
      <c r="J3588" s="47" t="s">
        <v>88</v>
      </c>
      <c r="K3588" s="47" t="s">
        <v>63</v>
      </c>
      <c r="L3588" s="47" t="s">
        <v>64</v>
      </c>
      <c r="M3588" s="47" t="s">
        <v>1658</v>
      </c>
      <c r="N3588" s="47" t="s">
        <v>1659</v>
      </c>
      <c r="O3588" s="47" t="s">
        <v>58</v>
      </c>
      <c r="P3588" s="47" t="s">
        <v>58</v>
      </c>
      <c r="Q3588" s="47" t="s">
        <v>1234</v>
      </c>
      <c r="R3588" s="47">
        <v>7319</v>
      </c>
      <c r="S3588" s="47" t="s">
        <v>67</v>
      </c>
      <c r="T3588" s="47" t="s">
        <v>1664</v>
      </c>
      <c r="U3588" s="47">
        <v>3746</v>
      </c>
      <c r="V3588" s="47" t="s">
        <v>69</v>
      </c>
      <c r="W3588" s="47" t="s">
        <v>1665</v>
      </c>
      <c r="X3588" s="47">
        <v>1277805</v>
      </c>
      <c r="Y3588" s="47">
        <v>4210705</v>
      </c>
      <c r="Z3588" s="47">
        <v>361605</v>
      </c>
      <c r="AA3588" s="47">
        <v>8916557</v>
      </c>
      <c r="AB3588" s="47" t="s">
        <v>71</v>
      </c>
      <c r="AC3588" s="47">
        <v>3067</v>
      </c>
      <c r="AD3588" s="47" t="s">
        <v>86</v>
      </c>
      <c r="AE3588" s="47" t="s">
        <v>4921</v>
      </c>
      <c r="AF3588" s="47" t="s">
        <v>6023</v>
      </c>
      <c r="AG3588" s="47">
        <v>64899</v>
      </c>
      <c r="AH3588" s="47" t="s">
        <v>73</v>
      </c>
      <c r="AI3588" s="47" t="s">
        <v>1666</v>
      </c>
      <c r="AJ3588" s="47" t="s">
        <v>61</v>
      </c>
      <c r="AK3588" s="47" t="s">
        <v>61</v>
      </c>
      <c r="AV3588" s="47">
        <v>1</v>
      </c>
      <c r="AZ3588" s="47">
        <v>110</v>
      </c>
      <c r="BM3588" s="47">
        <v>7.3</v>
      </c>
      <c r="BS3588" s="47">
        <v>15</v>
      </c>
      <c r="BT3588" s="47">
        <v>0</v>
      </c>
      <c r="DI3588" s="1">
        <f t="shared" si="280"/>
        <v>4</v>
      </c>
      <c r="DJ3588" s="9" t="str">
        <f t="shared" si="281"/>
        <v>NO BACTERIOLOGICO</v>
      </c>
      <c r="DK3588" s="10" t="str">
        <f t="shared" si="282"/>
        <v>-</v>
      </c>
      <c r="DL3588" s="11" t="str">
        <f t="shared" si="283"/>
        <v>0</v>
      </c>
    </row>
    <row r="3589" spans="1:116" ht="12" x14ac:dyDescent="0.2">
      <c r="A3589" s="47">
        <v>1001090026</v>
      </c>
      <c r="B3589" s="47" t="str">
        <f t="shared" si="284"/>
        <v>1001090026-SAN JUAN DE LLIHUARI</v>
      </c>
      <c r="C3589" s="47" t="s">
        <v>1663</v>
      </c>
      <c r="D3589" s="47" t="s">
        <v>58</v>
      </c>
      <c r="E3589" s="47" t="s">
        <v>58</v>
      </c>
      <c r="F3589" s="47" t="s">
        <v>1234</v>
      </c>
      <c r="G3589" s="47" t="s">
        <v>60</v>
      </c>
      <c r="H3589" s="47">
        <v>1195</v>
      </c>
      <c r="I3589" s="47">
        <v>489</v>
      </c>
      <c r="J3589" s="47" t="s">
        <v>88</v>
      </c>
      <c r="K3589" s="47" t="s">
        <v>63</v>
      </c>
      <c r="L3589" s="47" t="s">
        <v>64</v>
      </c>
      <c r="M3589" s="47" t="s">
        <v>1658</v>
      </c>
      <c r="N3589" s="47" t="s">
        <v>1659</v>
      </c>
      <c r="O3589" s="47" t="s">
        <v>58</v>
      </c>
      <c r="P3589" s="47" t="s">
        <v>58</v>
      </c>
      <c r="Q3589" s="47" t="s">
        <v>1234</v>
      </c>
      <c r="R3589" s="47">
        <v>7319</v>
      </c>
      <c r="S3589" s="47" t="s">
        <v>67</v>
      </c>
      <c r="T3589" s="47" t="s">
        <v>1664</v>
      </c>
      <c r="U3589" s="47">
        <v>3746</v>
      </c>
      <c r="V3589" s="47" t="s">
        <v>69</v>
      </c>
      <c r="W3589" s="47" t="s">
        <v>1665</v>
      </c>
      <c r="X3589" s="47">
        <v>1277805</v>
      </c>
      <c r="Y3589" s="47">
        <v>4210706</v>
      </c>
      <c r="Z3589" s="47">
        <v>361268</v>
      </c>
      <c r="AA3589" s="47">
        <v>8916170</v>
      </c>
      <c r="AB3589" s="47" t="s">
        <v>71</v>
      </c>
      <c r="AC3589" s="47">
        <v>2947</v>
      </c>
      <c r="AD3589" s="47" t="s">
        <v>86</v>
      </c>
      <c r="AE3589" s="47" t="s">
        <v>4921</v>
      </c>
      <c r="AF3589" s="47" t="s">
        <v>6023</v>
      </c>
      <c r="AG3589" s="47" t="s">
        <v>61</v>
      </c>
      <c r="AH3589" s="47" t="s">
        <v>75</v>
      </c>
      <c r="AI3589" s="47" t="s">
        <v>76</v>
      </c>
      <c r="AJ3589" s="47" t="s">
        <v>77</v>
      </c>
      <c r="AK3589" s="47" t="s">
        <v>78</v>
      </c>
      <c r="AV3589" s="47">
        <v>0.6</v>
      </c>
      <c r="AZ3589" s="47">
        <v>110</v>
      </c>
      <c r="BM3589" s="47">
        <v>7.2</v>
      </c>
      <c r="BS3589" s="47">
        <v>15</v>
      </c>
      <c r="BT3589" s="47">
        <v>0</v>
      </c>
      <c r="DI3589" s="1">
        <f t="shared" si="280"/>
        <v>4</v>
      </c>
      <c r="DJ3589" s="9" t="str">
        <f t="shared" si="281"/>
        <v>NO BACTERIOLOGICO</v>
      </c>
      <c r="DK3589" s="10" t="str">
        <f t="shared" si="282"/>
        <v>-</v>
      </c>
      <c r="DL3589" s="11" t="str">
        <f t="shared" si="283"/>
        <v>0</v>
      </c>
    </row>
    <row r="3590" spans="1:116" ht="12" x14ac:dyDescent="0.2">
      <c r="A3590" s="47">
        <v>1001090026</v>
      </c>
      <c r="B3590" s="47" t="str">
        <f t="shared" si="284"/>
        <v>1001090026-SAN JUAN DE LLIHUARI</v>
      </c>
      <c r="C3590" s="47" t="s">
        <v>1663</v>
      </c>
      <c r="D3590" s="47" t="s">
        <v>58</v>
      </c>
      <c r="E3590" s="47" t="s">
        <v>58</v>
      </c>
      <c r="F3590" s="47" t="s">
        <v>1234</v>
      </c>
      <c r="G3590" s="47" t="s">
        <v>60</v>
      </c>
      <c r="H3590" s="47">
        <v>1195</v>
      </c>
      <c r="I3590" s="47">
        <v>489</v>
      </c>
      <c r="J3590" s="47" t="s">
        <v>88</v>
      </c>
      <c r="K3590" s="47" t="s">
        <v>63</v>
      </c>
      <c r="L3590" s="47" t="s">
        <v>64</v>
      </c>
      <c r="M3590" s="47" t="s">
        <v>1658</v>
      </c>
      <c r="N3590" s="47" t="s">
        <v>1659</v>
      </c>
      <c r="O3590" s="47" t="s">
        <v>58</v>
      </c>
      <c r="P3590" s="47" t="s">
        <v>58</v>
      </c>
      <c r="Q3590" s="47" t="s">
        <v>1234</v>
      </c>
      <c r="R3590" s="47">
        <v>7319</v>
      </c>
      <c r="S3590" s="47" t="s">
        <v>67</v>
      </c>
      <c r="T3590" s="47" t="s">
        <v>1664</v>
      </c>
      <c r="U3590" s="47">
        <v>3746</v>
      </c>
      <c r="V3590" s="47" t="s">
        <v>69</v>
      </c>
      <c r="W3590" s="47" t="s">
        <v>1665</v>
      </c>
      <c r="X3590" s="47">
        <v>1277805</v>
      </c>
      <c r="Y3590" s="47">
        <v>4210707</v>
      </c>
      <c r="Z3590" s="47">
        <v>361149</v>
      </c>
      <c r="AA3590" s="47">
        <v>8916110</v>
      </c>
      <c r="AB3590" s="47" t="s">
        <v>71</v>
      </c>
      <c r="AC3590" s="47">
        <v>2904</v>
      </c>
      <c r="AD3590" s="47" t="s">
        <v>86</v>
      </c>
      <c r="AE3590" s="47" t="s">
        <v>4921</v>
      </c>
      <c r="AF3590" s="47" t="s">
        <v>6023</v>
      </c>
      <c r="AG3590" s="47" t="s">
        <v>61</v>
      </c>
      <c r="AH3590" s="47" t="s">
        <v>75</v>
      </c>
      <c r="AI3590" s="47" t="s">
        <v>76</v>
      </c>
      <c r="AJ3590" s="47" t="s">
        <v>77</v>
      </c>
      <c r="AK3590" s="47" t="s">
        <v>78</v>
      </c>
      <c r="AV3590" s="47">
        <v>0.5</v>
      </c>
      <c r="AZ3590" s="47">
        <v>110</v>
      </c>
      <c r="BM3590" s="47">
        <v>7.2</v>
      </c>
      <c r="BS3590" s="47">
        <v>15</v>
      </c>
      <c r="BT3590" s="47">
        <v>0</v>
      </c>
      <c r="DI3590" s="1">
        <f t="shared" si="280"/>
        <v>4</v>
      </c>
      <c r="DJ3590" s="9" t="str">
        <f t="shared" si="281"/>
        <v>NO BACTERIOLOGICO</v>
      </c>
      <c r="DK3590" s="10" t="str">
        <f t="shared" si="282"/>
        <v>-</v>
      </c>
      <c r="DL3590" s="11" t="str">
        <f t="shared" si="283"/>
        <v>0</v>
      </c>
    </row>
    <row r="3591" spans="1:116" ht="12" x14ac:dyDescent="0.2">
      <c r="A3591" s="47">
        <v>1005110082</v>
      </c>
      <c r="B3591" s="47" t="str">
        <f t="shared" si="284"/>
        <v>1005110082-SUSUPILLO</v>
      </c>
      <c r="C3591" s="47" t="s">
        <v>549</v>
      </c>
      <c r="D3591" s="47" t="s">
        <v>58</v>
      </c>
      <c r="E3591" s="47" t="s">
        <v>542</v>
      </c>
      <c r="F3591" s="47" t="s">
        <v>543</v>
      </c>
      <c r="G3591" s="47" t="s">
        <v>60</v>
      </c>
      <c r="H3591" s="47">
        <v>125</v>
      </c>
      <c r="I3591" s="47">
        <v>115</v>
      </c>
      <c r="J3591" s="47" t="s">
        <v>88</v>
      </c>
      <c r="K3591" s="47" t="s">
        <v>63</v>
      </c>
      <c r="L3591" s="47" t="s">
        <v>64</v>
      </c>
      <c r="M3591" s="47" t="s">
        <v>544</v>
      </c>
      <c r="N3591" s="47" t="s">
        <v>545</v>
      </c>
      <c r="O3591" s="47" t="s">
        <v>58</v>
      </c>
      <c r="P3591" s="47" t="s">
        <v>542</v>
      </c>
      <c r="Q3591" s="47" t="s">
        <v>543</v>
      </c>
      <c r="R3591" s="47">
        <v>89081</v>
      </c>
      <c r="S3591" s="47" t="s">
        <v>67</v>
      </c>
      <c r="T3591" s="47" t="s">
        <v>550</v>
      </c>
      <c r="U3591" s="47">
        <v>13478</v>
      </c>
      <c r="V3591" s="47" t="s">
        <v>69</v>
      </c>
      <c r="W3591" s="47" t="s">
        <v>551</v>
      </c>
      <c r="X3591" s="47">
        <v>1277817</v>
      </c>
      <c r="Y3591" s="47">
        <v>4210717</v>
      </c>
      <c r="Z3591" s="47">
        <v>313371</v>
      </c>
      <c r="AA3591" s="47">
        <v>8959854</v>
      </c>
      <c r="AB3591" s="47" t="s">
        <v>71</v>
      </c>
      <c r="AC3591" s="47">
        <v>3825</v>
      </c>
      <c r="AD3591" s="47" t="s">
        <v>126</v>
      </c>
      <c r="AE3591" s="47" t="s">
        <v>4921</v>
      </c>
      <c r="AF3591" s="47" t="s">
        <v>6024</v>
      </c>
      <c r="AG3591" s="47">
        <v>909</v>
      </c>
      <c r="AH3591" s="47" t="s">
        <v>73</v>
      </c>
      <c r="AI3591" s="47" t="s">
        <v>549</v>
      </c>
      <c r="AJ3591" s="47" t="s">
        <v>61</v>
      </c>
      <c r="AK3591" s="47" t="s">
        <v>61</v>
      </c>
      <c r="AV3591" s="47">
        <v>1</v>
      </c>
      <c r="AZ3591" s="47">
        <v>75</v>
      </c>
      <c r="BM3591" s="47">
        <v>7.6</v>
      </c>
      <c r="BQ3591" s="47">
        <v>0</v>
      </c>
      <c r="BS3591" s="47">
        <v>13</v>
      </c>
      <c r="BT3591" s="47">
        <v>0</v>
      </c>
      <c r="DI3591" s="1">
        <f t="shared" si="280"/>
        <v>4</v>
      </c>
      <c r="DJ3591" s="9" t="str">
        <f t="shared" si="281"/>
        <v>NO BACTERIOLOGICO</v>
      </c>
      <c r="DK3591" s="10" t="str">
        <f t="shared" si="282"/>
        <v>-</v>
      </c>
      <c r="DL3591" s="11" t="str">
        <f t="shared" si="283"/>
        <v>0</v>
      </c>
    </row>
    <row r="3592" spans="1:116" ht="12" x14ac:dyDescent="0.2">
      <c r="A3592" s="47">
        <v>1005110082</v>
      </c>
      <c r="B3592" s="47" t="str">
        <f t="shared" si="284"/>
        <v>1005110082-SUSUPILLO</v>
      </c>
      <c r="C3592" s="47" t="s">
        <v>549</v>
      </c>
      <c r="D3592" s="47" t="s">
        <v>58</v>
      </c>
      <c r="E3592" s="47" t="s">
        <v>542</v>
      </c>
      <c r="F3592" s="47" t="s">
        <v>543</v>
      </c>
      <c r="G3592" s="47" t="s">
        <v>60</v>
      </c>
      <c r="H3592" s="47">
        <v>125</v>
      </c>
      <c r="I3592" s="47">
        <v>115</v>
      </c>
      <c r="J3592" s="47" t="s">
        <v>88</v>
      </c>
      <c r="K3592" s="47" t="s">
        <v>63</v>
      </c>
      <c r="L3592" s="47" t="s">
        <v>64</v>
      </c>
      <c r="M3592" s="47" t="s">
        <v>544</v>
      </c>
      <c r="N3592" s="47" t="s">
        <v>545</v>
      </c>
      <c r="O3592" s="47" t="s">
        <v>58</v>
      </c>
      <c r="P3592" s="47" t="s">
        <v>542</v>
      </c>
      <c r="Q3592" s="47" t="s">
        <v>543</v>
      </c>
      <c r="R3592" s="47">
        <v>89081</v>
      </c>
      <c r="S3592" s="47" t="s">
        <v>67</v>
      </c>
      <c r="T3592" s="47" t="s">
        <v>550</v>
      </c>
      <c r="U3592" s="47">
        <v>13478</v>
      </c>
      <c r="V3592" s="47" t="s">
        <v>69</v>
      </c>
      <c r="W3592" s="47" t="s">
        <v>551</v>
      </c>
      <c r="X3592" s="47">
        <v>1277817</v>
      </c>
      <c r="Y3592" s="47">
        <v>4210718</v>
      </c>
      <c r="Z3592" s="47">
        <v>313784</v>
      </c>
      <c r="AA3592" s="47">
        <v>8960940</v>
      </c>
      <c r="AB3592" s="47" t="s">
        <v>71</v>
      </c>
      <c r="AC3592" s="47">
        <v>3793</v>
      </c>
      <c r="AD3592" s="47" t="s">
        <v>126</v>
      </c>
      <c r="AE3592" s="47" t="s">
        <v>4921</v>
      </c>
      <c r="AF3592" s="47" t="s">
        <v>6024</v>
      </c>
      <c r="AG3592" s="47" t="s">
        <v>61</v>
      </c>
      <c r="AH3592" s="47" t="s">
        <v>75</v>
      </c>
      <c r="AI3592" s="47" t="s">
        <v>76</v>
      </c>
      <c r="AJ3592" s="47" t="s">
        <v>77</v>
      </c>
      <c r="AK3592" s="47" t="s">
        <v>78</v>
      </c>
      <c r="AV3592" s="47">
        <v>0.9</v>
      </c>
      <c r="AZ3592" s="47">
        <v>75</v>
      </c>
      <c r="BM3592" s="47">
        <v>7.6</v>
      </c>
      <c r="BQ3592" s="47">
        <v>0</v>
      </c>
      <c r="BS3592" s="47">
        <v>13</v>
      </c>
      <c r="BT3592" s="47">
        <v>0</v>
      </c>
      <c r="DI3592" s="1">
        <f t="shared" si="280"/>
        <v>4</v>
      </c>
      <c r="DJ3592" s="9" t="str">
        <f t="shared" si="281"/>
        <v>NO BACTERIOLOGICO</v>
      </c>
      <c r="DK3592" s="10" t="str">
        <f t="shared" si="282"/>
        <v>-</v>
      </c>
      <c r="DL3592" s="11" t="str">
        <f t="shared" si="283"/>
        <v>0</v>
      </c>
    </row>
    <row r="3593" spans="1:116" ht="12" x14ac:dyDescent="0.2">
      <c r="A3593" s="47">
        <v>1005110082</v>
      </c>
      <c r="B3593" s="47" t="str">
        <f t="shared" si="284"/>
        <v>1005110082-SUSUPILLO</v>
      </c>
      <c r="C3593" s="47" t="s">
        <v>549</v>
      </c>
      <c r="D3593" s="47" t="s">
        <v>58</v>
      </c>
      <c r="E3593" s="47" t="s">
        <v>542</v>
      </c>
      <c r="F3593" s="47" t="s">
        <v>543</v>
      </c>
      <c r="G3593" s="47" t="s">
        <v>60</v>
      </c>
      <c r="H3593" s="47">
        <v>125</v>
      </c>
      <c r="I3593" s="47">
        <v>115</v>
      </c>
      <c r="J3593" s="47" t="s">
        <v>88</v>
      </c>
      <c r="K3593" s="47" t="s">
        <v>63</v>
      </c>
      <c r="L3593" s="47" t="s">
        <v>64</v>
      </c>
      <c r="M3593" s="47" t="s">
        <v>544</v>
      </c>
      <c r="N3593" s="47" t="s">
        <v>545</v>
      </c>
      <c r="O3593" s="47" t="s">
        <v>58</v>
      </c>
      <c r="P3593" s="47" t="s">
        <v>542</v>
      </c>
      <c r="Q3593" s="47" t="s">
        <v>543</v>
      </c>
      <c r="R3593" s="47">
        <v>89081</v>
      </c>
      <c r="S3593" s="47" t="s">
        <v>67</v>
      </c>
      <c r="T3593" s="47" t="s">
        <v>550</v>
      </c>
      <c r="U3593" s="47">
        <v>13478</v>
      </c>
      <c r="V3593" s="47" t="s">
        <v>69</v>
      </c>
      <c r="W3593" s="47" t="s">
        <v>551</v>
      </c>
      <c r="X3593" s="47">
        <v>1277817</v>
      </c>
      <c r="Y3593" s="47">
        <v>4210720</v>
      </c>
      <c r="Z3593" s="47">
        <v>313572</v>
      </c>
      <c r="AA3593" s="47">
        <v>8961119</v>
      </c>
      <c r="AB3593" s="47" t="s">
        <v>71</v>
      </c>
      <c r="AC3593" s="47">
        <v>3708</v>
      </c>
      <c r="AD3593" s="47" t="s">
        <v>126</v>
      </c>
      <c r="AE3593" s="47" t="s">
        <v>4921</v>
      </c>
      <c r="AF3593" s="47" t="s">
        <v>6024</v>
      </c>
      <c r="AG3593" s="47" t="s">
        <v>61</v>
      </c>
      <c r="AH3593" s="47" t="s">
        <v>75</v>
      </c>
      <c r="AI3593" s="47" t="s">
        <v>76</v>
      </c>
      <c r="AJ3593" s="47" t="s">
        <v>77</v>
      </c>
      <c r="AK3593" s="47" t="s">
        <v>78</v>
      </c>
      <c r="AV3593" s="47">
        <v>0.6</v>
      </c>
      <c r="AZ3593" s="47">
        <v>75</v>
      </c>
      <c r="BM3593" s="47">
        <v>7.6</v>
      </c>
      <c r="BQ3593" s="47">
        <v>0</v>
      </c>
      <c r="BS3593" s="47">
        <v>13</v>
      </c>
      <c r="BT3593" s="47">
        <v>0</v>
      </c>
      <c r="DI3593" s="1">
        <f t="shared" si="280"/>
        <v>4</v>
      </c>
      <c r="DJ3593" s="9" t="str">
        <f t="shared" si="281"/>
        <v>NO BACTERIOLOGICO</v>
      </c>
      <c r="DK3593" s="10" t="str">
        <f t="shared" si="282"/>
        <v>-</v>
      </c>
      <c r="DL3593" s="11" t="str">
        <f t="shared" si="283"/>
        <v>0</v>
      </c>
    </row>
    <row r="3594" spans="1:116" ht="12" x14ac:dyDescent="0.2">
      <c r="A3594" s="47">
        <v>1001090149</v>
      </c>
      <c r="B3594" s="47" t="str">
        <f t="shared" si="284"/>
        <v>1001090149-SANTA ROSA DE SALVIA</v>
      </c>
      <c r="C3594" s="47" t="s">
        <v>1657</v>
      </c>
      <c r="D3594" s="47" t="s">
        <v>58</v>
      </c>
      <c r="E3594" s="47" t="s">
        <v>58</v>
      </c>
      <c r="F3594" s="47" t="s">
        <v>1234</v>
      </c>
      <c r="G3594" s="47" t="s">
        <v>60</v>
      </c>
      <c r="H3594" s="47">
        <v>195</v>
      </c>
      <c r="I3594" s="47">
        <v>195</v>
      </c>
      <c r="J3594" s="47" t="s">
        <v>88</v>
      </c>
      <c r="K3594" s="47" t="s">
        <v>63</v>
      </c>
      <c r="L3594" s="47" t="s">
        <v>64</v>
      </c>
      <c r="M3594" s="47" t="s">
        <v>1658</v>
      </c>
      <c r="N3594" s="47" t="s">
        <v>1659</v>
      </c>
      <c r="O3594" s="47" t="s">
        <v>58</v>
      </c>
      <c r="P3594" s="47" t="s">
        <v>58</v>
      </c>
      <c r="Q3594" s="47" t="s">
        <v>1234</v>
      </c>
      <c r="R3594" s="47">
        <v>160891</v>
      </c>
      <c r="S3594" s="47" t="s">
        <v>67</v>
      </c>
      <c r="T3594" s="47" t="s">
        <v>1660</v>
      </c>
      <c r="U3594" s="47">
        <v>18220</v>
      </c>
      <c r="V3594" s="47" t="s">
        <v>69</v>
      </c>
      <c r="W3594" s="47" t="s">
        <v>1661</v>
      </c>
      <c r="X3594" s="47">
        <v>1277837</v>
      </c>
      <c r="Y3594" s="47">
        <v>4210758</v>
      </c>
      <c r="Z3594" s="47">
        <v>361227</v>
      </c>
      <c r="AA3594" s="47">
        <v>891473</v>
      </c>
      <c r="AB3594" s="47" t="s">
        <v>71</v>
      </c>
      <c r="AC3594" s="47">
        <v>2659</v>
      </c>
      <c r="AD3594" s="47" t="s">
        <v>86</v>
      </c>
      <c r="AE3594" s="47" t="s">
        <v>4990</v>
      </c>
      <c r="AF3594" s="47" t="s">
        <v>6025</v>
      </c>
      <c r="AG3594" s="47">
        <v>55277</v>
      </c>
      <c r="AH3594" s="47" t="s">
        <v>73</v>
      </c>
      <c r="AI3594" s="47" t="s">
        <v>1662</v>
      </c>
      <c r="AJ3594" s="47" t="s">
        <v>61</v>
      </c>
      <c r="AK3594" s="47" t="s">
        <v>61</v>
      </c>
      <c r="AV3594" s="47">
        <v>0.9</v>
      </c>
      <c r="AZ3594" s="47">
        <v>150</v>
      </c>
      <c r="BM3594" s="47">
        <v>7.5</v>
      </c>
      <c r="BS3594" s="47">
        <v>16</v>
      </c>
      <c r="BT3594" s="47">
        <v>0</v>
      </c>
      <c r="DI3594" s="1">
        <f t="shared" si="280"/>
        <v>4</v>
      </c>
      <c r="DJ3594" s="9" t="str">
        <f t="shared" si="281"/>
        <v>NO BACTERIOLOGICO</v>
      </c>
      <c r="DK3594" s="10" t="str">
        <f t="shared" si="282"/>
        <v>-</v>
      </c>
      <c r="DL3594" s="11" t="str">
        <f t="shared" si="283"/>
        <v>0</v>
      </c>
    </row>
    <row r="3595" spans="1:116" ht="12" x14ac:dyDescent="0.2">
      <c r="A3595" s="47">
        <v>1001090149</v>
      </c>
      <c r="B3595" s="47" t="str">
        <f t="shared" si="284"/>
        <v>1001090149-SANTA ROSA DE SALVIA</v>
      </c>
      <c r="C3595" s="47" t="s">
        <v>1657</v>
      </c>
      <c r="D3595" s="47" t="s">
        <v>58</v>
      </c>
      <c r="E3595" s="47" t="s">
        <v>58</v>
      </c>
      <c r="F3595" s="47" t="s">
        <v>1234</v>
      </c>
      <c r="G3595" s="47" t="s">
        <v>60</v>
      </c>
      <c r="H3595" s="47">
        <v>195</v>
      </c>
      <c r="I3595" s="47">
        <v>195</v>
      </c>
      <c r="J3595" s="47" t="s">
        <v>88</v>
      </c>
      <c r="K3595" s="47" t="s">
        <v>63</v>
      </c>
      <c r="L3595" s="47" t="s">
        <v>64</v>
      </c>
      <c r="M3595" s="47" t="s">
        <v>1658</v>
      </c>
      <c r="N3595" s="47" t="s">
        <v>1659</v>
      </c>
      <c r="O3595" s="47" t="s">
        <v>58</v>
      </c>
      <c r="P3595" s="47" t="s">
        <v>58</v>
      </c>
      <c r="Q3595" s="47" t="s">
        <v>1234</v>
      </c>
      <c r="R3595" s="47">
        <v>160891</v>
      </c>
      <c r="S3595" s="47" t="s">
        <v>67</v>
      </c>
      <c r="T3595" s="47" t="s">
        <v>1660</v>
      </c>
      <c r="U3595" s="47">
        <v>18220</v>
      </c>
      <c r="V3595" s="47" t="s">
        <v>69</v>
      </c>
      <c r="W3595" s="47" t="s">
        <v>1661</v>
      </c>
      <c r="X3595" s="47">
        <v>1277837</v>
      </c>
      <c r="Y3595" s="47">
        <v>4210759</v>
      </c>
      <c r="Z3595" s="47">
        <v>376418</v>
      </c>
      <c r="AA3595" s="47">
        <v>8909985</v>
      </c>
      <c r="AB3595" s="47" t="s">
        <v>71</v>
      </c>
      <c r="AC3595" s="47">
        <v>2345</v>
      </c>
      <c r="AD3595" s="47" t="s">
        <v>86</v>
      </c>
      <c r="AE3595" s="47" t="s">
        <v>4990</v>
      </c>
      <c r="AF3595" s="47" t="s">
        <v>6025</v>
      </c>
      <c r="AG3595" s="47" t="s">
        <v>61</v>
      </c>
      <c r="AH3595" s="47" t="s">
        <v>75</v>
      </c>
      <c r="AI3595" s="47" t="s">
        <v>76</v>
      </c>
      <c r="AJ3595" s="47" t="s">
        <v>77</v>
      </c>
      <c r="AK3595" s="47" t="s">
        <v>78</v>
      </c>
      <c r="AV3595" s="47">
        <v>0.6</v>
      </c>
      <c r="AZ3595" s="47">
        <v>151</v>
      </c>
      <c r="BM3595" s="47">
        <v>7.4</v>
      </c>
      <c r="BS3595" s="47">
        <v>16</v>
      </c>
      <c r="BT3595" s="47">
        <v>0</v>
      </c>
      <c r="DI3595" s="1">
        <f t="shared" si="280"/>
        <v>4</v>
      </c>
      <c r="DJ3595" s="9" t="str">
        <f t="shared" si="281"/>
        <v>NO BACTERIOLOGICO</v>
      </c>
      <c r="DK3595" s="10" t="str">
        <f t="shared" si="282"/>
        <v>-</v>
      </c>
      <c r="DL3595" s="11" t="str">
        <f t="shared" si="283"/>
        <v>0</v>
      </c>
    </row>
    <row r="3596" spans="1:116" ht="12" x14ac:dyDescent="0.2">
      <c r="A3596" s="47">
        <v>1001090149</v>
      </c>
      <c r="B3596" s="47" t="str">
        <f t="shared" si="284"/>
        <v>1001090149-SANTA ROSA DE SALVIA</v>
      </c>
      <c r="C3596" s="47" t="s">
        <v>1657</v>
      </c>
      <c r="D3596" s="47" t="s">
        <v>58</v>
      </c>
      <c r="E3596" s="47" t="s">
        <v>58</v>
      </c>
      <c r="F3596" s="47" t="s">
        <v>1234</v>
      </c>
      <c r="G3596" s="47" t="s">
        <v>60</v>
      </c>
      <c r="H3596" s="47">
        <v>195</v>
      </c>
      <c r="I3596" s="47">
        <v>195</v>
      </c>
      <c r="J3596" s="47" t="s">
        <v>88</v>
      </c>
      <c r="K3596" s="47" t="s">
        <v>63</v>
      </c>
      <c r="L3596" s="47" t="s">
        <v>64</v>
      </c>
      <c r="M3596" s="47" t="s">
        <v>1658</v>
      </c>
      <c r="N3596" s="47" t="s">
        <v>1659</v>
      </c>
      <c r="O3596" s="47" t="s">
        <v>58</v>
      </c>
      <c r="P3596" s="47" t="s">
        <v>58</v>
      </c>
      <c r="Q3596" s="47" t="s">
        <v>1234</v>
      </c>
      <c r="R3596" s="47">
        <v>160891</v>
      </c>
      <c r="S3596" s="47" t="s">
        <v>67</v>
      </c>
      <c r="T3596" s="47" t="s">
        <v>1660</v>
      </c>
      <c r="U3596" s="47">
        <v>18220</v>
      </c>
      <c r="V3596" s="47" t="s">
        <v>69</v>
      </c>
      <c r="W3596" s="47" t="s">
        <v>1661</v>
      </c>
      <c r="X3596" s="47">
        <v>1277837</v>
      </c>
      <c r="Y3596" s="47">
        <v>4210760</v>
      </c>
      <c r="Z3596" s="47">
        <v>375408</v>
      </c>
      <c r="AA3596" s="47">
        <v>8911255</v>
      </c>
      <c r="AB3596" s="47" t="s">
        <v>71</v>
      </c>
      <c r="AC3596" s="47">
        <v>2048</v>
      </c>
      <c r="AD3596" s="47" t="s">
        <v>86</v>
      </c>
      <c r="AE3596" s="47" t="s">
        <v>4990</v>
      </c>
      <c r="AF3596" s="47" t="s">
        <v>6025</v>
      </c>
      <c r="AG3596" s="47" t="s">
        <v>61</v>
      </c>
      <c r="AH3596" s="47" t="s">
        <v>75</v>
      </c>
      <c r="AI3596" s="47" t="s">
        <v>76</v>
      </c>
      <c r="AJ3596" s="47" t="s">
        <v>77</v>
      </c>
      <c r="AK3596" s="47" t="s">
        <v>78</v>
      </c>
      <c r="AV3596" s="47">
        <v>0.5</v>
      </c>
      <c r="AZ3596" s="47">
        <v>151</v>
      </c>
      <c r="BM3596" s="47">
        <v>7.4</v>
      </c>
      <c r="BS3596" s="47">
        <v>16</v>
      </c>
      <c r="BT3596" s="47">
        <v>0</v>
      </c>
      <c r="DI3596" s="1">
        <f t="shared" si="280"/>
        <v>4</v>
      </c>
      <c r="DJ3596" s="9" t="str">
        <f t="shared" si="281"/>
        <v>NO BACTERIOLOGICO</v>
      </c>
      <c r="DK3596" s="10" t="str">
        <f t="shared" si="282"/>
        <v>-</v>
      </c>
      <c r="DL3596" s="11" t="str">
        <f t="shared" si="283"/>
        <v>0</v>
      </c>
    </row>
    <row r="3597" spans="1:116" ht="12" x14ac:dyDescent="0.2">
      <c r="A3597" s="47">
        <v>1001100026</v>
      </c>
      <c r="B3597" s="47" t="str">
        <f t="shared" si="284"/>
        <v>1001100026-PUQUIO</v>
      </c>
      <c r="C3597" s="47" t="s">
        <v>109</v>
      </c>
      <c r="D3597" s="47" t="s">
        <v>58</v>
      </c>
      <c r="E3597" s="47" t="s">
        <v>58</v>
      </c>
      <c r="F3597" s="47" t="s">
        <v>4145</v>
      </c>
      <c r="G3597" s="47" t="s">
        <v>60</v>
      </c>
      <c r="H3597" s="47">
        <v>50</v>
      </c>
      <c r="I3597" s="47" t="s">
        <v>61</v>
      </c>
      <c r="J3597" s="47" t="s">
        <v>82</v>
      </c>
      <c r="K3597" s="47" t="s">
        <v>63</v>
      </c>
      <c r="L3597" s="47" t="s">
        <v>64</v>
      </c>
      <c r="M3597" s="47" t="s">
        <v>4146</v>
      </c>
      <c r="N3597" s="47" t="s">
        <v>4145</v>
      </c>
      <c r="O3597" s="47" t="s">
        <v>58</v>
      </c>
      <c r="P3597" s="47" t="s">
        <v>58</v>
      </c>
      <c r="Q3597" s="47" t="s">
        <v>4145</v>
      </c>
      <c r="R3597" s="47">
        <v>120142</v>
      </c>
      <c r="S3597" s="47" t="s">
        <v>67</v>
      </c>
      <c r="T3597" s="47" t="s">
        <v>4172</v>
      </c>
      <c r="U3597" s="47">
        <v>15244</v>
      </c>
      <c r="V3597" s="47" t="s">
        <v>69</v>
      </c>
      <c r="W3597" s="47" t="s">
        <v>2667</v>
      </c>
      <c r="X3597" s="47">
        <v>1277840</v>
      </c>
      <c r="Y3597" s="47">
        <v>4210764</v>
      </c>
      <c r="Z3597" s="47">
        <v>338741</v>
      </c>
      <c r="AA3597" s="47">
        <v>8894955</v>
      </c>
      <c r="AB3597" s="47" t="s">
        <v>71</v>
      </c>
      <c r="AC3597" s="47">
        <v>3352</v>
      </c>
      <c r="AD3597" s="47" t="s">
        <v>86</v>
      </c>
      <c r="AE3597" s="47" t="s">
        <v>4886</v>
      </c>
      <c r="AF3597" s="47" t="s">
        <v>6026</v>
      </c>
      <c r="AG3597" s="47">
        <v>20600</v>
      </c>
      <c r="AH3597" s="47" t="s">
        <v>73</v>
      </c>
      <c r="AI3597" s="47" t="s">
        <v>4173</v>
      </c>
      <c r="AJ3597" s="47" t="s">
        <v>61</v>
      </c>
      <c r="AK3597" s="47" t="s">
        <v>61</v>
      </c>
      <c r="AV3597" s="47">
        <v>0.9</v>
      </c>
      <c r="AZ3597" s="47">
        <v>111</v>
      </c>
      <c r="BM3597" s="47">
        <v>7</v>
      </c>
      <c r="BS3597" s="47">
        <v>14</v>
      </c>
      <c r="BT3597" s="47">
        <v>0</v>
      </c>
      <c r="DI3597" s="1">
        <f t="shared" si="280"/>
        <v>4</v>
      </c>
      <c r="DJ3597" s="9" t="str">
        <f t="shared" si="281"/>
        <v>NO BACTERIOLOGICO</v>
      </c>
      <c r="DK3597" s="10" t="str">
        <f t="shared" si="282"/>
        <v>-</v>
      </c>
      <c r="DL3597" s="11" t="str">
        <f t="shared" si="283"/>
        <v>0</v>
      </c>
    </row>
    <row r="3598" spans="1:116" ht="12" x14ac:dyDescent="0.2">
      <c r="A3598" s="47">
        <v>1001100026</v>
      </c>
      <c r="B3598" s="47" t="str">
        <f t="shared" si="284"/>
        <v>1001100026-PUQUIO</v>
      </c>
      <c r="C3598" s="47" t="s">
        <v>109</v>
      </c>
      <c r="D3598" s="47" t="s">
        <v>58</v>
      </c>
      <c r="E3598" s="47" t="s">
        <v>58</v>
      </c>
      <c r="F3598" s="47" t="s">
        <v>4145</v>
      </c>
      <c r="G3598" s="47" t="s">
        <v>60</v>
      </c>
      <c r="H3598" s="47">
        <v>50</v>
      </c>
      <c r="I3598" s="47" t="s">
        <v>61</v>
      </c>
      <c r="J3598" s="47" t="s">
        <v>82</v>
      </c>
      <c r="K3598" s="47" t="s">
        <v>63</v>
      </c>
      <c r="L3598" s="47" t="s">
        <v>64</v>
      </c>
      <c r="M3598" s="47" t="s">
        <v>4146</v>
      </c>
      <c r="N3598" s="47" t="s">
        <v>4145</v>
      </c>
      <c r="O3598" s="47" t="s">
        <v>58</v>
      </c>
      <c r="P3598" s="47" t="s">
        <v>58</v>
      </c>
      <c r="Q3598" s="47" t="s">
        <v>4145</v>
      </c>
      <c r="R3598" s="47">
        <v>120142</v>
      </c>
      <c r="S3598" s="47" t="s">
        <v>67</v>
      </c>
      <c r="T3598" s="47" t="s">
        <v>4172</v>
      </c>
      <c r="U3598" s="47">
        <v>15244</v>
      </c>
      <c r="V3598" s="47" t="s">
        <v>69</v>
      </c>
      <c r="W3598" s="47" t="s">
        <v>2667</v>
      </c>
      <c r="X3598" s="47">
        <v>1277840</v>
      </c>
      <c r="Y3598" s="47">
        <v>4210765</v>
      </c>
      <c r="Z3598" s="47">
        <v>338780</v>
      </c>
      <c r="AA3598" s="47">
        <v>8894838</v>
      </c>
      <c r="AB3598" s="47" t="s">
        <v>71</v>
      </c>
      <c r="AC3598" s="47">
        <v>3317</v>
      </c>
      <c r="AD3598" s="47" t="s">
        <v>86</v>
      </c>
      <c r="AE3598" s="47" t="s">
        <v>4886</v>
      </c>
      <c r="AF3598" s="47" t="s">
        <v>6026</v>
      </c>
      <c r="AG3598" s="47" t="s">
        <v>61</v>
      </c>
      <c r="AH3598" s="47" t="s">
        <v>75</v>
      </c>
      <c r="AI3598" s="47" t="s">
        <v>76</v>
      </c>
      <c r="AJ3598" s="47" t="s">
        <v>77</v>
      </c>
      <c r="AK3598" s="47" t="s">
        <v>78</v>
      </c>
      <c r="AV3598" s="47">
        <v>0.7</v>
      </c>
      <c r="AZ3598" s="47">
        <v>111</v>
      </c>
      <c r="BM3598" s="47">
        <v>7</v>
      </c>
      <c r="BS3598" s="47">
        <v>14</v>
      </c>
      <c r="BT3598" s="47">
        <v>0</v>
      </c>
      <c r="DI3598" s="1">
        <f t="shared" si="280"/>
        <v>4</v>
      </c>
      <c r="DJ3598" s="9" t="str">
        <f t="shared" si="281"/>
        <v>NO BACTERIOLOGICO</v>
      </c>
      <c r="DK3598" s="10" t="str">
        <f t="shared" si="282"/>
        <v>-</v>
      </c>
      <c r="DL3598" s="11" t="str">
        <f t="shared" si="283"/>
        <v>0</v>
      </c>
    </row>
    <row r="3599" spans="1:116" ht="12" x14ac:dyDescent="0.2">
      <c r="A3599" s="47">
        <v>1001100026</v>
      </c>
      <c r="B3599" s="47" t="str">
        <f t="shared" si="284"/>
        <v>1001100026-PUQUIO</v>
      </c>
      <c r="C3599" s="47" t="s">
        <v>109</v>
      </c>
      <c r="D3599" s="47" t="s">
        <v>58</v>
      </c>
      <c r="E3599" s="47" t="s">
        <v>58</v>
      </c>
      <c r="F3599" s="47" t="s">
        <v>4145</v>
      </c>
      <c r="G3599" s="47" t="s">
        <v>60</v>
      </c>
      <c r="H3599" s="47">
        <v>50</v>
      </c>
      <c r="I3599" s="47" t="s">
        <v>61</v>
      </c>
      <c r="J3599" s="47" t="s">
        <v>82</v>
      </c>
      <c r="K3599" s="47" t="s">
        <v>63</v>
      </c>
      <c r="L3599" s="47" t="s">
        <v>64</v>
      </c>
      <c r="M3599" s="47" t="s">
        <v>4146</v>
      </c>
      <c r="N3599" s="47" t="s">
        <v>4145</v>
      </c>
      <c r="O3599" s="47" t="s">
        <v>58</v>
      </c>
      <c r="P3599" s="47" t="s">
        <v>58</v>
      </c>
      <c r="Q3599" s="47" t="s">
        <v>4145</v>
      </c>
      <c r="R3599" s="47">
        <v>120142</v>
      </c>
      <c r="S3599" s="47" t="s">
        <v>67</v>
      </c>
      <c r="T3599" s="47" t="s">
        <v>4172</v>
      </c>
      <c r="U3599" s="47">
        <v>15244</v>
      </c>
      <c r="V3599" s="47" t="s">
        <v>69</v>
      </c>
      <c r="W3599" s="47" t="s">
        <v>2667</v>
      </c>
      <c r="X3599" s="47">
        <v>1277840</v>
      </c>
      <c r="Y3599" s="47">
        <v>4210766</v>
      </c>
      <c r="Z3599" s="47">
        <v>338707</v>
      </c>
      <c r="AA3599" s="47">
        <v>8894792</v>
      </c>
      <c r="AB3599" s="47" t="s">
        <v>71</v>
      </c>
      <c r="AC3599" s="47">
        <v>3289</v>
      </c>
      <c r="AD3599" s="47" t="s">
        <v>86</v>
      </c>
      <c r="AE3599" s="47" t="s">
        <v>4886</v>
      </c>
      <c r="AF3599" s="47" t="s">
        <v>6026</v>
      </c>
      <c r="AG3599" s="47" t="s">
        <v>61</v>
      </c>
      <c r="AH3599" s="47" t="s">
        <v>75</v>
      </c>
      <c r="AI3599" s="47" t="s">
        <v>76</v>
      </c>
      <c r="AJ3599" s="47" t="s">
        <v>77</v>
      </c>
      <c r="AK3599" s="47" t="s">
        <v>78</v>
      </c>
      <c r="AV3599" s="47">
        <v>0.5</v>
      </c>
      <c r="AZ3599" s="47">
        <v>111</v>
      </c>
      <c r="BM3599" s="47">
        <v>7</v>
      </c>
      <c r="BS3599" s="47">
        <v>14</v>
      </c>
      <c r="BT3599" s="47">
        <v>0</v>
      </c>
      <c r="DI3599" s="1">
        <f t="shared" si="280"/>
        <v>4</v>
      </c>
      <c r="DJ3599" s="9" t="str">
        <f t="shared" si="281"/>
        <v>NO BACTERIOLOGICO</v>
      </c>
      <c r="DK3599" s="10" t="str">
        <f t="shared" si="282"/>
        <v>-</v>
      </c>
      <c r="DL3599" s="11" t="str">
        <f t="shared" si="283"/>
        <v>0</v>
      </c>
    </row>
    <row r="3600" spans="1:116" ht="12" x14ac:dyDescent="0.2">
      <c r="A3600" s="47">
        <v>1005110054</v>
      </c>
      <c r="B3600" s="47" t="str">
        <f t="shared" si="284"/>
        <v>1005110054-LLACSHAMARAY</v>
      </c>
      <c r="C3600" s="47" t="s">
        <v>552</v>
      </c>
      <c r="D3600" s="47" t="s">
        <v>58</v>
      </c>
      <c r="E3600" s="47" t="s">
        <v>542</v>
      </c>
      <c r="F3600" s="47" t="s">
        <v>543</v>
      </c>
      <c r="G3600" s="47" t="s">
        <v>60</v>
      </c>
      <c r="H3600" s="47">
        <v>20</v>
      </c>
      <c r="I3600" s="47">
        <v>20</v>
      </c>
      <c r="J3600" s="47" t="s">
        <v>88</v>
      </c>
      <c r="K3600" s="47" t="s">
        <v>63</v>
      </c>
      <c r="L3600" s="47" t="s">
        <v>64</v>
      </c>
      <c r="M3600" s="47" t="s">
        <v>544</v>
      </c>
      <c r="N3600" s="47" t="s">
        <v>545</v>
      </c>
      <c r="O3600" s="47" t="s">
        <v>58</v>
      </c>
      <c r="P3600" s="47" t="s">
        <v>542</v>
      </c>
      <c r="Q3600" s="47" t="s">
        <v>543</v>
      </c>
      <c r="R3600" s="47">
        <v>104712</v>
      </c>
      <c r="S3600" s="47" t="s">
        <v>67</v>
      </c>
      <c r="T3600" s="47" t="s">
        <v>553</v>
      </c>
      <c r="U3600" s="47">
        <v>19158</v>
      </c>
      <c r="V3600" s="47" t="s">
        <v>69</v>
      </c>
      <c r="W3600" s="47" t="s">
        <v>554</v>
      </c>
      <c r="X3600" s="47">
        <v>1277842</v>
      </c>
      <c r="Y3600" s="47">
        <v>4210790</v>
      </c>
      <c r="Z3600" s="47">
        <v>313391</v>
      </c>
      <c r="AA3600" s="47">
        <v>8960247</v>
      </c>
      <c r="AB3600" s="47" t="s">
        <v>71</v>
      </c>
      <c r="AC3600" s="47">
        <v>3883</v>
      </c>
      <c r="AD3600" s="47" t="s">
        <v>126</v>
      </c>
      <c r="AE3600" s="47" t="s">
        <v>4905</v>
      </c>
      <c r="AF3600" s="47" t="s">
        <v>6027</v>
      </c>
      <c r="AG3600" s="47">
        <v>5392</v>
      </c>
      <c r="AH3600" s="47" t="s">
        <v>73</v>
      </c>
      <c r="AI3600" s="47" t="s">
        <v>552</v>
      </c>
      <c r="AJ3600" s="47" t="s">
        <v>61</v>
      </c>
      <c r="AK3600" s="47" t="s">
        <v>61</v>
      </c>
      <c r="AV3600" s="47">
        <v>0</v>
      </c>
      <c r="AZ3600" s="47">
        <v>85</v>
      </c>
      <c r="BM3600" s="47">
        <v>7.5</v>
      </c>
      <c r="BQ3600" s="47">
        <v>0</v>
      </c>
      <c r="BS3600" s="47">
        <v>13</v>
      </c>
      <c r="BT3600" s="47">
        <v>0</v>
      </c>
      <c r="DI3600" s="1">
        <f t="shared" si="280"/>
        <v>4</v>
      </c>
      <c r="DJ3600" s="9" t="str">
        <f t="shared" si="281"/>
        <v>BACTERIOLÓGICO</v>
      </c>
      <c r="DK3600" s="10" t="str">
        <f t="shared" si="282"/>
        <v>-</v>
      </c>
      <c r="DL3600" s="11" t="str">
        <f t="shared" si="283"/>
        <v>0</v>
      </c>
    </row>
    <row r="3601" spans="1:116" ht="12" x14ac:dyDescent="0.2">
      <c r="A3601" s="47">
        <v>1005110054</v>
      </c>
      <c r="B3601" s="47" t="str">
        <f t="shared" si="284"/>
        <v>1005110054-LLACSHAMARAY</v>
      </c>
      <c r="C3601" s="47" t="s">
        <v>552</v>
      </c>
      <c r="D3601" s="47" t="s">
        <v>58</v>
      </c>
      <c r="E3601" s="47" t="s">
        <v>542</v>
      </c>
      <c r="F3601" s="47" t="s">
        <v>543</v>
      </c>
      <c r="G3601" s="47" t="s">
        <v>60</v>
      </c>
      <c r="H3601" s="47">
        <v>20</v>
      </c>
      <c r="I3601" s="47">
        <v>20</v>
      </c>
      <c r="J3601" s="47" t="s">
        <v>88</v>
      </c>
      <c r="K3601" s="47" t="s">
        <v>63</v>
      </c>
      <c r="L3601" s="47" t="s">
        <v>64</v>
      </c>
      <c r="M3601" s="47" t="s">
        <v>544</v>
      </c>
      <c r="N3601" s="47" t="s">
        <v>545</v>
      </c>
      <c r="O3601" s="47" t="s">
        <v>58</v>
      </c>
      <c r="P3601" s="47" t="s">
        <v>542</v>
      </c>
      <c r="Q3601" s="47" t="s">
        <v>543</v>
      </c>
      <c r="R3601" s="47">
        <v>104712</v>
      </c>
      <c r="S3601" s="47" t="s">
        <v>67</v>
      </c>
      <c r="T3601" s="47" t="s">
        <v>553</v>
      </c>
      <c r="U3601" s="47">
        <v>19158</v>
      </c>
      <c r="V3601" s="47" t="s">
        <v>69</v>
      </c>
      <c r="W3601" s="47" t="s">
        <v>554</v>
      </c>
      <c r="X3601" s="47">
        <v>1277842</v>
      </c>
      <c r="Y3601" s="47">
        <v>4210791</v>
      </c>
      <c r="Z3601" s="47">
        <v>313958</v>
      </c>
      <c r="AA3601" s="47">
        <v>8960864</v>
      </c>
      <c r="AB3601" s="47" t="s">
        <v>71</v>
      </c>
      <c r="AC3601" s="47">
        <v>3861</v>
      </c>
      <c r="AD3601" s="47" t="s">
        <v>126</v>
      </c>
      <c r="AE3601" s="47" t="s">
        <v>4905</v>
      </c>
      <c r="AF3601" s="47" t="s">
        <v>6027</v>
      </c>
      <c r="AG3601" s="47" t="s">
        <v>61</v>
      </c>
      <c r="AH3601" s="47" t="s">
        <v>75</v>
      </c>
      <c r="AI3601" s="47" t="s">
        <v>76</v>
      </c>
      <c r="AJ3601" s="47" t="s">
        <v>77</v>
      </c>
      <c r="AK3601" s="47" t="s">
        <v>78</v>
      </c>
      <c r="AV3601" s="47">
        <v>0</v>
      </c>
      <c r="AZ3601" s="47">
        <v>85</v>
      </c>
      <c r="BM3601" s="47">
        <v>7.5</v>
      </c>
      <c r="BQ3601" s="47">
        <v>0</v>
      </c>
      <c r="BS3601" s="47">
        <v>13</v>
      </c>
      <c r="BT3601" s="47">
        <v>0</v>
      </c>
      <c r="DI3601" s="1">
        <f t="shared" si="280"/>
        <v>4</v>
      </c>
      <c r="DJ3601" s="9" t="str">
        <f t="shared" si="281"/>
        <v>BACTERIOLÓGICO</v>
      </c>
      <c r="DK3601" s="10" t="str">
        <f t="shared" si="282"/>
        <v>-</v>
      </c>
      <c r="DL3601" s="11" t="str">
        <f t="shared" si="283"/>
        <v>0</v>
      </c>
    </row>
    <row r="3602" spans="1:116" ht="12" x14ac:dyDescent="0.2">
      <c r="A3602" s="47">
        <v>1005110054</v>
      </c>
      <c r="B3602" s="47" t="str">
        <f t="shared" si="284"/>
        <v>1005110054-LLACSHAMARAY</v>
      </c>
      <c r="C3602" s="47" t="s">
        <v>552</v>
      </c>
      <c r="D3602" s="47" t="s">
        <v>58</v>
      </c>
      <c r="E3602" s="47" t="s">
        <v>542</v>
      </c>
      <c r="F3602" s="47" t="s">
        <v>543</v>
      </c>
      <c r="G3602" s="47" t="s">
        <v>60</v>
      </c>
      <c r="H3602" s="47">
        <v>20</v>
      </c>
      <c r="I3602" s="47">
        <v>20</v>
      </c>
      <c r="J3602" s="47" t="s">
        <v>88</v>
      </c>
      <c r="K3602" s="47" t="s">
        <v>63</v>
      </c>
      <c r="L3602" s="47" t="s">
        <v>64</v>
      </c>
      <c r="M3602" s="47" t="s">
        <v>544</v>
      </c>
      <c r="N3602" s="47" t="s">
        <v>545</v>
      </c>
      <c r="O3602" s="47" t="s">
        <v>58</v>
      </c>
      <c r="P3602" s="47" t="s">
        <v>542</v>
      </c>
      <c r="Q3602" s="47" t="s">
        <v>543</v>
      </c>
      <c r="R3602" s="47">
        <v>104712</v>
      </c>
      <c r="S3602" s="47" t="s">
        <v>67</v>
      </c>
      <c r="T3602" s="47" t="s">
        <v>553</v>
      </c>
      <c r="U3602" s="47">
        <v>19158</v>
      </c>
      <c r="V3602" s="47" t="s">
        <v>69</v>
      </c>
      <c r="W3602" s="47" t="s">
        <v>554</v>
      </c>
      <c r="X3602" s="47">
        <v>1277842</v>
      </c>
      <c r="Y3602" s="47">
        <v>4210792</v>
      </c>
      <c r="Z3602" s="47">
        <v>313598</v>
      </c>
      <c r="AA3602" s="47">
        <v>8960864</v>
      </c>
      <c r="AB3602" s="47" t="s">
        <v>71</v>
      </c>
      <c r="AC3602" s="47">
        <v>3861</v>
      </c>
      <c r="AD3602" s="47" t="s">
        <v>126</v>
      </c>
      <c r="AE3602" s="47" t="s">
        <v>4905</v>
      </c>
      <c r="AF3602" s="47" t="s">
        <v>6027</v>
      </c>
      <c r="AG3602" s="47" t="s">
        <v>61</v>
      </c>
      <c r="AH3602" s="47" t="s">
        <v>75</v>
      </c>
      <c r="AI3602" s="47" t="s">
        <v>76</v>
      </c>
      <c r="AJ3602" s="47" t="s">
        <v>77</v>
      </c>
      <c r="AK3602" s="47" t="s">
        <v>78</v>
      </c>
      <c r="AV3602" s="47">
        <v>0</v>
      </c>
      <c r="AZ3602" s="47">
        <v>85</v>
      </c>
      <c r="BM3602" s="47">
        <v>7.5</v>
      </c>
      <c r="BQ3602" s="47">
        <v>0</v>
      </c>
      <c r="BS3602" s="47">
        <v>13</v>
      </c>
      <c r="BT3602" s="47">
        <v>0</v>
      </c>
      <c r="DI3602" s="1">
        <f t="shared" si="280"/>
        <v>4</v>
      </c>
      <c r="DJ3602" s="9" t="str">
        <f t="shared" si="281"/>
        <v>BACTERIOLÓGICO</v>
      </c>
      <c r="DK3602" s="10" t="str">
        <f t="shared" si="282"/>
        <v>-</v>
      </c>
      <c r="DL3602" s="11" t="str">
        <f t="shared" si="283"/>
        <v>0</v>
      </c>
    </row>
    <row r="3603" spans="1:116" ht="12" x14ac:dyDescent="0.2">
      <c r="A3603" s="47">
        <v>1011060094</v>
      </c>
      <c r="B3603" s="47" t="str">
        <f t="shared" si="284"/>
        <v>1011060094-ANGAS</v>
      </c>
      <c r="C3603" s="47" t="s">
        <v>394</v>
      </c>
      <c r="D3603" s="47" t="s">
        <v>58</v>
      </c>
      <c r="E3603" s="47" t="s">
        <v>395</v>
      </c>
      <c r="F3603" s="47" t="s">
        <v>396</v>
      </c>
      <c r="G3603" s="47" t="s">
        <v>60</v>
      </c>
      <c r="H3603" s="47">
        <v>32</v>
      </c>
      <c r="I3603" s="47" t="s">
        <v>61</v>
      </c>
      <c r="J3603" s="47" t="s">
        <v>88</v>
      </c>
      <c r="K3603" s="47" t="s">
        <v>63</v>
      </c>
      <c r="L3603" s="47" t="s">
        <v>64</v>
      </c>
      <c r="M3603" s="47" t="s">
        <v>397</v>
      </c>
      <c r="N3603" s="47" t="s">
        <v>398</v>
      </c>
      <c r="O3603" s="47" t="s">
        <v>58</v>
      </c>
      <c r="P3603" s="47" t="s">
        <v>395</v>
      </c>
      <c r="Q3603" s="47" t="s">
        <v>396</v>
      </c>
      <c r="R3603" s="47">
        <v>91220</v>
      </c>
      <c r="S3603" s="47" t="s">
        <v>67</v>
      </c>
      <c r="T3603" s="47" t="s">
        <v>399</v>
      </c>
      <c r="U3603" s="47">
        <v>14634</v>
      </c>
      <c r="V3603" s="47" t="s">
        <v>69</v>
      </c>
      <c r="W3603" s="47" t="s">
        <v>400</v>
      </c>
      <c r="X3603" s="47">
        <v>1277360</v>
      </c>
      <c r="Y3603" s="47">
        <v>4210800</v>
      </c>
      <c r="Z3603" s="47">
        <v>387098</v>
      </c>
      <c r="AA3603" s="47">
        <v>8934381</v>
      </c>
      <c r="AB3603" s="47" t="s">
        <v>71</v>
      </c>
      <c r="AC3603" s="47">
        <v>4200</v>
      </c>
      <c r="AD3603" s="47" t="s">
        <v>72</v>
      </c>
      <c r="AE3603" s="47" t="s">
        <v>5123</v>
      </c>
      <c r="AF3603" s="47" t="s">
        <v>6028</v>
      </c>
      <c r="AG3603" s="47">
        <v>4250</v>
      </c>
      <c r="AH3603" s="47" t="s">
        <v>73</v>
      </c>
      <c r="AI3603" s="47" t="s">
        <v>394</v>
      </c>
      <c r="AJ3603" s="47" t="s">
        <v>61</v>
      </c>
      <c r="AK3603" s="47" t="s">
        <v>61</v>
      </c>
      <c r="AV3603" s="47">
        <v>0.9</v>
      </c>
      <c r="AZ3603" s="47">
        <v>0.24</v>
      </c>
      <c r="BM3603" s="47">
        <v>6.6</v>
      </c>
      <c r="BS3603" s="47">
        <v>13</v>
      </c>
      <c r="BT3603" s="47">
        <v>0</v>
      </c>
      <c r="DI3603" s="1">
        <f t="shared" si="280"/>
        <v>4</v>
      </c>
      <c r="DJ3603" s="9" t="str">
        <f t="shared" si="281"/>
        <v>NO BACTERIOLOGICO</v>
      </c>
      <c r="DK3603" s="10" t="str">
        <f t="shared" si="282"/>
        <v>-</v>
      </c>
      <c r="DL3603" s="11" t="str">
        <f t="shared" si="283"/>
        <v>0</v>
      </c>
    </row>
    <row r="3604" spans="1:116" ht="12" x14ac:dyDescent="0.2">
      <c r="A3604" s="47">
        <v>1011060094</v>
      </c>
      <c r="B3604" s="47" t="str">
        <f t="shared" si="284"/>
        <v>1011060094-ANGAS</v>
      </c>
      <c r="C3604" s="47" t="s">
        <v>394</v>
      </c>
      <c r="D3604" s="47" t="s">
        <v>58</v>
      </c>
      <c r="E3604" s="47" t="s">
        <v>395</v>
      </c>
      <c r="F3604" s="47" t="s">
        <v>396</v>
      </c>
      <c r="G3604" s="47" t="s">
        <v>60</v>
      </c>
      <c r="H3604" s="47">
        <v>32</v>
      </c>
      <c r="I3604" s="47" t="s">
        <v>61</v>
      </c>
      <c r="J3604" s="47" t="s">
        <v>88</v>
      </c>
      <c r="K3604" s="47" t="s">
        <v>63</v>
      </c>
      <c r="L3604" s="47" t="s">
        <v>64</v>
      </c>
      <c r="M3604" s="47" t="s">
        <v>397</v>
      </c>
      <c r="N3604" s="47" t="s">
        <v>398</v>
      </c>
      <c r="O3604" s="47" t="s">
        <v>58</v>
      </c>
      <c r="P3604" s="47" t="s">
        <v>395</v>
      </c>
      <c r="Q3604" s="47" t="s">
        <v>396</v>
      </c>
      <c r="R3604" s="47">
        <v>91220</v>
      </c>
      <c r="S3604" s="47" t="s">
        <v>67</v>
      </c>
      <c r="T3604" s="47" t="s">
        <v>399</v>
      </c>
      <c r="U3604" s="47">
        <v>14634</v>
      </c>
      <c r="V3604" s="47" t="s">
        <v>69</v>
      </c>
      <c r="W3604" s="47" t="s">
        <v>400</v>
      </c>
      <c r="X3604" s="47">
        <v>1277360</v>
      </c>
      <c r="Y3604" s="47">
        <v>4210801</v>
      </c>
      <c r="Z3604" s="47">
        <v>393481</v>
      </c>
      <c r="AA3604" s="47">
        <v>3870093</v>
      </c>
      <c r="AB3604" s="47" t="s">
        <v>61</v>
      </c>
      <c r="AC3604" s="47">
        <v>4200</v>
      </c>
      <c r="AD3604" s="47" t="s">
        <v>72</v>
      </c>
      <c r="AE3604" s="47" t="s">
        <v>5123</v>
      </c>
      <c r="AF3604" s="47" t="s">
        <v>6028</v>
      </c>
      <c r="AG3604" s="47" t="s">
        <v>61</v>
      </c>
      <c r="AH3604" s="47" t="s">
        <v>75</v>
      </c>
      <c r="AI3604" s="47" t="s">
        <v>76</v>
      </c>
      <c r="AJ3604" s="47" t="s">
        <v>77</v>
      </c>
      <c r="AK3604" s="47" t="s">
        <v>78</v>
      </c>
      <c r="AV3604" s="47">
        <v>0.8</v>
      </c>
      <c r="AZ3604" s="47">
        <v>0.24</v>
      </c>
      <c r="BM3604" s="47">
        <v>6.7</v>
      </c>
      <c r="BS3604" s="47">
        <v>13</v>
      </c>
      <c r="BT3604" s="47">
        <v>0</v>
      </c>
      <c r="DI3604" s="1">
        <f t="shared" si="280"/>
        <v>4</v>
      </c>
      <c r="DJ3604" s="9" t="str">
        <f t="shared" si="281"/>
        <v>NO BACTERIOLOGICO</v>
      </c>
      <c r="DK3604" s="10" t="str">
        <f t="shared" si="282"/>
        <v>-</v>
      </c>
      <c r="DL3604" s="11" t="str">
        <f t="shared" si="283"/>
        <v>0</v>
      </c>
    </row>
    <row r="3605" spans="1:116" ht="12" x14ac:dyDescent="0.2">
      <c r="A3605" s="47">
        <v>1011060094</v>
      </c>
      <c r="B3605" s="47" t="str">
        <f t="shared" si="284"/>
        <v>1011060094-ANGAS</v>
      </c>
      <c r="C3605" s="47" t="s">
        <v>394</v>
      </c>
      <c r="D3605" s="47" t="s">
        <v>58</v>
      </c>
      <c r="E3605" s="47" t="s">
        <v>395</v>
      </c>
      <c r="F3605" s="47" t="s">
        <v>396</v>
      </c>
      <c r="G3605" s="47" t="s">
        <v>60</v>
      </c>
      <c r="H3605" s="47">
        <v>32</v>
      </c>
      <c r="I3605" s="47" t="s">
        <v>61</v>
      </c>
      <c r="J3605" s="47" t="s">
        <v>88</v>
      </c>
      <c r="K3605" s="47" t="s">
        <v>63</v>
      </c>
      <c r="L3605" s="47" t="s">
        <v>64</v>
      </c>
      <c r="M3605" s="47" t="s">
        <v>397</v>
      </c>
      <c r="N3605" s="47" t="s">
        <v>398</v>
      </c>
      <c r="O3605" s="47" t="s">
        <v>58</v>
      </c>
      <c r="P3605" s="47" t="s">
        <v>395</v>
      </c>
      <c r="Q3605" s="47" t="s">
        <v>396</v>
      </c>
      <c r="R3605" s="47">
        <v>91220</v>
      </c>
      <c r="S3605" s="47" t="s">
        <v>67</v>
      </c>
      <c r="T3605" s="47" t="s">
        <v>399</v>
      </c>
      <c r="U3605" s="47">
        <v>14634</v>
      </c>
      <c r="V3605" s="47" t="s">
        <v>69</v>
      </c>
      <c r="W3605" s="47" t="s">
        <v>400</v>
      </c>
      <c r="X3605" s="47">
        <v>1277360</v>
      </c>
      <c r="Y3605" s="47">
        <v>4210802</v>
      </c>
      <c r="Z3605" s="47">
        <v>393481</v>
      </c>
      <c r="AA3605" s="47">
        <v>3870092</v>
      </c>
      <c r="AB3605" s="47" t="s">
        <v>61</v>
      </c>
      <c r="AC3605" s="47">
        <v>4200</v>
      </c>
      <c r="AD3605" s="47" t="s">
        <v>72</v>
      </c>
      <c r="AE3605" s="47" t="s">
        <v>5123</v>
      </c>
      <c r="AF3605" s="47" t="s">
        <v>6028</v>
      </c>
      <c r="AG3605" s="47" t="s">
        <v>61</v>
      </c>
      <c r="AH3605" s="47" t="s">
        <v>75</v>
      </c>
      <c r="AI3605" s="47" t="s">
        <v>76</v>
      </c>
      <c r="AJ3605" s="47" t="s">
        <v>77</v>
      </c>
      <c r="AK3605" s="47" t="s">
        <v>78</v>
      </c>
      <c r="AV3605" s="47">
        <v>0.5</v>
      </c>
      <c r="AZ3605" s="47">
        <v>0.24</v>
      </c>
      <c r="BM3605" s="47">
        <v>6.6</v>
      </c>
      <c r="BS3605" s="47">
        <v>13</v>
      </c>
      <c r="BT3605" s="47">
        <v>0</v>
      </c>
      <c r="DI3605" s="1">
        <f t="shared" si="280"/>
        <v>4</v>
      </c>
      <c r="DJ3605" s="9" t="str">
        <f t="shared" si="281"/>
        <v>NO BACTERIOLOGICO</v>
      </c>
      <c r="DK3605" s="10" t="str">
        <f t="shared" si="282"/>
        <v>-</v>
      </c>
      <c r="DL3605" s="11" t="str">
        <f t="shared" si="283"/>
        <v>0</v>
      </c>
    </row>
    <row r="3606" spans="1:116" ht="12" x14ac:dyDescent="0.2">
      <c r="A3606" s="47">
        <v>1001030107</v>
      </c>
      <c r="B3606" s="47" t="str">
        <f t="shared" si="284"/>
        <v>1001030107-TULLCA</v>
      </c>
      <c r="C3606" s="47" t="s">
        <v>2859</v>
      </c>
      <c r="D3606" s="47" t="s">
        <v>58</v>
      </c>
      <c r="E3606" s="47" t="s">
        <v>58</v>
      </c>
      <c r="F3606" s="47" t="s">
        <v>87</v>
      </c>
      <c r="G3606" s="47" t="s">
        <v>60</v>
      </c>
      <c r="H3606" s="47">
        <v>215</v>
      </c>
      <c r="I3606" s="47" t="s">
        <v>61</v>
      </c>
      <c r="J3606" s="47" t="s">
        <v>88</v>
      </c>
      <c r="K3606" s="47" t="s">
        <v>63</v>
      </c>
      <c r="L3606" s="47" t="s">
        <v>64</v>
      </c>
      <c r="M3606" s="47" t="s">
        <v>2360</v>
      </c>
      <c r="N3606" s="47" t="s">
        <v>2359</v>
      </c>
      <c r="O3606" s="47" t="s">
        <v>58</v>
      </c>
      <c r="P3606" s="47" t="s">
        <v>58</v>
      </c>
      <c r="Q3606" s="47" t="s">
        <v>87</v>
      </c>
      <c r="R3606" s="47">
        <v>84940</v>
      </c>
      <c r="S3606" s="47" t="s">
        <v>67</v>
      </c>
      <c r="T3606" s="47" t="s">
        <v>2860</v>
      </c>
      <c r="U3606" s="47">
        <v>3792</v>
      </c>
      <c r="V3606" s="47" t="s">
        <v>69</v>
      </c>
      <c r="W3606" s="47" t="s">
        <v>2861</v>
      </c>
      <c r="X3606" s="47">
        <v>1277838</v>
      </c>
      <c r="Y3606" s="47">
        <v>4210822</v>
      </c>
      <c r="Z3606" s="47">
        <v>380117</v>
      </c>
      <c r="AA3606" s="47">
        <v>8920149</v>
      </c>
      <c r="AB3606" s="47" t="s">
        <v>71</v>
      </c>
      <c r="AC3606" s="47">
        <v>2330</v>
      </c>
      <c r="AD3606" s="47" t="s">
        <v>86</v>
      </c>
      <c r="AE3606" s="47" t="s">
        <v>4978</v>
      </c>
      <c r="AF3606" s="47" t="s">
        <v>6029</v>
      </c>
      <c r="AG3606" s="47">
        <v>1239</v>
      </c>
      <c r="AH3606" s="47" t="s">
        <v>73</v>
      </c>
      <c r="AI3606" s="47" t="s">
        <v>2862</v>
      </c>
      <c r="AJ3606" s="47" t="s">
        <v>61</v>
      </c>
      <c r="AK3606" s="47" t="s">
        <v>61</v>
      </c>
      <c r="AV3606" s="47">
        <v>0.7</v>
      </c>
      <c r="AZ3606" s="47">
        <v>171</v>
      </c>
      <c r="BM3606" s="47">
        <v>7.5</v>
      </c>
      <c r="BS3606" s="47">
        <v>18</v>
      </c>
      <c r="BT3606" s="47">
        <v>0</v>
      </c>
      <c r="DI3606" s="1">
        <f t="shared" si="280"/>
        <v>4</v>
      </c>
      <c r="DJ3606" s="9" t="str">
        <f t="shared" si="281"/>
        <v>NO BACTERIOLOGICO</v>
      </c>
      <c r="DK3606" s="10" t="str">
        <f t="shared" si="282"/>
        <v>-</v>
      </c>
      <c r="DL3606" s="11" t="str">
        <f t="shared" si="283"/>
        <v>0</v>
      </c>
    </row>
    <row r="3607" spans="1:116" ht="12" x14ac:dyDescent="0.2">
      <c r="A3607" s="47">
        <v>1001030107</v>
      </c>
      <c r="B3607" s="47" t="str">
        <f t="shared" si="284"/>
        <v>1001030107-TULLCA</v>
      </c>
      <c r="C3607" s="47" t="s">
        <v>2859</v>
      </c>
      <c r="D3607" s="47" t="s">
        <v>58</v>
      </c>
      <c r="E3607" s="47" t="s">
        <v>58</v>
      </c>
      <c r="F3607" s="47" t="s">
        <v>87</v>
      </c>
      <c r="G3607" s="47" t="s">
        <v>60</v>
      </c>
      <c r="H3607" s="47">
        <v>215</v>
      </c>
      <c r="I3607" s="47" t="s">
        <v>61</v>
      </c>
      <c r="J3607" s="47" t="s">
        <v>88</v>
      </c>
      <c r="K3607" s="47" t="s">
        <v>63</v>
      </c>
      <c r="L3607" s="47" t="s">
        <v>64</v>
      </c>
      <c r="M3607" s="47" t="s">
        <v>2360</v>
      </c>
      <c r="N3607" s="47" t="s">
        <v>2359</v>
      </c>
      <c r="O3607" s="47" t="s">
        <v>58</v>
      </c>
      <c r="P3607" s="47" t="s">
        <v>58</v>
      </c>
      <c r="Q3607" s="47" t="s">
        <v>87</v>
      </c>
      <c r="R3607" s="47">
        <v>84940</v>
      </c>
      <c r="S3607" s="47" t="s">
        <v>67</v>
      </c>
      <c r="T3607" s="47" t="s">
        <v>2860</v>
      </c>
      <c r="U3607" s="47">
        <v>3792</v>
      </c>
      <c r="V3607" s="47" t="s">
        <v>69</v>
      </c>
      <c r="W3607" s="47" t="s">
        <v>2861</v>
      </c>
      <c r="X3607" s="47">
        <v>1277838</v>
      </c>
      <c r="Y3607" s="47">
        <v>4210823</v>
      </c>
      <c r="Z3607" s="47">
        <v>379829</v>
      </c>
      <c r="AA3607" s="47">
        <v>8919612</v>
      </c>
      <c r="AB3607" s="47" t="s">
        <v>71</v>
      </c>
      <c r="AC3607" s="47">
        <v>2303</v>
      </c>
      <c r="AD3607" s="47" t="s">
        <v>86</v>
      </c>
      <c r="AE3607" s="47" t="s">
        <v>4978</v>
      </c>
      <c r="AF3607" s="47" t="s">
        <v>6029</v>
      </c>
      <c r="AG3607" s="47" t="s">
        <v>61</v>
      </c>
      <c r="AH3607" s="47" t="s">
        <v>75</v>
      </c>
      <c r="AI3607" s="47" t="s">
        <v>76</v>
      </c>
      <c r="AJ3607" s="47" t="s">
        <v>77</v>
      </c>
      <c r="AK3607" s="47" t="s">
        <v>78</v>
      </c>
      <c r="AV3607" s="47">
        <v>0.6</v>
      </c>
      <c r="AZ3607" s="47">
        <v>165</v>
      </c>
      <c r="BM3607" s="47">
        <v>7.4</v>
      </c>
      <c r="BS3607" s="47">
        <v>20</v>
      </c>
      <c r="BT3607" s="47">
        <v>0</v>
      </c>
      <c r="DI3607" s="1">
        <f t="shared" si="280"/>
        <v>4</v>
      </c>
      <c r="DJ3607" s="9" t="str">
        <f t="shared" si="281"/>
        <v>NO BACTERIOLOGICO</v>
      </c>
      <c r="DK3607" s="10" t="str">
        <f t="shared" si="282"/>
        <v>-</v>
      </c>
      <c r="DL3607" s="11" t="str">
        <f t="shared" si="283"/>
        <v>0</v>
      </c>
    </row>
    <row r="3608" spans="1:116" ht="12" x14ac:dyDescent="0.2">
      <c r="A3608" s="47">
        <v>1001030107</v>
      </c>
      <c r="B3608" s="47" t="str">
        <f t="shared" si="284"/>
        <v>1001030107-TULLCA</v>
      </c>
      <c r="C3608" s="47" t="s">
        <v>2859</v>
      </c>
      <c r="D3608" s="47" t="s">
        <v>58</v>
      </c>
      <c r="E3608" s="47" t="s">
        <v>58</v>
      </c>
      <c r="F3608" s="47" t="s">
        <v>87</v>
      </c>
      <c r="G3608" s="47" t="s">
        <v>60</v>
      </c>
      <c r="H3608" s="47">
        <v>215</v>
      </c>
      <c r="I3608" s="47" t="s">
        <v>61</v>
      </c>
      <c r="J3608" s="47" t="s">
        <v>88</v>
      </c>
      <c r="K3608" s="47" t="s">
        <v>63</v>
      </c>
      <c r="L3608" s="47" t="s">
        <v>64</v>
      </c>
      <c r="M3608" s="47" t="s">
        <v>2360</v>
      </c>
      <c r="N3608" s="47" t="s">
        <v>2359</v>
      </c>
      <c r="O3608" s="47" t="s">
        <v>58</v>
      </c>
      <c r="P3608" s="47" t="s">
        <v>58</v>
      </c>
      <c r="Q3608" s="47" t="s">
        <v>87</v>
      </c>
      <c r="R3608" s="47">
        <v>84940</v>
      </c>
      <c r="S3608" s="47" t="s">
        <v>67</v>
      </c>
      <c r="T3608" s="47" t="s">
        <v>2860</v>
      </c>
      <c r="U3608" s="47">
        <v>3792</v>
      </c>
      <c r="V3608" s="47" t="s">
        <v>69</v>
      </c>
      <c r="W3608" s="47" t="s">
        <v>2861</v>
      </c>
      <c r="X3608" s="47">
        <v>1277838</v>
      </c>
      <c r="Y3608" s="47">
        <v>4210824</v>
      </c>
      <c r="Z3608" s="47">
        <v>379705</v>
      </c>
      <c r="AA3608" s="47">
        <v>8919454</v>
      </c>
      <c r="AB3608" s="47" t="s">
        <v>71</v>
      </c>
      <c r="AC3608" s="47">
        <v>2277</v>
      </c>
      <c r="AD3608" s="47" t="s">
        <v>86</v>
      </c>
      <c r="AE3608" s="47" t="s">
        <v>4978</v>
      </c>
      <c r="AF3608" s="47" t="s">
        <v>6029</v>
      </c>
      <c r="AG3608" s="47" t="s">
        <v>61</v>
      </c>
      <c r="AH3608" s="47" t="s">
        <v>75</v>
      </c>
      <c r="AI3608" s="47" t="s">
        <v>76</v>
      </c>
      <c r="AJ3608" s="47" t="s">
        <v>77</v>
      </c>
      <c r="AK3608" s="47" t="s">
        <v>78</v>
      </c>
      <c r="AV3608" s="47">
        <v>0.5</v>
      </c>
      <c r="AZ3608" s="47">
        <v>167</v>
      </c>
      <c r="BM3608" s="47">
        <v>7.5</v>
      </c>
      <c r="BS3608" s="47">
        <v>20</v>
      </c>
      <c r="BT3608" s="47">
        <v>0</v>
      </c>
      <c r="DI3608" s="1">
        <f t="shared" si="280"/>
        <v>4</v>
      </c>
      <c r="DJ3608" s="9" t="str">
        <f t="shared" si="281"/>
        <v>NO BACTERIOLOGICO</v>
      </c>
      <c r="DK3608" s="10" t="str">
        <f t="shared" si="282"/>
        <v>-</v>
      </c>
      <c r="DL3608" s="11" t="str">
        <f t="shared" si="283"/>
        <v>0</v>
      </c>
    </row>
    <row r="3609" spans="1:116" ht="12" x14ac:dyDescent="0.2">
      <c r="A3609" s="47">
        <v>1001090030</v>
      </c>
      <c r="B3609" s="47" t="str">
        <f t="shared" si="284"/>
        <v>1001090030-POMACUCHO</v>
      </c>
      <c r="C3609" s="47" t="s">
        <v>1659</v>
      </c>
      <c r="D3609" s="47" t="s">
        <v>58</v>
      </c>
      <c r="E3609" s="47" t="s">
        <v>58</v>
      </c>
      <c r="F3609" s="47" t="s">
        <v>1234</v>
      </c>
      <c r="G3609" s="47" t="s">
        <v>60</v>
      </c>
      <c r="H3609" s="47">
        <v>515</v>
      </c>
      <c r="I3609" s="47">
        <v>216</v>
      </c>
      <c r="J3609" s="47" t="s">
        <v>88</v>
      </c>
      <c r="K3609" s="47" t="s">
        <v>63</v>
      </c>
      <c r="L3609" s="47" t="s">
        <v>64</v>
      </c>
      <c r="M3609" s="47" t="s">
        <v>1658</v>
      </c>
      <c r="N3609" s="47" t="s">
        <v>1659</v>
      </c>
      <c r="O3609" s="47" t="s">
        <v>58</v>
      </c>
      <c r="P3609" s="47" t="s">
        <v>58</v>
      </c>
      <c r="Q3609" s="47" t="s">
        <v>1234</v>
      </c>
      <c r="R3609" s="47">
        <v>111043</v>
      </c>
      <c r="S3609" s="47" t="s">
        <v>67</v>
      </c>
      <c r="T3609" s="47" t="s">
        <v>1667</v>
      </c>
      <c r="U3609" s="47">
        <v>14478</v>
      </c>
      <c r="V3609" s="47" t="s">
        <v>69</v>
      </c>
      <c r="W3609" s="47" t="s">
        <v>1668</v>
      </c>
      <c r="X3609" s="47">
        <v>1277852</v>
      </c>
      <c r="Y3609" s="47">
        <v>4210833</v>
      </c>
      <c r="Z3609" s="47">
        <v>363056</v>
      </c>
      <c r="AA3609" s="47">
        <v>8913020</v>
      </c>
      <c r="AB3609" s="47" t="s">
        <v>71</v>
      </c>
      <c r="AC3609" s="47">
        <v>2404</v>
      </c>
      <c r="AD3609" s="47" t="s">
        <v>86</v>
      </c>
      <c r="AE3609" s="47" t="s">
        <v>5002</v>
      </c>
      <c r="AF3609" s="47" t="s">
        <v>6030</v>
      </c>
      <c r="AG3609" s="47">
        <v>14234</v>
      </c>
      <c r="AH3609" s="47" t="s">
        <v>73</v>
      </c>
      <c r="AI3609" s="47" t="s">
        <v>1669</v>
      </c>
      <c r="AJ3609" s="47" t="s">
        <v>61</v>
      </c>
      <c r="AK3609" s="47" t="s">
        <v>61</v>
      </c>
      <c r="AV3609" s="47">
        <v>0.94</v>
      </c>
      <c r="AZ3609" s="47">
        <v>157</v>
      </c>
      <c r="BM3609" s="47">
        <v>7.5</v>
      </c>
      <c r="BS3609" s="47">
        <v>19</v>
      </c>
      <c r="BT3609" s="47">
        <v>0</v>
      </c>
      <c r="DI3609" s="1">
        <f t="shared" si="280"/>
        <v>4</v>
      </c>
      <c r="DJ3609" s="9" t="str">
        <f t="shared" si="281"/>
        <v>NO BACTERIOLOGICO</v>
      </c>
      <c r="DK3609" s="10" t="str">
        <f t="shared" si="282"/>
        <v>-</v>
      </c>
      <c r="DL3609" s="11" t="str">
        <f t="shared" si="283"/>
        <v>0</v>
      </c>
    </row>
    <row r="3610" spans="1:116" ht="12" x14ac:dyDescent="0.2">
      <c r="A3610" s="47">
        <v>1001090030</v>
      </c>
      <c r="B3610" s="47" t="str">
        <f t="shared" si="284"/>
        <v>1001090030-POMACUCHO</v>
      </c>
      <c r="C3610" s="47" t="s">
        <v>1659</v>
      </c>
      <c r="D3610" s="47" t="s">
        <v>58</v>
      </c>
      <c r="E3610" s="47" t="s">
        <v>58</v>
      </c>
      <c r="F3610" s="47" t="s">
        <v>1234</v>
      </c>
      <c r="G3610" s="47" t="s">
        <v>60</v>
      </c>
      <c r="H3610" s="47">
        <v>515</v>
      </c>
      <c r="I3610" s="47">
        <v>216</v>
      </c>
      <c r="J3610" s="47" t="s">
        <v>88</v>
      </c>
      <c r="K3610" s="47" t="s">
        <v>63</v>
      </c>
      <c r="L3610" s="47" t="s">
        <v>64</v>
      </c>
      <c r="M3610" s="47" t="s">
        <v>1658</v>
      </c>
      <c r="N3610" s="47" t="s">
        <v>1659</v>
      </c>
      <c r="O3610" s="47" t="s">
        <v>58</v>
      </c>
      <c r="P3610" s="47" t="s">
        <v>58</v>
      </c>
      <c r="Q3610" s="47" t="s">
        <v>1234</v>
      </c>
      <c r="R3610" s="47">
        <v>111043</v>
      </c>
      <c r="S3610" s="47" t="s">
        <v>67</v>
      </c>
      <c r="T3610" s="47" t="s">
        <v>1667</v>
      </c>
      <c r="U3610" s="47">
        <v>14478</v>
      </c>
      <c r="V3610" s="47" t="s">
        <v>69</v>
      </c>
      <c r="W3610" s="47" t="s">
        <v>1668</v>
      </c>
      <c r="X3610" s="47">
        <v>1277852</v>
      </c>
      <c r="Y3610" s="47">
        <v>4210834</v>
      </c>
      <c r="Z3610" s="47">
        <v>363056</v>
      </c>
      <c r="AA3610" s="47">
        <v>8913200</v>
      </c>
      <c r="AB3610" s="47" t="s">
        <v>71</v>
      </c>
      <c r="AC3610" s="47">
        <v>2252</v>
      </c>
      <c r="AD3610" s="47" t="s">
        <v>86</v>
      </c>
      <c r="AE3610" s="47" t="s">
        <v>5002</v>
      </c>
      <c r="AF3610" s="47" t="s">
        <v>6030</v>
      </c>
      <c r="AG3610" s="47" t="s">
        <v>61</v>
      </c>
      <c r="AH3610" s="47" t="s">
        <v>75</v>
      </c>
      <c r="AI3610" s="47" t="s">
        <v>76</v>
      </c>
      <c r="AJ3610" s="47" t="s">
        <v>77</v>
      </c>
      <c r="AK3610" s="47" t="s">
        <v>78</v>
      </c>
      <c r="AV3610" s="47">
        <v>0.63</v>
      </c>
      <c r="AZ3610" s="47">
        <v>156</v>
      </c>
      <c r="BM3610" s="47">
        <v>7.5</v>
      </c>
      <c r="BS3610" s="47">
        <v>19</v>
      </c>
      <c r="BT3610" s="47">
        <v>0</v>
      </c>
      <c r="DI3610" s="1">
        <f t="shared" si="280"/>
        <v>4</v>
      </c>
      <c r="DJ3610" s="9" t="str">
        <f t="shared" si="281"/>
        <v>NO BACTERIOLOGICO</v>
      </c>
      <c r="DK3610" s="10" t="str">
        <f t="shared" si="282"/>
        <v>-</v>
      </c>
      <c r="DL3610" s="11" t="str">
        <f t="shared" si="283"/>
        <v>0</v>
      </c>
    </row>
    <row r="3611" spans="1:116" ht="12" x14ac:dyDescent="0.2">
      <c r="A3611" s="47">
        <v>1001090030</v>
      </c>
      <c r="B3611" s="47" t="str">
        <f t="shared" si="284"/>
        <v>1001090030-POMACUCHO</v>
      </c>
      <c r="C3611" s="47" t="s">
        <v>1659</v>
      </c>
      <c r="D3611" s="47" t="s">
        <v>58</v>
      </c>
      <c r="E3611" s="47" t="s">
        <v>58</v>
      </c>
      <c r="F3611" s="47" t="s">
        <v>1234</v>
      </c>
      <c r="G3611" s="47" t="s">
        <v>60</v>
      </c>
      <c r="H3611" s="47">
        <v>515</v>
      </c>
      <c r="I3611" s="47">
        <v>216</v>
      </c>
      <c r="J3611" s="47" t="s">
        <v>88</v>
      </c>
      <c r="K3611" s="47" t="s">
        <v>63</v>
      </c>
      <c r="L3611" s="47" t="s">
        <v>64</v>
      </c>
      <c r="M3611" s="47" t="s">
        <v>1658</v>
      </c>
      <c r="N3611" s="47" t="s">
        <v>1659</v>
      </c>
      <c r="O3611" s="47" t="s">
        <v>58</v>
      </c>
      <c r="P3611" s="47" t="s">
        <v>58</v>
      </c>
      <c r="Q3611" s="47" t="s">
        <v>1234</v>
      </c>
      <c r="R3611" s="47">
        <v>111043</v>
      </c>
      <c r="S3611" s="47" t="s">
        <v>67</v>
      </c>
      <c r="T3611" s="47" t="s">
        <v>1667</v>
      </c>
      <c r="U3611" s="47">
        <v>14478</v>
      </c>
      <c r="V3611" s="47" t="s">
        <v>69</v>
      </c>
      <c r="W3611" s="47" t="s">
        <v>1668</v>
      </c>
      <c r="X3611" s="47">
        <v>1277852</v>
      </c>
      <c r="Y3611" s="47">
        <v>4210835</v>
      </c>
      <c r="Z3611" s="47">
        <v>362844</v>
      </c>
      <c r="AA3611" s="47">
        <v>8913201</v>
      </c>
      <c r="AB3611" s="47" t="s">
        <v>71</v>
      </c>
      <c r="AC3611" s="47">
        <v>2201</v>
      </c>
      <c r="AD3611" s="47" t="s">
        <v>86</v>
      </c>
      <c r="AE3611" s="47" t="s">
        <v>5002</v>
      </c>
      <c r="AF3611" s="47" t="s">
        <v>6030</v>
      </c>
      <c r="AG3611" s="47" t="s">
        <v>61</v>
      </c>
      <c r="AH3611" s="47" t="s">
        <v>75</v>
      </c>
      <c r="AI3611" s="47" t="s">
        <v>76</v>
      </c>
      <c r="AJ3611" s="47" t="s">
        <v>77</v>
      </c>
      <c r="AK3611" s="47" t="s">
        <v>78</v>
      </c>
      <c r="AV3611" s="47">
        <v>0.5</v>
      </c>
      <c r="AZ3611" s="47">
        <v>156</v>
      </c>
      <c r="BM3611" s="47">
        <v>7.5</v>
      </c>
      <c r="BS3611" s="47">
        <v>19</v>
      </c>
      <c r="BT3611" s="47">
        <v>0</v>
      </c>
      <c r="DI3611" s="1">
        <f t="shared" si="280"/>
        <v>4</v>
      </c>
      <c r="DJ3611" s="9" t="str">
        <f t="shared" si="281"/>
        <v>NO BACTERIOLOGICO</v>
      </c>
      <c r="DK3611" s="10" t="str">
        <f t="shared" si="282"/>
        <v>-</v>
      </c>
      <c r="DL3611" s="11" t="str">
        <f t="shared" si="283"/>
        <v>0</v>
      </c>
    </row>
    <row r="3612" spans="1:116" ht="12" x14ac:dyDescent="0.2">
      <c r="A3612" s="47">
        <v>1001080019</v>
      </c>
      <c r="B3612" s="47" t="str">
        <f t="shared" si="284"/>
        <v>1001080019-ROSA PAMPA</v>
      </c>
      <c r="C3612" s="47" t="s">
        <v>1605</v>
      </c>
      <c r="D3612" s="47" t="s">
        <v>58</v>
      </c>
      <c r="E3612" s="47" t="s">
        <v>58</v>
      </c>
      <c r="F3612" s="47" t="s">
        <v>4260</v>
      </c>
      <c r="G3612" s="47" t="s">
        <v>60</v>
      </c>
      <c r="H3612" s="47">
        <v>8</v>
      </c>
      <c r="I3612" s="47" t="s">
        <v>61</v>
      </c>
      <c r="J3612" s="47" t="s">
        <v>62</v>
      </c>
      <c r="K3612" s="47" t="s">
        <v>63</v>
      </c>
      <c r="L3612" s="47" t="s">
        <v>64</v>
      </c>
      <c r="M3612" s="47" t="s">
        <v>4261</v>
      </c>
      <c r="N3612" s="47" t="s">
        <v>4262</v>
      </c>
      <c r="O3612" s="47" t="s">
        <v>58</v>
      </c>
      <c r="P3612" s="47" t="s">
        <v>58</v>
      </c>
      <c r="Q3612" s="47" t="s">
        <v>4260</v>
      </c>
      <c r="R3612" s="47">
        <v>176415</v>
      </c>
      <c r="S3612" s="47" t="s">
        <v>67</v>
      </c>
      <c r="T3612" s="47" t="s">
        <v>4263</v>
      </c>
      <c r="U3612" s="47">
        <v>26508</v>
      </c>
      <c r="V3612" s="47" t="s">
        <v>69</v>
      </c>
      <c r="W3612" s="47" t="s">
        <v>4264</v>
      </c>
      <c r="X3612" s="47">
        <v>1277879</v>
      </c>
      <c r="Y3612" s="47">
        <v>4210905</v>
      </c>
      <c r="Z3612" s="47">
        <v>0</v>
      </c>
      <c r="AA3612" s="47">
        <v>0</v>
      </c>
      <c r="AB3612" s="47" t="s">
        <v>71</v>
      </c>
      <c r="AC3612" s="47">
        <v>0</v>
      </c>
      <c r="AD3612" s="47" t="s">
        <v>86</v>
      </c>
      <c r="AE3612" s="47" t="s">
        <v>4898</v>
      </c>
      <c r="AF3612" s="47" t="s">
        <v>6031</v>
      </c>
      <c r="AG3612" s="47">
        <v>71787</v>
      </c>
      <c r="AH3612" s="47" t="s">
        <v>73</v>
      </c>
      <c r="AI3612" s="47" t="s">
        <v>4265</v>
      </c>
      <c r="AJ3612" s="47" t="s">
        <v>61</v>
      </c>
      <c r="AK3612" s="47" t="s">
        <v>61</v>
      </c>
      <c r="AV3612" s="47">
        <v>1</v>
      </c>
      <c r="AZ3612" s="47">
        <v>60</v>
      </c>
      <c r="BM3612" s="47">
        <v>7.5</v>
      </c>
      <c r="BS3612" s="47">
        <v>17</v>
      </c>
      <c r="BT3612" s="47">
        <v>0</v>
      </c>
      <c r="DI3612" s="1">
        <f t="shared" si="280"/>
        <v>4</v>
      </c>
      <c r="DJ3612" s="9" t="str">
        <f t="shared" si="281"/>
        <v>NO BACTERIOLOGICO</v>
      </c>
      <c r="DK3612" s="10" t="str">
        <f t="shared" si="282"/>
        <v>-</v>
      </c>
      <c r="DL3612" s="11" t="str">
        <f t="shared" si="283"/>
        <v>0</v>
      </c>
    </row>
    <row r="3613" spans="1:116" ht="12" x14ac:dyDescent="0.2">
      <c r="A3613" s="47">
        <v>1001080019</v>
      </c>
      <c r="B3613" s="47" t="str">
        <f t="shared" si="284"/>
        <v>1001080019-ROSA PAMPA</v>
      </c>
      <c r="C3613" s="47" t="s">
        <v>1605</v>
      </c>
      <c r="D3613" s="47" t="s">
        <v>58</v>
      </c>
      <c r="E3613" s="47" t="s">
        <v>58</v>
      </c>
      <c r="F3613" s="47" t="s">
        <v>4260</v>
      </c>
      <c r="G3613" s="47" t="s">
        <v>60</v>
      </c>
      <c r="H3613" s="47">
        <v>8</v>
      </c>
      <c r="I3613" s="47" t="s">
        <v>61</v>
      </c>
      <c r="J3613" s="47" t="s">
        <v>62</v>
      </c>
      <c r="K3613" s="47" t="s">
        <v>63</v>
      </c>
      <c r="L3613" s="47" t="s">
        <v>64</v>
      </c>
      <c r="M3613" s="47" t="s">
        <v>4261</v>
      </c>
      <c r="N3613" s="47" t="s">
        <v>4262</v>
      </c>
      <c r="O3613" s="47" t="s">
        <v>58</v>
      </c>
      <c r="P3613" s="47" t="s">
        <v>58</v>
      </c>
      <c r="Q3613" s="47" t="s">
        <v>4260</v>
      </c>
      <c r="R3613" s="47">
        <v>176415</v>
      </c>
      <c r="S3613" s="47" t="s">
        <v>67</v>
      </c>
      <c r="T3613" s="47" t="s">
        <v>4263</v>
      </c>
      <c r="U3613" s="47">
        <v>26508</v>
      </c>
      <c r="V3613" s="47" t="s">
        <v>69</v>
      </c>
      <c r="W3613" s="47" t="s">
        <v>4264</v>
      </c>
      <c r="X3613" s="47">
        <v>1277879</v>
      </c>
      <c r="Y3613" s="47">
        <v>4210906</v>
      </c>
      <c r="Z3613" s="47">
        <v>339010</v>
      </c>
      <c r="AA3613" s="47">
        <v>8892972</v>
      </c>
      <c r="AB3613" s="47" t="s">
        <v>71</v>
      </c>
      <c r="AC3613" s="47">
        <v>3033</v>
      </c>
      <c r="AD3613" s="47" t="s">
        <v>86</v>
      </c>
      <c r="AE3613" s="47" t="s">
        <v>4898</v>
      </c>
      <c r="AF3613" s="47" t="s">
        <v>6031</v>
      </c>
      <c r="AG3613" s="47" t="s">
        <v>61</v>
      </c>
      <c r="AH3613" s="47" t="s">
        <v>75</v>
      </c>
      <c r="AI3613" s="47" t="s">
        <v>76</v>
      </c>
      <c r="AJ3613" s="47" t="s">
        <v>77</v>
      </c>
      <c r="AK3613" s="47" t="s">
        <v>78</v>
      </c>
      <c r="AV3613" s="47">
        <v>0.8</v>
      </c>
      <c r="AZ3613" s="47">
        <v>61</v>
      </c>
      <c r="BM3613" s="47">
        <v>7.6</v>
      </c>
      <c r="BS3613" s="47">
        <v>17</v>
      </c>
      <c r="BT3613" s="47">
        <v>0</v>
      </c>
      <c r="DI3613" s="1">
        <f t="shared" si="280"/>
        <v>4</v>
      </c>
      <c r="DJ3613" s="9" t="str">
        <f t="shared" si="281"/>
        <v>NO BACTERIOLOGICO</v>
      </c>
      <c r="DK3613" s="10" t="str">
        <f t="shared" si="282"/>
        <v>-</v>
      </c>
      <c r="DL3613" s="11" t="str">
        <f t="shared" si="283"/>
        <v>0</v>
      </c>
    </row>
    <row r="3614" spans="1:116" ht="12" x14ac:dyDescent="0.2">
      <c r="A3614" s="47">
        <v>1001080019</v>
      </c>
      <c r="B3614" s="47" t="str">
        <f t="shared" si="284"/>
        <v>1001080019-ROSA PAMPA</v>
      </c>
      <c r="C3614" s="47" t="s">
        <v>1605</v>
      </c>
      <c r="D3614" s="47" t="s">
        <v>58</v>
      </c>
      <c r="E3614" s="47" t="s">
        <v>58</v>
      </c>
      <c r="F3614" s="47" t="s">
        <v>4260</v>
      </c>
      <c r="G3614" s="47" t="s">
        <v>60</v>
      </c>
      <c r="H3614" s="47">
        <v>8</v>
      </c>
      <c r="I3614" s="47" t="s">
        <v>61</v>
      </c>
      <c r="J3614" s="47" t="s">
        <v>62</v>
      </c>
      <c r="K3614" s="47" t="s">
        <v>63</v>
      </c>
      <c r="L3614" s="47" t="s">
        <v>64</v>
      </c>
      <c r="M3614" s="47" t="s">
        <v>4261</v>
      </c>
      <c r="N3614" s="47" t="s">
        <v>4262</v>
      </c>
      <c r="O3614" s="47" t="s">
        <v>58</v>
      </c>
      <c r="P3614" s="47" t="s">
        <v>58</v>
      </c>
      <c r="Q3614" s="47" t="s">
        <v>4260</v>
      </c>
      <c r="R3614" s="47">
        <v>176415</v>
      </c>
      <c r="S3614" s="47" t="s">
        <v>67</v>
      </c>
      <c r="T3614" s="47" t="s">
        <v>4263</v>
      </c>
      <c r="U3614" s="47">
        <v>26508</v>
      </c>
      <c r="V3614" s="47" t="s">
        <v>69</v>
      </c>
      <c r="W3614" s="47" t="s">
        <v>4264</v>
      </c>
      <c r="X3614" s="47">
        <v>1277879</v>
      </c>
      <c r="Y3614" s="47">
        <v>4210907</v>
      </c>
      <c r="Z3614" s="47">
        <v>339017</v>
      </c>
      <c r="AA3614" s="47">
        <v>8893033</v>
      </c>
      <c r="AB3614" s="47" t="s">
        <v>71</v>
      </c>
      <c r="AC3614" s="47">
        <v>3029</v>
      </c>
      <c r="AD3614" s="47" t="s">
        <v>86</v>
      </c>
      <c r="AE3614" s="47" t="s">
        <v>4898</v>
      </c>
      <c r="AF3614" s="47" t="s">
        <v>6031</v>
      </c>
      <c r="AG3614" s="47" t="s">
        <v>61</v>
      </c>
      <c r="AH3614" s="47" t="s">
        <v>75</v>
      </c>
      <c r="AI3614" s="47" t="s">
        <v>76</v>
      </c>
      <c r="AJ3614" s="47" t="s">
        <v>77</v>
      </c>
      <c r="AK3614" s="47" t="s">
        <v>78</v>
      </c>
      <c r="AV3614" s="47">
        <v>0.5</v>
      </c>
      <c r="AZ3614" s="47">
        <v>62</v>
      </c>
      <c r="BM3614" s="47">
        <v>7.4</v>
      </c>
      <c r="BS3614" s="47">
        <v>17</v>
      </c>
      <c r="BT3614" s="47">
        <v>0</v>
      </c>
      <c r="DI3614" s="1">
        <f t="shared" si="280"/>
        <v>4</v>
      </c>
      <c r="DJ3614" s="9" t="str">
        <f t="shared" si="281"/>
        <v>NO BACTERIOLOGICO</v>
      </c>
      <c r="DK3614" s="10" t="str">
        <f t="shared" si="282"/>
        <v>-</v>
      </c>
      <c r="DL3614" s="11" t="str">
        <f t="shared" si="283"/>
        <v>0</v>
      </c>
    </row>
    <row r="3615" spans="1:116" ht="12" x14ac:dyDescent="0.2">
      <c r="A3615" s="47">
        <v>1011060064</v>
      </c>
      <c r="B3615" s="47" t="str">
        <f t="shared" si="284"/>
        <v>1011060064-VILLA DE MANTA</v>
      </c>
      <c r="C3615" s="47" t="s">
        <v>512</v>
      </c>
      <c r="D3615" s="47" t="s">
        <v>58</v>
      </c>
      <c r="E3615" s="47" t="s">
        <v>395</v>
      </c>
      <c r="F3615" s="47" t="s">
        <v>396</v>
      </c>
      <c r="G3615" s="47" t="s">
        <v>60</v>
      </c>
      <c r="H3615" s="47">
        <v>345</v>
      </c>
      <c r="I3615" s="47">
        <v>250</v>
      </c>
      <c r="J3615" s="47" t="s">
        <v>88</v>
      </c>
      <c r="K3615" s="47" t="s">
        <v>63</v>
      </c>
      <c r="L3615" s="47" t="s">
        <v>64</v>
      </c>
      <c r="M3615" s="47" t="s">
        <v>513</v>
      </c>
      <c r="N3615" s="47" t="s">
        <v>512</v>
      </c>
      <c r="O3615" s="47" t="s">
        <v>58</v>
      </c>
      <c r="P3615" s="47" t="s">
        <v>395</v>
      </c>
      <c r="Q3615" s="47" t="s">
        <v>396</v>
      </c>
      <c r="R3615" s="47">
        <v>91531</v>
      </c>
      <c r="S3615" s="47" t="s">
        <v>67</v>
      </c>
      <c r="T3615" s="47" t="s">
        <v>6032</v>
      </c>
      <c r="U3615" s="47">
        <v>14640</v>
      </c>
      <c r="V3615" s="47" t="s">
        <v>69</v>
      </c>
      <c r="W3615" s="47" t="s">
        <v>6033</v>
      </c>
      <c r="X3615" s="47">
        <v>1277950</v>
      </c>
      <c r="Y3615" s="47">
        <v>4211146</v>
      </c>
      <c r="Z3615" s="47">
        <v>315106</v>
      </c>
      <c r="AA3615" s="47">
        <v>8913847</v>
      </c>
      <c r="AB3615" s="47" t="s">
        <v>71</v>
      </c>
      <c r="AC3615" s="47">
        <v>3846</v>
      </c>
      <c r="AD3615" s="47" t="s">
        <v>72</v>
      </c>
      <c r="AE3615" s="47" t="s">
        <v>5069</v>
      </c>
      <c r="AF3615" s="47" t="s">
        <v>6034</v>
      </c>
      <c r="AG3615" s="47">
        <v>2007</v>
      </c>
      <c r="AH3615" s="47" t="s">
        <v>73</v>
      </c>
      <c r="AI3615" s="47" t="s">
        <v>512</v>
      </c>
      <c r="AJ3615" s="47" t="s">
        <v>61</v>
      </c>
      <c r="AK3615" s="47" t="s">
        <v>61</v>
      </c>
      <c r="AV3615" s="47">
        <v>0.9</v>
      </c>
      <c r="AZ3615" s="47">
        <v>198</v>
      </c>
      <c r="BM3615" s="47">
        <v>8</v>
      </c>
      <c r="BS3615" s="47">
        <v>15</v>
      </c>
      <c r="BT3615" s="47">
        <v>0.4</v>
      </c>
      <c r="DI3615" s="1">
        <f t="shared" si="280"/>
        <v>4</v>
      </c>
      <c r="DJ3615" s="9" t="str">
        <f t="shared" si="281"/>
        <v>NO BACTERIOLOGICO</v>
      </c>
      <c r="DK3615" s="10" t="str">
        <f t="shared" si="282"/>
        <v>-</v>
      </c>
      <c r="DL3615" s="11" t="str">
        <f t="shared" si="283"/>
        <v>0</v>
      </c>
    </row>
    <row r="3616" spans="1:116" ht="12" x14ac:dyDescent="0.2">
      <c r="A3616" s="47">
        <v>1011060064</v>
      </c>
      <c r="B3616" s="47" t="str">
        <f t="shared" si="284"/>
        <v>1011060064-VILLA DE MANTA</v>
      </c>
      <c r="C3616" s="47" t="s">
        <v>512</v>
      </c>
      <c r="D3616" s="47" t="s">
        <v>58</v>
      </c>
      <c r="E3616" s="47" t="s">
        <v>395</v>
      </c>
      <c r="F3616" s="47" t="s">
        <v>396</v>
      </c>
      <c r="G3616" s="47" t="s">
        <v>60</v>
      </c>
      <c r="H3616" s="47">
        <v>345</v>
      </c>
      <c r="I3616" s="47">
        <v>250</v>
      </c>
      <c r="J3616" s="47" t="s">
        <v>88</v>
      </c>
      <c r="K3616" s="47" t="s">
        <v>63</v>
      </c>
      <c r="L3616" s="47" t="s">
        <v>64</v>
      </c>
      <c r="M3616" s="47" t="s">
        <v>513</v>
      </c>
      <c r="N3616" s="47" t="s">
        <v>512</v>
      </c>
      <c r="O3616" s="47" t="s">
        <v>58</v>
      </c>
      <c r="P3616" s="47" t="s">
        <v>395</v>
      </c>
      <c r="Q3616" s="47" t="s">
        <v>396</v>
      </c>
      <c r="R3616" s="47">
        <v>91531</v>
      </c>
      <c r="S3616" s="47" t="s">
        <v>67</v>
      </c>
      <c r="T3616" s="47" t="s">
        <v>6032</v>
      </c>
      <c r="U3616" s="47">
        <v>14640</v>
      </c>
      <c r="V3616" s="47" t="s">
        <v>69</v>
      </c>
      <c r="W3616" s="47" t="s">
        <v>6033</v>
      </c>
      <c r="X3616" s="47">
        <v>1277950</v>
      </c>
      <c r="Y3616" s="47">
        <v>4211147</v>
      </c>
      <c r="Z3616" s="47">
        <v>315250</v>
      </c>
      <c r="AA3616" s="47">
        <v>8913752</v>
      </c>
      <c r="AB3616" s="47" t="s">
        <v>61</v>
      </c>
      <c r="AC3616" s="47">
        <v>3765</v>
      </c>
      <c r="AD3616" s="47" t="s">
        <v>72</v>
      </c>
      <c r="AE3616" s="47" t="s">
        <v>5069</v>
      </c>
      <c r="AF3616" s="47" t="s">
        <v>6034</v>
      </c>
      <c r="AG3616" s="47" t="s">
        <v>61</v>
      </c>
      <c r="AH3616" s="47" t="s">
        <v>75</v>
      </c>
      <c r="AI3616" s="47" t="s">
        <v>76</v>
      </c>
      <c r="AJ3616" s="47" t="s">
        <v>77</v>
      </c>
      <c r="AK3616" s="47" t="s">
        <v>78</v>
      </c>
      <c r="AV3616" s="47">
        <v>0.6</v>
      </c>
      <c r="AZ3616" s="47">
        <v>182</v>
      </c>
      <c r="BM3616" s="47">
        <v>8</v>
      </c>
      <c r="BS3616" s="47">
        <v>15</v>
      </c>
      <c r="BT3616" s="47">
        <v>0.4</v>
      </c>
      <c r="DI3616" s="1">
        <f t="shared" si="280"/>
        <v>4</v>
      </c>
      <c r="DJ3616" s="9" t="str">
        <f t="shared" si="281"/>
        <v>NO BACTERIOLOGICO</v>
      </c>
      <c r="DK3616" s="10" t="str">
        <f t="shared" si="282"/>
        <v>-</v>
      </c>
      <c r="DL3616" s="11" t="str">
        <f t="shared" si="283"/>
        <v>0</v>
      </c>
    </row>
    <row r="3617" spans="1:116" ht="12" x14ac:dyDescent="0.2">
      <c r="A3617" s="47">
        <v>1011060064</v>
      </c>
      <c r="B3617" s="47" t="str">
        <f t="shared" si="284"/>
        <v>1011060064-VILLA DE MANTA</v>
      </c>
      <c r="C3617" s="47" t="s">
        <v>512</v>
      </c>
      <c r="D3617" s="47" t="s">
        <v>58</v>
      </c>
      <c r="E3617" s="47" t="s">
        <v>395</v>
      </c>
      <c r="F3617" s="47" t="s">
        <v>396</v>
      </c>
      <c r="G3617" s="47" t="s">
        <v>60</v>
      </c>
      <c r="H3617" s="47">
        <v>345</v>
      </c>
      <c r="I3617" s="47">
        <v>250</v>
      </c>
      <c r="J3617" s="47" t="s">
        <v>88</v>
      </c>
      <c r="K3617" s="47" t="s">
        <v>63</v>
      </c>
      <c r="L3617" s="47" t="s">
        <v>64</v>
      </c>
      <c r="M3617" s="47" t="s">
        <v>513</v>
      </c>
      <c r="N3617" s="47" t="s">
        <v>512</v>
      </c>
      <c r="O3617" s="47" t="s">
        <v>58</v>
      </c>
      <c r="P3617" s="47" t="s">
        <v>395</v>
      </c>
      <c r="Q3617" s="47" t="s">
        <v>396</v>
      </c>
      <c r="R3617" s="47">
        <v>91531</v>
      </c>
      <c r="S3617" s="47" t="s">
        <v>67</v>
      </c>
      <c r="T3617" s="47" t="s">
        <v>6032</v>
      </c>
      <c r="U3617" s="47">
        <v>14640</v>
      </c>
      <c r="V3617" s="47" t="s">
        <v>69</v>
      </c>
      <c r="W3617" s="47" t="s">
        <v>6033</v>
      </c>
      <c r="X3617" s="47">
        <v>1277950</v>
      </c>
      <c r="Y3617" s="47">
        <v>4211148</v>
      </c>
      <c r="Z3617" s="47">
        <v>315388</v>
      </c>
      <c r="AA3617" s="47">
        <v>8914440</v>
      </c>
      <c r="AB3617" s="47" t="s">
        <v>61</v>
      </c>
      <c r="AC3617" s="47">
        <v>3765</v>
      </c>
      <c r="AD3617" s="47" t="s">
        <v>72</v>
      </c>
      <c r="AE3617" s="47" t="s">
        <v>5069</v>
      </c>
      <c r="AF3617" s="47" t="s">
        <v>6034</v>
      </c>
      <c r="AG3617" s="47" t="s">
        <v>61</v>
      </c>
      <c r="AH3617" s="47" t="s">
        <v>75</v>
      </c>
      <c r="AI3617" s="47" t="s">
        <v>76</v>
      </c>
      <c r="AJ3617" s="47" t="s">
        <v>77</v>
      </c>
      <c r="AK3617" s="47" t="s">
        <v>78</v>
      </c>
      <c r="AV3617" s="47">
        <v>0.8</v>
      </c>
      <c r="AZ3617" s="47">
        <v>168</v>
      </c>
      <c r="BM3617" s="47">
        <v>8</v>
      </c>
      <c r="BS3617" s="47">
        <v>15</v>
      </c>
      <c r="BT3617" s="47">
        <v>0.4</v>
      </c>
      <c r="DI3617" s="1">
        <f t="shared" si="280"/>
        <v>4</v>
      </c>
      <c r="DJ3617" s="9" t="str">
        <f t="shared" si="281"/>
        <v>NO BACTERIOLOGICO</v>
      </c>
      <c r="DK3617" s="10" t="str">
        <f t="shared" si="282"/>
        <v>-</v>
      </c>
      <c r="DL3617" s="11" t="str">
        <f t="shared" si="283"/>
        <v>0</v>
      </c>
    </row>
    <row r="3618" spans="1:116" ht="12" x14ac:dyDescent="0.2">
      <c r="A3618" s="47">
        <v>1011060083</v>
      </c>
      <c r="B3618" s="47" t="str">
        <f t="shared" si="284"/>
        <v>1011060083-TUMANHUARI</v>
      </c>
      <c r="C3618" s="47" t="s">
        <v>514</v>
      </c>
      <c r="D3618" s="47" t="s">
        <v>58</v>
      </c>
      <c r="E3618" s="47" t="s">
        <v>395</v>
      </c>
      <c r="F3618" s="47" t="s">
        <v>396</v>
      </c>
      <c r="G3618" s="47" t="s">
        <v>60</v>
      </c>
      <c r="H3618" s="47">
        <v>55</v>
      </c>
      <c r="I3618" s="47">
        <v>45</v>
      </c>
      <c r="J3618" s="47" t="s">
        <v>88</v>
      </c>
      <c r="K3618" s="47" t="s">
        <v>63</v>
      </c>
      <c r="L3618" s="47" t="s">
        <v>64</v>
      </c>
      <c r="M3618" s="47" t="s">
        <v>513</v>
      </c>
      <c r="N3618" s="47" t="s">
        <v>512</v>
      </c>
      <c r="O3618" s="47" t="s">
        <v>58</v>
      </c>
      <c r="P3618" s="47" t="s">
        <v>395</v>
      </c>
      <c r="Q3618" s="47" t="s">
        <v>396</v>
      </c>
      <c r="R3618" s="47">
        <v>91547</v>
      </c>
      <c r="S3618" s="47" t="s">
        <v>67</v>
      </c>
      <c r="T3618" s="47" t="s">
        <v>515</v>
      </c>
      <c r="U3618" s="47">
        <v>14641</v>
      </c>
      <c r="V3618" s="47" t="s">
        <v>69</v>
      </c>
      <c r="W3618" s="47" t="s">
        <v>516</v>
      </c>
      <c r="X3618" s="47">
        <v>1277955</v>
      </c>
      <c r="Y3618" s="47">
        <v>4211155</v>
      </c>
      <c r="Z3618" s="47">
        <v>314535</v>
      </c>
      <c r="AA3618" s="47">
        <v>8910848</v>
      </c>
      <c r="AB3618" s="47" t="s">
        <v>71</v>
      </c>
      <c r="AC3618" s="47">
        <v>3866</v>
      </c>
      <c r="AD3618" s="47" t="s">
        <v>72</v>
      </c>
      <c r="AE3618" s="47" t="s">
        <v>5069</v>
      </c>
      <c r="AF3618" s="47" t="s">
        <v>6035</v>
      </c>
      <c r="AG3618" s="47">
        <v>1991</v>
      </c>
      <c r="AH3618" s="47" t="s">
        <v>73</v>
      </c>
      <c r="AI3618" s="47" t="s">
        <v>514</v>
      </c>
      <c r="AJ3618" s="47" t="s">
        <v>61</v>
      </c>
      <c r="AK3618" s="47" t="s">
        <v>61</v>
      </c>
      <c r="AV3618" s="47">
        <v>1.2</v>
      </c>
      <c r="AZ3618" s="47">
        <v>172</v>
      </c>
      <c r="BM3618" s="47">
        <v>8</v>
      </c>
      <c r="BS3618" s="47">
        <v>14</v>
      </c>
      <c r="BT3618" s="47">
        <v>0.4</v>
      </c>
      <c r="DI3618" s="1">
        <f t="shared" si="280"/>
        <v>4</v>
      </c>
      <c r="DJ3618" s="9" t="str">
        <f t="shared" si="281"/>
        <v>NO BACTERIOLOGICO</v>
      </c>
      <c r="DK3618" s="10" t="str">
        <f t="shared" si="282"/>
        <v>-</v>
      </c>
      <c r="DL3618" s="11" t="str">
        <f t="shared" si="283"/>
        <v>0</v>
      </c>
    </row>
    <row r="3619" spans="1:116" ht="12" x14ac:dyDescent="0.2">
      <c r="A3619" s="47">
        <v>1011060083</v>
      </c>
      <c r="B3619" s="47" t="str">
        <f t="shared" si="284"/>
        <v>1011060083-TUMANHUARI</v>
      </c>
      <c r="C3619" s="47" t="s">
        <v>514</v>
      </c>
      <c r="D3619" s="47" t="s">
        <v>58</v>
      </c>
      <c r="E3619" s="47" t="s">
        <v>395</v>
      </c>
      <c r="F3619" s="47" t="s">
        <v>396</v>
      </c>
      <c r="G3619" s="47" t="s">
        <v>60</v>
      </c>
      <c r="H3619" s="47">
        <v>55</v>
      </c>
      <c r="I3619" s="47">
        <v>45</v>
      </c>
      <c r="J3619" s="47" t="s">
        <v>88</v>
      </c>
      <c r="K3619" s="47" t="s">
        <v>63</v>
      </c>
      <c r="L3619" s="47" t="s">
        <v>64</v>
      </c>
      <c r="M3619" s="47" t="s">
        <v>513</v>
      </c>
      <c r="N3619" s="47" t="s">
        <v>512</v>
      </c>
      <c r="O3619" s="47" t="s">
        <v>58</v>
      </c>
      <c r="P3619" s="47" t="s">
        <v>395</v>
      </c>
      <c r="Q3619" s="47" t="s">
        <v>396</v>
      </c>
      <c r="R3619" s="47">
        <v>91547</v>
      </c>
      <c r="S3619" s="47" t="s">
        <v>67</v>
      </c>
      <c r="T3619" s="47" t="s">
        <v>515</v>
      </c>
      <c r="U3619" s="47">
        <v>14641</v>
      </c>
      <c r="V3619" s="47" t="s">
        <v>69</v>
      </c>
      <c r="W3619" s="47" t="s">
        <v>516</v>
      </c>
      <c r="X3619" s="47">
        <v>1277955</v>
      </c>
      <c r="Y3619" s="47">
        <v>4211156</v>
      </c>
      <c r="Z3619" s="47">
        <v>314388</v>
      </c>
      <c r="AA3619" s="47">
        <v>8911627</v>
      </c>
      <c r="AB3619" s="47" t="s">
        <v>61</v>
      </c>
      <c r="AC3619" s="47">
        <v>3819</v>
      </c>
      <c r="AD3619" s="47" t="s">
        <v>72</v>
      </c>
      <c r="AE3619" s="47" t="s">
        <v>5069</v>
      </c>
      <c r="AF3619" s="47" t="s">
        <v>6035</v>
      </c>
      <c r="AG3619" s="47" t="s">
        <v>61</v>
      </c>
      <c r="AH3619" s="47" t="s">
        <v>75</v>
      </c>
      <c r="AI3619" s="47" t="s">
        <v>76</v>
      </c>
      <c r="AJ3619" s="47" t="s">
        <v>77</v>
      </c>
      <c r="AK3619" s="47" t="s">
        <v>78</v>
      </c>
      <c r="AV3619" s="47">
        <v>0.9</v>
      </c>
      <c r="AZ3619" s="47">
        <v>158</v>
      </c>
      <c r="BM3619" s="47">
        <v>8</v>
      </c>
      <c r="BS3619" s="47">
        <v>14</v>
      </c>
      <c r="BT3619" s="47">
        <v>0.4</v>
      </c>
      <c r="DI3619" s="1">
        <f t="shared" si="280"/>
        <v>4</v>
      </c>
      <c r="DJ3619" s="9" t="str">
        <f t="shared" si="281"/>
        <v>NO BACTERIOLOGICO</v>
      </c>
      <c r="DK3619" s="10" t="str">
        <f t="shared" si="282"/>
        <v>-</v>
      </c>
      <c r="DL3619" s="11" t="str">
        <f t="shared" si="283"/>
        <v>0</v>
      </c>
    </row>
    <row r="3620" spans="1:116" ht="12" x14ac:dyDescent="0.2">
      <c r="A3620" s="47">
        <v>1011060083</v>
      </c>
      <c r="B3620" s="47" t="str">
        <f t="shared" si="284"/>
        <v>1011060083-TUMANHUARI</v>
      </c>
      <c r="C3620" s="47" t="s">
        <v>514</v>
      </c>
      <c r="D3620" s="47" t="s">
        <v>58</v>
      </c>
      <c r="E3620" s="47" t="s">
        <v>395</v>
      </c>
      <c r="F3620" s="47" t="s">
        <v>396</v>
      </c>
      <c r="G3620" s="47" t="s">
        <v>60</v>
      </c>
      <c r="H3620" s="47">
        <v>55</v>
      </c>
      <c r="I3620" s="47">
        <v>45</v>
      </c>
      <c r="J3620" s="47" t="s">
        <v>88</v>
      </c>
      <c r="K3620" s="47" t="s">
        <v>63</v>
      </c>
      <c r="L3620" s="47" t="s">
        <v>64</v>
      </c>
      <c r="M3620" s="47" t="s">
        <v>513</v>
      </c>
      <c r="N3620" s="47" t="s">
        <v>512</v>
      </c>
      <c r="O3620" s="47" t="s">
        <v>58</v>
      </c>
      <c r="P3620" s="47" t="s">
        <v>395</v>
      </c>
      <c r="Q3620" s="47" t="s">
        <v>396</v>
      </c>
      <c r="R3620" s="47">
        <v>91547</v>
      </c>
      <c r="S3620" s="47" t="s">
        <v>67</v>
      </c>
      <c r="T3620" s="47" t="s">
        <v>515</v>
      </c>
      <c r="U3620" s="47">
        <v>14641</v>
      </c>
      <c r="V3620" s="47" t="s">
        <v>69</v>
      </c>
      <c r="W3620" s="47" t="s">
        <v>516</v>
      </c>
      <c r="X3620" s="47">
        <v>1277955</v>
      </c>
      <c r="Y3620" s="47">
        <v>4211157</v>
      </c>
      <c r="Z3620" s="47">
        <v>314388</v>
      </c>
      <c r="AA3620" s="47">
        <v>8911627</v>
      </c>
      <c r="AB3620" s="47" t="s">
        <v>61</v>
      </c>
      <c r="AC3620" s="47">
        <v>3819</v>
      </c>
      <c r="AD3620" s="47" t="s">
        <v>72</v>
      </c>
      <c r="AE3620" s="47" t="s">
        <v>5069</v>
      </c>
      <c r="AF3620" s="47" t="s">
        <v>6035</v>
      </c>
      <c r="AG3620" s="47" t="s">
        <v>61</v>
      </c>
      <c r="AH3620" s="47" t="s">
        <v>75</v>
      </c>
      <c r="AI3620" s="47" t="s">
        <v>76</v>
      </c>
      <c r="AJ3620" s="47" t="s">
        <v>77</v>
      </c>
      <c r="AK3620" s="47" t="s">
        <v>78</v>
      </c>
      <c r="AV3620" s="47">
        <v>1.1000000000000001</v>
      </c>
      <c r="AZ3620" s="47">
        <v>152</v>
      </c>
      <c r="BM3620" s="47">
        <v>8</v>
      </c>
      <c r="BS3620" s="47">
        <v>14</v>
      </c>
      <c r="BT3620" s="47">
        <v>0.4</v>
      </c>
      <c r="DI3620" s="1">
        <f t="shared" si="280"/>
        <v>4</v>
      </c>
      <c r="DJ3620" s="9" t="str">
        <f t="shared" si="281"/>
        <v>NO BACTERIOLOGICO</v>
      </c>
      <c r="DK3620" s="10" t="str">
        <f t="shared" si="282"/>
        <v>-</v>
      </c>
      <c r="DL3620" s="11" t="str">
        <f t="shared" si="283"/>
        <v>0</v>
      </c>
    </row>
    <row r="3621" spans="1:116" ht="12" x14ac:dyDescent="0.2">
      <c r="A3621" s="47">
        <v>1011060079</v>
      </c>
      <c r="B3621" s="47" t="str">
        <f t="shared" si="284"/>
        <v>1011060079-HUALPAYUNCA</v>
      </c>
      <c r="C3621" s="47" t="s">
        <v>398</v>
      </c>
      <c r="D3621" s="47" t="s">
        <v>58</v>
      </c>
      <c r="E3621" s="47" t="s">
        <v>395</v>
      </c>
      <c r="F3621" s="47" t="s">
        <v>396</v>
      </c>
      <c r="G3621" s="47" t="s">
        <v>60</v>
      </c>
      <c r="H3621" s="47">
        <v>120</v>
      </c>
      <c r="I3621" s="47" t="s">
        <v>61</v>
      </c>
      <c r="J3621" s="47" t="s">
        <v>88</v>
      </c>
      <c r="K3621" s="47" t="s">
        <v>63</v>
      </c>
      <c r="L3621" s="47" t="s">
        <v>64</v>
      </c>
      <c r="M3621" s="47" t="s">
        <v>397</v>
      </c>
      <c r="N3621" s="47" t="s">
        <v>398</v>
      </c>
      <c r="O3621" s="47" t="s">
        <v>58</v>
      </c>
      <c r="P3621" s="47" t="s">
        <v>395</v>
      </c>
      <c r="Q3621" s="47" t="s">
        <v>396</v>
      </c>
      <c r="R3621" s="47">
        <v>91225</v>
      </c>
      <c r="S3621" s="47" t="s">
        <v>67</v>
      </c>
      <c r="T3621" s="47" t="s">
        <v>401</v>
      </c>
      <c r="U3621" s="47">
        <v>14633</v>
      </c>
      <c r="V3621" s="47" t="s">
        <v>69</v>
      </c>
      <c r="W3621" s="47" t="s">
        <v>402</v>
      </c>
      <c r="X3621" s="47">
        <v>1277959</v>
      </c>
      <c r="Y3621" s="47">
        <v>4211181</v>
      </c>
      <c r="Z3621" s="47">
        <v>316097</v>
      </c>
      <c r="AA3621" s="47">
        <v>8912127</v>
      </c>
      <c r="AB3621" s="47" t="s">
        <v>71</v>
      </c>
      <c r="AC3621" s="47">
        <v>3710</v>
      </c>
      <c r="AD3621" s="47" t="s">
        <v>72</v>
      </c>
      <c r="AE3621" s="47" t="s">
        <v>5065</v>
      </c>
      <c r="AF3621" s="47" t="s">
        <v>6036</v>
      </c>
      <c r="AG3621" s="47">
        <v>2029</v>
      </c>
      <c r="AH3621" s="47" t="s">
        <v>73</v>
      </c>
      <c r="AI3621" s="47" t="s">
        <v>398</v>
      </c>
      <c r="AJ3621" s="47" t="s">
        <v>61</v>
      </c>
      <c r="AK3621" s="47" t="s">
        <v>61</v>
      </c>
      <c r="AV3621" s="47">
        <v>1.3</v>
      </c>
      <c r="AZ3621" s="47">
        <v>0.26</v>
      </c>
      <c r="BM3621" s="47">
        <v>6.8</v>
      </c>
      <c r="BS3621" s="47">
        <v>14</v>
      </c>
      <c r="BT3621" s="47">
        <v>0</v>
      </c>
      <c r="DI3621" s="1">
        <f t="shared" si="280"/>
        <v>4</v>
      </c>
      <c r="DJ3621" s="9" t="str">
        <f t="shared" si="281"/>
        <v>NO BACTERIOLOGICO</v>
      </c>
      <c r="DK3621" s="10" t="str">
        <f t="shared" si="282"/>
        <v>-</v>
      </c>
      <c r="DL3621" s="11" t="str">
        <f t="shared" si="283"/>
        <v>0</v>
      </c>
    </row>
    <row r="3622" spans="1:116" ht="12" x14ac:dyDescent="0.2">
      <c r="A3622" s="47">
        <v>1011060079</v>
      </c>
      <c r="B3622" s="47" t="str">
        <f t="shared" si="284"/>
        <v>1011060079-HUALPAYUNCA</v>
      </c>
      <c r="C3622" s="47" t="s">
        <v>398</v>
      </c>
      <c r="D3622" s="47" t="s">
        <v>58</v>
      </c>
      <c r="E3622" s="47" t="s">
        <v>395</v>
      </c>
      <c r="F3622" s="47" t="s">
        <v>396</v>
      </c>
      <c r="G3622" s="47" t="s">
        <v>60</v>
      </c>
      <c r="H3622" s="47">
        <v>120</v>
      </c>
      <c r="I3622" s="47" t="s">
        <v>61</v>
      </c>
      <c r="J3622" s="47" t="s">
        <v>88</v>
      </c>
      <c r="K3622" s="47" t="s">
        <v>63</v>
      </c>
      <c r="L3622" s="47" t="s">
        <v>64</v>
      </c>
      <c r="M3622" s="47" t="s">
        <v>397</v>
      </c>
      <c r="N3622" s="47" t="s">
        <v>398</v>
      </c>
      <c r="O3622" s="47" t="s">
        <v>58</v>
      </c>
      <c r="P3622" s="47" t="s">
        <v>395</v>
      </c>
      <c r="Q3622" s="47" t="s">
        <v>396</v>
      </c>
      <c r="R3622" s="47">
        <v>91225</v>
      </c>
      <c r="S3622" s="47" t="s">
        <v>67</v>
      </c>
      <c r="T3622" s="47" t="s">
        <v>401</v>
      </c>
      <c r="U3622" s="47">
        <v>14633</v>
      </c>
      <c r="V3622" s="47" t="s">
        <v>69</v>
      </c>
      <c r="W3622" s="47" t="s">
        <v>402</v>
      </c>
      <c r="X3622" s="47">
        <v>1277959</v>
      </c>
      <c r="Y3622" s="47">
        <v>4211182</v>
      </c>
      <c r="Z3622" s="47">
        <v>316520</v>
      </c>
      <c r="AA3622" s="47">
        <v>891131</v>
      </c>
      <c r="AB3622" s="47" t="s">
        <v>61</v>
      </c>
      <c r="AC3622" s="47">
        <v>3764</v>
      </c>
      <c r="AD3622" s="47" t="s">
        <v>72</v>
      </c>
      <c r="AE3622" s="47" t="s">
        <v>5065</v>
      </c>
      <c r="AF3622" s="47" t="s">
        <v>6036</v>
      </c>
      <c r="AG3622" s="47" t="s">
        <v>61</v>
      </c>
      <c r="AH3622" s="47" t="s">
        <v>75</v>
      </c>
      <c r="AI3622" s="47" t="s">
        <v>76</v>
      </c>
      <c r="AJ3622" s="47" t="s">
        <v>77</v>
      </c>
      <c r="AK3622" s="47" t="s">
        <v>78</v>
      </c>
      <c r="AV3622" s="47">
        <v>1.1000000000000001</v>
      </c>
      <c r="AZ3622" s="47">
        <v>0.26</v>
      </c>
      <c r="BM3622" s="47">
        <v>6.5</v>
      </c>
      <c r="BS3622" s="47">
        <v>14</v>
      </c>
      <c r="BT3622" s="47">
        <v>0</v>
      </c>
      <c r="DI3622" s="1">
        <f t="shared" si="280"/>
        <v>4</v>
      </c>
      <c r="DJ3622" s="9" t="str">
        <f t="shared" si="281"/>
        <v>NO BACTERIOLOGICO</v>
      </c>
      <c r="DK3622" s="10" t="str">
        <f t="shared" si="282"/>
        <v>-</v>
      </c>
      <c r="DL3622" s="11" t="str">
        <f t="shared" si="283"/>
        <v>0</v>
      </c>
    </row>
    <row r="3623" spans="1:116" ht="12" x14ac:dyDescent="0.2">
      <c r="A3623" s="47">
        <v>1011060079</v>
      </c>
      <c r="B3623" s="47" t="str">
        <f t="shared" si="284"/>
        <v>1011060079-HUALPAYUNCA</v>
      </c>
      <c r="C3623" s="47" t="s">
        <v>398</v>
      </c>
      <c r="D3623" s="47" t="s">
        <v>58</v>
      </c>
      <c r="E3623" s="47" t="s">
        <v>395</v>
      </c>
      <c r="F3623" s="47" t="s">
        <v>396</v>
      </c>
      <c r="G3623" s="47" t="s">
        <v>60</v>
      </c>
      <c r="H3623" s="47">
        <v>120</v>
      </c>
      <c r="I3623" s="47" t="s">
        <v>61</v>
      </c>
      <c r="J3623" s="47" t="s">
        <v>88</v>
      </c>
      <c r="K3623" s="47" t="s">
        <v>63</v>
      </c>
      <c r="L3623" s="47" t="s">
        <v>64</v>
      </c>
      <c r="M3623" s="47" t="s">
        <v>397</v>
      </c>
      <c r="N3623" s="47" t="s">
        <v>398</v>
      </c>
      <c r="O3623" s="47" t="s">
        <v>58</v>
      </c>
      <c r="P3623" s="47" t="s">
        <v>395</v>
      </c>
      <c r="Q3623" s="47" t="s">
        <v>396</v>
      </c>
      <c r="R3623" s="47">
        <v>91225</v>
      </c>
      <c r="S3623" s="47" t="s">
        <v>67</v>
      </c>
      <c r="T3623" s="47" t="s">
        <v>401</v>
      </c>
      <c r="U3623" s="47">
        <v>14633</v>
      </c>
      <c r="V3623" s="47" t="s">
        <v>69</v>
      </c>
      <c r="W3623" s="47" t="s">
        <v>402</v>
      </c>
      <c r="X3623" s="47">
        <v>1277959</v>
      </c>
      <c r="Y3623" s="47">
        <v>4211183</v>
      </c>
      <c r="Z3623" s="47">
        <v>316520</v>
      </c>
      <c r="AA3623" s="47">
        <v>891131</v>
      </c>
      <c r="AB3623" s="47" t="s">
        <v>61</v>
      </c>
      <c r="AC3623" s="47">
        <v>3764</v>
      </c>
      <c r="AD3623" s="47" t="s">
        <v>72</v>
      </c>
      <c r="AE3623" s="47" t="s">
        <v>5065</v>
      </c>
      <c r="AF3623" s="47" t="s">
        <v>6036</v>
      </c>
      <c r="AG3623" s="47" t="s">
        <v>61</v>
      </c>
      <c r="AH3623" s="47" t="s">
        <v>75</v>
      </c>
      <c r="AI3623" s="47" t="s">
        <v>76</v>
      </c>
      <c r="AJ3623" s="47" t="s">
        <v>77</v>
      </c>
      <c r="AK3623" s="47" t="s">
        <v>78</v>
      </c>
      <c r="AV3623" s="47">
        <v>0.4</v>
      </c>
      <c r="AZ3623" s="47">
        <v>0.26</v>
      </c>
      <c r="BM3623" s="47">
        <v>6.6</v>
      </c>
      <c r="BS3623" s="47">
        <v>14</v>
      </c>
      <c r="BT3623" s="47">
        <v>0</v>
      </c>
      <c r="DI3623" s="1">
        <f t="shared" si="280"/>
        <v>4</v>
      </c>
      <c r="DJ3623" s="9" t="str">
        <f t="shared" si="281"/>
        <v>BACTERIOLÓGICO</v>
      </c>
      <c r="DK3623" s="10" t="str">
        <f t="shared" si="282"/>
        <v>-</v>
      </c>
      <c r="DL3623" s="11" t="str">
        <f t="shared" si="283"/>
        <v>0</v>
      </c>
    </row>
    <row r="3624" spans="1:116" ht="12" x14ac:dyDescent="0.2">
      <c r="A3624" s="47">
        <v>1011060032</v>
      </c>
      <c r="B3624" s="47" t="str">
        <f t="shared" si="284"/>
        <v>1011060032-AYMARA</v>
      </c>
      <c r="C3624" s="47" t="s">
        <v>412</v>
      </c>
      <c r="D3624" s="47" t="s">
        <v>58</v>
      </c>
      <c r="E3624" s="47" t="s">
        <v>395</v>
      </c>
      <c r="F3624" s="47" t="s">
        <v>396</v>
      </c>
      <c r="G3624" s="47" t="s">
        <v>60</v>
      </c>
      <c r="H3624" s="47">
        <v>120</v>
      </c>
      <c r="I3624" s="47">
        <v>38</v>
      </c>
      <c r="J3624" s="47" t="s">
        <v>88</v>
      </c>
      <c r="K3624" s="47" t="s">
        <v>63</v>
      </c>
      <c r="L3624" s="47" t="s">
        <v>64</v>
      </c>
      <c r="M3624" s="47" t="s">
        <v>403</v>
      </c>
      <c r="N3624" s="47" t="s">
        <v>396</v>
      </c>
      <c r="O3624" s="47" t="s">
        <v>58</v>
      </c>
      <c r="P3624" s="47" t="s">
        <v>395</v>
      </c>
      <c r="Q3624" s="47" t="s">
        <v>396</v>
      </c>
      <c r="R3624" s="47">
        <v>91548</v>
      </c>
      <c r="S3624" s="47" t="s">
        <v>171</v>
      </c>
      <c r="T3624" s="47" t="s">
        <v>413</v>
      </c>
      <c r="U3624" s="47">
        <v>14637</v>
      </c>
      <c r="V3624" s="47" t="s">
        <v>69</v>
      </c>
      <c r="W3624" s="47" t="s">
        <v>414</v>
      </c>
      <c r="X3624" s="47">
        <v>1277966</v>
      </c>
      <c r="Y3624" s="47">
        <v>4211196</v>
      </c>
      <c r="Z3624" s="47">
        <v>320613</v>
      </c>
      <c r="AA3624" s="47">
        <v>8917994</v>
      </c>
      <c r="AB3624" s="47" t="s">
        <v>71</v>
      </c>
      <c r="AC3624" s="47">
        <v>3678</v>
      </c>
      <c r="AD3624" s="47" t="s">
        <v>297</v>
      </c>
      <c r="AE3624" s="47" t="s">
        <v>5063</v>
      </c>
      <c r="AF3624" s="47" t="s">
        <v>6037</v>
      </c>
      <c r="AG3624" s="47">
        <v>2067</v>
      </c>
      <c r="AH3624" s="47" t="s">
        <v>73</v>
      </c>
      <c r="AI3624" s="47" t="s">
        <v>415</v>
      </c>
      <c r="AJ3624" s="47" t="s">
        <v>61</v>
      </c>
      <c r="AK3624" s="47" t="s">
        <v>61</v>
      </c>
      <c r="AV3624" s="47">
        <v>0</v>
      </c>
      <c r="AZ3624" s="47">
        <v>320</v>
      </c>
      <c r="BM3624" s="47">
        <v>6.6</v>
      </c>
      <c r="BS3624" s="47">
        <v>9</v>
      </c>
      <c r="BT3624" s="47">
        <v>0</v>
      </c>
      <c r="DI3624" s="1">
        <f t="shared" si="280"/>
        <v>4</v>
      </c>
      <c r="DJ3624" s="9" t="str">
        <f t="shared" si="281"/>
        <v>BACTERIOLÓGICO</v>
      </c>
      <c r="DK3624" s="10" t="str">
        <f t="shared" si="282"/>
        <v>-</v>
      </c>
      <c r="DL3624" s="11" t="str">
        <f t="shared" si="283"/>
        <v>0</v>
      </c>
    </row>
    <row r="3625" spans="1:116" ht="12" x14ac:dyDescent="0.2">
      <c r="A3625" s="47">
        <v>1011060032</v>
      </c>
      <c r="B3625" s="47" t="str">
        <f t="shared" si="284"/>
        <v>1011060032-AYMARA</v>
      </c>
      <c r="C3625" s="47" t="s">
        <v>412</v>
      </c>
      <c r="D3625" s="47" t="s">
        <v>58</v>
      </c>
      <c r="E3625" s="47" t="s">
        <v>395</v>
      </c>
      <c r="F3625" s="47" t="s">
        <v>396</v>
      </c>
      <c r="G3625" s="47" t="s">
        <v>60</v>
      </c>
      <c r="H3625" s="47">
        <v>120</v>
      </c>
      <c r="I3625" s="47">
        <v>38</v>
      </c>
      <c r="J3625" s="47" t="s">
        <v>88</v>
      </c>
      <c r="K3625" s="47" t="s">
        <v>63</v>
      </c>
      <c r="L3625" s="47" t="s">
        <v>64</v>
      </c>
      <c r="M3625" s="47" t="s">
        <v>403</v>
      </c>
      <c r="N3625" s="47" t="s">
        <v>396</v>
      </c>
      <c r="O3625" s="47" t="s">
        <v>58</v>
      </c>
      <c r="P3625" s="47" t="s">
        <v>395</v>
      </c>
      <c r="Q3625" s="47" t="s">
        <v>396</v>
      </c>
      <c r="R3625" s="47">
        <v>91548</v>
      </c>
      <c r="S3625" s="47" t="s">
        <v>171</v>
      </c>
      <c r="T3625" s="47" t="s">
        <v>413</v>
      </c>
      <c r="U3625" s="47">
        <v>14637</v>
      </c>
      <c r="V3625" s="47" t="s">
        <v>69</v>
      </c>
      <c r="W3625" s="47" t="s">
        <v>414</v>
      </c>
      <c r="X3625" s="47">
        <v>1277966</v>
      </c>
      <c r="Y3625" s="47">
        <v>4211197</v>
      </c>
      <c r="Z3625" s="47">
        <v>320539</v>
      </c>
      <c r="AA3625" s="47">
        <v>8917983</v>
      </c>
      <c r="AB3625" s="47" t="s">
        <v>61</v>
      </c>
      <c r="AC3625" s="47">
        <v>3708</v>
      </c>
      <c r="AD3625" s="47" t="s">
        <v>297</v>
      </c>
      <c r="AE3625" s="47" t="s">
        <v>5063</v>
      </c>
      <c r="AF3625" s="47" t="s">
        <v>6037</v>
      </c>
      <c r="AG3625" s="47" t="s">
        <v>61</v>
      </c>
      <c r="AH3625" s="47" t="s">
        <v>75</v>
      </c>
      <c r="AI3625" s="47" t="s">
        <v>76</v>
      </c>
      <c r="AJ3625" s="47" t="s">
        <v>77</v>
      </c>
      <c r="AK3625" s="47" t="s">
        <v>78</v>
      </c>
      <c r="AV3625" s="47">
        <v>0</v>
      </c>
      <c r="AZ3625" s="47">
        <v>320</v>
      </c>
      <c r="BM3625" s="47">
        <v>6.5</v>
      </c>
      <c r="BS3625" s="47">
        <v>9</v>
      </c>
      <c r="BT3625" s="47">
        <v>0</v>
      </c>
      <c r="DI3625" s="1">
        <f t="shared" si="280"/>
        <v>4</v>
      </c>
      <c r="DJ3625" s="9" t="str">
        <f t="shared" si="281"/>
        <v>BACTERIOLÓGICO</v>
      </c>
      <c r="DK3625" s="10" t="str">
        <f t="shared" si="282"/>
        <v>-</v>
      </c>
      <c r="DL3625" s="11" t="str">
        <f t="shared" si="283"/>
        <v>0</v>
      </c>
    </row>
    <row r="3626" spans="1:116" ht="12" x14ac:dyDescent="0.2">
      <c r="A3626" s="47">
        <v>1011060032</v>
      </c>
      <c r="B3626" s="47" t="str">
        <f t="shared" si="284"/>
        <v>1011060032-AYMARA</v>
      </c>
      <c r="C3626" s="47" t="s">
        <v>412</v>
      </c>
      <c r="D3626" s="47" t="s">
        <v>58</v>
      </c>
      <c r="E3626" s="47" t="s">
        <v>395</v>
      </c>
      <c r="F3626" s="47" t="s">
        <v>396</v>
      </c>
      <c r="G3626" s="47" t="s">
        <v>60</v>
      </c>
      <c r="H3626" s="47">
        <v>120</v>
      </c>
      <c r="I3626" s="47">
        <v>38</v>
      </c>
      <c r="J3626" s="47" t="s">
        <v>88</v>
      </c>
      <c r="K3626" s="47" t="s">
        <v>63</v>
      </c>
      <c r="L3626" s="47" t="s">
        <v>64</v>
      </c>
      <c r="M3626" s="47" t="s">
        <v>403</v>
      </c>
      <c r="N3626" s="47" t="s">
        <v>396</v>
      </c>
      <c r="O3626" s="47" t="s">
        <v>58</v>
      </c>
      <c r="P3626" s="47" t="s">
        <v>395</v>
      </c>
      <c r="Q3626" s="47" t="s">
        <v>396</v>
      </c>
      <c r="R3626" s="47">
        <v>91548</v>
      </c>
      <c r="S3626" s="47" t="s">
        <v>171</v>
      </c>
      <c r="T3626" s="47" t="s">
        <v>413</v>
      </c>
      <c r="U3626" s="47">
        <v>14637</v>
      </c>
      <c r="V3626" s="47" t="s">
        <v>69</v>
      </c>
      <c r="W3626" s="47" t="s">
        <v>414</v>
      </c>
      <c r="X3626" s="47">
        <v>1277966</v>
      </c>
      <c r="Y3626" s="47">
        <v>4211198</v>
      </c>
      <c r="Z3626" s="47">
        <v>320477</v>
      </c>
      <c r="AA3626" s="47">
        <v>8918140</v>
      </c>
      <c r="AB3626" s="47" t="s">
        <v>61</v>
      </c>
      <c r="AC3626" s="47">
        <v>3684</v>
      </c>
      <c r="AD3626" s="47" t="s">
        <v>297</v>
      </c>
      <c r="AE3626" s="47" t="s">
        <v>5063</v>
      </c>
      <c r="AF3626" s="47" t="s">
        <v>6037</v>
      </c>
      <c r="AG3626" s="47" t="s">
        <v>61</v>
      </c>
      <c r="AH3626" s="47" t="s">
        <v>75</v>
      </c>
      <c r="AI3626" s="47" t="s">
        <v>76</v>
      </c>
      <c r="AJ3626" s="47" t="s">
        <v>77</v>
      </c>
      <c r="AK3626" s="47" t="s">
        <v>78</v>
      </c>
      <c r="AV3626" s="47">
        <v>0</v>
      </c>
      <c r="AZ3626" s="47">
        <v>310</v>
      </c>
      <c r="BM3626" s="47">
        <v>6.5</v>
      </c>
      <c r="BS3626" s="47">
        <v>9</v>
      </c>
      <c r="BT3626" s="47">
        <v>0</v>
      </c>
      <c r="DI3626" s="1">
        <f t="shared" si="280"/>
        <v>4</v>
      </c>
      <c r="DJ3626" s="9" t="str">
        <f t="shared" si="281"/>
        <v>BACTERIOLÓGICO</v>
      </c>
      <c r="DK3626" s="10" t="str">
        <f t="shared" si="282"/>
        <v>-</v>
      </c>
      <c r="DL3626" s="11" t="str">
        <f t="shared" si="283"/>
        <v>0</v>
      </c>
    </row>
    <row r="3627" spans="1:116" ht="12" x14ac:dyDescent="0.2">
      <c r="A3627" s="47">
        <v>1011060032</v>
      </c>
      <c r="B3627" s="47" t="str">
        <f t="shared" si="284"/>
        <v>1011060032-AYMARA</v>
      </c>
      <c r="C3627" s="47" t="s">
        <v>412</v>
      </c>
      <c r="D3627" s="47" t="s">
        <v>58</v>
      </c>
      <c r="E3627" s="47" t="s">
        <v>395</v>
      </c>
      <c r="F3627" s="47" t="s">
        <v>396</v>
      </c>
      <c r="G3627" s="47" t="s">
        <v>60</v>
      </c>
      <c r="H3627" s="47">
        <v>120</v>
      </c>
      <c r="I3627" s="47">
        <v>38</v>
      </c>
      <c r="J3627" s="47" t="s">
        <v>88</v>
      </c>
      <c r="K3627" s="47" t="s">
        <v>63</v>
      </c>
      <c r="L3627" s="47" t="s">
        <v>64</v>
      </c>
      <c r="M3627" s="47" t="s">
        <v>403</v>
      </c>
      <c r="N3627" s="47" t="s">
        <v>396</v>
      </c>
      <c r="O3627" s="47" t="s">
        <v>58</v>
      </c>
      <c r="P3627" s="47" t="s">
        <v>395</v>
      </c>
      <c r="Q3627" s="47" t="s">
        <v>396</v>
      </c>
      <c r="R3627" s="47">
        <v>91548</v>
      </c>
      <c r="S3627" s="47" t="s">
        <v>171</v>
      </c>
      <c r="T3627" s="47" t="s">
        <v>413</v>
      </c>
      <c r="U3627" s="47">
        <v>14637</v>
      </c>
      <c r="V3627" s="47" t="s">
        <v>69</v>
      </c>
      <c r="W3627" s="47" t="s">
        <v>414</v>
      </c>
      <c r="X3627" s="47">
        <v>1277970</v>
      </c>
      <c r="Y3627" s="47">
        <v>4211209</v>
      </c>
      <c r="Z3627" s="47">
        <v>320013</v>
      </c>
      <c r="AA3627" s="47">
        <v>8918492</v>
      </c>
      <c r="AB3627" s="47" t="s">
        <v>71</v>
      </c>
      <c r="AC3627" s="47">
        <v>3623</v>
      </c>
      <c r="AD3627" s="47" t="s">
        <v>72</v>
      </c>
      <c r="AE3627" s="47" t="s">
        <v>5063</v>
      </c>
      <c r="AF3627" s="47" t="s">
        <v>6038</v>
      </c>
      <c r="AG3627" s="47">
        <v>25266</v>
      </c>
      <c r="AH3627" s="47" t="s">
        <v>73</v>
      </c>
      <c r="AI3627" s="47" t="s">
        <v>416</v>
      </c>
      <c r="AJ3627" s="47" t="s">
        <v>61</v>
      </c>
      <c r="AK3627" s="47" t="s">
        <v>61</v>
      </c>
      <c r="AV3627" s="47">
        <v>0.8</v>
      </c>
      <c r="AZ3627" s="47">
        <v>0.43</v>
      </c>
      <c r="BM3627" s="47">
        <v>6.5</v>
      </c>
      <c r="BS3627" s="47">
        <v>9</v>
      </c>
      <c r="BT3627" s="47">
        <v>0</v>
      </c>
      <c r="DI3627" s="1">
        <f t="shared" si="280"/>
        <v>4</v>
      </c>
      <c r="DJ3627" s="9" t="str">
        <f t="shared" si="281"/>
        <v>NO BACTERIOLOGICO</v>
      </c>
      <c r="DK3627" s="10" t="str">
        <f t="shared" si="282"/>
        <v>-</v>
      </c>
      <c r="DL3627" s="11" t="str">
        <f t="shared" si="283"/>
        <v>0</v>
      </c>
    </row>
    <row r="3628" spans="1:116" ht="12" x14ac:dyDescent="0.2">
      <c r="A3628" s="47">
        <v>1011060032</v>
      </c>
      <c r="B3628" s="47" t="str">
        <f t="shared" si="284"/>
        <v>1011060032-AYMARA</v>
      </c>
      <c r="C3628" s="47" t="s">
        <v>412</v>
      </c>
      <c r="D3628" s="47" t="s">
        <v>58</v>
      </c>
      <c r="E3628" s="47" t="s">
        <v>395</v>
      </c>
      <c r="F3628" s="47" t="s">
        <v>396</v>
      </c>
      <c r="G3628" s="47" t="s">
        <v>60</v>
      </c>
      <c r="H3628" s="47">
        <v>120</v>
      </c>
      <c r="I3628" s="47">
        <v>38</v>
      </c>
      <c r="J3628" s="47" t="s">
        <v>88</v>
      </c>
      <c r="K3628" s="47" t="s">
        <v>63</v>
      </c>
      <c r="L3628" s="47" t="s">
        <v>64</v>
      </c>
      <c r="M3628" s="47" t="s">
        <v>403</v>
      </c>
      <c r="N3628" s="47" t="s">
        <v>396</v>
      </c>
      <c r="O3628" s="47" t="s">
        <v>58</v>
      </c>
      <c r="P3628" s="47" t="s">
        <v>395</v>
      </c>
      <c r="Q3628" s="47" t="s">
        <v>396</v>
      </c>
      <c r="R3628" s="47">
        <v>91548</v>
      </c>
      <c r="S3628" s="47" t="s">
        <v>171</v>
      </c>
      <c r="T3628" s="47" t="s">
        <v>413</v>
      </c>
      <c r="U3628" s="47">
        <v>14637</v>
      </c>
      <c r="V3628" s="47" t="s">
        <v>69</v>
      </c>
      <c r="W3628" s="47" t="s">
        <v>414</v>
      </c>
      <c r="X3628" s="47">
        <v>1277970</v>
      </c>
      <c r="Y3628" s="47">
        <v>4211210</v>
      </c>
      <c r="Z3628" s="47">
        <v>319957</v>
      </c>
      <c r="AA3628" s="47">
        <v>8918492</v>
      </c>
      <c r="AB3628" s="47" t="s">
        <v>61</v>
      </c>
      <c r="AC3628" s="47">
        <v>3502</v>
      </c>
      <c r="AD3628" s="47" t="s">
        <v>72</v>
      </c>
      <c r="AE3628" s="47" t="s">
        <v>5063</v>
      </c>
      <c r="AF3628" s="47" t="s">
        <v>6038</v>
      </c>
      <c r="AG3628" s="47" t="s">
        <v>61</v>
      </c>
      <c r="AH3628" s="47" t="s">
        <v>75</v>
      </c>
      <c r="AI3628" s="47" t="s">
        <v>76</v>
      </c>
      <c r="AJ3628" s="47" t="s">
        <v>77</v>
      </c>
      <c r="AK3628" s="47" t="s">
        <v>78</v>
      </c>
      <c r="AV3628" s="47">
        <v>0.6</v>
      </c>
      <c r="AZ3628" s="47">
        <v>0.42</v>
      </c>
      <c r="BM3628" s="47">
        <v>6.5</v>
      </c>
      <c r="BS3628" s="47">
        <v>9</v>
      </c>
      <c r="BT3628" s="47">
        <v>0</v>
      </c>
      <c r="DI3628" s="1">
        <f t="shared" si="280"/>
        <v>4</v>
      </c>
      <c r="DJ3628" s="9" t="str">
        <f t="shared" si="281"/>
        <v>NO BACTERIOLOGICO</v>
      </c>
      <c r="DK3628" s="10" t="str">
        <f t="shared" si="282"/>
        <v>-</v>
      </c>
      <c r="DL3628" s="11" t="str">
        <f t="shared" si="283"/>
        <v>0</v>
      </c>
    </row>
    <row r="3629" spans="1:116" ht="12" x14ac:dyDescent="0.2">
      <c r="A3629" s="47">
        <v>1011060032</v>
      </c>
      <c r="B3629" s="47" t="str">
        <f t="shared" si="284"/>
        <v>1011060032-AYMARA</v>
      </c>
      <c r="C3629" s="47" t="s">
        <v>412</v>
      </c>
      <c r="D3629" s="47" t="s">
        <v>58</v>
      </c>
      <c r="E3629" s="47" t="s">
        <v>395</v>
      </c>
      <c r="F3629" s="47" t="s">
        <v>396</v>
      </c>
      <c r="G3629" s="47" t="s">
        <v>60</v>
      </c>
      <c r="H3629" s="47">
        <v>120</v>
      </c>
      <c r="I3629" s="47">
        <v>38</v>
      </c>
      <c r="J3629" s="47" t="s">
        <v>88</v>
      </c>
      <c r="K3629" s="47" t="s">
        <v>63</v>
      </c>
      <c r="L3629" s="47" t="s">
        <v>64</v>
      </c>
      <c r="M3629" s="47" t="s">
        <v>403</v>
      </c>
      <c r="N3629" s="47" t="s">
        <v>396</v>
      </c>
      <c r="O3629" s="47" t="s">
        <v>58</v>
      </c>
      <c r="P3629" s="47" t="s">
        <v>395</v>
      </c>
      <c r="Q3629" s="47" t="s">
        <v>396</v>
      </c>
      <c r="R3629" s="47">
        <v>91548</v>
      </c>
      <c r="S3629" s="47" t="s">
        <v>171</v>
      </c>
      <c r="T3629" s="47" t="s">
        <v>413</v>
      </c>
      <c r="U3629" s="47">
        <v>14637</v>
      </c>
      <c r="V3629" s="47" t="s">
        <v>69</v>
      </c>
      <c r="W3629" s="47" t="s">
        <v>414</v>
      </c>
      <c r="X3629" s="47">
        <v>1277970</v>
      </c>
      <c r="Y3629" s="47">
        <v>4211211</v>
      </c>
      <c r="Z3629" s="47">
        <v>320059</v>
      </c>
      <c r="AA3629" s="47">
        <v>8918525</v>
      </c>
      <c r="AB3629" s="47" t="s">
        <v>61</v>
      </c>
      <c r="AC3629" s="47">
        <v>3490</v>
      </c>
      <c r="AD3629" s="47" t="s">
        <v>72</v>
      </c>
      <c r="AE3629" s="47" t="s">
        <v>5063</v>
      </c>
      <c r="AF3629" s="47" t="s">
        <v>6038</v>
      </c>
      <c r="AG3629" s="47" t="s">
        <v>61</v>
      </c>
      <c r="AH3629" s="47" t="s">
        <v>75</v>
      </c>
      <c r="AI3629" s="47" t="s">
        <v>76</v>
      </c>
      <c r="AJ3629" s="47" t="s">
        <v>77</v>
      </c>
      <c r="AK3629" s="47" t="s">
        <v>78</v>
      </c>
      <c r="AV3629" s="47">
        <v>0.5</v>
      </c>
      <c r="AZ3629" s="47">
        <v>0.42</v>
      </c>
      <c r="BM3629" s="47">
        <v>6.5</v>
      </c>
      <c r="BS3629" s="47">
        <v>9</v>
      </c>
      <c r="BT3629" s="47">
        <v>0</v>
      </c>
      <c r="DI3629" s="1">
        <f t="shared" si="280"/>
        <v>4</v>
      </c>
      <c r="DJ3629" s="9" t="str">
        <f t="shared" si="281"/>
        <v>NO BACTERIOLOGICO</v>
      </c>
      <c r="DK3629" s="10" t="str">
        <f t="shared" si="282"/>
        <v>-</v>
      </c>
      <c r="DL3629" s="11" t="str">
        <f t="shared" si="283"/>
        <v>0</v>
      </c>
    </row>
    <row r="3630" spans="1:116" ht="12" x14ac:dyDescent="0.2">
      <c r="A3630" s="47">
        <v>1011060032</v>
      </c>
      <c r="B3630" s="47" t="str">
        <f t="shared" si="284"/>
        <v>1011060032-AYMARA</v>
      </c>
      <c r="C3630" s="47" t="s">
        <v>412</v>
      </c>
      <c r="D3630" s="47" t="s">
        <v>58</v>
      </c>
      <c r="E3630" s="47" t="s">
        <v>395</v>
      </c>
      <c r="F3630" s="47" t="s">
        <v>396</v>
      </c>
      <c r="G3630" s="47" t="s">
        <v>60</v>
      </c>
      <c r="H3630" s="47">
        <v>120</v>
      </c>
      <c r="I3630" s="47">
        <v>38</v>
      </c>
      <c r="J3630" s="47" t="s">
        <v>88</v>
      </c>
      <c r="K3630" s="47" t="s">
        <v>63</v>
      </c>
      <c r="L3630" s="47" t="s">
        <v>64</v>
      </c>
      <c r="M3630" s="47" t="s">
        <v>403</v>
      </c>
      <c r="N3630" s="47" t="s">
        <v>396</v>
      </c>
      <c r="O3630" s="47" t="s">
        <v>58</v>
      </c>
      <c r="P3630" s="47" t="s">
        <v>395</v>
      </c>
      <c r="Q3630" s="47" t="s">
        <v>396</v>
      </c>
      <c r="R3630" s="47">
        <v>91548</v>
      </c>
      <c r="S3630" s="47" t="s">
        <v>171</v>
      </c>
      <c r="T3630" s="47" t="s">
        <v>413</v>
      </c>
      <c r="U3630" s="47">
        <v>14637</v>
      </c>
      <c r="V3630" s="47" t="s">
        <v>69</v>
      </c>
      <c r="W3630" s="47" t="s">
        <v>414</v>
      </c>
      <c r="X3630" s="47">
        <v>1277972</v>
      </c>
      <c r="Y3630" s="47">
        <v>4211212</v>
      </c>
      <c r="Z3630" s="47">
        <v>319989</v>
      </c>
      <c r="AA3630" s="47">
        <v>8918574</v>
      </c>
      <c r="AB3630" s="47" t="s">
        <v>71</v>
      </c>
      <c r="AC3630" s="47">
        <v>3448</v>
      </c>
      <c r="AD3630" s="47" t="s">
        <v>72</v>
      </c>
      <c r="AE3630" s="47" t="s">
        <v>5063</v>
      </c>
      <c r="AF3630" s="47" t="s">
        <v>6039</v>
      </c>
      <c r="AG3630" s="47">
        <v>46789</v>
      </c>
      <c r="AH3630" s="47" t="s">
        <v>73</v>
      </c>
      <c r="AI3630" s="47" t="s">
        <v>417</v>
      </c>
      <c r="AJ3630" s="47" t="s">
        <v>61</v>
      </c>
      <c r="AK3630" s="47" t="s">
        <v>61</v>
      </c>
      <c r="AV3630" s="47">
        <v>0.9</v>
      </c>
      <c r="AZ3630" s="47">
        <v>0.44</v>
      </c>
      <c r="BM3630" s="47">
        <v>6.5</v>
      </c>
      <c r="BS3630" s="47">
        <v>9</v>
      </c>
      <c r="BT3630" s="47">
        <v>0</v>
      </c>
      <c r="DI3630" s="1">
        <f t="shared" si="280"/>
        <v>4</v>
      </c>
      <c r="DJ3630" s="9" t="str">
        <f t="shared" si="281"/>
        <v>NO BACTERIOLOGICO</v>
      </c>
      <c r="DK3630" s="10" t="str">
        <f t="shared" si="282"/>
        <v>-</v>
      </c>
      <c r="DL3630" s="11" t="str">
        <f t="shared" si="283"/>
        <v>0</v>
      </c>
    </row>
    <row r="3631" spans="1:116" ht="12" x14ac:dyDescent="0.2">
      <c r="A3631" s="47">
        <v>1011060032</v>
      </c>
      <c r="B3631" s="47" t="str">
        <f t="shared" si="284"/>
        <v>1011060032-AYMARA</v>
      </c>
      <c r="C3631" s="47" t="s">
        <v>412</v>
      </c>
      <c r="D3631" s="47" t="s">
        <v>58</v>
      </c>
      <c r="E3631" s="47" t="s">
        <v>395</v>
      </c>
      <c r="F3631" s="47" t="s">
        <v>396</v>
      </c>
      <c r="G3631" s="47" t="s">
        <v>60</v>
      </c>
      <c r="H3631" s="47">
        <v>120</v>
      </c>
      <c r="I3631" s="47">
        <v>38</v>
      </c>
      <c r="J3631" s="47" t="s">
        <v>88</v>
      </c>
      <c r="K3631" s="47" t="s">
        <v>63</v>
      </c>
      <c r="L3631" s="47" t="s">
        <v>64</v>
      </c>
      <c r="M3631" s="47" t="s">
        <v>403</v>
      </c>
      <c r="N3631" s="47" t="s">
        <v>396</v>
      </c>
      <c r="O3631" s="47" t="s">
        <v>58</v>
      </c>
      <c r="P3631" s="47" t="s">
        <v>395</v>
      </c>
      <c r="Q3631" s="47" t="s">
        <v>396</v>
      </c>
      <c r="R3631" s="47">
        <v>91548</v>
      </c>
      <c r="S3631" s="47" t="s">
        <v>171</v>
      </c>
      <c r="T3631" s="47" t="s">
        <v>413</v>
      </c>
      <c r="U3631" s="47">
        <v>14637</v>
      </c>
      <c r="V3631" s="47" t="s">
        <v>69</v>
      </c>
      <c r="W3631" s="47" t="s">
        <v>414</v>
      </c>
      <c r="X3631" s="47">
        <v>1277972</v>
      </c>
      <c r="Y3631" s="47">
        <v>4211213</v>
      </c>
      <c r="Z3631" s="47">
        <v>319991</v>
      </c>
      <c r="AA3631" s="47">
        <v>8918571</v>
      </c>
      <c r="AB3631" s="47" t="s">
        <v>61</v>
      </c>
      <c r="AC3631" s="47">
        <v>3499</v>
      </c>
      <c r="AD3631" s="47" t="s">
        <v>72</v>
      </c>
      <c r="AE3631" s="47" t="s">
        <v>5063</v>
      </c>
      <c r="AF3631" s="47" t="s">
        <v>6039</v>
      </c>
      <c r="AG3631" s="47" t="s">
        <v>61</v>
      </c>
      <c r="AH3631" s="47" t="s">
        <v>75</v>
      </c>
      <c r="AI3631" s="47" t="s">
        <v>76</v>
      </c>
      <c r="AJ3631" s="47" t="s">
        <v>77</v>
      </c>
      <c r="AK3631" s="47" t="s">
        <v>78</v>
      </c>
      <c r="AV3631" s="47">
        <v>0.7</v>
      </c>
      <c r="AZ3631" s="47">
        <v>0.44</v>
      </c>
      <c r="BM3631" s="47">
        <v>6.5</v>
      </c>
      <c r="BS3631" s="47">
        <v>9</v>
      </c>
      <c r="BT3631" s="47">
        <v>0</v>
      </c>
      <c r="DI3631" s="1">
        <f t="shared" si="280"/>
        <v>4</v>
      </c>
      <c r="DJ3631" s="9" t="str">
        <f t="shared" si="281"/>
        <v>NO BACTERIOLOGICO</v>
      </c>
      <c r="DK3631" s="10" t="str">
        <f t="shared" si="282"/>
        <v>-</v>
      </c>
      <c r="DL3631" s="11" t="str">
        <f t="shared" si="283"/>
        <v>0</v>
      </c>
    </row>
    <row r="3632" spans="1:116" ht="12" x14ac:dyDescent="0.2">
      <c r="A3632" s="47">
        <v>1011060032</v>
      </c>
      <c r="B3632" s="47" t="str">
        <f t="shared" si="284"/>
        <v>1011060032-AYMARA</v>
      </c>
      <c r="C3632" s="47" t="s">
        <v>412</v>
      </c>
      <c r="D3632" s="47" t="s">
        <v>58</v>
      </c>
      <c r="E3632" s="47" t="s">
        <v>395</v>
      </c>
      <c r="F3632" s="47" t="s">
        <v>396</v>
      </c>
      <c r="G3632" s="47" t="s">
        <v>60</v>
      </c>
      <c r="H3632" s="47">
        <v>120</v>
      </c>
      <c r="I3632" s="47">
        <v>38</v>
      </c>
      <c r="J3632" s="47" t="s">
        <v>88</v>
      </c>
      <c r="K3632" s="47" t="s">
        <v>63</v>
      </c>
      <c r="L3632" s="47" t="s">
        <v>64</v>
      </c>
      <c r="M3632" s="47" t="s">
        <v>403</v>
      </c>
      <c r="N3632" s="47" t="s">
        <v>396</v>
      </c>
      <c r="O3632" s="47" t="s">
        <v>58</v>
      </c>
      <c r="P3632" s="47" t="s">
        <v>395</v>
      </c>
      <c r="Q3632" s="47" t="s">
        <v>396</v>
      </c>
      <c r="R3632" s="47">
        <v>91548</v>
      </c>
      <c r="S3632" s="47" t="s">
        <v>171</v>
      </c>
      <c r="T3632" s="47" t="s">
        <v>413</v>
      </c>
      <c r="U3632" s="47">
        <v>14637</v>
      </c>
      <c r="V3632" s="47" t="s">
        <v>69</v>
      </c>
      <c r="W3632" s="47" t="s">
        <v>414</v>
      </c>
      <c r="X3632" s="47">
        <v>1277972</v>
      </c>
      <c r="Y3632" s="47">
        <v>4211214</v>
      </c>
      <c r="Z3632" s="47">
        <v>319759</v>
      </c>
      <c r="AA3632" s="47">
        <v>8918653</v>
      </c>
      <c r="AB3632" s="47" t="s">
        <v>61</v>
      </c>
      <c r="AC3632" s="47">
        <v>3458</v>
      </c>
      <c r="AD3632" s="47" t="s">
        <v>72</v>
      </c>
      <c r="AE3632" s="47" t="s">
        <v>5063</v>
      </c>
      <c r="AF3632" s="47" t="s">
        <v>6039</v>
      </c>
      <c r="AG3632" s="47" t="s">
        <v>61</v>
      </c>
      <c r="AH3632" s="47" t="s">
        <v>75</v>
      </c>
      <c r="AI3632" s="47" t="s">
        <v>76</v>
      </c>
      <c r="AJ3632" s="47" t="s">
        <v>77</v>
      </c>
      <c r="AK3632" s="47" t="s">
        <v>78</v>
      </c>
      <c r="AV3632" s="47">
        <v>0.5</v>
      </c>
      <c r="AZ3632" s="47">
        <v>0.44</v>
      </c>
      <c r="BM3632" s="47">
        <v>6.5</v>
      </c>
      <c r="BS3632" s="47">
        <v>9</v>
      </c>
      <c r="BT3632" s="47">
        <v>0</v>
      </c>
      <c r="DI3632" s="1">
        <f t="shared" si="280"/>
        <v>4</v>
      </c>
      <c r="DJ3632" s="9" t="str">
        <f t="shared" si="281"/>
        <v>NO BACTERIOLOGICO</v>
      </c>
      <c r="DK3632" s="10" t="str">
        <f t="shared" si="282"/>
        <v>-</v>
      </c>
      <c r="DL3632" s="11" t="str">
        <f t="shared" si="283"/>
        <v>0</v>
      </c>
    </row>
    <row r="3633" spans="1:116" ht="12" x14ac:dyDescent="0.2">
      <c r="A3633" s="47">
        <v>1011060031</v>
      </c>
      <c r="B3633" s="47" t="str">
        <f t="shared" si="284"/>
        <v>1011060031-ANDAHUAYLA</v>
      </c>
      <c r="C3633" s="47" t="s">
        <v>406</v>
      </c>
      <c r="D3633" s="47" t="s">
        <v>58</v>
      </c>
      <c r="E3633" s="47" t="s">
        <v>395</v>
      </c>
      <c r="F3633" s="47" t="s">
        <v>396</v>
      </c>
      <c r="G3633" s="47" t="s">
        <v>60</v>
      </c>
      <c r="H3633" s="47">
        <v>182</v>
      </c>
      <c r="I3633" s="47">
        <v>121</v>
      </c>
      <c r="J3633" s="47" t="s">
        <v>88</v>
      </c>
      <c r="K3633" s="47" t="s">
        <v>63</v>
      </c>
      <c r="L3633" s="47" t="s">
        <v>64</v>
      </c>
      <c r="M3633" s="47" t="s">
        <v>403</v>
      </c>
      <c r="N3633" s="47" t="s">
        <v>396</v>
      </c>
      <c r="O3633" s="47" t="s">
        <v>58</v>
      </c>
      <c r="P3633" s="47" t="s">
        <v>395</v>
      </c>
      <c r="Q3633" s="47" t="s">
        <v>396</v>
      </c>
      <c r="R3633" s="47">
        <v>91514</v>
      </c>
      <c r="S3633" s="47" t="s">
        <v>67</v>
      </c>
      <c r="T3633" s="47" t="s">
        <v>407</v>
      </c>
      <c r="U3633" s="47">
        <v>14638</v>
      </c>
      <c r="V3633" s="47" t="s">
        <v>69</v>
      </c>
      <c r="W3633" s="47" t="s">
        <v>408</v>
      </c>
      <c r="X3633" s="47">
        <v>1277976</v>
      </c>
      <c r="Y3633" s="47">
        <v>4211224</v>
      </c>
      <c r="Z3633" s="47">
        <v>319079</v>
      </c>
      <c r="AA3633" s="47">
        <v>8918333</v>
      </c>
      <c r="AB3633" s="47" t="s">
        <v>71</v>
      </c>
      <c r="AC3633" s="47">
        <v>3399</v>
      </c>
      <c r="AD3633" s="47" t="s">
        <v>72</v>
      </c>
      <c r="AE3633" s="47" t="s">
        <v>5063</v>
      </c>
      <c r="AF3633" s="47" t="s">
        <v>6040</v>
      </c>
      <c r="AG3633" s="47">
        <v>2052</v>
      </c>
      <c r="AH3633" s="47" t="s">
        <v>73</v>
      </c>
      <c r="AI3633" s="47" t="s">
        <v>406</v>
      </c>
      <c r="AJ3633" s="47" t="s">
        <v>61</v>
      </c>
      <c r="AK3633" s="47" t="s">
        <v>61</v>
      </c>
      <c r="AV3633" s="47">
        <v>1</v>
      </c>
      <c r="AZ3633" s="47">
        <v>117</v>
      </c>
      <c r="BM3633" s="47">
        <v>6.7</v>
      </c>
      <c r="BS3633" s="47">
        <v>12</v>
      </c>
      <c r="BT3633" s="47">
        <v>0</v>
      </c>
      <c r="DI3633" s="1">
        <f t="shared" si="280"/>
        <v>4</v>
      </c>
      <c r="DJ3633" s="9" t="str">
        <f t="shared" si="281"/>
        <v>NO BACTERIOLOGICO</v>
      </c>
      <c r="DK3633" s="10" t="str">
        <f t="shared" si="282"/>
        <v>-</v>
      </c>
      <c r="DL3633" s="11" t="str">
        <f t="shared" si="283"/>
        <v>0</v>
      </c>
    </row>
    <row r="3634" spans="1:116" ht="12" x14ac:dyDescent="0.2">
      <c r="A3634" s="47">
        <v>1011060031</v>
      </c>
      <c r="B3634" s="47" t="str">
        <f t="shared" si="284"/>
        <v>1011060031-ANDAHUAYLA</v>
      </c>
      <c r="C3634" s="47" t="s">
        <v>406</v>
      </c>
      <c r="D3634" s="47" t="s">
        <v>58</v>
      </c>
      <c r="E3634" s="47" t="s">
        <v>395</v>
      </c>
      <c r="F3634" s="47" t="s">
        <v>396</v>
      </c>
      <c r="G3634" s="47" t="s">
        <v>60</v>
      </c>
      <c r="H3634" s="47">
        <v>182</v>
      </c>
      <c r="I3634" s="47">
        <v>121</v>
      </c>
      <c r="J3634" s="47" t="s">
        <v>88</v>
      </c>
      <c r="K3634" s="47" t="s">
        <v>63</v>
      </c>
      <c r="L3634" s="47" t="s">
        <v>64</v>
      </c>
      <c r="M3634" s="47" t="s">
        <v>403</v>
      </c>
      <c r="N3634" s="47" t="s">
        <v>396</v>
      </c>
      <c r="O3634" s="47" t="s">
        <v>58</v>
      </c>
      <c r="P3634" s="47" t="s">
        <v>395</v>
      </c>
      <c r="Q3634" s="47" t="s">
        <v>396</v>
      </c>
      <c r="R3634" s="47">
        <v>91514</v>
      </c>
      <c r="S3634" s="47" t="s">
        <v>67</v>
      </c>
      <c r="T3634" s="47" t="s">
        <v>407</v>
      </c>
      <c r="U3634" s="47">
        <v>14638</v>
      </c>
      <c r="V3634" s="47" t="s">
        <v>69</v>
      </c>
      <c r="W3634" s="47" t="s">
        <v>408</v>
      </c>
      <c r="X3634" s="47">
        <v>1277976</v>
      </c>
      <c r="Y3634" s="47">
        <v>4211225</v>
      </c>
      <c r="Z3634" s="47">
        <v>318977</v>
      </c>
      <c r="AA3634" s="47">
        <v>8918278</v>
      </c>
      <c r="AB3634" s="47" t="s">
        <v>61</v>
      </c>
      <c r="AC3634" s="47">
        <v>3362</v>
      </c>
      <c r="AD3634" s="47" t="s">
        <v>72</v>
      </c>
      <c r="AE3634" s="47" t="s">
        <v>5063</v>
      </c>
      <c r="AF3634" s="47" t="s">
        <v>6040</v>
      </c>
      <c r="AG3634" s="47" t="s">
        <v>61</v>
      </c>
      <c r="AH3634" s="47" t="s">
        <v>75</v>
      </c>
      <c r="AI3634" s="47" t="s">
        <v>76</v>
      </c>
      <c r="AJ3634" s="47" t="s">
        <v>77</v>
      </c>
      <c r="AK3634" s="47" t="s">
        <v>78</v>
      </c>
      <c r="AV3634" s="47">
        <v>0.8</v>
      </c>
      <c r="AZ3634" s="47">
        <v>116</v>
      </c>
      <c r="BM3634" s="47">
        <v>6.7</v>
      </c>
      <c r="BS3634" s="47">
        <v>12</v>
      </c>
      <c r="BT3634" s="47">
        <v>0</v>
      </c>
      <c r="DI3634" s="1">
        <f t="shared" si="280"/>
        <v>4</v>
      </c>
      <c r="DJ3634" s="9" t="str">
        <f t="shared" si="281"/>
        <v>NO BACTERIOLOGICO</v>
      </c>
      <c r="DK3634" s="10" t="str">
        <f t="shared" si="282"/>
        <v>-</v>
      </c>
      <c r="DL3634" s="11" t="str">
        <f t="shared" si="283"/>
        <v>0</v>
      </c>
    </row>
    <row r="3635" spans="1:116" ht="12" x14ac:dyDescent="0.2">
      <c r="A3635" s="47">
        <v>1011060031</v>
      </c>
      <c r="B3635" s="47" t="str">
        <f t="shared" si="284"/>
        <v>1011060031-ANDAHUAYLA</v>
      </c>
      <c r="C3635" s="47" t="s">
        <v>406</v>
      </c>
      <c r="D3635" s="47" t="s">
        <v>58</v>
      </c>
      <c r="E3635" s="47" t="s">
        <v>395</v>
      </c>
      <c r="F3635" s="47" t="s">
        <v>396</v>
      </c>
      <c r="G3635" s="47" t="s">
        <v>60</v>
      </c>
      <c r="H3635" s="47">
        <v>182</v>
      </c>
      <c r="I3635" s="47">
        <v>121</v>
      </c>
      <c r="J3635" s="47" t="s">
        <v>88</v>
      </c>
      <c r="K3635" s="47" t="s">
        <v>63</v>
      </c>
      <c r="L3635" s="47" t="s">
        <v>64</v>
      </c>
      <c r="M3635" s="47" t="s">
        <v>403</v>
      </c>
      <c r="N3635" s="47" t="s">
        <v>396</v>
      </c>
      <c r="O3635" s="47" t="s">
        <v>58</v>
      </c>
      <c r="P3635" s="47" t="s">
        <v>395</v>
      </c>
      <c r="Q3635" s="47" t="s">
        <v>396</v>
      </c>
      <c r="R3635" s="47">
        <v>91514</v>
      </c>
      <c r="S3635" s="47" t="s">
        <v>67</v>
      </c>
      <c r="T3635" s="47" t="s">
        <v>407</v>
      </c>
      <c r="U3635" s="47">
        <v>14638</v>
      </c>
      <c r="V3635" s="47" t="s">
        <v>69</v>
      </c>
      <c r="W3635" s="47" t="s">
        <v>408</v>
      </c>
      <c r="X3635" s="47">
        <v>1277976</v>
      </c>
      <c r="Y3635" s="47">
        <v>4211226</v>
      </c>
      <c r="Z3635" s="47">
        <v>318636</v>
      </c>
      <c r="AA3635" s="47">
        <v>8918451</v>
      </c>
      <c r="AB3635" s="47" t="s">
        <v>61</v>
      </c>
      <c r="AC3635" s="47">
        <v>3428</v>
      </c>
      <c r="AD3635" s="47" t="s">
        <v>72</v>
      </c>
      <c r="AE3635" s="47" t="s">
        <v>5063</v>
      </c>
      <c r="AF3635" s="47" t="s">
        <v>6040</v>
      </c>
      <c r="AG3635" s="47" t="s">
        <v>61</v>
      </c>
      <c r="AH3635" s="47" t="s">
        <v>75</v>
      </c>
      <c r="AI3635" s="47" t="s">
        <v>76</v>
      </c>
      <c r="AJ3635" s="47" t="s">
        <v>77</v>
      </c>
      <c r="AK3635" s="47" t="s">
        <v>78</v>
      </c>
      <c r="AV3635" s="47">
        <v>0.6</v>
      </c>
      <c r="AZ3635" s="47">
        <v>116</v>
      </c>
      <c r="BM3635" s="47">
        <v>6.6</v>
      </c>
      <c r="BS3635" s="47">
        <v>12</v>
      </c>
      <c r="BT3635" s="47">
        <v>0</v>
      </c>
      <c r="DI3635" s="1">
        <f t="shared" si="280"/>
        <v>4</v>
      </c>
      <c r="DJ3635" s="9" t="str">
        <f t="shared" si="281"/>
        <v>NO BACTERIOLOGICO</v>
      </c>
      <c r="DK3635" s="10" t="str">
        <f t="shared" si="282"/>
        <v>-</v>
      </c>
      <c r="DL3635" s="11" t="str">
        <f t="shared" si="283"/>
        <v>0</v>
      </c>
    </row>
    <row r="3636" spans="1:116" ht="12" x14ac:dyDescent="0.2">
      <c r="A3636" s="47">
        <v>1011060034</v>
      </c>
      <c r="B3636" s="47" t="str">
        <f t="shared" si="284"/>
        <v>1011060034-CHAUPIJIRCA</v>
      </c>
      <c r="C3636" s="47" t="s">
        <v>409</v>
      </c>
      <c r="D3636" s="47" t="s">
        <v>58</v>
      </c>
      <c r="E3636" s="47" t="s">
        <v>395</v>
      </c>
      <c r="F3636" s="47" t="s">
        <v>396</v>
      </c>
      <c r="G3636" s="47" t="s">
        <v>60</v>
      </c>
      <c r="H3636" s="47">
        <v>35</v>
      </c>
      <c r="I3636" s="47">
        <v>10</v>
      </c>
      <c r="J3636" s="47" t="s">
        <v>88</v>
      </c>
      <c r="K3636" s="47" t="s">
        <v>63</v>
      </c>
      <c r="L3636" s="47" t="s">
        <v>64</v>
      </c>
      <c r="M3636" s="47" t="s">
        <v>403</v>
      </c>
      <c r="N3636" s="47" t="s">
        <v>396</v>
      </c>
      <c r="O3636" s="47" t="s">
        <v>58</v>
      </c>
      <c r="P3636" s="47" t="s">
        <v>395</v>
      </c>
      <c r="Q3636" s="47" t="s">
        <v>396</v>
      </c>
      <c r="R3636" s="47">
        <v>149981</v>
      </c>
      <c r="S3636" s="47" t="s">
        <v>67</v>
      </c>
      <c r="T3636" s="47" t="s">
        <v>410</v>
      </c>
      <c r="U3636" s="47">
        <v>16535</v>
      </c>
      <c r="V3636" s="47" t="s">
        <v>69</v>
      </c>
      <c r="W3636" s="47" t="s">
        <v>411</v>
      </c>
      <c r="X3636" s="47">
        <v>1277978</v>
      </c>
      <c r="Y3636" s="47">
        <v>4211233</v>
      </c>
      <c r="Z3636" s="47">
        <v>322058</v>
      </c>
      <c r="AA3636" s="47">
        <v>8918748</v>
      </c>
      <c r="AB3636" s="47" t="s">
        <v>71</v>
      </c>
      <c r="AC3636" s="47">
        <v>3616</v>
      </c>
      <c r="AD3636" s="47" t="s">
        <v>297</v>
      </c>
      <c r="AE3636" s="47" t="s">
        <v>5063</v>
      </c>
      <c r="AF3636" s="47" t="s">
        <v>6041</v>
      </c>
      <c r="AG3636" s="47">
        <v>46785</v>
      </c>
      <c r="AH3636" s="47" t="s">
        <v>73</v>
      </c>
      <c r="AI3636" s="47" t="s">
        <v>409</v>
      </c>
      <c r="AJ3636" s="47" t="s">
        <v>61</v>
      </c>
      <c r="AK3636" s="47" t="s">
        <v>61</v>
      </c>
      <c r="AV3636" s="47">
        <v>1.2</v>
      </c>
      <c r="AZ3636" s="47">
        <v>250</v>
      </c>
      <c r="BM3636" s="47">
        <v>6.5</v>
      </c>
      <c r="BS3636" s="47">
        <v>11</v>
      </c>
      <c r="BT3636" s="47">
        <v>0</v>
      </c>
      <c r="DI3636" s="1">
        <f t="shared" si="280"/>
        <v>4</v>
      </c>
      <c r="DJ3636" s="9" t="str">
        <f t="shared" si="281"/>
        <v>NO BACTERIOLOGICO</v>
      </c>
      <c r="DK3636" s="10" t="str">
        <f t="shared" si="282"/>
        <v>-</v>
      </c>
      <c r="DL3636" s="11" t="str">
        <f t="shared" si="283"/>
        <v>0</v>
      </c>
    </row>
    <row r="3637" spans="1:116" ht="12" x14ac:dyDescent="0.2">
      <c r="A3637" s="47">
        <v>1011060034</v>
      </c>
      <c r="B3637" s="47" t="str">
        <f t="shared" si="284"/>
        <v>1011060034-CHAUPIJIRCA</v>
      </c>
      <c r="C3637" s="47" t="s">
        <v>409</v>
      </c>
      <c r="D3637" s="47" t="s">
        <v>58</v>
      </c>
      <c r="E3637" s="47" t="s">
        <v>395</v>
      </c>
      <c r="F3637" s="47" t="s">
        <v>396</v>
      </c>
      <c r="G3637" s="47" t="s">
        <v>60</v>
      </c>
      <c r="H3637" s="47">
        <v>35</v>
      </c>
      <c r="I3637" s="47">
        <v>10</v>
      </c>
      <c r="J3637" s="47" t="s">
        <v>88</v>
      </c>
      <c r="K3637" s="47" t="s">
        <v>63</v>
      </c>
      <c r="L3637" s="47" t="s">
        <v>64</v>
      </c>
      <c r="M3637" s="47" t="s">
        <v>403</v>
      </c>
      <c r="N3637" s="47" t="s">
        <v>396</v>
      </c>
      <c r="O3637" s="47" t="s">
        <v>58</v>
      </c>
      <c r="P3637" s="47" t="s">
        <v>395</v>
      </c>
      <c r="Q3637" s="47" t="s">
        <v>396</v>
      </c>
      <c r="R3637" s="47">
        <v>149981</v>
      </c>
      <c r="S3637" s="47" t="s">
        <v>67</v>
      </c>
      <c r="T3637" s="47" t="s">
        <v>410</v>
      </c>
      <c r="U3637" s="47">
        <v>16535</v>
      </c>
      <c r="V3637" s="47" t="s">
        <v>69</v>
      </c>
      <c r="W3637" s="47" t="s">
        <v>411</v>
      </c>
      <c r="X3637" s="47">
        <v>1277978</v>
      </c>
      <c r="Y3637" s="47">
        <v>4211234</v>
      </c>
      <c r="Z3637" s="47">
        <v>320523</v>
      </c>
      <c r="AA3637" s="47">
        <v>8918719</v>
      </c>
      <c r="AB3637" s="47" t="s">
        <v>61</v>
      </c>
      <c r="AC3637" s="47">
        <v>3589</v>
      </c>
      <c r="AD3637" s="47" t="s">
        <v>297</v>
      </c>
      <c r="AE3637" s="47" t="s">
        <v>5063</v>
      </c>
      <c r="AF3637" s="47" t="s">
        <v>6041</v>
      </c>
      <c r="AG3637" s="47" t="s">
        <v>61</v>
      </c>
      <c r="AH3637" s="47" t="s">
        <v>75</v>
      </c>
      <c r="AI3637" s="47" t="s">
        <v>76</v>
      </c>
      <c r="AJ3637" s="47" t="s">
        <v>77</v>
      </c>
      <c r="AK3637" s="47" t="s">
        <v>78</v>
      </c>
      <c r="AV3637" s="47">
        <v>0.8</v>
      </c>
      <c r="AZ3637" s="47">
        <v>250</v>
      </c>
      <c r="BM3637" s="47">
        <v>6.5</v>
      </c>
      <c r="BS3637" s="47">
        <v>11</v>
      </c>
      <c r="BT3637" s="47">
        <v>0</v>
      </c>
      <c r="DI3637" s="1">
        <f t="shared" si="280"/>
        <v>4</v>
      </c>
      <c r="DJ3637" s="9" t="str">
        <f t="shared" si="281"/>
        <v>NO BACTERIOLOGICO</v>
      </c>
      <c r="DK3637" s="10" t="str">
        <f t="shared" si="282"/>
        <v>-</v>
      </c>
      <c r="DL3637" s="11" t="str">
        <f t="shared" si="283"/>
        <v>0</v>
      </c>
    </row>
    <row r="3638" spans="1:116" ht="12" x14ac:dyDescent="0.2">
      <c r="A3638" s="47">
        <v>1011060034</v>
      </c>
      <c r="B3638" s="47" t="str">
        <f t="shared" si="284"/>
        <v>1011060034-CHAUPIJIRCA</v>
      </c>
      <c r="C3638" s="47" t="s">
        <v>409</v>
      </c>
      <c r="D3638" s="47" t="s">
        <v>58</v>
      </c>
      <c r="E3638" s="47" t="s">
        <v>395</v>
      </c>
      <c r="F3638" s="47" t="s">
        <v>396</v>
      </c>
      <c r="G3638" s="47" t="s">
        <v>60</v>
      </c>
      <c r="H3638" s="47">
        <v>35</v>
      </c>
      <c r="I3638" s="47">
        <v>10</v>
      </c>
      <c r="J3638" s="47" t="s">
        <v>88</v>
      </c>
      <c r="K3638" s="47" t="s">
        <v>63</v>
      </c>
      <c r="L3638" s="47" t="s">
        <v>64</v>
      </c>
      <c r="M3638" s="47" t="s">
        <v>403</v>
      </c>
      <c r="N3638" s="47" t="s">
        <v>396</v>
      </c>
      <c r="O3638" s="47" t="s">
        <v>58</v>
      </c>
      <c r="P3638" s="47" t="s">
        <v>395</v>
      </c>
      <c r="Q3638" s="47" t="s">
        <v>396</v>
      </c>
      <c r="R3638" s="47">
        <v>149981</v>
      </c>
      <c r="S3638" s="47" t="s">
        <v>67</v>
      </c>
      <c r="T3638" s="47" t="s">
        <v>410</v>
      </c>
      <c r="U3638" s="47">
        <v>16535</v>
      </c>
      <c r="V3638" s="47" t="s">
        <v>69</v>
      </c>
      <c r="W3638" s="47" t="s">
        <v>411</v>
      </c>
      <c r="X3638" s="47">
        <v>1277978</v>
      </c>
      <c r="Y3638" s="47">
        <v>4211235</v>
      </c>
      <c r="Z3638" s="47">
        <v>320235</v>
      </c>
      <c r="AA3638" s="47">
        <v>8918749</v>
      </c>
      <c r="AB3638" s="47" t="s">
        <v>61</v>
      </c>
      <c r="AC3638" s="47">
        <v>3546</v>
      </c>
      <c r="AD3638" s="47" t="s">
        <v>297</v>
      </c>
      <c r="AE3638" s="47" t="s">
        <v>5063</v>
      </c>
      <c r="AF3638" s="47" t="s">
        <v>6041</v>
      </c>
      <c r="AG3638" s="47" t="s">
        <v>61</v>
      </c>
      <c r="AH3638" s="47" t="s">
        <v>75</v>
      </c>
      <c r="AI3638" s="47" t="s">
        <v>76</v>
      </c>
      <c r="AJ3638" s="47" t="s">
        <v>77</v>
      </c>
      <c r="AK3638" s="47" t="s">
        <v>78</v>
      </c>
      <c r="AV3638" s="47">
        <v>0.6</v>
      </c>
      <c r="AZ3638" s="47">
        <v>220</v>
      </c>
      <c r="BM3638" s="47">
        <v>6.5</v>
      </c>
      <c r="BS3638" s="47">
        <v>11</v>
      </c>
      <c r="BT3638" s="47">
        <v>0</v>
      </c>
      <c r="DI3638" s="1">
        <f t="shared" si="280"/>
        <v>4</v>
      </c>
      <c r="DJ3638" s="9" t="str">
        <f t="shared" si="281"/>
        <v>NO BACTERIOLOGICO</v>
      </c>
      <c r="DK3638" s="10" t="str">
        <f t="shared" si="282"/>
        <v>-</v>
      </c>
      <c r="DL3638" s="11" t="str">
        <f t="shared" si="283"/>
        <v>0</v>
      </c>
    </row>
    <row r="3639" spans="1:116" ht="12" x14ac:dyDescent="0.2">
      <c r="A3639" s="47">
        <v>1011060048</v>
      </c>
      <c r="B3639" s="47" t="str">
        <f t="shared" si="284"/>
        <v>1011060048-INTIPAMPA</v>
      </c>
      <c r="C3639" s="47" t="s">
        <v>427</v>
      </c>
      <c r="D3639" s="47" t="s">
        <v>58</v>
      </c>
      <c r="E3639" s="47" t="s">
        <v>395</v>
      </c>
      <c r="F3639" s="47" t="s">
        <v>396</v>
      </c>
      <c r="G3639" s="47" t="s">
        <v>60</v>
      </c>
      <c r="H3639" s="47">
        <v>89</v>
      </c>
      <c r="I3639" s="47" t="s">
        <v>61</v>
      </c>
      <c r="J3639" s="47" t="s">
        <v>88</v>
      </c>
      <c r="K3639" s="47" t="s">
        <v>63</v>
      </c>
      <c r="L3639" s="47" t="s">
        <v>64</v>
      </c>
      <c r="M3639" s="47" t="s">
        <v>403</v>
      </c>
      <c r="N3639" s="47" t="s">
        <v>396</v>
      </c>
      <c r="O3639" s="47" t="s">
        <v>58</v>
      </c>
      <c r="P3639" s="47" t="s">
        <v>395</v>
      </c>
      <c r="Q3639" s="47" t="s">
        <v>396</v>
      </c>
      <c r="R3639" s="47">
        <v>91578</v>
      </c>
      <c r="S3639" s="47" t="s">
        <v>67</v>
      </c>
      <c r="T3639" s="47" t="s">
        <v>428</v>
      </c>
      <c r="U3639" s="47">
        <v>14635</v>
      </c>
      <c r="V3639" s="47" t="s">
        <v>69</v>
      </c>
      <c r="W3639" s="47" t="s">
        <v>429</v>
      </c>
      <c r="X3639" s="47">
        <v>1277981</v>
      </c>
      <c r="Y3639" s="47">
        <v>4211238</v>
      </c>
      <c r="Z3639" s="47">
        <v>312256</v>
      </c>
      <c r="AA3639" s="47">
        <v>8916263</v>
      </c>
      <c r="AB3639" s="47" t="s">
        <v>71</v>
      </c>
      <c r="AC3639" s="47">
        <v>3985</v>
      </c>
      <c r="AD3639" s="47" t="s">
        <v>72</v>
      </c>
      <c r="AE3639" s="47" t="s">
        <v>5063</v>
      </c>
      <c r="AF3639" s="47" t="s">
        <v>6042</v>
      </c>
      <c r="AG3639" s="47">
        <v>2050</v>
      </c>
      <c r="AH3639" s="47" t="s">
        <v>73</v>
      </c>
      <c r="AI3639" s="47" t="s">
        <v>427</v>
      </c>
      <c r="AJ3639" s="47" t="s">
        <v>61</v>
      </c>
      <c r="AK3639" s="47" t="s">
        <v>61</v>
      </c>
      <c r="AV3639" s="47">
        <v>0.9</v>
      </c>
      <c r="AZ3639" s="47">
        <v>0.222</v>
      </c>
      <c r="BM3639" s="47">
        <v>6.9</v>
      </c>
      <c r="BS3639" s="47">
        <v>10</v>
      </c>
      <c r="BT3639" s="47">
        <v>0</v>
      </c>
      <c r="DI3639" s="1">
        <f t="shared" si="280"/>
        <v>4</v>
      </c>
      <c r="DJ3639" s="9" t="str">
        <f t="shared" si="281"/>
        <v>NO BACTERIOLOGICO</v>
      </c>
      <c r="DK3639" s="10" t="str">
        <f t="shared" si="282"/>
        <v>-</v>
      </c>
      <c r="DL3639" s="11" t="str">
        <f t="shared" si="283"/>
        <v>0</v>
      </c>
    </row>
    <row r="3640" spans="1:116" ht="12" x14ac:dyDescent="0.2">
      <c r="A3640" s="47">
        <v>1011060048</v>
      </c>
      <c r="B3640" s="47" t="str">
        <f t="shared" si="284"/>
        <v>1011060048-INTIPAMPA</v>
      </c>
      <c r="C3640" s="47" t="s">
        <v>427</v>
      </c>
      <c r="D3640" s="47" t="s">
        <v>58</v>
      </c>
      <c r="E3640" s="47" t="s">
        <v>395</v>
      </c>
      <c r="F3640" s="47" t="s">
        <v>396</v>
      </c>
      <c r="G3640" s="47" t="s">
        <v>60</v>
      </c>
      <c r="H3640" s="47">
        <v>89</v>
      </c>
      <c r="I3640" s="47" t="s">
        <v>61</v>
      </c>
      <c r="J3640" s="47" t="s">
        <v>88</v>
      </c>
      <c r="K3640" s="47" t="s">
        <v>63</v>
      </c>
      <c r="L3640" s="47" t="s">
        <v>64</v>
      </c>
      <c r="M3640" s="47" t="s">
        <v>403</v>
      </c>
      <c r="N3640" s="47" t="s">
        <v>396</v>
      </c>
      <c r="O3640" s="47" t="s">
        <v>58</v>
      </c>
      <c r="P3640" s="47" t="s">
        <v>395</v>
      </c>
      <c r="Q3640" s="47" t="s">
        <v>396</v>
      </c>
      <c r="R3640" s="47">
        <v>91578</v>
      </c>
      <c r="S3640" s="47" t="s">
        <v>67</v>
      </c>
      <c r="T3640" s="47" t="s">
        <v>428</v>
      </c>
      <c r="U3640" s="47">
        <v>14635</v>
      </c>
      <c r="V3640" s="47" t="s">
        <v>69</v>
      </c>
      <c r="W3640" s="47" t="s">
        <v>429</v>
      </c>
      <c r="X3640" s="47">
        <v>1277981</v>
      </c>
      <c r="Y3640" s="47">
        <v>4211239</v>
      </c>
      <c r="Z3640" s="47">
        <v>312371</v>
      </c>
      <c r="AA3640" s="47">
        <v>8916176</v>
      </c>
      <c r="AB3640" s="47" t="s">
        <v>61</v>
      </c>
      <c r="AC3640" s="47">
        <v>3943</v>
      </c>
      <c r="AD3640" s="47" t="s">
        <v>72</v>
      </c>
      <c r="AE3640" s="47" t="s">
        <v>5063</v>
      </c>
      <c r="AF3640" s="47" t="s">
        <v>6042</v>
      </c>
      <c r="AG3640" s="47" t="s">
        <v>61</v>
      </c>
      <c r="AH3640" s="47" t="s">
        <v>75</v>
      </c>
      <c r="AI3640" s="47" t="s">
        <v>76</v>
      </c>
      <c r="AJ3640" s="47" t="s">
        <v>77</v>
      </c>
      <c r="AK3640" s="47" t="s">
        <v>78</v>
      </c>
      <c r="AV3640" s="47">
        <v>0.8</v>
      </c>
      <c r="AZ3640" s="47">
        <v>0.22</v>
      </c>
      <c r="BM3640" s="47">
        <v>6.9</v>
      </c>
      <c r="BS3640" s="47">
        <v>10</v>
      </c>
      <c r="BT3640" s="47">
        <v>0</v>
      </c>
      <c r="DI3640" s="1">
        <f t="shared" si="280"/>
        <v>4</v>
      </c>
      <c r="DJ3640" s="9" t="str">
        <f t="shared" si="281"/>
        <v>NO BACTERIOLOGICO</v>
      </c>
      <c r="DK3640" s="10" t="str">
        <f t="shared" si="282"/>
        <v>-</v>
      </c>
      <c r="DL3640" s="11" t="str">
        <f t="shared" si="283"/>
        <v>0</v>
      </c>
    </row>
    <row r="3641" spans="1:116" ht="12" x14ac:dyDescent="0.2">
      <c r="A3641" s="47">
        <v>1011060048</v>
      </c>
      <c r="B3641" s="47" t="str">
        <f t="shared" si="284"/>
        <v>1011060048-INTIPAMPA</v>
      </c>
      <c r="C3641" s="47" t="s">
        <v>427</v>
      </c>
      <c r="D3641" s="47" t="s">
        <v>58</v>
      </c>
      <c r="E3641" s="47" t="s">
        <v>395</v>
      </c>
      <c r="F3641" s="47" t="s">
        <v>396</v>
      </c>
      <c r="G3641" s="47" t="s">
        <v>60</v>
      </c>
      <c r="H3641" s="47">
        <v>89</v>
      </c>
      <c r="I3641" s="47" t="s">
        <v>61</v>
      </c>
      <c r="J3641" s="47" t="s">
        <v>88</v>
      </c>
      <c r="K3641" s="47" t="s">
        <v>63</v>
      </c>
      <c r="L3641" s="47" t="s">
        <v>64</v>
      </c>
      <c r="M3641" s="47" t="s">
        <v>403</v>
      </c>
      <c r="N3641" s="47" t="s">
        <v>396</v>
      </c>
      <c r="O3641" s="47" t="s">
        <v>58</v>
      </c>
      <c r="P3641" s="47" t="s">
        <v>395</v>
      </c>
      <c r="Q3641" s="47" t="s">
        <v>396</v>
      </c>
      <c r="R3641" s="47">
        <v>91578</v>
      </c>
      <c r="S3641" s="47" t="s">
        <v>67</v>
      </c>
      <c r="T3641" s="47" t="s">
        <v>428</v>
      </c>
      <c r="U3641" s="47">
        <v>14635</v>
      </c>
      <c r="V3641" s="47" t="s">
        <v>69</v>
      </c>
      <c r="W3641" s="47" t="s">
        <v>429</v>
      </c>
      <c r="X3641" s="47">
        <v>1277981</v>
      </c>
      <c r="Y3641" s="47">
        <v>4211240</v>
      </c>
      <c r="Z3641" s="47">
        <v>312345</v>
      </c>
      <c r="AA3641" s="47">
        <v>8916176</v>
      </c>
      <c r="AB3641" s="47" t="s">
        <v>61</v>
      </c>
      <c r="AC3641" s="47">
        <v>3943</v>
      </c>
      <c r="AD3641" s="47" t="s">
        <v>72</v>
      </c>
      <c r="AE3641" s="47" t="s">
        <v>5063</v>
      </c>
      <c r="AF3641" s="47" t="s">
        <v>6042</v>
      </c>
      <c r="AG3641" s="47" t="s">
        <v>61</v>
      </c>
      <c r="AH3641" s="47" t="s">
        <v>75</v>
      </c>
      <c r="AI3641" s="47" t="s">
        <v>76</v>
      </c>
      <c r="AJ3641" s="47" t="s">
        <v>77</v>
      </c>
      <c r="AK3641" s="47" t="s">
        <v>78</v>
      </c>
      <c r="AV3641" s="47">
        <v>0.5</v>
      </c>
      <c r="AZ3641" s="47">
        <v>0.22</v>
      </c>
      <c r="BM3641" s="47">
        <v>6.5</v>
      </c>
      <c r="BS3641" s="47">
        <v>10</v>
      </c>
      <c r="BT3641" s="47">
        <v>0</v>
      </c>
      <c r="DI3641" s="1">
        <f t="shared" si="280"/>
        <v>4</v>
      </c>
      <c r="DJ3641" s="9" t="str">
        <f t="shared" si="281"/>
        <v>NO BACTERIOLOGICO</v>
      </c>
      <c r="DK3641" s="10" t="str">
        <f t="shared" si="282"/>
        <v>-</v>
      </c>
      <c r="DL3641" s="11" t="str">
        <f t="shared" si="283"/>
        <v>0</v>
      </c>
    </row>
    <row r="3642" spans="1:116" ht="12" x14ac:dyDescent="0.2">
      <c r="A3642" s="47">
        <v>1011060015</v>
      </c>
      <c r="B3642" s="47" t="str">
        <f t="shared" si="284"/>
        <v>1011060015-PARIACANCHA</v>
      </c>
      <c r="C3642" s="47" t="s">
        <v>418</v>
      </c>
      <c r="D3642" s="47" t="s">
        <v>58</v>
      </c>
      <c r="E3642" s="47" t="s">
        <v>395</v>
      </c>
      <c r="F3642" s="47" t="s">
        <v>396</v>
      </c>
      <c r="G3642" s="47" t="s">
        <v>60</v>
      </c>
      <c r="H3642" s="47">
        <v>351</v>
      </c>
      <c r="I3642" s="47">
        <v>301</v>
      </c>
      <c r="J3642" s="47" t="s">
        <v>88</v>
      </c>
      <c r="K3642" s="47" t="s">
        <v>63</v>
      </c>
      <c r="L3642" s="47" t="s">
        <v>64</v>
      </c>
      <c r="M3642" s="47" t="s">
        <v>403</v>
      </c>
      <c r="N3642" s="47" t="s">
        <v>396</v>
      </c>
      <c r="O3642" s="47" t="s">
        <v>58</v>
      </c>
      <c r="P3642" s="47" t="s">
        <v>395</v>
      </c>
      <c r="Q3642" s="47" t="s">
        <v>396</v>
      </c>
      <c r="R3642" s="47">
        <v>88815</v>
      </c>
      <c r="S3642" s="47" t="s">
        <v>67</v>
      </c>
      <c r="T3642" s="47" t="s">
        <v>419</v>
      </c>
      <c r="U3642" s="47">
        <v>14636</v>
      </c>
      <c r="V3642" s="47" t="s">
        <v>69</v>
      </c>
      <c r="W3642" s="47" t="s">
        <v>420</v>
      </c>
      <c r="X3642" s="47">
        <v>1277982</v>
      </c>
      <c r="Y3642" s="47">
        <v>4211244</v>
      </c>
      <c r="Z3642" s="47">
        <v>316322</v>
      </c>
      <c r="AA3642" s="47">
        <v>8919837</v>
      </c>
      <c r="AB3642" s="47" t="s">
        <v>71</v>
      </c>
      <c r="AC3642" s="47">
        <v>3652</v>
      </c>
      <c r="AD3642" s="47" t="s">
        <v>72</v>
      </c>
      <c r="AE3642" s="47" t="s">
        <v>5004</v>
      </c>
      <c r="AF3642" s="47" t="s">
        <v>6043</v>
      </c>
      <c r="AG3642" s="47">
        <v>2059</v>
      </c>
      <c r="AH3642" s="47" t="s">
        <v>73</v>
      </c>
      <c r="AI3642" s="47" t="s">
        <v>418</v>
      </c>
      <c r="AJ3642" s="47" t="s">
        <v>61</v>
      </c>
      <c r="AK3642" s="47" t="s">
        <v>61</v>
      </c>
      <c r="AV3642" s="47">
        <v>1.1000000000000001</v>
      </c>
      <c r="AZ3642" s="47">
        <v>134</v>
      </c>
      <c r="BM3642" s="47">
        <v>7.5</v>
      </c>
      <c r="BS3642" s="47">
        <v>11</v>
      </c>
      <c r="BT3642" s="47">
        <v>0</v>
      </c>
      <c r="DI3642" s="1">
        <f t="shared" si="280"/>
        <v>4</v>
      </c>
      <c r="DJ3642" s="9" t="str">
        <f t="shared" si="281"/>
        <v>NO BACTERIOLOGICO</v>
      </c>
      <c r="DK3642" s="10" t="str">
        <f t="shared" si="282"/>
        <v>-</v>
      </c>
      <c r="DL3642" s="11" t="str">
        <f t="shared" si="283"/>
        <v>0</v>
      </c>
    </row>
    <row r="3643" spans="1:116" ht="12" x14ac:dyDescent="0.2">
      <c r="A3643" s="47">
        <v>1011060015</v>
      </c>
      <c r="B3643" s="47" t="str">
        <f t="shared" si="284"/>
        <v>1011060015-PARIACANCHA</v>
      </c>
      <c r="C3643" s="47" t="s">
        <v>418</v>
      </c>
      <c r="D3643" s="47" t="s">
        <v>58</v>
      </c>
      <c r="E3643" s="47" t="s">
        <v>395</v>
      </c>
      <c r="F3643" s="47" t="s">
        <v>396</v>
      </c>
      <c r="G3643" s="47" t="s">
        <v>60</v>
      </c>
      <c r="H3643" s="47">
        <v>351</v>
      </c>
      <c r="I3643" s="47">
        <v>301</v>
      </c>
      <c r="J3643" s="47" t="s">
        <v>88</v>
      </c>
      <c r="K3643" s="47" t="s">
        <v>63</v>
      </c>
      <c r="L3643" s="47" t="s">
        <v>64</v>
      </c>
      <c r="M3643" s="47" t="s">
        <v>403</v>
      </c>
      <c r="N3643" s="47" t="s">
        <v>396</v>
      </c>
      <c r="O3643" s="47" t="s">
        <v>58</v>
      </c>
      <c r="P3643" s="47" t="s">
        <v>395</v>
      </c>
      <c r="Q3643" s="47" t="s">
        <v>396</v>
      </c>
      <c r="R3643" s="47">
        <v>88815</v>
      </c>
      <c r="S3643" s="47" t="s">
        <v>67</v>
      </c>
      <c r="T3643" s="47" t="s">
        <v>419</v>
      </c>
      <c r="U3643" s="47">
        <v>14636</v>
      </c>
      <c r="V3643" s="47" t="s">
        <v>69</v>
      </c>
      <c r="W3643" s="47" t="s">
        <v>420</v>
      </c>
      <c r="X3643" s="47">
        <v>1277982</v>
      </c>
      <c r="Y3643" s="47">
        <v>4211245</v>
      </c>
      <c r="Z3643" s="47">
        <v>316342</v>
      </c>
      <c r="AA3643" s="47">
        <v>8919802</v>
      </c>
      <c r="AB3643" s="47" t="s">
        <v>61</v>
      </c>
      <c r="AC3643" s="47">
        <v>3659</v>
      </c>
      <c r="AD3643" s="47" t="s">
        <v>72</v>
      </c>
      <c r="AE3643" s="47" t="s">
        <v>5004</v>
      </c>
      <c r="AF3643" s="47" t="s">
        <v>6043</v>
      </c>
      <c r="AG3643" s="47" t="s">
        <v>61</v>
      </c>
      <c r="AH3643" s="47" t="s">
        <v>75</v>
      </c>
      <c r="AI3643" s="47" t="s">
        <v>76</v>
      </c>
      <c r="AJ3643" s="47" t="s">
        <v>77</v>
      </c>
      <c r="AK3643" s="47" t="s">
        <v>78</v>
      </c>
      <c r="AV3643" s="47">
        <v>0.9</v>
      </c>
      <c r="AZ3643" s="47">
        <v>134</v>
      </c>
      <c r="BM3643" s="47">
        <v>7.5</v>
      </c>
      <c r="BS3643" s="47">
        <v>11</v>
      </c>
      <c r="BT3643" s="47">
        <v>0</v>
      </c>
      <c r="DI3643" s="1">
        <f t="shared" si="280"/>
        <v>4</v>
      </c>
      <c r="DJ3643" s="9" t="str">
        <f t="shared" si="281"/>
        <v>NO BACTERIOLOGICO</v>
      </c>
      <c r="DK3643" s="10" t="str">
        <f t="shared" si="282"/>
        <v>-</v>
      </c>
      <c r="DL3643" s="11" t="str">
        <f t="shared" si="283"/>
        <v>0</v>
      </c>
    </row>
    <row r="3644" spans="1:116" ht="12" x14ac:dyDescent="0.2">
      <c r="A3644" s="47">
        <v>1011060015</v>
      </c>
      <c r="B3644" s="47" t="str">
        <f t="shared" si="284"/>
        <v>1011060015-PARIACANCHA</v>
      </c>
      <c r="C3644" s="47" t="s">
        <v>418</v>
      </c>
      <c r="D3644" s="47" t="s">
        <v>58</v>
      </c>
      <c r="E3644" s="47" t="s">
        <v>395</v>
      </c>
      <c r="F3644" s="47" t="s">
        <v>396</v>
      </c>
      <c r="G3644" s="47" t="s">
        <v>60</v>
      </c>
      <c r="H3644" s="47">
        <v>351</v>
      </c>
      <c r="I3644" s="47">
        <v>301</v>
      </c>
      <c r="J3644" s="47" t="s">
        <v>88</v>
      </c>
      <c r="K3644" s="47" t="s">
        <v>63</v>
      </c>
      <c r="L3644" s="47" t="s">
        <v>64</v>
      </c>
      <c r="M3644" s="47" t="s">
        <v>403</v>
      </c>
      <c r="N3644" s="47" t="s">
        <v>396</v>
      </c>
      <c r="O3644" s="47" t="s">
        <v>58</v>
      </c>
      <c r="P3644" s="47" t="s">
        <v>395</v>
      </c>
      <c r="Q3644" s="47" t="s">
        <v>396</v>
      </c>
      <c r="R3644" s="47">
        <v>88815</v>
      </c>
      <c r="S3644" s="47" t="s">
        <v>67</v>
      </c>
      <c r="T3644" s="47" t="s">
        <v>419</v>
      </c>
      <c r="U3644" s="47">
        <v>14636</v>
      </c>
      <c r="V3644" s="47" t="s">
        <v>69</v>
      </c>
      <c r="W3644" s="47" t="s">
        <v>420</v>
      </c>
      <c r="X3644" s="47">
        <v>1277982</v>
      </c>
      <c r="Y3644" s="47">
        <v>4211246</v>
      </c>
      <c r="Z3644" s="47">
        <v>316724</v>
      </c>
      <c r="AA3644" s="47">
        <v>8919422</v>
      </c>
      <c r="AB3644" s="47" t="s">
        <v>61</v>
      </c>
      <c r="AC3644" s="47">
        <v>3504</v>
      </c>
      <c r="AD3644" s="47" t="s">
        <v>72</v>
      </c>
      <c r="AE3644" s="47" t="s">
        <v>5004</v>
      </c>
      <c r="AF3644" s="47" t="s">
        <v>6043</v>
      </c>
      <c r="AG3644" s="47" t="s">
        <v>61</v>
      </c>
      <c r="AH3644" s="47" t="s">
        <v>75</v>
      </c>
      <c r="AI3644" s="47" t="s">
        <v>76</v>
      </c>
      <c r="AJ3644" s="47" t="s">
        <v>77</v>
      </c>
      <c r="AK3644" s="47" t="s">
        <v>78</v>
      </c>
      <c r="AV3644" s="47">
        <v>0.7</v>
      </c>
      <c r="AZ3644" s="47">
        <v>131</v>
      </c>
      <c r="BM3644" s="47">
        <v>6.9</v>
      </c>
      <c r="BS3644" s="47">
        <v>11</v>
      </c>
      <c r="BT3644" s="47">
        <v>0</v>
      </c>
      <c r="DI3644" s="1">
        <f t="shared" si="280"/>
        <v>4</v>
      </c>
      <c r="DJ3644" s="9" t="str">
        <f t="shared" si="281"/>
        <v>NO BACTERIOLOGICO</v>
      </c>
      <c r="DK3644" s="10" t="str">
        <f t="shared" si="282"/>
        <v>-</v>
      </c>
      <c r="DL3644" s="11" t="str">
        <f t="shared" si="283"/>
        <v>0</v>
      </c>
    </row>
    <row r="3645" spans="1:116" ht="12" x14ac:dyDescent="0.2">
      <c r="A3645" s="47">
        <v>1011060001</v>
      </c>
      <c r="B3645" s="47" t="str">
        <f t="shared" si="284"/>
        <v>1011060001-OBAS</v>
      </c>
      <c r="C3645" s="47" t="s">
        <v>396</v>
      </c>
      <c r="D3645" s="47" t="s">
        <v>58</v>
      </c>
      <c r="E3645" s="47" t="s">
        <v>395</v>
      </c>
      <c r="F3645" s="47" t="s">
        <v>396</v>
      </c>
      <c r="G3645" s="47" t="s">
        <v>265</v>
      </c>
      <c r="H3645" s="47">
        <v>3485</v>
      </c>
      <c r="I3645" s="47">
        <v>462</v>
      </c>
      <c r="J3645" s="47" t="s">
        <v>88</v>
      </c>
      <c r="K3645" s="47" t="s">
        <v>63</v>
      </c>
      <c r="L3645" s="47" t="s">
        <v>64</v>
      </c>
      <c r="M3645" s="47" t="s">
        <v>403</v>
      </c>
      <c r="N3645" s="47" t="s">
        <v>396</v>
      </c>
      <c r="O3645" s="47" t="s">
        <v>58</v>
      </c>
      <c r="P3645" s="47" t="s">
        <v>395</v>
      </c>
      <c r="Q3645" s="47" t="s">
        <v>396</v>
      </c>
      <c r="R3645" s="47">
        <v>7355</v>
      </c>
      <c r="S3645" s="47" t="s">
        <v>171</v>
      </c>
      <c r="T3645" s="47" t="s">
        <v>404</v>
      </c>
      <c r="U3645" s="47">
        <v>3775</v>
      </c>
      <c r="V3645" s="47" t="s">
        <v>98</v>
      </c>
      <c r="W3645" s="47" t="s">
        <v>405</v>
      </c>
      <c r="X3645" s="47">
        <v>1277984</v>
      </c>
      <c r="Y3645" s="47">
        <v>4211250</v>
      </c>
      <c r="Z3645" s="47">
        <v>316867</v>
      </c>
      <c r="AA3645" s="47">
        <v>8916867</v>
      </c>
      <c r="AB3645" s="47" t="s">
        <v>71</v>
      </c>
      <c r="AC3645" s="47">
        <v>3609</v>
      </c>
      <c r="AD3645" s="47" t="s">
        <v>72</v>
      </c>
      <c r="AE3645" s="47" t="s">
        <v>5004</v>
      </c>
      <c r="AF3645" s="47" t="s">
        <v>6044</v>
      </c>
      <c r="AG3645" s="47">
        <v>2041</v>
      </c>
      <c r="AH3645" s="47" t="s">
        <v>73</v>
      </c>
      <c r="AI3645" s="47" t="s">
        <v>396</v>
      </c>
      <c r="AJ3645" s="47" t="s">
        <v>61</v>
      </c>
      <c r="AK3645" s="47" t="s">
        <v>61</v>
      </c>
      <c r="AV3645" s="47">
        <v>1.1000000000000001</v>
      </c>
      <c r="AZ3645" s="47">
        <v>0.4</v>
      </c>
      <c r="BM3645" s="47">
        <v>6.6</v>
      </c>
      <c r="BS3645" s="47">
        <v>13</v>
      </c>
      <c r="BT3645" s="47">
        <v>0</v>
      </c>
      <c r="DI3645" s="1">
        <f t="shared" si="280"/>
        <v>4</v>
      </c>
      <c r="DJ3645" s="9" t="str">
        <f t="shared" si="281"/>
        <v>NO BACTERIOLOGICO</v>
      </c>
      <c r="DK3645" s="10" t="str">
        <f t="shared" si="282"/>
        <v>-</v>
      </c>
      <c r="DL3645" s="11" t="str">
        <f t="shared" si="283"/>
        <v>0</v>
      </c>
    </row>
    <row r="3646" spans="1:116" ht="12" x14ac:dyDescent="0.2">
      <c r="A3646" s="47">
        <v>1011060001</v>
      </c>
      <c r="B3646" s="47" t="str">
        <f t="shared" si="284"/>
        <v>1011060001-OBAS</v>
      </c>
      <c r="C3646" s="47" t="s">
        <v>396</v>
      </c>
      <c r="D3646" s="47" t="s">
        <v>58</v>
      </c>
      <c r="E3646" s="47" t="s">
        <v>395</v>
      </c>
      <c r="F3646" s="47" t="s">
        <v>396</v>
      </c>
      <c r="G3646" s="47" t="s">
        <v>265</v>
      </c>
      <c r="H3646" s="47">
        <v>3485</v>
      </c>
      <c r="I3646" s="47">
        <v>462</v>
      </c>
      <c r="J3646" s="47" t="s">
        <v>88</v>
      </c>
      <c r="K3646" s="47" t="s">
        <v>63</v>
      </c>
      <c r="L3646" s="47" t="s">
        <v>64</v>
      </c>
      <c r="M3646" s="47" t="s">
        <v>403</v>
      </c>
      <c r="N3646" s="47" t="s">
        <v>396</v>
      </c>
      <c r="O3646" s="47" t="s">
        <v>58</v>
      </c>
      <c r="P3646" s="47" t="s">
        <v>395</v>
      </c>
      <c r="Q3646" s="47" t="s">
        <v>396</v>
      </c>
      <c r="R3646" s="47">
        <v>7355</v>
      </c>
      <c r="S3646" s="47" t="s">
        <v>171</v>
      </c>
      <c r="T3646" s="47" t="s">
        <v>404</v>
      </c>
      <c r="U3646" s="47">
        <v>3775</v>
      </c>
      <c r="V3646" s="47" t="s">
        <v>98</v>
      </c>
      <c r="W3646" s="47" t="s">
        <v>405</v>
      </c>
      <c r="X3646" s="47">
        <v>1277984</v>
      </c>
      <c r="Y3646" s="47">
        <v>4211251</v>
      </c>
      <c r="Z3646" s="47">
        <v>319616</v>
      </c>
      <c r="AA3646" s="47">
        <v>8916758</v>
      </c>
      <c r="AB3646" s="47" t="s">
        <v>61</v>
      </c>
      <c r="AC3646" s="47">
        <v>3609</v>
      </c>
      <c r="AD3646" s="47" t="s">
        <v>72</v>
      </c>
      <c r="AE3646" s="47" t="s">
        <v>5004</v>
      </c>
      <c r="AF3646" s="47" t="s">
        <v>6044</v>
      </c>
      <c r="AG3646" s="47" t="s">
        <v>61</v>
      </c>
      <c r="AH3646" s="47" t="s">
        <v>75</v>
      </c>
      <c r="AI3646" s="47" t="s">
        <v>76</v>
      </c>
      <c r="AJ3646" s="47" t="s">
        <v>77</v>
      </c>
      <c r="AK3646" s="47" t="s">
        <v>78</v>
      </c>
      <c r="AV3646" s="47">
        <v>0.9</v>
      </c>
      <c r="AZ3646" s="47">
        <v>0.4</v>
      </c>
      <c r="BM3646" s="47">
        <v>6.5</v>
      </c>
      <c r="BS3646" s="47">
        <v>13</v>
      </c>
      <c r="BT3646" s="47">
        <v>0</v>
      </c>
      <c r="DI3646" s="1">
        <f t="shared" si="280"/>
        <v>4</v>
      </c>
      <c r="DJ3646" s="9" t="str">
        <f t="shared" si="281"/>
        <v>NO BACTERIOLOGICO</v>
      </c>
      <c r="DK3646" s="10" t="str">
        <f t="shared" si="282"/>
        <v>-</v>
      </c>
      <c r="DL3646" s="11" t="str">
        <f t="shared" si="283"/>
        <v>0</v>
      </c>
    </row>
    <row r="3647" spans="1:116" ht="12" x14ac:dyDescent="0.2">
      <c r="A3647" s="47">
        <v>1011060001</v>
      </c>
      <c r="B3647" s="47" t="str">
        <f t="shared" si="284"/>
        <v>1011060001-OBAS</v>
      </c>
      <c r="C3647" s="47" t="s">
        <v>396</v>
      </c>
      <c r="D3647" s="47" t="s">
        <v>58</v>
      </c>
      <c r="E3647" s="47" t="s">
        <v>395</v>
      </c>
      <c r="F3647" s="47" t="s">
        <v>396</v>
      </c>
      <c r="G3647" s="47" t="s">
        <v>265</v>
      </c>
      <c r="H3647" s="47">
        <v>3485</v>
      </c>
      <c r="I3647" s="47">
        <v>462</v>
      </c>
      <c r="J3647" s="47" t="s">
        <v>88</v>
      </c>
      <c r="K3647" s="47" t="s">
        <v>63</v>
      </c>
      <c r="L3647" s="47" t="s">
        <v>64</v>
      </c>
      <c r="M3647" s="47" t="s">
        <v>403</v>
      </c>
      <c r="N3647" s="47" t="s">
        <v>396</v>
      </c>
      <c r="O3647" s="47" t="s">
        <v>58</v>
      </c>
      <c r="P3647" s="47" t="s">
        <v>395</v>
      </c>
      <c r="Q3647" s="47" t="s">
        <v>396</v>
      </c>
      <c r="R3647" s="47">
        <v>7355</v>
      </c>
      <c r="S3647" s="47" t="s">
        <v>171</v>
      </c>
      <c r="T3647" s="47" t="s">
        <v>404</v>
      </c>
      <c r="U3647" s="47">
        <v>3775</v>
      </c>
      <c r="V3647" s="47" t="s">
        <v>98</v>
      </c>
      <c r="W3647" s="47" t="s">
        <v>405</v>
      </c>
      <c r="X3647" s="47">
        <v>1277984</v>
      </c>
      <c r="Y3647" s="47">
        <v>4211252</v>
      </c>
      <c r="Z3647" s="47">
        <v>317601</v>
      </c>
      <c r="AA3647" s="47">
        <v>8916759</v>
      </c>
      <c r="AB3647" s="47" t="s">
        <v>61</v>
      </c>
      <c r="AC3647" s="47">
        <v>3487</v>
      </c>
      <c r="AD3647" s="47" t="s">
        <v>72</v>
      </c>
      <c r="AE3647" s="47" t="s">
        <v>5004</v>
      </c>
      <c r="AF3647" s="47" t="s">
        <v>6044</v>
      </c>
      <c r="AG3647" s="47" t="s">
        <v>61</v>
      </c>
      <c r="AH3647" s="47" t="s">
        <v>75</v>
      </c>
      <c r="AI3647" s="47" t="s">
        <v>76</v>
      </c>
      <c r="AJ3647" s="47" t="s">
        <v>77</v>
      </c>
      <c r="AK3647" s="47" t="s">
        <v>78</v>
      </c>
      <c r="AV3647" s="47">
        <v>0.7</v>
      </c>
      <c r="AZ3647" s="47">
        <v>0.39</v>
      </c>
      <c r="BM3647" s="47">
        <v>6.5</v>
      </c>
      <c r="BS3647" s="47">
        <v>13</v>
      </c>
      <c r="BT3647" s="47">
        <v>0</v>
      </c>
      <c r="DI3647" s="1">
        <f t="shared" si="280"/>
        <v>4</v>
      </c>
      <c r="DJ3647" s="9" t="str">
        <f t="shared" si="281"/>
        <v>NO BACTERIOLOGICO</v>
      </c>
      <c r="DK3647" s="10" t="str">
        <f t="shared" si="282"/>
        <v>-</v>
      </c>
      <c r="DL3647" s="11" t="str">
        <f t="shared" si="283"/>
        <v>0</v>
      </c>
    </row>
    <row r="3648" spans="1:116" ht="12" x14ac:dyDescent="0.2">
      <c r="A3648" s="47">
        <v>1011010082</v>
      </c>
      <c r="B3648" s="47" t="str">
        <f t="shared" si="284"/>
        <v>1011010082-PILCO CANCHA</v>
      </c>
      <c r="C3648" s="47" t="s">
        <v>4516</v>
      </c>
      <c r="D3648" s="47" t="s">
        <v>58</v>
      </c>
      <c r="E3648" s="47" t="s">
        <v>395</v>
      </c>
      <c r="F3648" s="47" t="s">
        <v>793</v>
      </c>
      <c r="G3648" s="47" t="s">
        <v>60</v>
      </c>
      <c r="H3648" s="47">
        <v>192</v>
      </c>
      <c r="I3648" s="47" t="s">
        <v>61</v>
      </c>
      <c r="J3648" s="47" t="s">
        <v>88</v>
      </c>
      <c r="K3648" s="47" t="s">
        <v>63</v>
      </c>
      <c r="L3648" s="47" t="s">
        <v>64</v>
      </c>
      <c r="M3648" s="47" t="s">
        <v>824</v>
      </c>
      <c r="N3648" s="47" t="s">
        <v>825</v>
      </c>
      <c r="O3648" s="47" t="s">
        <v>58</v>
      </c>
      <c r="P3648" s="47" t="s">
        <v>395</v>
      </c>
      <c r="Q3648" s="47" t="s">
        <v>793</v>
      </c>
      <c r="R3648" s="47">
        <v>104353</v>
      </c>
      <c r="S3648" s="47" t="s">
        <v>67</v>
      </c>
      <c r="T3648" s="47" t="s">
        <v>4517</v>
      </c>
      <c r="U3648" s="47">
        <v>14760</v>
      </c>
      <c r="V3648" s="47" t="s">
        <v>69</v>
      </c>
      <c r="W3648" s="47" t="s">
        <v>4518</v>
      </c>
      <c r="X3648" s="47">
        <v>1277989</v>
      </c>
      <c r="Y3648" s="47">
        <v>4211256</v>
      </c>
      <c r="Z3648" s="47">
        <v>319121</v>
      </c>
      <c r="AA3648" s="47">
        <v>8886020</v>
      </c>
      <c r="AB3648" s="47" t="s">
        <v>61</v>
      </c>
      <c r="AC3648" s="47">
        <v>5955</v>
      </c>
      <c r="AD3648" s="47" t="s">
        <v>72</v>
      </c>
      <c r="AE3648" s="47" t="s">
        <v>5063</v>
      </c>
      <c r="AF3648" s="47" t="s">
        <v>6045</v>
      </c>
      <c r="AG3648" s="47">
        <v>4267</v>
      </c>
      <c r="AH3648" s="47" t="s">
        <v>73</v>
      </c>
      <c r="AI3648" s="47" t="s">
        <v>4516</v>
      </c>
      <c r="AJ3648" s="47" t="s">
        <v>61</v>
      </c>
      <c r="AK3648" s="47" t="s">
        <v>61</v>
      </c>
      <c r="AV3648" s="47">
        <v>1</v>
      </c>
      <c r="AZ3648" s="47">
        <v>0.57999999999999996</v>
      </c>
      <c r="BM3648" s="47">
        <v>7.1</v>
      </c>
      <c r="BS3648" s="47">
        <v>12</v>
      </c>
      <c r="BT3648" s="47">
        <v>0.85</v>
      </c>
      <c r="DI3648" s="1">
        <f t="shared" si="280"/>
        <v>4</v>
      </c>
      <c r="DJ3648" s="9" t="str">
        <f t="shared" si="281"/>
        <v>NO BACTERIOLOGICO</v>
      </c>
      <c r="DK3648" s="10" t="str">
        <f t="shared" si="282"/>
        <v>-</v>
      </c>
      <c r="DL3648" s="11" t="str">
        <f t="shared" si="283"/>
        <v>0</v>
      </c>
    </row>
    <row r="3649" spans="1:116" ht="12" x14ac:dyDescent="0.2">
      <c r="A3649" s="47">
        <v>1011010082</v>
      </c>
      <c r="B3649" s="47" t="str">
        <f t="shared" si="284"/>
        <v>1011010082-PILCO CANCHA</v>
      </c>
      <c r="C3649" s="47" t="s">
        <v>4516</v>
      </c>
      <c r="D3649" s="47" t="s">
        <v>58</v>
      </c>
      <c r="E3649" s="47" t="s">
        <v>395</v>
      </c>
      <c r="F3649" s="47" t="s">
        <v>793</v>
      </c>
      <c r="G3649" s="47" t="s">
        <v>60</v>
      </c>
      <c r="H3649" s="47">
        <v>192</v>
      </c>
      <c r="I3649" s="47" t="s">
        <v>61</v>
      </c>
      <c r="J3649" s="47" t="s">
        <v>88</v>
      </c>
      <c r="K3649" s="47" t="s">
        <v>63</v>
      </c>
      <c r="L3649" s="47" t="s">
        <v>64</v>
      </c>
      <c r="M3649" s="47" t="s">
        <v>824</v>
      </c>
      <c r="N3649" s="47" t="s">
        <v>825</v>
      </c>
      <c r="O3649" s="47" t="s">
        <v>58</v>
      </c>
      <c r="P3649" s="47" t="s">
        <v>395</v>
      </c>
      <c r="Q3649" s="47" t="s">
        <v>793</v>
      </c>
      <c r="R3649" s="47">
        <v>104353</v>
      </c>
      <c r="S3649" s="47" t="s">
        <v>67</v>
      </c>
      <c r="T3649" s="47" t="s">
        <v>4517</v>
      </c>
      <c r="U3649" s="47">
        <v>14760</v>
      </c>
      <c r="V3649" s="47" t="s">
        <v>69</v>
      </c>
      <c r="W3649" s="47" t="s">
        <v>4518</v>
      </c>
      <c r="X3649" s="47">
        <v>1277989</v>
      </c>
      <c r="Y3649" s="47">
        <v>4211257</v>
      </c>
      <c r="Z3649" s="47">
        <v>319121</v>
      </c>
      <c r="AA3649" s="47">
        <v>8886020</v>
      </c>
      <c r="AB3649" s="47" t="s">
        <v>61</v>
      </c>
      <c r="AC3649" s="47">
        <v>5955</v>
      </c>
      <c r="AD3649" s="47" t="s">
        <v>72</v>
      </c>
      <c r="AE3649" s="47" t="s">
        <v>5063</v>
      </c>
      <c r="AF3649" s="47" t="s">
        <v>6045</v>
      </c>
      <c r="AG3649" s="47" t="s">
        <v>61</v>
      </c>
      <c r="AH3649" s="47" t="s">
        <v>75</v>
      </c>
      <c r="AI3649" s="47" t="s">
        <v>76</v>
      </c>
      <c r="AJ3649" s="47" t="s">
        <v>77</v>
      </c>
      <c r="AK3649" s="47" t="s">
        <v>78</v>
      </c>
      <c r="AV3649" s="47">
        <v>0.6</v>
      </c>
      <c r="AZ3649" s="47">
        <v>0.55000000000000004</v>
      </c>
      <c r="BM3649" s="47">
        <v>7.1</v>
      </c>
      <c r="BS3649" s="47">
        <v>12</v>
      </c>
      <c r="BT3649" s="47">
        <v>0.85</v>
      </c>
      <c r="DI3649" s="1">
        <f t="shared" si="280"/>
        <v>4</v>
      </c>
      <c r="DJ3649" s="9" t="str">
        <f t="shared" si="281"/>
        <v>NO BACTERIOLOGICO</v>
      </c>
      <c r="DK3649" s="10" t="str">
        <f t="shared" si="282"/>
        <v>-</v>
      </c>
      <c r="DL3649" s="11" t="str">
        <f t="shared" si="283"/>
        <v>0</v>
      </c>
    </row>
    <row r="3650" spans="1:116" ht="12" x14ac:dyDescent="0.2">
      <c r="A3650" s="47">
        <v>1011010082</v>
      </c>
      <c r="B3650" s="47" t="str">
        <f t="shared" si="284"/>
        <v>1011010082-PILCO CANCHA</v>
      </c>
      <c r="C3650" s="47" t="s">
        <v>4516</v>
      </c>
      <c r="D3650" s="47" t="s">
        <v>58</v>
      </c>
      <c r="E3650" s="47" t="s">
        <v>395</v>
      </c>
      <c r="F3650" s="47" t="s">
        <v>793</v>
      </c>
      <c r="G3650" s="47" t="s">
        <v>60</v>
      </c>
      <c r="H3650" s="47">
        <v>192</v>
      </c>
      <c r="I3650" s="47" t="s">
        <v>61</v>
      </c>
      <c r="J3650" s="47" t="s">
        <v>88</v>
      </c>
      <c r="K3650" s="47" t="s">
        <v>63</v>
      </c>
      <c r="L3650" s="47" t="s">
        <v>64</v>
      </c>
      <c r="M3650" s="47" t="s">
        <v>824</v>
      </c>
      <c r="N3650" s="47" t="s">
        <v>825</v>
      </c>
      <c r="O3650" s="47" t="s">
        <v>58</v>
      </c>
      <c r="P3650" s="47" t="s">
        <v>395</v>
      </c>
      <c r="Q3650" s="47" t="s">
        <v>793</v>
      </c>
      <c r="R3650" s="47">
        <v>104353</v>
      </c>
      <c r="S3650" s="47" t="s">
        <v>67</v>
      </c>
      <c r="T3650" s="47" t="s">
        <v>4517</v>
      </c>
      <c r="U3650" s="47">
        <v>14760</v>
      </c>
      <c r="V3650" s="47" t="s">
        <v>69</v>
      </c>
      <c r="W3650" s="47" t="s">
        <v>4518</v>
      </c>
      <c r="X3650" s="47">
        <v>1277989</v>
      </c>
      <c r="Y3650" s="47">
        <v>4211258</v>
      </c>
      <c r="Z3650" s="47">
        <v>320218</v>
      </c>
      <c r="AA3650" s="47">
        <v>8886020</v>
      </c>
      <c r="AB3650" s="47" t="s">
        <v>61</v>
      </c>
      <c r="AC3650" s="47">
        <v>5450</v>
      </c>
      <c r="AD3650" s="47" t="s">
        <v>72</v>
      </c>
      <c r="AE3650" s="47" t="s">
        <v>5063</v>
      </c>
      <c r="AF3650" s="47" t="s">
        <v>6045</v>
      </c>
      <c r="AG3650" s="47" t="s">
        <v>61</v>
      </c>
      <c r="AH3650" s="47" t="s">
        <v>75</v>
      </c>
      <c r="AI3650" s="47" t="s">
        <v>76</v>
      </c>
      <c r="AJ3650" s="47" t="s">
        <v>77</v>
      </c>
      <c r="AK3650" s="47" t="s">
        <v>78</v>
      </c>
      <c r="AV3650" s="47">
        <v>0.5</v>
      </c>
      <c r="AZ3650" s="47">
        <v>0.55000000000000004</v>
      </c>
      <c r="BM3650" s="47">
        <v>7.1</v>
      </c>
      <c r="BS3650" s="47">
        <v>12</v>
      </c>
      <c r="BT3650" s="47">
        <v>0.55000000000000004</v>
      </c>
      <c r="DI3650" s="1">
        <f t="shared" si="280"/>
        <v>4</v>
      </c>
      <c r="DJ3650" s="9" t="str">
        <f t="shared" si="281"/>
        <v>NO BACTERIOLOGICO</v>
      </c>
      <c r="DK3650" s="10" t="str">
        <f t="shared" si="282"/>
        <v>-</v>
      </c>
      <c r="DL3650" s="11" t="str">
        <f t="shared" si="283"/>
        <v>0</v>
      </c>
    </row>
    <row r="3651" spans="1:116" ht="12" x14ac:dyDescent="0.2">
      <c r="A3651" s="47">
        <v>1011060050</v>
      </c>
      <c r="B3651" s="47" t="str">
        <f t="shared" si="284"/>
        <v>1011060050-SHUNQUI PAMPA</v>
      </c>
      <c r="C3651" s="47" t="s">
        <v>421</v>
      </c>
      <c r="D3651" s="47" t="s">
        <v>58</v>
      </c>
      <c r="E3651" s="47" t="s">
        <v>395</v>
      </c>
      <c r="F3651" s="47" t="s">
        <v>396</v>
      </c>
      <c r="G3651" s="47" t="s">
        <v>60</v>
      </c>
      <c r="H3651" s="47">
        <v>135</v>
      </c>
      <c r="I3651" s="47">
        <v>45</v>
      </c>
      <c r="J3651" s="47" t="s">
        <v>88</v>
      </c>
      <c r="K3651" s="47" t="s">
        <v>63</v>
      </c>
      <c r="L3651" s="47" t="s">
        <v>64</v>
      </c>
      <c r="M3651" s="47" t="s">
        <v>403</v>
      </c>
      <c r="N3651" s="47" t="s">
        <v>396</v>
      </c>
      <c r="O3651" s="47" t="s">
        <v>58</v>
      </c>
      <c r="P3651" s="47" t="s">
        <v>395</v>
      </c>
      <c r="Q3651" s="47" t="s">
        <v>396</v>
      </c>
      <c r="R3651" s="47">
        <v>91496</v>
      </c>
      <c r="S3651" s="47" t="s">
        <v>171</v>
      </c>
      <c r="T3651" s="47" t="s">
        <v>422</v>
      </c>
      <c r="U3651" s="47">
        <v>14639</v>
      </c>
      <c r="V3651" s="47" t="s">
        <v>69</v>
      </c>
      <c r="W3651" s="47" t="s">
        <v>423</v>
      </c>
      <c r="X3651" s="47">
        <v>1277988</v>
      </c>
      <c r="Y3651" s="47">
        <v>4211262</v>
      </c>
      <c r="Z3651" s="47">
        <v>316317</v>
      </c>
      <c r="AA3651" s="47">
        <v>8915772</v>
      </c>
      <c r="AB3651" s="47" t="s">
        <v>71</v>
      </c>
      <c r="AC3651" s="47">
        <v>3613</v>
      </c>
      <c r="AD3651" s="47" t="s">
        <v>72</v>
      </c>
      <c r="AE3651" s="47" t="s">
        <v>5002</v>
      </c>
      <c r="AF3651" s="47" t="s">
        <v>6046</v>
      </c>
      <c r="AG3651" s="47">
        <v>2037</v>
      </c>
      <c r="AH3651" s="47" t="s">
        <v>73</v>
      </c>
      <c r="AI3651" s="47" t="s">
        <v>421</v>
      </c>
      <c r="AJ3651" s="47" t="s">
        <v>61</v>
      </c>
      <c r="AK3651" s="47" t="s">
        <v>61</v>
      </c>
      <c r="AV3651" s="47">
        <v>1</v>
      </c>
      <c r="AZ3651" s="47">
        <v>0.3</v>
      </c>
      <c r="BM3651" s="47">
        <v>7.1</v>
      </c>
      <c r="BS3651" s="47">
        <v>12</v>
      </c>
      <c r="BT3651" s="47">
        <v>0</v>
      </c>
      <c r="DI3651" s="1">
        <f t="shared" ref="DI3651:DI3714" si="285">MONTH(AE3651)</f>
        <v>4</v>
      </c>
      <c r="DJ3651" s="9" t="str">
        <f t="shared" ref="DJ3651:DJ3714" si="286">IF(ISBLANK(AV3651),"-",IF(ISBLANK(BT3651),"-",IF(AND(AV3651&gt;=0.5,BT3651&gt;5),"BACTERIOLÓGICO",IF(AND(AV3651&lt;0.5,BT3651&lt;=5),"BACTERIOLÓGICO",IF(AND(AV3651&lt;0.5,BT3651&gt;5),"BACTERIOLÓGICO","NO BACTERIOLOGICO")))))</f>
        <v>NO BACTERIOLOGICO</v>
      </c>
      <c r="DK3651" s="10" t="str">
        <f t="shared" ref="DK3651:DK3714" si="287">IF(ISBLANK(AO3651),"-",IF(ISBLANK(AP3651),"-",IF(ISBLANK(AQ3651),"-",IF(AND(AO3651&gt;=0,AP3651&gt;=0,AQ3651&gt;=0),"Realizado Bactereológico","No realizado Bacteriológico"))))</f>
        <v>-</v>
      </c>
      <c r="DL3651" s="11" t="str">
        <f t="shared" ref="DL3651:DL3714" si="288">IF(ISBLANK(BE3651),"0",IF(BE3651&gt;=0,"1","0"))</f>
        <v>0</v>
      </c>
    </row>
    <row r="3652" spans="1:116" ht="12" x14ac:dyDescent="0.2">
      <c r="A3652" s="47">
        <v>1011060050</v>
      </c>
      <c r="B3652" s="47" t="str">
        <f t="shared" ref="B3652:B3715" si="289">CONCATENATE(A3652,"-",C3652)</f>
        <v>1011060050-SHUNQUI PAMPA</v>
      </c>
      <c r="C3652" s="47" t="s">
        <v>421</v>
      </c>
      <c r="D3652" s="47" t="s">
        <v>58</v>
      </c>
      <c r="E3652" s="47" t="s">
        <v>395</v>
      </c>
      <c r="F3652" s="47" t="s">
        <v>396</v>
      </c>
      <c r="G3652" s="47" t="s">
        <v>60</v>
      </c>
      <c r="H3652" s="47">
        <v>135</v>
      </c>
      <c r="I3652" s="47">
        <v>45</v>
      </c>
      <c r="J3652" s="47" t="s">
        <v>88</v>
      </c>
      <c r="K3652" s="47" t="s">
        <v>63</v>
      </c>
      <c r="L3652" s="47" t="s">
        <v>64</v>
      </c>
      <c r="M3652" s="47" t="s">
        <v>403</v>
      </c>
      <c r="N3652" s="47" t="s">
        <v>396</v>
      </c>
      <c r="O3652" s="47" t="s">
        <v>58</v>
      </c>
      <c r="P3652" s="47" t="s">
        <v>395</v>
      </c>
      <c r="Q3652" s="47" t="s">
        <v>396</v>
      </c>
      <c r="R3652" s="47">
        <v>91496</v>
      </c>
      <c r="S3652" s="47" t="s">
        <v>171</v>
      </c>
      <c r="T3652" s="47" t="s">
        <v>422</v>
      </c>
      <c r="U3652" s="47">
        <v>14639</v>
      </c>
      <c r="V3652" s="47" t="s">
        <v>69</v>
      </c>
      <c r="W3652" s="47" t="s">
        <v>423</v>
      </c>
      <c r="X3652" s="47">
        <v>1277988</v>
      </c>
      <c r="Y3652" s="47">
        <v>4211263</v>
      </c>
      <c r="Z3652" s="47">
        <v>316886</v>
      </c>
      <c r="AA3652" s="47">
        <v>8916187</v>
      </c>
      <c r="AB3652" s="47" t="s">
        <v>61</v>
      </c>
      <c r="AC3652" s="47">
        <v>3530</v>
      </c>
      <c r="AD3652" s="47" t="s">
        <v>72</v>
      </c>
      <c r="AE3652" s="47" t="s">
        <v>5002</v>
      </c>
      <c r="AF3652" s="47" t="s">
        <v>6046</v>
      </c>
      <c r="AG3652" s="47" t="s">
        <v>61</v>
      </c>
      <c r="AH3652" s="47" t="s">
        <v>75</v>
      </c>
      <c r="AI3652" s="47" t="s">
        <v>76</v>
      </c>
      <c r="AJ3652" s="47" t="s">
        <v>77</v>
      </c>
      <c r="AK3652" s="47" t="s">
        <v>78</v>
      </c>
      <c r="AV3652" s="47">
        <v>0.9</v>
      </c>
      <c r="AZ3652" s="47">
        <v>0.3</v>
      </c>
      <c r="BM3652" s="47">
        <v>7</v>
      </c>
      <c r="BS3652" s="47">
        <v>12</v>
      </c>
      <c r="BT3652" s="47">
        <v>0</v>
      </c>
      <c r="DI3652" s="1">
        <f t="shared" si="285"/>
        <v>4</v>
      </c>
      <c r="DJ3652" s="9" t="str">
        <f t="shared" si="286"/>
        <v>NO BACTERIOLOGICO</v>
      </c>
      <c r="DK3652" s="10" t="str">
        <f t="shared" si="287"/>
        <v>-</v>
      </c>
      <c r="DL3652" s="11" t="str">
        <f t="shared" si="288"/>
        <v>0</v>
      </c>
    </row>
    <row r="3653" spans="1:116" ht="12" x14ac:dyDescent="0.2">
      <c r="A3653" s="47">
        <v>1011060050</v>
      </c>
      <c r="B3653" s="47" t="str">
        <f t="shared" si="289"/>
        <v>1011060050-SHUNQUI PAMPA</v>
      </c>
      <c r="C3653" s="47" t="s">
        <v>421</v>
      </c>
      <c r="D3653" s="47" t="s">
        <v>58</v>
      </c>
      <c r="E3653" s="47" t="s">
        <v>395</v>
      </c>
      <c r="F3653" s="47" t="s">
        <v>396</v>
      </c>
      <c r="G3653" s="47" t="s">
        <v>60</v>
      </c>
      <c r="H3653" s="47">
        <v>135</v>
      </c>
      <c r="I3653" s="47">
        <v>45</v>
      </c>
      <c r="J3653" s="47" t="s">
        <v>88</v>
      </c>
      <c r="K3653" s="47" t="s">
        <v>63</v>
      </c>
      <c r="L3653" s="47" t="s">
        <v>64</v>
      </c>
      <c r="M3653" s="47" t="s">
        <v>403</v>
      </c>
      <c r="N3653" s="47" t="s">
        <v>396</v>
      </c>
      <c r="O3653" s="47" t="s">
        <v>58</v>
      </c>
      <c r="P3653" s="47" t="s">
        <v>395</v>
      </c>
      <c r="Q3653" s="47" t="s">
        <v>396</v>
      </c>
      <c r="R3653" s="47">
        <v>91496</v>
      </c>
      <c r="S3653" s="47" t="s">
        <v>171</v>
      </c>
      <c r="T3653" s="47" t="s">
        <v>422</v>
      </c>
      <c r="U3653" s="47">
        <v>14639</v>
      </c>
      <c r="V3653" s="47" t="s">
        <v>69</v>
      </c>
      <c r="W3653" s="47" t="s">
        <v>423</v>
      </c>
      <c r="X3653" s="47">
        <v>1277988</v>
      </c>
      <c r="Y3653" s="47">
        <v>4211264</v>
      </c>
      <c r="Z3653" s="47">
        <v>316994</v>
      </c>
      <c r="AA3653" s="47">
        <v>8918728</v>
      </c>
      <c r="AB3653" s="47" t="s">
        <v>61</v>
      </c>
      <c r="AC3653" s="47">
        <v>3516</v>
      </c>
      <c r="AD3653" s="47" t="s">
        <v>72</v>
      </c>
      <c r="AE3653" s="47" t="s">
        <v>5002</v>
      </c>
      <c r="AF3653" s="47" t="s">
        <v>6046</v>
      </c>
      <c r="AG3653" s="47" t="s">
        <v>61</v>
      </c>
      <c r="AH3653" s="47" t="s">
        <v>75</v>
      </c>
      <c r="AI3653" s="47" t="s">
        <v>76</v>
      </c>
      <c r="AJ3653" s="47" t="s">
        <v>77</v>
      </c>
      <c r="AK3653" s="47" t="s">
        <v>78</v>
      </c>
      <c r="AV3653" s="47">
        <v>0.6</v>
      </c>
      <c r="AZ3653" s="47">
        <v>0.28000000000000003</v>
      </c>
      <c r="BM3653" s="47">
        <v>6.9</v>
      </c>
      <c r="BS3653" s="47">
        <v>12</v>
      </c>
      <c r="BT3653" s="47">
        <v>0</v>
      </c>
      <c r="DI3653" s="1">
        <f t="shared" si="285"/>
        <v>4</v>
      </c>
      <c r="DJ3653" s="9" t="str">
        <f t="shared" si="286"/>
        <v>NO BACTERIOLOGICO</v>
      </c>
      <c r="DK3653" s="10" t="str">
        <f t="shared" si="287"/>
        <v>-</v>
      </c>
      <c r="DL3653" s="11" t="str">
        <f t="shared" si="288"/>
        <v>0</v>
      </c>
    </row>
    <row r="3654" spans="1:116" ht="12" x14ac:dyDescent="0.2">
      <c r="A3654" s="47">
        <v>1011010050</v>
      </c>
      <c r="B3654" s="47" t="str">
        <f t="shared" si="289"/>
        <v>1011010050-PARIAPAMPA</v>
      </c>
      <c r="C3654" s="47" t="s">
        <v>836</v>
      </c>
      <c r="D3654" s="47" t="s">
        <v>58</v>
      </c>
      <c r="E3654" s="47" t="s">
        <v>395</v>
      </c>
      <c r="F3654" s="47" t="s">
        <v>793</v>
      </c>
      <c r="G3654" s="47" t="s">
        <v>60</v>
      </c>
      <c r="H3654" s="47">
        <v>293</v>
      </c>
      <c r="I3654" s="47" t="s">
        <v>61</v>
      </c>
      <c r="J3654" s="47" t="s">
        <v>88</v>
      </c>
      <c r="K3654" s="47" t="s">
        <v>63</v>
      </c>
      <c r="L3654" s="47" t="s">
        <v>64</v>
      </c>
      <c r="M3654" s="47" t="s">
        <v>824</v>
      </c>
      <c r="N3654" s="47" t="s">
        <v>825</v>
      </c>
      <c r="O3654" s="47" t="s">
        <v>58</v>
      </c>
      <c r="P3654" s="47" t="s">
        <v>395</v>
      </c>
      <c r="Q3654" s="47" t="s">
        <v>793</v>
      </c>
      <c r="R3654" s="47">
        <v>104361</v>
      </c>
      <c r="S3654" s="47" t="s">
        <v>67</v>
      </c>
      <c r="T3654" s="47" t="s">
        <v>837</v>
      </c>
      <c r="U3654" s="47">
        <v>14756</v>
      </c>
      <c r="V3654" s="47" t="s">
        <v>69</v>
      </c>
      <c r="W3654" s="47" t="s">
        <v>838</v>
      </c>
      <c r="X3654" s="47">
        <v>1277992</v>
      </c>
      <c r="Y3654" s="47">
        <v>4211271</v>
      </c>
      <c r="Z3654" s="47">
        <v>0</v>
      </c>
      <c r="AA3654" s="47">
        <v>0</v>
      </c>
      <c r="AB3654" s="47" t="s">
        <v>61</v>
      </c>
      <c r="AC3654" s="47">
        <v>0</v>
      </c>
      <c r="AD3654" s="47" t="s">
        <v>72</v>
      </c>
      <c r="AE3654" s="47" t="s">
        <v>5063</v>
      </c>
      <c r="AF3654" s="47" t="s">
        <v>6047</v>
      </c>
      <c r="AG3654" s="47">
        <v>4274</v>
      </c>
      <c r="AH3654" s="47" t="s">
        <v>73</v>
      </c>
      <c r="AI3654" s="47" t="s">
        <v>836</v>
      </c>
      <c r="AJ3654" s="47" t="s">
        <v>61</v>
      </c>
      <c r="AK3654" s="47" t="s">
        <v>61</v>
      </c>
      <c r="AV3654" s="47">
        <v>1.2</v>
      </c>
      <c r="AZ3654" s="47">
        <v>0.98</v>
      </c>
      <c r="BM3654" s="47">
        <v>7.6</v>
      </c>
      <c r="BS3654" s="47">
        <v>12</v>
      </c>
      <c r="BT3654" s="47">
        <v>0.7</v>
      </c>
      <c r="DI3654" s="1">
        <f t="shared" si="285"/>
        <v>4</v>
      </c>
      <c r="DJ3654" s="9" t="str">
        <f t="shared" si="286"/>
        <v>NO BACTERIOLOGICO</v>
      </c>
      <c r="DK3654" s="10" t="str">
        <f t="shared" si="287"/>
        <v>-</v>
      </c>
      <c r="DL3654" s="11" t="str">
        <f t="shared" si="288"/>
        <v>0</v>
      </c>
    </row>
    <row r="3655" spans="1:116" ht="12" x14ac:dyDescent="0.2">
      <c r="A3655" s="47">
        <v>1011010050</v>
      </c>
      <c r="B3655" s="47" t="str">
        <f t="shared" si="289"/>
        <v>1011010050-PARIAPAMPA</v>
      </c>
      <c r="C3655" s="47" t="s">
        <v>836</v>
      </c>
      <c r="D3655" s="47" t="s">
        <v>58</v>
      </c>
      <c r="E3655" s="47" t="s">
        <v>395</v>
      </c>
      <c r="F3655" s="47" t="s">
        <v>793</v>
      </c>
      <c r="G3655" s="47" t="s">
        <v>60</v>
      </c>
      <c r="H3655" s="47">
        <v>293</v>
      </c>
      <c r="I3655" s="47" t="s">
        <v>61</v>
      </c>
      <c r="J3655" s="47" t="s">
        <v>88</v>
      </c>
      <c r="K3655" s="47" t="s">
        <v>63</v>
      </c>
      <c r="L3655" s="47" t="s">
        <v>64</v>
      </c>
      <c r="M3655" s="47" t="s">
        <v>824</v>
      </c>
      <c r="N3655" s="47" t="s">
        <v>825</v>
      </c>
      <c r="O3655" s="47" t="s">
        <v>58</v>
      </c>
      <c r="P3655" s="47" t="s">
        <v>395</v>
      </c>
      <c r="Q3655" s="47" t="s">
        <v>793</v>
      </c>
      <c r="R3655" s="47">
        <v>104361</v>
      </c>
      <c r="S3655" s="47" t="s">
        <v>67</v>
      </c>
      <c r="T3655" s="47" t="s">
        <v>837</v>
      </c>
      <c r="U3655" s="47">
        <v>14756</v>
      </c>
      <c r="V3655" s="47" t="s">
        <v>69</v>
      </c>
      <c r="W3655" s="47" t="s">
        <v>838</v>
      </c>
      <c r="X3655" s="47">
        <v>1277992</v>
      </c>
      <c r="Y3655" s="47">
        <v>4211272</v>
      </c>
      <c r="Z3655" s="47">
        <v>320324</v>
      </c>
      <c r="AA3655" s="47">
        <v>7775641</v>
      </c>
      <c r="AB3655" s="47" t="s">
        <v>61</v>
      </c>
      <c r="AC3655" s="47">
        <v>3479</v>
      </c>
      <c r="AD3655" s="47" t="s">
        <v>72</v>
      </c>
      <c r="AE3655" s="47" t="s">
        <v>5063</v>
      </c>
      <c r="AF3655" s="47" t="s">
        <v>6047</v>
      </c>
      <c r="AG3655" s="47" t="s">
        <v>61</v>
      </c>
      <c r="AH3655" s="47" t="s">
        <v>75</v>
      </c>
      <c r="AI3655" s="47" t="s">
        <v>76</v>
      </c>
      <c r="AJ3655" s="47" t="s">
        <v>77</v>
      </c>
      <c r="AK3655" s="47" t="s">
        <v>78</v>
      </c>
      <c r="AV3655" s="47">
        <v>1</v>
      </c>
      <c r="AZ3655" s="47">
        <v>0.85</v>
      </c>
      <c r="BM3655" s="47">
        <v>7.6</v>
      </c>
      <c r="BS3655" s="47">
        <v>12</v>
      </c>
      <c r="BT3655" s="47">
        <v>0.7</v>
      </c>
      <c r="DI3655" s="1">
        <f t="shared" si="285"/>
        <v>4</v>
      </c>
      <c r="DJ3655" s="9" t="str">
        <f t="shared" si="286"/>
        <v>NO BACTERIOLOGICO</v>
      </c>
      <c r="DK3655" s="10" t="str">
        <f t="shared" si="287"/>
        <v>-</v>
      </c>
      <c r="DL3655" s="11" t="str">
        <f t="shared" si="288"/>
        <v>0</v>
      </c>
    </row>
    <row r="3656" spans="1:116" ht="12" x14ac:dyDescent="0.2">
      <c r="A3656" s="47">
        <v>1011010050</v>
      </c>
      <c r="B3656" s="47" t="str">
        <f t="shared" si="289"/>
        <v>1011010050-PARIAPAMPA</v>
      </c>
      <c r="C3656" s="47" t="s">
        <v>836</v>
      </c>
      <c r="D3656" s="47" t="s">
        <v>58</v>
      </c>
      <c r="E3656" s="47" t="s">
        <v>395</v>
      </c>
      <c r="F3656" s="47" t="s">
        <v>793</v>
      </c>
      <c r="G3656" s="47" t="s">
        <v>60</v>
      </c>
      <c r="H3656" s="47">
        <v>293</v>
      </c>
      <c r="I3656" s="47" t="s">
        <v>61</v>
      </c>
      <c r="J3656" s="47" t="s">
        <v>88</v>
      </c>
      <c r="K3656" s="47" t="s">
        <v>63</v>
      </c>
      <c r="L3656" s="47" t="s">
        <v>64</v>
      </c>
      <c r="M3656" s="47" t="s">
        <v>824</v>
      </c>
      <c r="N3656" s="47" t="s">
        <v>825</v>
      </c>
      <c r="O3656" s="47" t="s">
        <v>58</v>
      </c>
      <c r="P3656" s="47" t="s">
        <v>395</v>
      </c>
      <c r="Q3656" s="47" t="s">
        <v>793</v>
      </c>
      <c r="R3656" s="47">
        <v>104361</v>
      </c>
      <c r="S3656" s="47" t="s">
        <v>67</v>
      </c>
      <c r="T3656" s="47" t="s">
        <v>837</v>
      </c>
      <c r="U3656" s="47">
        <v>14756</v>
      </c>
      <c r="V3656" s="47" t="s">
        <v>69</v>
      </c>
      <c r="W3656" s="47" t="s">
        <v>838</v>
      </c>
      <c r="X3656" s="47">
        <v>1277992</v>
      </c>
      <c r="Y3656" s="47">
        <v>4211273</v>
      </c>
      <c r="Z3656" s="47">
        <v>320652</v>
      </c>
      <c r="AA3656" s="47">
        <v>7775641</v>
      </c>
      <c r="AB3656" s="47" t="s">
        <v>61</v>
      </c>
      <c r="AC3656" s="47">
        <v>3476</v>
      </c>
      <c r="AD3656" s="47" t="s">
        <v>72</v>
      </c>
      <c r="AE3656" s="47" t="s">
        <v>5063</v>
      </c>
      <c r="AF3656" s="47" t="s">
        <v>6047</v>
      </c>
      <c r="AG3656" s="47" t="s">
        <v>61</v>
      </c>
      <c r="AH3656" s="47" t="s">
        <v>75</v>
      </c>
      <c r="AI3656" s="47" t="s">
        <v>76</v>
      </c>
      <c r="AJ3656" s="47" t="s">
        <v>77</v>
      </c>
      <c r="AK3656" s="47" t="s">
        <v>78</v>
      </c>
      <c r="AV3656" s="47">
        <v>0.5</v>
      </c>
      <c r="AZ3656" s="47">
        <v>0.8</v>
      </c>
      <c r="BM3656" s="47">
        <v>7.6</v>
      </c>
      <c r="BS3656" s="47">
        <v>12</v>
      </c>
      <c r="BT3656" s="47">
        <v>0.7</v>
      </c>
      <c r="DI3656" s="1">
        <f t="shared" si="285"/>
        <v>4</v>
      </c>
      <c r="DJ3656" s="9" t="str">
        <f t="shared" si="286"/>
        <v>NO BACTERIOLOGICO</v>
      </c>
      <c r="DK3656" s="10" t="str">
        <f t="shared" si="287"/>
        <v>-</v>
      </c>
      <c r="DL3656" s="11" t="str">
        <f t="shared" si="288"/>
        <v>0</v>
      </c>
    </row>
    <row r="3657" spans="1:116" ht="12" x14ac:dyDescent="0.2">
      <c r="A3657" s="47">
        <v>1011010001</v>
      </c>
      <c r="B3657" s="47" t="str">
        <f t="shared" si="289"/>
        <v>1011010001-CHAVINILLO</v>
      </c>
      <c r="C3657" s="47" t="s">
        <v>793</v>
      </c>
      <c r="D3657" s="47" t="s">
        <v>58</v>
      </c>
      <c r="E3657" s="47" t="s">
        <v>395</v>
      </c>
      <c r="F3657" s="47" t="s">
        <v>793</v>
      </c>
      <c r="G3657" s="47" t="s">
        <v>60</v>
      </c>
      <c r="H3657" s="47">
        <v>1955</v>
      </c>
      <c r="I3657" s="47">
        <v>1645</v>
      </c>
      <c r="J3657" s="47" t="s">
        <v>88</v>
      </c>
      <c r="K3657" s="47" t="s">
        <v>63</v>
      </c>
      <c r="L3657" s="47" t="s">
        <v>64</v>
      </c>
      <c r="M3657" s="47" t="s">
        <v>824</v>
      </c>
      <c r="N3657" s="47" t="s">
        <v>825</v>
      </c>
      <c r="O3657" s="47" t="s">
        <v>58</v>
      </c>
      <c r="P3657" s="47" t="s">
        <v>395</v>
      </c>
      <c r="Q3657" s="47" t="s">
        <v>793</v>
      </c>
      <c r="R3657" s="47">
        <v>7369</v>
      </c>
      <c r="S3657" s="47" t="s">
        <v>171</v>
      </c>
      <c r="T3657" s="47" t="s">
        <v>834</v>
      </c>
      <c r="U3657" s="47">
        <v>3783</v>
      </c>
      <c r="V3657" s="47" t="s">
        <v>98</v>
      </c>
      <c r="W3657" s="47" t="s">
        <v>835</v>
      </c>
      <c r="X3657" s="47">
        <v>1277993</v>
      </c>
      <c r="Y3657" s="47">
        <v>4211277</v>
      </c>
      <c r="Z3657" s="47">
        <v>0</v>
      </c>
      <c r="AA3657" s="47">
        <v>0</v>
      </c>
      <c r="AB3657" s="47" t="s">
        <v>61</v>
      </c>
      <c r="AC3657" s="47">
        <v>0</v>
      </c>
      <c r="AD3657" s="47" t="s">
        <v>72</v>
      </c>
      <c r="AE3657" s="47" t="s">
        <v>5063</v>
      </c>
      <c r="AF3657" s="47" t="s">
        <v>6048</v>
      </c>
      <c r="AG3657" s="47">
        <v>3648</v>
      </c>
      <c r="AH3657" s="47" t="s">
        <v>73</v>
      </c>
      <c r="AI3657" s="47" t="s">
        <v>793</v>
      </c>
      <c r="AJ3657" s="47" t="s">
        <v>61</v>
      </c>
      <c r="AK3657" s="47" t="s">
        <v>61</v>
      </c>
      <c r="AV3657" s="47">
        <v>1.2</v>
      </c>
      <c r="AZ3657" s="47">
        <v>230</v>
      </c>
      <c r="BM3657" s="47">
        <v>7</v>
      </c>
      <c r="BS3657" s="47">
        <v>10</v>
      </c>
      <c r="BT3657" s="47">
        <v>0.8</v>
      </c>
      <c r="DI3657" s="1">
        <f t="shared" si="285"/>
        <v>4</v>
      </c>
      <c r="DJ3657" s="9" t="str">
        <f t="shared" si="286"/>
        <v>NO BACTERIOLOGICO</v>
      </c>
      <c r="DK3657" s="10" t="str">
        <f t="shared" si="287"/>
        <v>-</v>
      </c>
      <c r="DL3657" s="11" t="str">
        <f t="shared" si="288"/>
        <v>0</v>
      </c>
    </row>
    <row r="3658" spans="1:116" ht="12" x14ac:dyDescent="0.2">
      <c r="A3658" s="47">
        <v>1011010001</v>
      </c>
      <c r="B3658" s="47" t="str">
        <f t="shared" si="289"/>
        <v>1011010001-CHAVINILLO</v>
      </c>
      <c r="C3658" s="47" t="s">
        <v>793</v>
      </c>
      <c r="D3658" s="47" t="s">
        <v>58</v>
      </c>
      <c r="E3658" s="47" t="s">
        <v>395</v>
      </c>
      <c r="F3658" s="47" t="s">
        <v>793</v>
      </c>
      <c r="G3658" s="47" t="s">
        <v>60</v>
      </c>
      <c r="H3658" s="47">
        <v>1955</v>
      </c>
      <c r="I3658" s="47">
        <v>1645</v>
      </c>
      <c r="J3658" s="47" t="s">
        <v>88</v>
      </c>
      <c r="K3658" s="47" t="s">
        <v>63</v>
      </c>
      <c r="L3658" s="47" t="s">
        <v>64</v>
      </c>
      <c r="M3658" s="47" t="s">
        <v>824</v>
      </c>
      <c r="N3658" s="47" t="s">
        <v>825</v>
      </c>
      <c r="O3658" s="47" t="s">
        <v>58</v>
      </c>
      <c r="P3658" s="47" t="s">
        <v>395</v>
      </c>
      <c r="Q3658" s="47" t="s">
        <v>793</v>
      </c>
      <c r="R3658" s="47">
        <v>7369</v>
      </c>
      <c r="S3658" s="47" t="s">
        <v>171</v>
      </c>
      <c r="T3658" s="47" t="s">
        <v>834</v>
      </c>
      <c r="U3658" s="47">
        <v>3783</v>
      </c>
      <c r="V3658" s="47" t="s">
        <v>98</v>
      </c>
      <c r="W3658" s="47" t="s">
        <v>835</v>
      </c>
      <c r="X3658" s="47">
        <v>1277993</v>
      </c>
      <c r="Y3658" s="47">
        <v>4211278</v>
      </c>
      <c r="Z3658" s="47">
        <v>319567</v>
      </c>
      <c r="AA3658" s="47">
        <v>8826781</v>
      </c>
      <c r="AB3658" s="47" t="s">
        <v>61</v>
      </c>
      <c r="AC3658" s="47">
        <v>3438</v>
      </c>
      <c r="AD3658" s="47" t="s">
        <v>72</v>
      </c>
      <c r="AE3658" s="47" t="s">
        <v>5063</v>
      </c>
      <c r="AF3658" s="47" t="s">
        <v>6048</v>
      </c>
      <c r="AG3658" s="47" t="s">
        <v>61</v>
      </c>
      <c r="AH3658" s="47" t="s">
        <v>75</v>
      </c>
      <c r="AI3658" s="47" t="s">
        <v>76</v>
      </c>
      <c r="AJ3658" s="47" t="s">
        <v>77</v>
      </c>
      <c r="AK3658" s="47" t="s">
        <v>78</v>
      </c>
      <c r="AV3658" s="47">
        <v>0.6</v>
      </c>
      <c r="AZ3658" s="47">
        <v>161</v>
      </c>
      <c r="BM3658" s="47">
        <v>7</v>
      </c>
      <c r="BS3658" s="47">
        <v>10</v>
      </c>
      <c r="BT3658" s="47">
        <v>1.8</v>
      </c>
      <c r="DI3658" s="1">
        <f t="shared" si="285"/>
        <v>4</v>
      </c>
      <c r="DJ3658" s="9" t="str">
        <f t="shared" si="286"/>
        <v>NO BACTERIOLOGICO</v>
      </c>
      <c r="DK3658" s="10" t="str">
        <f t="shared" si="287"/>
        <v>-</v>
      </c>
      <c r="DL3658" s="11" t="str">
        <f t="shared" si="288"/>
        <v>0</v>
      </c>
    </row>
    <row r="3659" spans="1:116" ht="12" x14ac:dyDescent="0.2">
      <c r="A3659" s="47">
        <v>1011010001</v>
      </c>
      <c r="B3659" s="47" t="str">
        <f t="shared" si="289"/>
        <v>1011010001-CHAVINILLO</v>
      </c>
      <c r="C3659" s="47" t="s">
        <v>793</v>
      </c>
      <c r="D3659" s="47" t="s">
        <v>58</v>
      </c>
      <c r="E3659" s="47" t="s">
        <v>395</v>
      </c>
      <c r="F3659" s="47" t="s">
        <v>793</v>
      </c>
      <c r="G3659" s="47" t="s">
        <v>60</v>
      </c>
      <c r="H3659" s="47">
        <v>1955</v>
      </c>
      <c r="I3659" s="47">
        <v>1645</v>
      </c>
      <c r="J3659" s="47" t="s">
        <v>88</v>
      </c>
      <c r="K3659" s="47" t="s">
        <v>63</v>
      </c>
      <c r="L3659" s="47" t="s">
        <v>64</v>
      </c>
      <c r="M3659" s="47" t="s">
        <v>824</v>
      </c>
      <c r="N3659" s="47" t="s">
        <v>825</v>
      </c>
      <c r="O3659" s="47" t="s">
        <v>58</v>
      </c>
      <c r="P3659" s="47" t="s">
        <v>395</v>
      </c>
      <c r="Q3659" s="47" t="s">
        <v>793</v>
      </c>
      <c r="R3659" s="47">
        <v>7369</v>
      </c>
      <c r="S3659" s="47" t="s">
        <v>171</v>
      </c>
      <c r="T3659" s="47" t="s">
        <v>834</v>
      </c>
      <c r="U3659" s="47">
        <v>3783</v>
      </c>
      <c r="V3659" s="47" t="s">
        <v>98</v>
      </c>
      <c r="W3659" s="47" t="s">
        <v>835</v>
      </c>
      <c r="X3659" s="47">
        <v>1277993</v>
      </c>
      <c r="Y3659" s="47">
        <v>4211279</v>
      </c>
      <c r="Z3659" s="47">
        <v>319461</v>
      </c>
      <c r="AA3659" s="47">
        <v>888908</v>
      </c>
      <c r="AB3659" s="47" t="s">
        <v>61</v>
      </c>
      <c r="AC3659" s="47">
        <v>3435</v>
      </c>
      <c r="AD3659" s="47" t="s">
        <v>72</v>
      </c>
      <c r="AE3659" s="47" t="s">
        <v>5063</v>
      </c>
      <c r="AF3659" s="47" t="s">
        <v>6048</v>
      </c>
      <c r="AG3659" s="47" t="s">
        <v>61</v>
      </c>
      <c r="AH3659" s="47" t="s">
        <v>75</v>
      </c>
      <c r="AI3659" s="47" t="s">
        <v>76</v>
      </c>
      <c r="AJ3659" s="47" t="s">
        <v>77</v>
      </c>
      <c r="AK3659" s="47" t="s">
        <v>78</v>
      </c>
      <c r="AV3659" s="47">
        <v>0.5</v>
      </c>
      <c r="AZ3659" s="47">
        <v>72</v>
      </c>
      <c r="BM3659" s="47">
        <v>7</v>
      </c>
      <c r="BS3659" s="47">
        <v>10</v>
      </c>
      <c r="BT3659" s="47">
        <v>1</v>
      </c>
      <c r="DI3659" s="1">
        <f t="shared" si="285"/>
        <v>4</v>
      </c>
      <c r="DJ3659" s="9" t="str">
        <f t="shared" si="286"/>
        <v>NO BACTERIOLOGICO</v>
      </c>
      <c r="DK3659" s="10" t="str">
        <f t="shared" si="287"/>
        <v>-</v>
      </c>
      <c r="DL3659" s="11" t="str">
        <f t="shared" si="288"/>
        <v>0</v>
      </c>
    </row>
    <row r="3660" spans="1:116" ht="12" x14ac:dyDescent="0.2">
      <c r="A3660" s="47">
        <v>1011010080</v>
      </c>
      <c r="B3660" s="47" t="str">
        <f t="shared" si="289"/>
        <v>1011010080-PUCA PUCA</v>
      </c>
      <c r="C3660" s="47" t="s">
        <v>823</v>
      </c>
      <c r="D3660" s="47" t="s">
        <v>58</v>
      </c>
      <c r="E3660" s="47" t="s">
        <v>395</v>
      </c>
      <c r="F3660" s="47" t="s">
        <v>793</v>
      </c>
      <c r="G3660" s="47" t="s">
        <v>60</v>
      </c>
      <c r="H3660" s="47">
        <v>133</v>
      </c>
      <c r="I3660" s="47" t="s">
        <v>61</v>
      </c>
      <c r="J3660" s="47" t="s">
        <v>88</v>
      </c>
      <c r="K3660" s="47" t="s">
        <v>63</v>
      </c>
      <c r="L3660" s="47" t="s">
        <v>64</v>
      </c>
      <c r="M3660" s="47" t="s">
        <v>824</v>
      </c>
      <c r="N3660" s="47" t="s">
        <v>825</v>
      </c>
      <c r="O3660" s="47" t="s">
        <v>58</v>
      </c>
      <c r="P3660" s="47" t="s">
        <v>395</v>
      </c>
      <c r="Q3660" s="47" t="s">
        <v>793</v>
      </c>
      <c r="R3660" s="47">
        <v>104351</v>
      </c>
      <c r="S3660" s="47" t="s">
        <v>67</v>
      </c>
      <c r="T3660" s="47" t="s">
        <v>826</v>
      </c>
      <c r="U3660" s="47">
        <v>14761</v>
      </c>
      <c r="V3660" s="47" t="s">
        <v>69</v>
      </c>
      <c r="W3660" s="47" t="s">
        <v>827</v>
      </c>
      <c r="X3660" s="47">
        <v>1277996</v>
      </c>
      <c r="Y3660" s="47">
        <v>4211283</v>
      </c>
      <c r="Z3660" s="47">
        <v>0</v>
      </c>
      <c r="AA3660" s="47">
        <v>0</v>
      </c>
      <c r="AB3660" s="47" t="s">
        <v>61</v>
      </c>
      <c r="AC3660" s="47">
        <v>0</v>
      </c>
      <c r="AD3660" s="47" t="s">
        <v>72</v>
      </c>
      <c r="AE3660" s="47" t="s">
        <v>5063</v>
      </c>
      <c r="AF3660" s="47" t="s">
        <v>6049</v>
      </c>
      <c r="AG3660" s="47">
        <v>4265</v>
      </c>
      <c r="AH3660" s="47" t="s">
        <v>73</v>
      </c>
      <c r="AI3660" s="47" t="s">
        <v>823</v>
      </c>
      <c r="AJ3660" s="47" t="s">
        <v>61</v>
      </c>
      <c r="AK3660" s="47" t="s">
        <v>61</v>
      </c>
      <c r="AV3660" s="47">
        <v>1.5</v>
      </c>
      <c r="AZ3660" s="47">
        <v>19</v>
      </c>
      <c r="BM3660" s="47">
        <v>8</v>
      </c>
      <c r="BS3660" s="47">
        <v>10</v>
      </c>
      <c r="BT3660" s="47">
        <v>1</v>
      </c>
      <c r="DI3660" s="1">
        <f t="shared" si="285"/>
        <v>4</v>
      </c>
      <c r="DJ3660" s="9" t="str">
        <f t="shared" si="286"/>
        <v>NO BACTERIOLOGICO</v>
      </c>
      <c r="DK3660" s="10" t="str">
        <f t="shared" si="287"/>
        <v>-</v>
      </c>
      <c r="DL3660" s="11" t="str">
        <f t="shared" si="288"/>
        <v>0</v>
      </c>
    </row>
    <row r="3661" spans="1:116" ht="12" x14ac:dyDescent="0.2">
      <c r="A3661" s="47">
        <v>1011010080</v>
      </c>
      <c r="B3661" s="47" t="str">
        <f t="shared" si="289"/>
        <v>1011010080-PUCA PUCA</v>
      </c>
      <c r="C3661" s="47" t="s">
        <v>823</v>
      </c>
      <c r="D3661" s="47" t="s">
        <v>58</v>
      </c>
      <c r="E3661" s="47" t="s">
        <v>395</v>
      </c>
      <c r="F3661" s="47" t="s">
        <v>793</v>
      </c>
      <c r="G3661" s="47" t="s">
        <v>60</v>
      </c>
      <c r="H3661" s="47">
        <v>133</v>
      </c>
      <c r="I3661" s="47" t="s">
        <v>61</v>
      </c>
      <c r="J3661" s="47" t="s">
        <v>88</v>
      </c>
      <c r="K3661" s="47" t="s">
        <v>63</v>
      </c>
      <c r="L3661" s="47" t="s">
        <v>64</v>
      </c>
      <c r="M3661" s="47" t="s">
        <v>824</v>
      </c>
      <c r="N3661" s="47" t="s">
        <v>825</v>
      </c>
      <c r="O3661" s="47" t="s">
        <v>58</v>
      </c>
      <c r="P3661" s="47" t="s">
        <v>395</v>
      </c>
      <c r="Q3661" s="47" t="s">
        <v>793</v>
      </c>
      <c r="R3661" s="47">
        <v>104351</v>
      </c>
      <c r="S3661" s="47" t="s">
        <v>67</v>
      </c>
      <c r="T3661" s="47" t="s">
        <v>826</v>
      </c>
      <c r="U3661" s="47">
        <v>14761</v>
      </c>
      <c r="V3661" s="47" t="s">
        <v>69</v>
      </c>
      <c r="W3661" s="47" t="s">
        <v>827</v>
      </c>
      <c r="X3661" s="47">
        <v>1277996</v>
      </c>
      <c r="Y3661" s="47">
        <v>4211284</v>
      </c>
      <c r="Z3661" s="47">
        <v>320321</v>
      </c>
      <c r="AA3661" s="47">
        <v>9995640</v>
      </c>
      <c r="AB3661" s="47" t="s">
        <v>61</v>
      </c>
      <c r="AC3661" s="47">
        <v>5428</v>
      </c>
      <c r="AD3661" s="47" t="s">
        <v>72</v>
      </c>
      <c r="AE3661" s="47" t="s">
        <v>5063</v>
      </c>
      <c r="AF3661" s="47" t="s">
        <v>6049</v>
      </c>
      <c r="AG3661" s="47" t="s">
        <v>61</v>
      </c>
      <c r="AH3661" s="47" t="s">
        <v>75</v>
      </c>
      <c r="AI3661" s="47" t="s">
        <v>76</v>
      </c>
      <c r="AJ3661" s="47" t="s">
        <v>77</v>
      </c>
      <c r="AK3661" s="47" t="s">
        <v>78</v>
      </c>
      <c r="AV3661" s="47">
        <v>1</v>
      </c>
      <c r="AZ3661" s="47">
        <v>18</v>
      </c>
      <c r="BM3661" s="47">
        <v>8</v>
      </c>
      <c r="BS3661" s="47">
        <v>10</v>
      </c>
      <c r="BT3661" s="47">
        <v>1</v>
      </c>
      <c r="DI3661" s="1">
        <f t="shared" si="285"/>
        <v>4</v>
      </c>
      <c r="DJ3661" s="9" t="str">
        <f t="shared" si="286"/>
        <v>NO BACTERIOLOGICO</v>
      </c>
      <c r="DK3661" s="10" t="str">
        <f t="shared" si="287"/>
        <v>-</v>
      </c>
      <c r="DL3661" s="11" t="str">
        <f t="shared" si="288"/>
        <v>0</v>
      </c>
    </row>
    <row r="3662" spans="1:116" ht="12" x14ac:dyDescent="0.2">
      <c r="A3662" s="47">
        <v>1011010080</v>
      </c>
      <c r="B3662" s="47" t="str">
        <f t="shared" si="289"/>
        <v>1011010080-PUCA PUCA</v>
      </c>
      <c r="C3662" s="47" t="s">
        <v>823</v>
      </c>
      <c r="D3662" s="47" t="s">
        <v>58</v>
      </c>
      <c r="E3662" s="47" t="s">
        <v>395</v>
      </c>
      <c r="F3662" s="47" t="s">
        <v>793</v>
      </c>
      <c r="G3662" s="47" t="s">
        <v>60</v>
      </c>
      <c r="H3662" s="47">
        <v>133</v>
      </c>
      <c r="I3662" s="47" t="s">
        <v>61</v>
      </c>
      <c r="J3662" s="47" t="s">
        <v>88</v>
      </c>
      <c r="K3662" s="47" t="s">
        <v>63</v>
      </c>
      <c r="L3662" s="47" t="s">
        <v>64</v>
      </c>
      <c r="M3662" s="47" t="s">
        <v>824</v>
      </c>
      <c r="N3662" s="47" t="s">
        <v>825</v>
      </c>
      <c r="O3662" s="47" t="s">
        <v>58</v>
      </c>
      <c r="P3662" s="47" t="s">
        <v>395</v>
      </c>
      <c r="Q3662" s="47" t="s">
        <v>793</v>
      </c>
      <c r="R3662" s="47">
        <v>104351</v>
      </c>
      <c r="S3662" s="47" t="s">
        <v>67</v>
      </c>
      <c r="T3662" s="47" t="s">
        <v>826</v>
      </c>
      <c r="U3662" s="47">
        <v>14761</v>
      </c>
      <c r="V3662" s="47" t="s">
        <v>69</v>
      </c>
      <c r="W3662" s="47" t="s">
        <v>827</v>
      </c>
      <c r="X3662" s="47">
        <v>1277996</v>
      </c>
      <c r="Y3662" s="47">
        <v>4211285</v>
      </c>
      <c r="Z3662" s="47">
        <v>320650</v>
      </c>
      <c r="AA3662" s="47">
        <v>9998781</v>
      </c>
      <c r="AB3662" s="47" t="s">
        <v>61</v>
      </c>
      <c r="AC3662" s="47">
        <v>5426</v>
      </c>
      <c r="AD3662" s="47" t="s">
        <v>72</v>
      </c>
      <c r="AE3662" s="47" t="s">
        <v>5063</v>
      </c>
      <c r="AF3662" s="47" t="s">
        <v>6049</v>
      </c>
      <c r="AG3662" s="47" t="s">
        <v>61</v>
      </c>
      <c r="AH3662" s="47" t="s">
        <v>75</v>
      </c>
      <c r="AI3662" s="47" t="s">
        <v>76</v>
      </c>
      <c r="AJ3662" s="47" t="s">
        <v>77</v>
      </c>
      <c r="AK3662" s="47" t="s">
        <v>78</v>
      </c>
      <c r="AV3662" s="47">
        <v>0.5</v>
      </c>
      <c r="AZ3662" s="47">
        <v>18</v>
      </c>
      <c r="BM3662" s="47">
        <v>8</v>
      </c>
      <c r="BS3662" s="47">
        <v>10</v>
      </c>
      <c r="BT3662" s="47">
        <v>1</v>
      </c>
      <c r="DI3662" s="1">
        <f t="shared" si="285"/>
        <v>4</v>
      </c>
      <c r="DJ3662" s="9" t="str">
        <f t="shared" si="286"/>
        <v>NO BACTERIOLOGICO</v>
      </c>
      <c r="DK3662" s="10" t="str">
        <f t="shared" si="287"/>
        <v>-</v>
      </c>
      <c r="DL3662" s="11" t="str">
        <f t="shared" si="288"/>
        <v>0</v>
      </c>
    </row>
    <row r="3663" spans="1:116" ht="12" x14ac:dyDescent="0.2">
      <c r="A3663" s="47">
        <v>1011010087</v>
      </c>
      <c r="B3663" s="47" t="str">
        <f t="shared" si="289"/>
        <v>1011010087-SAN AGUSTIN DE CHUNTARRAGRA</v>
      </c>
      <c r="C3663" s="47" t="s">
        <v>4661</v>
      </c>
      <c r="D3663" s="47" t="s">
        <v>58</v>
      </c>
      <c r="E3663" s="47" t="s">
        <v>395</v>
      </c>
      <c r="F3663" s="47" t="s">
        <v>793</v>
      </c>
      <c r="G3663" s="47" t="s">
        <v>60</v>
      </c>
      <c r="H3663" s="47">
        <v>176</v>
      </c>
      <c r="I3663" s="47" t="s">
        <v>61</v>
      </c>
      <c r="J3663" s="47" t="s">
        <v>88</v>
      </c>
      <c r="K3663" s="47" t="s">
        <v>63</v>
      </c>
      <c r="L3663" s="47" t="s">
        <v>64</v>
      </c>
      <c r="M3663" s="47" t="s">
        <v>824</v>
      </c>
      <c r="N3663" s="47" t="s">
        <v>825</v>
      </c>
      <c r="O3663" s="47" t="s">
        <v>58</v>
      </c>
      <c r="P3663" s="47" t="s">
        <v>395</v>
      </c>
      <c r="Q3663" s="47" t="s">
        <v>793</v>
      </c>
      <c r="R3663" s="47">
        <v>104363</v>
      </c>
      <c r="S3663" s="47" t="s">
        <v>171</v>
      </c>
      <c r="T3663" s="47" t="s">
        <v>4662</v>
      </c>
      <c r="U3663" s="47">
        <v>14753</v>
      </c>
      <c r="V3663" s="47" t="s">
        <v>69</v>
      </c>
      <c r="W3663" s="47" t="s">
        <v>4663</v>
      </c>
      <c r="X3663" s="47">
        <v>1277999</v>
      </c>
      <c r="Y3663" s="47">
        <v>4211290</v>
      </c>
      <c r="Z3663" s="47">
        <v>0</v>
      </c>
      <c r="AA3663" s="47">
        <v>0</v>
      </c>
      <c r="AB3663" s="47" t="s">
        <v>61</v>
      </c>
      <c r="AC3663" s="47">
        <v>0</v>
      </c>
      <c r="AD3663" s="47" t="s">
        <v>72</v>
      </c>
      <c r="AE3663" s="47" t="s">
        <v>4990</v>
      </c>
      <c r="AF3663" s="47" t="s">
        <v>6050</v>
      </c>
      <c r="AG3663" s="47">
        <v>4275</v>
      </c>
      <c r="AH3663" s="47" t="s">
        <v>73</v>
      </c>
      <c r="AI3663" s="47" t="s">
        <v>4661</v>
      </c>
      <c r="AJ3663" s="47" t="s">
        <v>61</v>
      </c>
      <c r="AK3663" s="47" t="s">
        <v>61</v>
      </c>
      <c r="AV3663" s="47">
        <v>1</v>
      </c>
      <c r="AZ3663" s="47">
        <v>126</v>
      </c>
      <c r="BM3663" s="47">
        <v>7</v>
      </c>
      <c r="BS3663" s="47">
        <v>10</v>
      </c>
      <c r="BT3663" s="47">
        <v>0.9</v>
      </c>
      <c r="DI3663" s="1">
        <f t="shared" si="285"/>
        <v>4</v>
      </c>
      <c r="DJ3663" s="9" t="str">
        <f t="shared" si="286"/>
        <v>NO BACTERIOLOGICO</v>
      </c>
      <c r="DK3663" s="10" t="str">
        <f t="shared" si="287"/>
        <v>-</v>
      </c>
      <c r="DL3663" s="11" t="str">
        <f t="shared" si="288"/>
        <v>0</v>
      </c>
    </row>
    <row r="3664" spans="1:116" ht="12" x14ac:dyDescent="0.2">
      <c r="A3664" s="47">
        <v>1011010087</v>
      </c>
      <c r="B3664" s="47" t="str">
        <f t="shared" si="289"/>
        <v>1011010087-SAN AGUSTIN DE CHUNTARRAGRA</v>
      </c>
      <c r="C3664" s="47" t="s">
        <v>4661</v>
      </c>
      <c r="D3664" s="47" t="s">
        <v>58</v>
      </c>
      <c r="E3664" s="47" t="s">
        <v>395</v>
      </c>
      <c r="F3664" s="47" t="s">
        <v>793</v>
      </c>
      <c r="G3664" s="47" t="s">
        <v>60</v>
      </c>
      <c r="H3664" s="47">
        <v>176</v>
      </c>
      <c r="I3664" s="47" t="s">
        <v>61</v>
      </c>
      <c r="J3664" s="47" t="s">
        <v>88</v>
      </c>
      <c r="K3664" s="47" t="s">
        <v>63</v>
      </c>
      <c r="L3664" s="47" t="s">
        <v>64</v>
      </c>
      <c r="M3664" s="47" t="s">
        <v>824</v>
      </c>
      <c r="N3664" s="47" t="s">
        <v>825</v>
      </c>
      <c r="O3664" s="47" t="s">
        <v>58</v>
      </c>
      <c r="P3664" s="47" t="s">
        <v>395</v>
      </c>
      <c r="Q3664" s="47" t="s">
        <v>793</v>
      </c>
      <c r="R3664" s="47">
        <v>104363</v>
      </c>
      <c r="S3664" s="47" t="s">
        <v>171</v>
      </c>
      <c r="T3664" s="47" t="s">
        <v>4662</v>
      </c>
      <c r="U3664" s="47">
        <v>14753</v>
      </c>
      <c r="V3664" s="47" t="s">
        <v>69</v>
      </c>
      <c r="W3664" s="47" t="s">
        <v>4663</v>
      </c>
      <c r="X3664" s="47">
        <v>1277999</v>
      </c>
      <c r="Y3664" s="47">
        <v>4211291</v>
      </c>
      <c r="Z3664" s="47">
        <v>325141</v>
      </c>
      <c r="AA3664" s="47">
        <v>8886144</v>
      </c>
      <c r="AB3664" s="47" t="s">
        <v>61</v>
      </c>
      <c r="AC3664" s="47">
        <v>3448</v>
      </c>
      <c r="AD3664" s="47" t="s">
        <v>72</v>
      </c>
      <c r="AE3664" s="47" t="s">
        <v>4990</v>
      </c>
      <c r="AF3664" s="47" t="s">
        <v>6050</v>
      </c>
      <c r="AG3664" s="47" t="s">
        <v>61</v>
      </c>
      <c r="AH3664" s="47" t="s">
        <v>75</v>
      </c>
      <c r="AI3664" s="47" t="s">
        <v>76</v>
      </c>
      <c r="AJ3664" s="47" t="s">
        <v>77</v>
      </c>
      <c r="AK3664" s="47" t="s">
        <v>78</v>
      </c>
      <c r="AV3664" s="47">
        <v>0.7</v>
      </c>
      <c r="AZ3664" s="47">
        <v>140</v>
      </c>
      <c r="BM3664" s="47">
        <v>7</v>
      </c>
      <c r="BS3664" s="47">
        <v>10</v>
      </c>
      <c r="BT3664" s="47">
        <v>0.6</v>
      </c>
      <c r="DI3664" s="1">
        <f t="shared" si="285"/>
        <v>4</v>
      </c>
      <c r="DJ3664" s="9" t="str">
        <f t="shared" si="286"/>
        <v>NO BACTERIOLOGICO</v>
      </c>
      <c r="DK3664" s="10" t="str">
        <f t="shared" si="287"/>
        <v>-</v>
      </c>
      <c r="DL3664" s="11" t="str">
        <f t="shared" si="288"/>
        <v>0</v>
      </c>
    </row>
    <row r="3665" spans="1:116" ht="12" x14ac:dyDescent="0.2">
      <c r="A3665" s="47">
        <v>1011010087</v>
      </c>
      <c r="B3665" s="47" t="str">
        <f t="shared" si="289"/>
        <v>1011010087-SAN AGUSTIN DE CHUNTARRAGRA</v>
      </c>
      <c r="C3665" s="47" t="s">
        <v>4661</v>
      </c>
      <c r="D3665" s="47" t="s">
        <v>58</v>
      </c>
      <c r="E3665" s="47" t="s">
        <v>395</v>
      </c>
      <c r="F3665" s="47" t="s">
        <v>793</v>
      </c>
      <c r="G3665" s="47" t="s">
        <v>60</v>
      </c>
      <c r="H3665" s="47">
        <v>176</v>
      </c>
      <c r="I3665" s="47" t="s">
        <v>61</v>
      </c>
      <c r="J3665" s="47" t="s">
        <v>88</v>
      </c>
      <c r="K3665" s="47" t="s">
        <v>63</v>
      </c>
      <c r="L3665" s="47" t="s">
        <v>64</v>
      </c>
      <c r="M3665" s="47" t="s">
        <v>824</v>
      </c>
      <c r="N3665" s="47" t="s">
        <v>825</v>
      </c>
      <c r="O3665" s="47" t="s">
        <v>58</v>
      </c>
      <c r="P3665" s="47" t="s">
        <v>395</v>
      </c>
      <c r="Q3665" s="47" t="s">
        <v>793</v>
      </c>
      <c r="R3665" s="47">
        <v>104363</v>
      </c>
      <c r="S3665" s="47" t="s">
        <v>171</v>
      </c>
      <c r="T3665" s="47" t="s">
        <v>4662</v>
      </c>
      <c r="U3665" s="47">
        <v>14753</v>
      </c>
      <c r="V3665" s="47" t="s">
        <v>69</v>
      </c>
      <c r="W3665" s="47" t="s">
        <v>4663</v>
      </c>
      <c r="X3665" s="47">
        <v>1277999</v>
      </c>
      <c r="Y3665" s="47">
        <v>4211292</v>
      </c>
      <c r="Z3665" s="47">
        <v>328070</v>
      </c>
      <c r="AA3665" s="47">
        <v>8886933</v>
      </c>
      <c r="AB3665" s="47" t="s">
        <v>61</v>
      </c>
      <c r="AC3665" s="47">
        <v>3440</v>
      </c>
      <c r="AD3665" s="47" t="s">
        <v>72</v>
      </c>
      <c r="AE3665" s="47" t="s">
        <v>4990</v>
      </c>
      <c r="AF3665" s="47" t="s">
        <v>6050</v>
      </c>
      <c r="AG3665" s="47" t="s">
        <v>61</v>
      </c>
      <c r="AH3665" s="47" t="s">
        <v>75</v>
      </c>
      <c r="AI3665" s="47" t="s">
        <v>76</v>
      </c>
      <c r="AJ3665" s="47" t="s">
        <v>77</v>
      </c>
      <c r="AK3665" s="47" t="s">
        <v>78</v>
      </c>
      <c r="AV3665" s="47">
        <v>0.5</v>
      </c>
      <c r="AZ3665" s="47">
        <v>150</v>
      </c>
      <c r="BM3665" s="47">
        <v>7</v>
      </c>
      <c r="BS3665" s="47">
        <v>10</v>
      </c>
      <c r="BT3665" s="47">
        <v>0.9</v>
      </c>
      <c r="DI3665" s="1">
        <f t="shared" si="285"/>
        <v>4</v>
      </c>
      <c r="DJ3665" s="9" t="str">
        <f t="shared" si="286"/>
        <v>NO BACTERIOLOGICO</v>
      </c>
      <c r="DK3665" s="10" t="str">
        <f t="shared" si="287"/>
        <v>-</v>
      </c>
      <c r="DL3665" s="11" t="str">
        <f t="shared" si="288"/>
        <v>0</v>
      </c>
    </row>
    <row r="3666" spans="1:116" ht="12" x14ac:dyDescent="0.2">
      <c r="A3666" s="47">
        <v>1011010046</v>
      </c>
      <c r="B3666" s="47" t="str">
        <f t="shared" si="289"/>
        <v>1011010046-SAN JUAN</v>
      </c>
      <c r="C3666" s="47" t="s">
        <v>833</v>
      </c>
      <c r="D3666" s="47" t="s">
        <v>58</v>
      </c>
      <c r="E3666" s="47" t="s">
        <v>395</v>
      </c>
      <c r="F3666" s="47" t="s">
        <v>793</v>
      </c>
      <c r="G3666" s="47" t="s">
        <v>60</v>
      </c>
      <c r="H3666" s="47">
        <v>105</v>
      </c>
      <c r="I3666" s="47" t="s">
        <v>61</v>
      </c>
      <c r="J3666" s="47" t="s">
        <v>88</v>
      </c>
      <c r="K3666" s="47" t="s">
        <v>63</v>
      </c>
      <c r="L3666" s="47" t="s">
        <v>64</v>
      </c>
      <c r="M3666" s="47" t="s">
        <v>824</v>
      </c>
      <c r="N3666" s="47" t="s">
        <v>825</v>
      </c>
      <c r="O3666" s="47" t="s">
        <v>58</v>
      </c>
      <c r="P3666" s="47" t="s">
        <v>395</v>
      </c>
      <c r="Q3666" s="47" t="s">
        <v>793</v>
      </c>
      <c r="R3666" s="47">
        <v>104357</v>
      </c>
      <c r="S3666" s="47" t="s">
        <v>67</v>
      </c>
      <c r="T3666" s="47" t="s">
        <v>4513</v>
      </c>
      <c r="U3666" s="47">
        <v>3822</v>
      </c>
      <c r="V3666" s="47" t="s">
        <v>69</v>
      </c>
      <c r="W3666" s="47" t="s">
        <v>766</v>
      </c>
      <c r="X3666" s="47">
        <v>1278001</v>
      </c>
      <c r="Y3666" s="47">
        <v>4211297</v>
      </c>
      <c r="Z3666" s="47">
        <v>0</v>
      </c>
      <c r="AA3666" s="47">
        <v>0</v>
      </c>
      <c r="AB3666" s="47" t="s">
        <v>61</v>
      </c>
      <c r="AC3666" s="47">
        <v>0</v>
      </c>
      <c r="AD3666" s="47" t="s">
        <v>72</v>
      </c>
      <c r="AE3666" s="47" t="s">
        <v>5063</v>
      </c>
      <c r="AF3666" s="47" t="s">
        <v>6051</v>
      </c>
      <c r="AG3666" s="47">
        <v>4270</v>
      </c>
      <c r="AH3666" s="47" t="s">
        <v>73</v>
      </c>
      <c r="AI3666" s="47" t="s">
        <v>833</v>
      </c>
      <c r="AJ3666" s="47" t="s">
        <v>61</v>
      </c>
      <c r="AK3666" s="47" t="s">
        <v>61</v>
      </c>
      <c r="AV3666" s="47">
        <v>1.2</v>
      </c>
      <c r="AZ3666" s="47">
        <v>88</v>
      </c>
      <c r="BM3666" s="47">
        <v>7</v>
      </c>
      <c r="BS3666" s="47">
        <v>12</v>
      </c>
      <c r="BT3666" s="47">
        <v>5</v>
      </c>
      <c r="DI3666" s="1">
        <f t="shared" si="285"/>
        <v>4</v>
      </c>
      <c r="DJ3666" s="9" t="str">
        <f t="shared" si="286"/>
        <v>NO BACTERIOLOGICO</v>
      </c>
      <c r="DK3666" s="10" t="str">
        <f t="shared" si="287"/>
        <v>-</v>
      </c>
      <c r="DL3666" s="11" t="str">
        <f t="shared" si="288"/>
        <v>0</v>
      </c>
    </row>
    <row r="3667" spans="1:116" ht="12" x14ac:dyDescent="0.2">
      <c r="A3667" s="47">
        <v>1011010046</v>
      </c>
      <c r="B3667" s="47" t="str">
        <f t="shared" si="289"/>
        <v>1011010046-SAN JUAN</v>
      </c>
      <c r="C3667" s="47" t="s">
        <v>833</v>
      </c>
      <c r="D3667" s="47" t="s">
        <v>58</v>
      </c>
      <c r="E3667" s="47" t="s">
        <v>395</v>
      </c>
      <c r="F3667" s="47" t="s">
        <v>793</v>
      </c>
      <c r="G3667" s="47" t="s">
        <v>60</v>
      </c>
      <c r="H3667" s="47">
        <v>105</v>
      </c>
      <c r="I3667" s="47" t="s">
        <v>61</v>
      </c>
      <c r="J3667" s="47" t="s">
        <v>88</v>
      </c>
      <c r="K3667" s="47" t="s">
        <v>63</v>
      </c>
      <c r="L3667" s="47" t="s">
        <v>64</v>
      </c>
      <c r="M3667" s="47" t="s">
        <v>824</v>
      </c>
      <c r="N3667" s="47" t="s">
        <v>825</v>
      </c>
      <c r="O3667" s="47" t="s">
        <v>58</v>
      </c>
      <c r="P3667" s="47" t="s">
        <v>395</v>
      </c>
      <c r="Q3667" s="47" t="s">
        <v>793</v>
      </c>
      <c r="R3667" s="47">
        <v>104357</v>
      </c>
      <c r="S3667" s="47" t="s">
        <v>67</v>
      </c>
      <c r="T3667" s="47" t="s">
        <v>4513</v>
      </c>
      <c r="U3667" s="47">
        <v>3822</v>
      </c>
      <c r="V3667" s="47" t="s">
        <v>69</v>
      </c>
      <c r="W3667" s="47" t="s">
        <v>766</v>
      </c>
      <c r="X3667" s="47">
        <v>1278001</v>
      </c>
      <c r="Y3667" s="47">
        <v>4211298</v>
      </c>
      <c r="Z3667" s="47">
        <v>310241</v>
      </c>
      <c r="AA3667" s="47">
        <v>8885040</v>
      </c>
      <c r="AB3667" s="47" t="s">
        <v>61</v>
      </c>
      <c r="AC3667" s="47">
        <v>5428</v>
      </c>
      <c r="AD3667" s="47" t="s">
        <v>72</v>
      </c>
      <c r="AE3667" s="47" t="s">
        <v>5063</v>
      </c>
      <c r="AF3667" s="47" t="s">
        <v>6051</v>
      </c>
      <c r="AG3667" s="47" t="s">
        <v>61</v>
      </c>
      <c r="AH3667" s="47" t="s">
        <v>75</v>
      </c>
      <c r="AI3667" s="47" t="s">
        <v>76</v>
      </c>
      <c r="AJ3667" s="47" t="s">
        <v>77</v>
      </c>
      <c r="AK3667" s="47" t="s">
        <v>78</v>
      </c>
      <c r="AV3667" s="47">
        <v>0.7</v>
      </c>
      <c r="AZ3667" s="47">
        <v>88</v>
      </c>
      <c r="BM3667" s="47">
        <v>7</v>
      </c>
      <c r="BS3667" s="47">
        <v>12</v>
      </c>
      <c r="BT3667" s="47">
        <v>4.5999999999999996</v>
      </c>
      <c r="DI3667" s="1">
        <f t="shared" si="285"/>
        <v>4</v>
      </c>
      <c r="DJ3667" s="9" t="str">
        <f t="shared" si="286"/>
        <v>NO BACTERIOLOGICO</v>
      </c>
      <c r="DK3667" s="10" t="str">
        <f t="shared" si="287"/>
        <v>-</v>
      </c>
      <c r="DL3667" s="11" t="str">
        <f t="shared" si="288"/>
        <v>0</v>
      </c>
    </row>
    <row r="3668" spans="1:116" ht="12" x14ac:dyDescent="0.2">
      <c r="A3668" s="47">
        <v>1011010046</v>
      </c>
      <c r="B3668" s="47" t="str">
        <f t="shared" si="289"/>
        <v>1011010046-SAN JUAN</v>
      </c>
      <c r="C3668" s="47" t="s">
        <v>833</v>
      </c>
      <c r="D3668" s="47" t="s">
        <v>58</v>
      </c>
      <c r="E3668" s="47" t="s">
        <v>395</v>
      </c>
      <c r="F3668" s="47" t="s">
        <v>793</v>
      </c>
      <c r="G3668" s="47" t="s">
        <v>60</v>
      </c>
      <c r="H3668" s="47">
        <v>105</v>
      </c>
      <c r="I3668" s="47" t="s">
        <v>61</v>
      </c>
      <c r="J3668" s="47" t="s">
        <v>88</v>
      </c>
      <c r="K3668" s="47" t="s">
        <v>63</v>
      </c>
      <c r="L3668" s="47" t="s">
        <v>64</v>
      </c>
      <c r="M3668" s="47" t="s">
        <v>824</v>
      </c>
      <c r="N3668" s="47" t="s">
        <v>825</v>
      </c>
      <c r="O3668" s="47" t="s">
        <v>58</v>
      </c>
      <c r="P3668" s="47" t="s">
        <v>395</v>
      </c>
      <c r="Q3668" s="47" t="s">
        <v>793</v>
      </c>
      <c r="R3668" s="47">
        <v>104357</v>
      </c>
      <c r="S3668" s="47" t="s">
        <v>67</v>
      </c>
      <c r="T3668" s="47" t="s">
        <v>4513</v>
      </c>
      <c r="U3668" s="47">
        <v>3822</v>
      </c>
      <c r="V3668" s="47" t="s">
        <v>69</v>
      </c>
      <c r="W3668" s="47" t="s">
        <v>766</v>
      </c>
      <c r="X3668" s="47">
        <v>1278001</v>
      </c>
      <c r="Y3668" s="47">
        <v>4211299</v>
      </c>
      <c r="Z3668" s="47">
        <v>320080</v>
      </c>
      <c r="AA3668" s="47">
        <v>8889085</v>
      </c>
      <c r="AB3668" s="47" t="s">
        <v>61</v>
      </c>
      <c r="AC3668" s="47">
        <v>5428</v>
      </c>
      <c r="AD3668" s="47" t="s">
        <v>72</v>
      </c>
      <c r="AE3668" s="47" t="s">
        <v>5063</v>
      </c>
      <c r="AF3668" s="47" t="s">
        <v>6051</v>
      </c>
      <c r="AG3668" s="47" t="s">
        <v>61</v>
      </c>
      <c r="AH3668" s="47" t="s">
        <v>75</v>
      </c>
      <c r="AI3668" s="47" t="s">
        <v>76</v>
      </c>
      <c r="AJ3668" s="47" t="s">
        <v>77</v>
      </c>
      <c r="AK3668" s="47" t="s">
        <v>78</v>
      </c>
      <c r="AV3668" s="47">
        <v>0.5</v>
      </c>
      <c r="AZ3668" s="47">
        <v>82</v>
      </c>
      <c r="BM3668" s="47">
        <v>7</v>
      </c>
      <c r="BS3668" s="47">
        <v>12</v>
      </c>
      <c r="BT3668" s="47">
        <v>4.4000000000000004</v>
      </c>
      <c r="DI3668" s="1">
        <f t="shared" si="285"/>
        <v>4</v>
      </c>
      <c r="DJ3668" s="9" t="str">
        <f t="shared" si="286"/>
        <v>NO BACTERIOLOGICO</v>
      </c>
      <c r="DK3668" s="10" t="str">
        <f t="shared" si="287"/>
        <v>-</v>
      </c>
      <c r="DL3668" s="11" t="str">
        <f t="shared" si="288"/>
        <v>0</v>
      </c>
    </row>
    <row r="3669" spans="1:116" ht="12" x14ac:dyDescent="0.2">
      <c r="A3669" s="47">
        <v>1011010055</v>
      </c>
      <c r="B3669" s="47" t="str">
        <f t="shared" si="289"/>
        <v>1011010055-VISTA ALEGRE DE TACAJ</v>
      </c>
      <c r="C3669" s="47" t="s">
        <v>3940</v>
      </c>
      <c r="D3669" s="47" t="s">
        <v>58</v>
      </c>
      <c r="E3669" s="47" t="s">
        <v>395</v>
      </c>
      <c r="F3669" s="47" t="s">
        <v>793</v>
      </c>
      <c r="G3669" s="47" t="s">
        <v>60</v>
      </c>
      <c r="H3669" s="47">
        <v>112</v>
      </c>
      <c r="I3669" s="47" t="s">
        <v>61</v>
      </c>
      <c r="J3669" s="47" t="s">
        <v>88</v>
      </c>
      <c r="K3669" s="47" t="s">
        <v>63</v>
      </c>
      <c r="L3669" s="47" t="s">
        <v>64</v>
      </c>
      <c r="M3669" s="47" t="s">
        <v>824</v>
      </c>
      <c r="N3669" s="47" t="s">
        <v>825</v>
      </c>
      <c r="O3669" s="47" t="s">
        <v>58</v>
      </c>
      <c r="P3669" s="47" t="s">
        <v>395</v>
      </c>
      <c r="Q3669" s="47" t="s">
        <v>793</v>
      </c>
      <c r="R3669" s="47">
        <v>104359</v>
      </c>
      <c r="S3669" s="47" t="s">
        <v>67</v>
      </c>
      <c r="T3669" s="47" t="s">
        <v>3941</v>
      </c>
      <c r="U3669" s="47">
        <v>14754</v>
      </c>
      <c r="V3669" s="47" t="s">
        <v>69</v>
      </c>
      <c r="W3669" s="47" t="s">
        <v>3942</v>
      </c>
      <c r="X3669" s="47">
        <v>1278005</v>
      </c>
      <c r="Y3669" s="47">
        <v>4211312</v>
      </c>
      <c r="Z3669" s="47">
        <v>0</v>
      </c>
      <c r="AA3669" s="47">
        <v>0</v>
      </c>
      <c r="AB3669" s="47" t="s">
        <v>61</v>
      </c>
      <c r="AC3669" s="47">
        <v>0</v>
      </c>
      <c r="AD3669" s="47" t="s">
        <v>72</v>
      </c>
      <c r="AE3669" s="47" t="s">
        <v>5063</v>
      </c>
      <c r="AF3669" s="47" t="s">
        <v>6052</v>
      </c>
      <c r="AG3669" s="47">
        <v>4271</v>
      </c>
      <c r="AH3669" s="47" t="s">
        <v>73</v>
      </c>
      <c r="AI3669" s="47" t="s">
        <v>3940</v>
      </c>
      <c r="AJ3669" s="47" t="s">
        <v>61</v>
      </c>
      <c r="AK3669" s="47" t="s">
        <v>61</v>
      </c>
      <c r="AV3669" s="47">
        <v>1.2</v>
      </c>
      <c r="AZ3669" s="47">
        <v>16</v>
      </c>
      <c r="BM3669" s="47">
        <v>8</v>
      </c>
      <c r="BS3669" s="47">
        <v>10</v>
      </c>
      <c r="BT3669" s="47">
        <v>0.98</v>
      </c>
      <c r="DI3669" s="1">
        <f t="shared" si="285"/>
        <v>4</v>
      </c>
      <c r="DJ3669" s="9" t="str">
        <f t="shared" si="286"/>
        <v>NO BACTERIOLOGICO</v>
      </c>
      <c r="DK3669" s="10" t="str">
        <f t="shared" si="287"/>
        <v>-</v>
      </c>
      <c r="DL3669" s="11" t="str">
        <f t="shared" si="288"/>
        <v>0</v>
      </c>
    </row>
    <row r="3670" spans="1:116" ht="12" x14ac:dyDescent="0.2">
      <c r="A3670" s="47">
        <v>1011010055</v>
      </c>
      <c r="B3670" s="47" t="str">
        <f t="shared" si="289"/>
        <v>1011010055-VISTA ALEGRE DE TACAJ</v>
      </c>
      <c r="C3670" s="47" t="s">
        <v>3940</v>
      </c>
      <c r="D3670" s="47" t="s">
        <v>58</v>
      </c>
      <c r="E3670" s="47" t="s">
        <v>395</v>
      </c>
      <c r="F3670" s="47" t="s">
        <v>793</v>
      </c>
      <c r="G3670" s="47" t="s">
        <v>60</v>
      </c>
      <c r="H3670" s="47">
        <v>112</v>
      </c>
      <c r="I3670" s="47" t="s">
        <v>61</v>
      </c>
      <c r="J3670" s="47" t="s">
        <v>88</v>
      </c>
      <c r="K3670" s="47" t="s">
        <v>63</v>
      </c>
      <c r="L3670" s="47" t="s">
        <v>64</v>
      </c>
      <c r="M3670" s="47" t="s">
        <v>824</v>
      </c>
      <c r="N3670" s="47" t="s">
        <v>825</v>
      </c>
      <c r="O3670" s="47" t="s">
        <v>58</v>
      </c>
      <c r="P3670" s="47" t="s">
        <v>395</v>
      </c>
      <c r="Q3670" s="47" t="s">
        <v>793</v>
      </c>
      <c r="R3670" s="47">
        <v>104359</v>
      </c>
      <c r="S3670" s="47" t="s">
        <v>67</v>
      </c>
      <c r="T3670" s="47" t="s">
        <v>3941</v>
      </c>
      <c r="U3670" s="47">
        <v>14754</v>
      </c>
      <c r="V3670" s="47" t="s">
        <v>69</v>
      </c>
      <c r="W3670" s="47" t="s">
        <v>3942</v>
      </c>
      <c r="X3670" s="47">
        <v>1278005</v>
      </c>
      <c r="Y3670" s="47">
        <v>4211313</v>
      </c>
      <c r="Z3670" s="47">
        <v>310140</v>
      </c>
      <c r="AA3670" s="47">
        <v>8885641</v>
      </c>
      <c r="AB3670" s="47" t="s">
        <v>61</v>
      </c>
      <c r="AC3670" s="47">
        <v>5428</v>
      </c>
      <c r="AD3670" s="47" t="s">
        <v>72</v>
      </c>
      <c r="AE3670" s="47" t="s">
        <v>5063</v>
      </c>
      <c r="AF3670" s="47" t="s">
        <v>6052</v>
      </c>
      <c r="AG3670" s="47" t="s">
        <v>61</v>
      </c>
      <c r="AH3670" s="47" t="s">
        <v>75</v>
      </c>
      <c r="AI3670" s="47" t="s">
        <v>76</v>
      </c>
      <c r="AJ3670" s="47" t="s">
        <v>77</v>
      </c>
      <c r="AK3670" s="47" t="s">
        <v>78</v>
      </c>
      <c r="AV3670" s="47">
        <v>0.8</v>
      </c>
      <c r="AZ3670" s="47">
        <v>17</v>
      </c>
      <c r="BM3670" s="47">
        <v>8</v>
      </c>
      <c r="BS3670" s="47">
        <v>10</v>
      </c>
      <c r="BT3670" s="47">
        <v>0.6</v>
      </c>
      <c r="DI3670" s="1">
        <f t="shared" si="285"/>
        <v>4</v>
      </c>
      <c r="DJ3670" s="9" t="str">
        <f t="shared" si="286"/>
        <v>NO BACTERIOLOGICO</v>
      </c>
      <c r="DK3670" s="10" t="str">
        <f t="shared" si="287"/>
        <v>-</v>
      </c>
      <c r="DL3670" s="11" t="str">
        <f t="shared" si="288"/>
        <v>0</v>
      </c>
    </row>
    <row r="3671" spans="1:116" ht="12" x14ac:dyDescent="0.2">
      <c r="A3671" s="47">
        <v>1011010055</v>
      </c>
      <c r="B3671" s="47" t="str">
        <f t="shared" si="289"/>
        <v>1011010055-VISTA ALEGRE DE TACAJ</v>
      </c>
      <c r="C3671" s="47" t="s">
        <v>3940</v>
      </c>
      <c r="D3671" s="47" t="s">
        <v>58</v>
      </c>
      <c r="E3671" s="47" t="s">
        <v>395</v>
      </c>
      <c r="F3671" s="47" t="s">
        <v>793</v>
      </c>
      <c r="G3671" s="47" t="s">
        <v>60</v>
      </c>
      <c r="H3671" s="47">
        <v>112</v>
      </c>
      <c r="I3671" s="47" t="s">
        <v>61</v>
      </c>
      <c r="J3671" s="47" t="s">
        <v>88</v>
      </c>
      <c r="K3671" s="47" t="s">
        <v>63</v>
      </c>
      <c r="L3671" s="47" t="s">
        <v>64</v>
      </c>
      <c r="M3671" s="47" t="s">
        <v>824</v>
      </c>
      <c r="N3671" s="47" t="s">
        <v>825</v>
      </c>
      <c r="O3671" s="47" t="s">
        <v>58</v>
      </c>
      <c r="P3671" s="47" t="s">
        <v>395</v>
      </c>
      <c r="Q3671" s="47" t="s">
        <v>793</v>
      </c>
      <c r="R3671" s="47">
        <v>104359</v>
      </c>
      <c r="S3671" s="47" t="s">
        <v>67</v>
      </c>
      <c r="T3671" s="47" t="s">
        <v>3941</v>
      </c>
      <c r="U3671" s="47">
        <v>14754</v>
      </c>
      <c r="V3671" s="47" t="s">
        <v>69</v>
      </c>
      <c r="W3671" s="47" t="s">
        <v>3942</v>
      </c>
      <c r="X3671" s="47">
        <v>1278005</v>
      </c>
      <c r="Y3671" s="47">
        <v>4211314</v>
      </c>
      <c r="Z3671" s="47">
        <v>320060</v>
      </c>
      <c r="AA3671" s="47">
        <v>8885784</v>
      </c>
      <c r="AB3671" s="47" t="s">
        <v>61</v>
      </c>
      <c r="AC3671" s="47">
        <v>5426</v>
      </c>
      <c r="AD3671" s="47" t="s">
        <v>72</v>
      </c>
      <c r="AE3671" s="47" t="s">
        <v>5063</v>
      </c>
      <c r="AF3671" s="47" t="s">
        <v>6052</v>
      </c>
      <c r="AG3671" s="47" t="s">
        <v>61</v>
      </c>
      <c r="AH3671" s="47" t="s">
        <v>75</v>
      </c>
      <c r="AI3671" s="47" t="s">
        <v>76</v>
      </c>
      <c r="AJ3671" s="47" t="s">
        <v>77</v>
      </c>
      <c r="AK3671" s="47" t="s">
        <v>78</v>
      </c>
      <c r="AV3671" s="47">
        <v>0.5</v>
      </c>
      <c r="AZ3671" s="47">
        <v>15</v>
      </c>
      <c r="BM3671" s="47">
        <v>8</v>
      </c>
      <c r="BS3671" s="47">
        <v>10</v>
      </c>
      <c r="BT3671" s="47">
        <v>0.6</v>
      </c>
      <c r="DI3671" s="1">
        <f t="shared" si="285"/>
        <v>4</v>
      </c>
      <c r="DJ3671" s="9" t="str">
        <f t="shared" si="286"/>
        <v>NO BACTERIOLOGICO</v>
      </c>
      <c r="DK3671" s="10" t="str">
        <f t="shared" si="287"/>
        <v>-</v>
      </c>
      <c r="DL3671" s="11" t="str">
        <f t="shared" si="288"/>
        <v>0</v>
      </c>
    </row>
    <row r="3672" spans="1:116" ht="12" x14ac:dyDescent="0.2">
      <c r="A3672" s="47">
        <v>1011010085</v>
      </c>
      <c r="B3672" s="47" t="str">
        <f t="shared" si="289"/>
        <v>1011010085-LLICLLA TAMBO</v>
      </c>
      <c r="C3672" s="47" t="s">
        <v>839</v>
      </c>
      <c r="D3672" s="47" t="s">
        <v>58</v>
      </c>
      <c r="E3672" s="47" t="s">
        <v>395</v>
      </c>
      <c r="F3672" s="47" t="s">
        <v>793</v>
      </c>
      <c r="G3672" s="47" t="s">
        <v>60</v>
      </c>
      <c r="H3672" s="47">
        <v>200</v>
      </c>
      <c r="I3672" s="47" t="s">
        <v>61</v>
      </c>
      <c r="J3672" s="47" t="s">
        <v>88</v>
      </c>
      <c r="K3672" s="47" t="s">
        <v>63</v>
      </c>
      <c r="L3672" s="47" t="s">
        <v>64</v>
      </c>
      <c r="M3672" s="47" t="s">
        <v>824</v>
      </c>
      <c r="N3672" s="47" t="s">
        <v>825</v>
      </c>
      <c r="O3672" s="47" t="s">
        <v>58</v>
      </c>
      <c r="P3672" s="47" t="s">
        <v>395</v>
      </c>
      <c r="Q3672" s="47" t="s">
        <v>793</v>
      </c>
      <c r="R3672" s="47">
        <v>104349</v>
      </c>
      <c r="S3672" s="47" t="s">
        <v>67</v>
      </c>
      <c r="T3672" s="47" t="s">
        <v>840</v>
      </c>
      <c r="U3672" s="47">
        <v>14757</v>
      </c>
      <c r="V3672" s="47" t="s">
        <v>69</v>
      </c>
      <c r="W3672" s="47" t="s">
        <v>841</v>
      </c>
      <c r="X3672" s="47">
        <v>1278004</v>
      </c>
      <c r="Y3672" s="47">
        <v>4211318</v>
      </c>
      <c r="Z3672" s="47">
        <v>0</v>
      </c>
      <c r="AA3672" s="47">
        <v>0</v>
      </c>
      <c r="AB3672" s="47" t="s">
        <v>61</v>
      </c>
      <c r="AC3672" s="47">
        <v>0</v>
      </c>
      <c r="AD3672" s="47" t="s">
        <v>297</v>
      </c>
      <c r="AE3672" s="47" t="s">
        <v>5063</v>
      </c>
      <c r="AF3672" s="47" t="s">
        <v>6052</v>
      </c>
      <c r="AG3672" s="47">
        <v>4263</v>
      </c>
      <c r="AH3672" s="47" t="s">
        <v>73</v>
      </c>
      <c r="AI3672" s="47" t="s">
        <v>839</v>
      </c>
      <c r="AJ3672" s="47" t="s">
        <v>61</v>
      </c>
      <c r="AK3672" s="47" t="s">
        <v>61</v>
      </c>
      <c r="AV3672" s="47">
        <v>1.5</v>
      </c>
      <c r="AZ3672" s="47">
        <v>255</v>
      </c>
      <c r="BM3672" s="47">
        <v>7.5</v>
      </c>
      <c r="BS3672" s="47">
        <v>10</v>
      </c>
      <c r="BT3672" s="47">
        <v>0.81</v>
      </c>
      <c r="DI3672" s="1">
        <f t="shared" si="285"/>
        <v>4</v>
      </c>
      <c r="DJ3672" s="9" t="str">
        <f t="shared" si="286"/>
        <v>NO BACTERIOLOGICO</v>
      </c>
      <c r="DK3672" s="10" t="str">
        <f t="shared" si="287"/>
        <v>-</v>
      </c>
      <c r="DL3672" s="11" t="str">
        <f t="shared" si="288"/>
        <v>0</v>
      </c>
    </row>
    <row r="3673" spans="1:116" ht="12" x14ac:dyDescent="0.2">
      <c r="A3673" s="47">
        <v>1011010085</v>
      </c>
      <c r="B3673" s="47" t="str">
        <f t="shared" si="289"/>
        <v>1011010085-LLICLLA TAMBO</v>
      </c>
      <c r="C3673" s="47" t="s">
        <v>839</v>
      </c>
      <c r="D3673" s="47" t="s">
        <v>58</v>
      </c>
      <c r="E3673" s="47" t="s">
        <v>395</v>
      </c>
      <c r="F3673" s="47" t="s">
        <v>793</v>
      </c>
      <c r="G3673" s="47" t="s">
        <v>60</v>
      </c>
      <c r="H3673" s="47">
        <v>200</v>
      </c>
      <c r="I3673" s="47" t="s">
        <v>61</v>
      </c>
      <c r="J3673" s="47" t="s">
        <v>88</v>
      </c>
      <c r="K3673" s="47" t="s">
        <v>63</v>
      </c>
      <c r="L3673" s="47" t="s">
        <v>64</v>
      </c>
      <c r="M3673" s="47" t="s">
        <v>824</v>
      </c>
      <c r="N3673" s="47" t="s">
        <v>825</v>
      </c>
      <c r="O3673" s="47" t="s">
        <v>58</v>
      </c>
      <c r="P3673" s="47" t="s">
        <v>395</v>
      </c>
      <c r="Q3673" s="47" t="s">
        <v>793</v>
      </c>
      <c r="R3673" s="47">
        <v>104349</v>
      </c>
      <c r="S3673" s="47" t="s">
        <v>67</v>
      </c>
      <c r="T3673" s="47" t="s">
        <v>840</v>
      </c>
      <c r="U3673" s="47">
        <v>14757</v>
      </c>
      <c r="V3673" s="47" t="s">
        <v>69</v>
      </c>
      <c r="W3673" s="47" t="s">
        <v>841</v>
      </c>
      <c r="X3673" s="47">
        <v>1278004</v>
      </c>
      <c r="Y3673" s="47">
        <v>4211319</v>
      </c>
      <c r="Z3673" s="47">
        <v>312242</v>
      </c>
      <c r="AA3673" s="47">
        <v>7776021</v>
      </c>
      <c r="AB3673" s="47" t="s">
        <v>61</v>
      </c>
      <c r="AC3673" s="47">
        <v>3527</v>
      </c>
      <c r="AD3673" s="47" t="s">
        <v>297</v>
      </c>
      <c r="AE3673" s="47" t="s">
        <v>5063</v>
      </c>
      <c r="AF3673" s="47" t="s">
        <v>6052</v>
      </c>
      <c r="AG3673" s="47" t="s">
        <v>61</v>
      </c>
      <c r="AH3673" s="47" t="s">
        <v>75</v>
      </c>
      <c r="AI3673" s="47" t="s">
        <v>76</v>
      </c>
      <c r="AJ3673" s="47" t="s">
        <v>77</v>
      </c>
      <c r="AK3673" s="47" t="s">
        <v>78</v>
      </c>
      <c r="AV3673" s="47">
        <v>0.7</v>
      </c>
      <c r="AZ3673" s="47">
        <v>460</v>
      </c>
      <c r="BM3673" s="47">
        <v>7.5</v>
      </c>
      <c r="BS3673" s="47">
        <v>10</v>
      </c>
      <c r="BT3673" s="47">
        <v>0.74</v>
      </c>
      <c r="DI3673" s="1">
        <f t="shared" si="285"/>
        <v>4</v>
      </c>
      <c r="DJ3673" s="9" t="str">
        <f t="shared" si="286"/>
        <v>NO BACTERIOLOGICO</v>
      </c>
      <c r="DK3673" s="10" t="str">
        <f t="shared" si="287"/>
        <v>-</v>
      </c>
      <c r="DL3673" s="11" t="str">
        <f t="shared" si="288"/>
        <v>0</v>
      </c>
    </row>
    <row r="3674" spans="1:116" ht="12" x14ac:dyDescent="0.2">
      <c r="A3674" s="47">
        <v>1011010085</v>
      </c>
      <c r="B3674" s="47" t="str">
        <f t="shared" si="289"/>
        <v>1011010085-LLICLLA TAMBO</v>
      </c>
      <c r="C3674" s="47" t="s">
        <v>839</v>
      </c>
      <c r="D3674" s="47" t="s">
        <v>58</v>
      </c>
      <c r="E3674" s="47" t="s">
        <v>395</v>
      </c>
      <c r="F3674" s="47" t="s">
        <v>793</v>
      </c>
      <c r="G3674" s="47" t="s">
        <v>60</v>
      </c>
      <c r="H3674" s="47">
        <v>200</v>
      </c>
      <c r="I3674" s="47" t="s">
        <v>61</v>
      </c>
      <c r="J3674" s="47" t="s">
        <v>88</v>
      </c>
      <c r="K3674" s="47" t="s">
        <v>63</v>
      </c>
      <c r="L3674" s="47" t="s">
        <v>64</v>
      </c>
      <c r="M3674" s="47" t="s">
        <v>824</v>
      </c>
      <c r="N3674" s="47" t="s">
        <v>825</v>
      </c>
      <c r="O3674" s="47" t="s">
        <v>58</v>
      </c>
      <c r="P3674" s="47" t="s">
        <v>395</v>
      </c>
      <c r="Q3674" s="47" t="s">
        <v>793</v>
      </c>
      <c r="R3674" s="47">
        <v>104349</v>
      </c>
      <c r="S3674" s="47" t="s">
        <v>67</v>
      </c>
      <c r="T3674" s="47" t="s">
        <v>840</v>
      </c>
      <c r="U3674" s="47">
        <v>14757</v>
      </c>
      <c r="V3674" s="47" t="s">
        <v>69</v>
      </c>
      <c r="W3674" s="47" t="s">
        <v>841</v>
      </c>
      <c r="X3674" s="47">
        <v>1278004</v>
      </c>
      <c r="Y3674" s="47">
        <v>4211320</v>
      </c>
      <c r="Z3674" s="47">
        <v>328021</v>
      </c>
      <c r="AA3674" s="47">
        <v>7776021</v>
      </c>
      <c r="AB3674" s="47" t="s">
        <v>61</v>
      </c>
      <c r="AC3674" s="47">
        <v>3525</v>
      </c>
      <c r="AD3674" s="47" t="s">
        <v>297</v>
      </c>
      <c r="AE3674" s="47" t="s">
        <v>5063</v>
      </c>
      <c r="AF3674" s="47" t="s">
        <v>6052</v>
      </c>
      <c r="AG3674" s="47" t="s">
        <v>61</v>
      </c>
      <c r="AH3674" s="47" t="s">
        <v>75</v>
      </c>
      <c r="AI3674" s="47" t="s">
        <v>76</v>
      </c>
      <c r="AJ3674" s="47" t="s">
        <v>77</v>
      </c>
      <c r="AK3674" s="47" t="s">
        <v>78</v>
      </c>
      <c r="AV3674" s="47">
        <v>0.5</v>
      </c>
      <c r="AZ3674" s="47">
        <v>440</v>
      </c>
      <c r="BM3674" s="47">
        <v>7.5</v>
      </c>
      <c r="BS3674" s="47">
        <v>10</v>
      </c>
      <c r="BT3674" s="47">
        <v>0.71</v>
      </c>
      <c r="DI3674" s="1">
        <f t="shared" si="285"/>
        <v>4</v>
      </c>
      <c r="DJ3674" s="9" t="str">
        <f t="shared" si="286"/>
        <v>NO BACTERIOLOGICO</v>
      </c>
      <c r="DK3674" s="10" t="str">
        <f t="shared" si="287"/>
        <v>-</v>
      </c>
      <c r="DL3674" s="11" t="str">
        <f t="shared" si="288"/>
        <v>0</v>
      </c>
    </row>
    <row r="3675" spans="1:116" ht="12" x14ac:dyDescent="0.2">
      <c r="A3675" s="47">
        <v>1011010084</v>
      </c>
      <c r="B3675" s="47" t="str">
        <f t="shared" si="289"/>
        <v>1011010084-CORMAY</v>
      </c>
      <c r="C3675" s="47" t="s">
        <v>846</v>
      </c>
      <c r="D3675" s="47" t="s">
        <v>58</v>
      </c>
      <c r="E3675" s="47" t="s">
        <v>395</v>
      </c>
      <c r="F3675" s="47" t="s">
        <v>793</v>
      </c>
      <c r="G3675" s="47" t="s">
        <v>60</v>
      </c>
      <c r="H3675" s="47">
        <v>76</v>
      </c>
      <c r="I3675" s="47" t="s">
        <v>61</v>
      </c>
      <c r="J3675" s="47" t="s">
        <v>88</v>
      </c>
      <c r="K3675" s="47" t="s">
        <v>63</v>
      </c>
      <c r="L3675" s="47" t="s">
        <v>64</v>
      </c>
      <c r="M3675" s="47" t="s">
        <v>824</v>
      </c>
      <c r="N3675" s="47" t="s">
        <v>825</v>
      </c>
      <c r="O3675" s="47" t="s">
        <v>58</v>
      </c>
      <c r="P3675" s="47" t="s">
        <v>395</v>
      </c>
      <c r="Q3675" s="47" t="s">
        <v>793</v>
      </c>
      <c r="R3675" s="47">
        <v>104369</v>
      </c>
      <c r="S3675" s="47" t="s">
        <v>67</v>
      </c>
      <c r="T3675" s="47" t="s">
        <v>847</v>
      </c>
      <c r="U3675" s="47">
        <v>14758</v>
      </c>
      <c r="V3675" s="47" t="s">
        <v>69</v>
      </c>
      <c r="W3675" s="47" t="s">
        <v>848</v>
      </c>
      <c r="X3675" s="47">
        <v>1278013</v>
      </c>
      <c r="Y3675" s="47">
        <v>4211335</v>
      </c>
      <c r="Z3675" s="47">
        <v>0</v>
      </c>
      <c r="AA3675" s="47">
        <v>0</v>
      </c>
      <c r="AB3675" s="47" t="s">
        <v>61</v>
      </c>
      <c r="AC3675" s="47">
        <v>0</v>
      </c>
      <c r="AD3675" s="47" t="s">
        <v>72</v>
      </c>
      <c r="AE3675" s="47" t="s">
        <v>4990</v>
      </c>
      <c r="AF3675" s="47" t="s">
        <v>6053</v>
      </c>
      <c r="AG3675" s="47">
        <v>4283</v>
      </c>
      <c r="AH3675" s="47" t="s">
        <v>73</v>
      </c>
      <c r="AI3675" s="47" t="s">
        <v>846</v>
      </c>
      <c r="AJ3675" s="47" t="s">
        <v>61</v>
      </c>
      <c r="AK3675" s="47" t="s">
        <v>61</v>
      </c>
      <c r="AV3675" s="47">
        <v>1.6</v>
      </c>
      <c r="AZ3675" s="47">
        <v>0.89</v>
      </c>
      <c r="BM3675" s="47">
        <v>8</v>
      </c>
      <c r="BS3675" s="47">
        <v>13</v>
      </c>
      <c r="BT3675" s="47">
        <v>0.8</v>
      </c>
      <c r="DI3675" s="1">
        <f t="shared" si="285"/>
        <v>4</v>
      </c>
      <c r="DJ3675" s="9" t="str">
        <f t="shared" si="286"/>
        <v>NO BACTERIOLOGICO</v>
      </c>
      <c r="DK3675" s="10" t="str">
        <f t="shared" si="287"/>
        <v>-</v>
      </c>
      <c r="DL3675" s="11" t="str">
        <f t="shared" si="288"/>
        <v>0</v>
      </c>
    </row>
    <row r="3676" spans="1:116" ht="12" x14ac:dyDescent="0.2">
      <c r="A3676" s="47">
        <v>1011010084</v>
      </c>
      <c r="B3676" s="47" t="str">
        <f t="shared" si="289"/>
        <v>1011010084-CORMAY</v>
      </c>
      <c r="C3676" s="47" t="s">
        <v>846</v>
      </c>
      <c r="D3676" s="47" t="s">
        <v>58</v>
      </c>
      <c r="E3676" s="47" t="s">
        <v>395</v>
      </c>
      <c r="F3676" s="47" t="s">
        <v>793</v>
      </c>
      <c r="G3676" s="47" t="s">
        <v>60</v>
      </c>
      <c r="H3676" s="47">
        <v>76</v>
      </c>
      <c r="I3676" s="47" t="s">
        <v>61</v>
      </c>
      <c r="J3676" s="47" t="s">
        <v>88</v>
      </c>
      <c r="K3676" s="47" t="s">
        <v>63</v>
      </c>
      <c r="L3676" s="47" t="s">
        <v>64</v>
      </c>
      <c r="M3676" s="47" t="s">
        <v>824</v>
      </c>
      <c r="N3676" s="47" t="s">
        <v>825</v>
      </c>
      <c r="O3676" s="47" t="s">
        <v>58</v>
      </c>
      <c r="P3676" s="47" t="s">
        <v>395</v>
      </c>
      <c r="Q3676" s="47" t="s">
        <v>793</v>
      </c>
      <c r="R3676" s="47">
        <v>104369</v>
      </c>
      <c r="S3676" s="47" t="s">
        <v>67</v>
      </c>
      <c r="T3676" s="47" t="s">
        <v>847</v>
      </c>
      <c r="U3676" s="47">
        <v>14758</v>
      </c>
      <c r="V3676" s="47" t="s">
        <v>69</v>
      </c>
      <c r="W3676" s="47" t="s">
        <v>848</v>
      </c>
      <c r="X3676" s="47">
        <v>1278013</v>
      </c>
      <c r="Y3676" s="47">
        <v>4211336</v>
      </c>
      <c r="Z3676" s="47">
        <v>329568</v>
      </c>
      <c r="AA3676" s="47">
        <v>8885640</v>
      </c>
      <c r="AB3676" s="47" t="s">
        <v>61</v>
      </c>
      <c r="AC3676" s="47">
        <v>3518</v>
      </c>
      <c r="AD3676" s="47" t="s">
        <v>72</v>
      </c>
      <c r="AE3676" s="47" t="s">
        <v>4990</v>
      </c>
      <c r="AF3676" s="47" t="s">
        <v>6053</v>
      </c>
      <c r="AG3676" s="47" t="s">
        <v>61</v>
      </c>
      <c r="AH3676" s="47" t="s">
        <v>75</v>
      </c>
      <c r="AI3676" s="47" t="s">
        <v>76</v>
      </c>
      <c r="AJ3676" s="47" t="s">
        <v>77</v>
      </c>
      <c r="AK3676" s="47" t="s">
        <v>78</v>
      </c>
      <c r="AV3676" s="47">
        <v>0.7</v>
      </c>
      <c r="AZ3676" s="47">
        <v>0.84</v>
      </c>
      <c r="BM3676" s="47">
        <v>8</v>
      </c>
      <c r="BS3676" s="47">
        <v>13</v>
      </c>
      <c r="BT3676" s="47">
        <v>0.8</v>
      </c>
      <c r="DI3676" s="1">
        <f t="shared" si="285"/>
        <v>4</v>
      </c>
      <c r="DJ3676" s="9" t="str">
        <f t="shared" si="286"/>
        <v>NO BACTERIOLOGICO</v>
      </c>
      <c r="DK3676" s="10" t="str">
        <f t="shared" si="287"/>
        <v>-</v>
      </c>
      <c r="DL3676" s="11" t="str">
        <f t="shared" si="288"/>
        <v>0</v>
      </c>
    </row>
    <row r="3677" spans="1:116" ht="12" x14ac:dyDescent="0.2">
      <c r="A3677" s="47">
        <v>1011010084</v>
      </c>
      <c r="B3677" s="47" t="str">
        <f t="shared" si="289"/>
        <v>1011010084-CORMAY</v>
      </c>
      <c r="C3677" s="47" t="s">
        <v>846</v>
      </c>
      <c r="D3677" s="47" t="s">
        <v>58</v>
      </c>
      <c r="E3677" s="47" t="s">
        <v>395</v>
      </c>
      <c r="F3677" s="47" t="s">
        <v>793</v>
      </c>
      <c r="G3677" s="47" t="s">
        <v>60</v>
      </c>
      <c r="H3677" s="47">
        <v>76</v>
      </c>
      <c r="I3677" s="47" t="s">
        <v>61</v>
      </c>
      <c r="J3677" s="47" t="s">
        <v>88</v>
      </c>
      <c r="K3677" s="47" t="s">
        <v>63</v>
      </c>
      <c r="L3677" s="47" t="s">
        <v>64</v>
      </c>
      <c r="M3677" s="47" t="s">
        <v>824</v>
      </c>
      <c r="N3677" s="47" t="s">
        <v>825</v>
      </c>
      <c r="O3677" s="47" t="s">
        <v>58</v>
      </c>
      <c r="P3677" s="47" t="s">
        <v>395</v>
      </c>
      <c r="Q3677" s="47" t="s">
        <v>793</v>
      </c>
      <c r="R3677" s="47">
        <v>104369</v>
      </c>
      <c r="S3677" s="47" t="s">
        <v>67</v>
      </c>
      <c r="T3677" s="47" t="s">
        <v>847</v>
      </c>
      <c r="U3677" s="47">
        <v>14758</v>
      </c>
      <c r="V3677" s="47" t="s">
        <v>69</v>
      </c>
      <c r="W3677" s="47" t="s">
        <v>848</v>
      </c>
      <c r="X3677" s="47">
        <v>1278013</v>
      </c>
      <c r="Y3677" s="47">
        <v>4211337</v>
      </c>
      <c r="Z3677" s="47">
        <v>329556</v>
      </c>
      <c r="AA3677" s="47">
        <v>8885787</v>
      </c>
      <c r="AB3677" s="47" t="s">
        <v>61</v>
      </c>
      <c r="AC3677" s="47">
        <v>3516</v>
      </c>
      <c r="AD3677" s="47" t="s">
        <v>72</v>
      </c>
      <c r="AE3677" s="47" t="s">
        <v>4990</v>
      </c>
      <c r="AF3677" s="47" t="s">
        <v>6053</v>
      </c>
      <c r="AG3677" s="47" t="s">
        <v>61</v>
      </c>
      <c r="AH3677" s="47" t="s">
        <v>75</v>
      </c>
      <c r="AI3677" s="47" t="s">
        <v>76</v>
      </c>
      <c r="AJ3677" s="47" t="s">
        <v>77</v>
      </c>
      <c r="AK3677" s="47" t="s">
        <v>78</v>
      </c>
      <c r="AV3677" s="47">
        <v>0.7</v>
      </c>
      <c r="AZ3677" s="47">
        <v>0.79</v>
      </c>
      <c r="BM3677" s="47">
        <v>8</v>
      </c>
      <c r="BS3677" s="47">
        <v>13</v>
      </c>
      <c r="BT3677" s="47">
        <v>0.8</v>
      </c>
      <c r="DI3677" s="1">
        <f t="shared" si="285"/>
        <v>4</v>
      </c>
      <c r="DJ3677" s="9" t="str">
        <f t="shared" si="286"/>
        <v>NO BACTERIOLOGICO</v>
      </c>
      <c r="DK3677" s="10" t="str">
        <f t="shared" si="287"/>
        <v>-</v>
      </c>
      <c r="DL3677" s="11" t="str">
        <f t="shared" si="288"/>
        <v>0</v>
      </c>
    </row>
    <row r="3678" spans="1:116" ht="12" x14ac:dyDescent="0.2">
      <c r="A3678" s="47">
        <v>1011010086</v>
      </c>
      <c r="B3678" s="47" t="str">
        <f t="shared" si="289"/>
        <v>1011010086-KUTIPUQUIO</v>
      </c>
      <c r="C3678" s="47" t="s">
        <v>842</v>
      </c>
      <c r="D3678" s="47" t="s">
        <v>58</v>
      </c>
      <c r="E3678" s="47" t="s">
        <v>395</v>
      </c>
      <c r="F3678" s="47" t="s">
        <v>793</v>
      </c>
      <c r="G3678" s="47" t="s">
        <v>60</v>
      </c>
      <c r="H3678" s="47">
        <v>203</v>
      </c>
      <c r="I3678" s="47" t="s">
        <v>61</v>
      </c>
      <c r="J3678" s="47" t="s">
        <v>88</v>
      </c>
      <c r="K3678" s="47" t="s">
        <v>63</v>
      </c>
      <c r="L3678" s="47" t="s">
        <v>64</v>
      </c>
      <c r="M3678" s="47" t="s">
        <v>824</v>
      </c>
      <c r="N3678" s="47" t="s">
        <v>825</v>
      </c>
      <c r="O3678" s="47" t="s">
        <v>58</v>
      </c>
      <c r="P3678" s="47" t="s">
        <v>395</v>
      </c>
      <c r="Q3678" s="47" t="s">
        <v>793</v>
      </c>
      <c r="R3678" s="47">
        <v>108549</v>
      </c>
      <c r="S3678" s="47" t="s">
        <v>67</v>
      </c>
      <c r="T3678" s="47" t="s">
        <v>843</v>
      </c>
      <c r="U3678" s="47">
        <v>14759</v>
      </c>
      <c r="V3678" s="47" t="s">
        <v>69</v>
      </c>
      <c r="W3678" s="47" t="s">
        <v>844</v>
      </c>
      <c r="X3678" s="47">
        <v>1278014</v>
      </c>
      <c r="Y3678" s="47">
        <v>4211345</v>
      </c>
      <c r="Z3678" s="47">
        <v>0</v>
      </c>
      <c r="AA3678" s="47">
        <v>0</v>
      </c>
      <c r="AB3678" s="47" t="s">
        <v>61</v>
      </c>
      <c r="AC3678" s="47">
        <v>0</v>
      </c>
      <c r="AD3678" s="47" t="s">
        <v>72</v>
      </c>
      <c r="AE3678" s="47" t="s">
        <v>4990</v>
      </c>
      <c r="AF3678" s="47" t="s">
        <v>6054</v>
      </c>
      <c r="AG3678" s="47">
        <v>11147</v>
      </c>
      <c r="AH3678" s="47" t="s">
        <v>73</v>
      </c>
      <c r="AI3678" s="47" t="s">
        <v>845</v>
      </c>
      <c r="AJ3678" s="47" t="s">
        <v>61</v>
      </c>
      <c r="AK3678" s="47" t="s">
        <v>61</v>
      </c>
      <c r="AV3678" s="47">
        <v>1.4</v>
      </c>
      <c r="AZ3678" s="47">
        <v>39</v>
      </c>
      <c r="BM3678" s="47">
        <v>7</v>
      </c>
      <c r="BS3678" s="47">
        <v>10</v>
      </c>
      <c r="BT3678" s="47">
        <v>1</v>
      </c>
      <c r="DI3678" s="1">
        <f t="shared" si="285"/>
        <v>4</v>
      </c>
      <c r="DJ3678" s="9" t="str">
        <f t="shared" si="286"/>
        <v>NO BACTERIOLOGICO</v>
      </c>
      <c r="DK3678" s="10" t="str">
        <f t="shared" si="287"/>
        <v>-</v>
      </c>
      <c r="DL3678" s="11" t="str">
        <f t="shared" si="288"/>
        <v>0</v>
      </c>
    </row>
    <row r="3679" spans="1:116" ht="12" x14ac:dyDescent="0.2">
      <c r="A3679" s="47">
        <v>1011010086</v>
      </c>
      <c r="B3679" s="47" t="str">
        <f t="shared" si="289"/>
        <v>1011010086-KUTIPUQUIO</v>
      </c>
      <c r="C3679" s="47" t="s">
        <v>842</v>
      </c>
      <c r="D3679" s="47" t="s">
        <v>58</v>
      </c>
      <c r="E3679" s="47" t="s">
        <v>395</v>
      </c>
      <c r="F3679" s="47" t="s">
        <v>793</v>
      </c>
      <c r="G3679" s="47" t="s">
        <v>60</v>
      </c>
      <c r="H3679" s="47">
        <v>203</v>
      </c>
      <c r="I3679" s="47" t="s">
        <v>61</v>
      </c>
      <c r="J3679" s="47" t="s">
        <v>88</v>
      </c>
      <c r="K3679" s="47" t="s">
        <v>63</v>
      </c>
      <c r="L3679" s="47" t="s">
        <v>64</v>
      </c>
      <c r="M3679" s="47" t="s">
        <v>824</v>
      </c>
      <c r="N3679" s="47" t="s">
        <v>825</v>
      </c>
      <c r="O3679" s="47" t="s">
        <v>58</v>
      </c>
      <c r="P3679" s="47" t="s">
        <v>395</v>
      </c>
      <c r="Q3679" s="47" t="s">
        <v>793</v>
      </c>
      <c r="R3679" s="47">
        <v>108549</v>
      </c>
      <c r="S3679" s="47" t="s">
        <v>67</v>
      </c>
      <c r="T3679" s="47" t="s">
        <v>843</v>
      </c>
      <c r="U3679" s="47">
        <v>14759</v>
      </c>
      <c r="V3679" s="47" t="s">
        <v>69</v>
      </c>
      <c r="W3679" s="47" t="s">
        <v>844</v>
      </c>
      <c r="X3679" s="47">
        <v>1278014</v>
      </c>
      <c r="Y3679" s="47">
        <v>4211346</v>
      </c>
      <c r="Z3679" s="47">
        <v>310142</v>
      </c>
      <c r="AA3679" s="47">
        <v>8880194</v>
      </c>
      <c r="AB3679" s="47" t="s">
        <v>61</v>
      </c>
      <c r="AC3679" s="47">
        <v>3588</v>
      </c>
      <c r="AD3679" s="47" t="s">
        <v>72</v>
      </c>
      <c r="AE3679" s="47" t="s">
        <v>4990</v>
      </c>
      <c r="AF3679" s="47" t="s">
        <v>6054</v>
      </c>
      <c r="AG3679" s="47" t="s">
        <v>61</v>
      </c>
      <c r="AH3679" s="47" t="s">
        <v>75</v>
      </c>
      <c r="AI3679" s="47" t="s">
        <v>76</v>
      </c>
      <c r="AJ3679" s="47" t="s">
        <v>77</v>
      </c>
      <c r="AK3679" s="47" t="s">
        <v>78</v>
      </c>
      <c r="AV3679" s="47">
        <v>1</v>
      </c>
      <c r="AZ3679" s="47">
        <v>34</v>
      </c>
      <c r="BM3679" s="47">
        <v>7</v>
      </c>
      <c r="BS3679" s="47">
        <v>10</v>
      </c>
      <c r="BT3679" s="47">
        <v>1</v>
      </c>
      <c r="DI3679" s="1">
        <f t="shared" si="285"/>
        <v>4</v>
      </c>
      <c r="DJ3679" s="9" t="str">
        <f t="shared" si="286"/>
        <v>NO BACTERIOLOGICO</v>
      </c>
      <c r="DK3679" s="10" t="str">
        <f t="shared" si="287"/>
        <v>-</v>
      </c>
      <c r="DL3679" s="11" t="str">
        <f t="shared" si="288"/>
        <v>0</v>
      </c>
    </row>
    <row r="3680" spans="1:116" ht="12" x14ac:dyDescent="0.2">
      <c r="A3680" s="47">
        <v>1011010086</v>
      </c>
      <c r="B3680" s="47" t="str">
        <f t="shared" si="289"/>
        <v>1011010086-KUTIPUQUIO</v>
      </c>
      <c r="C3680" s="47" t="s">
        <v>842</v>
      </c>
      <c r="D3680" s="47" t="s">
        <v>58</v>
      </c>
      <c r="E3680" s="47" t="s">
        <v>395</v>
      </c>
      <c r="F3680" s="47" t="s">
        <v>793</v>
      </c>
      <c r="G3680" s="47" t="s">
        <v>60</v>
      </c>
      <c r="H3680" s="47">
        <v>203</v>
      </c>
      <c r="I3680" s="47" t="s">
        <v>61</v>
      </c>
      <c r="J3680" s="47" t="s">
        <v>88</v>
      </c>
      <c r="K3680" s="47" t="s">
        <v>63</v>
      </c>
      <c r="L3680" s="47" t="s">
        <v>64</v>
      </c>
      <c r="M3680" s="47" t="s">
        <v>824</v>
      </c>
      <c r="N3680" s="47" t="s">
        <v>825</v>
      </c>
      <c r="O3680" s="47" t="s">
        <v>58</v>
      </c>
      <c r="P3680" s="47" t="s">
        <v>395</v>
      </c>
      <c r="Q3680" s="47" t="s">
        <v>793</v>
      </c>
      <c r="R3680" s="47">
        <v>108549</v>
      </c>
      <c r="S3680" s="47" t="s">
        <v>67</v>
      </c>
      <c r="T3680" s="47" t="s">
        <v>843</v>
      </c>
      <c r="U3680" s="47">
        <v>14759</v>
      </c>
      <c r="V3680" s="47" t="s">
        <v>69</v>
      </c>
      <c r="W3680" s="47" t="s">
        <v>844</v>
      </c>
      <c r="X3680" s="47">
        <v>1278014</v>
      </c>
      <c r="Y3680" s="47">
        <v>4211347</v>
      </c>
      <c r="Z3680" s="47">
        <v>321107</v>
      </c>
      <c r="AA3680" s="47">
        <v>8886133</v>
      </c>
      <c r="AB3680" s="47" t="s">
        <v>61</v>
      </c>
      <c r="AC3680" s="47">
        <v>3584</v>
      </c>
      <c r="AD3680" s="47" t="s">
        <v>72</v>
      </c>
      <c r="AE3680" s="47" t="s">
        <v>4990</v>
      </c>
      <c r="AF3680" s="47" t="s">
        <v>6054</v>
      </c>
      <c r="AG3680" s="47" t="s">
        <v>61</v>
      </c>
      <c r="AH3680" s="47" t="s">
        <v>75</v>
      </c>
      <c r="AI3680" s="47" t="s">
        <v>76</v>
      </c>
      <c r="AJ3680" s="47" t="s">
        <v>77</v>
      </c>
      <c r="AK3680" s="47" t="s">
        <v>78</v>
      </c>
      <c r="AV3680" s="47">
        <v>0.5</v>
      </c>
      <c r="AZ3680" s="47">
        <v>34</v>
      </c>
      <c r="BM3680" s="47">
        <v>7</v>
      </c>
      <c r="BS3680" s="47">
        <v>10</v>
      </c>
      <c r="BT3680" s="47">
        <v>1</v>
      </c>
      <c r="DI3680" s="1">
        <f t="shared" si="285"/>
        <v>4</v>
      </c>
      <c r="DJ3680" s="9" t="str">
        <f t="shared" si="286"/>
        <v>NO BACTERIOLOGICO</v>
      </c>
      <c r="DK3680" s="10" t="str">
        <f t="shared" si="287"/>
        <v>-</v>
      </c>
      <c r="DL3680" s="11" t="str">
        <f t="shared" si="288"/>
        <v>0</v>
      </c>
    </row>
    <row r="3681" spans="1:116" ht="12" x14ac:dyDescent="0.2">
      <c r="A3681" s="47">
        <v>1011010076</v>
      </c>
      <c r="B3681" s="47" t="str">
        <f t="shared" si="289"/>
        <v>1011010076-DOS AGUAS</v>
      </c>
      <c r="C3681" s="47" t="s">
        <v>3937</v>
      </c>
      <c r="D3681" s="47" t="s">
        <v>58</v>
      </c>
      <c r="E3681" s="47" t="s">
        <v>395</v>
      </c>
      <c r="F3681" s="47" t="s">
        <v>793</v>
      </c>
      <c r="G3681" s="47" t="s">
        <v>60</v>
      </c>
      <c r="H3681" s="47">
        <v>102</v>
      </c>
      <c r="I3681" s="47" t="s">
        <v>61</v>
      </c>
      <c r="J3681" s="47" t="s">
        <v>88</v>
      </c>
      <c r="K3681" s="47" t="s">
        <v>63</v>
      </c>
      <c r="L3681" s="47" t="s">
        <v>64</v>
      </c>
      <c r="M3681" s="47" t="s">
        <v>824</v>
      </c>
      <c r="N3681" s="47" t="s">
        <v>825</v>
      </c>
      <c r="O3681" s="47" t="s">
        <v>58</v>
      </c>
      <c r="P3681" s="47" t="s">
        <v>395</v>
      </c>
      <c r="Q3681" s="47" t="s">
        <v>793</v>
      </c>
      <c r="R3681" s="47">
        <v>104347</v>
      </c>
      <c r="S3681" s="47" t="s">
        <v>67</v>
      </c>
      <c r="T3681" s="47" t="s">
        <v>3938</v>
      </c>
      <c r="U3681" s="47">
        <v>14755</v>
      </c>
      <c r="V3681" s="47" t="s">
        <v>69</v>
      </c>
      <c r="W3681" s="47" t="s">
        <v>3939</v>
      </c>
      <c r="X3681" s="47">
        <v>1278027</v>
      </c>
      <c r="Y3681" s="47">
        <v>4211362</v>
      </c>
      <c r="Z3681" s="47">
        <v>0</v>
      </c>
      <c r="AA3681" s="47">
        <v>0</v>
      </c>
      <c r="AB3681" s="47" t="s">
        <v>61</v>
      </c>
      <c r="AC3681" s="47">
        <v>0</v>
      </c>
      <c r="AD3681" s="47" t="s">
        <v>297</v>
      </c>
      <c r="AE3681" s="47" t="s">
        <v>4990</v>
      </c>
      <c r="AF3681" s="47" t="s">
        <v>6055</v>
      </c>
      <c r="AG3681" s="47">
        <v>4259</v>
      </c>
      <c r="AH3681" s="47" t="s">
        <v>73</v>
      </c>
      <c r="AI3681" s="47" t="s">
        <v>3937</v>
      </c>
      <c r="AJ3681" s="47" t="s">
        <v>61</v>
      </c>
      <c r="AK3681" s="47" t="s">
        <v>61</v>
      </c>
      <c r="AV3681" s="47">
        <v>1.4</v>
      </c>
      <c r="AZ3681" s="47">
        <v>95</v>
      </c>
      <c r="BM3681" s="47">
        <v>8</v>
      </c>
      <c r="BS3681" s="47">
        <v>13</v>
      </c>
      <c r="BT3681" s="47">
        <v>0.5</v>
      </c>
      <c r="DI3681" s="1">
        <f t="shared" si="285"/>
        <v>4</v>
      </c>
      <c r="DJ3681" s="9" t="str">
        <f t="shared" si="286"/>
        <v>NO BACTERIOLOGICO</v>
      </c>
      <c r="DK3681" s="10" t="str">
        <f t="shared" si="287"/>
        <v>-</v>
      </c>
      <c r="DL3681" s="11" t="str">
        <f t="shared" si="288"/>
        <v>0</v>
      </c>
    </row>
    <row r="3682" spans="1:116" ht="12" x14ac:dyDescent="0.2">
      <c r="A3682" s="47">
        <v>1011010076</v>
      </c>
      <c r="B3682" s="47" t="str">
        <f t="shared" si="289"/>
        <v>1011010076-DOS AGUAS</v>
      </c>
      <c r="C3682" s="47" t="s">
        <v>3937</v>
      </c>
      <c r="D3682" s="47" t="s">
        <v>58</v>
      </c>
      <c r="E3682" s="47" t="s">
        <v>395</v>
      </c>
      <c r="F3682" s="47" t="s">
        <v>793</v>
      </c>
      <c r="G3682" s="47" t="s">
        <v>60</v>
      </c>
      <c r="H3682" s="47">
        <v>102</v>
      </c>
      <c r="I3682" s="47" t="s">
        <v>61</v>
      </c>
      <c r="J3682" s="47" t="s">
        <v>88</v>
      </c>
      <c r="K3682" s="47" t="s">
        <v>63</v>
      </c>
      <c r="L3682" s="47" t="s">
        <v>64</v>
      </c>
      <c r="M3682" s="47" t="s">
        <v>824</v>
      </c>
      <c r="N3682" s="47" t="s">
        <v>825</v>
      </c>
      <c r="O3682" s="47" t="s">
        <v>58</v>
      </c>
      <c r="P3682" s="47" t="s">
        <v>395</v>
      </c>
      <c r="Q3682" s="47" t="s">
        <v>793</v>
      </c>
      <c r="R3682" s="47">
        <v>104347</v>
      </c>
      <c r="S3682" s="47" t="s">
        <v>67</v>
      </c>
      <c r="T3682" s="47" t="s">
        <v>3938</v>
      </c>
      <c r="U3682" s="47">
        <v>14755</v>
      </c>
      <c r="V3682" s="47" t="s">
        <v>69</v>
      </c>
      <c r="W3682" s="47" t="s">
        <v>3939</v>
      </c>
      <c r="X3682" s="47">
        <v>1278027</v>
      </c>
      <c r="Y3682" s="47">
        <v>4211363</v>
      </c>
      <c r="Z3682" s="47">
        <v>320114</v>
      </c>
      <c r="AA3682" s="47">
        <v>8885614</v>
      </c>
      <c r="AB3682" s="47" t="s">
        <v>61</v>
      </c>
      <c r="AC3682" s="47">
        <v>5445</v>
      </c>
      <c r="AD3682" s="47" t="s">
        <v>297</v>
      </c>
      <c r="AE3682" s="47" t="s">
        <v>4990</v>
      </c>
      <c r="AF3682" s="47" t="s">
        <v>6055</v>
      </c>
      <c r="AG3682" s="47" t="s">
        <v>61</v>
      </c>
      <c r="AH3682" s="47" t="s">
        <v>75</v>
      </c>
      <c r="AI3682" s="47" t="s">
        <v>76</v>
      </c>
      <c r="AJ3682" s="47" t="s">
        <v>77</v>
      </c>
      <c r="AK3682" s="47" t="s">
        <v>78</v>
      </c>
      <c r="AV3682" s="47">
        <v>0.8</v>
      </c>
      <c r="AZ3682" s="47">
        <v>86</v>
      </c>
      <c r="BM3682" s="47">
        <v>8</v>
      </c>
      <c r="BS3682" s="47">
        <v>13</v>
      </c>
      <c r="BT3682" s="47">
        <v>0.5</v>
      </c>
      <c r="DI3682" s="1">
        <f t="shared" si="285"/>
        <v>4</v>
      </c>
      <c r="DJ3682" s="9" t="str">
        <f t="shared" si="286"/>
        <v>NO BACTERIOLOGICO</v>
      </c>
      <c r="DK3682" s="10" t="str">
        <f t="shared" si="287"/>
        <v>-</v>
      </c>
      <c r="DL3682" s="11" t="str">
        <f t="shared" si="288"/>
        <v>0</v>
      </c>
    </row>
    <row r="3683" spans="1:116" ht="12" x14ac:dyDescent="0.2">
      <c r="A3683" s="47">
        <v>1011010076</v>
      </c>
      <c r="B3683" s="47" t="str">
        <f t="shared" si="289"/>
        <v>1011010076-DOS AGUAS</v>
      </c>
      <c r="C3683" s="47" t="s">
        <v>3937</v>
      </c>
      <c r="D3683" s="47" t="s">
        <v>58</v>
      </c>
      <c r="E3683" s="47" t="s">
        <v>395</v>
      </c>
      <c r="F3683" s="47" t="s">
        <v>793</v>
      </c>
      <c r="G3683" s="47" t="s">
        <v>60</v>
      </c>
      <c r="H3683" s="47">
        <v>102</v>
      </c>
      <c r="I3683" s="47" t="s">
        <v>61</v>
      </c>
      <c r="J3683" s="47" t="s">
        <v>88</v>
      </c>
      <c r="K3683" s="47" t="s">
        <v>63</v>
      </c>
      <c r="L3683" s="47" t="s">
        <v>64</v>
      </c>
      <c r="M3683" s="47" t="s">
        <v>824</v>
      </c>
      <c r="N3683" s="47" t="s">
        <v>825</v>
      </c>
      <c r="O3683" s="47" t="s">
        <v>58</v>
      </c>
      <c r="P3683" s="47" t="s">
        <v>395</v>
      </c>
      <c r="Q3683" s="47" t="s">
        <v>793</v>
      </c>
      <c r="R3683" s="47">
        <v>104347</v>
      </c>
      <c r="S3683" s="47" t="s">
        <v>67</v>
      </c>
      <c r="T3683" s="47" t="s">
        <v>3938</v>
      </c>
      <c r="U3683" s="47">
        <v>14755</v>
      </c>
      <c r="V3683" s="47" t="s">
        <v>69</v>
      </c>
      <c r="W3683" s="47" t="s">
        <v>3939</v>
      </c>
      <c r="X3683" s="47">
        <v>1278027</v>
      </c>
      <c r="Y3683" s="47">
        <v>4211364</v>
      </c>
      <c r="Z3683" s="47">
        <v>390071</v>
      </c>
      <c r="AA3683" s="47">
        <v>8885756</v>
      </c>
      <c r="AB3683" s="47" t="s">
        <v>61</v>
      </c>
      <c r="AC3683" s="47">
        <v>5441</v>
      </c>
      <c r="AD3683" s="47" t="s">
        <v>297</v>
      </c>
      <c r="AE3683" s="47" t="s">
        <v>4990</v>
      </c>
      <c r="AF3683" s="47" t="s">
        <v>6055</v>
      </c>
      <c r="AG3683" s="47" t="s">
        <v>61</v>
      </c>
      <c r="AH3683" s="47" t="s">
        <v>75</v>
      </c>
      <c r="AI3683" s="47" t="s">
        <v>76</v>
      </c>
      <c r="AJ3683" s="47" t="s">
        <v>77</v>
      </c>
      <c r="AK3683" s="47" t="s">
        <v>78</v>
      </c>
      <c r="AV3683" s="47">
        <v>0.5</v>
      </c>
      <c r="AZ3683" s="47">
        <v>82</v>
      </c>
      <c r="BM3683" s="47">
        <v>8</v>
      </c>
      <c r="BS3683" s="47">
        <v>13</v>
      </c>
      <c r="BT3683" s="47">
        <v>0.4</v>
      </c>
      <c r="DI3683" s="1">
        <f t="shared" si="285"/>
        <v>4</v>
      </c>
      <c r="DJ3683" s="9" t="str">
        <f t="shared" si="286"/>
        <v>NO BACTERIOLOGICO</v>
      </c>
      <c r="DK3683" s="10" t="str">
        <f t="shared" si="287"/>
        <v>-</v>
      </c>
      <c r="DL3683" s="11" t="str">
        <f t="shared" si="288"/>
        <v>0</v>
      </c>
    </row>
    <row r="3684" spans="1:116" ht="12" x14ac:dyDescent="0.2">
      <c r="A3684" s="47">
        <v>1001030108</v>
      </c>
      <c r="C3684" s="47" t="s">
        <v>2600</v>
      </c>
      <c r="D3684" s="47" t="s">
        <v>58</v>
      </c>
      <c r="E3684" s="47" t="s">
        <v>58</v>
      </c>
      <c r="F3684" s="47" t="s">
        <v>87</v>
      </c>
      <c r="G3684" s="47" t="s">
        <v>60</v>
      </c>
      <c r="H3684" s="47">
        <v>286</v>
      </c>
      <c r="I3684" s="47" t="s">
        <v>61</v>
      </c>
      <c r="J3684" s="47" t="s">
        <v>88</v>
      </c>
      <c r="K3684" s="47" t="s">
        <v>63</v>
      </c>
      <c r="L3684" s="47" t="s">
        <v>64</v>
      </c>
      <c r="M3684" s="47" t="s">
        <v>2360</v>
      </c>
      <c r="N3684" s="47" t="s">
        <v>2359</v>
      </c>
      <c r="O3684" s="47" t="s">
        <v>58</v>
      </c>
      <c r="P3684" s="47" t="s">
        <v>58</v>
      </c>
      <c r="Q3684" s="47" t="s">
        <v>87</v>
      </c>
      <c r="R3684" s="47">
        <v>88081</v>
      </c>
      <c r="S3684" s="47" t="s">
        <v>67</v>
      </c>
      <c r="T3684" s="47" t="s">
        <v>2601</v>
      </c>
      <c r="U3684" s="47">
        <v>15179</v>
      </c>
      <c r="V3684" s="47" t="s">
        <v>69</v>
      </c>
      <c r="W3684" s="47" t="s">
        <v>2602</v>
      </c>
      <c r="X3684" s="47">
        <v>1278262</v>
      </c>
      <c r="Y3684" s="47">
        <v>4212243</v>
      </c>
      <c r="Z3684" s="47">
        <v>383195</v>
      </c>
      <c r="AA3684" s="47">
        <v>8918234</v>
      </c>
      <c r="AB3684" s="47" t="s">
        <v>71</v>
      </c>
      <c r="AC3684" s="47">
        <v>2690</v>
      </c>
      <c r="AD3684" s="47" t="s">
        <v>86</v>
      </c>
      <c r="AE3684" s="47" t="s">
        <v>4903</v>
      </c>
      <c r="AF3684" s="47" t="s">
        <v>6056</v>
      </c>
      <c r="AG3684" s="47">
        <v>14617</v>
      </c>
      <c r="AH3684" s="47" t="s">
        <v>73</v>
      </c>
      <c r="AI3684" s="47" t="s">
        <v>2603</v>
      </c>
      <c r="AJ3684" s="47" t="s">
        <v>61</v>
      </c>
      <c r="AK3684" s="47" t="s">
        <v>61</v>
      </c>
      <c r="AV3684" s="47">
        <v>0.9</v>
      </c>
      <c r="AZ3684" s="47">
        <v>140</v>
      </c>
      <c r="BM3684" s="47">
        <v>7.1</v>
      </c>
      <c r="BS3684" s="47">
        <v>18</v>
      </c>
      <c r="BT3684" s="47">
        <v>0</v>
      </c>
      <c r="DI3684" s="1">
        <f t="shared" si="285"/>
        <v>4</v>
      </c>
      <c r="DJ3684" s="9" t="str">
        <f t="shared" si="286"/>
        <v>NO BACTERIOLOGICO</v>
      </c>
      <c r="DK3684" s="10" t="str">
        <f t="shared" si="287"/>
        <v>-</v>
      </c>
      <c r="DL3684" s="11" t="str">
        <f t="shared" si="288"/>
        <v>0</v>
      </c>
    </row>
    <row r="3685" spans="1:116" ht="12" x14ac:dyDescent="0.2">
      <c r="A3685" s="47">
        <v>1001030108</v>
      </c>
      <c r="B3685" s="47" t="str">
        <f t="shared" si="289"/>
        <v>1001030108-NUEVA INDEPENDENCIA</v>
      </c>
      <c r="C3685" s="47" t="s">
        <v>2600</v>
      </c>
      <c r="D3685" s="47" t="s">
        <v>58</v>
      </c>
      <c r="E3685" s="47" t="s">
        <v>58</v>
      </c>
      <c r="F3685" s="47" t="s">
        <v>87</v>
      </c>
      <c r="G3685" s="47" t="s">
        <v>60</v>
      </c>
      <c r="H3685" s="47">
        <v>286</v>
      </c>
      <c r="I3685" s="47" t="s">
        <v>61</v>
      </c>
      <c r="J3685" s="47" t="s">
        <v>88</v>
      </c>
      <c r="K3685" s="47" t="s">
        <v>63</v>
      </c>
      <c r="L3685" s="47" t="s">
        <v>64</v>
      </c>
      <c r="M3685" s="47" t="s">
        <v>2360</v>
      </c>
      <c r="N3685" s="47" t="s">
        <v>2359</v>
      </c>
      <c r="O3685" s="47" t="s">
        <v>58</v>
      </c>
      <c r="P3685" s="47" t="s">
        <v>58</v>
      </c>
      <c r="Q3685" s="47" t="s">
        <v>87</v>
      </c>
      <c r="R3685" s="47">
        <v>88081</v>
      </c>
      <c r="S3685" s="47" t="s">
        <v>67</v>
      </c>
      <c r="T3685" s="47" t="s">
        <v>2601</v>
      </c>
      <c r="U3685" s="47">
        <v>15179</v>
      </c>
      <c r="V3685" s="47" t="s">
        <v>69</v>
      </c>
      <c r="W3685" s="47" t="s">
        <v>2602</v>
      </c>
      <c r="X3685" s="47">
        <v>1278262</v>
      </c>
      <c r="Y3685" s="47">
        <v>4212244</v>
      </c>
      <c r="Z3685" s="47">
        <v>383356</v>
      </c>
      <c r="AA3685" s="47">
        <v>8917568</v>
      </c>
      <c r="AB3685" s="47" t="s">
        <v>71</v>
      </c>
      <c r="AC3685" s="47">
        <v>2590</v>
      </c>
      <c r="AD3685" s="47" t="s">
        <v>86</v>
      </c>
      <c r="AE3685" s="47" t="s">
        <v>4903</v>
      </c>
      <c r="AF3685" s="47" t="s">
        <v>6056</v>
      </c>
      <c r="AG3685" s="47" t="s">
        <v>61</v>
      </c>
      <c r="AH3685" s="47" t="s">
        <v>75</v>
      </c>
      <c r="AI3685" s="47" t="s">
        <v>76</v>
      </c>
      <c r="AJ3685" s="47" t="s">
        <v>77</v>
      </c>
      <c r="AK3685" s="47" t="s">
        <v>78</v>
      </c>
      <c r="AV3685" s="47">
        <v>0.6</v>
      </c>
      <c r="AZ3685" s="47">
        <v>139</v>
      </c>
      <c r="BM3685" s="47">
        <v>7</v>
      </c>
      <c r="BS3685" s="47">
        <v>18</v>
      </c>
      <c r="BT3685" s="47">
        <v>0</v>
      </c>
      <c r="DI3685" s="1">
        <f t="shared" si="285"/>
        <v>4</v>
      </c>
      <c r="DJ3685" s="9" t="str">
        <f t="shared" si="286"/>
        <v>NO BACTERIOLOGICO</v>
      </c>
      <c r="DK3685" s="10" t="str">
        <f t="shared" si="287"/>
        <v>-</v>
      </c>
      <c r="DL3685" s="11" t="str">
        <f t="shared" si="288"/>
        <v>0</v>
      </c>
    </row>
    <row r="3686" spans="1:116" ht="12" x14ac:dyDescent="0.2">
      <c r="A3686" s="47">
        <v>1001030108</v>
      </c>
      <c r="B3686" s="47" t="str">
        <f t="shared" si="289"/>
        <v>1001030108-NUEVA INDEPENDENCIA</v>
      </c>
      <c r="C3686" s="47" t="s">
        <v>2600</v>
      </c>
      <c r="D3686" s="47" t="s">
        <v>58</v>
      </c>
      <c r="E3686" s="47" t="s">
        <v>58</v>
      </c>
      <c r="F3686" s="47" t="s">
        <v>87</v>
      </c>
      <c r="G3686" s="47" t="s">
        <v>60</v>
      </c>
      <c r="H3686" s="47">
        <v>286</v>
      </c>
      <c r="I3686" s="47" t="s">
        <v>61</v>
      </c>
      <c r="J3686" s="47" t="s">
        <v>88</v>
      </c>
      <c r="K3686" s="47" t="s">
        <v>63</v>
      </c>
      <c r="L3686" s="47" t="s">
        <v>64</v>
      </c>
      <c r="M3686" s="47" t="s">
        <v>2360</v>
      </c>
      <c r="N3686" s="47" t="s">
        <v>2359</v>
      </c>
      <c r="O3686" s="47" t="s">
        <v>58</v>
      </c>
      <c r="P3686" s="47" t="s">
        <v>58</v>
      </c>
      <c r="Q3686" s="47" t="s">
        <v>87</v>
      </c>
      <c r="R3686" s="47">
        <v>88081</v>
      </c>
      <c r="S3686" s="47" t="s">
        <v>67</v>
      </c>
      <c r="T3686" s="47" t="s">
        <v>2601</v>
      </c>
      <c r="U3686" s="47">
        <v>15179</v>
      </c>
      <c r="V3686" s="47" t="s">
        <v>69</v>
      </c>
      <c r="W3686" s="47" t="s">
        <v>2602</v>
      </c>
      <c r="X3686" s="47">
        <v>1278262</v>
      </c>
      <c r="Y3686" s="47">
        <v>4212245</v>
      </c>
      <c r="Z3686" s="47">
        <v>383907</v>
      </c>
      <c r="AA3686" s="47">
        <v>8917424</v>
      </c>
      <c r="AB3686" s="47" t="s">
        <v>71</v>
      </c>
      <c r="AC3686" s="47">
        <v>2401</v>
      </c>
      <c r="AD3686" s="47" t="s">
        <v>86</v>
      </c>
      <c r="AE3686" s="47" t="s">
        <v>4903</v>
      </c>
      <c r="AF3686" s="47" t="s">
        <v>6056</v>
      </c>
      <c r="AG3686" s="47" t="s">
        <v>61</v>
      </c>
      <c r="AH3686" s="47" t="s">
        <v>75</v>
      </c>
      <c r="AI3686" s="47" t="s">
        <v>76</v>
      </c>
      <c r="AJ3686" s="47" t="s">
        <v>77</v>
      </c>
      <c r="AK3686" s="47" t="s">
        <v>78</v>
      </c>
      <c r="AV3686" s="47">
        <v>0.5</v>
      </c>
      <c r="AZ3686" s="47">
        <v>138</v>
      </c>
      <c r="BM3686" s="47">
        <v>6.7</v>
      </c>
      <c r="BS3686" s="47">
        <v>19</v>
      </c>
      <c r="BT3686" s="47">
        <v>0</v>
      </c>
      <c r="DI3686" s="1">
        <f t="shared" si="285"/>
        <v>4</v>
      </c>
      <c r="DJ3686" s="9" t="str">
        <f t="shared" si="286"/>
        <v>NO BACTERIOLOGICO</v>
      </c>
      <c r="DK3686" s="10" t="str">
        <f t="shared" si="287"/>
        <v>-</v>
      </c>
      <c r="DL3686" s="11" t="str">
        <f t="shared" si="288"/>
        <v>0</v>
      </c>
    </row>
    <row r="3687" spans="1:116" ht="12" x14ac:dyDescent="0.2">
      <c r="A3687" s="47">
        <v>1001090050</v>
      </c>
      <c r="B3687" s="47" t="str">
        <f t="shared" si="289"/>
        <v>1001090050-MITOQUERA (SAN MIGUEL DE MITO)</v>
      </c>
      <c r="C3687" s="47" t="s">
        <v>1642</v>
      </c>
      <c r="D3687" s="47" t="s">
        <v>58</v>
      </c>
      <c r="E3687" s="47" t="s">
        <v>58</v>
      </c>
      <c r="F3687" s="47" t="s">
        <v>1234</v>
      </c>
      <c r="G3687" s="47" t="s">
        <v>60</v>
      </c>
      <c r="H3687" s="47">
        <v>270</v>
      </c>
      <c r="I3687" s="47" t="s">
        <v>61</v>
      </c>
      <c r="J3687" s="47" t="s">
        <v>88</v>
      </c>
      <c r="K3687" s="47" t="s">
        <v>63</v>
      </c>
      <c r="L3687" s="47" t="s">
        <v>64</v>
      </c>
      <c r="M3687" s="47" t="s">
        <v>1643</v>
      </c>
      <c r="N3687" s="47" t="s">
        <v>1644</v>
      </c>
      <c r="O3687" s="47" t="s">
        <v>58</v>
      </c>
      <c r="P3687" s="47" t="s">
        <v>58</v>
      </c>
      <c r="Q3687" s="47" t="s">
        <v>1234</v>
      </c>
      <c r="R3687" s="47">
        <v>124953</v>
      </c>
      <c r="S3687" s="47" t="s">
        <v>67</v>
      </c>
      <c r="T3687" s="47" t="s">
        <v>1645</v>
      </c>
      <c r="U3687" s="47">
        <v>15537</v>
      </c>
      <c r="V3687" s="47" t="s">
        <v>69</v>
      </c>
      <c r="W3687" s="47" t="s">
        <v>1646</v>
      </c>
      <c r="X3687" s="47">
        <v>1278301</v>
      </c>
      <c r="Y3687" s="47">
        <v>4212345</v>
      </c>
      <c r="Z3687" s="47">
        <v>0</v>
      </c>
      <c r="AA3687" s="47">
        <v>0</v>
      </c>
      <c r="AB3687" s="47" t="s">
        <v>71</v>
      </c>
      <c r="AC3687" s="47">
        <v>0</v>
      </c>
      <c r="AD3687" s="47" t="s">
        <v>86</v>
      </c>
      <c r="AE3687" s="47" t="s">
        <v>4916</v>
      </c>
      <c r="AF3687" s="47" t="s">
        <v>6057</v>
      </c>
      <c r="AG3687" s="47">
        <v>23923</v>
      </c>
      <c r="AH3687" s="47" t="s">
        <v>73</v>
      </c>
      <c r="AI3687" s="47" t="s">
        <v>1651</v>
      </c>
      <c r="AJ3687" s="47" t="s">
        <v>61</v>
      </c>
      <c r="AK3687" s="47" t="s">
        <v>61</v>
      </c>
      <c r="AV3687" s="47">
        <v>0.85</v>
      </c>
      <c r="DI3687" s="1">
        <f t="shared" si="285"/>
        <v>4</v>
      </c>
      <c r="DJ3687" s="9" t="str">
        <f t="shared" si="286"/>
        <v>-</v>
      </c>
      <c r="DK3687" s="10" t="str">
        <f t="shared" si="287"/>
        <v>-</v>
      </c>
      <c r="DL3687" s="11" t="str">
        <f t="shared" si="288"/>
        <v>0</v>
      </c>
    </row>
    <row r="3688" spans="1:116" ht="12" x14ac:dyDescent="0.2">
      <c r="A3688" s="47">
        <v>1001090050</v>
      </c>
      <c r="B3688" s="47" t="str">
        <f t="shared" si="289"/>
        <v>1001090050-MITOQUERA (SAN MIGUEL DE MITO)</v>
      </c>
      <c r="C3688" s="47" t="s">
        <v>1642</v>
      </c>
      <c r="D3688" s="47" t="s">
        <v>58</v>
      </c>
      <c r="E3688" s="47" t="s">
        <v>58</v>
      </c>
      <c r="F3688" s="47" t="s">
        <v>1234</v>
      </c>
      <c r="G3688" s="47" t="s">
        <v>60</v>
      </c>
      <c r="H3688" s="47">
        <v>270</v>
      </c>
      <c r="I3688" s="47" t="s">
        <v>61</v>
      </c>
      <c r="J3688" s="47" t="s">
        <v>88</v>
      </c>
      <c r="K3688" s="47" t="s">
        <v>63</v>
      </c>
      <c r="L3688" s="47" t="s">
        <v>64</v>
      </c>
      <c r="M3688" s="47" t="s">
        <v>1643</v>
      </c>
      <c r="N3688" s="47" t="s">
        <v>1644</v>
      </c>
      <c r="O3688" s="47" t="s">
        <v>58</v>
      </c>
      <c r="P3688" s="47" t="s">
        <v>58</v>
      </c>
      <c r="Q3688" s="47" t="s">
        <v>1234</v>
      </c>
      <c r="R3688" s="47">
        <v>124953</v>
      </c>
      <c r="S3688" s="47" t="s">
        <v>67</v>
      </c>
      <c r="T3688" s="47" t="s">
        <v>1645</v>
      </c>
      <c r="U3688" s="47">
        <v>15537</v>
      </c>
      <c r="V3688" s="47" t="s">
        <v>69</v>
      </c>
      <c r="W3688" s="47" t="s">
        <v>1646</v>
      </c>
      <c r="X3688" s="47">
        <v>1278301</v>
      </c>
      <c r="Y3688" s="47">
        <v>4212346</v>
      </c>
      <c r="Z3688" s="47">
        <v>355538</v>
      </c>
      <c r="AA3688" s="47">
        <v>8912661</v>
      </c>
      <c r="AB3688" s="47" t="s">
        <v>71</v>
      </c>
      <c r="AC3688" s="47">
        <v>2706</v>
      </c>
      <c r="AD3688" s="47" t="s">
        <v>86</v>
      </c>
      <c r="AE3688" s="47" t="s">
        <v>4916</v>
      </c>
      <c r="AF3688" s="47" t="s">
        <v>6057</v>
      </c>
      <c r="AG3688" s="47" t="s">
        <v>61</v>
      </c>
      <c r="AH3688" s="47" t="s">
        <v>75</v>
      </c>
      <c r="AI3688" s="47" t="s">
        <v>76</v>
      </c>
      <c r="AJ3688" s="47" t="s">
        <v>77</v>
      </c>
      <c r="AK3688" s="47" t="s">
        <v>78</v>
      </c>
      <c r="AV3688" s="47">
        <v>0.78</v>
      </c>
      <c r="DI3688" s="1">
        <f t="shared" si="285"/>
        <v>4</v>
      </c>
      <c r="DJ3688" s="9" t="str">
        <f t="shared" si="286"/>
        <v>-</v>
      </c>
      <c r="DK3688" s="10" t="str">
        <f t="shared" si="287"/>
        <v>-</v>
      </c>
      <c r="DL3688" s="11" t="str">
        <f t="shared" si="288"/>
        <v>0</v>
      </c>
    </row>
    <row r="3689" spans="1:116" ht="12" x14ac:dyDescent="0.2">
      <c r="A3689" s="47">
        <v>1001090050</v>
      </c>
      <c r="B3689" s="47" t="str">
        <f t="shared" si="289"/>
        <v>1001090050-MITOQUERA (SAN MIGUEL DE MITO)</v>
      </c>
      <c r="C3689" s="47" t="s">
        <v>1642</v>
      </c>
      <c r="D3689" s="47" t="s">
        <v>58</v>
      </c>
      <c r="E3689" s="47" t="s">
        <v>58</v>
      </c>
      <c r="F3689" s="47" t="s">
        <v>1234</v>
      </c>
      <c r="G3689" s="47" t="s">
        <v>60</v>
      </c>
      <c r="H3689" s="47">
        <v>270</v>
      </c>
      <c r="I3689" s="47" t="s">
        <v>61</v>
      </c>
      <c r="J3689" s="47" t="s">
        <v>88</v>
      </c>
      <c r="K3689" s="47" t="s">
        <v>63</v>
      </c>
      <c r="L3689" s="47" t="s">
        <v>64</v>
      </c>
      <c r="M3689" s="47" t="s">
        <v>1643</v>
      </c>
      <c r="N3689" s="47" t="s">
        <v>1644</v>
      </c>
      <c r="O3689" s="47" t="s">
        <v>58</v>
      </c>
      <c r="P3689" s="47" t="s">
        <v>58</v>
      </c>
      <c r="Q3689" s="47" t="s">
        <v>1234</v>
      </c>
      <c r="R3689" s="47">
        <v>124953</v>
      </c>
      <c r="S3689" s="47" t="s">
        <v>67</v>
      </c>
      <c r="T3689" s="47" t="s">
        <v>1645</v>
      </c>
      <c r="U3689" s="47">
        <v>15537</v>
      </c>
      <c r="V3689" s="47" t="s">
        <v>69</v>
      </c>
      <c r="W3689" s="47" t="s">
        <v>1646</v>
      </c>
      <c r="X3689" s="47">
        <v>1278301</v>
      </c>
      <c r="Y3689" s="47">
        <v>4212347</v>
      </c>
      <c r="Z3689" s="47">
        <v>355540</v>
      </c>
      <c r="AA3689" s="47">
        <v>8912477</v>
      </c>
      <c r="AB3689" s="47" t="s">
        <v>71</v>
      </c>
      <c r="AC3689" s="47">
        <v>2671</v>
      </c>
      <c r="AD3689" s="47" t="s">
        <v>86</v>
      </c>
      <c r="AE3689" s="47" t="s">
        <v>4916</v>
      </c>
      <c r="AF3689" s="47" t="s">
        <v>6057</v>
      </c>
      <c r="AG3689" s="47" t="s">
        <v>61</v>
      </c>
      <c r="AH3689" s="47" t="s">
        <v>75</v>
      </c>
      <c r="AI3689" s="47" t="s">
        <v>76</v>
      </c>
      <c r="AJ3689" s="47" t="s">
        <v>77</v>
      </c>
      <c r="AK3689" s="47" t="s">
        <v>78</v>
      </c>
      <c r="AV3689" s="47">
        <v>0.63</v>
      </c>
      <c r="DI3689" s="1">
        <f t="shared" si="285"/>
        <v>4</v>
      </c>
      <c r="DJ3689" s="9" t="str">
        <f t="shared" si="286"/>
        <v>-</v>
      </c>
      <c r="DK3689" s="10" t="str">
        <f t="shared" si="287"/>
        <v>-</v>
      </c>
      <c r="DL3689" s="11" t="str">
        <f t="shared" si="288"/>
        <v>0</v>
      </c>
    </row>
    <row r="3690" spans="1:116" ht="12" x14ac:dyDescent="0.2">
      <c r="A3690" s="47">
        <v>1001090050</v>
      </c>
      <c r="B3690" s="47" t="str">
        <f t="shared" si="289"/>
        <v>1001090050-MITOQUERA (SAN MIGUEL DE MITO)</v>
      </c>
      <c r="C3690" s="47" t="s">
        <v>1642</v>
      </c>
      <c r="D3690" s="47" t="s">
        <v>58</v>
      </c>
      <c r="E3690" s="47" t="s">
        <v>58</v>
      </c>
      <c r="F3690" s="47" t="s">
        <v>1234</v>
      </c>
      <c r="G3690" s="47" t="s">
        <v>60</v>
      </c>
      <c r="H3690" s="47">
        <v>270</v>
      </c>
      <c r="I3690" s="47" t="s">
        <v>61</v>
      </c>
      <c r="J3690" s="47" t="s">
        <v>88</v>
      </c>
      <c r="K3690" s="47" t="s">
        <v>63</v>
      </c>
      <c r="L3690" s="47" t="s">
        <v>64</v>
      </c>
      <c r="M3690" s="47" t="s">
        <v>1643</v>
      </c>
      <c r="N3690" s="47" t="s">
        <v>1644</v>
      </c>
      <c r="O3690" s="47" t="s">
        <v>58</v>
      </c>
      <c r="P3690" s="47" t="s">
        <v>58</v>
      </c>
      <c r="Q3690" s="47" t="s">
        <v>1234</v>
      </c>
      <c r="R3690" s="47">
        <v>124953</v>
      </c>
      <c r="S3690" s="47" t="s">
        <v>67</v>
      </c>
      <c r="T3690" s="47" t="s">
        <v>1645</v>
      </c>
      <c r="U3690" s="47">
        <v>15537</v>
      </c>
      <c r="V3690" s="47" t="s">
        <v>69</v>
      </c>
      <c r="W3690" s="47" t="s">
        <v>1646</v>
      </c>
      <c r="X3690" s="47">
        <v>1278301</v>
      </c>
      <c r="Y3690" s="47">
        <v>4212348</v>
      </c>
      <c r="Z3690" s="47">
        <v>355749</v>
      </c>
      <c r="AA3690" s="47">
        <v>8912004</v>
      </c>
      <c r="AB3690" s="47" t="s">
        <v>71</v>
      </c>
      <c r="AC3690" s="47">
        <v>2538</v>
      </c>
      <c r="AD3690" s="47" t="s">
        <v>86</v>
      </c>
      <c r="AE3690" s="47" t="s">
        <v>4916</v>
      </c>
      <c r="AF3690" s="47" t="s">
        <v>6057</v>
      </c>
      <c r="AG3690" s="47" t="s">
        <v>61</v>
      </c>
      <c r="AH3690" s="47" t="s">
        <v>75</v>
      </c>
      <c r="AI3690" s="47" t="s">
        <v>76</v>
      </c>
      <c r="AJ3690" s="47" t="s">
        <v>77</v>
      </c>
      <c r="AK3690" s="47" t="s">
        <v>78</v>
      </c>
      <c r="AV3690" s="47">
        <v>0.54</v>
      </c>
      <c r="DI3690" s="1">
        <f t="shared" si="285"/>
        <v>4</v>
      </c>
      <c r="DJ3690" s="9" t="str">
        <f t="shared" si="286"/>
        <v>-</v>
      </c>
      <c r="DK3690" s="10" t="str">
        <f t="shared" si="287"/>
        <v>-</v>
      </c>
      <c r="DL3690" s="11" t="str">
        <f t="shared" si="288"/>
        <v>0</v>
      </c>
    </row>
    <row r="3691" spans="1:116" ht="12" x14ac:dyDescent="0.2">
      <c r="A3691" s="47">
        <v>1001090050</v>
      </c>
      <c r="B3691" s="47" t="str">
        <f t="shared" si="289"/>
        <v>1001090050-MITOQUERA (SAN MIGUEL DE MITO)</v>
      </c>
      <c r="C3691" s="47" t="s">
        <v>1642</v>
      </c>
      <c r="D3691" s="47" t="s">
        <v>58</v>
      </c>
      <c r="E3691" s="47" t="s">
        <v>58</v>
      </c>
      <c r="F3691" s="47" t="s">
        <v>1234</v>
      </c>
      <c r="G3691" s="47" t="s">
        <v>60</v>
      </c>
      <c r="H3691" s="47">
        <v>270</v>
      </c>
      <c r="I3691" s="47" t="s">
        <v>61</v>
      </c>
      <c r="J3691" s="47" t="s">
        <v>88</v>
      </c>
      <c r="K3691" s="47" t="s">
        <v>63</v>
      </c>
      <c r="L3691" s="47" t="s">
        <v>64</v>
      </c>
      <c r="M3691" s="47" t="s">
        <v>1643</v>
      </c>
      <c r="N3691" s="47" t="s">
        <v>1644</v>
      </c>
      <c r="O3691" s="47" t="s">
        <v>58</v>
      </c>
      <c r="P3691" s="47" t="s">
        <v>58</v>
      </c>
      <c r="Q3691" s="47" t="s">
        <v>1234</v>
      </c>
      <c r="R3691" s="47">
        <v>124953</v>
      </c>
      <c r="S3691" s="47" t="s">
        <v>67</v>
      </c>
      <c r="T3691" s="47" t="s">
        <v>1645</v>
      </c>
      <c r="U3691" s="47">
        <v>15537</v>
      </c>
      <c r="V3691" s="47" t="s">
        <v>69</v>
      </c>
      <c r="W3691" s="47" t="s">
        <v>1646</v>
      </c>
      <c r="X3691" s="47">
        <v>1278303</v>
      </c>
      <c r="Y3691" s="47">
        <v>4212349</v>
      </c>
      <c r="Z3691" s="47">
        <v>355601</v>
      </c>
      <c r="AA3691" s="47">
        <v>8913373</v>
      </c>
      <c r="AB3691" s="47" t="s">
        <v>71</v>
      </c>
      <c r="AC3691" s="47">
        <v>2907</v>
      </c>
      <c r="AD3691" s="47" t="s">
        <v>86</v>
      </c>
      <c r="AE3691" s="47" t="s">
        <v>5004</v>
      </c>
      <c r="AF3691" s="47" t="s">
        <v>6058</v>
      </c>
      <c r="AG3691" s="47">
        <v>65008</v>
      </c>
      <c r="AH3691" s="47" t="s">
        <v>73</v>
      </c>
      <c r="AI3691" s="47" t="s">
        <v>1647</v>
      </c>
      <c r="AJ3691" s="47" t="s">
        <v>61</v>
      </c>
      <c r="AK3691" s="47" t="s">
        <v>61</v>
      </c>
      <c r="AV3691" s="47">
        <v>0.88</v>
      </c>
      <c r="DI3691" s="1">
        <f t="shared" si="285"/>
        <v>4</v>
      </c>
      <c r="DJ3691" s="9" t="str">
        <f t="shared" si="286"/>
        <v>-</v>
      </c>
      <c r="DK3691" s="10" t="str">
        <f t="shared" si="287"/>
        <v>-</v>
      </c>
      <c r="DL3691" s="11" t="str">
        <f t="shared" si="288"/>
        <v>0</v>
      </c>
    </row>
    <row r="3692" spans="1:116" ht="12" x14ac:dyDescent="0.2">
      <c r="A3692" s="47">
        <v>1001090050</v>
      </c>
      <c r="B3692" s="47" t="str">
        <f t="shared" si="289"/>
        <v>1001090050-MITOQUERA (SAN MIGUEL DE MITO)</v>
      </c>
      <c r="C3692" s="47" t="s">
        <v>1642</v>
      </c>
      <c r="D3692" s="47" t="s">
        <v>58</v>
      </c>
      <c r="E3692" s="47" t="s">
        <v>58</v>
      </c>
      <c r="F3692" s="47" t="s">
        <v>1234</v>
      </c>
      <c r="G3692" s="47" t="s">
        <v>60</v>
      </c>
      <c r="H3692" s="47">
        <v>270</v>
      </c>
      <c r="I3692" s="47" t="s">
        <v>61</v>
      </c>
      <c r="J3692" s="47" t="s">
        <v>88</v>
      </c>
      <c r="K3692" s="47" t="s">
        <v>63</v>
      </c>
      <c r="L3692" s="47" t="s">
        <v>64</v>
      </c>
      <c r="M3692" s="47" t="s">
        <v>1643</v>
      </c>
      <c r="N3692" s="47" t="s">
        <v>1644</v>
      </c>
      <c r="O3692" s="47" t="s">
        <v>58</v>
      </c>
      <c r="P3692" s="47" t="s">
        <v>58</v>
      </c>
      <c r="Q3692" s="47" t="s">
        <v>1234</v>
      </c>
      <c r="R3692" s="47">
        <v>124953</v>
      </c>
      <c r="S3692" s="47" t="s">
        <v>67</v>
      </c>
      <c r="T3692" s="47" t="s">
        <v>1645</v>
      </c>
      <c r="U3692" s="47">
        <v>15537</v>
      </c>
      <c r="V3692" s="47" t="s">
        <v>69</v>
      </c>
      <c r="W3692" s="47" t="s">
        <v>1646</v>
      </c>
      <c r="X3692" s="47">
        <v>1278303</v>
      </c>
      <c r="Y3692" s="47">
        <v>4212350</v>
      </c>
      <c r="Z3692" s="47">
        <v>356300</v>
      </c>
      <c r="AA3692" s="47">
        <v>8912985</v>
      </c>
      <c r="AB3692" s="47" t="s">
        <v>71</v>
      </c>
      <c r="AC3692" s="47">
        <v>2936</v>
      </c>
      <c r="AD3692" s="47" t="s">
        <v>86</v>
      </c>
      <c r="AE3692" s="47" t="s">
        <v>5004</v>
      </c>
      <c r="AF3692" s="47" t="s">
        <v>6058</v>
      </c>
      <c r="AG3692" s="47" t="s">
        <v>61</v>
      </c>
      <c r="AH3692" s="47" t="s">
        <v>75</v>
      </c>
      <c r="AI3692" s="47" t="s">
        <v>76</v>
      </c>
      <c r="AJ3692" s="47" t="s">
        <v>77</v>
      </c>
      <c r="AK3692" s="47" t="s">
        <v>78</v>
      </c>
      <c r="AV3692" s="47">
        <v>0.82</v>
      </c>
      <c r="DI3692" s="1">
        <f t="shared" si="285"/>
        <v>4</v>
      </c>
      <c r="DJ3692" s="9" t="str">
        <f t="shared" si="286"/>
        <v>-</v>
      </c>
      <c r="DK3692" s="10" t="str">
        <f t="shared" si="287"/>
        <v>-</v>
      </c>
      <c r="DL3692" s="11" t="str">
        <f t="shared" si="288"/>
        <v>0</v>
      </c>
    </row>
    <row r="3693" spans="1:116" ht="12" x14ac:dyDescent="0.2">
      <c r="A3693" s="47">
        <v>1001090050</v>
      </c>
      <c r="B3693" s="47" t="str">
        <f t="shared" si="289"/>
        <v>1001090050-MITOQUERA (SAN MIGUEL DE MITO)</v>
      </c>
      <c r="C3693" s="47" t="s">
        <v>1642</v>
      </c>
      <c r="D3693" s="47" t="s">
        <v>58</v>
      </c>
      <c r="E3693" s="47" t="s">
        <v>58</v>
      </c>
      <c r="F3693" s="47" t="s">
        <v>1234</v>
      </c>
      <c r="G3693" s="47" t="s">
        <v>60</v>
      </c>
      <c r="H3693" s="47">
        <v>270</v>
      </c>
      <c r="I3693" s="47" t="s">
        <v>61</v>
      </c>
      <c r="J3693" s="47" t="s">
        <v>88</v>
      </c>
      <c r="K3693" s="47" t="s">
        <v>63</v>
      </c>
      <c r="L3693" s="47" t="s">
        <v>64</v>
      </c>
      <c r="M3693" s="47" t="s">
        <v>1643</v>
      </c>
      <c r="N3693" s="47" t="s">
        <v>1644</v>
      </c>
      <c r="O3693" s="47" t="s">
        <v>58</v>
      </c>
      <c r="P3693" s="47" t="s">
        <v>58</v>
      </c>
      <c r="Q3693" s="47" t="s">
        <v>1234</v>
      </c>
      <c r="R3693" s="47">
        <v>124953</v>
      </c>
      <c r="S3693" s="47" t="s">
        <v>67</v>
      </c>
      <c r="T3693" s="47" t="s">
        <v>1645</v>
      </c>
      <c r="U3693" s="47">
        <v>15537</v>
      </c>
      <c r="V3693" s="47" t="s">
        <v>69</v>
      </c>
      <c r="W3693" s="47" t="s">
        <v>1646</v>
      </c>
      <c r="X3693" s="47">
        <v>1278303</v>
      </c>
      <c r="Y3693" s="47">
        <v>4212351</v>
      </c>
      <c r="Z3693" s="47">
        <v>356322</v>
      </c>
      <c r="AA3693" s="47">
        <v>8912921</v>
      </c>
      <c r="AB3693" s="47" t="s">
        <v>71</v>
      </c>
      <c r="AC3693" s="47">
        <v>2929</v>
      </c>
      <c r="AD3693" s="47" t="s">
        <v>86</v>
      </c>
      <c r="AE3693" s="47" t="s">
        <v>5004</v>
      </c>
      <c r="AF3693" s="47" t="s">
        <v>6058</v>
      </c>
      <c r="AG3693" s="47" t="s">
        <v>61</v>
      </c>
      <c r="AH3693" s="47" t="s">
        <v>75</v>
      </c>
      <c r="AI3693" s="47" t="s">
        <v>76</v>
      </c>
      <c r="AJ3693" s="47" t="s">
        <v>77</v>
      </c>
      <c r="AK3693" s="47" t="s">
        <v>78</v>
      </c>
      <c r="AV3693" s="47">
        <v>0.65</v>
      </c>
      <c r="DI3693" s="1">
        <f t="shared" si="285"/>
        <v>4</v>
      </c>
      <c r="DJ3693" s="9" t="str">
        <f t="shared" si="286"/>
        <v>-</v>
      </c>
      <c r="DK3693" s="10" t="str">
        <f t="shared" si="287"/>
        <v>-</v>
      </c>
      <c r="DL3693" s="11" t="str">
        <f t="shared" si="288"/>
        <v>0</v>
      </c>
    </row>
    <row r="3694" spans="1:116" ht="12" x14ac:dyDescent="0.2">
      <c r="A3694" s="47">
        <v>1001090050</v>
      </c>
      <c r="B3694" s="47" t="str">
        <f t="shared" si="289"/>
        <v>1001090050-MITOQUERA (SAN MIGUEL DE MITO)</v>
      </c>
      <c r="C3694" s="47" t="s">
        <v>1642</v>
      </c>
      <c r="D3694" s="47" t="s">
        <v>58</v>
      </c>
      <c r="E3694" s="47" t="s">
        <v>58</v>
      </c>
      <c r="F3694" s="47" t="s">
        <v>1234</v>
      </c>
      <c r="G3694" s="47" t="s">
        <v>60</v>
      </c>
      <c r="H3694" s="47">
        <v>270</v>
      </c>
      <c r="I3694" s="47" t="s">
        <v>61</v>
      </c>
      <c r="J3694" s="47" t="s">
        <v>88</v>
      </c>
      <c r="K3694" s="47" t="s">
        <v>63</v>
      </c>
      <c r="L3694" s="47" t="s">
        <v>64</v>
      </c>
      <c r="M3694" s="47" t="s">
        <v>1643</v>
      </c>
      <c r="N3694" s="47" t="s">
        <v>1644</v>
      </c>
      <c r="O3694" s="47" t="s">
        <v>58</v>
      </c>
      <c r="P3694" s="47" t="s">
        <v>58</v>
      </c>
      <c r="Q3694" s="47" t="s">
        <v>1234</v>
      </c>
      <c r="R3694" s="47">
        <v>124953</v>
      </c>
      <c r="S3694" s="47" t="s">
        <v>67</v>
      </c>
      <c r="T3694" s="47" t="s">
        <v>1645</v>
      </c>
      <c r="U3694" s="47">
        <v>15537</v>
      </c>
      <c r="V3694" s="47" t="s">
        <v>69</v>
      </c>
      <c r="W3694" s="47" t="s">
        <v>1646</v>
      </c>
      <c r="X3694" s="47">
        <v>1278303</v>
      </c>
      <c r="Y3694" s="47">
        <v>4212352</v>
      </c>
      <c r="Z3694" s="47">
        <v>356463</v>
      </c>
      <c r="AA3694" s="47">
        <v>8912521</v>
      </c>
      <c r="AB3694" s="47" t="s">
        <v>71</v>
      </c>
      <c r="AC3694" s="47">
        <v>2841</v>
      </c>
      <c r="AD3694" s="47" t="s">
        <v>86</v>
      </c>
      <c r="AE3694" s="47" t="s">
        <v>5004</v>
      </c>
      <c r="AF3694" s="47" t="s">
        <v>6058</v>
      </c>
      <c r="AG3694" s="47" t="s">
        <v>61</v>
      </c>
      <c r="AH3694" s="47" t="s">
        <v>75</v>
      </c>
      <c r="AI3694" s="47" t="s">
        <v>76</v>
      </c>
      <c r="AJ3694" s="47" t="s">
        <v>77</v>
      </c>
      <c r="AK3694" s="47" t="s">
        <v>78</v>
      </c>
      <c r="AV3694" s="47">
        <v>0.56000000000000005</v>
      </c>
      <c r="DI3694" s="1">
        <f t="shared" si="285"/>
        <v>4</v>
      </c>
      <c r="DJ3694" s="9" t="str">
        <f t="shared" si="286"/>
        <v>-</v>
      </c>
      <c r="DK3694" s="10" t="str">
        <f t="shared" si="287"/>
        <v>-</v>
      </c>
      <c r="DL3694" s="11" t="str">
        <f t="shared" si="288"/>
        <v>0</v>
      </c>
    </row>
    <row r="3695" spans="1:116" ht="12" x14ac:dyDescent="0.2">
      <c r="A3695" s="47">
        <v>1001090009</v>
      </c>
      <c r="B3695" s="47" t="str">
        <f t="shared" si="289"/>
        <v>1001090009-SAN MIGUEL DE LLACSA</v>
      </c>
      <c r="C3695" s="47" t="s">
        <v>1737</v>
      </c>
      <c r="D3695" s="47" t="s">
        <v>58</v>
      </c>
      <c r="E3695" s="47" t="s">
        <v>58</v>
      </c>
      <c r="F3695" s="47" t="s">
        <v>1234</v>
      </c>
      <c r="G3695" s="47" t="s">
        <v>60</v>
      </c>
      <c r="H3695" s="47">
        <v>320</v>
      </c>
      <c r="I3695" s="47" t="s">
        <v>61</v>
      </c>
      <c r="J3695" s="47" t="s">
        <v>88</v>
      </c>
      <c r="K3695" s="47" t="s">
        <v>63</v>
      </c>
      <c r="L3695" s="47" t="s">
        <v>64</v>
      </c>
      <c r="M3695" s="47" t="s">
        <v>1738</v>
      </c>
      <c r="N3695" s="47" t="s">
        <v>1739</v>
      </c>
      <c r="O3695" s="47" t="s">
        <v>58</v>
      </c>
      <c r="P3695" s="47" t="s">
        <v>58</v>
      </c>
      <c r="Q3695" s="47" t="s">
        <v>1234</v>
      </c>
      <c r="R3695" s="47">
        <v>115320</v>
      </c>
      <c r="S3695" s="47" t="s">
        <v>67</v>
      </c>
      <c r="T3695" s="47" t="s">
        <v>1740</v>
      </c>
      <c r="U3695" s="47">
        <v>14861</v>
      </c>
      <c r="V3695" s="47" t="s">
        <v>69</v>
      </c>
      <c r="W3695" s="47" t="s">
        <v>1741</v>
      </c>
      <c r="X3695" s="47">
        <v>1278305</v>
      </c>
      <c r="Y3695" s="47">
        <v>4212356</v>
      </c>
      <c r="Z3695" s="47">
        <v>351295</v>
      </c>
      <c r="AA3695" s="47">
        <v>8917557</v>
      </c>
      <c r="AB3695" s="47" t="s">
        <v>71</v>
      </c>
      <c r="AC3695" s="47">
        <v>3707</v>
      </c>
      <c r="AD3695" s="47" t="s">
        <v>86</v>
      </c>
      <c r="AE3695" s="47" t="s">
        <v>5123</v>
      </c>
      <c r="AF3695" s="47" t="s">
        <v>6059</v>
      </c>
      <c r="AG3695" s="47">
        <v>17475</v>
      </c>
      <c r="AH3695" s="47" t="s">
        <v>73</v>
      </c>
      <c r="AI3695" s="47" t="s">
        <v>1742</v>
      </c>
      <c r="AJ3695" s="47" t="s">
        <v>61</v>
      </c>
      <c r="AK3695" s="47" t="s">
        <v>61</v>
      </c>
      <c r="AV3695" s="47">
        <v>0</v>
      </c>
      <c r="DI3695" s="1">
        <f t="shared" si="285"/>
        <v>4</v>
      </c>
      <c r="DJ3695" s="9" t="str">
        <f t="shared" si="286"/>
        <v>-</v>
      </c>
      <c r="DK3695" s="10" t="str">
        <f t="shared" si="287"/>
        <v>-</v>
      </c>
      <c r="DL3695" s="11" t="str">
        <f t="shared" si="288"/>
        <v>0</v>
      </c>
    </row>
    <row r="3696" spans="1:116" ht="12" x14ac:dyDescent="0.2">
      <c r="A3696" s="47">
        <v>1001090009</v>
      </c>
      <c r="B3696" s="47" t="str">
        <f t="shared" si="289"/>
        <v>1001090009-SAN MIGUEL DE LLACSA</v>
      </c>
      <c r="C3696" s="47" t="s">
        <v>1737</v>
      </c>
      <c r="D3696" s="47" t="s">
        <v>58</v>
      </c>
      <c r="E3696" s="47" t="s">
        <v>58</v>
      </c>
      <c r="F3696" s="47" t="s">
        <v>1234</v>
      </c>
      <c r="G3696" s="47" t="s">
        <v>60</v>
      </c>
      <c r="H3696" s="47">
        <v>320</v>
      </c>
      <c r="I3696" s="47" t="s">
        <v>61</v>
      </c>
      <c r="J3696" s="47" t="s">
        <v>88</v>
      </c>
      <c r="K3696" s="47" t="s">
        <v>63</v>
      </c>
      <c r="L3696" s="47" t="s">
        <v>64</v>
      </c>
      <c r="M3696" s="47" t="s">
        <v>1738</v>
      </c>
      <c r="N3696" s="47" t="s">
        <v>1739</v>
      </c>
      <c r="O3696" s="47" t="s">
        <v>58</v>
      </c>
      <c r="P3696" s="47" t="s">
        <v>58</v>
      </c>
      <c r="Q3696" s="47" t="s">
        <v>1234</v>
      </c>
      <c r="R3696" s="47">
        <v>115320</v>
      </c>
      <c r="S3696" s="47" t="s">
        <v>67</v>
      </c>
      <c r="T3696" s="47" t="s">
        <v>1740</v>
      </c>
      <c r="U3696" s="47">
        <v>14861</v>
      </c>
      <c r="V3696" s="47" t="s">
        <v>69</v>
      </c>
      <c r="W3696" s="47" t="s">
        <v>1741</v>
      </c>
      <c r="X3696" s="47">
        <v>1278305</v>
      </c>
      <c r="Y3696" s="47">
        <v>4212357</v>
      </c>
      <c r="Z3696" s="47">
        <v>351458</v>
      </c>
      <c r="AA3696" s="47">
        <v>8917104</v>
      </c>
      <c r="AB3696" s="47" t="s">
        <v>71</v>
      </c>
      <c r="AC3696" s="47">
        <v>3673</v>
      </c>
      <c r="AD3696" s="47" t="s">
        <v>86</v>
      </c>
      <c r="AE3696" s="47" t="s">
        <v>5123</v>
      </c>
      <c r="AF3696" s="47" t="s">
        <v>6059</v>
      </c>
      <c r="AG3696" s="47" t="s">
        <v>61</v>
      </c>
      <c r="AH3696" s="47" t="s">
        <v>75</v>
      </c>
      <c r="AI3696" s="47" t="s">
        <v>76</v>
      </c>
      <c r="AJ3696" s="47" t="s">
        <v>77</v>
      </c>
      <c r="AK3696" s="47" t="s">
        <v>78</v>
      </c>
      <c r="AV3696" s="47">
        <v>0</v>
      </c>
      <c r="DI3696" s="1">
        <f t="shared" si="285"/>
        <v>4</v>
      </c>
      <c r="DJ3696" s="9" t="str">
        <f t="shared" si="286"/>
        <v>-</v>
      </c>
      <c r="DK3696" s="10" t="str">
        <f t="shared" si="287"/>
        <v>-</v>
      </c>
      <c r="DL3696" s="11" t="str">
        <f t="shared" si="288"/>
        <v>0</v>
      </c>
    </row>
    <row r="3697" spans="1:116" ht="12" x14ac:dyDescent="0.2">
      <c r="A3697" s="47">
        <v>1001090009</v>
      </c>
      <c r="B3697" s="47" t="str">
        <f t="shared" si="289"/>
        <v>1001090009-SAN MIGUEL DE LLACSA</v>
      </c>
      <c r="C3697" s="47" t="s">
        <v>1737</v>
      </c>
      <c r="D3697" s="47" t="s">
        <v>58</v>
      </c>
      <c r="E3697" s="47" t="s">
        <v>58</v>
      </c>
      <c r="F3697" s="47" t="s">
        <v>1234</v>
      </c>
      <c r="G3697" s="47" t="s">
        <v>60</v>
      </c>
      <c r="H3697" s="47">
        <v>320</v>
      </c>
      <c r="I3697" s="47" t="s">
        <v>61</v>
      </c>
      <c r="J3697" s="47" t="s">
        <v>88</v>
      </c>
      <c r="K3697" s="47" t="s">
        <v>63</v>
      </c>
      <c r="L3697" s="47" t="s">
        <v>64</v>
      </c>
      <c r="M3697" s="47" t="s">
        <v>1738</v>
      </c>
      <c r="N3697" s="47" t="s">
        <v>1739</v>
      </c>
      <c r="O3697" s="47" t="s">
        <v>58</v>
      </c>
      <c r="P3697" s="47" t="s">
        <v>58</v>
      </c>
      <c r="Q3697" s="47" t="s">
        <v>1234</v>
      </c>
      <c r="R3697" s="47">
        <v>115320</v>
      </c>
      <c r="S3697" s="47" t="s">
        <v>67</v>
      </c>
      <c r="T3697" s="47" t="s">
        <v>1740</v>
      </c>
      <c r="U3697" s="47">
        <v>14861</v>
      </c>
      <c r="V3697" s="47" t="s">
        <v>69</v>
      </c>
      <c r="W3697" s="47" t="s">
        <v>1741</v>
      </c>
      <c r="X3697" s="47">
        <v>1278305</v>
      </c>
      <c r="Y3697" s="47">
        <v>4212358</v>
      </c>
      <c r="Z3697" s="47">
        <v>351360</v>
      </c>
      <c r="AA3697" s="47">
        <v>8917057</v>
      </c>
      <c r="AB3697" s="47" t="s">
        <v>71</v>
      </c>
      <c r="AC3697" s="47">
        <v>3657</v>
      </c>
      <c r="AD3697" s="47" t="s">
        <v>86</v>
      </c>
      <c r="AE3697" s="47" t="s">
        <v>5123</v>
      </c>
      <c r="AF3697" s="47" t="s">
        <v>6059</v>
      </c>
      <c r="AG3697" s="47" t="s">
        <v>61</v>
      </c>
      <c r="AH3697" s="47" t="s">
        <v>75</v>
      </c>
      <c r="AI3697" s="47" t="s">
        <v>76</v>
      </c>
      <c r="AJ3697" s="47" t="s">
        <v>77</v>
      </c>
      <c r="AK3697" s="47" t="s">
        <v>78</v>
      </c>
      <c r="AV3697" s="47">
        <v>0</v>
      </c>
      <c r="DI3697" s="1">
        <f t="shared" si="285"/>
        <v>4</v>
      </c>
      <c r="DJ3697" s="9" t="str">
        <f t="shared" si="286"/>
        <v>-</v>
      </c>
      <c r="DK3697" s="10" t="str">
        <f t="shared" si="287"/>
        <v>-</v>
      </c>
      <c r="DL3697" s="11" t="str">
        <f t="shared" si="288"/>
        <v>0</v>
      </c>
    </row>
    <row r="3698" spans="1:116" ht="12" x14ac:dyDescent="0.2">
      <c r="A3698" s="47">
        <v>1001090020</v>
      </c>
      <c r="B3698" s="47" t="str">
        <f t="shared" si="289"/>
        <v>1001090020-SAN PEDRO DE CHOQUECANCHA</v>
      </c>
      <c r="C3698" s="47" t="s">
        <v>1837</v>
      </c>
      <c r="D3698" s="47" t="s">
        <v>58</v>
      </c>
      <c r="E3698" s="47" t="s">
        <v>58</v>
      </c>
      <c r="F3698" s="47" t="s">
        <v>1234</v>
      </c>
      <c r="G3698" s="47" t="s">
        <v>60</v>
      </c>
      <c r="H3698" s="47">
        <v>287</v>
      </c>
      <c r="I3698" s="47" t="s">
        <v>61</v>
      </c>
      <c r="J3698" s="47" t="s">
        <v>88</v>
      </c>
      <c r="K3698" s="47" t="s">
        <v>63</v>
      </c>
      <c r="L3698" s="47" t="s">
        <v>64</v>
      </c>
      <c r="M3698" s="47" t="s">
        <v>1838</v>
      </c>
      <c r="N3698" s="47" t="s">
        <v>1837</v>
      </c>
      <c r="O3698" s="47" t="s">
        <v>58</v>
      </c>
      <c r="P3698" s="47" t="s">
        <v>58</v>
      </c>
      <c r="Q3698" s="47" t="s">
        <v>1234</v>
      </c>
      <c r="R3698" s="47">
        <v>158545</v>
      </c>
      <c r="S3698" s="47" t="s">
        <v>67</v>
      </c>
      <c r="T3698" s="47" t="s">
        <v>1839</v>
      </c>
      <c r="U3698" s="47">
        <v>18013</v>
      </c>
      <c r="V3698" s="47" t="s">
        <v>69</v>
      </c>
      <c r="W3698" s="47" t="s">
        <v>1840</v>
      </c>
      <c r="X3698" s="47">
        <v>1278307</v>
      </c>
      <c r="Y3698" s="47">
        <v>4212359</v>
      </c>
      <c r="Z3698" s="47">
        <v>358150</v>
      </c>
      <c r="AA3698" s="47">
        <v>8917040</v>
      </c>
      <c r="AB3698" s="47" t="s">
        <v>71</v>
      </c>
      <c r="AC3698" s="47">
        <v>2797</v>
      </c>
      <c r="AD3698" s="47" t="s">
        <v>86</v>
      </c>
      <c r="AE3698" s="47" t="s">
        <v>5002</v>
      </c>
      <c r="AF3698" s="47" t="s">
        <v>6060</v>
      </c>
      <c r="AG3698" s="47">
        <v>53467</v>
      </c>
      <c r="AH3698" s="47" t="s">
        <v>73</v>
      </c>
      <c r="AI3698" s="47" t="s">
        <v>1841</v>
      </c>
      <c r="AJ3698" s="47" t="s">
        <v>61</v>
      </c>
      <c r="AK3698" s="47" t="s">
        <v>61</v>
      </c>
      <c r="AV3698" s="47">
        <v>0.7</v>
      </c>
      <c r="DI3698" s="1">
        <f t="shared" si="285"/>
        <v>4</v>
      </c>
      <c r="DJ3698" s="9" t="str">
        <f t="shared" si="286"/>
        <v>-</v>
      </c>
      <c r="DK3698" s="10" t="str">
        <f t="shared" si="287"/>
        <v>-</v>
      </c>
      <c r="DL3698" s="11" t="str">
        <f t="shared" si="288"/>
        <v>0</v>
      </c>
    </row>
    <row r="3699" spans="1:116" ht="12" x14ac:dyDescent="0.2">
      <c r="A3699" s="47">
        <v>1001090020</v>
      </c>
      <c r="B3699" s="47" t="str">
        <f t="shared" si="289"/>
        <v>1001090020-SAN PEDRO DE CHOQUECANCHA</v>
      </c>
      <c r="C3699" s="47" t="s">
        <v>1837</v>
      </c>
      <c r="D3699" s="47" t="s">
        <v>58</v>
      </c>
      <c r="E3699" s="47" t="s">
        <v>58</v>
      </c>
      <c r="F3699" s="47" t="s">
        <v>1234</v>
      </c>
      <c r="G3699" s="47" t="s">
        <v>60</v>
      </c>
      <c r="H3699" s="47">
        <v>287</v>
      </c>
      <c r="I3699" s="47" t="s">
        <v>61</v>
      </c>
      <c r="J3699" s="47" t="s">
        <v>88</v>
      </c>
      <c r="K3699" s="47" t="s">
        <v>63</v>
      </c>
      <c r="L3699" s="47" t="s">
        <v>64</v>
      </c>
      <c r="M3699" s="47" t="s">
        <v>1838</v>
      </c>
      <c r="N3699" s="47" t="s">
        <v>1837</v>
      </c>
      <c r="O3699" s="47" t="s">
        <v>58</v>
      </c>
      <c r="P3699" s="47" t="s">
        <v>58</v>
      </c>
      <c r="Q3699" s="47" t="s">
        <v>1234</v>
      </c>
      <c r="R3699" s="47">
        <v>158545</v>
      </c>
      <c r="S3699" s="47" t="s">
        <v>67</v>
      </c>
      <c r="T3699" s="47" t="s">
        <v>1839</v>
      </c>
      <c r="U3699" s="47">
        <v>18013</v>
      </c>
      <c r="V3699" s="47" t="s">
        <v>69</v>
      </c>
      <c r="W3699" s="47" t="s">
        <v>1840</v>
      </c>
      <c r="X3699" s="47">
        <v>1278307</v>
      </c>
      <c r="Y3699" s="47">
        <v>4212360</v>
      </c>
      <c r="Z3699" s="47">
        <v>358078</v>
      </c>
      <c r="AA3699" s="47">
        <v>8916964</v>
      </c>
      <c r="AB3699" s="47" t="s">
        <v>71</v>
      </c>
      <c r="AC3699" s="47">
        <v>2704</v>
      </c>
      <c r="AD3699" s="47" t="s">
        <v>86</v>
      </c>
      <c r="AE3699" s="47" t="s">
        <v>5002</v>
      </c>
      <c r="AF3699" s="47" t="s">
        <v>6060</v>
      </c>
      <c r="AG3699" s="47" t="s">
        <v>61</v>
      </c>
      <c r="AH3699" s="47" t="s">
        <v>75</v>
      </c>
      <c r="AI3699" s="47" t="s">
        <v>76</v>
      </c>
      <c r="AJ3699" s="47" t="s">
        <v>77</v>
      </c>
      <c r="AK3699" s="47" t="s">
        <v>78</v>
      </c>
      <c r="AV3699" s="47">
        <v>0.6</v>
      </c>
      <c r="DI3699" s="1">
        <f t="shared" si="285"/>
        <v>4</v>
      </c>
      <c r="DJ3699" s="9" t="str">
        <f t="shared" si="286"/>
        <v>-</v>
      </c>
      <c r="DK3699" s="10" t="str">
        <f t="shared" si="287"/>
        <v>-</v>
      </c>
      <c r="DL3699" s="11" t="str">
        <f t="shared" si="288"/>
        <v>0</v>
      </c>
    </row>
    <row r="3700" spans="1:116" ht="12" x14ac:dyDescent="0.2">
      <c r="A3700" s="47">
        <v>1001090020</v>
      </c>
      <c r="B3700" s="47" t="str">
        <f t="shared" si="289"/>
        <v>1001090020-SAN PEDRO DE CHOQUECANCHA</v>
      </c>
      <c r="C3700" s="47" t="s">
        <v>1837</v>
      </c>
      <c r="D3700" s="47" t="s">
        <v>58</v>
      </c>
      <c r="E3700" s="47" t="s">
        <v>58</v>
      </c>
      <c r="F3700" s="47" t="s">
        <v>1234</v>
      </c>
      <c r="G3700" s="47" t="s">
        <v>60</v>
      </c>
      <c r="H3700" s="47">
        <v>287</v>
      </c>
      <c r="I3700" s="47" t="s">
        <v>61</v>
      </c>
      <c r="J3700" s="47" t="s">
        <v>88</v>
      </c>
      <c r="K3700" s="47" t="s">
        <v>63</v>
      </c>
      <c r="L3700" s="47" t="s">
        <v>64</v>
      </c>
      <c r="M3700" s="47" t="s">
        <v>1838</v>
      </c>
      <c r="N3700" s="47" t="s">
        <v>1837</v>
      </c>
      <c r="O3700" s="47" t="s">
        <v>58</v>
      </c>
      <c r="P3700" s="47" t="s">
        <v>58</v>
      </c>
      <c r="Q3700" s="47" t="s">
        <v>1234</v>
      </c>
      <c r="R3700" s="47">
        <v>158545</v>
      </c>
      <c r="S3700" s="47" t="s">
        <v>67</v>
      </c>
      <c r="T3700" s="47" t="s">
        <v>1839</v>
      </c>
      <c r="U3700" s="47">
        <v>18013</v>
      </c>
      <c r="V3700" s="47" t="s">
        <v>69</v>
      </c>
      <c r="W3700" s="47" t="s">
        <v>1840</v>
      </c>
      <c r="X3700" s="47">
        <v>1278307</v>
      </c>
      <c r="Y3700" s="47">
        <v>4212361</v>
      </c>
      <c r="Z3700" s="47">
        <v>358056</v>
      </c>
      <c r="AA3700" s="47">
        <v>8916714</v>
      </c>
      <c r="AB3700" s="47" t="s">
        <v>71</v>
      </c>
      <c r="AC3700" s="47">
        <v>2652</v>
      </c>
      <c r="AD3700" s="47" t="s">
        <v>86</v>
      </c>
      <c r="AE3700" s="47" t="s">
        <v>5002</v>
      </c>
      <c r="AF3700" s="47" t="s">
        <v>6060</v>
      </c>
      <c r="AG3700" s="47" t="s">
        <v>61</v>
      </c>
      <c r="AH3700" s="47" t="s">
        <v>75</v>
      </c>
      <c r="AI3700" s="47" t="s">
        <v>76</v>
      </c>
      <c r="AJ3700" s="47" t="s">
        <v>77</v>
      </c>
      <c r="AK3700" s="47" t="s">
        <v>78</v>
      </c>
      <c r="AV3700" s="47">
        <v>0.5</v>
      </c>
      <c r="DI3700" s="1">
        <f t="shared" si="285"/>
        <v>4</v>
      </c>
      <c r="DJ3700" s="9" t="str">
        <f t="shared" si="286"/>
        <v>-</v>
      </c>
      <c r="DK3700" s="10" t="str">
        <f t="shared" si="287"/>
        <v>-</v>
      </c>
      <c r="DL3700" s="11" t="str">
        <f t="shared" si="288"/>
        <v>0</v>
      </c>
    </row>
    <row r="3701" spans="1:116" ht="12" x14ac:dyDescent="0.2">
      <c r="A3701" s="47">
        <v>1001090031</v>
      </c>
      <c r="B3701" s="47" t="str">
        <f t="shared" si="289"/>
        <v>1001090031-SANTA CRUZ DE RATACOCHA</v>
      </c>
      <c r="C3701" s="47" t="s">
        <v>1747</v>
      </c>
      <c r="D3701" s="47" t="s">
        <v>58</v>
      </c>
      <c r="E3701" s="47" t="s">
        <v>58</v>
      </c>
      <c r="F3701" s="47" t="s">
        <v>1234</v>
      </c>
      <c r="G3701" s="47" t="s">
        <v>60</v>
      </c>
      <c r="H3701" s="47">
        <v>305</v>
      </c>
      <c r="I3701" s="47" t="s">
        <v>61</v>
      </c>
      <c r="J3701" s="47" t="s">
        <v>88</v>
      </c>
      <c r="K3701" s="47" t="s">
        <v>63</v>
      </c>
      <c r="L3701" s="47" t="s">
        <v>64</v>
      </c>
      <c r="M3701" s="47" t="s">
        <v>1748</v>
      </c>
      <c r="N3701" s="47" t="s">
        <v>1747</v>
      </c>
      <c r="O3701" s="47" t="s">
        <v>58</v>
      </c>
      <c r="P3701" s="47" t="s">
        <v>58</v>
      </c>
      <c r="Q3701" s="47" t="s">
        <v>1234</v>
      </c>
      <c r="R3701" s="47">
        <v>116471</v>
      </c>
      <c r="S3701" s="47" t="s">
        <v>67</v>
      </c>
      <c r="T3701" s="47" t="s">
        <v>1749</v>
      </c>
      <c r="U3701" s="47">
        <v>14920</v>
      </c>
      <c r="V3701" s="47" t="s">
        <v>69</v>
      </c>
      <c r="W3701" s="47" t="s">
        <v>1750</v>
      </c>
      <c r="X3701" s="47">
        <v>1278310</v>
      </c>
      <c r="Y3701" s="47">
        <v>4212362</v>
      </c>
      <c r="Z3701" s="47">
        <v>0</v>
      </c>
      <c r="AA3701" s="47">
        <v>0</v>
      </c>
      <c r="AB3701" s="47" t="s">
        <v>71</v>
      </c>
      <c r="AC3701" s="47">
        <v>0</v>
      </c>
      <c r="AD3701" s="47" t="s">
        <v>86</v>
      </c>
      <c r="AE3701" s="47" t="s">
        <v>5002</v>
      </c>
      <c r="AF3701" s="47" t="s">
        <v>6061</v>
      </c>
      <c r="AG3701" s="47">
        <v>18176</v>
      </c>
      <c r="AH3701" s="47" t="s">
        <v>73</v>
      </c>
      <c r="AI3701" s="47" t="s">
        <v>6062</v>
      </c>
      <c r="AJ3701" s="47" t="s">
        <v>61</v>
      </c>
      <c r="AK3701" s="47" t="s">
        <v>61</v>
      </c>
      <c r="AV3701" s="47">
        <v>0</v>
      </c>
      <c r="DI3701" s="1">
        <f t="shared" si="285"/>
        <v>4</v>
      </c>
      <c r="DJ3701" s="9" t="str">
        <f t="shared" si="286"/>
        <v>-</v>
      </c>
      <c r="DK3701" s="10" t="str">
        <f t="shared" si="287"/>
        <v>-</v>
      </c>
      <c r="DL3701" s="11" t="str">
        <f t="shared" si="288"/>
        <v>0</v>
      </c>
    </row>
    <row r="3702" spans="1:116" ht="12" x14ac:dyDescent="0.2">
      <c r="A3702" s="47">
        <v>1001090031</v>
      </c>
      <c r="B3702" s="47" t="str">
        <f t="shared" si="289"/>
        <v>1001090031-SANTA CRUZ DE RATACOCHA</v>
      </c>
      <c r="C3702" s="47" t="s">
        <v>1747</v>
      </c>
      <c r="D3702" s="47" t="s">
        <v>58</v>
      </c>
      <c r="E3702" s="47" t="s">
        <v>58</v>
      </c>
      <c r="F3702" s="47" t="s">
        <v>1234</v>
      </c>
      <c r="G3702" s="47" t="s">
        <v>60</v>
      </c>
      <c r="H3702" s="47">
        <v>305</v>
      </c>
      <c r="I3702" s="47" t="s">
        <v>61</v>
      </c>
      <c r="J3702" s="47" t="s">
        <v>88</v>
      </c>
      <c r="K3702" s="47" t="s">
        <v>63</v>
      </c>
      <c r="L3702" s="47" t="s">
        <v>64</v>
      </c>
      <c r="M3702" s="47" t="s">
        <v>1748</v>
      </c>
      <c r="N3702" s="47" t="s">
        <v>1747</v>
      </c>
      <c r="O3702" s="47" t="s">
        <v>58</v>
      </c>
      <c r="P3702" s="47" t="s">
        <v>58</v>
      </c>
      <c r="Q3702" s="47" t="s">
        <v>1234</v>
      </c>
      <c r="R3702" s="47">
        <v>116471</v>
      </c>
      <c r="S3702" s="47" t="s">
        <v>67</v>
      </c>
      <c r="T3702" s="47" t="s">
        <v>1749</v>
      </c>
      <c r="U3702" s="47">
        <v>14920</v>
      </c>
      <c r="V3702" s="47" t="s">
        <v>69</v>
      </c>
      <c r="W3702" s="47" t="s">
        <v>1750</v>
      </c>
      <c r="X3702" s="47">
        <v>1278310</v>
      </c>
      <c r="Y3702" s="47">
        <v>4212363</v>
      </c>
      <c r="Z3702" s="47">
        <v>365611</v>
      </c>
      <c r="AA3702" s="47">
        <v>8914400</v>
      </c>
      <c r="AB3702" s="47" t="s">
        <v>71</v>
      </c>
      <c r="AC3702" s="47">
        <v>2965</v>
      </c>
      <c r="AD3702" s="47" t="s">
        <v>86</v>
      </c>
      <c r="AE3702" s="47" t="s">
        <v>5002</v>
      </c>
      <c r="AF3702" s="47" t="s">
        <v>6061</v>
      </c>
      <c r="AG3702" s="47" t="s">
        <v>61</v>
      </c>
      <c r="AH3702" s="47" t="s">
        <v>75</v>
      </c>
      <c r="AI3702" s="47" t="s">
        <v>76</v>
      </c>
      <c r="AJ3702" s="47" t="s">
        <v>77</v>
      </c>
      <c r="AK3702" s="47" t="s">
        <v>78</v>
      </c>
      <c r="AV3702" s="47">
        <v>0</v>
      </c>
      <c r="DI3702" s="1">
        <f t="shared" si="285"/>
        <v>4</v>
      </c>
      <c r="DJ3702" s="9" t="str">
        <f t="shared" si="286"/>
        <v>-</v>
      </c>
      <c r="DK3702" s="10" t="str">
        <f t="shared" si="287"/>
        <v>-</v>
      </c>
      <c r="DL3702" s="11" t="str">
        <f t="shared" si="288"/>
        <v>0</v>
      </c>
    </row>
    <row r="3703" spans="1:116" ht="12" x14ac:dyDescent="0.2">
      <c r="A3703" s="47">
        <v>1001090031</v>
      </c>
      <c r="B3703" s="47" t="str">
        <f t="shared" si="289"/>
        <v>1001090031-SANTA CRUZ DE RATACOCHA</v>
      </c>
      <c r="C3703" s="47" t="s">
        <v>1747</v>
      </c>
      <c r="D3703" s="47" t="s">
        <v>58</v>
      </c>
      <c r="E3703" s="47" t="s">
        <v>58</v>
      </c>
      <c r="F3703" s="47" t="s">
        <v>1234</v>
      </c>
      <c r="G3703" s="47" t="s">
        <v>60</v>
      </c>
      <c r="H3703" s="47">
        <v>305</v>
      </c>
      <c r="I3703" s="47" t="s">
        <v>61</v>
      </c>
      <c r="J3703" s="47" t="s">
        <v>88</v>
      </c>
      <c r="K3703" s="47" t="s">
        <v>63</v>
      </c>
      <c r="L3703" s="47" t="s">
        <v>64</v>
      </c>
      <c r="M3703" s="47" t="s">
        <v>1748</v>
      </c>
      <c r="N3703" s="47" t="s">
        <v>1747</v>
      </c>
      <c r="O3703" s="47" t="s">
        <v>58</v>
      </c>
      <c r="P3703" s="47" t="s">
        <v>58</v>
      </c>
      <c r="Q3703" s="47" t="s">
        <v>1234</v>
      </c>
      <c r="R3703" s="47">
        <v>116471</v>
      </c>
      <c r="S3703" s="47" t="s">
        <v>67</v>
      </c>
      <c r="T3703" s="47" t="s">
        <v>1749</v>
      </c>
      <c r="U3703" s="47">
        <v>14920</v>
      </c>
      <c r="V3703" s="47" t="s">
        <v>69</v>
      </c>
      <c r="W3703" s="47" t="s">
        <v>1750</v>
      </c>
      <c r="X3703" s="47">
        <v>1278310</v>
      </c>
      <c r="Y3703" s="47">
        <v>4212364</v>
      </c>
      <c r="Z3703" s="47">
        <v>365311</v>
      </c>
      <c r="AA3703" s="47">
        <v>8913324</v>
      </c>
      <c r="AB3703" s="47" t="s">
        <v>71</v>
      </c>
      <c r="AC3703" s="47">
        <v>2838</v>
      </c>
      <c r="AD3703" s="47" t="s">
        <v>86</v>
      </c>
      <c r="AE3703" s="47" t="s">
        <v>5002</v>
      </c>
      <c r="AF3703" s="47" t="s">
        <v>6061</v>
      </c>
      <c r="AG3703" s="47" t="s">
        <v>61</v>
      </c>
      <c r="AH3703" s="47" t="s">
        <v>75</v>
      </c>
      <c r="AI3703" s="47" t="s">
        <v>76</v>
      </c>
      <c r="AJ3703" s="47" t="s">
        <v>77</v>
      </c>
      <c r="AK3703" s="47" t="s">
        <v>78</v>
      </c>
      <c r="AV3703" s="47">
        <v>0</v>
      </c>
      <c r="DI3703" s="1">
        <f t="shared" si="285"/>
        <v>4</v>
      </c>
      <c r="DJ3703" s="9" t="str">
        <f t="shared" si="286"/>
        <v>-</v>
      </c>
      <c r="DK3703" s="10" t="str">
        <f t="shared" si="287"/>
        <v>-</v>
      </c>
      <c r="DL3703" s="11" t="str">
        <f t="shared" si="288"/>
        <v>0</v>
      </c>
    </row>
    <row r="3704" spans="1:116" ht="12" x14ac:dyDescent="0.2">
      <c r="A3704" s="47">
        <v>1001090031</v>
      </c>
      <c r="B3704" s="47" t="str">
        <f t="shared" si="289"/>
        <v>1001090031-SANTA CRUZ DE RATACOCHA</v>
      </c>
      <c r="C3704" s="47" t="s">
        <v>1747</v>
      </c>
      <c r="D3704" s="47" t="s">
        <v>58</v>
      </c>
      <c r="E3704" s="47" t="s">
        <v>58</v>
      </c>
      <c r="F3704" s="47" t="s">
        <v>1234</v>
      </c>
      <c r="G3704" s="47" t="s">
        <v>60</v>
      </c>
      <c r="H3704" s="47">
        <v>305</v>
      </c>
      <c r="I3704" s="47" t="s">
        <v>61</v>
      </c>
      <c r="J3704" s="47" t="s">
        <v>88</v>
      </c>
      <c r="K3704" s="47" t="s">
        <v>63</v>
      </c>
      <c r="L3704" s="47" t="s">
        <v>64</v>
      </c>
      <c r="M3704" s="47" t="s">
        <v>1748</v>
      </c>
      <c r="N3704" s="47" t="s">
        <v>1747</v>
      </c>
      <c r="O3704" s="47" t="s">
        <v>58</v>
      </c>
      <c r="P3704" s="47" t="s">
        <v>58</v>
      </c>
      <c r="Q3704" s="47" t="s">
        <v>1234</v>
      </c>
      <c r="R3704" s="47">
        <v>116471</v>
      </c>
      <c r="S3704" s="47" t="s">
        <v>67</v>
      </c>
      <c r="T3704" s="47" t="s">
        <v>1749</v>
      </c>
      <c r="U3704" s="47">
        <v>14920</v>
      </c>
      <c r="V3704" s="47" t="s">
        <v>69</v>
      </c>
      <c r="W3704" s="47" t="s">
        <v>1750</v>
      </c>
      <c r="X3704" s="47">
        <v>1278310</v>
      </c>
      <c r="Y3704" s="47">
        <v>4212365</v>
      </c>
      <c r="Z3704" s="47">
        <v>364645</v>
      </c>
      <c r="AA3704" s="47">
        <v>8912407</v>
      </c>
      <c r="AB3704" s="47" t="s">
        <v>71</v>
      </c>
      <c r="AC3704" s="47">
        <v>2771</v>
      </c>
      <c r="AD3704" s="47" t="s">
        <v>86</v>
      </c>
      <c r="AE3704" s="47" t="s">
        <v>5002</v>
      </c>
      <c r="AF3704" s="47" t="s">
        <v>6061</v>
      </c>
      <c r="AG3704" s="47" t="s">
        <v>61</v>
      </c>
      <c r="AH3704" s="47" t="s">
        <v>75</v>
      </c>
      <c r="AI3704" s="47" t="s">
        <v>76</v>
      </c>
      <c r="AJ3704" s="47" t="s">
        <v>77</v>
      </c>
      <c r="AK3704" s="47" t="s">
        <v>78</v>
      </c>
      <c r="AV3704" s="47">
        <v>0</v>
      </c>
      <c r="DI3704" s="1">
        <f t="shared" si="285"/>
        <v>4</v>
      </c>
      <c r="DJ3704" s="9" t="str">
        <f t="shared" si="286"/>
        <v>-</v>
      </c>
      <c r="DK3704" s="10" t="str">
        <f t="shared" si="287"/>
        <v>-</v>
      </c>
      <c r="DL3704" s="11" t="str">
        <f t="shared" si="288"/>
        <v>0</v>
      </c>
    </row>
    <row r="3705" spans="1:116" ht="12" x14ac:dyDescent="0.2">
      <c r="A3705" s="47">
        <v>1001090022</v>
      </c>
      <c r="B3705" s="47" t="str">
        <f t="shared" si="289"/>
        <v>1001090022-TAMBO DE SAN JOSE (SAN JOSE DE TAMBO)</v>
      </c>
      <c r="C3705" s="47" t="s">
        <v>1694</v>
      </c>
      <c r="D3705" s="47" t="s">
        <v>58</v>
      </c>
      <c r="E3705" s="47" t="s">
        <v>58</v>
      </c>
      <c r="F3705" s="47" t="s">
        <v>1234</v>
      </c>
      <c r="G3705" s="47" t="s">
        <v>60</v>
      </c>
      <c r="H3705" s="47">
        <v>403</v>
      </c>
      <c r="I3705" s="47" t="s">
        <v>61</v>
      </c>
      <c r="J3705" s="47" t="s">
        <v>88</v>
      </c>
      <c r="K3705" s="47" t="s">
        <v>63</v>
      </c>
      <c r="L3705" s="47" t="s">
        <v>64</v>
      </c>
      <c r="M3705" s="47" t="s">
        <v>1695</v>
      </c>
      <c r="N3705" s="47" t="s">
        <v>1696</v>
      </c>
      <c r="O3705" s="47" t="s">
        <v>58</v>
      </c>
      <c r="P3705" s="47" t="s">
        <v>58</v>
      </c>
      <c r="Q3705" s="47" t="s">
        <v>1234</v>
      </c>
      <c r="R3705" s="47">
        <v>116254</v>
      </c>
      <c r="S3705" s="47" t="s">
        <v>67</v>
      </c>
      <c r="T3705" s="47" t="s">
        <v>1697</v>
      </c>
      <c r="U3705" s="47">
        <v>14904</v>
      </c>
      <c r="V3705" s="47" t="s">
        <v>69</v>
      </c>
      <c r="W3705" s="47" t="s">
        <v>1698</v>
      </c>
      <c r="X3705" s="47">
        <v>1278313</v>
      </c>
      <c r="Y3705" s="47">
        <v>4212373</v>
      </c>
      <c r="Z3705" s="47">
        <v>361606</v>
      </c>
      <c r="AA3705" s="47">
        <v>8916557</v>
      </c>
      <c r="AB3705" s="47" t="s">
        <v>71</v>
      </c>
      <c r="AC3705" s="47">
        <v>2979</v>
      </c>
      <c r="AD3705" s="47" t="s">
        <v>86</v>
      </c>
      <c r="AE3705" s="47" t="s">
        <v>5008</v>
      </c>
      <c r="AF3705" s="47" t="s">
        <v>6063</v>
      </c>
      <c r="AG3705" s="47">
        <v>18077</v>
      </c>
      <c r="AH3705" s="47" t="s">
        <v>73</v>
      </c>
      <c r="AI3705" s="47" t="s">
        <v>1699</v>
      </c>
      <c r="AJ3705" s="47" t="s">
        <v>61</v>
      </c>
      <c r="AK3705" s="47" t="s">
        <v>61</v>
      </c>
      <c r="AV3705" s="47">
        <v>0.7</v>
      </c>
      <c r="AZ3705" s="47">
        <v>43</v>
      </c>
      <c r="BM3705" s="47">
        <v>6.8</v>
      </c>
      <c r="BS3705" s="47">
        <v>13.8</v>
      </c>
      <c r="BT3705" s="47">
        <v>0</v>
      </c>
      <c r="DI3705" s="1">
        <f t="shared" si="285"/>
        <v>4</v>
      </c>
      <c r="DJ3705" s="9" t="str">
        <f t="shared" si="286"/>
        <v>NO BACTERIOLOGICO</v>
      </c>
      <c r="DK3705" s="10" t="str">
        <f t="shared" si="287"/>
        <v>-</v>
      </c>
      <c r="DL3705" s="11" t="str">
        <f t="shared" si="288"/>
        <v>0</v>
      </c>
    </row>
    <row r="3706" spans="1:116" ht="12" x14ac:dyDescent="0.2">
      <c r="A3706" s="47">
        <v>1001090022</v>
      </c>
      <c r="B3706" s="47" t="str">
        <f t="shared" si="289"/>
        <v>1001090022-TAMBO DE SAN JOSE (SAN JOSE DE TAMBO)</v>
      </c>
      <c r="C3706" s="47" t="s">
        <v>1694</v>
      </c>
      <c r="D3706" s="47" t="s">
        <v>58</v>
      </c>
      <c r="E3706" s="47" t="s">
        <v>58</v>
      </c>
      <c r="F3706" s="47" t="s">
        <v>1234</v>
      </c>
      <c r="G3706" s="47" t="s">
        <v>60</v>
      </c>
      <c r="H3706" s="47">
        <v>403</v>
      </c>
      <c r="I3706" s="47" t="s">
        <v>61</v>
      </c>
      <c r="J3706" s="47" t="s">
        <v>88</v>
      </c>
      <c r="K3706" s="47" t="s">
        <v>63</v>
      </c>
      <c r="L3706" s="47" t="s">
        <v>64</v>
      </c>
      <c r="M3706" s="47" t="s">
        <v>1695</v>
      </c>
      <c r="N3706" s="47" t="s">
        <v>1696</v>
      </c>
      <c r="O3706" s="47" t="s">
        <v>58</v>
      </c>
      <c r="P3706" s="47" t="s">
        <v>58</v>
      </c>
      <c r="Q3706" s="47" t="s">
        <v>1234</v>
      </c>
      <c r="R3706" s="47">
        <v>116254</v>
      </c>
      <c r="S3706" s="47" t="s">
        <v>67</v>
      </c>
      <c r="T3706" s="47" t="s">
        <v>1697</v>
      </c>
      <c r="U3706" s="47">
        <v>14904</v>
      </c>
      <c r="V3706" s="47" t="s">
        <v>69</v>
      </c>
      <c r="W3706" s="47" t="s">
        <v>1698</v>
      </c>
      <c r="X3706" s="47">
        <v>1278313</v>
      </c>
      <c r="Y3706" s="47">
        <v>4212374</v>
      </c>
      <c r="Z3706" s="47">
        <v>360257</v>
      </c>
      <c r="AA3706" s="47">
        <v>8916109</v>
      </c>
      <c r="AB3706" s="47" t="s">
        <v>71</v>
      </c>
      <c r="AC3706" s="47">
        <v>2862</v>
      </c>
      <c r="AD3706" s="47" t="s">
        <v>86</v>
      </c>
      <c r="AE3706" s="47" t="s">
        <v>5008</v>
      </c>
      <c r="AF3706" s="47" t="s">
        <v>6063</v>
      </c>
      <c r="AG3706" s="47" t="s">
        <v>61</v>
      </c>
      <c r="AH3706" s="47" t="s">
        <v>75</v>
      </c>
      <c r="AI3706" s="47" t="s">
        <v>76</v>
      </c>
      <c r="AJ3706" s="47" t="s">
        <v>77</v>
      </c>
      <c r="AK3706" s="47" t="s">
        <v>78</v>
      </c>
      <c r="AV3706" s="47">
        <v>0.57999999999999996</v>
      </c>
      <c r="AZ3706" s="47">
        <v>40</v>
      </c>
      <c r="BM3706" s="47">
        <v>6.6</v>
      </c>
      <c r="BS3706" s="47">
        <v>14</v>
      </c>
      <c r="BT3706" s="47">
        <v>0</v>
      </c>
      <c r="DI3706" s="1">
        <f t="shared" si="285"/>
        <v>4</v>
      </c>
      <c r="DJ3706" s="9" t="str">
        <f t="shared" si="286"/>
        <v>NO BACTERIOLOGICO</v>
      </c>
      <c r="DK3706" s="10" t="str">
        <f t="shared" si="287"/>
        <v>-</v>
      </c>
      <c r="DL3706" s="11" t="str">
        <f t="shared" si="288"/>
        <v>0</v>
      </c>
    </row>
    <row r="3707" spans="1:116" ht="12" x14ac:dyDescent="0.2">
      <c r="A3707" s="47">
        <v>1001090022</v>
      </c>
      <c r="B3707" s="47" t="str">
        <f t="shared" si="289"/>
        <v>1001090022-TAMBO DE SAN JOSE (SAN JOSE DE TAMBO)</v>
      </c>
      <c r="C3707" s="47" t="s">
        <v>1694</v>
      </c>
      <c r="D3707" s="47" t="s">
        <v>58</v>
      </c>
      <c r="E3707" s="47" t="s">
        <v>58</v>
      </c>
      <c r="F3707" s="47" t="s">
        <v>1234</v>
      </c>
      <c r="G3707" s="47" t="s">
        <v>60</v>
      </c>
      <c r="H3707" s="47">
        <v>403</v>
      </c>
      <c r="I3707" s="47" t="s">
        <v>61</v>
      </c>
      <c r="J3707" s="47" t="s">
        <v>88</v>
      </c>
      <c r="K3707" s="47" t="s">
        <v>63</v>
      </c>
      <c r="L3707" s="47" t="s">
        <v>64</v>
      </c>
      <c r="M3707" s="47" t="s">
        <v>1695</v>
      </c>
      <c r="N3707" s="47" t="s">
        <v>1696</v>
      </c>
      <c r="O3707" s="47" t="s">
        <v>58</v>
      </c>
      <c r="P3707" s="47" t="s">
        <v>58</v>
      </c>
      <c r="Q3707" s="47" t="s">
        <v>1234</v>
      </c>
      <c r="R3707" s="47">
        <v>116254</v>
      </c>
      <c r="S3707" s="47" t="s">
        <v>67</v>
      </c>
      <c r="T3707" s="47" t="s">
        <v>1697</v>
      </c>
      <c r="U3707" s="47">
        <v>14904</v>
      </c>
      <c r="V3707" s="47" t="s">
        <v>69</v>
      </c>
      <c r="W3707" s="47" t="s">
        <v>1698</v>
      </c>
      <c r="X3707" s="47">
        <v>1278313</v>
      </c>
      <c r="Y3707" s="47">
        <v>4212375</v>
      </c>
      <c r="Z3707" s="47">
        <v>360336</v>
      </c>
      <c r="AA3707" s="47">
        <v>8915857</v>
      </c>
      <c r="AB3707" s="47" t="s">
        <v>71</v>
      </c>
      <c r="AC3707" s="47">
        <v>2809</v>
      </c>
      <c r="AD3707" s="47" t="s">
        <v>86</v>
      </c>
      <c r="AE3707" s="47" t="s">
        <v>5008</v>
      </c>
      <c r="AF3707" s="47" t="s">
        <v>6063</v>
      </c>
      <c r="AG3707" s="47" t="s">
        <v>61</v>
      </c>
      <c r="AH3707" s="47" t="s">
        <v>75</v>
      </c>
      <c r="AI3707" s="47" t="s">
        <v>76</v>
      </c>
      <c r="AJ3707" s="47" t="s">
        <v>77</v>
      </c>
      <c r="AK3707" s="47" t="s">
        <v>78</v>
      </c>
      <c r="AV3707" s="47">
        <v>0.5</v>
      </c>
      <c r="AZ3707" s="47">
        <v>41</v>
      </c>
      <c r="BM3707" s="47">
        <v>6.7</v>
      </c>
      <c r="BS3707" s="47">
        <v>14.1</v>
      </c>
      <c r="BT3707" s="47">
        <v>0</v>
      </c>
      <c r="DI3707" s="1">
        <f t="shared" si="285"/>
        <v>4</v>
      </c>
      <c r="DJ3707" s="9" t="str">
        <f t="shared" si="286"/>
        <v>NO BACTERIOLOGICO</v>
      </c>
      <c r="DK3707" s="10" t="str">
        <f t="shared" si="287"/>
        <v>-</v>
      </c>
      <c r="DL3707" s="11" t="str">
        <f t="shared" si="288"/>
        <v>0</v>
      </c>
    </row>
    <row r="3708" spans="1:116" ht="12" x14ac:dyDescent="0.2">
      <c r="A3708" s="47">
        <v>1001090114</v>
      </c>
      <c r="B3708" s="47" t="str">
        <f t="shared" si="289"/>
        <v>1001090114-KILICSHA</v>
      </c>
      <c r="C3708" s="47" t="s">
        <v>1721</v>
      </c>
      <c r="D3708" s="47" t="s">
        <v>58</v>
      </c>
      <c r="E3708" s="47" t="s">
        <v>58</v>
      </c>
      <c r="F3708" s="47" t="s">
        <v>1234</v>
      </c>
      <c r="G3708" s="47" t="s">
        <v>60</v>
      </c>
      <c r="H3708" s="47">
        <v>129</v>
      </c>
      <c r="I3708" s="47" t="s">
        <v>61</v>
      </c>
      <c r="J3708" s="47" t="s">
        <v>88</v>
      </c>
      <c r="K3708" s="47" t="s">
        <v>63</v>
      </c>
      <c r="L3708" s="47" t="s">
        <v>64</v>
      </c>
      <c r="M3708" s="47" t="s">
        <v>1695</v>
      </c>
      <c r="N3708" s="47" t="s">
        <v>1696</v>
      </c>
      <c r="O3708" s="47" t="s">
        <v>58</v>
      </c>
      <c r="P3708" s="47" t="s">
        <v>58</v>
      </c>
      <c r="Q3708" s="47" t="s">
        <v>1234</v>
      </c>
      <c r="R3708" s="47">
        <v>111045</v>
      </c>
      <c r="S3708" s="47" t="s">
        <v>67</v>
      </c>
      <c r="T3708" s="47" t="s">
        <v>1722</v>
      </c>
      <c r="U3708" s="47">
        <v>14480</v>
      </c>
      <c r="V3708" s="47" t="s">
        <v>69</v>
      </c>
      <c r="W3708" s="47" t="s">
        <v>1723</v>
      </c>
      <c r="X3708" s="47">
        <v>1278319</v>
      </c>
      <c r="Y3708" s="47">
        <v>4212383</v>
      </c>
      <c r="Z3708" s="47">
        <v>360134</v>
      </c>
      <c r="AA3708" s="47">
        <v>8915461</v>
      </c>
      <c r="AB3708" s="47" t="s">
        <v>71</v>
      </c>
      <c r="AC3708" s="47">
        <v>2662</v>
      </c>
      <c r="AD3708" s="47" t="s">
        <v>86</v>
      </c>
      <c r="AE3708" s="47" t="s">
        <v>5008</v>
      </c>
      <c r="AF3708" s="47" t="s">
        <v>6064</v>
      </c>
      <c r="AG3708" s="47">
        <v>14236</v>
      </c>
      <c r="AH3708" s="47" t="s">
        <v>73</v>
      </c>
      <c r="AI3708" s="47" t="s">
        <v>1724</v>
      </c>
      <c r="AJ3708" s="47" t="s">
        <v>61</v>
      </c>
      <c r="AK3708" s="47" t="s">
        <v>61</v>
      </c>
      <c r="AV3708" s="47">
        <v>0.53</v>
      </c>
      <c r="AZ3708" s="47">
        <v>176</v>
      </c>
      <c r="BM3708" s="47">
        <v>7.8</v>
      </c>
      <c r="BS3708" s="47">
        <v>16</v>
      </c>
      <c r="BT3708" s="47">
        <v>0</v>
      </c>
      <c r="DI3708" s="1">
        <f t="shared" si="285"/>
        <v>4</v>
      </c>
      <c r="DJ3708" s="9" t="str">
        <f t="shared" si="286"/>
        <v>NO BACTERIOLOGICO</v>
      </c>
      <c r="DK3708" s="10" t="str">
        <f t="shared" si="287"/>
        <v>-</v>
      </c>
      <c r="DL3708" s="11" t="str">
        <f t="shared" si="288"/>
        <v>0</v>
      </c>
    </row>
    <row r="3709" spans="1:116" ht="12" x14ac:dyDescent="0.2">
      <c r="A3709" s="47">
        <v>1001090114</v>
      </c>
      <c r="B3709" s="47" t="str">
        <f t="shared" si="289"/>
        <v>1001090114-KILICSHA</v>
      </c>
      <c r="C3709" s="47" t="s">
        <v>1721</v>
      </c>
      <c r="D3709" s="47" t="s">
        <v>58</v>
      </c>
      <c r="E3709" s="47" t="s">
        <v>58</v>
      </c>
      <c r="F3709" s="47" t="s">
        <v>1234</v>
      </c>
      <c r="G3709" s="47" t="s">
        <v>60</v>
      </c>
      <c r="H3709" s="47">
        <v>129</v>
      </c>
      <c r="I3709" s="47" t="s">
        <v>61</v>
      </c>
      <c r="J3709" s="47" t="s">
        <v>88</v>
      </c>
      <c r="K3709" s="47" t="s">
        <v>63</v>
      </c>
      <c r="L3709" s="47" t="s">
        <v>64</v>
      </c>
      <c r="M3709" s="47" t="s">
        <v>1695</v>
      </c>
      <c r="N3709" s="47" t="s">
        <v>1696</v>
      </c>
      <c r="O3709" s="47" t="s">
        <v>58</v>
      </c>
      <c r="P3709" s="47" t="s">
        <v>58</v>
      </c>
      <c r="Q3709" s="47" t="s">
        <v>1234</v>
      </c>
      <c r="R3709" s="47">
        <v>111045</v>
      </c>
      <c r="S3709" s="47" t="s">
        <v>67</v>
      </c>
      <c r="T3709" s="47" t="s">
        <v>1722</v>
      </c>
      <c r="U3709" s="47">
        <v>14480</v>
      </c>
      <c r="V3709" s="47" t="s">
        <v>69</v>
      </c>
      <c r="W3709" s="47" t="s">
        <v>1723</v>
      </c>
      <c r="X3709" s="47">
        <v>1278319</v>
      </c>
      <c r="Y3709" s="47">
        <v>4212384</v>
      </c>
      <c r="Z3709" s="47">
        <v>360105</v>
      </c>
      <c r="AA3709" s="47">
        <v>8915311</v>
      </c>
      <c r="AB3709" s="47" t="s">
        <v>71</v>
      </c>
      <c r="AC3709" s="47">
        <v>2606</v>
      </c>
      <c r="AD3709" s="47" t="s">
        <v>86</v>
      </c>
      <c r="AE3709" s="47" t="s">
        <v>5008</v>
      </c>
      <c r="AF3709" s="47" t="s">
        <v>6064</v>
      </c>
      <c r="AG3709" s="47" t="s">
        <v>61</v>
      </c>
      <c r="AH3709" s="47" t="s">
        <v>75</v>
      </c>
      <c r="AI3709" s="47" t="s">
        <v>76</v>
      </c>
      <c r="AJ3709" s="47" t="s">
        <v>77</v>
      </c>
      <c r="AK3709" s="47" t="s">
        <v>78</v>
      </c>
      <c r="AV3709" s="47">
        <v>0.3</v>
      </c>
      <c r="AZ3709" s="47">
        <v>178</v>
      </c>
      <c r="BM3709" s="47">
        <v>8.3000000000000007</v>
      </c>
      <c r="BS3709" s="47">
        <v>16.2</v>
      </c>
      <c r="BT3709" s="47">
        <v>0</v>
      </c>
      <c r="DI3709" s="1">
        <f t="shared" si="285"/>
        <v>4</v>
      </c>
      <c r="DJ3709" s="9" t="str">
        <f t="shared" si="286"/>
        <v>BACTERIOLÓGICO</v>
      </c>
      <c r="DK3709" s="10" t="str">
        <f t="shared" si="287"/>
        <v>-</v>
      </c>
      <c r="DL3709" s="11" t="str">
        <f t="shared" si="288"/>
        <v>0</v>
      </c>
    </row>
    <row r="3710" spans="1:116" ht="12" x14ac:dyDescent="0.2">
      <c r="A3710" s="47">
        <v>1001090114</v>
      </c>
      <c r="B3710" s="47" t="str">
        <f t="shared" si="289"/>
        <v>1001090114-KILICSHA</v>
      </c>
      <c r="C3710" s="47" t="s">
        <v>1721</v>
      </c>
      <c r="D3710" s="47" t="s">
        <v>58</v>
      </c>
      <c r="E3710" s="47" t="s">
        <v>58</v>
      </c>
      <c r="F3710" s="47" t="s">
        <v>1234</v>
      </c>
      <c r="G3710" s="47" t="s">
        <v>60</v>
      </c>
      <c r="H3710" s="47">
        <v>129</v>
      </c>
      <c r="I3710" s="47" t="s">
        <v>61</v>
      </c>
      <c r="J3710" s="47" t="s">
        <v>88</v>
      </c>
      <c r="K3710" s="47" t="s">
        <v>63</v>
      </c>
      <c r="L3710" s="47" t="s">
        <v>64</v>
      </c>
      <c r="M3710" s="47" t="s">
        <v>1695</v>
      </c>
      <c r="N3710" s="47" t="s">
        <v>1696</v>
      </c>
      <c r="O3710" s="47" t="s">
        <v>58</v>
      </c>
      <c r="P3710" s="47" t="s">
        <v>58</v>
      </c>
      <c r="Q3710" s="47" t="s">
        <v>1234</v>
      </c>
      <c r="R3710" s="47">
        <v>111045</v>
      </c>
      <c r="S3710" s="47" t="s">
        <v>67</v>
      </c>
      <c r="T3710" s="47" t="s">
        <v>1722</v>
      </c>
      <c r="U3710" s="47">
        <v>14480</v>
      </c>
      <c r="V3710" s="47" t="s">
        <v>69</v>
      </c>
      <c r="W3710" s="47" t="s">
        <v>1723</v>
      </c>
      <c r="X3710" s="47">
        <v>1278319</v>
      </c>
      <c r="Y3710" s="47">
        <v>4212385</v>
      </c>
      <c r="Z3710" s="47">
        <v>360462</v>
      </c>
      <c r="AA3710" s="47">
        <v>8915187</v>
      </c>
      <c r="AB3710" s="47" t="s">
        <v>61</v>
      </c>
      <c r="AC3710" s="47">
        <v>2581</v>
      </c>
      <c r="AD3710" s="47" t="s">
        <v>86</v>
      </c>
      <c r="AE3710" s="47" t="s">
        <v>5008</v>
      </c>
      <c r="AF3710" s="47" t="s">
        <v>6064</v>
      </c>
      <c r="AG3710" s="47" t="s">
        <v>61</v>
      </c>
      <c r="AH3710" s="47" t="s">
        <v>75</v>
      </c>
      <c r="AI3710" s="47" t="s">
        <v>76</v>
      </c>
      <c r="AJ3710" s="47" t="s">
        <v>77</v>
      </c>
      <c r="AK3710" s="47" t="s">
        <v>78</v>
      </c>
      <c r="AV3710" s="47">
        <v>0.23</v>
      </c>
      <c r="AZ3710" s="47">
        <v>182</v>
      </c>
      <c r="BM3710" s="47">
        <v>8.4</v>
      </c>
      <c r="BS3710" s="47">
        <v>16.3</v>
      </c>
      <c r="BT3710" s="47">
        <v>0</v>
      </c>
      <c r="DI3710" s="1">
        <f t="shared" si="285"/>
        <v>4</v>
      </c>
      <c r="DJ3710" s="9" t="str">
        <f t="shared" si="286"/>
        <v>BACTERIOLÓGICO</v>
      </c>
      <c r="DK3710" s="10" t="str">
        <f t="shared" si="287"/>
        <v>-</v>
      </c>
      <c r="DL3710" s="11" t="str">
        <f t="shared" si="288"/>
        <v>0</v>
      </c>
    </row>
    <row r="3711" spans="1:116" ht="12" x14ac:dyDescent="0.2">
      <c r="A3711" s="47" t="s">
        <v>3401</v>
      </c>
      <c r="B3711" s="47" t="str">
        <f t="shared" si="289"/>
        <v>100102ZZ02-SAN LUIS</v>
      </c>
      <c r="C3711" s="47" t="s">
        <v>3402</v>
      </c>
      <c r="D3711" s="47" t="s">
        <v>58</v>
      </c>
      <c r="E3711" s="47" t="s">
        <v>58</v>
      </c>
      <c r="F3711" s="47" t="s">
        <v>2540</v>
      </c>
      <c r="G3711" s="47" t="s">
        <v>63</v>
      </c>
      <c r="H3711" s="47">
        <v>0</v>
      </c>
      <c r="I3711" s="47">
        <v>0</v>
      </c>
      <c r="J3711" s="47" t="s">
        <v>895</v>
      </c>
      <c r="K3711" s="47" t="s">
        <v>63</v>
      </c>
      <c r="L3711" s="47" t="s">
        <v>64</v>
      </c>
      <c r="M3711" s="47" t="s">
        <v>3305</v>
      </c>
      <c r="N3711" s="47" t="s">
        <v>2540</v>
      </c>
      <c r="O3711" s="47" t="s">
        <v>58</v>
      </c>
      <c r="P3711" s="47" t="s">
        <v>58</v>
      </c>
      <c r="Q3711" s="47" t="s">
        <v>2540</v>
      </c>
      <c r="R3711" s="47">
        <v>154476</v>
      </c>
      <c r="S3711" s="47" t="s">
        <v>67</v>
      </c>
      <c r="T3711" s="47" t="s">
        <v>3403</v>
      </c>
      <c r="U3711" s="47">
        <v>17747</v>
      </c>
      <c r="V3711" s="47" t="s">
        <v>2242</v>
      </c>
      <c r="W3711" s="47" t="s">
        <v>3404</v>
      </c>
      <c r="X3711" s="47">
        <v>1278324</v>
      </c>
      <c r="Y3711" s="47">
        <v>4212409</v>
      </c>
      <c r="Z3711" s="47">
        <v>364680</v>
      </c>
      <c r="AA3711" s="47">
        <v>8900806</v>
      </c>
      <c r="AB3711" s="47" t="s">
        <v>71</v>
      </c>
      <c r="AC3711" s="47">
        <v>2016</v>
      </c>
      <c r="AD3711" s="47" t="s">
        <v>86</v>
      </c>
      <c r="AE3711" s="47" t="s">
        <v>4886</v>
      </c>
      <c r="AF3711" s="47" t="s">
        <v>6065</v>
      </c>
      <c r="AG3711" s="47">
        <v>50618</v>
      </c>
      <c r="AH3711" s="47" t="s">
        <v>73</v>
      </c>
      <c r="AI3711" s="47" t="s">
        <v>3405</v>
      </c>
      <c r="AJ3711" s="47" t="s">
        <v>61</v>
      </c>
      <c r="AK3711" s="47" t="s">
        <v>61</v>
      </c>
      <c r="AV3711" s="47">
        <v>1.1599999999999999</v>
      </c>
      <c r="AZ3711" s="47">
        <v>43</v>
      </c>
      <c r="BM3711" s="47">
        <v>8</v>
      </c>
      <c r="BS3711" s="47">
        <v>15.8</v>
      </c>
      <c r="DI3711" s="1">
        <f t="shared" si="285"/>
        <v>4</v>
      </c>
      <c r="DJ3711" s="9" t="str">
        <f t="shared" si="286"/>
        <v>-</v>
      </c>
      <c r="DK3711" s="10" t="str">
        <f t="shared" si="287"/>
        <v>-</v>
      </c>
      <c r="DL3711" s="11" t="str">
        <f t="shared" si="288"/>
        <v>0</v>
      </c>
    </row>
    <row r="3712" spans="1:116" ht="12" x14ac:dyDescent="0.2">
      <c r="A3712" s="47" t="s">
        <v>3401</v>
      </c>
      <c r="B3712" s="47" t="str">
        <f t="shared" si="289"/>
        <v>100102ZZ02-SAN LUIS</v>
      </c>
      <c r="C3712" s="47" t="s">
        <v>3402</v>
      </c>
      <c r="D3712" s="47" t="s">
        <v>58</v>
      </c>
      <c r="E3712" s="47" t="s">
        <v>58</v>
      </c>
      <c r="F3712" s="47" t="s">
        <v>2540</v>
      </c>
      <c r="G3712" s="47" t="s">
        <v>63</v>
      </c>
      <c r="H3712" s="47">
        <v>0</v>
      </c>
      <c r="I3712" s="47">
        <v>0</v>
      </c>
      <c r="J3712" s="47" t="s">
        <v>895</v>
      </c>
      <c r="K3712" s="47" t="s">
        <v>63</v>
      </c>
      <c r="L3712" s="47" t="s">
        <v>64</v>
      </c>
      <c r="M3712" s="47" t="s">
        <v>3305</v>
      </c>
      <c r="N3712" s="47" t="s">
        <v>2540</v>
      </c>
      <c r="O3712" s="47" t="s">
        <v>58</v>
      </c>
      <c r="P3712" s="47" t="s">
        <v>58</v>
      </c>
      <c r="Q3712" s="47" t="s">
        <v>2540</v>
      </c>
      <c r="R3712" s="47">
        <v>154476</v>
      </c>
      <c r="S3712" s="47" t="s">
        <v>67</v>
      </c>
      <c r="T3712" s="47" t="s">
        <v>3403</v>
      </c>
      <c r="U3712" s="47">
        <v>17747</v>
      </c>
      <c r="V3712" s="47" t="s">
        <v>2242</v>
      </c>
      <c r="W3712" s="47" t="s">
        <v>3404</v>
      </c>
      <c r="X3712" s="47">
        <v>1278324</v>
      </c>
      <c r="Y3712" s="47">
        <v>4212410</v>
      </c>
      <c r="Z3712" s="47">
        <v>364451</v>
      </c>
      <c r="AA3712" s="47">
        <v>8900842</v>
      </c>
      <c r="AB3712" s="47" t="s">
        <v>71</v>
      </c>
      <c r="AC3712" s="47">
        <v>1966</v>
      </c>
      <c r="AD3712" s="47" t="s">
        <v>86</v>
      </c>
      <c r="AE3712" s="47" t="s">
        <v>4886</v>
      </c>
      <c r="AF3712" s="47" t="s">
        <v>6065</v>
      </c>
      <c r="AG3712" s="47" t="s">
        <v>61</v>
      </c>
      <c r="AH3712" s="47" t="s">
        <v>75</v>
      </c>
      <c r="AI3712" s="47" t="s">
        <v>76</v>
      </c>
      <c r="AJ3712" s="47" t="s">
        <v>77</v>
      </c>
      <c r="AK3712" s="47" t="s">
        <v>78</v>
      </c>
      <c r="AV3712" s="47">
        <v>0.91</v>
      </c>
      <c r="AZ3712" s="47">
        <v>28</v>
      </c>
      <c r="BM3712" s="47">
        <v>8</v>
      </c>
      <c r="BS3712" s="47">
        <v>18.399999999999999</v>
      </c>
      <c r="DI3712" s="1">
        <f t="shared" si="285"/>
        <v>4</v>
      </c>
      <c r="DJ3712" s="9" t="str">
        <f t="shared" si="286"/>
        <v>-</v>
      </c>
      <c r="DK3712" s="10" t="str">
        <f t="shared" si="287"/>
        <v>-</v>
      </c>
      <c r="DL3712" s="11" t="str">
        <f t="shared" si="288"/>
        <v>0</v>
      </c>
    </row>
    <row r="3713" spans="1:116" ht="12" x14ac:dyDescent="0.2">
      <c r="A3713" s="47" t="s">
        <v>3401</v>
      </c>
      <c r="B3713" s="47" t="str">
        <f t="shared" si="289"/>
        <v>100102ZZ02-SAN LUIS</v>
      </c>
      <c r="C3713" s="47" t="s">
        <v>3402</v>
      </c>
      <c r="D3713" s="47" t="s">
        <v>58</v>
      </c>
      <c r="E3713" s="47" t="s">
        <v>58</v>
      </c>
      <c r="F3713" s="47" t="s">
        <v>2540</v>
      </c>
      <c r="G3713" s="47" t="s">
        <v>63</v>
      </c>
      <c r="H3713" s="47">
        <v>0</v>
      </c>
      <c r="I3713" s="47">
        <v>0</v>
      </c>
      <c r="J3713" s="47" t="s">
        <v>895</v>
      </c>
      <c r="K3713" s="47" t="s">
        <v>63</v>
      </c>
      <c r="L3713" s="47" t="s">
        <v>64</v>
      </c>
      <c r="M3713" s="47" t="s">
        <v>3305</v>
      </c>
      <c r="N3713" s="47" t="s">
        <v>2540</v>
      </c>
      <c r="O3713" s="47" t="s">
        <v>58</v>
      </c>
      <c r="P3713" s="47" t="s">
        <v>58</v>
      </c>
      <c r="Q3713" s="47" t="s">
        <v>2540</v>
      </c>
      <c r="R3713" s="47">
        <v>154476</v>
      </c>
      <c r="S3713" s="47" t="s">
        <v>67</v>
      </c>
      <c r="T3713" s="47" t="s">
        <v>3403</v>
      </c>
      <c r="U3713" s="47">
        <v>17747</v>
      </c>
      <c r="V3713" s="47" t="s">
        <v>2242</v>
      </c>
      <c r="W3713" s="47" t="s">
        <v>3404</v>
      </c>
      <c r="X3713" s="47">
        <v>1278324</v>
      </c>
      <c r="Y3713" s="47">
        <v>4212411</v>
      </c>
      <c r="Z3713" s="47">
        <v>364401</v>
      </c>
      <c r="AA3713" s="47">
        <v>8900853</v>
      </c>
      <c r="AB3713" s="47" t="s">
        <v>71</v>
      </c>
      <c r="AC3713" s="47">
        <v>1941</v>
      </c>
      <c r="AD3713" s="47" t="s">
        <v>86</v>
      </c>
      <c r="AE3713" s="47" t="s">
        <v>4886</v>
      </c>
      <c r="AF3713" s="47" t="s">
        <v>6065</v>
      </c>
      <c r="AG3713" s="47" t="s">
        <v>61</v>
      </c>
      <c r="AH3713" s="47" t="s">
        <v>75</v>
      </c>
      <c r="AI3713" s="47" t="s">
        <v>76</v>
      </c>
      <c r="AJ3713" s="47" t="s">
        <v>77</v>
      </c>
      <c r="AK3713" s="47" t="s">
        <v>78</v>
      </c>
      <c r="AV3713" s="47">
        <v>0.56999999999999995</v>
      </c>
      <c r="AZ3713" s="47">
        <v>12</v>
      </c>
      <c r="BM3713" s="47">
        <v>8</v>
      </c>
      <c r="BS3713" s="47">
        <v>19</v>
      </c>
      <c r="DI3713" s="1">
        <f t="shared" si="285"/>
        <v>4</v>
      </c>
      <c r="DJ3713" s="9" t="str">
        <f t="shared" si="286"/>
        <v>-</v>
      </c>
      <c r="DK3713" s="10" t="str">
        <f t="shared" si="287"/>
        <v>-</v>
      </c>
      <c r="DL3713" s="11" t="str">
        <f t="shared" si="288"/>
        <v>0</v>
      </c>
    </row>
    <row r="3714" spans="1:116" ht="12" x14ac:dyDescent="0.2">
      <c r="A3714" s="47" t="s">
        <v>3401</v>
      </c>
      <c r="B3714" s="47" t="str">
        <f t="shared" si="289"/>
        <v>100102ZZ02-SAN LUIS</v>
      </c>
      <c r="C3714" s="47" t="s">
        <v>3402</v>
      </c>
      <c r="D3714" s="47" t="s">
        <v>58</v>
      </c>
      <c r="E3714" s="47" t="s">
        <v>58</v>
      </c>
      <c r="F3714" s="47" t="s">
        <v>2540</v>
      </c>
      <c r="G3714" s="47" t="s">
        <v>63</v>
      </c>
      <c r="H3714" s="47">
        <v>0</v>
      </c>
      <c r="I3714" s="47">
        <v>0</v>
      </c>
      <c r="J3714" s="47" t="s">
        <v>895</v>
      </c>
      <c r="K3714" s="47" t="s">
        <v>63</v>
      </c>
      <c r="L3714" s="47" t="s">
        <v>64</v>
      </c>
      <c r="M3714" s="47" t="s">
        <v>3305</v>
      </c>
      <c r="N3714" s="47" t="s">
        <v>2540</v>
      </c>
      <c r="O3714" s="47" t="s">
        <v>58</v>
      </c>
      <c r="P3714" s="47" t="s">
        <v>58</v>
      </c>
      <c r="Q3714" s="47" t="s">
        <v>2540</v>
      </c>
      <c r="R3714" s="47">
        <v>154476</v>
      </c>
      <c r="S3714" s="47" t="s">
        <v>67</v>
      </c>
      <c r="T3714" s="47" t="s">
        <v>3403</v>
      </c>
      <c r="U3714" s="47">
        <v>17747</v>
      </c>
      <c r="V3714" s="47" t="s">
        <v>2242</v>
      </c>
      <c r="W3714" s="47" t="s">
        <v>3404</v>
      </c>
      <c r="X3714" s="47">
        <v>1278332</v>
      </c>
      <c r="Y3714" s="47">
        <v>4212488</v>
      </c>
      <c r="Z3714" s="47">
        <v>364089</v>
      </c>
      <c r="AA3714" s="47">
        <v>8900018</v>
      </c>
      <c r="AB3714" s="47" t="s">
        <v>71</v>
      </c>
      <c r="AC3714" s="47">
        <v>1982</v>
      </c>
      <c r="AD3714" s="47" t="s">
        <v>86</v>
      </c>
      <c r="AE3714" s="47" t="s">
        <v>4886</v>
      </c>
      <c r="AF3714" s="47" t="s">
        <v>6066</v>
      </c>
      <c r="AG3714" s="47">
        <v>59606</v>
      </c>
      <c r="AH3714" s="47" t="s">
        <v>73</v>
      </c>
      <c r="AI3714" s="47" t="s">
        <v>3415</v>
      </c>
      <c r="AJ3714" s="47" t="s">
        <v>61</v>
      </c>
      <c r="AK3714" s="47" t="s">
        <v>61</v>
      </c>
      <c r="AV3714" s="47">
        <v>0.86</v>
      </c>
      <c r="AZ3714" s="47">
        <v>13</v>
      </c>
      <c r="BM3714" s="47">
        <v>8</v>
      </c>
      <c r="BS3714" s="47">
        <v>16.600000000000001</v>
      </c>
      <c r="DI3714" s="1">
        <f t="shared" si="285"/>
        <v>4</v>
      </c>
      <c r="DJ3714" s="9" t="str">
        <f t="shared" si="286"/>
        <v>-</v>
      </c>
      <c r="DK3714" s="10" t="str">
        <f t="shared" si="287"/>
        <v>-</v>
      </c>
      <c r="DL3714" s="11" t="str">
        <f t="shared" si="288"/>
        <v>0</v>
      </c>
    </row>
    <row r="3715" spans="1:116" ht="12" x14ac:dyDescent="0.2">
      <c r="A3715" s="47" t="s">
        <v>3401</v>
      </c>
      <c r="B3715" s="47" t="str">
        <f t="shared" si="289"/>
        <v>100102ZZ02-SAN LUIS</v>
      </c>
      <c r="C3715" s="47" t="s">
        <v>3402</v>
      </c>
      <c r="D3715" s="47" t="s">
        <v>58</v>
      </c>
      <c r="E3715" s="47" t="s">
        <v>58</v>
      </c>
      <c r="F3715" s="47" t="s">
        <v>2540</v>
      </c>
      <c r="G3715" s="47" t="s">
        <v>63</v>
      </c>
      <c r="H3715" s="47">
        <v>0</v>
      </c>
      <c r="I3715" s="47">
        <v>0</v>
      </c>
      <c r="J3715" s="47" t="s">
        <v>895</v>
      </c>
      <c r="K3715" s="47" t="s">
        <v>63</v>
      </c>
      <c r="L3715" s="47" t="s">
        <v>64</v>
      </c>
      <c r="M3715" s="47" t="s">
        <v>3305</v>
      </c>
      <c r="N3715" s="47" t="s">
        <v>2540</v>
      </c>
      <c r="O3715" s="47" t="s">
        <v>58</v>
      </c>
      <c r="P3715" s="47" t="s">
        <v>58</v>
      </c>
      <c r="Q3715" s="47" t="s">
        <v>2540</v>
      </c>
      <c r="R3715" s="47">
        <v>154476</v>
      </c>
      <c r="S3715" s="47" t="s">
        <v>67</v>
      </c>
      <c r="T3715" s="47" t="s">
        <v>3403</v>
      </c>
      <c r="U3715" s="47">
        <v>17747</v>
      </c>
      <c r="V3715" s="47" t="s">
        <v>2242</v>
      </c>
      <c r="W3715" s="47" t="s">
        <v>3404</v>
      </c>
      <c r="X3715" s="47">
        <v>1278332</v>
      </c>
      <c r="Y3715" s="47">
        <v>4212489</v>
      </c>
      <c r="Z3715" s="47">
        <v>364241</v>
      </c>
      <c r="AA3715" s="47">
        <v>8900313</v>
      </c>
      <c r="AB3715" s="47" t="s">
        <v>71</v>
      </c>
      <c r="AC3715" s="47">
        <v>1983</v>
      </c>
      <c r="AD3715" s="47" t="s">
        <v>86</v>
      </c>
      <c r="AE3715" s="47" t="s">
        <v>4886</v>
      </c>
      <c r="AF3715" s="47" t="s">
        <v>6066</v>
      </c>
      <c r="AG3715" s="47" t="s">
        <v>61</v>
      </c>
      <c r="AH3715" s="47" t="s">
        <v>75</v>
      </c>
      <c r="AI3715" s="47" t="s">
        <v>76</v>
      </c>
      <c r="AJ3715" s="47" t="s">
        <v>77</v>
      </c>
      <c r="AK3715" s="47" t="s">
        <v>78</v>
      </c>
      <c r="AV3715" s="47">
        <v>0.86</v>
      </c>
      <c r="AZ3715" s="47">
        <v>24</v>
      </c>
      <c r="BM3715" s="47">
        <v>8</v>
      </c>
      <c r="BS3715" s="47">
        <v>17.100000000000001</v>
      </c>
      <c r="DI3715" s="1">
        <f t="shared" ref="DI3715:DI3778" si="290">MONTH(AE3715)</f>
        <v>4</v>
      </c>
      <c r="DJ3715" s="9" t="str">
        <f t="shared" ref="DJ3715:DJ3778" si="291">IF(ISBLANK(AV3715),"-",IF(ISBLANK(BT3715),"-",IF(AND(AV3715&gt;=0.5,BT3715&gt;5),"BACTERIOLÓGICO",IF(AND(AV3715&lt;0.5,BT3715&lt;=5),"BACTERIOLÓGICO",IF(AND(AV3715&lt;0.5,BT3715&gt;5),"BACTERIOLÓGICO","NO BACTERIOLOGICO")))))</f>
        <v>-</v>
      </c>
      <c r="DK3715" s="10" t="str">
        <f t="shared" ref="DK3715:DK3778" si="292">IF(ISBLANK(AO3715),"-",IF(ISBLANK(AP3715),"-",IF(ISBLANK(AQ3715),"-",IF(AND(AO3715&gt;=0,AP3715&gt;=0,AQ3715&gt;=0),"Realizado Bactereológico","No realizado Bacteriológico"))))</f>
        <v>-</v>
      </c>
      <c r="DL3715" s="11" t="str">
        <f t="shared" ref="DL3715:DL3778" si="293">IF(ISBLANK(BE3715),"0",IF(BE3715&gt;=0,"1","0"))</f>
        <v>0</v>
      </c>
    </row>
    <row r="3716" spans="1:116" ht="12" x14ac:dyDescent="0.2">
      <c r="A3716" s="47" t="s">
        <v>3401</v>
      </c>
      <c r="B3716" s="47" t="str">
        <f t="shared" ref="B3716:B3779" si="294">CONCATENATE(A3716,"-",C3716)</f>
        <v>100102ZZ02-SAN LUIS</v>
      </c>
      <c r="C3716" s="47" t="s">
        <v>3402</v>
      </c>
      <c r="D3716" s="47" t="s">
        <v>58</v>
      </c>
      <c r="E3716" s="47" t="s">
        <v>58</v>
      </c>
      <c r="F3716" s="47" t="s">
        <v>2540</v>
      </c>
      <c r="G3716" s="47" t="s">
        <v>63</v>
      </c>
      <c r="H3716" s="47">
        <v>0</v>
      </c>
      <c r="I3716" s="47">
        <v>0</v>
      </c>
      <c r="J3716" s="47" t="s">
        <v>895</v>
      </c>
      <c r="K3716" s="47" t="s">
        <v>63</v>
      </c>
      <c r="L3716" s="47" t="s">
        <v>64</v>
      </c>
      <c r="M3716" s="47" t="s">
        <v>3305</v>
      </c>
      <c r="N3716" s="47" t="s">
        <v>2540</v>
      </c>
      <c r="O3716" s="47" t="s">
        <v>58</v>
      </c>
      <c r="P3716" s="47" t="s">
        <v>58</v>
      </c>
      <c r="Q3716" s="47" t="s">
        <v>2540</v>
      </c>
      <c r="R3716" s="47">
        <v>154476</v>
      </c>
      <c r="S3716" s="47" t="s">
        <v>67</v>
      </c>
      <c r="T3716" s="47" t="s">
        <v>3403</v>
      </c>
      <c r="U3716" s="47">
        <v>17747</v>
      </c>
      <c r="V3716" s="47" t="s">
        <v>2242</v>
      </c>
      <c r="W3716" s="47" t="s">
        <v>3404</v>
      </c>
      <c r="X3716" s="47">
        <v>1278332</v>
      </c>
      <c r="Y3716" s="47">
        <v>4212490</v>
      </c>
      <c r="Z3716" s="47">
        <v>366441</v>
      </c>
      <c r="AA3716" s="47">
        <v>8900377</v>
      </c>
      <c r="AB3716" s="47" t="s">
        <v>71</v>
      </c>
      <c r="AC3716" s="47">
        <v>1952</v>
      </c>
      <c r="AD3716" s="47" t="s">
        <v>86</v>
      </c>
      <c r="AE3716" s="47" t="s">
        <v>4886</v>
      </c>
      <c r="AF3716" s="47" t="s">
        <v>6066</v>
      </c>
      <c r="AG3716" s="47" t="s">
        <v>61</v>
      </c>
      <c r="AH3716" s="47" t="s">
        <v>75</v>
      </c>
      <c r="AI3716" s="47" t="s">
        <v>76</v>
      </c>
      <c r="AJ3716" s="47" t="s">
        <v>77</v>
      </c>
      <c r="AK3716" s="47" t="s">
        <v>78</v>
      </c>
      <c r="AV3716" s="47">
        <v>0.72</v>
      </c>
      <c r="AZ3716" s="47">
        <v>11</v>
      </c>
      <c r="BM3716" s="47">
        <v>8</v>
      </c>
      <c r="BS3716" s="47">
        <v>20.5</v>
      </c>
      <c r="DI3716" s="1">
        <f t="shared" si="290"/>
        <v>4</v>
      </c>
      <c r="DJ3716" s="9" t="str">
        <f t="shared" si="291"/>
        <v>-</v>
      </c>
      <c r="DK3716" s="10" t="str">
        <f t="shared" si="292"/>
        <v>-</v>
      </c>
      <c r="DL3716" s="11" t="str">
        <f t="shared" si="293"/>
        <v>0</v>
      </c>
    </row>
    <row r="3717" spans="1:116" ht="12" x14ac:dyDescent="0.2">
      <c r="A3717" s="47" t="s">
        <v>3401</v>
      </c>
      <c r="B3717" s="47" t="str">
        <f t="shared" si="294"/>
        <v>100102ZZ02-SAN LUIS</v>
      </c>
      <c r="C3717" s="47" t="s">
        <v>3402</v>
      </c>
      <c r="D3717" s="47" t="s">
        <v>58</v>
      </c>
      <c r="E3717" s="47" t="s">
        <v>58</v>
      </c>
      <c r="F3717" s="47" t="s">
        <v>2540</v>
      </c>
      <c r="G3717" s="47" t="s">
        <v>63</v>
      </c>
      <c r="H3717" s="47">
        <v>0</v>
      </c>
      <c r="I3717" s="47">
        <v>0</v>
      </c>
      <c r="J3717" s="47" t="s">
        <v>895</v>
      </c>
      <c r="K3717" s="47" t="s">
        <v>63</v>
      </c>
      <c r="L3717" s="47" t="s">
        <v>64</v>
      </c>
      <c r="M3717" s="47" t="s">
        <v>3305</v>
      </c>
      <c r="N3717" s="47" t="s">
        <v>2540</v>
      </c>
      <c r="O3717" s="47" t="s">
        <v>58</v>
      </c>
      <c r="P3717" s="47" t="s">
        <v>58</v>
      </c>
      <c r="Q3717" s="47" t="s">
        <v>2540</v>
      </c>
      <c r="R3717" s="47">
        <v>154476</v>
      </c>
      <c r="S3717" s="47" t="s">
        <v>67</v>
      </c>
      <c r="T3717" s="47" t="s">
        <v>3403</v>
      </c>
      <c r="U3717" s="47">
        <v>17747</v>
      </c>
      <c r="V3717" s="47" t="s">
        <v>2242</v>
      </c>
      <c r="W3717" s="47" t="s">
        <v>3404</v>
      </c>
      <c r="X3717" s="47">
        <v>1278355</v>
      </c>
      <c r="Y3717" s="47">
        <v>4212498</v>
      </c>
      <c r="Z3717" s="47">
        <v>364341</v>
      </c>
      <c r="AA3717" s="47">
        <v>8900263</v>
      </c>
      <c r="AB3717" s="47" t="s">
        <v>71</v>
      </c>
      <c r="AC3717" s="47">
        <v>2033</v>
      </c>
      <c r="AD3717" s="47" t="s">
        <v>86</v>
      </c>
      <c r="AE3717" s="47" t="s">
        <v>4886</v>
      </c>
      <c r="AF3717" s="47" t="s">
        <v>6067</v>
      </c>
      <c r="AG3717" s="47">
        <v>59607</v>
      </c>
      <c r="AH3717" s="47" t="s">
        <v>73</v>
      </c>
      <c r="AI3717" s="47" t="s">
        <v>3446</v>
      </c>
      <c r="AJ3717" s="47" t="s">
        <v>61</v>
      </c>
      <c r="AK3717" s="47" t="s">
        <v>61</v>
      </c>
      <c r="AV3717" s="47">
        <v>1.9</v>
      </c>
      <c r="AZ3717" s="47">
        <v>25</v>
      </c>
      <c r="BM3717" s="47">
        <v>7.8</v>
      </c>
      <c r="BS3717" s="47">
        <v>16.7</v>
      </c>
      <c r="DI3717" s="1">
        <f t="shared" si="290"/>
        <v>4</v>
      </c>
      <c r="DJ3717" s="9" t="str">
        <f t="shared" si="291"/>
        <v>-</v>
      </c>
      <c r="DK3717" s="10" t="str">
        <f t="shared" si="292"/>
        <v>-</v>
      </c>
      <c r="DL3717" s="11" t="str">
        <f t="shared" si="293"/>
        <v>0</v>
      </c>
    </row>
    <row r="3718" spans="1:116" ht="12" x14ac:dyDescent="0.2">
      <c r="A3718" s="47" t="s">
        <v>3401</v>
      </c>
      <c r="B3718" s="47" t="str">
        <f t="shared" si="294"/>
        <v>100102ZZ02-SAN LUIS</v>
      </c>
      <c r="C3718" s="47" t="s">
        <v>3402</v>
      </c>
      <c r="D3718" s="47" t="s">
        <v>58</v>
      </c>
      <c r="E3718" s="47" t="s">
        <v>58</v>
      </c>
      <c r="F3718" s="47" t="s">
        <v>2540</v>
      </c>
      <c r="G3718" s="47" t="s">
        <v>63</v>
      </c>
      <c r="H3718" s="47">
        <v>0</v>
      </c>
      <c r="I3718" s="47">
        <v>0</v>
      </c>
      <c r="J3718" s="47" t="s">
        <v>895</v>
      </c>
      <c r="K3718" s="47" t="s">
        <v>63</v>
      </c>
      <c r="L3718" s="47" t="s">
        <v>64</v>
      </c>
      <c r="M3718" s="47" t="s">
        <v>3305</v>
      </c>
      <c r="N3718" s="47" t="s">
        <v>2540</v>
      </c>
      <c r="O3718" s="47" t="s">
        <v>58</v>
      </c>
      <c r="P3718" s="47" t="s">
        <v>58</v>
      </c>
      <c r="Q3718" s="47" t="s">
        <v>2540</v>
      </c>
      <c r="R3718" s="47">
        <v>154476</v>
      </c>
      <c r="S3718" s="47" t="s">
        <v>67</v>
      </c>
      <c r="T3718" s="47" t="s">
        <v>3403</v>
      </c>
      <c r="U3718" s="47">
        <v>17747</v>
      </c>
      <c r="V3718" s="47" t="s">
        <v>2242</v>
      </c>
      <c r="W3718" s="47" t="s">
        <v>3404</v>
      </c>
      <c r="X3718" s="47">
        <v>1278355</v>
      </c>
      <c r="Y3718" s="47">
        <v>4212499</v>
      </c>
      <c r="Z3718" s="47">
        <v>364241</v>
      </c>
      <c r="AA3718" s="47">
        <v>8900313</v>
      </c>
      <c r="AB3718" s="47" t="s">
        <v>71</v>
      </c>
      <c r="AC3718" s="47">
        <v>1983</v>
      </c>
      <c r="AD3718" s="47" t="s">
        <v>86</v>
      </c>
      <c r="AE3718" s="47" t="s">
        <v>4886</v>
      </c>
      <c r="AF3718" s="47" t="s">
        <v>6067</v>
      </c>
      <c r="AG3718" s="47" t="s">
        <v>61</v>
      </c>
      <c r="AH3718" s="47" t="s">
        <v>75</v>
      </c>
      <c r="AI3718" s="47" t="s">
        <v>76</v>
      </c>
      <c r="AJ3718" s="47" t="s">
        <v>77</v>
      </c>
      <c r="AK3718" s="47" t="s">
        <v>78</v>
      </c>
      <c r="AV3718" s="47">
        <v>1.1000000000000001</v>
      </c>
      <c r="AZ3718" s="47">
        <v>13</v>
      </c>
      <c r="BM3718" s="47">
        <v>8</v>
      </c>
      <c r="BS3718" s="47">
        <v>18.100000000000001</v>
      </c>
      <c r="DI3718" s="1">
        <f t="shared" si="290"/>
        <v>4</v>
      </c>
      <c r="DJ3718" s="9" t="str">
        <f t="shared" si="291"/>
        <v>-</v>
      </c>
      <c r="DK3718" s="10" t="str">
        <f t="shared" si="292"/>
        <v>-</v>
      </c>
      <c r="DL3718" s="11" t="str">
        <f t="shared" si="293"/>
        <v>0</v>
      </c>
    </row>
    <row r="3719" spans="1:116" ht="12" x14ac:dyDescent="0.2">
      <c r="A3719" s="47" t="s">
        <v>3401</v>
      </c>
      <c r="B3719" s="47" t="str">
        <f t="shared" si="294"/>
        <v>100102ZZ02-SAN LUIS</v>
      </c>
      <c r="C3719" s="47" t="s">
        <v>3402</v>
      </c>
      <c r="D3719" s="47" t="s">
        <v>58</v>
      </c>
      <c r="E3719" s="47" t="s">
        <v>58</v>
      </c>
      <c r="F3719" s="47" t="s">
        <v>2540</v>
      </c>
      <c r="G3719" s="47" t="s">
        <v>63</v>
      </c>
      <c r="H3719" s="47">
        <v>0</v>
      </c>
      <c r="I3719" s="47">
        <v>0</v>
      </c>
      <c r="J3719" s="47" t="s">
        <v>895</v>
      </c>
      <c r="K3719" s="47" t="s">
        <v>63</v>
      </c>
      <c r="L3719" s="47" t="s">
        <v>64</v>
      </c>
      <c r="M3719" s="47" t="s">
        <v>3305</v>
      </c>
      <c r="N3719" s="47" t="s">
        <v>2540</v>
      </c>
      <c r="O3719" s="47" t="s">
        <v>58</v>
      </c>
      <c r="P3719" s="47" t="s">
        <v>58</v>
      </c>
      <c r="Q3719" s="47" t="s">
        <v>2540</v>
      </c>
      <c r="R3719" s="47">
        <v>154476</v>
      </c>
      <c r="S3719" s="47" t="s">
        <v>67</v>
      </c>
      <c r="T3719" s="47" t="s">
        <v>3403</v>
      </c>
      <c r="U3719" s="47">
        <v>17747</v>
      </c>
      <c r="V3719" s="47" t="s">
        <v>2242</v>
      </c>
      <c r="W3719" s="47" t="s">
        <v>3404</v>
      </c>
      <c r="X3719" s="47">
        <v>1278355</v>
      </c>
      <c r="Y3719" s="47">
        <v>4212500</v>
      </c>
      <c r="Z3719" s="47">
        <v>364141</v>
      </c>
      <c r="AA3719" s="47">
        <v>8900377</v>
      </c>
      <c r="AB3719" s="47" t="s">
        <v>71</v>
      </c>
      <c r="AC3719" s="47">
        <v>1952</v>
      </c>
      <c r="AD3719" s="47" t="s">
        <v>86</v>
      </c>
      <c r="AE3719" s="47" t="s">
        <v>4886</v>
      </c>
      <c r="AF3719" s="47" t="s">
        <v>6067</v>
      </c>
      <c r="AG3719" s="47" t="s">
        <v>61</v>
      </c>
      <c r="AH3719" s="47" t="s">
        <v>75</v>
      </c>
      <c r="AI3719" s="47" t="s">
        <v>76</v>
      </c>
      <c r="AJ3719" s="47" t="s">
        <v>77</v>
      </c>
      <c r="AK3719" s="47" t="s">
        <v>78</v>
      </c>
      <c r="AV3719" s="47">
        <v>0.96</v>
      </c>
      <c r="AZ3719" s="47">
        <v>19</v>
      </c>
      <c r="BM3719" s="47">
        <v>8</v>
      </c>
      <c r="BS3719" s="47">
        <v>19.399999999999999</v>
      </c>
      <c r="DI3719" s="1">
        <f t="shared" si="290"/>
        <v>4</v>
      </c>
      <c r="DJ3719" s="9" t="str">
        <f t="shared" si="291"/>
        <v>-</v>
      </c>
      <c r="DK3719" s="10" t="str">
        <f t="shared" si="292"/>
        <v>-</v>
      </c>
      <c r="DL3719" s="11" t="str">
        <f t="shared" si="293"/>
        <v>0</v>
      </c>
    </row>
    <row r="3720" spans="1:116" ht="12" x14ac:dyDescent="0.2">
      <c r="A3720" s="47">
        <v>1001020006</v>
      </c>
      <c r="B3720" s="47" t="str">
        <f t="shared" si="294"/>
        <v>1001020006-CHALLHUACOCHA</v>
      </c>
      <c r="C3720" s="47" t="s">
        <v>2669</v>
      </c>
      <c r="D3720" s="47" t="s">
        <v>58</v>
      </c>
      <c r="E3720" s="47" t="s">
        <v>58</v>
      </c>
      <c r="F3720" s="47" t="s">
        <v>2540</v>
      </c>
      <c r="G3720" s="47" t="s">
        <v>60</v>
      </c>
      <c r="H3720" s="47">
        <v>44</v>
      </c>
      <c r="I3720" s="47" t="s">
        <v>61</v>
      </c>
      <c r="J3720" s="47" t="s">
        <v>895</v>
      </c>
      <c r="K3720" s="47" t="s">
        <v>63</v>
      </c>
      <c r="L3720" s="47" t="s">
        <v>64</v>
      </c>
      <c r="M3720" s="47" t="s">
        <v>2654</v>
      </c>
      <c r="N3720" s="47" t="s">
        <v>1761</v>
      </c>
      <c r="O3720" s="47" t="s">
        <v>58</v>
      </c>
      <c r="P3720" s="47" t="s">
        <v>58</v>
      </c>
      <c r="Q3720" s="47" t="s">
        <v>2540</v>
      </c>
      <c r="R3720" s="47">
        <v>175571</v>
      </c>
      <c r="S3720" s="47" t="s">
        <v>67</v>
      </c>
      <c r="T3720" s="47" t="s">
        <v>2670</v>
      </c>
      <c r="U3720" s="47">
        <v>24794</v>
      </c>
      <c r="V3720" s="47" t="s">
        <v>69</v>
      </c>
      <c r="W3720" s="47" t="s">
        <v>2671</v>
      </c>
      <c r="X3720" s="47">
        <v>1277501</v>
      </c>
      <c r="Y3720" s="47">
        <v>4212529</v>
      </c>
      <c r="Z3720" s="47">
        <v>367938</v>
      </c>
      <c r="AA3720" s="47">
        <v>8905713</v>
      </c>
      <c r="AB3720" s="47" t="s">
        <v>71</v>
      </c>
      <c r="AC3720" s="47">
        <v>2005</v>
      </c>
      <c r="AD3720" s="47" t="s">
        <v>86</v>
      </c>
      <c r="AE3720" s="47" t="s">
        <v>5123</v>
      </c>
      <c r="AF3720" s="47" t="s">
        <v>6068</v>
      </c>
      <c r="AG3720" s="47">
        <v>70311</v>
      </c>
      <c r="AH3720" s="47" t="s">
        <v>73</v>
      </c>
      <c r="AI3720" s="47" t="s">
        <v>2672</v>
      </c>
      <c r="AJ3720" s="47" t="s">
        <v>61</v>
      </c>
      <c r="AK3720" s="47" t="s">
        <v>61</v>
      </c>
      <c r="AV3720" s="47">
        <v>0.85</v>
      </c>
      <c r="AZ3720" s="47">
        <v>365</v>
      </c>
      <c r="BM3720" s="47">
        <v>7.22</v>
      </c>
      <c r="BS3720" s="47">
        <v>21.3</v>
      </c>
      <c r="BT3720" s="47">
        <v>0.5</v>
      </c>
      <c r="DI3720" s="1">
        <f t="shared" si="290"/>
        <v>4</v>
      </c>
      <c r="DJ3720" s="9" t="str">
        <f t="shared" si="291"/>
        <v>NO BACTERIOLOGICO</v>
      </c>
      <c r="DK3720" s="10" t="str">
        <f t="shared" si="292"/>
        <v>-</v>
      </c>
      <c r="DL3720" s="11" t="str">
        <f t="shared" si="293"/>
        <v>0</v>
      </c>
    </row>
    <row r="3721" spans="1:116" ht="12" x14ac:dyDescent="0.2">
      <c r="A3721" s="47">
        <v>1001020001</v>
      </c>
      <c r="B3721" s="47" t="str">
        <f t="shared" si="294"/>
        <v>1001020001-PAUCARBAMBA</v>
      </c>
      <c r="C3721" s="47" t="s">
        <v>3374</v>
      </c>
      <c r="D3721" s="47" t="s">
        <v>58</v>
      </c>
      <c r="E3721" s="47" t="s">
        <v>58</v>
      </c>
      <c r="F3721" s="47" t="s">
        <v>2540</v>
      </c>
      <c r="G3721" s="47" t="s">
        <v>265</v>
      </c>
      <c r="H3721" s="47">
        <v>51905</v>
      </c>
      <c r="I3721" s="47" t="s">
        <v>61</v>
      </c>
      <c r="J3721" s="47" t="s">
        <v>895</v>
      </c>
      <c r="K3721" s="47" t="s">
        <v>63</v>
      </c>
      <c r="L3721" s="47" t="s">
        <v>64</v>
      </c>
      <c r="M3721" s="47" t="s">
        <v>3305</v>
      </c>
      <c r="N3721" s="47" t="s">
        <v>2540</v>
      </c>
      <c r="O3721" s="47" t="s">
        <v>58</v>
      </c>
      <c r="P3721" s="47" t="s">
        <v>58</v>
      </c>
      <c r="Q3721" s="47" t="s">
        <v>2540</v>
      </c>
      <c r="R3721" s="47">
        <v>176158</v>
      </c>
      <c r="S3721" s="47" t="s">
        <v>67</v>
      </c>
      <c r="T3721" s="47" t="s">
        <v>3375</v>
      </c>
      <c r="U3721" s="47">
        <v>3786</v>
      </c>
      <c r="V3721" s="47" t="s">
        <v>2242</v>
      </c>
      <c r="W3721" s="47" t="s">
        <v>3093</v>
      </c>
      <c r="X3721" s="47">
        <v>1278370</v>
      </c>
      <c r="Y3721" s="47">
        <v>4212592</v>
      </c>
      <c r="Z3721" s="47">
        <v>364063</v>
      </c>
      <c r="AA3721" s="47">
        <v>8900331</v>
      </c>
      <c r="AB3721" s="47" t="s">
        <v>71</v>
      </c>
      <c r="AC3721" s="47">
        <v>1944</v>
      </c>
      <c r="AD3721" s="47" t="s">
        <v>86</v>
      </c>
      <c r="AE3721" s="47" t="s">
        <v>4898</v>
      </c>
      <c r="AF3721" s="47" t="s">
        <v>6069</v>
      </c>
      <c r="AG3721" s="47">
        <v>71410</v>
      </c>
      <c r="AH3721" s="47" t="s">
        <v>73</v>
      </c>
      <c r="AI3721" s="47" t="s">
        <v>3376</v>
      </c>
      <c r="AJ3721" s="47" t="s">
        <v>61</v>
      </c>
      <c r="AK3721" s="47" t="s">
        <v>61</v>
      </c>
      <c r="AV3721" s="47">
        <v>1.96</v>
      </c>
      <c r="AZ3721" s="47">
        <v>244</v>
      </c>
      <c r="BM3721" s="47">
        <v>7.89</v>
      </c>
      <c r="BS3721" s="47">
        <v>17.100000000000001</v>
      </c>
      <c r="BT3721" s="47">
        <v>1.18</v>
      </c>
      <c r="DI3721" s="1">
        <f t="shared" si="290"/>
        <v>4</v>
      </c>
      <c r="DJ3721" s="9" t="str">
        <f t="shared" si="291"/>
        <v>NO BACTERIOLOGICO</v>
      </c>
      <c r="DK3721" s="10" t="str">
        <f t="shared" si="292"/>
        <v>-</v>
      </c>
      <c r="DL3721" s="11" t="str">
        <f t="shared" si="293"/>
        <v>0</v>
      </c>
    </row>
    <row r="3722" spans="1:116" ht="12" x14ac:dyDescent="0.2">
      <c r="A3722" s="47">
        <v>1001020001</v>
      </c>
      <c r="B3722" s="47" t="str">
        <f t="shared" si="294"/>
        <v>1001020001-PAUCARBAMBA</v>
      </c>
      <c r="C3722" s="47" t="s">
        <v>3374</v>
      </c>
      <c r="D3722" s="47" t="s">
        <v>58</v>
      </c>
      <c r="E3722" s="47" t="s">
        <v>58</v>
      </c>
      <c r="F3722" s="47" t="s">
        <v>2540</v>
      </c>
      <c r="G3722" s="47" t="s">
        <v>265</v>
      </c>
      <c r="H3722" s="47">
        <v>51905</v>
      </c>
      <c r="I3722" s="47" t="s">
        <v>61</v>
      </c>
      <c r="J3722" s="47" t="s">
        <v>895</v>
      </c>
      <c r="K3722" s="47" t="s">
        <v>63</v>
      </c>
      <c r="L3722" s="47" t="s">
        <v>64</v>
      </c>
      <c r="M3722" s="47" t="s">
        <v>3305</v>
      </c>
      <c r="N3722" s="47" t="s">
        <v>2540</v>
      </c>
      <c r="O3722" s="47" t="s">
        <v>58</v>
      </c>
      <c r="P3722" s="47" t="s">
        <v>58</v>
      </c>
      <c r="Q3722" s="47" t="s">
        <v>2540</v>
      </c>
      <c r="R3722" s="47">
        <v>176158</v>
      </c>
      <c r="S3722" s="47" t="s">
        <v>67</v>
      </c>
      <c r="T3722" s="47" t="s">
        <v>3375</v>
      </c>
      <c r="U3722" s="47">
        <v>3786</v>
      </c>
      <c r="V3722" s="47" t="s">
        <v>2242</v>
      </c>
      <c r="W3722" s="47" t="s">
        <v>3093</v>
      </c>
      <c r="X3722" s="47">
        <v>1278370</v>
      </c>
      <c r="Y3722" s="47">
        <v>4212593</v>
      </c>
      <c r="Z3722" s="47">
        <v>363735</v>
      </c>
      <c r="AA3722" s="47">
        <v>8999913</v>
      </c>
      <c r="AB3722" s="47" t="s">
        <v>71</v>
      </c>
      <c r="AC3722" s="47">
        <v>1935</v>
      </c>
      <c r="AD3722" s="47" t="s">
        <v>86</v>
      </c>
      <c r="AE3722" s="47" t="s">
        <v>4898</v>
      </c>
      <c r="AF3722" s="47" t="s">
        <v>6069</v>
      </c>
      <c r="AG3722" s="47" t="s">
        <v>61</v>
      </c>
      <c r="AH3722" s="47" t="s">
        <v>75</v>
      </c>
      <c r="AI3722" s="47" t="s">
        <v>76</v>
      </c>
      <c r="AJ3722" s="47" t="s">
        <v>77</v>
      </c>
      <c r="AK3722" s="47" t="s">
        <v>78</v>
      </c>
      <c r="AV3722" s="47">
        <v>1.1299999999999999</v>
      </c>
      <c r="AZ3722" s="47">
        <v>164</v>
      </c>
      <c r="BM3722" s="47">
        <v>7.54</v>
      </c>
      <c r="BS3722" s="47">
        <v>20</v>
      </c>
      <c r="BT3722" s="47">
        <v>1.17</v>
      </c>
      <c r="DI3722" s="1">
        <f t="shared" si="290"/>
        <v>4</v>
      </c>
      <c r="DJ3722" s="9" t="str">
        <f t="shared" si="291"/>
        <v>NO BACTERIOLOGICO</v>
      </c>
      <c r="DK3722" s="10" t="str">
        <f t="shared" si="292"/>
        <v>-</v>
      </c>
      <c r="DL3722" s="11" t="str">
        <f t="shared" si="293"/>
        <v>0</v>
      </c>
    </row>
    <row r="3723" spans="1:116" ht="12" x14ac:dyDescent="0.2">
      <c r="A3723" s="47">
        <v>1001020001</v>
      </c>
      <c r="B3723" s="47" t="str">
        <f t="shared" si="294"/>
        <v>1001020001-PAUCARBAMBA</v>
      </c>
      <c r="C3723" s="47" t="s">
        <v>3374</v>
      </c>
      <c r="D3723" s="47" t="s">
        <v>58</v>
      </c>
      <c r="E3723" s="47" t="s">
        <v>58</v>
      </c>
      <c r="F3723" s="47" t="s">
        <v>2540</v>
      </c>
      <c r="G3723" s="47" t="s">
        <v>265</v>
      </c>
      <c r="H3723" s="47">
        <v>51905</v>
      </c>
      <c r="I3723" s="47" t="s">
        <v>61</v>
      </c>
      <c r="J3723" s="47" t="s">
        <v>895</v>
      </c>
      <c r="K3723" s="47" t="s">
        <v>63</v>
      </c>
      <c r="L3723" s="47" t="s">
        <v>64</v>
      </c>
      <c r="M3723" s="47" t="s">
        <v>3305</v>
      </c>
      <c r="N3723" s="47" t="s">
        <v>2540</v>
      </c>
      <c r="O3723" s="47" t="s">
        <v>58</v>
      </c>
      <c r="P3723" s="47" t="s">
        <v>58</v>
      </c>
      <c r="Q3723" s="47" t="s">
        <v>2540</v>
      </c>
      <c r="R3723" s="47">
        <v>176158</v>
      </c>
      <c r="S3723" s="47" t="s">
        <v>67</v>
      </c>
      <c r="T3723" s="47" t="s">
        <v>3375</v>
      </c>
      <c r="U3723" s="47">
        <v>3786</v>
      </c>
      <c r="V3723" s="47" t="s">
        <v>2242</v>
      </c>
      <c r="W3723" s="47" t="s">
        <v>3093</v>
      </c>
      <c r="X3723" s="47">
        <v>1278370</v>
      </c>
      <c r="Y3723" s="47">
        <v>4212594</v>
      </c>
      <c r="Z3723" s="47">
        <v>363029</v>
      </c>
      <c r="AA3723" s="47">
        <v>8900559</v>
      </c>
      <c r="AB3723" s="47" t="s">
        <v>71</v>
      </c>
      <c r="AC3723" s="47">
        <v>1932</v>
      </c>
      <c r="AD3723" s="47" t="s">
        <v>86</v>
      </c>
      <c r="AE3723" s="47" t="s">
        <v>4898</v>
      </c>
      <c r="AF3723" s="47" t="s">
        <v>6069</v>
      </c>
      <c r="AG3723" s="47" t="s">
        <v>61</v>
      </c>
      <c r="AH3723" s="47" t="s">
        <v>75</v>
      </c>
      <c r="AI3723" s="47" t="s">
        <v>76</v>
      </c>
      <c r="AJ3723" s="47" t="s">
        <v>77</v>
      </c>
      <c r="AK3723" s="47" t="s">
        <v>78</v>
      </c>
      <c r="AV3723" s="47">
        <v>1.9</v>
      </c>
      <c r="AZ3723" s="47">
        <v>166</v>
      </c>
      <c r="BM3723" s="47">
        <v>7.71</v>
      </c>
      <c r="BS3723" s="47">
        <v>19.399999999999999</v>
      </c>
      <c r="BT3723" s="47">
        <v>1.41</v>
      </c>
      <c r="DI3723" s="1">
        <f t="shared" si="290"/>
        <v>4</v>
      </c>
      <c r="DJ3723" s="9" t="str">
        <f t="shared" si="291"/>
        <v>NO BACTERIOLOGICO</v>
      </c>
      <c r="DK3723" s="10" t="str">
        <f t="shared" si="292"/>
        <v>-</v>
      </c>
      <c r="DL3723" s="11" t="str">
        <f t="shared" si="293"/>
        <v>0</v>
      </c>
    </row>
    <row r="3724" spans="1:116" ht="12" x14ac:dyDescent="0.2">
      <c r="A3724" s="47">
        <v>1001020001</v>
      </c>
      <c r="B3724" s="47" t="str">
        <f t="shared" si="294"/>
        <v>1001020001-PAUCARBAMBA</v>
      </c>
      <c r="C3724" s="47" t="s">
        <v>3374</v>
      </c>
      <c r="D3724" s="47" t="s">
        <v>58</v>
      </c>
      <c r="E3724" s="47" t="s">
        <v>58</v>
      </c>
      <c r="F3724" s="47" t="s">
        <v>2540</v>
      </c>
      <c r="G3724" s="47" t="s">
        <v>265</v>
      </c>
      <c r="H3724" s="47">
        <v>51905</v>
      </c>
      <c r="I3724" s="47" t="s">
        <v>61</v>
      </c>
      <c r="J3724" s="47" t="s">
        <v>895</v>
      </c>
      <c r="K3724" s="47" t="s">
        <v>63</v>
      </c>
      <c r="L3724" s="47" t="s">
        <v>64</v>
      </c>
      <c r="M3724" s="47" t="s">
        <v>3305</v>
      </c>
      <c r="N3724" s="47" t="s">
        <v>2540</v>
      </c>
      <c r="O3724" s="47" t="s">
        <v>58</v>
      </c>
      <c r="P3724" s="47" t="s">
        <v>58</v>
      </c>
      <c r="Q3724" s="47" t="s">
        <v>2540</v>
      </c>
      <c r="R3724" s="47">
        <v>176158</v>
      </c>
      <c r="S3724" s="47" t="s">
        <v>67</v>
      </c>
      <c r="T3724" s="47" t="s">
        <v>3375</v>
      </c>
      <c r="U3724" s="47">
        <v>3786</v>
      </c>
      <c r="V3724" s="47" t="s">
        <v>2242</v>
      </c>
      <c r="W3724" s="47" t="s">
        <v>3093</v>
      </c>
      <c r="X3724" s="47">
        <v>1278370</v>
      </c>
      <c r="Y3724" s="47">
        <v>4212595</v>
      </c>
      <c r="Z3724" s="47">
        <v>363548</v>
      </c>
      <c r="AA3724" s="47">
        <v>8901909</v>
      </c>
      <c r="AB3724" s="47" t="s">
        <v>71</v>
      </c>
      <c r="AC3724" s="47">
        <v>1930</v>
      </c>
      <c r="AD3724" s="47" t="s">
        <v>86</v>
      </c>
      <c r="AE3724" s="47" t="s">
        <v>4898</v>
      </c>
      <c r="AF3724" s="47" t="s">
        <v>6069</v>
      </c>
      <c r="AG3724" s="47" t="s">
        <v>61</v>
      </c>
      <c r="AH3724" s="47" t="s">
        <v>75</v>
      </c>
      <c r="AI3724" s="47" t="s">
        <v>76</v>
      </c>
      <c r="AJ3724" s="47" t="s">
        <v>77</v>
      </c>
      <c r="AK3724" s="47" t="s">
        <v>78</v>
      </c>
      <c r="AV3724" s="47">
        <v>1.88</v>
      </c>
      <c r="AZ3724" s="47">
        <v>161</v>
      </c>
      <c r="BM3724" s="47">
        <v>7.6</v>
      </c>
      <c r="BS3724" s="47">
        <v>22.2</v>
      </c>
      <c r="BT3724" s="47">
        <v>1.05</v>
      </c>
      <c r="DI3724" s="1">
        <f t="shared" si="290"/>
        <v>4</v>
      </c>
      <c r="DJ3724" s="9" t="str">
        <f t="shared" si="291"/>
        <v>NO BACTERIOLOGICO</v>
      </c>
      <c r="DK3724" s="10" t="str">
        <f t="shared" si="292"/>
        <v>-</v>
      </c>
      <c r="DL3724" s="11" t="str">
        <f t="shared" si="293"/>
        <v>0</v>
      </c>
    </row>
    <row r="3725" spans="1:116" ht="12" x14ac:dyDescent="0.2">
      <c r="A3725" s="47">
        <v>1001020006</v>
      </c>
      <c r="B3725" s="47" t="str">
        <f t="shared" si="294"/>
        <v>1001020006-CHALLHUACOCHA</v>
      </c>
      <c r="C3725" s="47" t="s">
        <v>2669</v>
      </c>
      <c r="D3725" s="47" t="s">
        <v>58</v>
      </c>
      <c r="E3725" s="47" t="s">
        <v>58</v>
      </c>
      <c r="F3725" s="47" t="s">
        <v>2540</v>
      </c>
      <c r="G3725" s="47" t="s">
        <v>60</v>
      </c>
      <c r="H3725" s="47">
        <v>44</v>
      </c>
      <c r="I3725" s="47" t="s">
        <v>61</v>
      </c>
      <c r="J3725" s="47" t="s">
        <v>895</v>
      </c>
      <c r="K3725" s="47" t="s">
        <v>63</v>
      </c>
      <c r="L3725" s="47" t="s">
        <v>64</v>
      </c>
      <c r="M3725" s="47" t="s">
        <v>2654</v>
      </c>
      <c r="N3725" s="47" t="s">
        <v>1761</v>
      </c>
      <c r="O3725" s="47" t="s">
        <v>58</v>
      </c>
      <c r="P3725" s="47" t="s">
        <v>58</v>
      </c>
      <c r="Q3725" s="47" t="s">
        <v>2540</v>
      </c>
      <c r="R3725" s="47">
        <v>175571</v>
      </c>
      <c r="S3725" s="47" t="s">
        <v>67</v>
      </c>
      <c r="T3725" s="47" t="s">
        <v>2670</v>
      </c>
      <c r="U3725" s="47">
        <v>24794</v>
      </c>
      <c r="V3725" s="47" t="s">
        <v>69</v>
      </c>
      <c r="W3725" s="47" t="s">
        <v>2671</v>
      </c>
      <c r="X3725" s="47">
        <v>1277501</v>
      </c>
      <c r="Y3725" s="47">
        <v>4212617</v>
      </c>
      <c r="Z3725" s="47">
        <v>367642</v>
      </c>
      <c r="AA3725" s="47">
        <v>8906626</v>
      </c>
      <c r="AB3725" s="47" t="s">
        <v>71</v>
      </c>
      <c r="AC3725" s="47">
        <v>1906</v>
      </c>
      <c r="AD3725" s="47" t="s">
        <v>86</v>
      </c>
      <c r="AE3725" s="47" t="s">
        <v>5123</v>
      </c>
      <c r="AF3725" s="47" t="s">
        <v>6068</v>
      </c>
      <c r="AG3725" s="47" t="s">
        <v>61</v>
      </c>
      <c r="AH3725" s="47" t="s">
        <v>75</v>
      </c>
      <c r="AI3725" s="47" t="s">
        <v>76</v>
      </c>
      <c r="AJ3725" s="47" t="s">
        <v>77</v>
      </c>
      <c r="AK3725" s="47" t="s">
        <v>78</v>
      </c>
      <c r="AV3725" s="47">
        <v>0.55000000000000004</v>
      </c>
      <c r="AZ3725" s="47">
        <v>225</v>
      </c>
      <c r="BM3725" s="47">
        <v>7.78</v>
      </c>
      <c r="BS3725" s="47">
        <v>22.5</v>
      </c>
      <c r="BT3725" s="47">
        <v>0.5</v>
      </c>
      <c r="DI3725" s="1">
        <f t="shared" si="290"/>
        <v>4</v>
      </c>
      <c r="DJ3725" s="9" t="str">
        <f t="shared" si="291"/>
        <v>NO BACTERIOLOGICO</v>
      </c>
      <c r="DK3725" s="10" t="str">
        <f t="shared" si="292"/>
        <v>-</v>
      </c>
      <c r="DL3725" s="11" t="str">
        <f t="shared" si="293"/>
        <v>0</v>
      </c>
    </row>
    <row r="3726" spans="1:116" ht="12" x14ac:dyDescent="0.2">
      <c r="A3726" s="47">
        <v>1001020006</v>
      </c>
      <c r="B3726" s="47" t="str">
        <f t="shared" si="294"/>
        <v>1001020006-CHALLHUACOCHA</v>
      </c>
      <c r="C3726" s="47" t="s">
        <v>2669</v>
      </c>
      <c r="D3726" s="47" t="s">
        <v>58</v>
      </c>
      <c r="E3726" s="47" t="s">
        <v>58</v>
      </c>
      <c r="F3726" s="47" t="s">
        <v>2540</v>
      </c>
      <c r="G3726" s="47" t="s">
        <v>60</v>
      </c>
      <c r="H3726" s="47">
        <v>44</v>
      </c>
      <c r="I3726" s="47" t="s">
        <v>61</v>
      </c>
      <c r="J3726" s="47" t="s">
        <v>895</v>
      </c>
      <c r="K3726" s="47" t="s">
        <v>63</v>
      </c>
      <c r="L3726" s="47" t="s">
        <v>64</v>
      </c>
      <c r="M3726" s="47" t="s">
        <v>2654</v>
      </c>
      <c r="N3726" s="47" t="s">
        <v>1761</v>
      </c>
      <c r="O3726" s="47" t="s">
        <v>58</v>
      </c>
      <c r="P3726" s="47" t="s">
        <v>58</v>
      </c>
      <c r="Q3726" s="47" t="s">
        <v>2540</v>
      </c>
      <c r="R3726" s="47">
        <v>175571</v>
      </c>
      <c r="S3726" s="47" t="s">
        <v>67</v>
      </c>
      <c r="T3726" s="47" t="s">
        <v>2670</v>
      </c>
      <c r="U3726" s="47">
        <v>24794</v>
      </c>
      <c r="V3726" s="47" t="s">
        <v>69</v>
      </c>
      <c r="W3726" s="47" t="s">
        <v>2671</v>
      </c>
      <c r="X3726" s="47">
        <v>1277501</v>
      </c>
      <c r="Y3726" s="47">
        <v>4212618</v>
      </c>
      <c r="Z3726" s="47">
        <v>367559</v>
      </c>
      <c r="AA3726" s="47">
        <v>8906623</v>
      </c>
      <c r="AB3726" s="47" t="s">
        <v>71</v>
      </c>
      <c r="AC3726" s="47">
        <v>1893</v>
      </c>
      <c r="AD3726" s="47" t="s">
        <v>86</v>
      </c>
      <c r="AE3726" s="47" t="s">
        <v>5123</v>
      </c>
      <c r="AF3726" s="47" t="s">
        <v>6068</v>
      </c>
      <c r="AG3726" s="47" t="s">
        <v>61</v>
      </c>
      <c r="AH3726" s="47" t="s">
        <v>75</v>
      </c>
      <c r="AI3726" s="47" t="s">
        <v>76</v>
      </c>
      <c r="AJ3726" s="47" t="s">
        <v>77</v>
      </c>
      <c r="AK3726" s="47" t="s">
        <v>78</v>
      </c>
      <c r="AV3726" s="47">
        <v>0.5</v>
      </c>
      <c r="AZ3726" s="47">
        <v>226</v>
      </c>
      <c r="BM3726" s="47">
        <v>7.15</v>
      </c>
      <c r="BS3726" s="47">
        <v>21.5</v>
      </c>
      <c r="BT3726" s="47">
        <v>0.5</v>
      </c>
      <c r="DI3726" s="1">
        <f t="shared" si="290"/>
        <v>4</v>
      </c>
      <c r="DJ3726" s="9" t="str">
        <f t="shared" si="291"/>
        <v>NO BACTERIOLOGICO</v>
      </c>
      <c r="DK3726" s="10" t="str">
        <f t="shared" si="292"/>
        <v>-</v>
      </c>
      <c r="DL3726" s="11" t="str">
        <f t="shared" si="293"/>
        <v>0</v>
      </c>
    </row>
    <row r="3727" spans="1:116" ht="12" x14ac:dyDescent="0.2">
      <c r="A3727" s="47">
        <v>1009050001</v>
      </c>
      <c r="B3727" s="47" t="str">
        <f t="shared" si="294"/>
        <v>1009050001-YUYAPICHIS</v>
      </c>
      <c r="C3727" s="47" t="s">
        <v>4378</v>
      </c>
      <c r="D3727" s="47" t="s">
        <v>58</v>
      </c>
      <c r="E3727" s="47" t="s">
        <v>3079</v>
      </c>
      <c r="F3727" s="47" t="s">
        <v>4378</v>
      </c>
      <c r="G3727" s="47" t="s">
        <v>60</v>
      </c>
      <c r="H3727" s="47">
        <v>1800</v>
      </c>
      <c r="I3727" s="47">
        <v>1800</v>
      </c>
      <c r="J3727" s="47" t="s">
        <v>495</v>
      </c>
      <c r="K3727" s="47" t="s">
        <v>63</v>
      </c>
      <c r="L3727" s="47" t="s">
        <v>64</v>
      </c>
      <c r="M3727" s="47" t="s">
        <v>4384</v>
      </c>
      <c r="N3727" s="47" t="s">
        <v>4378</v>
      </c>
      <c r="O3727" s="47" t="s">
        <v>58</v>
      </c>
      <c r="P3727" s="47" t="s">
        <v>3079</v>
      </c>
      <c r="Q3727" s="47" t="s">
        <v>4378</v>
      </c>
      <c r="R3727" s="47">
        <v>91378</v>
      </c>
      <c r="S3727" s="47" t="s">
        <v>3084</v>
      </c>
      <c r="T3727" s="47" t="s">
        <v>4378</v>
      </c>
      <c r="U3727" s="47">
        <v>13317</v>
      </c>
      <c r="V3727" s="47" t="s">
        <v>98</v>
      </c>
      <c r="W3727" s="47" t="s">
        <v>4592</v>
      </c>
      <c r="X3727" s="47">
        <v>1278580</v>
      </c>
      <c r="Y3727" s="47">
        <v>4213195</v>
      </c>
      <c r="Z3727" s="47">
        <v>501991</v>
      </c>
      <c r="AA3727" s="47">
        <v>8934960</v>
      </c>
      <c r="AB3727" s="47" t="s">
        <v>71</v>
      </c>
      <c r="AC3727" s="47">
        <v>160</v>
      </c>
      <c r="AD3727" s="47" t="s">
        <v>86</v>
      </c>
      <c r="AE3727" s="47" t="s">
        <v>5022</v>
      </c>
      <c r="AF3727" s="47" t="s">
        <v>6070</v>
      </c>
      <c r="AG3727" s="47">
        <v>41</v>
      </c>
      <c r="AH3727" s="47" t="s">
        <v>73</v>
      </c>
      <c r="AI3727" s="47" t="s">
        <v>4378</v>
      </c>
      <c r="AJ3727" s="47" t="s">
        <v>61</v>
      </c>
      <c r="AK3727" s="47" t="s">
        <v>61</v>
      </c>
      <c r="AV3727" s="47">
        <v>1.8</v>
      </c>
      <c r="AZ3727" s="47">
        <v>106</v>
      </c>
      <c r="BM3727" s="47">
        <v>6.9</v>
      </c>
      <c r="BS3727" s="47">
        <v>27</v>
      </c>
      <c r="BT3727" s="47">
        <v>0.5</v>
      </c>
      <c r="DI3727" s="1">
        <f t="shared" si="290"/>
        <v>4</v>
      </c>
      <c r="DJ3727" s="9" t="str">
        <f t="shared" si="291"/>
        <v>NO BACTERIOLOGICO</v>
      </c>
      <c r="DK3727" s="10" t="str">
        <f t="shared" si="292"/>
        <v>-</v>
      </c>
      <c r="DL3727" s="11" t="str">
        <f t="shared" si="293"/>
        <v>0</v>
      </c>
    </row>
    <row r="3728" spans="1:116" ht="12" x14ac:dyDescent="0.2">
      <c r="A3728" s="47">
        <v>1009050001</v>
      </c>
      <c r="B3728" s="47" t="str">
        <f t="shared" si="294"/>
        <v>1009050001-YUYAPICHIS</v>
      </c>
      <c r="C3728" s="47" t="s">
        <v>4378</v>
      </c>
      <c r="D3728" s="47" t="s">
        <v>58</v>
      </c>
      <c r="E3728" s="47" t="s">
        <v>3079</v>
      </c>
      <c r="F3728" s="47" t="s">
        <v>4378</v>
      </c>
      <c r="G3728" s="47" t="s">
        <v>60</v>
      </c>
      <c r="H3728" s="47">
        <v>1800</v>
      </c>
      <c r="I3728" s="47">
        <v>1800</v>
      </c>
      <c r="J3728" s="47" t="s">
        <v>495</v>
      </c>
      <c r="K3728" s="47" t="s">
        <v>63</v>
      </c>
      <c r="L3728" s="47" t="s">
        <v>64</v>
      </c>
      <c r="M3728" s="47" t="s">
        <v>4384</v>
      </c>
      <c r="N3728" s="47" t="s">
        <v>4378</v>
      </c>
      <c r="O3728" s="47" t="s">
        <v>58</v>
      </c>
      <c r="P3728" s="47" t="s">
        <v>3079</v>
      </c>
      <c r="Q3728" s="47" t="s">
        <v>4378</v>
      </c>
      <c r="R3728" s="47">
        <v>91378</v>
      </c>
      <c r="S3728" s="47" t="s">
        <v>3084</v>
      </c>
      <c r="T3728" s="47" t="s">
        <v>4378</v>
      </c>
      <c r="U3728" s="47">
        <v>13317</v>
      </c>
      <c r="V3728" s="47" t="s">
        <v>98</v>
      </c>
      <c r="W3728" s="47" t="s">
        <v>4592</v>
      </c>
      <c r="X3728" s="47">
        <v>1278580</v>
      </c>
      <c r="Y3728" s="47">
        <v>4213197</v>
      </c>
      <c r="Z3728" s="47">
        <v>0</v>
      </c>
      <c r="AA3728" s="47">
        <v>0</v>
      </c>
      <c r="AB3728" s="47" t="s">
        <v>61</v>
      </c>
      <c r="AC3728" s="47">
        <v>0</v>
      </c>
      <c r="AD3728" s="47" t="s">
        <v>86</v>
      </c>
      <c r="AE3728" s="47" t="s">
        <v>5022</v>
      </c>
      <c r="AF3728" s="47" t="s">
        <v>6070</v>
      </c>
      <c r="AG3728" s="47" t="s">
        <v>61</v>
      </c>
      <c r="AH3728" s="47" t="s">
        <v>75</v>
      </c>
      <c r="AI3728" s="47" t="s">
        <v>61</v>
      </c>
      <c r="AJ3728" s="47" t="s">
        <v>61</v>
      </c>
      <c r="AK3728" s="47" t="s">
        <v>61</v>
      </c>
      <c r="AV3728" s="47">
        <v>1.2</v>
      </c>
      <c r="AZ3728" s="47">
        <v>98</v>
      </c>
      <c r="BM3728" s="47">
        <v>6.8</v>
      </c>
      <c r="BS3728" s="47">
        <v>27.2</v>
      </c>
      <c r="BT3728" s="47">
        <v>0.2</v>
      </c>
      <c r="DI3728" s="1">
        <f t="shared" si="290"/>
        <v>4</v>
      </c>
      <c r="DJ3728" s="9" t="str">
        <f t="shared" si="291"/>
        <v>NO BACTERIOLOGICO</v>
      </c>
      <c r="DK3728" s="10" t="str">
        <f t="shared" si="292"/>
        <v>-</v>
      </c>
      <c r="DL3728" s="11" t="str">
        <f t="shared" si="293"/>
        <v>0</v>
      </c>
    </row>
    <row r="3729" spans="1:116" ht="12" x14ac:dyDescent="0.2">
      <c r="A3729" s="47">
        <v>1009050001</v>
      </c>
      <c r="B3729" s="47" t="str">
        <f t="shared" si="294"/>
        <v>1009050001-YUYAPICHIS</v>
      </c>
      <c r="C3729" s="47" t="s">
        <v>4378</v>
      </c>
      <c r="D3729" s="47" t="s">
        <v>58</v>
      </c>
      <c r="E3729" s="47" t="s">
        <v>3079</v>
      </c>
      <c r="F3729" s="47" t="s">
        <v>4378</v>
      </c>
      <c r="G3729" s="47" t="s">
        <v>60</v>
      </c>
      <c r="H3729" s="47">
        <v>1800</v>
      </c>
      <c r="I3729" s="47">
        <v>1800</v>
      </c>
      <c r="J3729" s="47" t="s">
        <v>495</v>
      </c>
      <c r="K3729" s="47" t="s">
        <v>63</v>
      </c>
      <c r="L3729" s="47" t="s">
        <v>64</v>
      </c>
      <c r="M3729" s="47" t="s">
        <v>4384</v>
      </c>
      <c r="N3729" s="47" t="s">
        <v>4378</v>
      </c>
      <c r="O3729" s="47" t="s">
        <v>58</v>
      </c>
      <c r="P3729" s="47" t="s">
        <v>3079</v>
      </c>
      <c r="Q3729" s="47" t="s">
        <v>4378</v>
      </c>
      <c r="R3729" s="47">
        <v>91378</v>
      </c>
      <c r="S3729" s="47" t="s">
        <v>3084</v>
      </c>
      <c r="T3729" s="47" t="s">
        <v>4378</v>
      </c>
      <c r="U3729" s="47">
        <v>13317</v>
      </c>
      <c r="V3729" s="47" t="s">
        <v>98</v>
      </c>
      <c r="W3729" s="47" t="s">
        <v>4592</v>
      </c>
      <c r="X3729" s="47">
        <v>1278580</v>
      </c>
      <c r="Y3729" s="47">
        <v>4213199</v>
      </c>
      <c r="Z3729" s="47">
        <v>0</v>
      </c>
      <c r="AA3729" s="47">
        <v>0</v>
      </c>
      <c r="AB3729" s="47" t="s">
        <v>61</v>
      </c>
      <c r="AC3729" s="47">
        <v>0</v>
      </c>
      <c r="AD3729" s="47" t="s">
        <v>86</v>
      </c>
      <c r="AE3729" s="47" t="s">
        <v>5022</v>
      </c>
      <c r="AF3729" s="47" t="s">
        <v>6070</v>
      </c>
      <c r="AG3729" s="47" t="s">
        <v>61</v>
      </c>
      <c r="AH3729" s="47" t="s">
        <v>75</v>
      </c>
      <c r="AI3729" s="47" t="s">
        <v>61</v>
      </c>
      <c r="AJ3729" s="47" t="s">
        <v>61</v>
      </c>
      <c r="AK3729" s="47" t="s">
        <v>61</v>
      </c>
      <c r="AV3729" s="47">
        <v>0.7</v>
      </c>
      <c r="AZ3729" s="47">
        <v>98</v>
      </c>
      <c r="BM3729" s="47">
        <v>7.4</v>
      </c>
      <c r="BS3729" s="47">
        <v>27</v>
      </c>
      <c r="BT3729" s="47">
        <v>0.3</v>
      </c>
      <c r="DI3729" s="1">
        <f t="shared" si="290"/>
        <v>4</v>
      </c>
      <c r="DJ3729" s="9" t="str">
        <f t="shared" si="291"/>
        <v>NO BACTERIOLOGICO</v>
      </c>
      <c r="DK3729" s="10" t="str">
        <f t="shared" si="292"/>
        <v>-</v>
      </c>
      <c r="DL3729" s="11" t="str">
        <f t="shared" si="293"/>
        <v>0</v>
      </c>
    </row>
    <row r="3730" spans="1:116" ht="12" x14ac:dyDescent="0.2">
      <c r="A3730" s="47">
        <v>1009050040</v>
      </c>
      <c r="B3730" s="47" t="str">
        <f t="shared" si="294"/>
        <v>1009050040-YUYAPICHIS</v>
      </c>
      <c r="C3730" s="47" t="s">
        <v>4378</v>
      </c>
      <c r="D3730" s="47" t="s">
        <v>58</v>
      </c>
      <c r="E3730" s="47" t="s">
        <v>3079</v>
      </c>
      <c r="F3730" s="47" t="s">
        <v>4378</v>
      </c>
      <c r="G3730" s="47" t="s">
        <v>60</v>
      </c>
      <c r="H3730" s="47">
        <v>124</v>
      </c>
      <c r="I3730" s="47">
        <v>72</v>
      </c>
      <c r="J3730" s="47" t="s">
        <v>495</v>
      </c>
      <c r="K3730" s="47" t="s">
        <v>63</v>
      </c>
      <c r="L3730" s="47" t="s">
        <v>64</v>
      </c>
      <c r="M3730" s="47" t="s">
        <v>4384</v>
      </c>
      <c r="N3730" s="47" t="s">
        <v>4378</v>
      </c>
      <c r="O3730" s="47" t="s">
        <v>58</v>
      </c>
      <c r="P3730" s="47" t="s">
        <v>3079</v>
      </c>
      <c r="Q3730" s="47" t="s">
        <v>4378</v>
      </c>
      <c r="R3730" s="47">
        <v>95648</v>
      </c>
      <c r="S3730" s="47" t="s">
        <v>2283</v>
      </c>
      <c r="T3730" s="47" t="s">
        <v>4737</v>
      </c>
      <c r="U3730" s="47">
        <v>13617</v>
      </c>
      <c r="V3730" s="47" t="s">
        <v>69</v>
      </c>
      <c r="W3730" s="47" t="s">
        <v>4738</v>
      </c>
      <c r="X3730" s="47">
        <v>1278605</v>
      </c>
      <c r="Y3730" s="47">
        <v>4213282</v>
      </c>
      <c r="Z3730" s="47">
        <v>501989</v>
      </c>
      <c r="AA3730" s="47">
        <v>8934968</v>
      </c>
      <c r="AB3730" s="47" t="s">
        <v>71</v>
      </c>
      <c r="AC3730" s="47">
        <v>272</v>
      </c>
      <c r="AD3730" s="47" t="s">
        <v>86</v>
      </c>
      <c r="AE3730" s="47" t="s">
        <v>5022</v>
      </c>
      <c r="AF3730" s="47" t="s">
        <v>6071</v>
      </c>
      <c r="AG3730" s="47">
        <v>56325</v>
      </c>
      <c r="AH3730" s="47" t="s">
        <v>73</v>
      </c>
      <c r="AI3730" s="47" t="s">
        <v>4385</v>
      </c>
      <c r="AJ3730" s="47" t="s">
        <v>61</v>
      </c>
      <c r="AK3730" s="47" t="s">
        <v>61</v>
      </c>
      <c r="AV3730" s="47">
        <v>1.5</v>
      </c>
      <c r="AZ3730" s="47">
        <v>240</v>
      </c>
      <c r="BM3730" s="47">
        <v>8.1</v>
      </c>
      <c r="BS3730" s="47">
        <v>27.2</v>
      </c>
      <c r="BT3730" s="47">
        <v>0.2</v>
      </c>
      <c r="DI3730" s="1">
        <f t="shared" si="290"/>
        <v>4</v>
      </c>
      <c r="DJ3730" s="9" t="str">
        <f t="shared" si="291"/>
        <v>NO BACTERIOLOGICO</v>
      </c>
      <c r="DK3730" s="10" t="str">
        <f t="shared" si="292"/>
        <v>-</v>
      </c>
      <c r="DL3730" s="11" t="str">
        <f t="shared" si="293"/>
        <v>0</v>
      </c>
    </row>
    <row r="3731" spans="1:116" ht="12" x14ac:dyDescent="0.2">
      <c r="A3731" s="47">
        <v>1009050040</v>
      </c>
      <c r="B3731" s="47" t="str">
        <f t="shared" si="294"/>
        <v>1009050040-YUYAPICHIS</v>
      </c>
      <c r="C3731" s="47" t="s">
        <v>4378</v>
      </c>
      <c r="D3731" s="47" t="s">
        <v>58</v>
      </c>
      <c r="E3731" s="47" t="s">
        <v>3079</v>
      </c>
      <c r="F3731" s="47" t="s">
        <v>4378</v>
      </c>
      <c r="G3731" s="47" t="s">
        <v>60</v>
      </c>
      <c r="H3731" s="47">
        <v>124</v>
      </c>
      <c r="I3731" s="47">
        <v>72</v>
      </c>
      <c r="J3731" s="47" t="s">
        <v>495</v>
      </c>
      <c r="K3731" s="47" t="s">
        <v>63</v>
      </c>
      <c r="L3731" s="47" t="s">
        <v>64</v>
      </c>
      <c r="M3731" s="47" t="s">
        <v>4384</v>
      </c>
      <c r="N3731" s="47" t="s">
        <v>4378</v>
      </c>
      <c r="O3731" s="47" t="s">
        <v>58</v>
      </c>
      <c r="P3731" s="47" t="s">
        <v>3079</v>
      </c>
      <c r="Q3731" s="47" t="s">
        <v>4378</v>
      </c>
      <c r="R3731" s="47">
        <v>95648</v>
      </c>
      <c r="S3731" s="47" t="s">
        <v>2283</v>
      </c>
      <c r="T3731" s="47" t="s">
        <v>4737</v>
      </c>
      <c r="U3731" s="47">
        <v>13617</v>
      </c>
      <c r="V3731" s="47" t="s">
        <v>69</v>
      </c>
      <c r="W3731" s="47" t="s">
        <v>4738</v>
      </c>
      <c r="X3731" s="47">
        <v>1278605</v>
      </c>
      <c r="Y3731" s="47">
        <v>4213283</v>
      </c>
      <c r="Z3731" s="47">
        <v>0</v>
      </c>
      <c r="AA3731" s="47">
        <v>0</v>
      </c>
      <c r="AB3731" s="47" t="s">
        <v>61</v>
      </c>
      <c r="AC3731" s="47">
        <v>0</v>
      </c>
      <c r="AD3731" s="47" t="s">
        <v>86</v>
      </c>
      <c r="AE3731" s="47" t="s">
        <v>5022</v>
      </c>
      <c r="AF3731" s="47" t="s">
        <v>6071</v>
      </c>
      <c r="AG3731" s="47" t="s">
        <v>61</v>
      </c>
      <c r="AH3731" s="47" t="s">
        <v>75</v>
      </c>
      <c r="AI3731" s="47" t="s">
        <v>61</v>
      </c>
      <c r="AJ3731" s="47" t="s">
        <v>61</v>
      </c>
      <c r="AK3731" s="47" t="s">
        <v>61</v>
      </c>
      <c r="AV3731" s="47">
        <v>0.9</v>
      </c>
      <c r="AZ3731" s="47">
        <v>240</v>
      </c>
      <c r="BM3731" s="47">
        <v>7.2</v>
      </c>
      <c r="BS3731" s="47">
        <v>28</v>
      </c>
      <c r="BT3731" s="47">
        <v>0.2</v>
      </c>
      <c r="DI3731" s="1">
        <f t="shared" si="290"/>
        <v>4</v>
      </c>
      <c r="DJ3731" s="9" t="str">
        <f t="shared" si="291"/>
        <v>NO BACTERIOLOGICO</v>
      </c>
      <c r="DK3731" s="10" t="str">
        <f t="shared" si="292"/>
        <v>-</v>
      </c>
      <c r="DL3731" s="11" t="str">
        <f t="shared" si="293"/>
        <v>0</v>
      </c>
    </row>
    <row r="3732" spans="1:116" ht="12" x14ac:dyDescent="0.2">
      <c r="A3732" s="47">
        <v>1009050040</v>
      </c>
      <c r="B3732" s="47" t="str">
        <f t="shared" si="294"/>
        <v>1009050040-YUYAPICHIS</v>
      </c>
      <c r="C3732" s="47" t="s">
        <v>4378</v>
      </c>
      <c r="D3732" s="47" t="s">
        <v>58</v>
      </c>
      <c r="E3732" s="47" t="s">
        <v>3079</v>
      </c>
      <c r="F3732" s="47" t="s">
        <v>4378</v>
      </c>
      <c r="G3732" s="47" t="s">
        <v>60</v>
      </c>
      <c r="H3732" s="47">
        <v>124</v>
      </c>
      <c r="I3732" s="47">
        <v>72</v>
      </c>
      <c r="J3732" s="47" t="s">
        <v>495</v>
      </c>
      <c r="K3732" s="47" t="s">
        <v>63</v>
      </c>
      <c r="L3732" s="47" t="s">
        <v>64</v>
      </c>
      <c r="M3732" s="47" t="s">
        <v>4384</v>
      </c>
      <c r="N3732" s="47" t="s">
        <v>4378</v>
      </c>
      <c r="O3732" s="47" t="s">
        <v>58</v>
      </c>
      <c r="P3732" s="47" t="s">
        <v>3079</v>
      </c>
      <c r="Q3732" s="47" t="s">
        <v>4378</v>
      </c>
      <c r="R3732" s="47">
        <v>95648</v>
      </c>
      <c r="S3732" s="47" t="s">
        <v>2283</v>
      </c>
      <c r="T3732" s="47" t="s">
        <v>4737</v>
      </c>
      <c r="U3732" s="47">
        <v>13617</v>
      </c>
      <c r="V3732" s="47" t="s">
        <v>69</v>
      </c>
      <c r="W3732" s="47" t="s">
        <v>4738</v>
      </c>
      <c r="X3732" s="47">
        <v>1278605</v>
      </c>
      <c r="Y3732" s="47">
        <v>4213284</v>
      </c>
      <c r="Z3732" s="47">
        <v>0</v>
      </c>
      <c r="AA3732" s="47">
        <v>0</v>
      </c>
      <c r="AB3732" s="47" t="s">
        <v>61</v>
      </c>
      <c r="AC3732" s="47">
        <v>0</v>
      </c>
      <c r="AD3732" s="47" t="s">
        <v>86</v>
      </c>
      <c r="AE3732" s="47" t="s">
        <v>5022</v>
      </c>
      <c r="AF3732" s="47" t="s">
        <v>6071</v>
      </c>
      <c r="AG3732" s="47" t="s">
        <v>61</v>
      </c>
      <c r="AH3732" s="47" t="s">
        <v>75</v>
      </c>
      <c r="AI3732" s="47" t="s">
        <v>61</v>
      </c>
      <c r="AJ3732" s="47" t="s">
        <v>61</v>
      </c>
      <c r="AK3732" s="47" t="s">
        <v>61</v>
      </c>
      <c r="AV3732" s="47">
        <v>0.6</v>
      </c>
      <c r="AZ3732" s="47">
        <v>210</v>
      </c>
      <c r="BM3732" s="47">
        <v>8</v>
      </c>
      <c r="BS3732" s="47">
        <v>28</v>
      </c>
      <c r="BT3732" s="47">
        <v>0.4</v>
      </c>
      <c r="DI3732" s="1">
        <f t="shared" si="290"/>
        <v>4</v>
      </c>
      <c r="DJ3732" s="9" t="str">
        <f t="shared" si="291"/>
        <v>NO BACTERIOLOGICO</v>
      </c>
      <c r="DK3732" s="10" t="str">
        <f t="shared" si="292"/>
        <v>-</v>
      </c>
      <c r="DL3732" s="11" t="str">
        <f t="shared" si="293"/>
        <v>0</v>
      </c>
    </row>
    <row r="3733" spans="1:116" ht="12" x14ac:dyDescent="0.2">
      <c r="A3733" s="47">
        <v>1009050026</v>
      </c>
      <c r="B3733" s="47" t="str">
        <f t="shared" si="294"/>
        <v>1009050026-MONTERRICO</v>
      </c>
      <c r="C3733" s="47" t="s">
        <v>4377</v>
      </c>
      <c r="D3733" s="47" t="s">
        <v>58</v>
      </c>
      <c r="E3733" s="47" t="s">
        <v>3079</v>
      </c>
      <c r="F3733" s="47" t="s">
        <v>4378</v>
      </c>
      <c r="G3733" s="47" t="s">
        <v>60</v>
      </c>
      <c r="H3733" s="47">
        <v>404</v>
      </c>
      <c r="I3733" s="47">
        <v>304</v>
      </c>
      <c r="J3733" s="47" t="s">
        <v>495</v>
      </c>
      <c r="K3733" s="47" t="s">
        <v>63</v>
      </c>
      <c r="L3733" s="47" t="s">
        <v>64</v>
      </c>
      <c r="M3733" s="47" t="s">
        <v>4379</v>
      </c>
      <c r="N3733" s="47" t="s">
        <v>4377</v>
      </c>
      <c r="O3733" s="47" t="s">
        <v>58</v>
      </c>
      <c r="P3733" s="47" t="s">
        <v>3079</v>
      </c>
      <c r="Q3733" s="47" t="s">
        <v>4378</v>
      </c>
      <c r="R3733" s="47">
        <v>95733</v>
      </c>
      <c r="S3733" s="47" t="s">
        <v>3084</v>
      </c>
      <c r="T3733" s="47" t="s">
        <v>4377</v>
      </c>
      <c r="U3733" s="47">
        <v>13632</v>
      </c>
      <c r="V3733" s="47" t="s">
        <v>69</v>
      </c>
      <c r="W3733" s="47" t="s">
        <v>4380</v>
      </c>
      <c r="X3733" s="47">
        <v>1278613</v>
      </c>
      <c r="Y3733" s="47">
        <v>4213305</v>
      </c>
      <c r="Z3733" s="47">
        <v>501234.8</v>
      </c>
      <c r="AA3733" s="47">
        <v>8923311.4000000004</v>
      </c>
      <c r="AB3733" s="47" t="s">
        <v>71</v>
      </c>
      <c r="AC3733" s="47">
        <v>291</v>
      </c>
      <c r="AD3733" s="47" t="s">
        <v>86</v>
      </c>
      <c r="AE3733" s="47" t="s">
        <v>4964</v>
      </c>
      <c r="AF3733" s="47" t="s">
        <v>6072</v>
      </c>
      <c r="AG3733" s="47">
        <v>15611</v>
      </c>
      <c r="AH3733" s="47" t="s">
        <v>73</v>
      </c>
      <c r="AI3733" s="47" t="s">
        <v>4381</v>
      </c>
      <c r="AJ3733" s="47" t="s">
        <v>61</v>
      </c>
      <c r="AK3733" s="47" t="s">
        <v>61</v>
      </c>
      <c r="AV3733" s="47">
        <v>1.4</v>
      </c>
      <c r="AZ3733" s="47">
        <v>102</v>
      </c>
      <c r="BM3733" s="47">
        <v>6.5</v>
      </c>
      <c r="BS3733" s="47">
        <v>28</v>
      </c>
      <c r="BT3733" s="47">
        <v>0.5</v>
      </c>
      <c r="DI3733" s="1">
        <f t="shared" si="290"/>
        <v>4</v>
      </c>
      <c r="DJ3733" s="9" t="str">
        <f t="shared" si="291"/>
        <v>NO BACTERIOLOGICO</v>
      </c>
      <c r="DK3733" s="10" t="str">
        <f t="shared" si="292"/>
        <v>-</v>
      </c>
      <c r="DL3733" s="11" t="str">
        <f t="shared" si="293"/>
        <v>0</v>
      </c>
    </row>
    <row r="3734" spans="1:116" ht="12" x14ac:dyDescent="0.2">
      <c r="A3734" s="47">
        <v>1009050026</v>
      </c>
      <c r="B3734" s="47" t="str">
        <f t="shared" si="294"/>
        <v>1009050026-MONTERRICO</v>
      </c>
      <c r="C3734" s="47" t="s">
        <v>4377</v>
      </c>
      <c r="D3734" s="47" t="s">
        <v>58</v>
      </c>
      <c r="E3734" s="47" t="s">
        <v>3079</v>
      </c>
      <c r="F3734" s="47" t="s">
        <v>4378</v>
      </c>
      <c r="G3734" s="47" t="s">
        <v>60</v>
      </c>
      <c r="H3734" s="47">
        <v>404</v>
      </c>
      <c r="I3734" s="47">
        <v>304</v>
      </c>
      <c r="J3734" s="47" t="s">
        <v>495</v>
      </c>
      <c r="K3734" s="47" t="s">
        <v>63</v>
      </c>
      <c r="L3734" s="47" t="s">
        <v>64</v>
      </c>
      <c r="M3734" s="47" t="s">
        <v>4379</v>
      </c>
      <c r="N3734" s="47" t="s">
        <v>4377</v>
      </c>
      <c r="O3734" s="47" t="s">
        <v>58</v>
      </c>
      <c r="P3734" s="47" t="s">
        <v>3079</v>
      </c>
      <c r="Q3734" s="47" t="s">
        <v>4378</v>
      </c>
      <c r="R3734" s="47">
        <v>95733</v>
      </c>
      <c r="S3734" s="47" t="s">
        <v>3084</v>
      </c>
      <c r="T3734" s="47" t="s">
        <v>4377</v>
      </c>
      <c r="U3734" s="47">
        <v>13632</v>
      </c>
      <c r="V3734" s="47" t="s">
        <v>69</v>
      </c>
      <c r="W3734" s="47" t="s">
        <v>4380</v>
      </c>
      <c r="X3734" s="47">
        <v>1278613</v>
      </c>
      <c r="Y3734" s="47">
        <v>4213306</v>
      </c>
      <c r="Z3734" s="47">
        <v>0</v>
      </c>
      <c r="AA3734" s="47">
        <v>0</v>
      </c>
      <c r="AB3734" s="47" t="s">
        <v>61</v>
      </c>
      <c r="AC3734" s="47">
        <v>0</v>
      </c>
      <c r="AD3734" s="47" t="s">
        <v>86</v>
      </c>
      <c r="AE3734" s="47" t="s">
        <v>4964</v>
      </c>
      <c r="AF3734" s="47" t="s">
        <v>6072</v>
      </c>
      <c r="AG3734" s="47" t="s">
        <v>61</v>
      </c>
      <c r="AH3734" s="47" t="s">
        <v>75</v>
      </c>
      <c r="AI3734" s="47" t="s">
        <v>61</v>
      </c>
      <c r="AJ3734" s="47" t="s">
        <v>61</v>
      </c>
      <c r="AK3734" s="47" t="s">
        <v>61</v>
      </c>
      <c r="AV3734" s="47">
        <v>0.9</v>
      </c>
      <c r="AZ3734" s="47">
        <v>96</v>
      </c>
      <c r="BM3734" s="47">
        <v>6.9</v>
      </c>
      <c r="BS3734" s="47">
        <v>28</v>
      </c>
      <c r="BT3734" s="47">
        <v>0.6</v>
      </c>
      <c r="DI3734" s="1">
        <f t="shared" si="290"/>
        <v>4</v>
      </c>
      <c r="DJ3734" s="9" t="str">
        <f t="shared" si="291"/>
        <v>NO BACTERIOLOGICO</v>
      </c>
      <c r="DK3734" s="10" t="str">
        <f t="shared" si="292"/>
        <v>-</v>
      </c>
      <c r="DL3734" s="11" t="str">
        <f t="shared" si="293"/>
        <v>0</v>
      </c>
    </row>
    <row r="3735" spans="1:116" ht="12" x14ac:dyDescent="0.2">
      <c r="A3735" s="47">
        <v>1009050026</v>
      </c>
      <c r="B3735" s="47" t="str">
        <f t="shared" si="294"/>
        <v>1009050026-MONTERRICO</v>
      </c>
      <c r="C3735" s="47" t="s">
        <v>4377</v>
      </c>
      <c r="D3735" s="47" t="s">
        <v>58</v>
      </c>
      <c r="E3735" s="47" t="s">
        <v>3079</v>
      </c>
      <c r="F3735" s="47" t="s">
        <v>4378</v>
      </c>
      <c r="G3735" s="47" t="s">
        <v>60</v>
      </c>
      <c r="H3735" s="47">
        <v>404</v>
      </c>
      <c r="I3735" s="47">
        <v>304</v>
      </c>
      <c r="J3735" s="47" t="s">
        <v>495</v>
      </c>
      <c r="K3735" s="47" t="s">
        <v>63</v>
      </c>
      <c r="L3735" s="47" t="s">
        <v>64</v>
      </c>
      <c r="M3735" s="47" t="s">
        <v>4379</v>
      </c>
      <c r="N3735" s="47" t="s">
        <v>4377</v>
      </c>
      <c r="O3735" s="47" t="s">
        <v>58</v>
      </c>
      <c r="P3735" s="47" t="s">
        <v>3079</v>
      </c>
      <c r="Q3735" s="47" t="s">
        <v>4378</v>
      </c>
      <c r="R3735" s="47">
        <v>95733</v>
      </c>
      <c r="S3735" s="47" t="s">
        <v>3084</v>
      </c>
      <c r="T3735" s="47" t="s">
        <v>4377</v>
      </c>
      <c r="U3735" s="47">
        <v>13632</v>
      </c>
      <c r="V3735" s="47" t="s">
        <v>69</v>
      </c>
      <c r="W3735" s="47" t="s">
        <v>4380</v>
      </c>
      <c r="X3735" s="47">
        <v>1278613</v>
      </c>
      <c r="Y3735" s="47">
        <v>4213307</v>
      </c>
      <c r="Z3735" s="47">
        <v>0</v>
      </c>
      <c r="AA3735" s="47">
        <v>0</v>
      </c>
      <c r="AB3735" s="47" t="s">
        <v>61</v>
      </c>
      <c r="AC3735" s="47">
        <v>0</v>
      </c>
      <c r="AD3735" s="47" t="s">
        <v>86</v>
      </c>
      <c r="AE3735" s="47" t="s">
        <v>4964</v>
      </c>
      <c r="AF3735" s="47" t="s">
        <v>6072</v>
      </c>
      <c r="AG3735" s="47" t="s">
        <v>61</v>
      </c>
      <c r="AH3735" s="47" t="s">
        <v>75</v>
      </c>
      <c r="AI3735" s="47" t="s">
        <v>61</v>
      </c>
      <c r="AJ3735" s="47" t="s">
        <v>61</v>
      </c>
      <c r="AK3735" s="47" t="s">
        <v>61</v>
      </c>
      <c r="AV3735" s="47">
        <v>0.6</v>
      </c>
      <c r="AZ3735" s="47">
        <v>87</v>
      </c>
      <c r="BM3735" s="47">
        <v>7</v>
      </c>
      <c r="BS3735" s="47">
        <v>27.8</v>
      </c>
      <c r="BT3735" s="47">
        <v>0.4</v>
      </c>
      <c r="DI3735" s="1">
        <f t="shared" si="290"/>
        <v>4</v>
      </c>
      <c r="DJ3735" s="9" t="str">
        <f t="shared" si="291"/>
        <v>NO BACTERIOLOGICO</v>
      </c>
      <c r="DK3735" s="10" t="str">
        <f t="shared" si="292"/>
        <v>-</v>
      </c>
      <c r="DL3735" s="11" t="str">
        <f t="shared" si="293"/>
        <v>0</v>
      </c>
    </row>
    <row r="3736" spans="1:116" ht="12" x14ac:dyDescent="0.2">
      <c r="A3736" s="47">
        <v>1009050009</v>
      </c>
      <c r="B3736" s="47" t="str">
        <f t="shared" si="294"/>
        <v>1009050009-SANTA ROSA DE YANAYACU</v>
      </c>
      <c r="C3736" s="47" t="s">
        <v>4386</v>
      </c>
      <c r="D3736" s="47" t="s">
        <v>58</v>
      </c>
      <c r="E3736" s="47" t="s">
        <v>3079</v>
      </c>
      <c r="F3736" s="47" t="s">
        <v>4378</v>
      </c>
      <c r="G3736" s="47" t="s">
        <v>60</v>
      </c>
      <c r="H3736" s="47">
        <v>436</v>
      </c>
      <c r="I3736" s="47">
        <v>436</v>
      </c>
      <c r="J3736" s="47" t="s">
        <v>495</v>
      </c>
      <c r="K3736" s="47" t="s">
        <v>63</v>
      </c>
      <c r="L3736" s="47" t="s">
        <v>64</v>
      </c>
      <c r="M3736" s="47" t="s">
        <v>4382</v>
      </c>
      <c r="N3736" s="47" t="s">
        <v>4383</v>
      </c>
      <c r="O3736" s="47" t="s">
        <v>58</v>
      </c>
      <c r="P3736" s="47" t="s">
        <v>3079</v>
      </c>
      <c r="Q3736" s="47" t="s">
        <v>4378</v>
      </c>
      <c r="R3736" s="47">
        <v>95464</v>
      </c>
      <c r="S3736" s="47" t="s">
        <v>67</v>
      </c>
      <c r="T3736" s="47" t="s">
        <v>4387</v>
      </c>
      <c r="U3736" s="47">
        <v>13604</v>
      </c>
      <c r="V3736" s="47" t="s">
        <v>69</v>
      </c>
      <c r="W3736" s="47" t="s">
        <v>4388</v>
      </c>
      <c r="X3736" s="47">
        <v>1278620</v>
      </c>
      <c r="Y3736" s="47">
        <v>4213357</v>
      </c>
      <c r="Z3736" s="47">
        <v>499265</v>
      </c>
      <c r="AA3736" s="47">
        <v>894265</v>
      </c>
      <c r="AB3736" s="47" t="s">
        <v>71</v>
      </c>
      <c r="AC3736" s="47">
        <v>250</v>
      </c>
      <c r="AD3736" s="47" t="s">
        <v>86</v>
      </c>
      <c r="AE3736" s="47" t="s">
        <v>4921</v>
      </c>
      <c r="AF3736" s="47" t="s">
        <v>6073</v>
      </c>
      <c r="AG3736" s="47">
        <v>7242</v>
      </c>
      <c r="AH3736" s="47" t="s">
        <v>73</v>
      </c>
      <c r="AI3736" s="47" t="s">
        <v>4386</v>
      </c>
      <c r="AJ3736" s="47" t="s">
        <v>61</v>
      </c>
      <c r="AK3736" s="47" t="s">
        <v>61</v>
      </c>
      <c r="AV3736" s="47">
        <v>1.8</v>
      </c>
      <c r="AZ3736" s="47">
        <v>90</v>
      </c>
      <c r="BM3736" s="47">
        <v>7</v>
      </c>
      <c r="BS3736" s="47">
        <v>27</v>
      </c>
      <c r="BT3736" s="47">
        <v>0.4</v>
      </c>
      <c r="DI3736" s="1">
        <f t="shared" si="290"/>
        <v>4</v>
      </c>
      <c r="DJ3736" s="9" t="str">
        <f t="shared" si="291"/>
        <v>NO BACTERIOLOGICO</v>
      </c>
      <c r="DK3736" s="10" t="str">
        <f t="shared" si="292"/>
        <v>-</v>
      </c>
      <c r="DL3736" s="11" t="str">
        <f t="shared" si="293"/>
        <v>0</v>
      </c>
    </row>
    <row r="3737" spans="1:116" ht="12" x14ac:dyDescent="0.2">
      <c r="A3737" s="47">
        <v>1009050009</v>
      </c>
      <c r="B3737" s="47" t="str">
        <f t="shared" si="294"/>
        <v>1009050009-SANTA ROSA DE YANAYACU</v>
      </c>
      <c r="C3737" s="47" t="s">
        <v>4386</v>
      </c>
      <c r="D3737" s="47" t="s">
        <v>58</v>
      </c>
      <c r="E3737" s="47" t="s">
        <v>3079</v>
      </c>
      <c r="F3737" s="47" t="s">
        <v>4378</v>
      </c>
      <c r="G3737" s="47" t="s">
        <v>60</v>
      </c>
      <c r="H3737" s="47">
        <v>436</v>
      </c>
      <c r="I3737" s="47">
        <v>436</v>
      </c>
      <c r="J3737" s="47" t="s">
        <v>495</v>
      </c>
      <c r="K3737" s="47" t="s">
        <v>63</v>
      </c>
      <c r="L3737" s="47" t="s">
        <v>64</v>
      </c>
      <c r="M3737" s="47" t="s">
        <v>4382</v>
      </c>
      <c r="N3737" s="47" t="s">
        <v>4383</v>
      </c>
      <c r="O3737" s="47" t="s">
        <v>58</v>
      </c>
      <c r="P3737" s="47" t="s">
        <v>3079</v>
      </c>
      <c r="Q3737" s="47" t="s">
        <v>4378</v>
      </c>
      <c r="R3737" s="47">
        <v>95464</v>
      </c>
      <c r="S3737" s="47" t="s">
        <v>67</v>
      </c>
      <c r="T3737" s="47" t="s">
        <v>4387</v>
      </c>
      <c r="U3737" s="47">
        <v>13604</v>
      </c>
      <c r="V3737" s="47" t="s">
        <v>69</v>
      </c>
      <c r="W3737" s="47" t="s">
        <v>4388</v>
      </c>
      <c r="X3737" s="47">
        <v>1278620</v>
      </c>
      <c r="Y3737" s="47">
        <v>4213358</v>
      </c>
      <c r="Z3737" s="47">
        <v>0</v>
      </c>
      <c r="AA3737" s="47">
        <v>0</v>
      </c>
      <c r="AB3737" s="47" t="s">
        <v>61</v>
      </c>
      <c r="AC3737" s="47">
        <v>0</v>
      </c>
      <c r="AD3737" s="47" t="s">
        <v>86</v>
      </c>
      <c r="AE3737" s="47" t="s">
        <v>4921</v>
      </c>
      <c r="AF3737" s="47" t="s">
        <v>6073</v>
      </c>
      <c r="AG3737" s="47" t="s">
        <v>61</v>
      </c>
      <c r="AH3737" s="47" t="s">
        <v>75</v>
      </c>
      <c r="AI3737" s="47" t="s">
        <v>61</v>
      </c>
      <c r="AJ3737" s="47" t="s">
        <v>61</v>
      </c>
      <c r="AK3737" s="47" t="s">
        <v>61</v>
      </c>
      <c r="AV3737" s="47">
        <v>1.2</v>
      </c>
      <c r="AZ3737" s="47">
        <v>90</v>
      </c>
      <c r="BM3737" s="47">
        <v>7.5</v>
      </c>
      <c r="BS3737" s="47">
        <v>28</v>
      </c>
      <c r="BT3737" s="47">
        <v>0.8</v>
      </c>
      <c r="DI3737" s="1">
        <f t="shared" si="290"/>
        <v>4</v>
      </c>
      <c r="DJ3737" s="9" t="str">
        <f t="shared" si="291"/>
        <v>NO BACTERIOLOGICO</v>
      </c>
      <c r="DK3737" s="10" t="str">
        <f t="shared" si="292"/>
        <v>-</v>
      </c>
      <c r="DL3737" s="11" t="str">
        <f t="shared" si="293"/>
        <v>0</v>
      </c>
    </row>
    <row r="3738" spans="1:116" ht="12" x14ac:dyDescent="0.2">
      <c r="A3738" s="47">
        <v>1009050009</v>
      </c>
      <c r="B3738" s="47" t="str">
        <f t="shared" si="294"/>
        <v>1009050009-SANTA ROSA DE YANAYACU</v>
      </c>
      <c r="C3738" s="47" t="s">
        <v>4386</v>
      </c>
      <c r="D3738" s="47" t="s">
        <v>58</v>
      </c>
      <c r="E3738" s="47" t="s">
        <v>3079</v>
      </c>
      <c r="F3738" s="47" t="s">
        <v>4378</v>
      </c>
      <c r="G3738" s="47" t="s">
        <v>60</v>
      </c>
      <c r="H3738" s="47">
        <v>436</v>
      </c>
      <c r="I3738" s="47">
        <v>436</v>
      </c>
      <c r="J3738" s="47" t="s">
        <v>495</v>
      </c>
      <c r="K3738" s="47" t="s">
        <v>63</v>
      </c>
      <c r="L3738" s="47" t="s">
        <v>64</v>
      </c>
      <c r="M3738" s="47" t="s">
        <v>4382</v>
      </c>
      <c r="N3738" s="47" t="s">
        <v>4383</v>
      </c>
      <c r="O3738" s="47" t="s">
        <v>58</v>
      </c>
      <c r="P3738" s="47" t="s">
        <v>3079</v>
      </c>
      <c r="Q3738" s="47" t="s">
        <v>4378</v>
      </c>
      <c r="R3738" s="47">
        <v>95464</v>
      </c>
      <c r="S3738" s="47" t="s">
        <v>67</v>
      </c>
      <c r="T3738" s="47" t="s">
        <v>4387</v>
      </c>
      <c r="U3738" s="47">
        <v>13604</v>
      </c>
      <c r="V3738" s="47" t="s">
        <v>69</v>
      </c>
      <c r="W3738" s="47" t="s">
        <v>4388</v>
      </c>
      <c r="X3738" s="47">
        <v>1278620</v>
      </c>
      <c r="Y3738" s="47">
        <v>4213359</v>
      </c>
      <c r="Z3738" s="47">
        <v>0</v>
      </c>
      <c r="AA3738" s="47">
        <v>0</v>
      </c>
      <c r="AB3738" s="47" t="s">
        <v>61</v>
      </c>
      <c r="AC3738" s="47">
        <v>0</v>
      </c>
      <c r="AD3738" s="47" t="s">
        <v>86</v>
      </c>
      <c r="AE3738" s="47" t="s">
        <v>4921</v>
      </c>
      <c r="AF3738" s="47" t="s">
        <v>6073</v>
      </c>
      <c r="AG3738" s="47" t="s">
        <v>61</v>
      </c>
      <c r="AH3738" s="47" t="s">
        <v>75</v>
      </c>
      <c r="AI3738" s="47" t="s">
        <v>61</v>
      </c>
      <c r="AJ3738" s="47" t="s">
        <v>61</v>
      </c>
      <c r="AK3738" s="47" t="s">
        <v>61</v>
      </c>
      <c r="AV3738" s="47">
        <v>0.6</v>
      </c>
      <c r="AZ3738" s="47">
        <v>89</v>
      </c>
      <c r="BM3738" s="47">
        <v>7</v>
      </c>
      <c r="BS3738" s="47">
        <v>27</v>
      </c>
      <c r="BT3738" s="47">
        <v>1</v>
      </c>
      <c r="DI3738" s="1">
        <f t="shared" si="290"/>
        <v>4</v>
      </c>
      <c r="DJ3738" s="9" t="str">
        <f t="shared" si="291"/>
        <v>NO BACTERIOLOGICO</v>
      </c>
      <c r="DK3738" s="10" t="str">
        <f t="shared" si="292"/>
        <v>-</v>
      </c>
      <c r="DL3738" s="11" t="str">
        <f t="shared" si="293"/>
        <v>0</v>
      </c>
    </row>
    <row r="3739" spans="1:116" ht="12" x14ac:dyDescent="0.2">
      <c r="A3739" s="47">
        <v>1009050035</v>
      </c>
      <c r="B3739" s="47" t="str">
        <f t="shared" si="294"/>
        <v>1009050035-UNION VISTA ALEGRE</v>
      </c>
      <c r="C3739" s="47" t="s">
        <v>4742</v>
      </c>
      <c r="D3739" s="47" t="s">
        <v>58</v>
      </c>
      <c r="E3739" s="47" t="s">
        <v>3079</v>
      </c>
      <c r="F3739" s="47" t="s">
        <v>4378</v>
      </c>
      <c r="G3739" s="47" t="s">
        <v>60</v>
      </c>
      <c r="H3739" s="47">
        <v>436</v>
      </c>
      <c r="I3739" s="47">
        <v>436</v>
      </c>
      <c r="J3739" s="47" t="s">
        <v>495</v>
      </c>
      <c r="K3739" s="47" t="s">
        <v>63</v>
      </c>
      <c r="L3739" s="47" t="s">
        <v>64</v>
      </c>
      <c r="M3739" s="47" t="s">
        <v>4382</v>
      </c>
      <c r="N3739" s="47" t="s">
        <v>4383</v>
      </c>
      <c r="O3739" s="47" t="s">
        <v>58</v>
      </c>
      <c r="P3739" s="47" t="s">
        <v>3079</v>
      </c>
      <c r="Q3739" s="47" t="s">
        <v>4378</v>
      </c>
      <c r="R3739" s="47">
        <v>95268</v>
      </c>
      <c r="S3739" s="47" t="s">
        <v>3084</v>
      </c>
      <c r="T3739" s="47" t="s">
        <v>4743</v>
      </c>
      <c r="U3739" s="47">
        <v>13601</v>
      </c>
      <c r="V3739" s="47" t="s">
        <v>69</v>
      </c>
      <c r="W3739" s="47" t="s">
        <v>4744</v>
      </c>
      <c r="X3739" s="47">
        <v>1278628</v>
      </c>
      <c r="Y3739" s="47">
        <v>4213367</v>
      </c>
      <c r="Z3739" s="47">
        <v>490655.9</v>
      </c>
      <c r="AA3739" s="47">
        <v>8942795.0999999996</v>
      </c>
      <c r="AB3739" s="47" t="s">
        <v>71</v>
      </c>
      <c r="AC3739" s="47">
        <v>248</v>
      </c>
      <c r="AD3739" s="47" t="s">
        <v>86</v>
      </c>
      <c r="AE3739" s="47" t="s">
        <v>4905</v>
      </c>
      <c r="AF3739" s="47" t="s">
        <v>6074</v>
      </c>
      <c r="AG3739" s="47">
        <v>18250</v>
      </c>
      <c r="AH3739" s="47" t="s">
        <v>73</v>
      </c>
      <c r="AI3739" s="47" t="s">
        <v>4745</v>
      </c>
      <c r="AJ3739" s="47" t="s">
        <v>61</v>
      </c>
      <c r="AK3739" s="47" t="s">
        <v>61</v>
      </c>
      <c r="AV3739" s="47">
        <v>1.4</v>
      </c>
      <c r="AZ3739" s="47">
        <v>90</v>
      </c>
      <c r="BM3739" s="47">
        <v>7</v>
      </c>
      <c r="BS3739" s="47">
        <v>27</v>
      </c>
      <c r="BT3739" s="47">
        <v>1.5</v>
      </c>
      <c r="DI3739" s="1">
        <f t="shared" si="290"/>
        <v>4</v>
      </c>
      <c r="DJ3739" s="9" t="str">
        <f t="shared" si="291"/>
        <v>NO BACTERIOLOGICO</v>
      </c>
      <c r="DK3739" s="10" t="str">
        <f t="shared" si="292"/>
        <v>-</v>
      </c>
      <c r="DL3739" s="11" t="str">
        <f t="shared" si="293"/>
        <v>0</v>
      </c>
    </row>
    <row r="3740" spans="1:116" ht="12" x14ac:dyDescent="0.2">
      <c r="A3740" s="47">
        <v>1009050035</v>
      </c>
      <c r="B3740" s="47" t="str">
        <f t="shared" si="294"/>
        <v>1009050035-UNION VISTA ALEGRE</v>
      </c>
      <c r="C3740" s="47" t="s">
        <v>4742</v>
      </c>
      <c r="D3740" s="47" t="s">
        <v>58</v>
      </c>
      <c r="E3740" s="47" t="s">
        <v>3079</v>
      </c>
      <c r="F3740" s="47" t="s">
        <v>4378</v>
      </c>
      <c r="G3740" s="47" t="s">
        <v>60</v>
      </c>
      <c r="H3740" s="47">
        <v>436</v>
      </c>
      <c r="I3740" s="47">
        <v>436</v>
      </c>
      <c r="J3740" s="47" t="s">
        <v>495</v>
      </c>
      <c r="K3740" s="47" t="s">
        <v>63</v>
      </c>
      <c r="L3740" s="47" t="s">
        <v>64</v>
      </c>
      <c r="M3740" s="47" t="s">
        <v>4382</v>
      </c>
      <c r="N3740" s="47" t="s">
        <v>4383</v>
      </c>
      <c r="O3740" s="47" t="s">
        <v>58</v>
      </c>
      <c r="P3740" s="47" t="s">
        <v>3079</v>
      </c>
      <c r="Q3740" s="47" t="s">
        <v>4378</v>
      </c>
      <c r="R3740" s="47">
        <v>95268</v>
      </c>
      <c r="S3740" s="47" t="s">
        <v>3084</v>
      </c>
      <c r="T3740" s="47" t="s">
        <v>4743</v>
      </c>
      <c r="U3740" s="47">
        <v>13601</v>
      </c>
      <c r="V3740" s="47" t="s">
        <v>69</v>
      </c>
      <c r="W3740" s="47" t="s">
        <v>4744</v>
      </c>
      <c r="X3740" s="47">
        <v>1278628</v>
      </c>
      <c r="Y3740" s="47">
        <v>4213368</v>
      </c>
      <c r="Z3740" s="47">
        <v>0</v>
      </c>
      <c r="AA3740" s="47">
        <v>0</v>
      </c>
      <c r="AB3740" s="47" t="s">
        <v>61</v>
      </c>
      <c r="AC3740" s="47">
        <v>0</v>
      </c>
      <c r="AD3740" s="47" t="s">
        <v>86</v>
      </c>
      <c r="AE3740" s="47" t="s">
        <v>4905</v>
      </c>
      <c r="AF3740" s="47" t="s">
        <v>6074</v>
      </c>
      <c r="AG3740" s="47" t="s">
        <v>61</v>
      </c>
      <c r="AH3740" s="47" t="s">
        <v>75</v>
      </c>
      <c r="AI3740" s="47" t="s">
        <v>61</v>
      </c>
      <c r="AJ3740" s="47" t="s">
        <v>61</v>
      </c>
      <c r="AK3740" s="47" t="s">
        <v>61</v>
      </c>
      <c r="AV3740" s="47">
        <v>0.9</v>
      </c>
      <c r="AZ3740" s="47">
        <v>94</v>
      </c>
      <c r="BM3740" s="47">
        <v>7</v>
      </c>
      <c r="BS3740" s="47">
        <v>28</v>
      </c>
      <c r="BT3740" s="47">
        <v>1</v>
      </c>
      <c r="DI3740" s="1">
        <f t="shared" si="290"/>
        <v>4</v>
      </c>
      <c r="DJ3740" s="9" t="str">
        <f t="shared" si="291"/>
        <v>NO BACTERIOLOGICO</v>
      </c>
      <c r="DK3740" s="10" t="str">
        <f t="shared" si="292"/>
        <v>-</v>
      </c>
      <c r="DL3740" s="11" t="str">
        <f t="shared" si="293"/>
        <v>0</v>
      </c>
    </row>
    <row r="3741" spans="1:116" ht="12" x14ac:dyDescent="0.2">
      <c r="A3741" s="47">
        <v>1009050035</v>
      </c>
      <c r="B3741" s="47" t="str">
        <f t="shared" si="294"/>
        <v>1009050035-UNION VISTA ALEGRE</v>
      </c>
      <c r="C3741" s="47" t="s">
        <v>4742</v>
      </c>
      <c r="D3741" s="47" t="s">
        <v>58</v>
      </c>
      <c r="E3741" s="47" t="s">
        <v>3079</v>
      </c>
      <c r="F3741" s="47" t="s">
        <v>4378</v>
      </c>
      <c r="G3741" s="47" t="s">
        <v>60</v>
      </c>
      <c r="H3741" s="47">
        <v>436</v>
      </c>
      <c r="I3741" s="47">
        <v>436</v>
      </c>
      <c r="J3741" s="47" t="s">
        <v>495</v>
      </c>
      <c r="K3741" s="47" t="s">
        <v>63</v>
      </c>
      <c r="L3741" s="47" t="s">
        <v>64</v>
      </c>
      <c r="M3741" s="47" t="s">
        <v>4382</v>
      </c>
      <c r="N3741" s="47" t="s">
        <v>4383</v>
      </c>
      <c r="O3741" s="47" t="s">
        <v>58</v>
      </c>
      <c r="P3741" s="47" t="s">
        <v>3079</v>
      </c>
      <c r="Q3741" s="47" t="s">
        <v>4378</v>
      </c>
      <c r="R3741" s="47">
        <v>95268</v>
      </c>
      <c r="S3741" s="47" t="s">
        <v>3084</v>
      </c>
      <c r="T3741" s="47" t="s">
        <v>4743</v>
      </c>
      <c r="U3741" s="47">
        <v>13601</v>
      </c>
      <c r="V3741" s="47" t="s">
        <v>69</v>
      </c>
      <c r="W3741" s="47" t="s">
        <v>4744</v>
      </c>
      <c r="X3741" s="47">
        <v>1278628</v>
      </c>
      <c r="Y3741" s="47">
        <v>4213369</v>
      </c>
      <c r="Z3741" s="47">
        <v>0</v>
      </c>
      <c r="AA3741" s="47">
        <v>0</v>
      </c>
      <c r="AB3741" s="47" t="s">
        <v>61</v>
      </c>
      <c r="AC3741" s="47">
        <v>0</v>
      </c>
      <c r="AD3741" s="47" t="s">
        <v>86</v>
      </c>
      <c r="AE3741" s="47" t="s">
        <v>4905</v>
      </c>
      <c r="AF3741" s="47" t="s">
        <v>6074</v>
      </c>
      <c r="AG3741" s="47" t="s">
        <v>61</v>
      </c>
      <c r="AH3741" s="47" t="s">
        <v>75</v>
      </c>
      <c r="AI3741" s="47" t="s">
        <v>61</v>
      </c>
      <c r="AJ3741" s="47" t="s">
        <v>61</v>
      </c>
      <c r="AK3741" s="47" t="s">
        <v>61</v>
      </c>
      <c r="AV3741" s="47">
        <v>0.7</v>
      </c>
      <c r="AZ3741" s="47">
        <v>89</v>
      </c>
      <c r="BM3741" s="47">
        <v>7.2</v>
      </c>
      <c r="BS3741" s="47">
        <v>28.4</v>
      </c>
      <c r="BT3741" s="47">
        <v>1.2</v>
      </c>
      <c r="DI3741" s="1">
        <f t="shared" si="290"/>
        <v>4</v>
      </c>
      <c r="DJ3741" s="9" t="str">
        <f t="shared" si="291"/>
        <v>NO BACTERIOLOGICO</v>
      </c>
      <c r="DK3741" s="10" t="str">
        <f t="shared" si="292"/>
        <v>-</v>
      </c>
      <c r="DL3741" s="11" t="str">
        <f t="shared" si="293"/>
        <v>0</v>
      </c>
    </row>
    <row r="3742" spans="1:116" ht="12" x14ac:dyDescent="0.2">
      <c r="A3742" s="47">
        <v>1009050038</v>
      </c>
      <c r="B3742" s="47" t="str">
        <f t="shared" si="294"/>
        <v>1009050038-SAN JUAN DE PACHITEA</v>
      </c>
      <c r="C3742" s="47" t="s">
        <v>4739</v>
      </c>
      <c r="D3742" s="47" t="s">
        <v>58</v>
      </c>
      <c r="E3742" s="47" t="s">
        <v>3079</v>
      </c>
      <c r="F3742" s="47" t="s">
        <v>4378</v>
      </c>
      <c r="G3742" s="47" t="s">
        <v>60</v>
      </c>
      <c r="H3742" s="47">
        <v>133</v>
      </c>
      <c r="I3742" s="47">
        <v>90</v>
      </c>
      <c r="J3742" s="47" t="s">
        <v>495</v>
      </c>
      <c r="K3742" s="47" t="s">
        <v>63</v>
      </c>
      <c r="L3742" s="47" t="s">
        <v>64</v>
      </c>
      <c r="M3742" s="47" t="s">
        <v>4384</v>
      </c>
      <c r="N3742" s="47" t="s">
        <v>4378</v>
      </c>
      <c r="O3742" s="47" t="s">
        <v>58</v>
      </c>
      <c r="P3742" s="47" t="s">
        <v>3079</v>
      </c>
      <c r="Q3742" s="47" t="s">
        <v>4378</v>
      </c>
      <c r="R3742" s="47">
        <v>94351</v>
      </c>
      <c r="S3742" s="47" t="s">
        <v>3084</v>
      </c>
      <c r="T3742" s="47" t="s">
        <v>4739</v>
      </c>
      <c r="U3742" s="47">
        <v>13581</v>
      </c>
      <c r="V3742" s="47" t="s">
        <v>69</v>
      </c>
      <c r="W3742" s="47" t="s">
        <v>4740</v>
      </c>
      <c r="X3742" s="47">
        <v>1278632</v>
      </c>
      <c r="Y3742" s="47">
        <v>4213381</v>
      </c>
      <c r="Z3742" s="47">
        <v>503031.2</v>
      </c>
      <c r="AA3742" s="47">
        <v>8921098.6999999993</v>
      </c>
      <c r="AB3742" s="47" t="s">
        <v>71</v>
      </c>
      <c r="AC3742" s="47">
        <v>242</v>
      </c>
      <c r="AD3742" s="47" t="s">
        <v>86</v>
      </c>
      <c r="AE3742" s="47" t="s">
        <v>5004</v>
      </c>
      <c r="AF3742" s="47" t="s">
        <v>6075</v>
      </c>
      <c r="AG3742" s="47">
        <v>35893</v>
      </c>
      <c r="AH3742" s="47" t="s">
        <v>73</v>
      </c>
      <c r="AI3742" s="47" t="s">
        <v>4741</v>
      </c>
      <c r="AJ3742" s="47" t="s">
        <v>61</v>
      </c>
      <c r="AK3742" s="47" t="s">
        <v>61</v>
      </c>
      <c r="AV3742" s="47">
        <v>1.3</v>
      </c>
      <c r="AZ3742" s="47">
        <v>236</v>
      </c>
      <c r="BM3742" s="47">
        <v>7.5</v>
      </c>
      <c r="BS3742" s="47">
        <v>24</v>
      </c>
      <c r="BT3742" s="47">
        <v>2</v>
      </c>
      <c r="DI3742" s="1">
        <f t="shared" si="290"/>
        <v>4</v>
      </c>
      <c r="DJ3742" s="9" t="str">
        <f t="shared" si="291"/>
        <v>NO BACTERIOLOGICO</v>
      </c>
      <c r="DK3742" s="10" t="str">
        <f t="shared" si="292"/>
        <v>-</v>
      </c>
      <c r="DL3742" s="11" t="str">
        <f t="shared" si="293"/>
        <v>0</v>
      </c>
    </row>
    <row r="3743" spans="1:116" ht="12" x14ac:dyDescent="0.2">
      <c r="A3743" s="47">
        <v>1009050038</v>
      </c>
      <c r="B3743" s="47" t="str">
        <f t="shared" si="294"/>
        <v>1009050038-SAN JUAN DE PACHITEA</v>
      </c>
      <c r="C3743" s="47" t="s">
        <v>4739</v>
      </c>
      <c r="D3743" s="47" t="s">
        <v>58</v>
      </c>
      <c r="E3743" s="47" t="s">
        <v>3079</v>
      </c>
      <c r="F3743" s="47" t="s">
        <v>4378</v>
      </c>
      <c r="G3743" s="47" t="s">
        <v>60</v>
      </c>
      <c r="H3743" s="47">
        <v>133</v>
      </c>
      <c r="I3743" s="47">
        <v>90</v>
      </c>
      <c r="J3743" s="47" t="s">
        <v>495</v>
      </c>
      <c r="K3743" s="47" t="s">
        <v>63</v>
      </c>
      <c r="L3743" s="47" t="s">
        <v>64</v>
      </c>
      <c r="M3743" s="47" t="s">
        <v>4384</v>
      </c>
      <c r="N3743" s="47" t="s">
        <v>4378</v>
      </c>
      <c r="O3743" s="47" t="s">
        <v>58</v>
      </c>
      <c r="P3743" s="47" t="s">
        <v>3079</v>
      </c>
      <c r="Q3743" s="47" t="s">
        <v>4378</v>
      </c>
      <c r="R3743" s="47">
        <v>94351</v>
      </c>
      <c r="S3743" s="47" t="s">
        <v>3084</v>
      </c>
      <c r="T3743" s="47" t="s">
        <v>4739</v>
      </c>
      <c r="U3743" s="47">
        <v>13581</v>
      </c>
      <c r="V3743" s="47" t="s">
        <v>69</v>
      </c>
      <c r="W3743" s="47" t="s">
        <v>4740</v>
      </c>
      <c r="X3743" s="47">
        <v>1278632</v>
      </c>
      <c r="Y3743" s="47">
        <v>4213382</v>
      </c>
      <c r="Z3743" s="47">
        <v>0</v>
      </c>
      <c r="AA3743" s="47">
        <v>0</v>
      </c>
      <c r="AB3743" s="47" t="s">
        <v>61</v>
      </c>
      <c r="AC3743" s="47">
        <v>0</v>
      </c>
      <c r="AD3743" s="47" t="s">
        <v>86</v>
      </c>
      <c r="AE3743" s="47" t="s">
        <v>5004</v>
      </c>
      <c r="AF3743" s="47" t="s">
        <v>6075</v>
      </c>
      <c r="AG3743" s="47" t="s">
        <v>61</v>
      </c>
      <c r="AH3743" s="47" t="s">
        <v>75</v>
      </c>
      <c r="AI3743" s="47" t="s">
        <v>61</v>
      </c>
      <c r="AJ3743" s="47" t="s">
        <v>61</v>
      </c>
      <c r="AK3743" s="47" t="s">
        <v>61</v>
      </c>
      <c r="AV3743" s="47">
        <v>0.9</v>
      </c>
      <c r="AZ3743" s="47">
        <v>234</v>
      </c>
      <c r="BM3743" s="47">
        <v>7.3</v>
      </c>
      <c r="BS3743" s="47">
        <v>23</v>
      </c>
      <c r="BT3743" s="47">
        <v>1.9</v>
      </c>
      <c r="DI3743" s="1">
        <f t="shared" si="290"/>
        <v>4</v>
      </c>
      <c r="DJ3743" s="9" t="str">
        <f t="shared" si="291"/>
        <v>NO BACTERIOLOGICO</v>
      </c>
      <c r="DK3743" s="10" t="str">
        <f t="shared" si="292"/>
        <v>-</v>
      </c>
      <c r="DL3743" s="11" t="str">
        <f t="shared" si="293"/>
        <v>0</v>
      </c>
    </row>
    <row r="3744" spans="1:116" ht="12" x14ac:dyDescent="0.2">
      <c r="A3744" s="47">
        <v>1009050038</v>
      </c>
      <c r="B3744" s="47" t="str">
        <f t="shared" si="294"/>
        <v>1009050038-SAN JUAN DE PACHITEA</v>
      </c>
      <c r="C3744" s="47" t="s">
        <v>4739</v>
      </c>
      <c r="D3744" s="47" t="s">
        <v>58</v>
      </c>
      <c r="E3744" s="47" t="s">
        <v>3079</v>
      </c>
      <c r="F3744" s="47" t="s">
        <v>4378</v>
      </c>
      <c r="G3744" s="47" t="s">
        <v>60</v>
      </c>
      <c r="H3744" s="47">
        <v>133</v>
      </c>
      <c r="I3744" s="47">
        <v>90</v>
      </c>
      <c r="J3744" s="47" t="s">
        <v>495</v>
      </c>
      <c r="K3744" s="47" t="s">
        <v>63</v>
      </c>
      <c r="L3744" s="47" t="s">
        <v>64</v>
      </c>
      <c r="M3744" s="47" t="s">
        <v>4384</v>
      </c>
      <c r="N3744" s="47" t="s">
        <v>4378</v>
      </c>
      <c r="O3744" s="47" t="s">
        <v>58</v>
      </c>
      <c r="P3744" s="47" t="s">
        <v>3079</v>
      </c>
      <c r="Q3744" s="47" t="s">
        <v>4378</v>
      </c>
      <c r="R3744" s="47">
        <v>94351</v>
      </c>
      <c r="S3744" s="47" t="s">
        <v>3084</v>
      </c>
      <c r="T3744" s="47" t="s">
        <v>4739</v>
      </c>
      <c r="U3744" s="47">
        <v>13581</v>
      </c>
      <c r="V3744" s="47" t="s">
        <v>69</v>
      </c>
      <c r="W3744" s="47" t="s">
        <v>4740</v>
      </c>
      <c r="X3744" s="47">
        <v>1278632</v>
      </c>
      <c r="Y3744" s="47">
        <v>4213383</v>
      </c>
      <c r="Z3744" s="47">
        <v>0</v>
      </c>
      <c r="AA3744" s="47">
        <v>0</v>
      </c>
      <c r="AB3744" s="47" t="s">
        <v>61</v>
      </c>
      <c r="AC3744" s="47">
        <v>0</v>
      </c>
      <c r="AD3744" s="47" t="s">
        <v>86</v>
      </c>
      <c r="AE3744" s="47" t="s">
        <v>5004</v>
      </c>
      <c r="AF3744" s="47" t="s">
        <v>6075</v>
      </c>
      <c r="AG3744" s="47" t="s">
        <v>61</v>
      </c>
      <c r="AH3744" s="47" t="s">
        <v>75</v>
      </c>
      <c r="AI3744" s="47" t="s">
        <v>61</v>
      </c>
      <c r="AJ3744" s="47" t="s">
        <v>61</v>
      </c>
      <c r="AK3744" s="47" t="s">
        <v>61</v>
      </c>
      <c r="AV3744" s="47">
        <v>0.7</v>
      </c>
      <c r="AZ3744" s="47">
        <v>210</v>
      </c>
      <c r="BM3744" s="47">
        <v>7</v>
      </c>
      <c r="BS3744" s="47">
        <v>23</v>
      </c>
      <c r="BT3744" s="47">
        <v>2</v>
      </c>
      <c r="DI3744" s="1">
        <f t="shared" si="290"/>
        <v>4</v>
      </c>
      <c r="DJ3744" s="9" t="str">
        <f t="shared" si="291"/>
        <v>NO BACTERIOLOGICO</v>
      </c>
      <c r="DK3744" s="10" t="str">
        <f t="shared" si="292"/>
        <v>-</v>
      </c>
      <c r="DL3744" s="11" t="str">
        <f t="shared" si="293"/>
        <v>0</v>
      </c>
    </row>
    <row r="3745" spans="1:116" ht="12" x14ac:dyDescent="0.2">
      <c r="A3745" s="47">
        <v>1009010001</v>
      </c>
      <c r="B3745" s="47" t="str">
        <f t="shared" si="294"/>
        <v>1009010001-PUERTO INCA</v>
      </c>
      <c r="C3745" s="47" t="s">
        <v>3079</v>
      </c>
      <c r="D3745" s="47" t="s">
        <v>58</v>
      </c>
      <c r="E3745" s="47" t="s">
        <v>3079</v>
      </c>
      <c r="F3745" s="47" t="s">
        <v>3079</v>
      </c>
      <c r="G3745" s="47" t="s">
        <v>60</v>
      </c>
      <c r="H3745" s="47">
        <v>357</v>
      </c>
      <c r="I3745" s="47">
        <v>84</v>
      </c>
      <c r="J3745" s="47" t="s">
        <v>82</v>
      </c>
      <c r="K3745" s="47" t="s">
        <v>63</v>
      </c>
      <c r="L3745" s="47" t="s">
        <v>64</v>
      </c>
      <c r="M3745" s="47" t="s">
        <v>3949</v>
      </c>
      <c r="N3745" s="47" t="s">
        <v>3079</v>
      </c>
      <c r="O3745" s="47" t="s">
        <v>58</v>
      </c>
      <c r="P3745" s="47" t="s">
        <v>3079</v>
      </c>
      <c r="Q3745" s="47" t="s">
        <v>3079</v>
      </c>
      <c r="R3745" s="47">
        <v>89345</v>
      </c>
      <c r="S3745" s="47" t="s">
        <v>2283</v>
      </c>
      <c r="T3745" s="47" t="s">
        <v>3950</v>
      </c>
      <c r="U3745" s="47">
        <v>13302</v>
      </c>
      <c r="V3745" s="47" t="s">
        <v>69</v>
      </c>
      <c r="W3745" s="47" t="s">
        <v>3951</v>
      </c>
      <c r="X3745" s="47">
        <v>1278638</v>
      </c>
      <c r="Y3745" s="47">
        <v>4213436</v>
      </c>
      <c r="Z3745" s="47">
        <v>503642.1</v>
      </c>
      <c r="AA3745" s="47">
        <v>8963603</v>
      </c>
      <c r="AB3745" s="47" t="s">
        <v>71</v>
      </c>
      <c r="AC3745" s="47">
        <v>201</v>
      </c>
      <c r="AD3745" s="47" t="s">
        <v>86</v>
      </c>
      <c r="AE3745" s="47" t="s">
        <v>4968</v>
      </c>
      <c r="AF3745" s="47" t="s">
        <v>6076</v>
      </c>
      <c r="AG3745" s="47">
        <v>7</v>
      </c>
      <c r="AH3745" s="47" t="s">
        <v>73</v>
      </c>
      <c r="AI3745" s="47" t="s">
        <v>3950</v>
      </c>
      <c r="AJ3745" s="47" t="s">
        <v>61</v>
      </c>
      <c r="AK3745" s="47" t="s">
        <v>61</v>
      </c>
      <c r="AV3745" s="47">
        <v>0</v>
      </c>
      <c r="AZ3745" s="47">
        <v>211</v>
      </c>
      <c r="BM3745" s="47">
        <v>7.6</v>
      </c>
      <c r="BS3745" s="47">
        <v>27.6</v>
      </c>
      <c r="BT3745" s="47">
        <v>1.5</v>
      </c>
      <c r="DI3745" s="1">
        <f t="shared" si="290"/>
        <v>4</v>
      </c>
      <c r="DJ3745" s="9" t="str">
        <f t="shared" si="291"/>
        <v>BACTERIOLÓGICO</v>
      </c>
      <c r="DK3745" s="10" t="str">
        <f t="shared" si="292"/>
        <v>-</v>
      </c>
      <c r="DL3745" s="11" t="str">
        <f t="shared" si="293"/>
        <v>0</v>
      </c>
    </row>
    <row r="3746" spans="1:116" ht="12" x14ac:dyDescent="0.2">
      <c r="A3746" s="47">
        <v>1009010001</v>
      </c>
      <c r="B3746" s="47" t="str">
        <f t="shared" si="294"/>
        <v>1009010001-PUERTO INCA</v>
      </c>
      <c r="C3746" s="47" t="s">
        <v>3079</v>
      </c>
      <c r="D3746" s="47" t="s">
        <v>58</v>
      </c>
      <c r="E3746" s="47" t="s">
        <v>3079</v>
      </c>
      <c r="F3746" s="47" t="s">
        <v>3079</v>
      </c>
      <c r="G3746" s="47" t="s">
        <v>60</v>
      </c>
      <c r="H3746" s="47">
        <v>357</v>
      </c>
      <c r="I3746" s="47">
        <v>84</v>
      </c>
      <c r="J3746" s="47" t="s">
        <v>82</v>
      </c>
      <c r="K3746" s="47" t="s">
        <v>63</v>
      </c>
      <c r="L3746" s="47" t="s">
        <v>64</v>
      </c>
      <c r="M3746" s="47" t="s">
        <v>3949</v>
      </c>
      <c r="N3746" s="47" t="s">
        <v>3079</v>
      </c>
      <c r="O3746" s="47" t="s">
        <v>58</v>
      </c>
      <c r="P3746" s="47" t="s">
        <v>3079</v>
      </c>
      <c r="Q3746" s="47" t="s">
        <v>3079</v>
      </c>
      <c r="R3746" s="47">
        <v>89345</v>
      </c>
      <c r="S3746" s="47" t="s">
        <v>2283</v>
      </c>
      <c r="T3746" s="47" t="s">
        <v>3950</v>
      </c>
      <c r="U3746" s="47">
        <v>13302</v>
      </c>
      <c r="V3746" s="47" t="s">
        <v>69</v>
      </c>
      <c r="W3746" s="47" t="s">
        <v>3951</v>
      </c>
      <c r="X3746" s="47">
        <v>1278638</v>
      </c>
      <c r="Y3746" s="47">
        <v>4213437</v>
      </c>
      <c r="Z3746" s="47">
        <v>0</v>
      </c>
      <c r="AA3746" s="47">
        <v>0</v>
      </c>
      <c r="AB3746" s="47" t="s">
        <v>61</v>
      </c>
      <c r="AC3746" s="47">
        <v>0</v>
      </c>
      <c r="AD3746" s="47" t="s">
        <v>86</v>
      </c>
      <c r="AE3746" s="47" t="s">
        <v>4968</v>
      </c>
      <c r="AF3746" s="47" t="s">
        <v>6076</v>
      </c>
      <c r="AG3746" s="47" t="s">
        <v>61</v>
      </c>
      <c r="AH3746" s="47" t="s">
        <v>75</v>
      </c>
      <c r="AI3746" s="47" t="s">
        <v>61</v>
      </c>
      <c r="AJ3746" s="47" t="s">
        <v>61</v>
      </c>
      <c r="AK3746" s="47" t="s">
        <v>61</v>
      </c>
      <c r="AV3746" s="47">
        <v>0</v>
      </c>
      <c r="AZ3746" s="47">
        <v>220</v>
      </c>
      <c r="BM3746" s="47">
        <v>7.4</v>
      </c>
      <c r="BS3746" s="47">
        <v>27</v>
      </c>
      <c r="BT3746" s="47">
        <v>1.7</v>
      </c>
      <c r="DI3746" s="1">
        <f t="shared" si="290"/>
        <v>4</v>
      </c>
      <c r="DJ3746" s="9" t="str">
        <f t="shared" si="291"/>
        <v>BACTERIOLÓGICO</v>
      </c>
      <c r="DK3746" s="10" t="str">
        <f t="shared" si="292"/>
        <v>-</v>
      </c>
      <c r="DL3746" s="11" t="str">
        <f t="shared" si="293"/>
        <v>0</v>
      </c>
    </row>
    <row r="3747" spans="1:116" ht="12" x14ac:dyDescent="0.2">
      <c r="A3747" s="47">
        <v>1009010001</v>
      </c>
      <c r="B3747" s="47" t="str">
        <f t="shared" si="294"/>
        <v>1009010001-PUERTO INCA</v>
      </c>
      <c r="C3747" s="47" t="s">
        <v>3079</v>
      </c>
      <c r="D3747" s="47" t="s">
        <v>58</v>
      </c>
      <c r="E3747" s="47" t="s">
        <v>3079</v>
      </c>
      <c r="F3747" s="47" t="s">
        <v>3079</v>
      </c>
      <c r="G3747" s="47" t="s">
        <v>60</v>
      </c>
      <c r="H3747" s="47">
        <v>357</v>
      </c>
      <c r="I3747" s="47">
        <v>84</v>
      </c>
      <c r="J3747" s="47" t="s">
        <v>82</v>
      </c>
      <c r="K3747" s="47" t="s">
        <v>63</v>
      </c>
      <c r="L3747" s="47" t="s">
        <v>64</v>
      </c>
      <c r="M3747" s="47" t="s">
        <v>3949</v>
      </c>
      <c r="N3747" s="47" t="s">
        <v>3079</v>
      </c>
      <c r="O3747" s="47" t="s">
        <v>58</v>
      </c>
      <c r="P3747" s="47" t="s">
        <v>3079</v>
      </c>
      <c r="Q3747" s="47" t="s">
        <v>3079</v>
      </c>
      <c r="R3747" s="47">
        <v>89345</v>
      </c>
      <c r="S3747" s="47" t="s">
        <v>2283</v>
      </c>
      <c r="T3747" s="47" t="s">
        <v>3950</v>
      </c>
      <c r="U3747" s="47">
        <v>13302</v>
      </c>
      <c r="V3747" s="47" t="s">
        <v>69</v>
      </c>
      <c r="W3747" s="47" t="s">
        <v>3951</v>
      </c>
      <c r="X3747" s="47">
        <v>1278638</v>
      </c>
      <c r="Y3747" s="47">
        <v>4213438</v>
      </c>
      <c r="Z3747" s="47">
        <v>0</v>
      </c>
      <c r="AA3747" s="47">
        <v>0</v>
      </c>
      <c r="AB3747" s="47" t="s">
        <v>61</v>
      </c>
      <c r="AC3747" s="47">
        <v>0</v>
      </c>
      <c r="AD3747" s="47" t="s">
        <v>86</v>
      </c>
      <c r="AE3747" s="47" t="s">
        <v>4968</v>
      </c>
      <c r="AF3747" s="47" t="s">
        <v>6076</v>
      </c>
      <c r="AG3747" s="47" t="s">
        <v>61</v>
      </c>
      <c r="AH3747" s="47" t="s">
        <v>75</v>
      </c>
      <c r="AI3747" s="47" t="s">
        <v>61</v>
      </c>
      <c r="AJ3747" s="47" t="s">
        <v>61</v>
      </c>
      <c r="AK3747" s="47" t="s">
        <v>61</v>
      </c>
      <c r="AV3747" s="47">
        <v>0</v>
      </c>
      <c r="AZ3747" s="47">
        <v>225</v>
      </c>
      <c r="BM3747" s="47">
        <v>7.5</v>
      </c>
      <c r="BS3747" s="47">
        <v>27</v>
      </c>
      <c r="BT3747" s="47">
        <v>2</v>
      </c>
      <c r="DI3747" s="1">
        <f t="shared" si="290"/>
        <v>4</v>
      </c>
      <c r="DJ3747" s="9" t="str">
        <f t="shared" si="291"/>
        <v>BACTERIOLÓGICO</v>
      </c>
      <c r="DK3747" s="10" t="str">
        <f t="shared" si="292"/>
        <v>-</v>
      </c>
      <c r="DL3747" s="11" t="str">
        <f t="shared" si="293"/>
        <v>0</v>
      </c>
    </row>
    <row r="3748" spans="1:116" ht="12" x14ac:dyDescent="0.2">
      <c r="A3748" s="47">
        <v>1009010001</v>
      </c>
      <c r="B3748" s="47" t="str">
        <f t="shared" si="294"/>
        <v>1009010001-PUERTO INCA</v>
      </c>
      <c r="C3748" s="47" t="s">
        <v>3079</v>
      </c>
      <c r="D3748" s="47" t="s">
        <v>58</v>
      </c>
      <c r="E3748" s="47" t="s">
        <v>3079</v>
      </c>
      <c r="F3748" s="47" t="s">
        <v>3079</v>
      </c>
      <c r="G3748" s="47" t="s">
        <v>60</v>
      </c>
      <c r="H3748" s="47">
        <v>357</v>
      </c>
      <c r="I3748" s="47">
        <v>84</v>
      </c>
      <c r="J3748" s="47" t="s">
        <v>82</v>
      </c>
      <c r="K3748" s="47" t="s">
        <v>63</v>
      </c>
      <c r="L3748" s="47" t="s">
        <v>64</v>
      </c>
      <c r="M3748" s="47" t="s">
        <v>3949</v>
      </c>
      <c r="N3748" s="47" t="s">
        <v>3079</v>
      </c>
      <c r="O3748" s="47" t="s">
        <v>58</v>
      </c>
      <c r="P3748" s="47" t="s">
        <v>3079</v>
      </c>
      <c r="Q3748" s="47" t="s">
        <v>3079</v>
      </c>
      <c r="R3748" s="47">
        <v>89332</v>
      </c>
      <c r="S3748" s="47" t="s">
        <v>2283</v>
      </c>
      <c r="T3748" s="47" t="s">
        <v>80</v>
      </c>
      <c r="U3748" s="47">
        <v>13301</v>
      </c>
      <c r="V3748" s="47" t="s">
        <v>69</v>
      </c>
      <c r="W3748" s="47" t="s">
        <v>3952</v>
      </c>
      <c r="X3748" s="47">
        <v>1278652</v>
      </c>
      <c r="Y3748" s="47">
        <v>4213451</v>
      </c>
      <c r="Z3748" s="47">
        <v>503634.1</v>
      </c>
      <c r="AA3748" s="47">
        <v>8962743</v>
      </c>
      <c r="AB3748" s="47" t="s">
        <v>71</v>
      </c>
      <c r="AC3748" s="47">
        <v>220</v>
      </c>
      <c r="AD3748" s="47" t="s">
        <v>86</v>
      </c>
      <c r="AE3748" s="47" t="s">
        <v>5008</v>
      </c>
      <c r="AF3748" s="47" t="s">
        <v>6077</v>
      </c>
      <c r="AG3748" s="47">
        <v>8</v>
      </c>
      <c r="AH3748" s="47" t="s">
        <v>73</v>
      </c>
      <c r="AI3748" s="47" t="s">
        <v>80</v>
      </c>
      <c r="AJ3748" s="47" t="s">
        <v>61</v>
      </c>
      <c r="AK3748" s="47" t="s">
        <v>61</v>
      </c>
      <c r="AV3748" s="47">
        <v>0</v>
      </c>
      <c r="AZ3748" s="47">
        <v>320</v>
      </c>
      <c r="BM3748" s="47">
        <v>7.3</v>
      </c>
      <c r="BS3748" s="47">
        <v>27</v>
      </c>
      <c r="BT3748" s="47">
        <v>2.4</v>
      </c>
      <c r="DI3748" s="1">
        <f t="shared" si="290"/>
        <v>4</v>
      </c>
      <c r="DJ3748" s="9" t="str">
        <f t="shared" si="291"/>
        <v>BACTERIOLÓGICO</v>
      </c>
      <c r="DK3748" s="10" t="str">
        <f t="shared" si="292"/>
        <v>-</v>
      </c>
      <c r="DL3748" s="11" t="str">
        <f t="shared" si="293"/>
        <v>0</v>
      </c>
    </row>
    <row r="3749" spans="1:116" ht="12" x14ac:dyDescent="0.2">
      <c r="A3749" s="47">
        <v>1009010001</v>
      </c>
      <c r="B3749" s="47" t="str">
        <f t="shared" si="294"/>
        <v>1009010001-PUERTO INCA</v>
      </c>
      <c r="C3749" s="47" t="s">
        <v>3079</v>
      </c>
      <c r="D3749" s="47" t="s">
        <v>58</v>
      </c>
      <c r="E3749" s="47" t="s">
        <v>3079</v>
      </c>
      <c r="F3749" s="47" t="s">
        <v>3079</v>
      </c>
      <c r="G3749" s="47" t="s">
        <v>60</v>
      </c>
      <c r="H3749" s="47">
        <v>357</v>
      </c>
      <c r="I3749" s="47">
        <v>84</v>
      </c>
      <c r="J3749" s="47" t="s">
        <v>82</v>
      </c>
      <c r="K3749" s="47" t="s">
        <v>63</v>
      </c>
      <c r="L3749" s="47" t="s">
        <v>64</v>
      </c>
      <c r="M3749" s="47" t="s">
        <v>3949</v>
      </c>
      <c r="N3749" s="47" t="s">
        <v>3079</v>
      </c>
      <c r="O3749" s="47" t="s">
        <v>58</v>
      </c>
      <c r="P3749" s="47" t="s">
        <v>3079</v>
      </c>
      <c r="Q3749" s="47" t="s">
        <v>3079</v>
      </c>
      <c r="R3749" s="47">
        <v>89332</v>
      </c>
      <c r="S3749" s="47" t="s">
        <v>2283</v>
      </c>
      <c r="T3749" s="47" t="s">
        <v>80</v>
      </c>
      <c r="U3749" s="47">
        <v>13301</v>
      </c>
      <c r="V3749" s="47" t="s">
        <v>69</v>
      </c>
      <c r="W3749" s="47" t="s">
        <v>3952</v>
      </c>
      <c r="X3749" s="47">
        <v>1278652</v>
      </c>
      <c r="Y3749" s="47">
        <v>4213452</v>
      </c>
      <c r="Z3749" s="47">
        <v>0</v>
      </c>
      <c r="AA3749" s="47">
        <v>0</v>
      </c>
      <c r="AB3749" s="47" t="s">
        <v>61</v>
      </c>
      <c r="AC3749" s="47">
        <v>0</v>
      </c>
      <c r="AD3749" s="47" t="s">
        <v>86</v>
      </c>
      <c r="AE3749" s="47" t="s">
        <v>5008</v>
      </c>
      <c r="AF3749" s="47" t="s">
        <v>6077</v>
      </c>
      <c r="AG3749" s="47" t="s">
        <v>61</v>
      </c>
      <c r="AH3749" s="47" t="s">
        <v>75</v>
      </c>
      <c r="AI3749" s="47" t="s">
        <v>61</v>
      </c>
      <c r="AJ3749" s="47" t="s">
        <v>61</v>
      </c>
      <c r="AK3749" s="47" t="s">
        <v>61</v>
      </c>
      <c r="AV3749" s="47">
        <v>0</v>
      </c>
      <c r="AZ3749" s="47">
        <v>310</v>
      </c>
      <c r="BM3749" s="47">
        <v>7.2</v>
      </c>
      <c r="BS3749" s="47">
        <v>27</v>
      </c>
      <c r="BT3749" s="47">
        <v>2.4</v>
      </c>
      <c r="DI3749" s="1">
        <f t="shared" si="290"/>
        <v>4</v>
      </c>
      <c r="DJ3749" s="9" t="str">
        <f t="shared" si="291"/>
        <v>BACTERIOLÓGICO</v>
      </c>
      <c r="DK3749" s="10" t="str">
        <f t="shared" si="292"/>
        <v>-</v>
      </c>
      <c r="DL3749" s="11" t="str">
        <f t="shared" si="293"/>
        <v>0</v>
      </c>
    </row>
    <row r="3750" spans="1:116" ht="12" x14ac:dyDescent="0.2">
      <c r="A3750" s="47">
        <v>1009010001</v>
      </c>
      <c r="B3750" s="47" t="str">
        <f t="shared" si="294"/>
        <v>1009010001-PUERTO INCA</v>
      </c>
      <c r="C3750" s="47" t="s">
        <v>3079</v>
      </c>
      <c r="D3750" s="47" t="s">
        <v>58</v>
      </c>
      <c r="E3750" s="47" t="s">
        <v>3079</v>
      </c>
      <c r="F3750" s="47" t="s">
        <v>3079</v>
      </c>
      <c r="G3750" s="47" t="s">
        <v>60</v>
      </c>
      <c r="H3750" s="47">
        <v>357</v>
      </c>
      <c r="I3750" s="47">
        <v>84</v>
      </c>
      <c r="J3750" s="47" t="s">
        <v>82</v>
      </c>
      <c r="K3750" s="47" t="s">
        <v>63</v>
      </c>
      <c r="L3750" s="47" t="s">
        <v>64</v>
      </c>
      <c r="M3750" s="47" t="s">
        <v>3949</v>
      </c>
      <c r="N3750" s="47" t="s">
        <v>3079</v>
      </c>
      <c r="O3750" s="47" t="s">
        <v>58</v>
      </c>
      <c r="P3750" s="47" t="s">
        <v>3079</v>
      </c>
      <c r="Q3750" s="47" t="s">
        <v>3079</v>
      </c>
      <c r="R3750" s="47">
        <v>89332</v>
      </c>
      <c r="S3750" s="47" t="s">
        <v>2283</v>
      </c>
      <c r="T3750" s="47" t="s">
        <v>80</v>
      </c>
      <c r="U3750" s="47">
        <v>13301</v>
      </c>
      <c r="V3750" s="47" t="s">
        <v>69</v>
      </c>
      <c r="W3750" s="47" t="s">
        <v>3952</v>
      </c>
      <c r="X3750" s="47">
        <v>1278652</v>
      </c>
      <c r="Y3750" s="47">
        <v>4213453</v>
      </c>
      <c r="Z3750" s="47">
        <v>0</v>
      </c>
      <c r="AA3750" s="47">
        <v>0</v>
      </c>
      <c r="AB3750" s="47" t="s">
        <v>61</v>
      </c>
      <c r="AC3750" s="47">
        <v>0</v>
      </c>
      <c r="AD3750" s="47" t="s">
        <v>86</v>
      </c>
      <c r="AE3750" s="47" t="s">
        <v>5008</v>
      </c>
      <c r="AF3750" s="47" t="s">
        <v>6077</v>
      </c>
      <c r="AG3750" s="47" t="s">
        <v>61</v>
      </c>
      <c r="AH3750" s="47" t="s">
        <v>75</v>
      </c>
      <c r="AI3750" s="47" t="s">
        <v>61</v>
      </c>
      <c r="AJ3750" s="47" t="s">
        <v>61</v>
      </c>
      <c r="AK3750" s="47" t="s">
        <v>61</v>
      </c>
      <c r="AV3750" s="47">
        <v>0</v>
      </c>
      <c r="AZ3750" s="47">
        <v>305</v>
      </c>
      <c r="BM3750" s="47">
        <v>7</v>
      </c>
      <c r="BS3750" s="47">
        <v>27</v>
      </c>
      <c r="BT3750" s="47">
        <v>2</v>
      </c>
      <c r="DI3750" s="1">
        <f t="shared" si="290"/>
        <v>4</v>
      </c>
      <c r="DJ3750" s="9" t="str">
        <f t="shared" si="291"/>
        <v>BACTERIOLÓGICO</v>
      </c>
      <c r="DK3750" s="10" t="str">
        <f t="shared" si="292"/>
        <v>-</v>
      </c>
      <c r="DL3750" s="11" t="str">
        <f t="shared" si="293"/>
        <v>0</v>
      </c>
    </row>
    <row r="3751" spans="1:116" ht="12" x14ac:dyDescent="0.2">
      <c r="A3751" s="47">
        <v>1009010001</v>
      </c>
      <c r="B3751" s="47" t="str">
        <f t="shared" si="294"/>
        <v>1009010001-PUERTO INCA</v>
      </c>
      <c r="C3751" s="47" t="s">
        <v>3079</v>
      </c>
      <c r="D3751" s="47" t="s">
        <v>58</v>
      </c>
      <c r="E3751" s="47" t="s">
        <v>3079</v>
      </c>
      <c r="F3751" s="47" t="s">
        <v>3079</v>
      </c>
      <c r="G3751" s="47" t="s">
        <v>60</v>
      </c>
      <c r="H3751" s="47">
        <v>357</v>
      </c>
      <c r="I3751" s="47">
        <v>84</v>
      </c>
      <c r="J3751" s="47" t="s">
        <v>82</v>
      </c>
      <c r="K3751" s="47" t="s">
        <v>63</v>
      </c>
      <c r="L3751" s="47" t="s">
        <v>64</v>
      </c>
      <c r="M3751" s="47" t="s">
        <v>3949</v>
      </c>
      <c r="N3751" s="47" t="s">
        <v>3079</v>
      </c>
      <c r="O3751" s="47" t="s">
        <v>58</v>
      </c>
      <c r="P3751" s="47" t="s">
        <v>3079</v>
      </c>
      <c r="Q3751" s="47" t="s">
        <v>3079</v>
      </c>
      <c r="R3751" s="47">
        <v>84613</v>
      </c>
      <c r="S3751" s="47" t="s">
        <v>2283</v>
      </c>
      <c r="T3751" s="47" t="s">
        <v>3953</v>
      </c>
      <c r="U3751" s="47">
        <v>13298</v>
      </c>
      <c r="V3751" s="47" t="s">
        <v>69</v>
      </c>
      <c r="W3751" s="47" t="s">
        <v>3954</v>
      </c>
      <c r="X3751" s="47">
        <v>1278656</v>
      </c>
      <c r="Y3751" s="47">
        <v>4213454</v>
      </c>
      <c r="Z3751" s="47">
        <v>503618.3</v>
      </c>
      <c r="AA3751" s="47">
        <v>8964212</v>
      </c>
      <c r="AB3751" s="47" t="s">
        <v>71</v>
      </c>
      <c r="AC3751" s="47">
        <v>211</v>
      </c>
      <c r="AD3751" s="47" t="s">
        <v>86</v>
      </c>
      <c r="AE3751" s="47" t="s">
        <v>5008</v>
      </c>
      <c r="AF3751" s="47" t="s">
        <v>6078</v>
      </c>
      <c r="AG3751" s="47">
        <v>17</v>
      </c>
      <c r="AH3751" s="47" t="s">
        <v>73</v>
      </c>
      <c r="AI3751" s="47" t="s">
        <v>3955</v>
      </c>
      <c r="AJ3751" s="47" t="s">
        <v>61</v>
      </c>
      <c r="AK3751" s="47" t="s">
        <v>61</v>
      </c>
      <c r="AV3751" s="47">
        <v>0</v>
      </c>
      <c r="AZ3751" s="47">
        <v>120</v>
      </c>
      <c r="BM3751" s="47">
        <v>8</v>
      </c>
      <c r="BS3751" s="47">
        <v>27</v>
      </c>
      <c r="BT3751" s="47">
        <v>1</v>
      </c>
      <c r="DI3751" s="1">
        <f t="shared" si="290"/>
        <v>4</v>
      </c>
      <c r="DJ3751" s="9" t="str">
        <f t="shared" si="291"/>
        <v>BACTERIOLÓGICO</v>
      </c>
      <c r="DK3751" s="10" t="str">
        <f t="shared" si="292"/>
        <v>-</v>
      </c>
      <c r="DL3751" s="11" t="str">
        <f t="shared" si="293"/>
        <v>0</v>
      </c>
    </row>
    <row r="3752" spans="1:116" ht="12" x14ac:dyDescent="0.2">
      <c r="A3752" s="47">
        <v>1009010001</v>
      </c>
      <c r="B3752" s="47" t="str">
        <f t="shared" si="294"/>
        <v>1009010001-PUERTO INCA</v>
      </c>
      <c r="C3752" s="47" t="s">
        <v>3079</v>
      </c>
      <c r="D3752" s="47" t="s">
        <v>58</v>
      </c>
      <c r="E3752" s="47" t="s">
        <v>3079</v>
      </c>
      <c r="F3752" s="47" t="s">
        <v>3079</v>
      </c>
      <c r="G3752" s="47" t="s">
        <v>60</v>
      </c>
      <c r="H3752" s="47">
        <v>357</v>
      </c>
      <c r="I3752" s="47">
        <v>84</v>
      </c>
      <c r="J3752" s="47" t="s">
        <v>82</v>
      </c>
      <c r="K3752" s="47" t="s">
        <v>63</v>
      </c>
      <c r="L3752" s="47" t="s">
        <v>64</v>
      </c>
      <c r="M3752" s="47" t="s">
        <v>3949</v>
      </c>
      <c r="N3752" s="47" t="s">
        <v>3079</v>
      </c>
      <c r="O3752" s="47" t="s">
        <v>58</v>
      </c>
      <c r="P3752" s="47" t="s">
        <v>3079</v>
      </c>
      <c r="Q3752" s="47" t="s">
        <v>3079</v>
      </c>
      <c r="R3752" s="47">
        <v>84613</v>
      </c>
      <c r="S3752" s="47" t="s">
        <v>2283</v>
      </c>
      <c r="T3752" s="47" t="s">
        <v>3953</v>
      </c>
      <c r="U3752" s="47">
        <v>13298</v>
      </c>
      <c r="V3752" s="47" t="s">
        <v>69</v>
      </c>
      <c r="W3752" s="47" t="s">
        <v>3954</v>
      </c>
      <c r="X3752" s="47">
        <v>1278656</v>
      </c>
      <c r="Y3752" s="47">
        <v>4213455</v>
      </c>
      <c r="Z3752" s="47">
        <v>0</v>
      </c>
      <c r="AA3752" s="47">
        <v>0</v>
      </c>
      <c r="AB3752" s="47" t="s">
        <v>61</v>
      </c>
      <c r="AC3752" s="47">
        <v>0</v>
      </c>
      <c r="AD3752" s="47" t="s">
        <v>86</v>
      </c>
      <c r="AE3752" s="47" t="s">
        <v>5008</v>
      </c>
      <c r="AF3752" s="47" t="s">
        <v>6078</v>
      </c>
      <c r="AG3752" s="47" t="s">
        <v>61</v>
      </c>
      <c r="AH3752" s="47" t="s">
        <v>75</v>
      </c>
      <c r="AI3752" s="47" t="s">
        <v>61</v>
      </c>
      <c r="AJ3752" s="47" t="s">
        <v>61</v>
      </c>
      <c r="AK3752" s="47" t="s">
        <v>61</v>
      </c>
      <c r="AV3752" s="47">
        <v>0</v>
      </c>
      <c r="AZ3752" s="47">
        <v>141</v>
      </c>
      <c r="BM3752" s="47">
        <v>7.8</v>
      </c>
      <c r="BS3752" s="47">
        <v>27</v>
      </c>
      <c r="BT3752" s="47">
        <v>1</v>
      </c>
      <c r="DI3752" s="1">
        <f t="shared" si="290"/>
        <v>4</v>
      </c>
      <c r="DJ3752" s="9" t="str">
        <f t="shared" si="291"/>
        <v>BACTERIOLÓGICO</v>
      </c>
      <c r="DK3752" s="10" t="str">
        <f t="shared" si="292"/>
        <v>-</v>
      </c>
      <c r="DL3752" s="11" t="str">
        <f t="shared" si="293"/>
        <v>0</v>
      </c>
    </row>
    <row r="3753" spans="1:116" ht="12" x14ac:dyDescent="0.2">
      <c r="A3753" s="47">
        <v>1009010001</v>
      </c>
      <c r="B3753" s="47" t="str">
        <f t="shared" si="294"/>
        <v>1009010001-PUERTO INCA</v>
      </c>
      <c r="C3753" s="47" t="s">
        <v>3079</v>
      </c>
      <c r="D3753" s="47" t="s">
        <v>58</v>
      </c>
      <c r="E3753" s="47" t="s">
        <v>3079</v>
      </c>
      <c r="F3753" s="47" t="s">
        <v>3079</v>
      </c>
      <c r="G3753" s="47" t="s">
        <v>60</v>
      </c>
      <c r="H3753" s="47">
        <v>357</v>
      </c>
      <c r="I3753" s="47">
        <v>84</v>
      </c>
      <c r="J3753" s="47" t="s">
        <v>82</v>
      </c>
      <c r="K3753" s="47" t="s">
        <v>63</v>
      </c>
      <c r="L3753" s="47" t="s">
        <v>64</v>
      </c>
      <c r="M3753" s="47" t="s">
        <v>3949</v>
      </c>
      <c r="N3753" s="47" t="s">
        <v>3079</v>
      </c>
      <c r="O3753" s="47" t="s">
        <v>58</v>
      </c>
      <c r="P3753" s="47" t="s">
        <v>3079</v>
      </c>
      <c r="Q3753" s="47" t="s">
        <v>3079</v>
      </c>
      <c r="R3753" s="47">
        <v>84613</v>
      </c>
      <c r="S3753" s="47" t="s">
        <v>2283</v>
      </c>
      <c r="T3753" s="47" t="s">
        <v>3953</v>
      </c>
      <c r="U3753" s="47">
        <v>13298</v>
      </c>
      <c r="V3753" s="47" t="s">
        <v>69</v>
      </c>
      <c r="W3753" s="47" t="s">
        <v>3954</v>
      </c>
      <c r="X3753" s="47">
        <v>1278656</v>
      </c>
      <c r="Y3753" s="47">
        <v>4213456</v>
      </c>
      <c r="Z3753" s="47">
        <v>0</v>
      </c>
      <c r="AA3753" s="47">
        <v>0</v>
      </c>
      <c r="AB3753" s="47" t="s">
        <v>61</v>
      </c>
      <c r="AC3753" s="47">
        <v>0</v>
      </c>
      <c r="AD3753" s="47" t="s">
        <v>86</v>
      </c>
      <c r="AE3753" s="47" t="s">
        <v>5008</v>
      </c>
      <c r="AF3753" s="47" t="s">
        <v>6078</v>
      </c>
      <c r="AG3753" s="47" t="s">
        <v>61</v>
      </c>
      <c r="AH3753" s="47" t="s">
        <v>75</v>
      </c>
      <c r="AI3753" s="47" t="s">
        <v>61</v>
      </c>
      <c r="AJ3753" s="47" t="s">
        <v>61</v>
      </c>
      <c r="AK3753" s="47" t="s">
        <v>61</v>
      </c>
      <c r="AV3753" s="47">
        <v>0</v>
      </c>
      <c r="AZ3753" s="47">
        <v>166</v>
      </c>
      <c r="BM3753" s="47">
        <v>7.6</v>
      </c>
      <c r="BS3753" s="47">
        <v>27</v>
      </c>
      <c r="BT3753" s="47">
        <v>1</v>
      </c>
      <c r="DI3753" s="1">
        <f t="shared" si="290"/>
        <v>4</v>
      </c>
      <c r="DJ3753" s="9" t="str">
        <f t="shared" si="291"/>
        <v>BACTERIOLÓGICO</v>
      </c>
      <c r="DK3753" s="10" t="str">
        <f t="shared" si="292"/>
        <v>-</v>
      </c>
      <c r="DL3753" s="11" t="str">
        <f t="shared" si="293"/>
        <v>0</v>
      </c>
    </row>
    <row r="3754" spans="1:116" ht="12" x14ac:dyDescent="0.2">
      <c r="A3754" s="47">
        <v>1009010034</v>
      </c>
      <c r="B3754" s="47" t="str">
        <f t="shared" si="294"/>
        <v>1009010034-PUERTO SUNGARO</v>
      </c>
      <c r="C3754" s="47" t="s">
        <v>4389</v>
      </c>
      <c r="D3754" s="47" t="s">
        <v>58</v>
      </c>
      <c r="E3754" s="47" t="s">
        <v>3079</v>
      </c>
      <c r="F3754" s="47" t="s">
        <v>3079</v>
      </c>
      <c r="G3754" s="47" t="s">
        <v>265</v>
      </c>
      <c r="H3754" s="47">
        <v>2800</v>
      </c>
      <c r="I3754" s="47">
        <v>700</v>
      </c>
      <c r="J3754" s="47" t="s">
        <v>82</v>
      </c>
      <c r="K3754" s="47" t="s">
        <v>63</v>
      </c>
      <c r="L3754" s="47" t="s">
        <v>64</v>
      </c>
      <c r="M3754" s="47" t="s">
        <v>4390</v>
      </c>
      <c r="N3754" s="47" t="s">
        <v>4389</v>
      </c>
      <c r="O3754" s="47" t="s">
        <v>58</v>
      </c>
      <c r="P3754" s="47" t="s">
        <v>3079</v>
      </c>
      <c r="Q3754" s="47" t="s">
        <v>3079</v>
      </c>
      <c r="R3754" s="47">
        <v>84562</v>
      </c>
      <c r="S3754" s="47" t="s">
        <v>3084</v>
      </c>
      <c r="T3754" s="47" t="s">
        <v>4389</v>
      </c>
      <c r="U3754" s="47">
        <v>13311</v>
      </c>
      <c r="V3754" s="47" t="s">
        <v>98</v>
      </c>
      <c r="W3754" s="47" t="s">
        <v>4391</v>
      </c>
      <c r="X3754" s="47">
        <v>1278657</v>
      </c>
      <c r="Y3754" s="47">
        <v>4213457</v>
      </c>
      <c r="Z3754" s="47">
        <v>496318</v>
      </c>
      <c r="AA3754" s="47">
        <v>8963123</v>
      </c>
      <c r="AB3754" s="47" t="s">
        <v>71</v>
      </c>
      <c r="AC3754" s="47">
        <v>230</v>
      </c>
      <c r="AD3754" s="47" t="s">
        <v>86</v>
      </c>
      <c r="AE3754" s="47" t="s">
        <v>5184</v>
      </c>
      <c r="AF3754" s="47" t="s">
        <v>6079</v>
      </c>
      <c r="AG3754" s="47">
        <v>15168</v>
      </c>
      <c r="AH3754" s="47" t="s">
        <v>73</v>
      </c>
      <c r="AI3754" s="47" t="s">
        <v>4392</v>
      </c>
      <c r="AJ3754" s="47" t="s">
        <v>61</v>
      </c>
      <c r="AK3754" s="47" t="s">
        <v>61</v>
      </c>
      <c r="AV3754" s="47">
        <v>0</v>
      </c>
      <c r="AZ3754" s="47">
        <v>171</v>
      </c>
      <c r="BM3754" s="47">
        <v>8</v>
      </c>
      <c r="BS3754" s="47">
        <v>27</v>
      </c>
      <c r="BT3754" s="47">
        <v>0.4</v>
      </c>
      <c r="DI3754" s="1">
        <f t="shared" si="290"/>
        <v>4</v>
      </c>
      <c r="DJ3754" s="9" t="str">
        <f t="shared" si="291"/>
        <v>BACTERIOLÓGICO</v>
      </c>
      <c r="DK3754" s="10" t="str">
        <f t="shared" si="292"/>
        <v>-</v>
      </c>
      <c r="DL3754" s="11" t="str">
        <f t="shared" si="293"/>
        <v>0</v>
      </c>
    </row>
    <row r="3755" spans="1:116" ht="12" x14ac:dyDescent="0.2">
      <c r="A3755" s="47">
        <v>1009010034</v>
      </c>
      <c r="B3755" s="47" t="str">
        <f t="shared" si="294"/>
        <v>1009010034-PUERTO SUNGARO</v>
      </c>
      <c r="C3755" s="47" t="s">
        <v>4389</v>
      </c>
      <c r="D3755" s="47" t="s">
        <v>58</v>
      </c>
      <c r="E3755" s="47" t="s">
        <v>3079</v>
      </c>
      <c r="F3755" s="47" t="s">
        <v>3079</v>
      </c>
      <c r="G3755" s="47" t="s">
        <v>265</v>
      </c>
      <c r="H3755" s="47">
        <v>2800</v>
      </c>
      <c r="I3755" s="47">
        <v>700</v>
      </c>
      <c r="J3755" s="47" t="s">
        <v>82</v>
      </c>
      <c r="K3755" s="47" t="s">
        <v>63</v>
      </c>
      <c r="L3755" s="47" t="s">
        <v>64</v>
      </c>
      <c r="M3755" s="47" t="s">
        <v>4390</v>
      </c>
      <c r="N3755" s="47" t="s">
        <v>4389</v>
      </c>
      <c r="O3755" s="47" t="s">
        <v>58</v>
      </c>
      <c r="P3755" s="47" t="s">
        <v>3079</v>
      </c>
      <c r="Q3755" s="47" t="s">
        <v>3079</v>
      </c>
      <c r="R3755" s="47">
        <v>84562</v>
      </c>
      <c r="S3755" s="47" t="s">
        <v>3084</v>
      </c>
      <c r="T3755" s="47" t="s">
        <v>4389</v>
      </c>
      <c r="U3755" s="47">
        <v>13311</v>
      </c>
      <c r="V3755" s="47" t="s">
        <v>98</v>
      </c>
      <c r="W3755" s="47" t="s">
        <v>4391</v>
      </c>
      <c r="X3755" s="47">
        <v>1278657</v>
      </c>
      <c r="Y3755" s="47">
        <v>4213458</v>
      </c>
      <c r="Z3755" s="47">
        <v>0</v>
      </c>
      <c r="AA3755" s="47">
        <v>0</v>
      </c>
      <c r="AB3755" s="47" t="s">
        <v>61</v>
      </c>
      <c r="AC3755" s="47">
        <v>0</v>
      </c>
      <c r="AD3755" s="47" t="s">
        <v>86</v>
      </c>
      <c r="AE3755" s="47" t="s">
        <v>5184</v>
      </c>
      <c r="AF3755" s="47" t="s">
        <v>6079</v>
      </c>
      <c r="AG3755" s="47" t="s">
        <v>61</v>
      </c>
      <c r="AH3755" s="47" t="s">
        <v>75</v>
      </c>
      <c r="AI3755" s="47" t="s">
        <v>61</v>
      </c>
      <c r="AJ3755" s="47" t="s">
        <v>61</v>
      </c>
      <c r="AK3755" s="47" t="s">
        <v>61</v>
      </c>
      <c r="AV3755" s="47">
        <v>0</v>
      </c>
      <c r="AZ3755" s="47">
        <v>225</v>
      </c>
      <c r="BM3755" s="47">
        <v>8</v>
      </c>
      <c r="BS3755" s="47">
        <v>27</v>
      </c>
      <c r="BT3755" s="47">
        <v>0.5</v>
      </c>
      <c r="DI3755" s="1">
        <f t="shared" si="290"/>
        <v>4</v>
      </c>
      <c r="DJ3755" s="9" t="str">
        <f t="shared" si="291"/>
        <v>BACTERIOLÓGICO</v>
      </c>
      <c r="DK3755" s="10" t="str">
        <f t="shared" si="292"/>
        <v>-</v>
      </c>
      <c r="DL3755" s="11" t="str">
        <f t="shared" si="293"/>
        <v>0</v>
      </c>
    </row>
    <row r="3756" spans="1:116" ht="12" x14ac:dyDescent="0.2">
      <c r="A3756" s="47">
        <v>1009010034</v>
      </c>
      <c r="B3756" s="47" t="str">
        <f t="shared" si="294"/>
        <v>1009010034-PUERTO SUNGARO</v>
      </c>
      <c r="C3756" s="47" t="s">
        <v>4389</v>
      </c>
      <c r="D3756" s="47" t="s">
        <v>58</v>
      </c>
      <c r="E3756" s="47" t="s">
        <v>3079</v>
      </c>
      <c r="F3756" s="47" t="s">
        <v>3079</v>
      </c>
      <c r="G3756" s="47" t="s">
        <v>265</v>
      </c>
      <c r="H3756" s="47">
        <v>2800</v>
      </c>
      <c r="I3756" s="47">
        <v>700</v>
      </c>
      <c r="J3756" s="47" t="s">
        <v>82</v>
      </c>
      <c r="K3756" s="47" t="s">
        <v>63</v>
      </c>
      <c r="L3756" s="47" t="s">
        <v>64</v>
      </c>
      <c r="M3756" s="47" t="s">
        <v>4390</v>
      </c>
      <c r="N3756" s="47" t="s">
        <v>4389</v>
      </c>
      <c r="O3756" s="47" t="s">
        <v>58</v>
      </c>
      <c r="P3756" s="47" t="s">
        <v>3079</v>
      </c>
      <c r="Q3756" s="47" t="s">
        <v>3079</v>
      </c>
      <c r="R3756" s="47">
        <v>84562</v>
      </c>
      <c r="S3756" s="47" t="s">
        <v>3084</v>
      </c>
      <c r="T3756" s="47" t="s">
        <v>4389</v>
      </c>
      <c r="U3756" s="47">
        <v>13311</v>
      </c>
      <c r="V3756" s="47" t="s">
        <v>98</v>
      </c>
      <c r="W3756" s="47" t="s">
        <v>4391</v>
      </c>
      <c r="X3756" s="47">
        <v>1278657</v>
      </c>
      <c r="Y3756" s="47">
        <v>4213459</v>
      </c>
      <c r="Z3756" s="47">
        <v>0</v>
      </c>
      <c r="AA3756" s="47">
        <v>0</v>
      </c>
      <c r="AB3756" s="47" t="s">
        <v>61</v>
      </c>
      <c r="AC3756" s="47">
        <v>0</v>
      </c>
      <c r="AD3756" s="47" t="s">
        <v>86</v>
      </c>
      <c r="AE3756" s="47" t="s">
        <v>5184</v>
      </c>
      <c r="AF3756" s="47" t="s">
        <v>6079</v>
      </c>
      <c r="AG3756" s="47" t="s">
        <v>61</v>
      </c>
      <c r="AH3756" s="47" t="s">
        <v>75</v>
      </c>
      <c r="AI3756" s="47" t="s">
        <v>61</v>
      </c>
      <c r="AJ3756" s="47" t="s">
        <v>61</v>
      </c>
      <c r="AK3756" s="47" t="s">
        <v>61</v>
      </c>
      <c r="AV3756" s="47">
        <v>0</v>
      </c>
      <c r="AZ3756" s="47">
        <v>230</v>
      </c>
      <c r="BM3756" s="47">
        <v>8</v>
      </c>
      <c r="BS3756" s="47">
        <v>27</v>
      </c>
      <c r="BT3756" s="47">
        <v>0.5</v>
      </c>
      <c r="DI3756" s="1">
        <f t="shared" si="290"/>
        <v>4</v>
      </c>
      <c r="DJ3756" s="9" t="str">
        <f t="shared" si="291"/>
        <v>BACTERIOLÓGICO</v>
      </c>
      <c r="DK3756" s="10" t="str">
        <f t="shared" si="292"/>
        <v>-</v>
      </c>
      <c r="DL3756" s="11" t="str">
        <f t="shared" si="293"/>
        <v>0</v>
      </c>
    </row>
    <row r="3757" spans="1:116" ht="12" x14ac:dyDescent="0.2">
      <c r="A3757" s="47">
        <v>1005040001</v>
      </c>
      <c r="B3757" s="47" t="str">
        <f t="shared" si="294"/>
        <v>1005040001-JACAS GRANDE</v>
      </c>
      <c r="C3757" s="47" t="s">
        <v>1825</v>
      </c>
      <c r="D3757" s="47" t="s">
        <v>58</v>
      </c>
      <c r="E3757" s="47" t="s">
        <v>542</v>
      </c>
      <c r="F3757" s="47" t="s">
        <v>1825</v>
      </c>
      <c r="G3757" s="47" t="s">
        <v>60</v>
      </c>
      <c r="H3757" s="47">
        <v>980</v>
      </c>
      <c r="I3757" s="47">
        <v>820</v>
      </c>
      <c r="J3757" s="47" t="s">
        <v>62</v>
      </c>
      <c r="K3757" s="47" t="s">
        <v>63</v>
      </c>
      <c r="L3757" s="47" t="s">
        <v>64</v>
      </c>
      <c r="M3757" s="47" t="s">
        <v>1826</v>
      </c>
      <c r="N3757" s="47" t="s">
        <v>1825</v>
      </c>
      <c r="O3757" s="47" t="s">
        <v>58</v>
      </c>
      <c r="P3757" s="47" t="s">
        <v>542</v>
      </c>
      <c r="Q3757" s="47" t="s">
        <v>1825</v>
      </c>
      <c r="R3757" s="47">
        <v>17307</v>
      </c>
      <c r="S3757" s="47" t="s">
        <v>171</v>
      </c>
      <c r="T3757" s="47" t="s">
        <v>1827</v>
      </c>
      <c r="U3757" s="47">
        <v>3636</v>
      </c>
      <c r="V3757" s="47" t="s">
        <v>69</v>
      </c>
      <c r="W3757" s="47" t="s">
        <v>1828</v>
      </c>
      <c r="X3757" s="47">
        <v>1278719</v>
      </c>
      <c r="Y3757" s="47">
        <v>4213665</v>
      </c>
      <c r="Z3757" s="47">
        <v>309399</v>
      </c>
      <c r="AA3757" s="47">
        <v>8945035</v>
      </c>
      <c r="AB3757" s="47" t="s">
        <v>71</v>
      </c>
      <c r="AC3757" s="47">
        <v>3650</v>
      </c>
      <c r="AD3757" s="47" t="s">
        <v>126</v>
      </c>
      <c r="AE3757" s="47" t="s">
        <v>4898</v>
      </c>
      <c r="AF3757" s="47" t="s">
        <v>6080</v>
      </c>
      <c r="AG3757" s="47">
        <v>7697</v>
      </c>
      <c r="AH3757" s="47" t="s">
        <v>73</v>
      </c>
      <c r="AI3757" s="47" t="s">
        <v>1825</v>
      </c>
      <c r="AJ3757" s="47" t="s">
        <v>61</v>
      </c>
      <c r="AK3757" s="47" t="s">
        <v>61</v>
      </c>
      <c r="AV3757" s="47">
        <v>1</v>
      </c>
      <c r="AZ3757" s="47">
        <v>59</v>
      </c>
      <c r="BM3757" s="47">
        <v>7.6</v>
      </c>
      <c r="BQ3757" s="47">
        <v>0</v>
      </c>
      <c r="BS3757" s="47">
        <v>9.5</v>
      </c>
      <c r="BT3757" s="47">
        <v>0.9</v>
      </c>
      <c r="DI3757" s="1">
        <f t="shared" si="290"/>
        <v>4</v>
      </c>
      <c r="DJ3757" s="9" t="str">
        <f t="shared" si="291"/>
        <v>NO BACTERIOLOGICO</v>
      </c>
      <c r="DK3757" s="10" t="str">
        <f t="shared" si="292"/>
        <v>-</v>
      </c>
      <c r="DL3757" s="11" t="str">
        <f t="shared" si="293"/>
        <v>0</v>
      </c>
    </row>
    <row r="3758" spans="1:116" ht="12" x14ac:dyDescent="0.2">
      <c r="A3758" s="47">
        <v>1005040001</v>
      </c>
      <c r="B3758" s="47" t="str">
        <f t="shared" si="294"/>
        <v>1005040001-JACAS GRANDE</v>
      </c>
      <c r="C3758" s="47" t="s">
        <v>1825</v>
      </c>
      <c r="D3758" s="47" t="s">
        <v>58</v>
      </c>
      <c r="E3758" s="47" t="s">
        <v>542</v>
      </c>
      <c r="F3758" s="47" t="s">
        <v>1825</v>
      </c>
      <c r="G3758" s="47" t="s">
        <v>60</v>
      </c>
      <c r="H3758" s="47">
        <v>980</v>
      </c>
      <c r="I3758" s="47">
        <v>820</v>
      </c>
      <c r="J3758" s="47" t="s">
        <v>62</v>
      </c>
      <c r="K3758" s="47" t="s">
        <v>63</v>
      </c>
      <c r="L3758" s="47" t="s">
        <v>64</v>
      </c>
      <c r="M3758" s="47" t="s">
        <v>1826</v>
      </c>
      <c r="N3758" s="47" t="s">
        <v>1825</v>
      </c>
      <c r="O3758" s="47" t="s">
        <v>58</v>
      </c>
      <c r="P3758" s="47" t="s">
        <v>542</v>
      </c>
      <c r="Q3758" s="47" t="s">
        <v>1825</v>
      </c>
      <c r="R3758" s="47">
        <v>17307</v>
      </c>
      <c r="S3758" s="47" t="s">
        <v>171</v>
      </c>
      <c r="T3758" s="47" t="s">
        <v>1827</v>
      </c>
      <c r="U3758" s="47">
        <v>3636</v>
      </c>
      <c r="V3758" s="47" t="s">
        <v>69</v>
      </c>
      <c r="W3758" s="47" t="s">
        <v>1828</v>
      </c>
      <c r="X3758" s="47">
        <v>1278719</v>
      </c>
      <c r="Y3758" s="47">
        <v>4213666</v>
      </c>
      <c r="Z3758" s="47">
        <v>309307</v>
      </c>
      <c r="AA3758" s="47">
        <v>8945081</v>
      </c>
      <c r="AB3758" s="47" t="s">
        <v>71</v>
      </c>
      <c r="AC3758" s="47">
        <v>3620</v>
      </c>
      <c r="AD3758" s="47" t="s">
        <v>126</v>
      </c>
      <c r="AE3758" s="47" t="s">
        <v>4898</v>
      </c>
      <c r="AF3758" s="47" t="s">
        <v>6080</v>
      </c>
      <c r="AG3758" s="47" t="s">
        <v>61</v>
      </c>
      <c r="AH3758" s="47" t="s">
        <v>75</v>
      </c>
      <c r="AI3758" s="47" t="s">
        <v>76</v>
      </c>
      <c r="AJ3758" s="47" t="s">
        <v>77</v>
      </c>
      <c r="AK3758" s="47" t="s">
        <v>78</v>
      </c>
      <c r="AV3758" s="47">
        <v>0.55000000000000004</v>
      </c>
      <c r="AZ3758" s="47">
        <v>59</v>
      </c>
      <c r="BE3758" s="47">
        <v>0</v>
      </c>
      <c r="BM3758" s="47">
        <v>7.5</v>
      </c>
      <c r="BQ3758" s="47">
        <v>0</v>
      </c>
      <c r="BS3758" s="47">
        <v>9.6</v>
      </c>
      <c r="BT3758" s="47">
        <v>0.9</v>
      </c>
      <c r="DI3758" s="1">
        <f t="shared" si="290"/>
        <v>4</v>
      </c>
      <c r="DJ3758" s="9" t="str">
        <f t="shared" si="291"/>
        <v>NO BACTERIOLOGICO</v>
      </c>
      <c r="DK3758" s="10" t="str">
        <f t="shared" si="292"/>
        <v>-</v>
      </c>
      <c r="DL3758" s="11" t="str">
        <f t="shared" si="293"/>
        <v>1</v>
      </c>
    </row>
    <row r="3759" spans="1:116" ht="12" x14ac:dyDescent="0.2">
      <c r="A3759" s="47">
        <v>1005040001</v>
      </c>
      <c r="B3759" s="47" t="str">
        <f t="shared" si="294"/>
        <v>1005040001-JACAS GRANDE</v>
      </c>
      <c r="C3759" s="47" t="s">
        <v>1825</v>
      </c>
      <c r="D3759" s="47" t="s">
        <v>58</v>
      </c>
      <c r="E3759" s="47" t="s">
        <v>542</v>
      </c>
      <c r="F3759" s="47" t="s">
        <v>1825</v>
      </c>
      <c r="G3759" s="47" t="s">
        <v>60</v>
      </c>
      <c r="H3759" s="47">
        <v>980</v>
      </c>
      <c r="I3759" s="47">
        <v>820</v>
      </c>
      <c r="J3759" s="47" t="s">
        <v>62</v>
      </c>
      <c r="K3759" s="47" t="s">
        <v>63</v>
      </c>
      <c r="L3759" s="47" t="s">
        <v>64</v>
      </c>
      <c r="M3759" s="47" t="s">
        <v>1826</v>
      </c>
      <c r="N3759" s="47" t="s">
        <v>1825</v>
      </c>
      <c r="O3759" s="47" t="s">
        <v>58</v>
      </c>
      <c r="P3759" s="47" t="s">
        <v>542</v>
      </c>
      <c r="Q3759" s="47" t="s">
        <v>1825</v>
      </c>
      <c r="R3759" s="47">
        <v>17307</v>
      </c>
      <c r="S3759" s="47" t="s">
        <v>171</v>
      </c>
      <c r="T3759" s="47" t="s">
        <v>1827</v>
      </c>
      <c r="U3759" s="47">
        <v>3636</v>
      </c>
      <c r="V3759" s="47" t="s">
        <v>69</v>
      </c>
      <c r="W3759" s="47" t="s">
        <v>1828</v>
      </c>
      <c r="X3759" s="47">
        <v>1278719</v>
      </c>
      <c r="Y3759" s="47">
        <v>4213667</v>
      </c>
      <c r="Z3759" s="47">
        <v>309270</v>
      </c>
      <c r="AA3759" s="47">
        <v>8945110</v>
      </c>
      <c r="AB3759" s="47" t="s">
        <v>71</v>
      </c>
      <c r="AC3759" s="47">
        <v>3602</v>
      </c>
      <c r="AD3759" s="47" t="s">
        <v>126</v>
      </c>
      <c r="AE3759" s="47" t="s">
        <v>4898</v>
      </c>
      <c r="AF3759" s="47" t="s">
        <v>6080</v>
      </c>
      <c r="AG3759" s="47" t="s">
        <v>61</v>
      </c>
      <c r="AH3759" s="47" t="s">
        <v>75</v>
      </c>
      <c r="AI3759" s="47" t="s">
        <v>76</v>
      </c>
      <c r="AJ3759" s="47" t="s">
        <v>77</v>
      </c>
      <c r="AK3759" s="47" t="s">
        <v>78</v>
      </c>
      <c r="AV3759" s="47">
        <v>0.5</v>
      </c>
      <c r="AZ3759" s="47">
        <v>59</v>
      </c>
      <c r="BM3759" s="47">
        <v>7.5</v>
      </c>
      <c r="BQ3759" s="47">
        <v>0</v>
      </c>
      <c r="BS3759" s="47">
        <v>9.8000000000000007</v>
      </c>
      <c r="BT3759" s="47">
        <v>0.9</v>
      </c>
      <c r="DI3759" s="1">
        <f t="shared" si="290"/>
        <v>4</v>
      </c>
      <c r="DJ3759" s="9" t="str">
        <f t="shared" si="291"/>
        <v>NO BACTERIOLOGICO</v>
      </c>
      <c r="DK3759" s="10" t="str">
        <f t="shared" si="292"/>
        <v>-</v>
      </c>
      <c r="DL3759" s="11" t="str">
        <f t="shared" si="293"/>
        <v>0</v>
      </c>
    </row>
    <row r="3760" spans="1:116" ht="12" x14ac:dyDescent="0.2">
      <c r="A3760" s="47">
        <v>1005040039</v>
      </c>
      <c r="B3760" s="47" t="str">
        <f t="shared" si="294"/>
        <v>1005040039-PAMPACRUZ</v>
      </c>
      <c r="C3760" s="47" t="s">
        <v>1829</v>
      </c>
      <c r="D3760" s="47" t="s">
        <v>58</v>
      </c>
      <c r="E3760" s="47" t="s">
        <v>542</v>
      </c>
      <c r="F3760" s="47" t="s">
        <v>1825</v>
      </c>
      <c r="G3760" s="47" t="s">
        <v>60</v>
      </c>
      <c r="H3760" s="47">
        <v>50</v>
      </c>
      <c r="I3760" s="47">
        <v>50</v>
      </c>
      <c r="J3760" s="47" t="s">
        <v>62</v>
      </c>
      <c r="K3760" s="47" t="s">
        <v>63</v>
      </c>
      <c r="L3760" s="47" t="s">
        <v>64</v>
      </c>
      <c r="M3760" s="47" t="s">
        <v>1826</v>
      </c>
      <c r="N3760" s="47" t="s">
        <v>1825</v>
      </c>
      <c r="O3760" s="47" t="s">
        <v>58</v>
      </c>
      <c r="P3760" s="47" t="s">
        <v>542</v>
      </c>
      <c r="Q3760" s="47" t="s">
        <v>1825</v>
      </c>
      <c r="R3760" s="47">
        <v>17307</v>
      </c>
      <c r="S3760" s="47" t="s">
        <v>171</v>
      </c>
      <c r="T3760" s="47" t="s">
        <v>1827</v>
      </c>
      <c r="U3760" s="47">
        <v>3636</v>
      </c>
      <c r="V3760" s="47" t="s">
        <v>69</v>
      </c>
      <c r="W3760" s="47" t="s">
        <v>1828</v>
      </c>
      <c r="X3760" s="47">
        <v>1278721</v>
      </c>
      <c r="Y3760" s="47">
        <v>4213671</v>
      </c>
      <c r="Z3760" s="47">
        <v>309399</v>
      </c>
      <c r="AA3760" s="47">
        <v>8945035</v>
      </c>
      <c r="AB3760" s="47" t="s">
        <v>71</v>
      </c>
      <c r="AC3760" s="47">
        <v>3650</v>
      </c>
      <c r="AD3760" s="47" t="s">
        <v>126</v>
      </c>
      <c r="AE3760" s="47" t="s">
        <v>4898</v>
      </c>
      <c r="AF3760" s="47" t="s">
        <v>6081</v>
      </c>
      <c r="AG3760" s="47">
        <v>7697</v>
      </c>
      <c r="AH3760" s="47" t="s">
        <v>73</v>
      </c>
      <c r="AI3760" s="47" t="s">
        <v>1825</v>
      </c>
      <c r="AJ3760" s="47" t="s">
        <v>61</v>
      </c>
      <c r="AK3760" s="47" t="s">
        <v>61</v>
      </c>
      <c r="AV3760" s="47">
        <v>1</v>
      </c>
      <c r="AZ3760" s="47">
        <v>59</v>
      </c>
      <c r="BM3760" s="47">
        <v>7.6</v>
      </c>
      <c r="BQ3760" s="47">
        <v>0</v>
      </c>
      <c r="BS3760" s="47">
        <v>9.5</v>
      </c>
      <c r="BT3760" s="47">
        <v>0.9</v>
      </c>
      <c r="DI3760" s="1">
        <f t="shared" si="290"/>
        <v>4</v>
      </c>
      <c r="DJ3760" s="9" t="str">
        <f t="shared" si="291"/>
        <v>NO BACTERIOLOGICO</v>
      </c>
      <c r="DK3760" s="10" t="str">
        <f t="shared" si="292"/>
        <v>-</v>
      </c>
      <c r="DL3760" s="11" t="str">
        <f t="shared" si="293"/>
        <v>0</v>
      </c>
    </row>
    <row r="3761" spans="1:116" ht="12" x14ac:dyDescent="0.2">
      <c r="A3761" s="47">
        <v>1005040039</v>
      </c>
      <c r="B3761" s="47" t="str">
        <f t="shared" si="294"/>
        <v>1005040039-PAMPACRUZ</v>
      </c>
      <c r="C3761" s="47" t="s">
        <v>1829</v>
      </c>
      <c r="D3761" s="47" t="s">
        <v>58</v>
      </c>
      <c r="E3761" s="47" t="s">
        <v>542</v>
      </c>
      <c r="F3761" s="47" t="s">
        <v>1825</v>
      </c>
      <c r="G3761" s="47" t="s">
        <v>60</v>
      </c>
      <c r="H3761" s="47">
        <v>50</v>
      </c>
      <c r="I3761" s="47">
        <v>50</v>
      </c>
      <c r="J3761" s="47" t="s">
        <v>62</v>
      </c>
      <c r="K3761" s="47" t="s">
        <v>63</v>
      </c>
      <c r="L3761" s="47" t="s">
        <v>64</v>
      </c>
      <c r="M3761" s="47" t="s">
        <v>1826</v>
      </c>
      <c r="N3761" s="47" t="s">
        <v>1825</v>
      </c>
      <c r="O3761" s="47" t="s">
        <v>58</v>
      </c>
      <c r="P3761" s="47" t="s">
        <v>542</v>
      </c>
      <c r="Q3761" s="47" t="s">
        <v>1825</v>
      </c>
      <c r="R3761" s="47">
        <v>17307</v>
      </c>
      <c r="S3761" s="47" t="s">
        <v>171</v>
      </c>
      <c r="T3761" s="47" t="s">
        <v>1827</v>
      </c>
      <c r="U3761" s="47">
        <v>3636</v>
      </c>
      <c r="V3761" s="47" t="s">
        <v>69</v>
      </c>
      <c r="W3761" s="47" t="s">
        <v>1828</v>
      </c>
      <c r="X3761" s="47">
        <v>1278721</v>
      </c>
      <c r="Y3761" s="47">
        <v>4213672</v>
      </c>
      <c r="Z3761" s="47">
        <v>309350</v>
      </c>
      <c r="AA3761" s="47">
        <v>8945029</v>
      </c>
      <c r="AB3761" s="47" t="s">
        <v>71</v>
      </c>
      <c r="AC3761" s="47">
        <v>3612</v>
      </c>
      <c r="AD3761" s="47" t="s">
        <v>126</v>
      </c>
      <c r="AE3761" s="47" t="s">
        <v>4898</v>
      </c>
      <c r="AF3761" s="47" t="s">
        <v>6081</v>
      </c>
      <c r="AG3761" s="47" t="s">
        <v>61</v>
      </c>
      <c r="AH3761" s="47" t="s">
        <v>75</v>
      </c>
      <c r="AI3761" s="47" t="s">
        <v>76</v>
      </c>
      <c r="AJ3761" s="47" t="s">
        <v>77</v>
      </c>
      <c r="AK3761" s="47" t="s">
        <v>78</v>
      </c>
      <c r="AV3761" s="47">
        <v>0.55000000000000004</v>
      </c>
      <c r="AZ3761" s="47">
        <v>59</v>
      </c>
      <c r="BM3761" s="47">
        <v>7.8</v>
      </c>
      <c r="BQ3761" s="47">
        <v>0</v>
      </c>
      <c r="BS3761" s="47">
        <v>9.5</v>
      </c>
      <c r="BT3761" s="47">
        <v>0.9</v>
      </c>
      <c r="DI3761" s="1">
        <f t="shared" si="290"/>
        <v>4</v>
      </c>
      <c r="DJ3761" s="9" t="str">
        <f t="shared" si="291"/>
        <v>NO BACTERIOLOGICO</v>
      </c>
      <c r="DK3761" s="10" t="str">
        <f t="shared" si="292"/>
        <v>-</v>
      </c>
      <c r="DL3761" s="11" t="str">
        <f t="shared" si="293"/>
        <v>0</v>
      </c>
    </row>
    <row r="3762" spans="1:116" ht="12" x14ac:dyDescent="0.2">
      <c r="A3762" s="47">
        <v>1005040039</v>
      </c>
      <c r="B3762" s="47" t="str">
        <f t="shared" si="294"/>
        <v>1005040039-PAMPACRUZ</v>
      </c>
      <c r="C3762" s="47" t="s">
        <v>1829</v>
      </c>
      <c r="D3762" s="47" t="s">
        <v>58</v>
      </c>
      <c r="E3762" s="47" t="s">
        <v>542</v>
      </c>
      <c r="F3762" s="47" t="s">
        <v>1825</v>
      </c>
      <c r="G3762" s="47" t="s">
        <v>60</v>
      </c>
      <c r="H3762" s="47">
        <v>50</v>
      </c>
      <c r="I3762" s="47">
        <v>50</v>
      </c>
      <c r="J3762" s="47" t="s">
        <v>62</v>
      </c>
      <c r="K3762" s="47" t="s">
        <v>63</v>
      </c>
      <c r="L3762" s="47" t="s">
        <v>64</v>
      </c>
      <c r="M3762" s="47" t="s">
        <v>1826</v>
      </c>
      <c r="N3762" s="47" t="s">
        <v>1825</v>
      </c>
      <c r="O3762" s="47" t="s">
        <v>58</v>
      </c>
      <c r="P3762" s="47" t="s">
        <v>542</v>
      </c>
      <c r="Q3762" s="47" t="s">
        <v>1825</v>
      </c>
      <c r="R3762" s="47">
        <v>17307</v>
      </c>
      <c r="S3762" s="47" t="s">
        <v>171</v>
      </c>
      <c r="T3762" s="47" t="s">
        <v>1827</v>
      </c>
      <c r="U3762" s="47">
        <v>3636</v>
      </c>
      <c r="V3762" s="47" t="s">
        <v>69</v>
      </c>
      <c r="W3762" s="47" t="s">
        <v>1828</v>
      </c>
      <c r="X3762" s="47">
        <v>1278721</v>
      </c>
      <c r="Y3762" s="47">
        <v>4213673</v>
      </c>
      <c r="Z3762" s="47">
        <v>309340</v>
      </c>
      <c r="AA3762" s="47">
        <v>8945010</v>
      </c>
      <c r="AB3762" s="47" t="s">
        <v>71</v>
      </c>
      <c r="AC3762" s="47">
        <v>3602</v>
      </c>
      <c r="AD3762" s="47" t="s">
        <v>126</v>
      </c>
      <c r="AE3762" s="47" t="s">
        <v>4898</v>
      </c>
      <c r="AF3762" s="47" t="s">
        <v>6081</v>
      </c>
      <c r="AG3762" s="47" t="s">
        <v>61</v>
      </c>
      <c r="AH3762" s="47" t="s">
        <v>75</v>
      </c>
      <c r="AI3762" s="47" t="s">
        <v>76</v>
      </c>
      <c r="AJ3762" s="47" t="s">
        <v>77</v>
      </c>
      <c r="AK3762" s="47" t="s">
        <v>78</v>
      </c>
      <c r="AV3762" s="47">
        <v>0.5</v>
      </c>
      <c r="AZ3762" s="47">
        <v>59</v>
      </c>
      <c r="BM3762" s="47">
        <v>7.8</v>
      </c>
      <c r="BQ3762" s="47">
        <v>0</v>
      </c>
      <c r="BS3762" s="47">
        <v>9.6</v>
      </c>
      <c r="BT3762" s="47">
        <v>0.9</v>
      </c>
      <c r="DI3762" s="1">
        <f t="shared" si="290"/>
        <v>4</v>
      </c>
      <c r="DJ3762" s="9" t="str">
        <f t="shared" si="291"/>
        <v>NO BACTERIOLOGICO</v>
      </c>
      <c r="DK3762" s="10" t="str">
        <f t="shared" si="292"/>
        <v>-</v>
      </c>
      <c r="DL3762" s="11" t="str">
        <f t="shared" si="293"/>
        <v>0</v>
      </c>
    </row>
    <row r="3763" spans="1:116" ht="12" x14ac:dyDescent="0.2">
      <c r="A3763" s="47">
        <v>1005040063</v>
      </c>
      <c r="B3763" s="47" t="str">
        <f t="shared" si="294"/>
        <v>1005040063-CRUZ PAMPA</v>
      </c>
      <c r="C3763" s="47" t="s">
        <v>118</v>
      </c>
      <c r="D3763" s="47" t="s">
        <v>58</v>
      </c>
      <c r="E3763" s="47" t="s">
        <v>542</v>
      </c>
      <c r="F3763" s="47" t="s">
        <v>1825</v>
      </c>
      <c r="G3763" s="47" t="s">
        <v>60</v>
      </c>
      <c r="H3763" s="47">
        <v>76</v>
      </c>
      <c r="I3763" s="47">
        <v>76</v>
      </c>
      <c r="J3763" s="47" t="s">
        <v>62</v>
      </c>
      <c r="K3763" s="47" t="s">
        <v>63</v>
      </c>
      <c r="L3763" s="47" t="s">
        <v>64</v>
      </c>
      <c r="M3763" s="47" t="s">
        <v>1826</v>
      </c>
      <c r="N3763" s="47" t="s">
        <v>1825</v>
      </c>
      <c r="O3763" s="47" t="s">
        <v>58</v>
      </c>
      <c r="P3763" s="47" t="s">
        <v>542</v>
      </c>
      <c r="Q3763" s="47" t="s">
        <v>1825</v>
      </c>
      <c r="R3763" s="47">
        <v>17307</v>
      </c>
      <c r="S3763" s="47" t="s">
        <v>171</v>
      </c>
      <c r="T3763" s="47" t="s">
        <v>1827</v>
      </c>
      <c r="U3763" s="47">
        <v>3636</v>
      </c>
      <c r="V3763" s="47" t="s">
        <v>69</v>
      </c>
      <c r="W3763" s="47" t="s">
        <v>1828</v>
      </c>
      <c r="X3763" s="47">
        <v>1278723</v>
      </c>
      <c r="Y3763" s="47">
        <v>4213677</v>
      </c>
      <c r="Z3763" s="47">
        <v>309399</v>
      </c>
      <c r="AA3763" s="47">
        <v>8945035</v>
      </c>
      <c r="AB3763" s="47" t="s">
        <v>71</v>
      </c>
      <c r="AC3763" s="47">
        <v>3650</v>
      </c>
      <c r="AD3763" s="47" t="s">
        <v>126</v>
      </c>
      <c r="AE3763" s="47" t="s">
        <v>4898</v>
      </c>
      <c r="AF3763" s="47" t="s">
        <v>6082</v>
      </c>
      <c r="AG3763" s="47">
        <v>7697</v>
      </c>
      <c r="AH3763" s="47" t="s">
        <v>73</v>
      </c>
      <c r="AI3763" s="47" t="s">
        <v>1825</v>
      </c>
      <c r="AJ3763" s="47" t="s">
        <v>61</v>
      </c>
      <c r="AK3763" s="47" t="s">
        <v>61</v>
      </c>
      <c r="AV3763" s="47">
        <v>1</v>
      </c>
      <c r="AZ3763" s="47">
        <v>59</v>
      </c>
      <c r="BM3763" s="47">
        <v>7.6</v>
      </c>
      <c r="BQ3763" s="47">
        <v>0</v>
      </c>
      <c r="BS3763" s="47">
        <v>9.5</v>
      </c>
      <c r="BT3763" s="47">
        <v>0.9</v>
      </c>
      <c r="DI3763" s="1">
        <f t="shared" si="290"/>
        <v>4</v>
      </c>
      <c r="DJ3763" s="9" t="str">
        <f t="shared" si="291"/>
        <v>NO BACTERIOLOGICO</v>
      </c>
      <c r="DK3763" s="10" t="str">
        <f t="shared" si="292"/>
        <v>-</v>
      </c>
      <c r="DL3763" s="11" t="str">
        <f t="shared" si="293"/>
        <v>0</v>
      </c>
    </row>
    <row r="3764" spans="1:116" ht="12" x14ac:dyDescent="0.2">
      <c r="A3764" s="47">
        <v>1005040063</v>
      </c>
      <c r="B3764" s="47" t="str">
        <f t="shared" si="294"/>
        <v>1005040063-CRUZ PAMPA</v>
      </c>
      <c r="C3764" s="47" t="s">
        <v>118</v>
      </c>
      <c r="D3764" s="47" t="s">
        <v>58</v>
      </c>
      <c r="E3764" s="47" t="s">
        <v>542</v>
      </c>
      <c r="F3764" s="47" t="s">
        <v>1825</v>
      </c>
      <c r="G3764" s="47" t="s">
        <v>60</v>
      </c>
      <c r="H3764" s="47">
        <v>76</v>
      </c>
      <c r="I3764" s="47">
        <v>76</v>
      </c>
      <c r="J3764" s="47" t="s">
        <v>62</v>
      </c>
      <c r="K3764" s="47" t="s">
        <v>63</v>
      </c>
      <c r="L3764" s="47" t="s">
        <v>64</v>
      </c>
      <c r="M3764" s="47" t="s">
        <v>1826</v>
      </c>
      <c r="N3764" s="47" t="s">
        <v>1825</v>
      </c>
      <c r="O3764" s="47" t="s">
        <v>58</v>
      </c>
      <c r="P3764" s="47" t="s">
        <v>542</v>
      </c>
      <c r="Q3764" s="47" t="s">
        <v>1825</v>
      </c>
      <c r="R3764" s="47">
        <v>17307</v>
      </c>
      <c r="S3764" s="47" t="s">
        <v>171</v>
      </c>
      <c r="T3764" s="47" t="s">
        <v>1827</v>
      </c>
      <c r="U3764" s="47">
        <v>3636</v>
      </c>
      <c r="V3764" s="47" t="s">
        <v>69</v>
      </c>
      <c r="W3764" s="47" t="s">
        <v>1828</v>
      </c>
      <c r="X3764" s="47">
        <v>1278723</v>
      </c>
      <c r="Y3764" s="47">
        <v>4213678</v>
      </c>
      <c r="Z3764" s="47">
        <v>309340</v>
      </c>
      <c r="AA3764" s="47">
        <v>8945020</v>
      </c>
      <c r="AB3764" s="47" t="s">
        <v>71</v>
      </c>
      <c r="AC3764" s="47">
        <v>3612</v>
      </c>
      <c r="AD3764" s="47" t="s">
        <v>126</v>
      </c>
      <c r="AE3764" s="47" t="s">
        <v>4898</v>
      </c>
      <c r="AF3764" s="47" t="s">
        <v>6082</v>
      </c>
      <c r="AG3764" s="47" t="s">
        <v>61</v>
      </c>
      <c r="AH3764" s="47" t="s">
        <v>75</v>
      </c>
      <c r="AI3764" s="47" t="s">
        <v>76</v>
      </c>
      <c r="AJ3764" s="47" t="s">
        <v>77</v>
      </c>
      <c r="AK3764" s="47" t="s">
        <v>78</v>
      </c>
      <c r="AV3764" s="47">
        <v>0.52</v>
      </c>
      <c r="AZ3764" s="47">
        <v>59</v>
      </c>
      <c r="BM3764" s="47">
        <v>7.5</v>
      </c>
      <c r="BQ3764" s="47">
        <v>0</v>
      </c>
      <c r="BS3764" s="47">
        <v>9.6999999999999993</v>
      </c>
      <c r="BT3764" s="47">
        <v>0.9</v>
      </c>
      <c r="DI3764" s="1">
        <f t="shared" si="290"/>
        <v>4</v>
      </c>
      <c r="DJ3764" s="9" t="str">
        <f t="shared" si="291"/>
        <v>NO BACTERIOLOGICO</v>
      </c>
      <c r="DK3764" s="10" t="str">
        <f t="shared" si="292"/>
        <v>-</v>
      </c>
      <c r="DL3764" s="11" t="str">
        <f t="shared" si="293"/>
        <v>0</v>
      </c>
    </row>
    <row r="3765" spans="1:116" ht="12" x14ac:dyDescent="0.2">
      <c r="A3765" s="47">
        <v>1005040063</v>
      </c>
      <c r="B3765" s="47" t="str">
        <f t="shared" si="294"/>
        <v>1005040063-CRUZ PAMPA</v>
      </c>
      <c r="C3765" s="47" t="s">
        <v>118</v>
      </c>
      <c r="D3765" s="47" t="s">
        <v>58</v>
      </c>
      <c r="E3765" s="47" t="s">
        <v>542</v>
      </c>
      <c r="F3765" s="47" t="s">
        <v>1825</v>
      </c>
      <c r="G3765" s="47" t="s">
        <v>60</v>
      </c>
      <c r="H3765" s="47">
        <v>76</v>
      </c>
      <c r="I3765" s="47">
        <v>76</v>
      </c>
      <c r="J3765" s="47" t="s">
        <v>62</v>
      </c>
      <c r="K3765" s="47" t="s">
        <v>63</v>
      </c>
      <c r="L3765" s="47" t="s">
        <v>64</v>
      </c>
      <c r="M3765" s="47" t="s">
        <v>1826</v>
      </c>
      <c r="N3765" s="47" t="s">
        <v>1825</v>
      </c>
      <c r="O3765" s="47" t="s">
        <v>58</v>
      </c>
      <c r="P3765" s="47" t="s">
        <v>542</v>
      </c>
      <c r="Q3765" s="47" t="s">
        <v>1825</v>
      </c>
      <c r="R3765" s="47">
        <v>17307</v>
      </c>
      <c r="S3765" s="47" t="s">
        <v>171</v>
      </c>
      <c r="T3765" s="47" t="s">
        <v>1827</v>
      </c>
      <c r="U3765" s="47">
        <v>3636</v>
      </c>
      <c r="V3765" s="47" t="s">
        <v>69</v>
      </c>
      <c r="W3765" s="47" t="s">
        <v>1828</v>
      </c>
      <c r="X3765" s="47">
        <v>1278723</v>
      </c>
      <c r="Y3765" s="47">
        <v>4213679</v>
      </c>
      <c r="Z3765" s="47">
        <v>309328</v>
      </c>
      <c r="AA3765" s="47">
        <v>8945005</v>
      </c>
      <c r="AB3765" s="47" t="s">
        <v>71</v>
      </c>
      <c r="AC3765" s="47">
        <v>3602</v>
      </c>
      <c r="AD3765" s="47" t="s">
        <v>126</v>
      </c>
      <c r="AE3765" s="47" t="s">
        <v>4898</v>
      </c>
      <c r="AF3765" s="47" t="s">
        <v>6082</v>
      </c>
      <c r="AG3765" s="47" t="s">
        <v>61</v>
      </c>
      <c r="AH3765" s="47" t="s">
        <v>75</v>
      </c>
      <c r="AI3765" s="47" t="s">
        <v>76</v>
      </c>
      <c r="AJ3765" s="47" t="s">
        <v>77</v>
      </c>
      <c r="AK3765" s="47" t="s">
        <v>78</v>
      </c>
      <c r="AV3765" s="47">
        <v>0.5</v>
      </c>
      <c r="AZ3765" s="47">
        <v>59</v>
      </c>
      <c r="BM3765" s="47">
        <v>7.47</v>
      </c>
      <c r="BQ3765" s="47">
        <v>0</v>
      </c>
      <c r="BS3765" s="47">
        <v>9.8000000000000007</v>
      </c>
      <c r="BT3765" s="47">
        <v>0.69</v>
      </c>
      <c r="DI3765" s="1">
        <f t="shared" si="290"/>
        <v>4</v>
      </c>
      <c r="DJ3765" s="9" t="str">
        <f t="shared" si="291"/>
        <v>NO BACTERIOLOGICO</v>
      </c>
      <c r="DK3765" s="10" t="str">
        <f t="shared" si="292"/>
        <v>-</v>
      </c>
      <c r="DL3765" s="11" t="str">
        <f t="shared" si="293"/>
        <v>0</v>
      </c>
    </row>
    <row r="3766" spans="1:116" ht="12" x14ac:dyDescent="0.2">
      <c r="A3766" s="47">
        <v>1005040052</v>
      </c>
      <c r="B3766" s="47" t="str">
        <f t="shared" si="294"/>
        <v>1005040052-MUCHCAY</v>
      </c>
      <c r="C3766" s="47" t="s">
        <v>1834</v>
      </c>
      <c r="D3766" s="47" t="s">
        <v>58</v>
      </c>
      <c r="E3766" s="47" t="s">
        <v>542</v>
      </c>
      <c r="F3766" s="47" t="s">
        <v>1825</v>
      </c>
      <c r="G3766" s="47" t="s">
        <v>60</v>
      </c>
      <c r="H3766" s="47">
        <v>260</v>
      </c>
      <c r="I3766" s="47">
        <v>185</v>
      </c>
      <c r="J3766" s="47" t="s">
        <v>62</v>
      </c>
      <c r="K3766" s="47" t="s">
        <v>63</v>
      </c>
      <c r="L3766" s="47" t="s">
        <v>64</v>
      </c>
      <c r="M3766" s="47" t="s">
        <v>1826</v>
      </c>
      <c r="N3766" s="47" t="s">
        <v>1825</v>
      </c>
      <c r="O3766" s="47" t="s">
        <v>58</v>
      </c>
      <c r="P3766" s="47" t="s">
        <v>542</v>
      </c>
      <c r="Q3766" s="47" t="s">
        <v>1825</v>
      </c>
      <c r="R3766" s="47">
        <v>88655</v>
      </c>
      <c r="S3766" s="47" t="s">
        <v>67</v>
      </c>
      <c r="T3766" s="47" t="s">
        <v>1835</v>
      </c>
      <c r="U3766" s="47">
        <v>13483</v>
      </c>
      <c r="V3766" s="47" t="s">
        <v>69</v>
      </c>
      <c r="W3766" s="47" t="s">
        <v>1836</v>
      </c>
      <c r="X3766" s="47">
        <v>1278725</v>
      </c>
      <c r="Y3766" s="47">
        <v>4213683</v>
      </c>
      <c r="Z3766" s="47">
        <v>309239</v>
      </c>
      <c r="AA3766" s="47">
        <v>8944473</v>
      </c>
      <c r="AB3766" s="47" t="s">
        <v>71</v>
      </c>
      <c r="AC3766" s="47">
        <v>3503</v>
      </c>
      <c r="AD3766" s="47" t="s">
        <v>126</v>
      </c>
      <c r="AE3766" s="47" t="s">
        <v>4951</v>
      </c>
      <c r="AF3766" s="47" t="s">
        <v>6083</v>
      </c>
      <c r="AG3766" s="47">
        <v>7712</v>
      </c>
      <c r="AH3766" s="47" t="s">
        <v>73</v>
      </c>
      <c r="AI3766" s="47" t="s">
        <v>1834</v>
      </c>
      <c r="AJ3766" s="47" t="s">
        <v>61</v>
      </c>
      <c r="AK3766" s="47" t="s">
        <v>61</v>
      </c>
      <c r="AV3766" s="47">
        <v>1</v>
      </c>
      <c r="AZ3766" s="47">
        <v>154</v>
      </c>
      <c r="BM3766" s="47">
        <v>7</v>
      </c>
      <c r="BQ3766" s="47">
        <v>0</v>
      </c>
      <c r="BS3766" s="47">
        <v>12</v>
      </c>
      <c r="BT3766" s="47">
        <v>1</v>
      </c>
      <c r="DI3766" s="1">
        <f t="shared" si="290"/>
        <v>4</v>
      </c>
      <c r="DJ3766" s="9" t="str">
        <f t="shared" si="291"/>
        <v>NO BACTERIOLOGICO</v>
      </c>
      <c r="DK3766" s="10" t="str">
        <f t="shared" si="292"/>
        <v>-</v>
      </c>
      <c r="DL3766" s="11" t="str">
        <f t="shared" si="293"/>
        <v>0</v>
      </c>
    </row>
    <row r="3767" spans="1:116" ht="12" x14ac:dyDescent="0.2">
      <c r="A3767" s="47">
        <v>1005040052</v>
      </c>
      <c r="B3767" s="47" t="str">
        <f t="shared" si="294"/>
        <v>1005040052-MUCHCAY</v>
      </c>
      <c r="C3767" s="47" t="s">
        <v>1834</v>
      </c>
      <c r="D3767" s="47" t="s">
        <v>58</v>
      </c>
      <c r="E3767" s="47" t="s">
        <v>542</v>
      </c>
      <c r="F3767" s="47" t="s">
        <v>1825</v>
      </c>
      <c r="G3767" s="47" t="s">
        <v>60</v>
      </c>
      <c r="H3767" s="47">
        <v>260</v>
      </c>
      <c r="I3767" s="47">
        <v>185</v>
      </c>
      <c r="J3767" s="47" t="s">
        <v>62</v>
      </c>
      <c r="K3767" s="47" t="s">
        <v>63</v>
      </c>
      <c r="L3767" s="47" t="s">
        <v>64</v>
      </c>
      <c r="M3767" s="47" t="s">
        <v>1826</v>
      </c>
      <c r="N3767" s="47" t="s">
        <v>1825</v>
      </c>
      <c r="O3767" s="47" t="s">
        <v>58</v>
      </c>
      <c r="P3767" s="47" t="s">
        <v>542</v>
      </c>
      <c r="Q3767" s="47" t="s">
        <v>1825</v>
      </c>
      <c r="R3767" s="47">
        <v>88655</v>
      </c>
      <c r="S3767" s="47" t="s">
        <v>67</v>
      </c>
      <c r="T3767" s="47" t="s">
        <v>1835</v>
      </c>
      <c r="U3767" s="47">
        <v>13483</v>
      </c>
      <c r="V3767" s="47" t="s">
        <v>69</v>
      </c>
      <c r="W3767" s="47" t="s">
        <v>1836</v>
      </c>
      <c r="X3767" s="47">
        <v>1278725</v>
      </c>
      <c r="Y3767" s="47">
        <v>4213684</v>
      </c>
      <c r="Z3767" s="47">
        <v>309202</v>
      </c>
      <c r="AA3767" s="47">
        <v>8944404</v>
      </c>
      <c r="AB3767" s="47" t="s">
        <v>71</v>
      </c>
      <c r="AC3767" s="47">
        <v>3396</v>
      </c>
      <c r="AD3767" s="47" t="s">
        <v>126</v>
      </c>
      <c r="AE3767" s="47" t="s">
        <v>4951</v>
      </c>
      <c r="AF3767" s="47" t="s">
        <v>6083</v>
      </c>
      <c r="AG3767" s="47" t="s">
        <v>61</v>
      </c>
      <c r="AH3767" s="47" t="s">
        <v>75</v>
      </c>
      <c r="AI3767" s="47" t="s">
        <v>76</v>
      </c>
      <c r="AJ3767" s="47" t="s">
        <v>77</v>
      </c>
      <c r="AK3767" s="47" t="s">
        <v>78</v>
      </c>
      <c r="AV3767" s="47">
        <v>0.6</v>
      </c>
      <c r="AZ3767" s="47">
        <v>164</v>
      </c>
      <c r="BM3767" s="47">
        <v>6.8</v>
      </c>
      <c r="BQ3767" s="47">
        <v>0</v>
      </c>
      <c r="BS3767" s="47">
        <v>12.2</v>
      </c>
      <c r="BT3767" s="47">
        <v>1</v>
      </c>
      <c r="DI3767" s="1">
        <f t="shared" si="290"/>
        <v>4</v>
      </c>
      <c r="DJ3767" s="9" t="str">
        <f t="shared" si="291"/>
        <v>NO BACTERIOLOGICO</v>
      </c>
      <c r="DK3767" s="10" t="str">
        <f t="shared" si="292"/>
        <v>-</v>
      </c>
      <c r="DL3767" s="11" t="str">
        <f t="shared" si="293"/>
        <v>0</v>
      </c>
    </row>
    <row r="3768" spans="1:116" ht="12" x14ac:dyDescent="0.2">
      <c r="A3768" s="47">
        <v>1005040052</v>
      </c>
      <c r="B3768" s="47" t="str">
        <f t="shared" si="294"/>
        <v>1005040052-MUCHCAY</v>
      </c>
      <c r="C3768" s="47" t="s">
        <v>1834</v>
      </c>
      <c r="D3768" s="47" t="s">
        <v>58</v>
      </c>
      <c r="E3768" s="47" t="s">
        <v>542</v>
      </c>
      <c r="F3768" s="47" t="s">
        <v>1825</v>
      </c>
      <c r="G3768" s="47" t="s">
        <v>60</v>
      </c>
      <c r="H3768" s="47">
        <v>260</v>
      </c>
      <c r="I3768" s="47">
        <v>185</v>
      </c>
      <c r="J3768" s="47" t="s">
        <v>62</v>
      </c>
      <c r="K3768" s="47" t="s">
        <v>63</v>
      </c>
      <c r="L3768" s="47" t="s">
        <v>64</v>
      </c>
      <c r="M3768" s="47" t="s">
        <v>1826</v>
      </c>
      <c r="N3768" s="47" t="s">
        <v>1825</v>
      </c>
      <c r="O3768" s="47" t="s">
        <v>58</v>
      </c>
      <c r="P3768" s="47" t="s">
        <v>542</v>
      </c>
      <c r="Q3768" s="47" t="s">
        <v>1825</v>
      </c>
      <c r="R3768" s="47">
        <v>88655</v>
      </c>
      <c r="S3768" s="47" t="s">
        <v>67</v>
      </c>
      <c r="T3768" s="47" t="s">
        <v>1835</v>
      </c>
      <c r="U3768" s="47">
        <v>13483</v>
      </c>
      <c r="V3768" s="47" t="s">
        <v>69</v>
      </c>
      <c r="W3768" s="47" t="s">
        <v>1836</v>
      </c>
      <c r="X3768" s="47">
        <v>1278725</v>
      </c>
      <c r="Y3768" s="47">
        <v>4213685</v>
      </c>
      <c r="Z3768" s="47">
        <v>309126</v>
      </c>
      <c r="AA3768" s="47">
        <v>8943579</v>
      </c>
      <c r="AB3768" s="47" t="s">
        <v>71</v>
      </c>
      <c r="AC3768" s="47">
        <v>3321</v>
      </c>
      <c r="AD3768" s="47" t="s">
        <v>126</v>
      </c>
      <c r="AE3768" s="47" t="s">
        <v>4951</v>
      </c>
      <c r="AF3768" s="47" t="s">
        <v>6083</v>
      </c>
      <c r="AG3768" s="47" t="s">
        <v>61</v>
      </c>
      <c r="AH3768" s="47" t="s">
        <v>75</v>
      </c>
      <c r="AI3768" s="47" t="s">
        <v>76</v>
      </c>
      <c r="AJ3768" s="47" t="s">
        <v>77</v>
      </c>
      <c r="AK3768" s="47" t="s">
        <v>78</v>
      </c>
      <c r="AV3768" s="47">
        <v>0.5</v>
      </c>
      <c r="AZ3768" s="47">
        <v>184</v>
      </c>
      <c r="BM3768" s="47">
        <v>6.5</v>
      </c>
      <c r="BQ3768" s="47">
        <v>0</v>
      </c>
      <c r="BS3768" s="47">
        <v>12.5</v>
      </c>
      <c r="BT3768" s="47">
        <v>1</v>
      </c>
      <c r="DI3768" s="1">
        <f t="shared" si="290"/>
        <v>4</v>
      </c>
      <c r="DJ3768" s="9" t="str">
        <f t="shared" si="291"/>
        <v>NO BACTERIOLOGICO</v>
      </c>
      <c r="DK3768" s="10" t="str">
        <f t="shared" si="292"/>
        <v>-</v>
      </c>
      <c r="DL3768" s="11" t="str">
        <f t="shared" si="293"/>
        <v>0</v>
      </c>
    </row>
    <row r="3769" spans="1:116" ht="12" x14ac:dyDescent="0.2">
      <c r="A3769" s="47">
        <v>1005040049</v>
      </c>
      <c r="B3769" s="47" t="str">
        <f t="shared" si="294"/>
        <v>1005040049-BETAPUQUIO</v>
      </c>
      <c r="C3769" s="47" t="s">
        <v>1842</v>
      </c>
      <c r="D3769" s="47" t="s">
        <v>58</v>
      </c>
      <c r="E3769" s="47" t="s">
        <v>542</v>
      </c>
      <c r="F3769" s="47" t="s">
        <v>1825</v>
      </c>
      <c r="G3769" s="47" t="s">
        <v>60</v>
      </c>
      <c r="H3769" s="47">
        <v>36</v>
      </c>
      <c r="I3769" s="47">
        <v>36</v>
      </c>
      <c r="J3769" s="47" t="s">
        <v>62</v>
      </c>
      <c r="K3769" s="47" t="s">
        <v>63</v>
      </c>
      <c r="L3769" s="47" t="s">
        <v>64</v>
      </c>
      <c r="M3769" s="47" t="s">
        <v>1826</v>
      </c>
      <c r="N3769" s="47" t="s">
        <v>1825</v>
      </c>
      <c r="O3769" s="47" t="s">
        <v>58</v>
      </c>
      <c r="P3769" s="47" t="s">
        <v>542</v>
      </c>
      <c r="Q3769" s="47" t="s">
        <v>1825</v>
      </c>
      <c r="R3769" s="47">
        <v>88655</v>
      </c>
      <c r="S3769" s="47" t="s">
        <v>67</v>
      </c>
      <c r="T3769" s="47" t="s">
        <v>1835</v>
      </c>
      <c r="U3769" s="47">
        <v>13483</v>
      </c>
      <c r="V3769" s="47" t="s">
        <v>69</v>
      </c>
      <c r="W3769" s="47" t="s">
        <v>1836</v>
      </c>
      <c r="X3769" s="47">
        <v>1278726</v>
      </c>
      <c r="Y3769" s="47">
        <v>4213686</v>
      </c>
      <c r="Z3769" s="47">
        <v>309239</v>
      </c>
      <c r="AA3769" s="47">
        <v>8944473</v>
      </c>
      <c r="AB3769" s="47" t="s">
        <v>71</v>
      </c>
      <c r="AC3769" s="47">
        <v>3503</v>
      </c>
      <c r="AD3769" s="47" t="s">
        <v>126</v>
      </c>
      <c r="AE3769" s="47" t="s">
        <v>4951</v>
      </c>
      <c r="AF3769" s="47" t="s">
        <v>6084</v>
      </c>
      <c r="AG3769" s="47">
        <v>7712</v>
      </c>
      <c r="AH3769" s="47" t="s">
        <v>73</v>
      </c>
      <c r="AI3769" s="47" t="s">
        <v>1834</v>
      </c>
      <c r="AJ3769" s="47" t="s">
        <v>61</v>
      </c>
      <c r="AK3769" s="47" t="s">
        <v>61</v>
      </c>
      <c r="AV3769" s="47">
        <v>1</v>
      </c>
      <c r="AZ3769" s="47">
        <v>184</v>
      </c>
      <c r="BM3769" s="47">
        <v>7.1</v>
      </c>
      <c r="BQ3769" s="47">
        <v>0</v>
      </c>
      <c r="BS3769" s="47">
        <v>12.5</v>
      </c>
      <c r="BT3769" s="47">
        <v>0.55000000000000004</v>
      </c>
      <c r="DI3769" s="1">
        <f t="shared" si="290"/>
        <v>4</v>
      </c>
      <c r="DJ3769" s="9" t="str">
        <f t="shared" si="291"/>
        <v>NO BACTERIOLOGICO</v>
      </c>
      <c r="DK3769" s="10" t="str">
        <f t="shared" si="292"/>
        <v>-</v>
      </c>
      <c r="DL3769" s="11" t="str">
        <f t="shared" si="293"/>
        <v>0</v>
      </c>
    </row>
    <row r="3770" spans="1:116" ht="12" x14ac:dyDescent="0.2">
      <c r="A3770" s="47">
        <v>1005040049</v>
      </c>
      <c r="B3770" s="47" t="str">
        <f t="shared" si="294"/>
        <v>1005040049-BETAPUQUIO</v>
      </c>
      <c r="C3770" s="47" t="s">
        <v>1842</v>
      </c>
      <c r="D3770" s="47" t="s">
        <v>58</v>
      </c>
      <c r="E3770" s="47" t="s">
        <v>542</v>
      </c>
      <c r="F3770" s="47" t="s">
        <v>1825</v>
      </c>
      <c r="G3770" s="47" t="s">
        <v>60</v>
      </c>
      <c r="H3770" s="47">
        <v>36</v>
      </c>
      <c r="I3770" s="47">
        <v>36</v>
      </c>
      <c r="J3770" s="47" t="s">
        <v>62</v>
      </c>
      <c r="K3770" s="47" t="s">
        <v>63</v>
      </c>
      <c r="L3770" s="47" t="s">
        <v>64</v>
      </c>
      <c r="M3770" s="47" t="s">
        <v>1826</v>
      </c>
      <c r="N3770" s="47" t="s">
        <v>1825</v>
      </c>
      <c r="O3770" s="47" t="s">
        <v>58</v>
      </c>
      <c r="P3770" s="47" t="s">
        <v>542</v>
      </c>
      <c r="Q3770" s="47" t="s">
        <v>1825</v>
      </c>
      <c r="R3770" s="47">
        <v>88655</v>
      </c>
      <c r="S3770" s="47" t="s">
        <v>67</v>
      </c>
      <c r="T3770" s="47" t="s">
        <v>1835</v>
      </c>
      <c r="U3770" s="47">
        <v>13483</v>
      </c>
      <c r="V3770" s="47" t="s">
        <v>69</v>
      </c>
      <c r="W3770" s="47" t="s">
        <v>1836</v>
      </c>
      <c r="X3770" s="47">
        <v>1278726</v>
      </c>
      <c r="Y3770" s="47">
        <v>4213687</v>
      </c>
      <c r="Z3770" s="47">
        <v>309190</v>
      </c>
      <c r="AA3770" s="47">
        <v>8944378</v>
      </c>
      <c r="AB3770" s="47" t="s">
        <v>71</v>
      </c>
      <c r="AC3770" s="47">
        <v>3445</v>
      </c>
      <c r="AD3770" s="47" t="s">
        <v>126</v>
      </c>
      <c r="AE3770" s="47" t="s">
        <v>4951</v>
      </c>
      <c r="AF3770" s="47" t="s">
        <v>6084</v>
      </c>
      <c r="AG3770" s="47" t="s">
        <v>61</v>
      </c>
      <c r="AH3770" s="47" t="s">
        <v>75</v>
      </c>
      <c r="AI3770" s="47" t="s">
        <v>76</v>
      </c>
      <c r="AJ3770" s="47" t="s">
        <v>77</v>
      </c>
      <c r="AK3770" s="47" t="s">
        <v>78</v>
      </c>
      <c r="AV3770" s="47">
        <v>0.5</v>
      </c>
      <c r="AZ3770" s="47">
        <v>184</v>
      </c>
      <c r="BM3770" s="47">
        <v>7.4</v>
      </c>
      <c r="BQ3770" s="47">
        <v>0</v>
      </c>
      <c r="BS3770" s="47">
        <v>12.8</v>
      </c>
      <c r="BT3770" s="47">
        <v>1</v>
      </c>
      <c r="DI3770" s="1">
        <f t="shared" si="290"/>
        <v>4</v>
      </c>
      <c r="DJ3770" s="9" t="str">
        <f t="shared" si="291"/>
        <v>NO BACTERIOLOGICO</v>
      </c>
      <c r="DK3770" s="10" t="str">
        <f t="shared" si="292"/>
        <v>-</v>
      </c>
      <c r="DL3770" s="11" t="str">
        <f t="shared" si="293"/>
        <v>0</v>
      </c>
    </row>
    <row r="3771" spans="1:116" ht="12" x14ac:dyDescent="0.2">
      <c r="A3771" s="47">
        <v>1005040049</v>
      </c>
      <c r="B3771" s="47" t="str">
        <f t="shared" si="294"/>
        <v>1005040049-BETAPUQUIO</v>
      </c>
      <c r="C3771" s="47" t="s">
        <v>1842</v>
      </c>
      <c r="D3771" s="47" t="s">
        <v>58</v>
      </c>
      <c r="E3771" s="47" t="s">
        <v>542</v>
      </c>
      <c r="F3771" s="47" t="s">
        <v>1825</v>
      </c>
      <c r="G3771" s="47" t="s">
        <v>60</v>
      </c>
      <c r="H3771" s="47">
        <v>36</v>
      </c>
      <c r="I3771" s="47">
        <v>36</v>
      </c>
      <c r="J3771" s="47" t="s">
        <v>62</v>
      </c>
      <c r="K3771" s="47" t="s">
        <v>63</v>
      </c>
      <c r="L3771" s="47" t="s">
        <v>64</v>
      </c>
      <c r="M3771" s="47" t="s">
        <v>1826</v>
      </c>
      <c r="N3771" s="47" t="s">
        <v>1825</v>
      </c>
      <c r="O3771" s="47" t="s">
        <v>58</v>
      </c>
      <c r="P3771" s="47" t="s">
        <v>542</v>
      </c>
      <c r="Q3771" s="47" t="s">
        <v>1825</v>
      </c>
      <c r="R3771" s="47">
        <v>88655</v>
      </c>
      <c r="S3771" s="47" t="s">
        <v>67</v>
      </c>
      <c r="T3771" s="47" t="s">
        <v>1835</v>
      </c>
      <c r="U3771" s="47">
        <v>13483</v>
      </c>
      <c r="V3771" s="47" t="s">
        <v>69</v>
      </c>
      <c r="W3771" s="47" t="s">
        <v>1836</v>
      </c>
      <c r="X3771" s="47">
        <v>1278726</v>
      </c>
      <c r="Y3771" s="47">
        <v>4213688</v>
      </c>
      <c r="Z3771" s="47">
        <v>309190</v>
      </c>
      <c r="AA3771" s="47">
        <v>8944378</v>
      </c>
      <c r="AB3771" s="47" t="s">
        <v>71</v>
      </c>
      <c r="AC3771" s="47">
        <v>3394</v>
      </c>
      <c r="AD3771" s="47" t="s">
        <v>126</v>
      </c>
      <c r="AE3771" s="47" t="s">
        <v>4951</v>
      </c>
      <c r="AF3771" s="47" t="s">
        <v>6084</v>
      </c>
      <c r="AG3771" s="47" t="s">
        <v>61</v>
      </c>
      <c r="AH3771" s="47" t="s">
        <v>75</v>
      </c>
      <c r="AI3771" s="47" t="s">
        <v>76</v>
      </c>
      <c r="AJ3771" s="47" t="s">
        <v>77</v>
      </c>
      <c r="AK3771" s="47" t="s">
        <v>78</v>
      </c>
      <c r="AV3771" s="47">
        <v>0.51</v>
      </c>
      <c r="AZ3771" s="47">
        <v>184</v>
      </c>
      <c r="BM3771" s="47">
        <v>7.6</v>
      </c>
      <c r="BQ3771" s="47">
        <v>0</v>
      </c>
      <c r="BS3771" s="47">
        <v>12.8</v>
      </c>
      <c r="BT3771" s="47">
        <v>1</v>
      </c>
      <c r="DI3771" s="1">
        <f t="shared" si="290"/>
        <v>4</v>
      </c>
      <c r="DJ3771" s="9" t="str">
        <f t="shared" si="291"/>
        <v>NO BACTERIOLOGICO</v>
      </c>
      <c r="DK3771" s="10" t="str">
        <f t="shared" si="292"/>
        <v>-</v>
      </c>
      <c r="DL3771" s="11" t="str">
        <f t="shared" si="293"/>
        <v>0</v>
      </c>
    </row>
    <row r="3772" spans="1:116" ht="12" x14ac:dyDescent="0.2">
      <c r="A3772" s="47">
        <v>1005040053</v>
      </c>
      <c r="B3772" s="47" t="str">
        <f t="shared" si="294"/>
        <v>1005040053-CHALHUAPUQUIO</v>
      </c>
      <c r="C3772" s="47" t="s">
        <v>1843</v>
      </c>
      <c r="D3772" s="47" t="s">
        <v>58</v>
      </c>
      <c r="E3772" s="47" t="s">
        <v>542</v>
      </c>
      <c r="F3772" s="47" t="s">
        <v>1825</v>
      </c>
      <c r="G3772" s="47" t="s">
        <v>60</v>
      </c>
      <c r="H3772" s="47">
        <v>13</v>
      </c>
      <c r="I3772" s="47">
        <v>13</v>
      </c>
      <c r="J3772" s="47" t="s">
        <v>62</v>
      </c>
      <c r="K3772" s="47" t="s">
        <v>63</v>
      </c>
      <c r="L3772" s="47" t="s">
        <v>64</v>
      </c>
      <c r="M3772" s="47" t="s">
        <v>1826</v>
      </c>
      <c r="N3772" s="47" t="s">
        <v>1825</v>
      </c>
      <c r="O3772" s="47" t="s">
        <v>58</v>
      </c>
      <c r="P3772" s="47" t="s">
        <v>542</v>
      </c>
      <c r="Q3772" s="47" t="s">
        <v>1825</v>
      </c>
      <c r="R3772" s="47">
        <v>88655</v>
      </c>
      <c r="S3772" s="47" t="s">
        <v>67</v>
      </c>
      <c r="T3772" s="47" t="s">
        <v>1835</v>
      </c>
      <c r="U3772" s="47">
        <v>13483</v>
      </c>
      <c r="V3772" s="47" t="s">
        <v>69</v>
      </c>
      <c r="W3772" s="47" t="s">
        <v>1836</v>
      </c>
      <c r="X3772" s="47">
        <v>1278727</v>
      </c>
      <c r="Y3772" s="47">
        <v>4213689</v>
      </c>
      <c r="Z3772" s="47">
        <v>309239</v>
      </c>
      <c r="AA3772" s="47">
        <v>8944473</v>
      </c>
      <c r="AB3772" s="47" t="s">
        <v>71</v>
      </c>
      <c r="AC3772" s="47">
        <v>3503</v>
      </c>
      <c r="AD3772" s="47" t="s">
        <v>126</v>
      </c>
      <c r="AE3772" s="47" t="s">
        <v>4951</v>
      </c>
      <c r="AF3772" s="47" t="s">
        <v>6085</v>
      </c>
      <c r="AG3772" s="47">
        <v>7712</v>
      </c>
      <c r="AH3772" s="47" t="s">
        <v>73</v>
      </c>
      <c r="AI3772" s="47" t="s">
        <v>1834</v>
      </c>
      <c r="AJ3772" s="47" t="s">
        <v>61</v>
      </c>
      <c r="AK3772" s="47" t="s">
        <v>61</v>
      </c>
      <c r="AV3772" s="47">
        <v>1</v>
      </c>
      <c r="AZ3772" s="47">
        <v>184</v>
      </c>
      <c r="BM3772" s="47">
        <v>7.4</v>
      </c>
      <c r="BQ3772" s="47">
        <v>0</v>
      </c>
      <c r="BS3772" s="47">
        <v>12.4</v>
      </c>
      <c r="BT3772" s="47">
        <v>1</v>
      </c>
      <c r="DI3772" s="1">
        <f t="shared" si="290"/>
        <v>4</v>
      </c>
      <c r="DJ3772" s="9" t="str">
        <f t="shared" si="291"/>
        <v>NO BACTERIOLOGICO</v>
      </c>
      <c r="DK3772" s="10" t="str">
        <f t="shared" si="292"/>
        <v>-</v>
      </c>
      <c r="DL3772" s="11" t="str">
        <f t="shared" si="293"/>
        <v>0</v>
      </c>
    </row>
    <row r="3773" spans="1:116" ht="12" x14ac:dyDescent="0.2">
      <c r="A3773" s="47">
        <v>1005040053</v>
      </c>
      <c r="B3773" s="47" t="str">
        <f t="shared" si="294"/>
        <v>1005040053-CHALHUAPUQUIO</v>
      </c>
      <c r="C3773" s="47" t="s">
        <v>1843</v>
      </c>
      <c r="D3773" s="47" t="s">
        <v>58</v>
      </c>
      <c r="E3773" s="47" t="s">
        <v>542</v>
      </c>
      <c r="F3773" s="47" t="s">
        <v>1825</v>
      </c>
      <c r="G3773" s="47" t="s">
        <v>60</v>
      </c>
      <c r="H3773" s="47">
        <v>13</v>
      </c>
      <c r="I3773" s="47">
        <v>13</v>
      </c>
      <c r="J3773" s="47" t="s">
        <v>62</v>
      </c>
      <c r="K3773" s="47" t="s">
        <v>63</v>
      </c>
      <c r="L3773" s="47" t="s">
        <v>64</v>
      </c>
      <c r="M3773" s="47" t="s">
        <v>1826</v>
      </c>
      <c r="N3773" s="47" t="s">
        <v>1825</v>
      </c>
      <c r="O3773" s="47" t="s">
        <v>58</v>
      </c>
      <c r="P3773" s="47" t="s">
        <v>542</v>
      </c>
      <c r="Q3773" s="47" t="s">
        <v>1825</v>
      </c>
      <c r="R3773" s="47">
        <v>88655</v>
      </c>
      <c r="S3773" s="47" t="s">
        <v>67</v>
      </c>
      <c r="T3773" s="47" t="s">
        <v>1835</v>
      </c>
      <c r="U3773" s="47">
        <v>13483</v>
      </c>
      <c r="V3773" s="47" t="s">
        <v>69</v>
      </c>
      <c r="W3773" s="47" t="s">
        <v>1836</v>
      </c>
      <c r="X3773" s="47">
        <v>1278727</v>
      </c>
      <c r="Y3773" s="47">
        <v>4213690</v>
      </c>
      <c r="Z3773" s="47">
        <v>309202</v>
      </c>
      <c r="AA3773" s="47">
        <v>8944404</v>
      </c>
      <c r="AB3773" s="47" t="s">
        <v>71</v>
      </c>
      <c r="AC3773" s="47">
        <v>3396</v>
      </c>
      <c r="AD3773" s="47" t="s">
        <v>126</v>
      </c>
      <c r="AE3773" s="47" t="s">
        <v>4951</v>
      </c>
      <c r="AF3773" s="47" t="s">
        <v>6085</v>
      </c>
      <c r="AG3773" s="47" t="s">
        <v>61</v>
      </c>
      <c r="AH3773" s="47" t="s">
        <v>75</v>
      </c>
      <c r="AI3773" s="47" t="s">
        <v>76</v>
      </c>
      <c r="AJ3773" s="47" t="s">
        <v>77</v>
      </c>
      <c r="AK3773" s="47" t="s">
        <v>78</v>
      </c>
      <c r="AV3773" s="47">
        <v>0.54</v>
      </c>
      <c r="AZ3773" s="47">
        <v>184</v>
      </c>
      <c r="BM3773" s="47">
        <v>7.6</v>
      </c>
      <c r="BQ3773" s="47">
        <v>0</v>
      </c>
      <c r="BS3773" s="47">
        <v>12.6</v>
      </c>
      <c r="BT3773" s="47">
        <v>1</v>
      </c>
      <c r="DI3773" s="1">
        <f t="shared" si="290"/>
        <v>4</v>
      </c>
      <c r="DJ3773" s="9" t="str">
        <f t="shared" si="291"/>
        <v>NO BACTERIOLOGICO</v>
      </c>
      <c r="DK3773" s="10" t="str">
        <f t="shared" si="292"/>
        <v>-</v>
      </c>
      <c r="DL3773" s="11" t="str">
        <f t="shared" si="293"/>
        <v>0</v>
      </c>
    </row>
    <row r="3774" spans="1:116" ht="12" x14ac:dyDescent="0.2">
      <c r="A3774" s="47">
        <v>1005040053</v>
      </c>
      <c r="B3774" s="47" t="str">
        <f t="shared" si="294"/>
        <v>1005040053-CHALHUAPUQUIO</v>
      </c>
      <c r="C3774" s="47" t="s">
        <v>1843</v>
      </c>
      <c r="D3774" s="47" t="s">
        <v>58</v>
      </c>
      <c r="E3774" s="47" t="s">
        <v>542</v>
      </c>
      <c r="F3774" s="47" t="s">
        <v>1825</v>
      </c>
      <c r="G3774" s="47" t="s">
        <v>60</v>
      </c>
      <c r="H3774" s="47">
        <v>13</v>
      </c>
      <c r="I3774" s="47">
        <v>13</v>
      </c>
      <c r="J3774" s="47" t="s">
        <v>62</v>
      </c>
      <c r="K3774" s="47" t="s">
        <v>63</v>
      </c>
      <c r="L3774" s="47" t="s">
        <v>64</v>
      </c>
      <c r="M3774" s="47" t="s">
        <v>1826</v>
      </c>
      <c r="N3774" s="47" t="s">
        <v>1825</v>
      </c>
      <c r="O3774" s="47" t="s">
        <v>58</v>
      </c>
      <c r="P3774" s="47" t="s">
        <v>542</v>
      </c>
      <c r="Q3774" s="47" t="s">
        <v>1825</v>
      </c>
      <c r="R3774" s="47">
        <v>88655</v>
      </c>
      <c r="S3774" s="47" t="s">
        <v>67</v>
      </c>
      <c r="T3774" s="47" t="s">
        <v>1835</v>
      </c>
      <c r="U3774" s="47">
        <v>13483</v>
      </c>
      <c r="V3774" s="47" t="s">
        <v>69</v>
      </c>
      <c r="W3774" s="47" t="s">
        <v>1836</v>
      </c>
      <c r="X3774" s="47">
        <v>1278727</v>
      </c>
      <c r="Y3774" s="47">
        <v>4213691</v>
      </c>
      <c r="Z3774" s="47">
        <v>309130</v>
      </c>
      <c r="AA3774" s="47">
        <v>8943750</v>
      </c>
      <c r="AB3774" s="47" t="s">
        <v>71</v>
      </c>
      <c r="AC3774" s="47">
        <v>3260</v>
      </c>
      <c r="AD3774" s="47" t="s">
        <v>126</v>
      </c>
      <c r="AE3774" s="47" t="s">
        <v>4951</v>
      </c>
      <c r="AF3774" s="47" t="s">
        <v>6085</v>
      </c>
      <c r="AG3774" s="47" t="s">
        <v>61</v>
      </c>
      <c r="AH3774" s="47" t="s">
        <v>75</v>
      </c>
      <c r="AI3774" s="47" t="s">
        <v>76</v>
      </c>
      <c r="AJ3774" s="47" t="s">
        <v>77</v>
      </c>
      <c r="AK3774" s="47" t="s">
        <v>78</v>
      </c>
      <c r="AV3774" s="47">
        <v>0.5</v>
      </c>
      <c r="AZ3774" s="47">
        <v>184</v>
      </c>
      <c r="BM3774" s="47">
        <v>7.7</v>
      </c>
      <c r="BQ3774" s="47">
        <v>0</v>
      </c>
      <c r="BS3774" s="47">
        <v>12.6</v>
      </c>
      <c r="BT3774" s="47">
        <v>1</v>
      </c>
      <c r="DI3774" s="1">
        <f t="shared" si="290"/>
        <v>4</v>
      </c>
      <c r="DJ3774" s="9" t="str">
        <f t="shared" si="291"/>
        <v>NO BACTERIOLOGICO</v>
      </c>
      <c r="DK3774" s="10" t="str">
        <f t="shared" si="292"/>
        <v>-</v>
      </c>
      <c r="DL3774" s="11" t="str">
        <f t="shared" si="293"/>
        <v>0</v>
      </c>
    </row>
    <row r="3775" spans="1:116" ht="12" x14ac:dyDescent="0.2">
      <c r="A3775" s="47">
        <v>1005040054</v>
      </c>
      <c r="B3775" s="47" t="str">
        <f t="shared" si="294"/>
        <v>1005040054-PUSHAN</v>
      </c>
      <c r="C3775" s="47" t="s">
        <v>1847</v>
      </c>
      <c r="D3775" s="47" t="s">
        <v>58</v>
      </c>
      <c r="E3775" s="47" t="s">
        <v>542</v>
      </c>
      <c r="F3775" s="47" t="s">
        <v>1825</v>
      </c>
      <c r="G3775" s="47" t="s">
        <v>60</v>
      </c>
      <c r="H3775" s="47">
        <v>78</v>
      </c>
      <c r="I3775" s="47">
        <v>30</v>
      </c>
      <c r="J3775" s="47" t="s">
        <v>62</v>
      </c>
      <c r="K3775" s="47" t="s">
        <v>63</v>
      </c>
      <c r="L3775" s="47" t="s">
        <v>64</v>
      </c>
      <c r="M3775" s="47" t="s">
        <v>1826</v>
      </c>
      <c r="N3775" s="47" t="s">
        <v>1825</v>
      </c>
      <c r="O3775" s="47" t="s">
        <v>58</v>
      </c>
      <c r="P3775" s="47" t="s">
        <v>542</v>
      </c>
      <c r="Q3775" s="47" t="s">
        <v>1825</v>
      </c>
      <c r="R3775" s="47">
        <v>99795</v>
      </c>
      <c r="S3775" s="47" t="s">
        <v>67</v>
      </c>
      <c r="T3775" s="47" t="s">
        <v>1848</v>
      </c>
      <c r="U3775" s="47">
        <v>13908</v>
      </c>
      <c r="V3775" s="47" t="s">
        <v>69</v>
      </c>
      <c r="W3775" s="47" t="s">
        <v>1849</v>
      </c>
      <c r="X3775" s="47">
        <v>1278729</v>
      </c>
      <c r="Y3775" s="47">
        <v>4213692</v>
      </c>
      <c r="Z3775" s="47">
        <v>308210</v>
      </c>
      <c r="AA3775" s="47">
        <v>8943150</v>
      </c>
      <c r="AB3775" s="47" t="s">
        <v>71</v>
      </c>
      <c r="AC3775" s="47">
        <v>3302</v>
      </c>
      <c r="AD3775" s="47" t="s">
        <v>126</v>
      </c>
      <c r="AE3775" s="47" t="s">
        <v>5008</v>
      </c>
      <c r="AF3775" s="47" t="s">
        <v>6086</v>
      </c>
      <c r="AG3775" s="47">
        <v>7719</v>
      </c>
      <c r="AH3775" s="47" t="s">
        <v>73</v>
      </c>
      <c r="AI3775" s="47" t="s">
        <v>1847</v>
      </c>
      <c r="AJ3775" s="47" t="s">
        <v>61</v>
      </c>
      <c r="AK3775" s="47" t="s">
        <v>61</v>
      </c>
      <c r="AV3775" s="47">
        <v>1</v>
      </c>
      <c r="AZ3775" s="47">
        <v>132</v>
      </c>
      <c r="BM3775" s="47">
        <v>7.1</v>
      </c>
      <c r="BQ3775" s="47">
        <v>0</v>
      </c>
      <c r="BS3775" s="47">
        <v>12</v>
      </c>
      <c r="BT3775" s="47">
        <v>1</v>
      </c>
      <c r="DI3775" s="1">
        <f t="shared" si="290"/>
        <v>4</v>
      </c>
      <c r="DJ3775" s="9" t="str">
        <f t="shared" si="291"/>
        <v>NO BACTERIOLOGICO</v>
      </c>
      <c r="DK3775" s="10" t="str">
        <f t="shared" si="292"/>
        <v>-</v>
      </c>
      <c r="DL3775" s="11" t="str">
        <f t="shared" si="293"/>
        <v>0</v>
      </c>
    </row>
    <row r="3776" spans="1:116" ht="12" x14ac:dyDescent="0.2">
      <c r="A3776" s="47">
        <v>1005040054</v>
      </c>
      <c r="B3776" s="47" t="str">
        <f t="shared" si="294"/>
        <v>1005040054-PUSHAN</v>
      </c>
      <c r="C3776" s="47" t="s">
        <v>1847</v>
      </c>
      <c r="D3776" s="47" t="s">
        <v>58</v>
      </c>
      <c r="E3776" s="47" t="s">
        <v>542</v>
      </c>
      <c r="F3776" s="47" t="s">
        <v>1825</v>
      </c>
      <c r="G3776" s="47" t="s">
        <v>60</v>
      </c>
      <c r="H3776" s="47">
        <v>78</v>
      </c>
      <c r="I3776" s="47">
        <v>30</v>
      </c>
      <c r="J3776" s="47" t="s">
        <v>62</v>
      </c>
      <c r="K3776" s="47" t="s">
        <v>63</v>
      </c>
      <c r="L3776" s="47" t="s">
        <v>64</v>
      </c>
      <c r="M3776" s="47" t="s">
        <v>1826</v>
      </c>
      <c r="N3776" s="47" t="s">
        <v>1825</v>
      </c>
      <c r="O3776" s="47" t="s">
        <v>58</v>
      </c>
      <c r="P3776" s="47" t="s">
        <v>542</v>
      </c>
      <c r="Q3776" s="47" t="s">
        <v>1825</v>
      </c>
      <c r="R3776" s="47">
        <v>99795</v>
      </c>
      <c r="S3776" s="47" t="s">
        <v>67</v>
      </c>
      <c r="T3776" s="47" t="s">
        <v>1848</v>
      </c>
      <c r="U3776" s="47">
        <v>13908</v>
      </c>
      <c r="V3776" s="47" t="s">
        <v>69</v>
      </c>
      <c r="W3776" s="47" t="s">
        <v>1849</v>
      </c>
      <c r="X3776" s="47">
        <v>1278729</v>
      </c>
      <c r="Y3776" s="47">
        <v>4213693</v>
      </c>
      <c r="Z3776" s="47">
        <v>308191</v>
      </c>
      <c r="AA3776" s="47">
        <v>8943143</v>
      </c>
      <c r="AB3776" s="47" t="s">
        <v>71</v>
      </c>
      <c r="AC3776" s="47">
        <v>3262</v>
      </c>
      <c r="AD3776" s="47" t="s">
        <v>126</v>
      </c>
      <c r="AE3776" s="47" t="s">
        <v>5008</v>
      </c>
      <c r="AF3776" s="47" t="s">
        <v>6086</v>
      </c>
      <c r="AG3776" s="47" t="s">
        <v>61</v>
      </c>
      <c r="AH3776" s="47" t="s">
        <v>75</v>
      </c>
      <c r="AI3776" s="47" t="s">
        <v>76</v>
      </c>
      <c r="AJ3776" s="47" t="s">
        <v>77</v>
      </c>
      <c r="AK3776" s="47" t="s">
        <v>78</v>
      </c>
      <c r="AV3776" s="47">
        <v>0.56000000000000005</v>
      </c>
      <c r="AZ3776" s="47">
        <v>132</v>
      </c>
      <c r="BM3776" s="47">
        <v>7.5</v>
      </c>
      <c r="BQ3776" s="47">
        <v>0</v>
      </c>
      <c r="BS3776" s="47">
        <v>12.5</v>
      </c>
      <c r="BT3776" s="47">
        <v>1</v>
      </c>
      <c r="DI3776" s="1">
        <f t="shared" si="290"/>
        <v>4</v>
      </c>
      <c r="DJ3776" s="9" t="str">
        <f t="shared" si="291"/>
        <v>NO BACTERIOLOGICO</v>
      </c>
      <c r="DK3776" s="10" t="str">
        <f t="shared" si="292"/>
        <v>-</v>
      </c>
      <c r="DL3776" s="11" t="str">
        <f t="shared" si="293"/>
        <v>0</v>
      </c>
    </row>
    <row r="3777" spans="1:116" ht="12" x14ac:dyDescent="0.2">
      <c r="A3777" s="47">
        <v>1005040054</v>
      </c>
      <c r="B3777" s="47" t="str">
        <f t="shared" si="294"/>
        <v>1005040054-PUSHAN</v>
      </c>
      <c r="C3777" s="47" t="s">
        <v>1847</v>
      </c>
      <c r="D3777" s="47" t="s">
        <v>58</v>
      </c>
      <c r="E3777" s="47" t="s">
        <v>542</v>
      </c>
      <c r="F3777" s="47" t="s">
        <v>1825</v>
      </c>
      <c r="G3777" s="47" t="s">
        <v>60</v>
      </c>
      <c r="H3777" s="47">
        <v>78</v>
      </c>
      <c r="I3777" s="47">
        <v>30</v>
      </c>
      <c r="J3777" s="47" t="s">
        <v>62</v>
      </c>
      <c r="K3777" s="47" t="s">
        <v>63</v>
      </c>
      <c r="L3777" s="47" t="s">
        <v>64</v>
      </c>
      <c r="M3777" s="47" t="s">
        <v>1826</v>
      </c>
      <c r="N3777" s="47" t="s">
        <v>1825</v>
      </c>
      <c r="O3777" s="47" t="s">
        <v>58</v>
      </c>
      <c r="P3777" s="47" t="s">
        <v>542</v>
      </c>
      <c r="Q3777" s="47" t="s">
        <v>1825</v>
      </c>
      <c r="R3777" s="47">
        <v>99795</v>
      </c>
      <c r="S3777" s="47" t="s">
        <v>67</v>
      </c>
      <c r="T3777" s="47" t="s">
        <v>1848</v>
      </c>
      <c r="U3777" s="47">
        <v>13908</v>
      </c>
      <c r="V3777" s="47" t="s">
        <v>69</v>
      </c>
      <c r="W3777" s="47" t="s">
        <v>1849</v>
      </c>
      <c r="X3777" s="47">
        <v>1278729</v>
      </c>
      <c r="Y3777" s="47">
        <v>4213694</v>
      </c>
      <c r="Z3777" s="47">
        <v>308180</v>
      </c>
      <c r="AA3777" s="47">
        <v>8943129</v>
      </c>
      <c r="AB3777" s="47" t="s">
        <v>71</v>
      </c>
      <c r="AC3777" s="47">
        <v>3250</v>
      </c>
      <c r="AD3777" s="47" t="s">
        <v>126</v>
      </c>
      <c r="AE3777" s="47" t="s">
        <v>5008</v>
      </c>
      <c r="AF3777" s="47" t="s">
        <v>6086</v>
      </c>
      <c r="AG3777" s="47" t="s">
        <v>61</v>
      </c>
      <c r="AH3777" s="47" t="s">
        <v>75</v>
      </c>
      <c r="AI3777" s="47" t="s">
        <v>76</v>
      </c>
      <c r="AJ3777" s="47" t="s">
        <v>77</v>
      </c>
      <c r="AK3777" s="47" t="s">
        <v>78</v>
      </c>
      <c r="AV3777" s="47">
        <v>0.53</v>
      </c>
      <c r="AZ3777" s="47">
        <v>132</v>
      </c>
      <c r="BM3777" s="47">
        <v>7.7</v>
      </c>
      <c r="BQ3777" s="47">
        <v>0</v>
      </c>
      <c r="BS3777" s="47">
        <v>12.6</v>
      </c>
      <c r="BT3777" s="47">
        <v>1</v>
      </c>
      <c r="DI3777" s="1">
        <f t="shared" si="290"/>
        <v>4</v>
      </c>
      <c r="DJ3777" s="9" t="str">
        <f t="shared" si="291"/>
        <v>NO BACTERIOLOGICO</v>
      </c>
      <c r="DK3777" s="10" t="str">
        <f t="shared" si="292"/>
        <v>-</v>
      </c>
      <c r="DL3777" s="11" t="str">
        <f t="shared" si="293"/>
        <v>0</v>
      </c>
    </row>
    <row r="3778" spans="1:116" ht="12" x14ac:dyDescent="0.2">
      <c r="A3778" s="47">
        <v>1005040092</v>
      </c>
      <c r="B3778" s="47" t="str">
        <f t="shared" si="294"/>
        <v>1005040092-PAMPARAHUAY</v>
      </c>
      <c r="C3778" s="47" t="s">
        <v>1844</v>
      </c>
      <c r="D3778" s="47" t="s">
        <v>58</v>
      </c>
      <c r="E3778" s="47" t="s">
        <v>542</v>
      </c>
      <c r="F3778" s="47" t="s">
        <v>1825</v>
      </c>
      <c r="G3778" s="47" t="s">
        <v>60</v>
      </c>
      <c r="H3778" s="47">
        <v>280</v>
      </c>
      <c r="I3778" s="47">
        <v>245</v>
      </c>
      <c r="J3778" s="47" t="s">
        <v>62</v>
      </c>
      <c r="K3778" s="47" t="s">
        <v>63</v>
      </c>
      <c r="L3778" s="47" t="s">
        <v>64</v>
      </c>
      <c r="M3778" s="47" t="s">
        <v>1826</v>
      </c>
      <c r="N3778" s="47" t="s">
        <v>1825</v>
      </c>
      <c r="O3778" s="47" t="s">
        <v>58</v>
      </c>
      <c r="P3778" s="47" t="s">
        <v>542</v>
      </c>
      <c r="Q3778" s="47" t="s">
        <v>1825</v>
      </c>
      <c r="R3778" s="47">
        <v>88657</v>
      </c>
      <c r="S3778" s="47" t="s">
        <v>67</v>
      </c>
      <c r="T3778" s="47" t="s">
        <v>1845</v>
      </c>
      <c r="U3778" s="47">
        <v>13481</v>
      </c>
      <c r="V3778" s="47" t="s">
        <v>69</v>
      </c>
      <c r="W3778" s="47" t="s">
        <v>1846</v>
      </c>
      <c r="X3778" s="47">
        <v>1278730</v>
      </c>
      <c r="Y3778" s="47">
        <v>4213695</v>
      </c>
      <c r="Z3778" s="47">
        <v>312213</v>
      </c>
      <c r="AA3778" s="47">
        <v>8943302</v>
      </c>
      <c r="AB3778" s="47" t="s">
        <v>71</v>
      </c>
      <c r="AC3778" s="47">
        <v>3656</v>
      </c>
      <c r="AD3778" s="47" t="s">
        <v>126</v>
      </c>
      <c r="AE3778" s="47" t="s">
        <v>5022</v>
      </c>
      <c r="AF3778" s="47" t="s">
        <v>6087</v>
      </c>
      <c r="AG3778" s="47">
        <v>7724</v>
      </c>
      <c r="AH3778" s="47" t="s">
        <v>73</v>
      </c>
      <c r="AI3778" s="47" t="s">
        <v>1844</v>
      </c>
      <c r="AJ3778" s="47" t="s">
        <v>61</v>
      </c>
      <c r="AK3778" s="47" t="s">
        <v>61</v>
      </c>
      <c r="AV3778" s="47">
        <v>1</v>
      </c>
      <c r="AZ3778" s="47">
        <v>132</v>
      </c>
      <c r="BM3778" s="47">
        <v>7.6</v>
      </c>
      <c r="BQ3778" s="47">
        <v>0</v>
      </c>
      <c r="BS3778" s="47">
        <v>10.8</v>
      </c>
      <c r="BT3778" s="47">
        <v>1</v>
      </c>
      <c r="DI3778" s="1">
        <f t="shared" si="290"/>
        <v>4</v>
      </c>
      <c r="DJ3778" s="9" t="str">
        <f t="shared" si="291"/>
        <v>NO BACTERIOLOGICO</v>
      </c>
      <c r="DK3778" s="10" t="str">
        <f t="shared" si="292"/>
        <v>-</v>
      </c>
      <c r="DL3778" s="11" t="str">
        <f t="shared" si="293"/>
        <v>0</v>
      </c>
    </row>
    <row r="3779" spans="1:116" ht="12" x14ac:dyDescent="0.2">
      <c r="A3779" s="47">
        <v>1005040092</v>
      </c>
      <c r="B3779" s="47" t="str">
        <f t="shared" si="294"/>
        <v>1005040092-PAMPARAHUAY</v>
      </c>
      <c r="C3779" s="47" t="s">
        <v>1844</v>
      </c>
      <c r="D3779" s="47" t="s">
        <v>58</v>
      </c>
      <c r="E3779" s="47" t="s">
        <v>542</v>
      </c>
      <c r="F3779" s="47" t="s">
        <v>1825</v>
      </c>
      <c r="G3779" s="47" t="s">
        <v>60</v>
      </c>
      <c r="H3779" s="47">
        <v>280</v>
      </c>
      <c r="I3779" s="47">
        <v>245</v>
      </c>
      <c r="J3779" s="47" t="s">
        <v>62</v>
      </c>
      <c r="K3779" s="47" t="s">
        <v>63</v>
      </c>
      <c r="L3779" s="47" t="s">
        <v>64</v>
      </c>
      <c r="M3779" s="47" t="s">
        <v>1826</v>
      </c>
      <c r="N3779" s="47" t="s">
        <v>1825</v>
      </c>
      <c r="O3779" s="47" t="s">
        <v>58</v>
      </c>
      <c r="P3779" s="47" t="s">
        <v>542</v>
      </c>
      <c r="Q3779" s="47" t="s">
        <v>1825</v>
      </c>
      <c r="R3779" s="47">
        <v>88657</v>
      </c>
      <c r="S3779" s="47" t="s">
        <v>67</v>
      </c>
      <c r="T3779" s="47" t="s">
        <v>1845</v>
      </c>
      <c r="U3779" s="47">
        <v>13481</v>
      </c>
      <c r="V3779" s="47" t="s">
        <v>69</v>
      </c>
      <c r="W3779" s="47" t="s">
        <v>1846</v>
      </c>
      <c r="X3779" s="47">
        <v>1278730</v>
      </c>
      <c r="Y3779" s="47">
        <v>4213696</v>
      </c>
      <c r="Z3779" s="47">
        <v>312194</v>
      </c>
      <c r="AA3779" s="47">
        <v>8946010</v>
      </c>
      <c r="AB3779" s="47" t="s">
        <v>71</v>
      </c>
      <c r="AC3779" s="47">
        <v>3572</v>
      </c>
      <c r="AD3779" s="47" t="s">
        <v>126</v>
      </c>
      <c r="AE3779" s="47" t="s">
        <v>5022</v>
      </c>
      <c r="AF3779" s="47" t="s">
        <v>6087</v>
      </c>
      <c r="AG3779" s="47" t="s">
        <v>61</v>
      </c>
      <c r="AH3779" s="47" t="s">
        <v>75</v>
      </c>
      <c r="AI3779" s="47" t="s">
        <v>76</v>
      </c>
      <c r="AJ3779" s="47" t="s">
        <v>77</v>
      </c>
      <c r="AK3779" s="47" t="s">
        <v>78</v>
      </c>
      <c r="AV3779" s="47">
        <v>0.61</v>
      </c>
      <c r="AZ3779" s="47">
        <v>132</v>
      </c>
      <c r="BM3779" s="47">
        <v>7.5</v>
      </c>
      <c r="BQ3779" s="47">
        <v>0</v>
      </c>
      <c r="BS3779" s="47">
        <v>10.8</v>
      </c>
      <c r="BT3779" s="47">
        <v>1</v>
      </c>
      <c r="DI3779" s="1">
        <f t="shared" ref="DI3779:DI3842" si="295">MONTH(AE3779)</f>
        <v>4</v>
      </c>
      <c r="DJ3779" s="9" t="str">
        <f t="shared" ref="DJ3779:DJ3842" si="296">IF(ISBLANK(AV3779),"-",IF(ISBLANK(BT3779),"-",IF(AND(AV3779&gt;=0.5,BT3779&gt;5),"BACTERIOLÓGICO",IF(AND(AV3779&lt;0.5,BT3779&lt;=5),"BACTERIOLÓGICO",IF(AND(AV3779&lt;0.5,BT3779&gt;5),"BACTERIOLÓGICO","NO BACTERIOLOGICO")))))</f>
        <v>NO BACTERIOLOGICO</v>
      </c>
      <c r="DK3779" s="10" t="str">
        <f t="shared" ref="DK3779:DK3842" si="297">IF(ISBLANK(AO3779),"-",IF(ISBLANK(AP3779),"-",IF(ISBLANK(AQ3779),"-",IF(AND(AO3779&gt;=0,AP3779&gt;=0,AQ3779&gt;=0),"Realizado Bactereológico","No realizado Bacteriológico"))))</f>
        <v>-</v>
      </c>
      <c r="DL3779" s="11" t="str">
        <f t="shared" ref="DL3779:DL3842" si="298">IF(ISBLANK(BE3779),"0",IF(BE3779&gt;=0,"1","0"))</f>
        <v>0</v>
      </c>
    </row>
    <row r="3780" spans="1:116" ht="12" x14ac:dyDescent="0.2">
      <c r="A3780" s="47">
        <v>1005040092</v>
      </c>
      <c r="B3780" s="47" t="str">
        <f t="shared" ref="B3780:B3843" si="299">CONCATENATE(A3780,"-",C3780)</f>
        <v>1005040092-PAMPARAHUAY</v>
      </c>
      <c r="C3780" s="47" t="s">
        <v>1844</v>
      </c>
      <c r="D3780" s="47" t="s">
        <v>58</v>
      </c>
      <c r="E3780" s="47" t="s">
        <v>542</v>
      </c>
      <c r="F3780" s="47" t="s">
        <v>1825</v>
      </c>
      <c r="G3780" s="47" t="s">
        <v>60</v>
      </c>
      <c r="H3780" s="47">
        <v>280</v>
      </c>
      <c r="I3780" s="47">
        <v>245</v>
      </c>
      <c r="J3780" s="47" t="s">
        <v>62</v>
      </c>
      <c r="K3780" s="47" t="s">
        <v>63</v>
      </c>
      <c r="L3780" s="47" t="s">
        <v>64</v>
      </c>
      <c r="M3780" s="47" t="s">
        <v>1826</v>
      </c>
      <c r="N3780" s="47" t="s">
        <v>1825</v>
      </c>
      <c r="O3780" s="47" t="s">
        <v>58</v>
      </c>
      <c r="P3780" s="47" t="s">
        <v>542</v>
      </c>
      <c r="Q3780" s="47" t="s">
        <v>1825</v>
      </c>
      <c r="R3780" s="47">
        <v>88657</v>
      </c>
      <c r="S3780" s="47" t="s">
        <v>67</v>
      </c>
      <c r="T3780" s="47" t="s">
        <v>1845</v>
      </c>
      <c r="U3780" s="47">
        <v>13481</v>
      </c>
      <c r="V3780" s="47" t="s">
        <v>69</v>
      </c>
      <c r="W3780" s="47" t="s">
        <v>1846</v>
      </c>
      <c r="X3780" s="47">
        <v>1278730</v>
      </c>
      <c r="Y3780" s="47">
        <v>4213697</v>
      </c>
      <c r="Z3780" s="47">
        <v>312092</v>
      </c>
      <c r="AA3780" s="47">
        <v>8949882</v>
      </c>
      <c r="AB3780" s="47" t="s">
        <v>71</v>
      </c>
      <c r="AC3780" s="47">
        <v>3552</v>
      </c>
      <c r="AD3780" s="47" t="s">
        <v>126</v>
      </c>
      <c r="AE3780" s="47" t="s">
        <v>5022</v>
      </c>
      <c r="AF3780" s="47" t="s">
        <v>6087</v>
      </c>
      <c r="AG3780" s="47" t="s">
        <v>61</v>
      </c>
      <c r="AH3780" s="47" t="s">
        <v>75</v>
      </c>
      <c r="AI3780" s="47" t="s">
        <v>76</v>
      </c>
      <c r="AJ3780" s="47" t="s">
        <v>77</v>
      </c>
      <c r="AK3780" s="47" t="s">
        <v>78</v>
      </c>
      <c r="AV3780" s="47">
        <v>0.53</v>
      </c>
      <c r="AZ3780" s="47">
        <v>132</v>
      </c>
      <c r="BM3780" s="47">
        <v>7.6</v>
      </c>
      <c r="BQ3780" s="47">
        <v>0</v>
      </c>
      <c r="BS3780" s="47">
        <v>10.9</v>
      </c>
      <c r="BT3780" s="47">
        <v>1</v>
      </c>
      <c r="DI3780" s="1">
        <f t="shared" si="295"/>
        <v>4</v>
      </c>
      <c r="DJ3780" s="9" t="str">
        <f t="shared" si="296"/>
        <v>NO BACTERIOLOGICO</v>
      </c>
      <c r="DK3780" s="10" t="str">
        <f t="shared" si="297"/>
        <v>-</v>
      </c>
      <c r="DL3780" s="11" t="str">
        <f t="shared" si="298"/>
        <v>0</v>
      </c>
    </row>
    <row r="3781" spans="1:116" ht="12" x14ac:dyDescent="0.2">
      <c r="A3781" s="47">
        <v>1005040056</v>
      </c>
      <c r="B3781" s="47" t="str">
        <f t="shared" si="299"/>
        <v>1005040056-NUEVA GRANADA</v>
      </c>
      <c r="C3781" s="47" t="s">
        <v>1850</v>
      </c>
      <c r="D3781" s="47" t="s">
        <v>58</v>
      </c>
      <c r="E3781" s="47" t="s">
        <v>542</v>
      </c>
      <c r="F3781" s="47" t="s">
        <v>1825</v>
      </c>
      <c r="G3781" s="47" t="s">
        <v>60</v>
      </c>
      <c r="H3781" s="47">
        <v>520</v>
      </c>
      <c r="I3781" s="47">
        <v>225</v>
      </c>
      <c r="J3781" s="47" t="s">
        <v>62</v>
      </c>
      <c r="K3781" s="47" t="s">
        <v>63</v>
      </c>
      <c r="L3781" s="47" t="s">
        <v>64</v>
      </c>
      <c r="M3781" s="47" t="s">
        <v>1826</v>
      </c>
      <c r="N3781" s="47" t="s">
        <v>1825</v>
      </c>
      <c r="O3781" s="47" t="s">
        <v>58</v>
      </c>
      <c r="P3781" s="47" t="s">
        <v>542</v>
      </c>
      <c r="Q3781" s="47" t="s">
        <v>1825</v>
      </c>
      <c r="R3781" s="47">
        <v>99817</v>
      </c>
      <c r="S3781" s="47" t="s">
        <v>67</v>
      </c>
      <c r="T3781" s="47" t="s">
        <v>1851</v>
      </c>
      <c r="U3781" s="47">
        <v>13912</v>
      </c>
      <c r="V3781" s="47" t="s">
        <v>69</v>
      </c>
      <c r="W3781" s="47" t="s">
        <v>1852</v>
      </c>
      <c r="X3781" s="47">
        <v>1278731</v>
      </c>
      <c r="Y3781" s="47">
        <v>4213698</v>
      </c>
      <c r="Z3781" s="47">
        <v>308140</v>
      </c>
      <c r="AA3781" s="47">
        <v>8943236</v>
      </c>
      <c r="AB3781" s="47" t="s">
        <v>71</v>
      </c>
      <c r="AC3781" s="47">
        <v>3215</v>
      </c>
      <c r="AD3781" s="47" t="s">
        <v>126</v>
      </c>
      <c r="AE3781" s="47" t="s">
        <v>5008</v>
      </c>
      <c r="AF3781" s="47" t="s">
        <v>6088</v>
      </c>
      <c r="AG3781" s="47">
        <v>7731</v>
      </c>
      <c r="AH3781" s="47" t="s">
        <v>73</v>
      </c>
      <c r="AI3781" s="47" t="s">
        <v>1850</v>
      </c>
      <c r="AJ3781" s="47" t="s">
        <v>61</v>
      </c>
      <c r="AK3781" s="47" t="s">
        <v>61</v>
      </c>
      <c r="AV3781" s="47">
        <v>1</v>
      </c>
      <c r="AZ3781" s="47">
        <v>63</v>
      </c>
      <c r="BM3781" s="47">
        <v>7</v>
      </c>
      <c r="BQ3781" s="47">
        <v>0</v>
      </c>
      <c r="BS3781" s="47">
        <v>14.5</v>
      </c>
      <c r="BT3781" s="47">
        <v>1</v>
      </c>
      <c r="DI3781" s="1">
        <f t="shared" si="295"/>
        <v>4</v>
      </c>
      <c r="DJ3781" s="9" t="str">
        <f t="shared" si="296"/>
        <v>NO BACTERIOLOGICO</v>
      </c>
      <c r="DK3781" s="10" t="str">
        <f t="shared" si="297"/>
        <v>-</v>
      </c>
      <c r="DL3781" s="11" t="str">
        <f t="shared" si="298"/>
        <v>0</v>
      </c>
    </row>
    <row r="3782" spans="1:116" ht="12" x14ac:dyDescent="0.2">
      <c r="A3782" s="47">
        <v>1005040056</v>
      </c>
      <c r="B3782" s="47" t="str">
        <f t="shared" si="299"/>
        <v>1005040056-NUEVA GRANADA</v>
      </c>
      <c r="C3782" s="47" t="s">
        <v>1850</v>
      </c>
      <c r="D3782" s="47" t="s">
        <v>58</v>
      </c>
      <c r="E3782" s="47" t="s">
        <v>542</v>
      </c>
      <c r="F3782" s="47" t="s">
        <v>1825</v>
      </c>
      <c r="G3782" s="47" t="s">
        <v>60</v>
      </c>
      <c r="H3782" s="47">
        <v>520</v>
      </c>
      <c r="I3782" s="47">
        <v>225</v>
      </c>
      <c r="J3782" s="47" t="s">
        <v>62</v>
      </c>
      <c r="K3782" s="47" t="s">
        <v>63</v>
      </c>
      <c r="L3782" s="47" t="s">
        <v>64</v>
      </c>
      <c r="M3782" s="47" t="s">
        <v>1826</v>
      </c>
      <c r="N3782" s="47" t="s">
        <v>1825</v>
      </c>
      <c r="O3782" s="47" t="s">
        <v>58</v>
      </c>
      <c r="P3782" s="47" t="s">
        <v>542</v>
      </c>
      <c r="Q3782" s="47" t="s">
        <v>1825</v>
      </c>
      <c r="R3782" s="47">
        <v>99817</v>
      </c>
      <c r="S3782" s="47" t="s">
        <v>67</v>
      </c>
      <c r="T3782" s="47" t="s">
        <v>1851</v>
      </c>
      <c r="U3782" s="47">
        <v>13912</v>
      </c>
      <c r="V3782" s="47" t="s">
        <v>69</v>
      </c>
      <c r="W3782" s="47" t="s">
        <v>1852</v>
      </c>
      <c r="X3782" s="47">
        <v>1278731</v>
      </c>
      <c r="Y3782" s="47">
        <v>4213699</v>
      </c>
      <c r="Z3782" s="47">
        <v>308132</v>
      </c>
      <c r="AA3782" s="47">
        <v>8943226</v>
      </c>
      <c r="AB3782" s="47" t="s">
        <v>71</v>
      </c>
      <c r="AC3782" s="47">
        <v>3204</v>
      </c>
      <c r="AD3782" s="47" t="s">
        <v>126</v>
      </c>
      <c r="AE3782" s="47" t="s">
        <v>5008</v>
      </c>
      <c r="AF3782" s="47" t="s">
        <v>6088</v>
      </c>
      <c r="AG3782" s="47" t="s">
        <v>61</v>
      </c>
      <c r="AH3782" s="47" t="s">
        <v>75</v>
      </c>
      <c r="AI3782" s="47" t="s">
        <v>76</v>
      </c>
      <c r="AJ3782" s="47" t="s">
        <v>77</v>
      </c>
      <c r="AK3782" s="47" t="s">
        <v>78</v>
      </c>
      <c r="AV3782" s="47">
        <v>0.52</v>
      </c>
      <c r="AZ3782" s="47">
        <v>63</v>
      </c>
      <c r="BM3782" s="47">
        <v>7</v>
      </c>
      <c r="BQ3782" s="47">
        <v>0</v>
      </c>
      <c r="BS3782" s="47">
        <v>14.6</v>
      </c>
      <c r="BT3782" s="47">
        <v>1</v>
      </c>
      <c r="DI3782" s="1">
        <f t="shared" si="295"/>
        <v>4</v>
      </c>
      <c r="DJ3782" s="9" t="str">
        <f t="shared" si="296"/>
        <v>NO BACTERIOLOGICO</v>
      </c>
      <c r="DK3782" s="10" t="str">
        <f t="shared" si="297"/>
        <v>-</v>
      </c>
      <c r="DL3782" s="11" t="str">
        <f t="shared" si="298"/>
        <v>0</v>
      </c>
    </row>
    <row r="3783" spans="1:116" ht="12" x14ac:dyDescent="0.2">
      <c r="A3783" s="47">
        <v>1005040056</v>
      </c>
      <c r="B3783" s="47" t="str">
        <f t="shared" si="299"/>
        <v>1005040056-NUEVA GRANADA</v>
      </c>
      <c r="C3783" s="47" t="s">
        <v>1850</v>
      </c>
      <c r="D3783" s="47" t="s">
        <v>58</v>
      </c>
      <c r="E3783" s="47" t="s">
        <v>542</v>
      </c>
      <c r="F3783" s="47" t="s">
        <v>1825</v>
      </c>
      <c r="G3783" s="47" t="s">
        <v>60</v>
      </c>
      <c r="H3783" s="47">
        <v>520</v>
      </c>
      <c r="I3783" s="47">
        <v>225</v>
      </c>
      <c r="J3783" s="47" t="s">
        <v>62</v>
      </c>
      <c r="K3783" s="47" t="s">
        <v>63</v>
      </c>
      <c r="L3783" s="47" t="s">
        <v>64</v>
      </c>
      <c r="M3783" s="47" t="s">
        <v>1826</v>
      </c>
      <c r="N3783" s="47" t="s">
        <v>1825</v>
      </c>
      <c r="O3783" s="47" t="s">
        <v>58</v>
      </c>
      <c r="P3783" s="47" t="s">
        <v>542</v>
      </c>
      <c r="Q3783" s="47" t="s">
        <v>1825</v>
      </c>
      <c r="R3783" s="47">
        <v>99817</v>
      </c>
      <c r="S3783" s="47" t="s">
        <v>67</v>
      </c>
      <c r="T3783" s="47" t="s">
        <v>1851</v>
      </c>
      <c r="U3783" s="47">
        <v>13912</v>
      </c>
      <c r="V3783" s="47" t="s">
        <v>69</v>
      </c>
      <c r="W3783" s="47" t="s">
        <v>1852</v>
      </c>
      <c r="X3783" s="47">
        <v>1278731</v>
      </c>
      <c r="Y3783" s="47">
        <v>4213700</v>
      </c>
      <c r="Z3783" s="47">
        <v>308105</v>
      </c>
      <c r="AA3783" s="47">
        <v>8943201</v>
      </c>
      <c r="AB3783" s="47" t="s">
        <v>71</v>
      </c>
      <c r="AC3783" s="47">
        <v>3191</v>
      </c>
      <c r="AD3783" s="47" t="s">
        <v>126</v>
      </c>
      <c r="AE3783" s="47" t="s">
        <v>5008</v>
      </c>
      <c r="AF3783" s="47" t="s">
        <v>6088</v>
      </c>
      <c r="AG3783" s="47" t="s">
        <v>61</v>
      </c>
      <c r="AH3783" s="47" t="s">
        <v>75</v>
      </c>
      <c r="AI3783" s="47" t="s">
        <v>76</v>
      </c>
      <c r="AJ3783" s="47" t="s">
        <v>77</v>
      </c>
      <c r="AK3783" s="47" t="s">
        <v>78</v>
      </c>
      <c r="AV3783" s="47">
        <v>0.51</v>
      </c>
      <c r="AZ3783" s="47">
        <v>63</v>
      </c>
      <c r="BM3783" s="47">
        <v>7</v>
      </c>
      <c r="BQ3783" s="47">
        <v>0</v>
      </c>
      <c r="BS3783" s="47">
        <v>14.8</v>
      </c>
      <c r="BT3783" s="47">
        <v>1</v>
      </c>
      <c r="DI3783" s="1">
        <f t="shared" si="295"/>
        <v>4</v>
      </c>
      <c r="DJ3783" s="9" t="str">
        <f t="shared" si="296"/>
        <v>NO BACTERIOLOGICO</v>
      </c>
      <c r="DK3783" s="10" t="str">
        <f t="shared" si="297"/>
        <v>-</v>
      </c>
      <c r="DL3783" s="11" t="str">
        <f t="shared" si="298"/>
        <v>0</v>
      </c>
    </row>
    <row r="3784" spans="1:116" ht="12" x14ac:dyDescent="0.2">
      <c r="A3784" s="47">
        <v>1005040045</v>
      </c>
      <c r="B3784" s="47" t="str">
        <f t="shared" si="299"/>
        <v>1005040045-YAHUARCOCHA</v>
      </c>
      <c r="C3784" s="47" t="s">
        <v>1853</v>
      </c>
      <c r="D3784" s="47" t="s">
        <v>58</v>
      </c>
      <c r="E3784" s="47" t="s">
        <v>542</v>
      </c>
      <c r="F3784" s="47" t="s">
        <v>1825</v>
      </c>
      <c r="G3784" s="47" t="s">
        <v>60</v>
      </c>
      <c r="H3784" s="47">
        <v>436</v>
      </c>
      <c r="I3784" s="47">
        <v>206</v>
      </c>
      <c r="J3784" s="47" t="s">
        <v>62</v>
      </c>
      <c r="K3784" s="47" t="s">
        <v>63</v>
      </c>
      <c r="L3784" s="47" t="s">
        <v>64</v>
      </c>
      <c r="M3784" s="47" t="s">
        <v>1826</v>
      </c>
      <c r="N3784" s="47" t="s">
        <v>1825</v>
      </c>
      <c r="O3784" s="47" t="s">
        <v>58</v>
      </c>
      <c r="P3784" s="47" t="s">
        <v>542</v>
      </c>
      <c r="Q3784" s="47" t="s">
        <v>1825</v>
      </c>
      <c r="R3784" s="47">
        <v>99800</v>
      </c>
      <c r="S3784" s="47" t="s">
        <v>67</v>
      </c>
      <c r="T3784" s="47" t="s">
        <v>1854</v>
      </c>
      <c r="U3784" s="47">
        <v>20432</v>
      </c>
      <c r="V3784" s="47" t="s">
        <v>69</v>
      </c>
      <c r="W3784" s="47" t="s">
        <v>1855</v>
      </c>
      <c r="X3784" s="47">
        <v>1278733</v>
      </c>
      <c r="Y3784" s="47">
        <v>4213704</v>
      </c>
      <c r="Z3784" s="47">
        <v>309170</v>
      </c>
      <c r="AA3784" s="47">
        <v>8944090</v>
      </c>
      <c r="AB3784" s="47" t="s">
        <v>71</v>
      </c>
      <c r="AC3784" s="47">
        <v>3345</v>
      </c>
      <c r="AD3784" s="47" t="s">
        <v>126</v>
      </c>
      <c r="AE3784" s="47" t="s">
        <v>4916</v>
      </c>
      <c r="AF3784" s="47" t="s">
        <v>6089</v>
      </c>
      <c r="AG3784" s="47">
        <v>7735</v>
      </c>
      <c r="AH3784" s="47" t="s">
        <v>73</v>
      </c>
      <c r="AI3784" s="47" t="s">
        <v>1853</v>
      </c>
      <c r="AJ3784" s="47" t="s">
        <v>61</v>
      </c>
      <c r="AK3784" s="47" t="s">
        <v>61</v>
      </c>
      <c r="AV3784" s="47">
        <v>1</v>
      </c>
      <c r="AZ3784" s="47">
        <v>123</v>
      </c>
      <c r="BM3784" s="47">
        <v>7</v>
      </c>
      <c r="BQ3784" s="47">
        <v>0</v>
      </c>
      <c r="BS3784" s="47">
        <v>11.5</v>
      </c>
      <c r="BT3784" s="47">
        <v>1</v>
      </c>
      <c r="DI3784" s="1">
        <f t="shared" si="295"/>
        <v>4</v>
      </c>
      <c r="DJ3784" s="9" t="str">
        <f t="shared" si="296"/>
        <v>NO BACTERIOLOGICO</v>
      </c>
      <c r="DK3784" s="10" t="str">
        <f t="shared" si="297"/>
        <v>-</v>
      </c>
      <c r="DL3784" s="11" t="str">
        <f t="shared" si="298"/>
        <v>0</v>
      </c>
    </row>
    <row r="3785" spans="1:116" ht="12" x14ac:dyDescent="0.2">
      <c r="A3785" s="47">
        <v>1005040045</v>
      </c>
      <c r="B3785" s="47" t="str">
        <f t="shared" si="299"/>
        <v>1005040045-YAHUARCOCHA</v>
      </c>
      <c r="C3785" s="47" t="s">
        <v>1853</v>
      </c>
      <c r="D3785" s="47" t="s">
        <v>58</v>
      </c>
      <c r="E3785" s="47" t="s">
        <v>542</v>
      </c>
      <c r="F3785" s="47" t="s">
        <v>1825</v>
      </c>
      <c r="G3785" s="47" t="s">
        <v>60</v>
      </c>
      <c r="H3785" s="47">
        <v>436</v>
      </c>
      <c r="I3785" s="47">
        <v>206</v>
      </c>
      <c r="J3785" s="47" t="s">
        <v>62</v>
      </c>
      <c r="K3785" s="47" t="s">
        <v>63</v>
      </c>
      <c r="L3785" s="47" t="s">
        <v>64</v>
      </c>
      <c r="M3785" s="47" t="s">
        <v>1826</v>
      </c>
      <c r="N3785" s="47" t="s">
        <v>1825</v>
      </c>
      <c r="O3785" s="47" t="s">
        <v>58</v>
      </c>
      <c r="P3785" s="47" t="s">
        <v>542</v>
      </c>
      <c r="Q3785" s="47" t="s">
        <v>1825</v>
      </c>
      <c r="R3785" s="47">
        <v>99800</v>
      </c>
      <c r="S3785" s="47" t="s">
        <v>67</v>
      </c>
      <c r="T3785" s="47" t="s">
        <v>1854</v>
      </c>
      <c r="U3785" s="47">
        <v>20432</v>
      </c>
      <c r="V3785" s="47" t="s">
        <v>69</v>
      </c>
      <c r="W3785" s="47" t="s">
        <v>1855</v>
      </c>
      <c r="X3785" s="47">
        <v>1278733</v>
      </c>
      <c r="Y3785" s="47">
        <v>4213705</v>
      </c>
      <c r="Z3785" s="47">
        <v>309077</v>
      </c>
      <c r="AA3785" s="47">
        <v>8945058</v>
      </c>
      <c r="AB3785" s="47" t="s">
        <v>71</v>
      </c>
      <c r="AC3785" s="47">
        <v>3510</v>
      </c>
      <c r="AD3785" s="47" t="s">
        <v>126</v>
      </c>
      <c r="AE3785" s="47" t="s">
        <v>4916</v>
      </c>
      <c r="AF3785" s="47" t="s">
        <v>6089</v>
      </c>
      <c r="AG3785" s="47" t="s">
        <v>61</v>
      </c>
      <c r="AH3785" s="47" t="s">
        <v>75</v>
      </c>
      <c r="AI3785" s="47" t="s">
        <v>76</v>
      </c>
      <c r="AJ3785" s="47" t="s">
        <v>77</v>
      </c>
      <c r="AK3785" s="47" t="s">
        <v>78</v>
      </c>
      <c r="AV3785" s="47">
        <v>0.55000000000000004</v>
      </c>
      <c r="AZ3785" s="47">
        <v>123</v>
      </c>
      <c r="BM3785" s="47">
        <v>7.4</v>
      </c>
      <c r="BQ3785" s="47">
        <v>0</v>
      </c>
      <c r="BS3785" s="47">
        <v>11.8</v>
      </c>
      <c r="BT3785" s="47">
        <v>1</v>
      </c>
      <c r="DI3785" s="1">
        <f t="shared" si="295"/>
        <v>4</v>
      </c>
      <c r="DJ3785" s="9" t="str">
        <f t="shared" si="296"/>
        <v>NO BACTERIOLOGICO</v>
      </c>
      <c r="DK3785" s="10" t="str">
        <f t="shared" si="297"/>
        <v>-</v>
      </c>
      <c r="DL3785" s="11" t="str">
        <f t="shared" si="298"/>
        <v>0</v>
      </c>
    </row>
    <row r="3786" spans="1:116" ht="12" x14ac:dyDescent="0.2">
      <c r="A3786" s="47">
        <v>1005040045</v>
      </c>
      <c r="B3786" s="47" t="str">
        <f t="shared" si="299"/>
        <v>1005040045-YAHUARCOCHA</v>
      </c>
      <c r="C3786" s="47" t="s">
        <v>1853</v>
      </c>
      <c r="D3786" s="47" t="s">
        <v>58</v>
      </c>
      <c r="E3786" s="47" t="s">
        <v>542</v>
      </c>
      <c r="F3786" s="47" t="s">
        <v>1825</v>
      </c>
      <c r="G3786" s="47" t="s">
        <v>60</v>
      </c>
      <c r="H3786" s="47">
        <v>436</v>
      </c>
      <c r="I3786" s="47">
        <v>206</v>
      </c>
      <c r="J3786" s="47" t="s">
        <v>62</v>
      </c>
      <c r="K3786" s="47" t="s">
        <v>63</v>
      </c>
      <c r="L3786" s="47" t="s">
        <v>64</v>
      </c>
      <c r="M3786" s="47" t="s">
        <v>1826</v>
      </c>
      <c r="N3786" s="47" t="s">
        <v>1825</v>
      </c>
      <c r="O3786" s="47" t="s">
        <v>58</v>
      </c>
      <c r="P3786" s="47" t="s">
        <v>542</v>
      </c>
      <c r="Q3786" s="47" t="s">
        <v>1825</v>
      </c>
      <c r="R3786" s="47">
        <v>99800</v>
      </c>
      <c r="S3786" s="47" t="s">
        <v>67</v>
      </c>
      <c r="T3786" s="47" t="s">
        <v>1854</v>
      </c>
      <c r="U3786" s="47">
        <v>20432</v>
      </c>
      <c r="V3786" s="47" t="s">
        <v>69</v>
      </c>
      <c r="W3786" s="47" t="s">
        <v>1855</v>
      </c>
      <c r="X3786" s="47">
        <v>1278733</v>
      </c>
      <c r="Y3786" s="47">
        <v>4213706</v>
      </c>
      <c r="Z3786" s="47">
        <v>309025</v>
      </c>
      <c r="AA3786" s="47">
        <v>8944470</v>
      </c>
      <c r="AB3786" s="47" t="s">
        <v>71</v>
      </c>
      <c r="AC3786" s="47">
        <v>3460</v>
      </c>
      <c r="AD3786" s="47" t="s">
        <v>126</v>
      </c>
      <c r="AE3786" s="47" t="s">
        <v>4916</v>
      </c>
      <c r="AF3786" s="47" t="s">
        <v>6089</v>
      </c>
      <c r="AG3786" s="47" t="s">
        <v>61</v>
      </c>
      <c r="AH3786" s="47" t="s">
        <v>75</v>
      </c>
      <c r="AI3786" s="47" t="s">
        <v>76</v>
      </c>
      <c r="AJ3786" s="47" t="s">
        <v>77</v>
      </c>
      <c r="AK3786" s="47" t="s">
        <v>78</v>
      </c>
      <c r="AV3786" s="47">
        <v>0.52</v>
      </c>
      <c r="AZ3786" s="47">
        <v>123</v>
      </c>
      <c r="BM3786" s="47">
        <v>7.5</v>
      </c>
      <c r="BQ3786" s="47">
        <v>0</v>
      </c>
      <c r="BS3786" s="47">
        <v>11.9</v>
      </c>
      <c r="BT3786" s="47">
        <v>1</v>
      </c>
      <c r="DI3786" s="1">
        <f t="shared" si="295"/>
        <v>4</v>
      </c>
      <c r="DJ3786" s="9" t="str">
        <f t="shared" si="296"/>
        <v>NO BACTERIOLOGICO</v>
      </c>
      <c r="DK3786" s="10" t="str">
        <f t="shared" si="297"/>
        <v>-</v>
      </c>
      <c r="DL3786" s="11" t="str">
        <f t="shared" si="298"/>
        <v>0</v>
      </c>
    </row>
    <row r="3787" spans="1:116" ht="12" x14ac:dyDescent="0.2">
      <c r="A3787" s="47">
        <v>1005040002</v>
      </c>
      <c r="B3787" s="47" t="str">
        <f t="shared" si="299"/>
        <v>1005040002-ANDAS</v>
      </c>
      <c r="C3787" s="47" t="s">
        <v>1898</v>
      </c>
      <c r="D3787" s="47" t="s">
        <v>58</v>
      </c>
      <c r="E3787" s="47" t="s">
        <v>542</v>
      </c>
      <c r="F3787" s="47" t="s">
        <v>1825</v>
      </c>
      <c r="G3787" s="47" t="s">
        <v>60</v>
      </c>
      <c r="H3787" s="47">
        <v>400</v>
      </c>
      <c r="I3787" s="47">
        <v>328</v>
      </c>
      <c r="J3787" s="47" t="s">
        <v>62</v>
      </c>
      <c r="K3787" s="47" t="s">
        <v>63</v>
      </c>
      <c r="L3787" s="47" t="s">
        <v>64</v>
      </c>
      <c r="M3787" s="47" t="s">
        <v>1897</v>
      </c>
      <c r="N3787" s="47" t="s">
        <v>1898</v>
      </c>
      <c r="O3787" s="47" t="s">
        <v>58</v>
      </c>
      <c r="P3787" s="47" t="s">
        <v>542</v>
      </c>
      <c r="Q3787" s="47" t="s">
        <v>1825</v>
      </c>
      <c r="R3787" s="47">
        <v>99991</v>
      </c>
      <c r="S3787" s="47" t="s">
        <v>67</v>
      </c>
      <c r="T3787" s="47" t="s">
        <v>1915</v>
      </c>
      <c r="U3787" s="47">
        <v>13927</v>
      </c>
      <c r="V3787" s="47" t="s">
        <v>69</v>
      </c>
      <c r="W3787" s="47" t="s">
        <v>1916</v>
      </c>
      <c r="X3787" s="47">
        <v>1278735</v>
      </c>
      <c r="Y3787" s="47">
        <v>4213710</v>
      </c>
      <c r="Z3787" s="47">
        <v>305285</v>
      </c>
      <c r="AA3787" s="47">
        <v>8946814</v>
      </c>
      <c r="AB3787" s="47" t="s">
        <v>71</v>
      </c>
      <c r="AC3787" s="47">
        <v>3394</v>
      </c>
      <c r="AD3787" s="47" t="s">
        <v>126</v>
      </c>
      <c r="AE3787" s="47" t="s">
        <v>4968</v>
      </c>
      <c r="AF3787" s="47" t="s">
        <v>6090</v>
      </c>
      <c r="AG3787" s="47">
        <v>7736</v>
      </c>
      <c r="AH3787" s="47" t="s">
        <v>73</v>
      </c>
      <c r="AI3787" s="47" t="s">
        <v>1898</v>
      </c>
      <c r="AJ3787" s="47" t="s">
        <v>61</v>
      </c>
      <c r="AK3787" s="47" t="s">
        <v>61</v>
      </c>
      <c r="AV3787" s="47">
        <v>1.1299999999999999</v>
      </c>
      <c r="AZ3787" s="47">
        <v>99</v>
      </c>
      <c r="BM3787" s="47">
        <v>7.7</v>
      </c>
      <c r="BQ3787" s="47">
        <v>0</v>
      </c>
      <c r="BS3787" s="47">
        <v>14</v>
      </c>
      <c r="BT3787" s="47">
        <v>0.4</v>
      </c>
      <c r="DI3787" s="1">
        <f t="shared" si="295"/>
        <v>4</v>
      </c>
      <c r="DJ3787" s="9" t="str">
        <f t="shared" si="296"/>
        <v>NO BACTERIOLOGICO</v>
      </c>
      <c r="DK3787" s="10" t="str">
        <f t="shared" si="297"/>
        <v>-</v>
      </c>
      <c r="DL3787" s="11" t="str">
        <f t="shared" si="298"/>
        <v>0</v>
      </c>
    </row>
    <row r="3788" spans="1:116" ht="12" x14ac:dyDescent="0.2">
      <c r="A3788" s="47">
        <v>1005040002</v>
      </c>
      <c r="B3788" s="47" t="str">
        <f t="shared" si="299"/>
        <v>1005040002-ANDAS</v>
      </c>
      <c r="C3788" s="47" t="s">
        <v>1898</v>
      </c>
      <c r="D3788" s="47" t="s">
        <v>58</v>
      </c>
      <c r="E3788" s="47" t="s">
        <v>542</v>
      </c>
      <c r="F3788" s="47" t="s">
        <v>1825</v>
      </c>
      <c r="G3788" s="47" t="s">
        <v>60</v>
      </c>
      <c r="H3788" s="47">
        <v>400</v>
      </c>
      <c r="I3788" s="47">
        <v>328</v>
      </c>
      <c r="J3788" s="47" t="s">
        <v>62</v>
      </c>
      <c r="K3788" s="47" t="s">
        <v>63</v>
      </c>
      <c r="L3788" s="47" t="s">
        <v>64</v>
      </c>
      <c r="M3788" s="47" t="s">
        <v>1897</v>
      </c>
      <c r="N3788" s="47" t="s">
        <v>1898</v>
      </c>
      <c r="O3788" s="47" t="s">
        <v>58</v>
      </c>
      <c r="P3788" s="47" t="s">
        <v>542</v>
      </c>
      <c r="Q3788" s="47" t="s">
        <v>1825</v>
      </c>
      <c r="R3788" s="47">
        <v>99991</v>
      </c>
      <c r="S3788" s="47" t="s">
        <v>67</v>
      </c>
      <c r="T3788" s="47" t="s">
        <v>1915</v>
      </c>
      <c r="U3788" s="47">
        <v>13927</v>
      </c>
      <c r="V3788" s="47" t="s">
        <v>69</v>
      </c>
      <c r="W3788" s="47" t="s">
        <v>1916</v>
      </c>
      <c r="X3788" s="47">
        <v>1278735</v>
      </c>
      <c r="Y3788" s="47">
        <v>4213711</v>
      </c>
      <c r="Z3788" s="47">
        <v>305229</v>
      </c>
      <c r="AA3788" s="47">
        <v>8946627</v>
      </c>
      <c r="AB3788" s="47" t="s">
        <v>71</v>
      </c>
      <c r="AC3788" s="47">
        <v>3373</v>
      </c>
      <c r="AD3788" s="47" t="s">
        <v>126</v>
      </c>
      <c r="AE3788" s="47" t="s">
        <v>4968</v>
      </c>
      <c r="AF3788" s="47" t="s">
        <v>6090</v>
      </c>
      <c r="AG3788" s="47" t="s">
        <v>61</v>
      </c>
      <c r="AH3788" s="47" t="s">
        <v>75</v>
      </c>
      <c r="AI3788" s="47" t="s">
        <v>76</v>
      </c>
      <c r="AJ3788" s="47" t="s">
        <v>77</v>
      </c>
      <c r="AK3788" s="47" t="s">
        <v>78</v>
      </c>
      <c r="AV3788" s="47">
        <v>0.93</v>
      </c>
      <c r="AZ3788" s="47">
        <v>99</v>
      </c>
      <c r="BE3788" s="47">
        <v>0</v>
      </c>
      <c r="BM3788" s="47">
        <v>7.7</v>
      </c>
      <c r="BQ3788" s="47">
        <v>0</v>
      </c>
      <c r="BS3788" s="47">
        <v>14</v>
      </c>
      <c r="BT3788" s="47">
        <v>0.4</v>
      </c>
      <c r="DI3788" s="1">
        <f t="shared" si="295"/>
        <v>4</v>
      </c>
      <c r="DJ3788" s="9" t="str">
        <f t="shared" si="296"/>
        <v>NO BACTERIOLOGICO</v>
      </c>
      <c r="DK3788" s="10" t="str">
        <f t="shared" si="297"/>
        <v>-</v>
      </c>
      <c r="DL3788" s="11" t="str">
        <f t="shared" si="298"/>
        <v>1</v>
      </c>
    </row>
    <row r="3789" spans="1:116" ht="12" x14ac:dyDescent="0.2">
      <c r="A3789" s="47">
        <v>1005040002</v>
      </c>
      <c r="B3789" s="47" t="str">
        <f t="shared" si="299"/>
        <v>1005040002-ANDAS</v>
      </c>
      <c r="C3789" s="47" t="s">
        <v>1898</v>
      </c>
      <c r="D3789" s="47" t="s">
        <v>58</v>
      </c>
      <c r="E3789" s="47" t="s">
        <v>542</v>
      </c>
      <c r="F3789" s="47" t="s">
        <v>1825</v>
      </c>
      <c r="G3789" s="47" t="s">
        <v>60</v>
      </c>
      <c r="H3789" s="47">
        <v>400</v>
      </c>
      <c r="I3789" s="47">
        <v>328</v>
      </c>
      <c r="J3789" s="47" t="s">
        <v>62</v>
      </c>
      <c r="K3789" s="47" t="s">
        <v>63</v>
      </c>
      <c r="L3789" s="47" t="s">
        <v>64</v>
      </c>
      <c r="M3789" s="47" t="s">
        <v>1897</v>
      </c>
      <c r="N3789" s="47" t="s">
        <v>1898</v>
      </c>
      <c r="O3789" s="47" t="s">
        <v>58</v>
      </c>
      <c r="P3789" s="47" t="s">
        <v>542</v>
      </c>
      <c r="Q3789" s="47" t="s">
        <v>1825</v>
      </c>
      <c r="R3789" s="47">
        <v>99991</v>
      </c>
      <c r="S3789" s="47" t="s">
        <v>67</v>
      </c>
      <c r="T3789" s="47" t="s">
        <v>1915</v>
      </c>
      <c r="U3789" s="47">
        <v>13927</v>
      </c>
      <c r="V3789" s="47" t="s">
        <v>69</v>
      </c>
      <c r="W3789" s="47" t="s">
        <v>1916</v>
      </c>
      <c r="X3789" s="47">
        <v>1278735</v>
      </c>
      <c r="Y3789" s="47">
        <v>4213712</v>
      </c>
      <c r="Z3789" s="47">
        <v>305033</v>
      </c>
      <c r="AA3789" s="47">
        <v>8946849</v>
      </c>
      <c r="AB3789" s="47" t="s">
        <v>71</v>
      </c>
      <c r="AC3789" s="47">
        <v>3340</v>
      </c>
      <c r="AD3789" s="47" t="s">
        <v>126</v>
      </c>
      <c r="AE3789" s="47" t="s">
        <v>4968</v>
      </c>
      <c r="AF3789" s="47" t="s">
        <v>6090</v>
      </c>
      <c r="AG3789" s="47" t="s">
        <v>61</v>
      </c>
      <c r="AH3789" s="47" t="s">
        <v>75</v>
      </c>
      <c r="AI3789" s="47" t="s">
        <v>76</v>
      </c>
      <c r="AJ3789" s="47" t="s">
        <v>77</v>
      </c>
      <c r="AK3789" s="47" t="s">
        <v>78</v>
      </c>
      <c r="AV3789" s="47">
        <v>0.74</v>
      </c>
      <c r="AZ3789" s="47">
        <v>99</v>
      </c>
      <c r="BM3789" s="47">
        <v>7.7</v>
      </c>
      <c r="BQ3789" s="47">
        <v>0</v>
      </c>
      <c r="BS3789" s="47">
        <v>14</v>
      </c>
      <c r="BT3789" s="47">
        <v>0.4</v>
      </c>
      <c r="DI3789" s="1">
        <f t="shared" si="295"/>
        <v>4</v>
      </c>
      <c r="DJ3789" s="9" t="str">
        <f t="shared" si="296"/>
        <v>NO BACTERIOLOGICO</v>
      </c>
      <c r="DK3789" s="10" t="str">
        <f t="shared" si="297"/>
        <v>-</v>
      </c>
      <c r="DL3789" s="11" t="str">
        <f t="shared" si="298"/>
        <v>0</v>
      </c>
    </row>
    <row r="3790" spans="1:116" ht="12" x14ac:dyDescent="0.2">
      <c r="A3790" s="47">
        <v>1005040036</v>
      </c>
      <c r="B3790" s="47" t="str">
        <f t="shared" si="299"/>
        <v>1005040036-VISTA ALEGRE</v>
      </c>
      <c r="C3790" s="47" t="s">
        <v>871</v>
      </c>
      <c r="D3790" s="47" t="s">
        <v>58</v>
      </c>
      <c r="E3790" s="47" t="s">
        <v>542</v>
      </c>
      <c r="F3790" s="47" t="s">
        <v>1825</v>
      </c>
      <c r="G3790" s="47" t="s">
        <v>60</v>
      </c>
      <c r="H3790" s="47">
        <v>520</v>
      </c>
      <c r="I3790" s="47">
        <v>430</v>
      </c>
      <c r="J3790" s="47" t="s">
        <v>62</v>
      </c>
      <c r="K3790" s="47" t="s">
        <v>63</v>
      </c>
      <c r="L3790" s="47" t="s">
        <v>64</v>
      </c>
      <c r="M3790" s="47" t="s">
        <v>1897</v>
      </c>
      <c r="N3790" s="47" t="s">
        <v>1898</v>
      </c>
      <c r="O3790" s="47" t="s">
        <v>58</v>
      </c>
      <c r="P3790" s="47" t="s">
        <v>542</v>
      </c>
      <c r="Q3790" s="47" t="s">
        <v>1825</v>
      </c>
      <c r="R3790" s="47">
        <v>99839</v>
      </c>
      <c r="S3790" s="47" t="s">
        <v>67</v>
      </c>
      <c r="T3790" s="47" t="s">
        <v>1913</v>
      </c>
      <c r="U3790" s="47">
        <v>13914</v>
      </c>
      <c r="V3790" s="47" t="s">
        <v>69</v>
      </c>
      <c r="W3790" s="47" t="s">
        <v>1914</v>
      </c>
      <c r="X3790" s="47">
        <v>1278737</v>
      </c>
      <c r="Y3790" s="47">
        <v>4213716</v>
      </c>
      <c r="Z3790" s="47">
        <v>306291</v>
      </c>
      <c r="AA3790" s="47">
        <v>8945261</v>
      </c>
      <c r="AB3790" s="47" t="s">
        <v>71</v>
      </c>
      <c r="AC3790" s="47">
        <v>3314</v>
      </c>
      <c r="AD3790" s="47" t="s">
        <v>126</v>
      </c>
      <c r="AE3790" s="47" t="s">
        <v>4916</v>
      </c>
      <c r="AF3790" s="47" t="s">
        <v>6091</v>
      </c>
      <c r="AG3790" s="47">
        <v>7738</v>
      </c>
      <c r="AH3790" s="47" t="s">
        <v>73</v>
      </c>
      <c r="AI3790" s="47" t="s">
        <v>871</v>
      </c>
      <c r="AJ3790" s="47" t="s">
        <v>61</v>
      </c>
      <c r="AK3790" s="47" t="s">
        <v>61</v>
      </c>
      <c r="AV3790" s="47">
        <v>1.1000000000000001</v>
      </c>
      <c r="AZ3790" s="47">
        <v>135</v>
      </c>
      <c r="BM3790" s="47">
        <v>7</v>
      </c>
      <c r="BQ3790" s="47">
        <v>0</v>
      </c>
      <c r="BS3790" s="47">
        <v>14</v>
      </c>
      <c r="BT3790" s="47">
        <v>0.4</v>
      </c>
      <c r="DI3790" s="1">
        <f t="shared" si="295"/>
        <v>4</v>
      </c>
      <c r="DJ3790" s="9" t="str">
        <f t="shared" si="296"/>
        <v>NO BACTERIOLOGICO</v>
      </c>
      <c r="DK3790" s="10" t="str">
        <f t="shared" si="297"/>
        <v>-</v>
      </c>
      <c r="DL3790" s="11" t="str">
        <f t="shared" si="298"/>
        <v>0</v>
      </c>
    </row>
    <row r="3791" spans="1:116" ht="12" x14ac:dyDescent="0.2">
      <c r="A3791" s="47">
        <v>1005040036</v>
      </c>
      <c r="B3791" s="47" t="str">
        <f t="shared" si="299"/>
        <v>1005040036-VISTA ALEGRE</v>
      </c>
      <c r="C3791" s="47" t="s">
        <v>871</v>
      </c>
      <c r="D3791" s="47" t="s">
        <v>58</v>
      </c>
      <c r="E3791" s="47" t="s">
        <v>542</v>
      </c>
      <c r="F3791" s="47" t="s">
        <v>1825</v>
      </c>
      <c r="G3791" s="47" t="s">
        <v>60</v>
      </c>
      <c r="H3791" s="47">
        <v>520</v>
      </c>
      <c r="I3791" s="47">
        <v>430</v>
      </c>
      <c r="J3791" s="47" t="s">
        <v>62</v>
      </c>
      <c r="K3791" s="47" t="s">
        <v>63</v>
      </c>
      <c r="L3791" s="47" t="s">
        <v>64</v>
      </c>
      <c r="M3791" s="47" t="s">
        <v>1897</v>
      </c>
      <c r="N3791" s="47" t="s">
        <v>1898</v>
      </c>
      <c r="O3791" s="47" t="s">
        <v>58</v>
      </c>
      <c r="P3791" s="47" t="s">
        <v>542</v>
      </c>
      <c r="Q3791" s="47" t="s">
        <v>1825</v>
      </c>
      <c r="R3791" s="47">
        <v>99839</v>
      </c>
      <c r="S3791" s="47" t="s">
        <v>67</v>
      </c>
      <c r="T3791" s="47" t="s">
        <v>1913</v>
      </c>
      <c r="U3791" s="47">
        <v>13914</v>
      </c>
      <c r="V3791" s="47" t="s">
        <v>69</v>
      </c>
      <c r="W3791" s="47" t="s">
        <v>1914</v>
      </c>
      <c r="X3791" s="47">
        <v>1278737</v>
      </c>
      <c r="Y3791" s="47">
        <v>4213717</v>
      </c>
      <c r="Z3791" s="47">
        <v>306624</v>
      </c>
      <c r="AA3791" s="47">
        <v>8946261</v>
      </c>
      <c r="AB3791" s="47" t="s">
        <v>71</v>
      </c>
      <c r="AC3791" s="47">
        <v>3338</v>
      </c>
      <c r="AD3791" s="47" t="s">
        <v>126</v>
      </c>
      <c r="AE3791" s="47" t="s">
        <v>4916</v>
      </c>
      <c r="AF3791" s="47" t="s">
        <v>6091</v>
      </c>
      <c r="AG3791" s="47" t="s">
        <v>61</v>
      </c>
      <c r="AH3791" s="47" t="s">
        <v>75</v>
      </c>
      <c r="AI3791" s="47" t="s">
        <v>76</v>
      </c>
      <c r="AJ3791" s="47" t="s">
        <v>77</v>
      </c>
      <c r="AK3791" s="47" t="s">
        <v>78</v>
      </c>
      <c r="AV3791" s="47">
        <v>0.86</v>
      </c>
      <c r="AZ3791" s="47">
        <v>135</v>
      </c>
      <c r="BE3791" s="47">
        <v>0</v>
      </c>
      <c r="BM3791" s="47">
        <v>7</v>
      </c>
      <c r="BQ3791" s="47">
        <v>0</v>
      </c>
      <c r="BS3791" s="47">
        <v>14</v>
      </c>
      <c r="BT3791" s="47">
        <v>0.4</v>
      </c>
      <c r="DI3791" s="1">
        <f t="shared" si="295"/>
        <v>4</v>
      </c>
      <c r="DJ3791" s="9" t="str">
        <f t="shared" si="296"/>
        <v>NO BACTERIOLOGICO</v>
      </c>
      <c r="DK3791" s="10" t="str">
        <f t="shared" si="297"/>
        <v>-</v>
      </c>
      <c r="DL3791" s="11" t="str">
        <f t="shared" si="298"/>
        <v>1</v>
      </c>
    </row>
    <row r="3792" spans="1:116" ht="12" x14ac:dyDescent="0.2">
      <c r="A3792" s="47">
        <v>1005040036</v>
      </c>
      <c r="B3792" s="47" t="str">
        <f t="shared" si="299"/>
        <v>1005040036-VISTA ALEGRE</v>
      </c>
      <c r="C3792" s="47" t="s">
        <v>871</v>
      </c>
      <c r="D3792" s="47" t="s">
        <v>58</v>
      </c>
      <c r="E3792" s="47" t="s">
        <v>542</v>
      </c>
      <c r="F3792" s="47" t="s">
        <v>1825</v>
      </c>
      <c r="G3792" s="47" t="s">
        <v>60</v>
      </c>
      <c r="H3792" s="47">
        <v>520</v>
      </c>
      <c r="I3792" s="47">
        <v>430</v>
      </c>
      <c r="J3792" s="47" t="s">
        <v>62</v>
      </c>
      <c r="K3792" s="47" t="s">
        <v>63</v>
      </c>
      <c r="L3792" s="47" t="s">
        <v>64</v>
      </c>
      <c r="M3792" s="47" t="s">
        <v>1897</v>
      </c>
      <c r="N3792" s="47" t="s">
        <v>1898</v>
      </c>
      <c r="O3792" s="47" t="s">
        <v>58</v>
      </c>
      <c r="P3792" s="47" t="s">
        <v>542</v>
      </c>
      <c r="Q3792" s="47" t="s">
        <v>1825</v>
      </c>
      <c r="R3792" s="47">
        <v>99839</v>
      </c>
      <c r="S3792" s="47" t="s">
        <v>67</v>
      </c>
      <c r="T3792" s="47" t="s">
        <v>1913</v>
      </c>
      <c r="U3792" s="47">
        <v>13914</v>
      </c>
      <c r="V3792" s="47" t="s">
        <v>69</v>
      </c>
      <c r="W3792" s="47" t="s">
        <v>1914</v>
      </c>
      <c r="X3792" s="47">
        <v>1278737</v>
      </c>
      <c r="Y3792" s="47">
        <v>4213718</v>
      </c>
      <c r="Z3792" s="47">
        <v>306667</v>
      </c>
      <c r="AA3792" s="47">
        <v>8947785</v>
      </c>
      <c r="AB3792" s="47" t="s">
        <v>71</v>
      </c>
      <c r="AC3792" s="47">
        <v>3307</v>
      </c>
      <c r="AD3792" s="47" t="s">
        <v>126</v>
      </c>
      <c r="AE3792" s="47" t="s">
        <v>4916</v>
      </c>
      <c r="AF3792" s="47" t="s">
        <v>6091</v>
      </c>
      <c r="AG3792" s="47" t="s">
        <v>61</v>
      </c>
      <c r="AH3792" s="47" t="s">
        <v>75</v>
      </c>
      <c r="AI3792" s="47" t="s">
        <v>76</v>
      </c>
      <c r="AJ3792" s="47" t="s">
        <v>77</v>
      </c>
      <c r="AK3792" s="47" t="s">
        <v>78</v>
      </c>
      <c r="AV3792" s="47">
        <v>0.55000000000000004</v>
      </c>
      <c r="AZ3792" s="47">
        <v>135</v>
      </c>
      <c r="BM3792" s="47">
        <v>7</v>
      </c>
      <c r="BQ3792" s="47">
        <v>0</v>
      </c>
      <c r="BS3792" s="47">
        <v>14</v>
      </c>
      <c r="BT3792" s="47">
        <v>0.4</v>
      </c>
      <c r="DI3792" s="1">
        <f t="shared" si="295"/>
        <v>4</v>
      </c>
      <c r="DJ3792" s="9" t="str">
        <f t="shared" si="296"/>
        <v>NO BACTERIOLOGICO</v>
      </c>
      <c r="DK3792" s="10" t="str">
        <f t="shared" si="297"/>
        <v>-</v>
      </c>
      <c r="DL3792" s="11" t="str">
        <f t="shared" si="298"/>
        <v>0</v>
      </c>
    </row>
    <row r="3793" spans="1:116" ht="12" x14ac:dyDescent="0.2">
      <c r="A3793" s="47">
        <v>1005040089</v>
      </c>
      <c r="B3793" s="47" t="str">
        <f t="shared" si="299"/>
        <v>1005040089-MESAPATA</v>
      </c>
      <c r="C3793" s="47" t="s">
        <v>476</v>
      </c>
      <c r="D3793" s="47" t="s">
        <v>58</v>
      </c>
      <c r="E3793" s="47" t="s">
        <v>542</v>
      </c>
      <c r="F3793" s="47" t="s">
        <v>1825</v>
      </c>
      <c r="G3793" s="47" t="s">
        <v>60</v>
      </c>
      <c r="H3793" s="47">
        <v>230</v>
      </c>
      <c r="I3793" s="47">
        <v>198</v>
      </c>
      <c r="J3793" s="47" t="s">
        <v>62</v>
      </c>
      <c r="K3793" s="47" t="s">
        <v>63</v>
      </c>
      <c r="L3793" s="47" t="s">
        <v>64</v>
      </c>
      <c r="M3793" s="47" t="s">
        <v>1897</v>
      </c>
      <c r="N3793" s="47" t="s">
        <v>1898</v>
      </c>
      <c r="O3793" s="47" t="s">
        <v>58</v>
      </c>
      <c r="P3793" s="47" t="s">
        <v>542</v>
      </c>
      <c r="Q3793" s="47" t="s">
        <v>1825</v>
      </c>
      <c r="R3793" s="47">
        <v>105450</v>
      </c>
      <c r="S3793" s="47" t="s">
        <v>67</v>
      </c>
      <c r="T3793" s="47" t="s">
        <v>1902</v>
      </c>
      <c r="U3793" s="47">
        <v>13928</v>
      </c>
      <c r="V3793" s="47" t="s">
        <v>69</v>
      </c>
      <c r="W3793" s="47" t="s">
        <v>1903</v>
      </c>
      <c r="X3793" s="47">
        <v>1278739</v>
      </c>
      <c r="Y3793" s="47">
        <v>4213728</v>
      </c>
      <c r="Z3793" s="47">
        <v>305347</v>
      </c>
      <c r="AA3793" s="47">
        <v>8948960</v>
      </c>
      <c r="AB3793" s="47" t="s">
        <v>71</v>
      </c>
      <c r="AC3793" s="47">
        <v>3409</v>
      </c>
      <c r="AD3793" s="47" t="s">
        <v>126</v>
      </c>
      <c r="AE3793" s="47" t="s">
        <v>4924</v>
      </c>
      <c r="AF3793" s="47" t="s">
        <v>6092</v>
      </c>
      <c r="AG3793" s="47">
        <v>7741</v>
      </c>
      <c r="AH3793" s="47" t="s">
        <v>73</v>
      </c>
      <c r="AI3793" s="47" t="s">
        <v>476</v>
      </c>
      <c r="AJ3793" s="47" t="s">
        <v>61</v>
      </c>
      <c r="AK3793" s="47" t="s">
        <v>61</v>
      </c>
      <c r="AV3793" s="47">
        <v>1.1599999999999999</v>
      </c>
      <c r="AZ3793" s="47">
        <v>139</v>
      </c>
      <c r="BM3793" s="47">
        <v>7</v>
      </c>
      <c r="BQ3793" s="47">
        <v>0</v>
      </c>
      <c r="BS3793" s="47">
        <v>11.3</v>
      </c>
      <c r="BT3793" s="47">
        <v>0.5</v>
      </c>
      <c r="DI3793" s="1">
        <f t="shared" si="295"/>
        <v>4</v>
      </c>
      <c r="DJ3793" s="9" t="str">
        <f t="shared" si="296"/>
        <v>NO BACTERIOLOGICO</v>
      </c>
      <c r="DK3793" s="10" t="str">
        <f t="shared" si="297"/>
        <v>-</v>
      </c>
      <c r="DL3793" s="11" t="str">
        <f t="shared" si="298"/>
        <v>0</v>
      </c>
    </row>
    <row r="3794" spans="1:116" ht="12" x14ac:dyDescent="0.2">
      <c r="A3794" s="47">
        <v>1005040089</v>
      </c>
      <c r="B3794" s="47" t="str">
        <f t="shared" si="299"/>
        <v>1005040089-MESAPATA</v>
      </c>
      <c r="C3794" s="47" t="s">
        <v>476</v>
      </c>
      <c r="D3794" s="47" t="s">
        <v>58</v>
      </c>
      <c r="E3794" s="47" t="s">
        <v>542</v>
      </c>
      <c r="F3794" s="47" t="s">
        <v>1825</v>
      </c>
      <c r="G3794" s="47" t="s">
        <v>60</v>
      </c>
      <c r="H3794" s="47">
        <v>230</v>
      </c>
      <c r="I3794" s="47">
        <v>198</v>
      </c>
      <c r="J3794" s="47" t="s">
        <v>62</v>
      </c>
      <c r="K3794" s="47" t="s">
        <v>63</v>
      </c>
      <c r="L3794" s="47" t="s">
        <v>64</v>
      </c>
      <c r="M3794" s="47" t="s">
        <v>1897</v>
      </c>
      <c r="N3794" s="47" t="s">
        <v>1898</v>
      </c>
      <c r="O3794" s="47" t="s">
        <v>58</v>
      </c>
      <c r="P3794" s="47" t="s">
        <v>542</v>
      </c>
      <c r="Q3794" s="47" t="s">
        <v>1825</v>
      </c>
      <c r="R3794" s="47">
        <v>105450</v>
      </c>
      <c r="S3794" s="47" t="s">
        <v>67</v>
      </c>
      <c r="T3794" s="47" t="s">
        <v>1902</v>
      </c>
      <c r="U3794" s="47">
        <v>13928</v>
      </c>
      <c r="V3794" s="47" t="s">
        <v>69</v>
      </c>
      <c r="W3794" s="47" t="s">
        <v>1903</v>
      </c>
      <c r="X3794" s="47">
        <v>1278739</v>
      </c>
      <c r="Y3794" s="47">
        <v>4213729</v>
      </c>
      <c r="Z3794" s="47">
        <v>305516</v>
      </c>
      <c r="AA3794" s="47">
        <v>8948022</v>
      </c>
      <c r="AB3794" s="47" t="s">
        <v>71</v>
      </c>
      <c r="AC3794" s="47">
        <v>3340</v>
      </c>
      <c r="AD3794" s="47" t="s">
        <v>126</v>
      </c>
      <c r="AE3794" s="47" t="s">
        <v>4924</v>
      </c>
      <c r="AF3794" s="47" t="s">
        <v>6092</v>
      </c>
      <c r="AG3794" s="47" t="s">
        <v>61</v>
      </c>
      <c r="AH3794" s="47" t="s">
        <v>75</v>
      </c>
      <c r="AI3794" s="47" t="s">
        <v>76</v>
      </c>
      <c r="AJ3794" s="47" t="s">
        <v>77</v>
      </c>
      <c r="AK3794" s="47" t="s">
        <v>78</v>
      </c>
      <c r="AV3794" s="47">
        <v>0.9</v>
      </c>
      <c r="AZ3794" s="47">
        <v>139</v>
      </c>
      <c r="BM3794" s="47">
        <v>7</v>
      </c>
      <c r="BQ3794" s="47">
        <v>0</v>
      </c>
      <c r="BS3794" s="47">
        <v>11.3</v>
      </c>
      <c r="BT3794" s="47">
        <v>0.5</v>
      </c>
      <c r="DI3794" s="1">
        <f t="shared" si="295"/>
        <v>4</v>
      </c>
      <c r="DJ3794" s="9" t="str">
        <f t="shared" si="296"/>
        <v>NO BACTERIOLOGICO</v>
      </c>
      <c r="DK3794" s="10" t="str">
        <f t="shared" si="297"/>
        <v>-</v>
      </c>
      <c r="DL3794" s="11" t="str">
        <f t="shared" si="298"/>
        <v>0</v>
      </c>
    </row>
    <row r="3795" spans="1:116" ht="12" x14ac:dyDescent="0.2">
      <c r="A3795" s="47">
        <v>1005040089</v>
      </c>
      <c r="B3795" s="47" t="str">
        <f t="shared" si="299"/>
        <v>1005040089-MESAPATA</v>
      </c>
      <c r="C3795" s="47" t="s">
        <v>476</v>
      </c>
      <c r="D3795" s="47" t="s">
        <v>58</v>
      </c>
      <c r="E3795" s="47" t="s">
        <v>542</v>
      </c>
      <c r="F3795" s="47" t="s">
        <v>1825</v>
      </c>
      <c r="G3795" s="47" t="s">
        <v>60</v>
      </c>
      <c r="H3795" s="47">
        <v>230</v>
      </c>
      <c r="I3795" s="47">
        <v>198</v>
      </c>
      <c r="J3795" s="47" t="s">
        <v>62</v>
      </c>
      <c r="K3795" s="47" t="s">
        <v>63</v>
      </c>
      <c r="L3795" s="47" t="s">
        <v>64</v>
      </c>
      <c r="M3795" s="47" t="s">
        <v>1897</v>
      </c>
      <c r="N3795" s="47" t="s">
        <v>1898</v>
      </c>
      <c r="O3795" s="47" t="s">
        <v>58</v>
      </c>
      <c r="P3795" s="47" t="s">
        <v>542</v>
      </c>
      <c r="Q3795" s="47" t="s">
        <v>1825</v>
      </c>
      <c r="R3795" s="47">
        <v>105450</v>
      </c>
      <c r="S3795" s="47" t="s">
        <v>67</v>
      </c>
      <c r="T3795" s="47" t="s">
        <v>1902</v>
      </c>
      <c r="U3795" s="47">
        <v>13928</v>
      </c>
      <c r="V3795" s="47" t="s">
        <v>69</v>
      </c>
      <c r="W3795" s="47" t="s">
        <v>1903</v>
      </c>
      <c r="X3795" s="47">
        <v>1278739</v>
      </c>
      <c r="Y3795" s="47">
        <v>4213730</v>
      </c>
      <c r="Z3795" s="47">
        <v>305355</v>
      </c>
      <c r="AA3795" s="47">
        <v>8948022</v>
      </c>
      <c r="AB3795" s="47" t="s">
        <v>71</v>
      </c>
      <c r="AC3795" s="47">
        <v>3366</v>
      </c>
      <c r="AD3795" s="47" t="s">
        <v>126</v>
      </c>
      <c r="AE3795" s="47" t="s">
        <v>4924</v>
      </c>
      <c r="AF3795" s="47" t="s">
        <v>6092</v>
      </c>
      <c r="AG3795" s="47" t="s">
        <v>61</v>
      </c>
      <c r="AH3795" s="47" t="s">
        <v>75</v>
      </c>
      <c r="AI3795" s="47" t="s">
        <v>76</v>
      </c>
      <c r="AJ3795" s="47" t="s">
        <v>77</v>
      </c>
      <c r="AK3795" s="47" t="s">
        <v>78</v>
      </c>
      <c r="AV3795" s="47">
        <v>0.84</v>
      </c>
      <c r="AZ3795" s="47">
        <v>139</v>
      </c>
      <c r="BM3795" s="47">
        <v>7</v>
      </c>
      <c r="BQ3795" s="47">
        <v>0</v>
      </c>
      <c r="BS3795" s="47">
        <v>11.3</v>
      </c>
      <c r="BT3795" s="47">
        <v>0.5</v>
      </c>
      <c r="DI3795" s="1">
        <f t="shared" si="295"/>
        <v>4</v>
      </c>
      <c r="DJ3795" s="9" t="str">
        <f t="shared" si="296"/>
        <v>NO BACTERIOLOGICO</v>
      </c>
      <c r="DK3795" s="10" t="str">
        <f t="shared" si="297"/>
        <v>-</v>
      </c>
      <c r="DL3795" s="11" t="str">
        <f t="shared" si="298"/>
        <v>0</v>
      </c>
    </row>
    <row r="3796" spans="1:116" ht="12" x14ac:dyDescent="0.2">
      <c r="A3796" s="47">
        <v>1005040031</v>
      </c>
      <c r="B3796" s="47" t="str">
        <f t="shared" si="299"/>
        <v>1005040031-MISHQUEJ PAMPA</v>
      </c>
      <c r="C3796" s="47" t="s">
        <v>1896</v>
      </c>
      <c r="D3796" s="47" t="s">
        <v>58</v>
      </c>
      <c r="E3796" s="47" t="s">
        <v>542</v>
      </c>
      <c r="F3796" s="47" t="s">
        <v>1825</v>
      </c>
      <c r="G3796" s="47" t="s">
        <v>60</v>
      </c>
      <c r="H3796" s="47">
        <v>224</v>
      </c>
      <c r="I3796" s="47">
        <v>170</v>
      </c>
      <c r="J3796" s="47" t="s">
        <v>62</v>
      </c>
      <c r="K3796" s="47" t="s">
        <v>63</v>
      </c>
      <c r="L3796" s="47" t="s">
        <v>64</v>
      </c>
      <c r="M3796" s="47" t="s">
        <v>1897</v>
      </c>
      <c r="N3796" s="47" t="s">
        <v>1898</v>
      </c>
      <c r="O3796" s="47" t="s">
        <v>58</v>
      </c>
      <c r="P3796" s="47" t="s">
        <v>542</v>
      </c>
      <c r="Q3796" s="47" t="s">
        <v>1825</v>
      </c>
      <c r="R3796" s="47">
        <v>99846</v>
      </c>
      <c r="S3796" s="47" t="s">
        <v>67</v>
      </c>
      <c r="T3796" s="47" t="s">
        <v>1899</v>
      </c>
      <c r="U3796" s="47">
        <v>13915</v>
      </c>
      <c r="V3796" s="47" t="s">
        <v>69</v>
      </c>
      <c r="W3796" s="47" t="s">
        <v>1900</v>
      </c>
      <c r="X3796" s="47">
        <v>1278742</v>
      </c>
      <c r="Y3796" s="47">
        <v>4213744</v>
      </c>
      <c r="Z3796" s="47">
        <v>305895</v>
      </c>
      <c r="AA3796" s="47">
        <v>895818</v>
      </c>
      <c r="AB3796" s="47" t="s">
        <v>71</v>
      </c>
      <c r="AC3796" s="47">
        <v>3362</v>
      </c>
      <c r="AD3796" s="47" t="s">
        <v>126</v>
      </c>
      <c r="AE3796" s="47" t="s">
        <v>4990</v>
      </c>
      <c r="AF3796" s="47" t="s">
        <v>6093</v>
      </c>
      <c r="AG3796" s="47">
        <v>7744</v>
      </c>
      <c r="AH3796" s="47" t="s">
        <v>73</v>
      </c>
      <c r="AI3796" s="47" t="s">
        <v>1901</v>
      </c>
      <c r="AJ3796" s="47" t="s">
        <v>61</v>
      </c>
      <c r="AK3796" s="47" t="s">
        <v>61</v>
      </c>
      <c r="AV3796" s="47">
        <v>0.98</v>
      </c>
      <c r="AZ3796" s="47">
        <v>26</v>
      </c>
      <c r="BM3796" s="47">
        <v>7</v>
      </c>
      <c r="BQ3796" s="47">
        <v>0</v>
      </c>
      <c r="BS3796" s="47">
        <v>14</v>
      </c>
      <c r="BT3796" s="47">
        <v>0.4</v>
      </c>
      <c r="DI3796" s="1">
        <f t="shared" si="295"/>
        <v>4</v>
      </c>
      <c r="DJ3796" s="9" t="str">
        <f t="shared" si="296"/>
        <v>NO BACTERIOLOGICO</v>
      </c>
      <c r="DK3796" s="10" t="str">
        <f t="shared" si="297"/>
        <v>-</v>
      </c>
      <c r="DL3796" s="11" t="str">
        <f t="shared" si="298"/>
        <v>0</v>
      </c>
    </row>
    <row r="3797" spans="1:116" ht="12" x14ac:dyDescent="0.2">
      <c r="A3797" s="47">
        <v>1005040031</v>
      </c>
      <c r="B3797" s="47" t="str">
        <f t="shared" si="299"/>
        <v>1005040031-MISHQUEJ PAMPA</v>
      </c>
      <c r="C3797" s="47" t="s">
        <v>1896</v>
      </c>
      <c r="D3797" s="47" t="s">
        <v>58</v>
      </c>
      <c r="E3797" s="47" t="s">
        <v>542</v>
      </c>
      <c r="F3797" s="47" t="s">
        <v>1825</v>
      </c>
      <c r="G3797" s="47" t="s">
        <v>60</v>
      </c>
      <c r="H3797" s="47">
        <v>224</v>
      </c>
      <c r="I3797" s="47">
        <v>170</v>
      </c>
      <c r="J3797" s="47" t="s">
        <v>62</v>
      </c>
      <c r="K3797" s="47" t="s">
        <v>63</v>
      </c>
      <c r="L3797" s="47" t="s">
        <v>64</v>
      </c>
      <c r="M3797" s="47" t="s">
        <v>1897</v>
      </c>
      <c r="N3797" s="47" t="s">
        <v>1898</v>
      </c>
      <c r="O3797" s="47" t="s">
        <v>58</v>
      </c>
      <c r="P3797" s="47" t="s">
        <v>542</v>
      </c>
      <c r="Q3797" s="47" t="s">
        <v>1825</v>
      </c>
      <c r="R3797" s="47">
        <v>99846</v>
      </c>
      <c r="S3797" s="47" t="s">
        <v>67</v>
      </c>
      <c r="T3797" s="47" t="s">
        <v>1899</v>
      </c>
      <c r="U3797" s="47">
        <v>13915</v>
      </c>
      <c r="V3797" s="47" t="s">
        <v>69</v>
      </c>
      <c r="W3797" s="47" t="s">
        <v>1900</v>
      </c>
      <c r="X3797" s="47">
        <v>1278742</v>
      </c>
      <c r="Y3797" s="47">
        <v>4213745</v>
      </c>
      <c r="Z3797" s="47">
        <v>305855</v>
      </c>
      <c r="AA3797" s="47">
        <v>8945804</v>
      </c>
      <c r="AB3797" s="47" t="s">
        <v>71</v>
      </c>
      <c r="AC3797" s="47">
        <v>3345</v>
      </c>
      <c r="AD3797" s="47" t="s">
        <v>126</v>
      </c>
      <c r="AE3797" s="47" t="s">
        <v>4990</v>
      </c>
      <c r="AF3797" s="47" t="s">
        <v>6093</v>
      </c>
      <c r="AG3797" s="47" t="s">
        <v>61</v>
      </c>
      <c r="AH3797" s="47" t="s">
        <v>75</v>
      </c>
      <c r="AI3797" s="47" t="s">
        <v>76</v>
      </c>
      <c r="AJ3797" s="47" t="s">
        <v>77</v>
      </c>
      <c r="AK3797" s="47" t="s">
        <v>78</v>
      </c>
      <c r="AV3797" s="47">
        <v>0.9</v>
      </c>
      <c r="AZ3797" s="47">
        <v>26</v>
      </c>
      <c r="BM3797" s="47">
        <v>7</v>
      </c>
      <c r="BQ3797" s="47">
        <v>0</v>
      </c>
      <c r="BS3797" s="47">
        <v>14</v>
      </c>
      <c r="BT3797" s="47">
        <v>0.4</v>
      </c>
      <c r="DI3797" s="1">
        <f t="shared" si="295"/>
        <v>4</v>
      </c>
      <c r="DJ3797" s="9" t="str">
        <f t="shared" si="296"/>
        <v>NO BACTERIOLOGICO</v>
      </c>
      <c r="DK3797" s="10" t="str">
        <f t="shared" si="297"/>
        <v>-</v>
      </c>
      <c r="DL3797" s="11" t="str">
        <f t="shared" si="298"/>
        <v>0</v>
      </c>
    </row>
    <row r="3798" spans="1:116" ht="12" x14ac:dyDescent="0.2">
      <c r="A3798" s="47">
        <v>1005040031</v>
      </c>
      <c r="B3798" s="47" t="str">
        <f t="shared" si="299"/>
        <v>1005040031-MISHQUEJ PAMPA</v>
      </c>
      <c r="C3798" s="47" t="s">
        <v>1896</v>
      </c>
      <c r="D3798" s="47" t="s">
        <v>58</v>
      </c>
      <c r="E3798" s="47" t="s">
        <v>542</v>
      </c>
      <c r="F3798" s="47" t="s">
        <v>1825</v>
      </c>
      <c r="G3798" s="47" t="s">
        <v>60</v>
      </c>
      <c r="H3798" s="47">
        <v>224</v>
      </c>
      <c r="I3798" s="47">
        <v>170</v>
      </c>
      <c r="J3798" s="47" t="s">
        <v>62</v>
      </c>
      <c r="K3798" s="47" t="s">
        <v>63</v>
      </c>
      <c r="L3798" s="47" t="s">
        <v>64</v>
      </c>
      <c r="M3798" s="47" t="s">
        <v>1897</v>
      </c>
      <c r="N3798" s="47" t="s">
        <v>1898</v>
      </c>
      <c r="O3798" s="47" t="s">
        <v>58</v>
      </c>
      <c r="P3798" s="47" t="s">
        <v>542</v>
      </c>
      <c r="Q3798" s="47" t="s">
        <v>1825</v>
      </c>
      <c r="R3798" s="47">
        <v>99846</v>
      </c>
      <c r="S3798" s="47" t="s">
        <v>67</v>
      </c>
      <c r="T3798" s="47" t="s">
        <v>1899</v>
      </c>
      <c r="U3798" s="47">
        <v>13915</v>
      </c>
      <c r="V3798" s="47" t="s">
        <v>69</v>
      </c>
      <c r="W3798" s="47" t="s">
        <v>1900</v>
      </c>
      <c r="X3798" s="47">
        <v>1278742</v>
      </c>
      <c r="Y3798" s="47">
        <v>4213746</v>
      </c>
      <c r="Z3798" s="47">
        <v>305698</v>
      </c>
      <c r="AA3798" s="47">
        <v>8945766</v>
      </c>
      <c r="AB3798" s="47" t="s">
        <v>71</v>
      </c>
      <c r="AC3798" s="47">
        <v>3336</v>
      </c>
      <c r="AD3798" s="47" t="s">
        <v>126</v>
      </c>
      <c r="AE3798" s="47" t="s">
        <v>4990</v>
      </c>
      <c r="AF3798" s="47" t="s">
        <v>6093</v>
      </c>
      <c r="AG3798" s="47" t="s">
        <v>61</v>
      </c>
      <c r="AH3798" s="47" t="s">
        <v>75</v>
      </c>
      <c r="AI3798" s="47" t="s">
        <v>76</v>
      </c>
      <c r="AJ3798" s="47" t="s">
        <v>77</v>
      </c>
      <c r="AK3798" s="47" t="s">
        <v>78</v>
      </c>
      <c r="AV3798" s="47">
        <v>0.67</v>
      </c>
      <c r="AZ3798" s="47">
        <v>26</v>
      </c>
      <c r="BM3798" s="47">
        <v>7</v>
      </c>
      <c r="BQ3798" s="47">
        <v>0</v>
      </c>
      <c r="BS3798" s="47">
        <v>14</v>
      </c>
      <c r="BT3798" s="47">
        <v>0.4</v>
      </c>
      <c r="DI3798" s="1">
        <f t="shared" si="295"/>
        <v>4</v>
      </c>
      <c r="DJ3798" s="9" t="str">
        <f t="shared" si="296"/>
        <v>NO BACTERIOLOGICO</v>
      </c>
      <c r="DK3798" s="10" t="str">
        <f t="shared" si="297"/>
        <v>-</v>
      </c>
      <c r="DL3798" s="11" t="str">
        <f t="shared" si="298"/>
        <v>0</v>
      </c>
    </row>
    <row r="3799" spans="1:116" ht="12" x14ac:dyDescent="0.2">
      <c r="A3799" s="47">
        <v>1005040005</v>
      </c>
      <c r="B3799" s="47" t="str">
        <f t="shared" si="299"/>
        <v>1005040005-MOJUN</v>
      </c>
      <c r="C3799" s="47" t="s">
        <v>1910</v>
      </c>
      <c r="D3799" s="47" t="s">
        <v>58</v>
      </c>
      <c r="E3799" s="47" t="s">
        <v>542</v>
      </c>
      <c r="F3799" s="47" t="s">
        <v>1825</v>
      </c>
      <c r="G3799" s="47" t="s">
        <v>60</v>
      </c>
      <c r="H3799" s="47">
        <v>240</v>
      </c>
      <c r="I3799" s="47">
        <v>170</v>
      </c>
      <c r="J3799" s="47" t="s">
        <v>62</v>
      </c>
      <c r="K3799" s="47" t="s">
        <v>63</v>
      </c>
      <c r="L3799" s="47" t="s">
        <v>64</v>
      </c>
      <c r="M3799" s="47" t="s">
        <v>1897</v>
      </c>
      <c r="N3799" s="47" t="s">
        <v>1898</v>
      </c>
      <c r="O3799" s="47" t="s">
        <v>58</v>
      </c>
      <c r="P3799" s="47" t="s">
        <v>542</v>
      </c>
      <c r="Q3799" s="47" t="s">
        <v>1825</v>
      </c>
      <c r="R3799" s="47">
        <v>100002</v>
      </c>
      <c r="S3799" s="47" t="s">
        <v>67</v>
      </c>
      <c r="T3799" s="47" t="s">
        <v>1911</v>
      </c>
      <c r="U3799" s="47">
        <v>13930</v>
      </c>
      <c r="V3799" s="47" t="s">
        <v>69</v>
      </c>
      <c r="W3799" s="47" t="s">
        <v>1912</v>
      </c>
      <c r="X3799" s="47">
        <v>1278745</v>
      </c>
      <c r="Y3799" s="47">
        <v>4213750</v>
      </c>
      <c r="Z3799" s="47">
        <v>305347</v>
      </c>
      <c r="AA3799" s="47">
        <v>8948960</v>
      </c>
      <c r="AB3799" s="47" t="s">
        <v>71</v>
      </c>
      <c r="AC3799" s="47">
        <v>3409</v>
      </c>
      <c r="AD3799" s="47" t="s">
        <v>126</v>
      </c>
      <c r="AE3799" s="47" t="s">
        <v>5022</v>
      </c>
      <c r="AF3799" s="47" t="s">
        <v>6094</v>
      </c>
      <c r="AG3799" s="47">
        <v>61209</v>
      </c>
      <c r="AH3799" s="47" t="s">
        <v>73</v>
      </c>
      <c r="AI3799" s="47" t="s">
        <v>1910</v>
      </c>
      <c r="AJ3799" s="47" t="s">
        <v>61</v>
      </c>
      <c r="AK3799" s="47" t="s">
        <v>61</v>
      </c>
      <c r="AV3799" s="47">
        <v>1.25</v>
      </c>
      <c r="AZ3799" s="47">
        <v>61</v>
      </c>
      <c r="BM3799" s="47">
        <v>7</v>
      </c>
      <c r="BQ3799" s="47">
        <v>0</v>
      </c>
      <c r="BS3799" s="47">
        <v>13</v>
      </c>
      <c r="BT3799" s="47">
        <v>0.4</v>
      </c>
      <c r="DI3799" s="1">
        <f t="shared" si="295"/>
        <v>4</v>
      </c>
      <c r="DJ3799" s="9" t="str">
        <f t="shared" si="296"/>
        <v>NO BACTERIOLOGICO</v>
      </c>
      <c r="DK3799" s="10" t="str">
        <f t="shared" si="297"/>
        <v>-</v>
      </c>
      <c r="DL3799" s="11" t="str">
        <f t="shared" si="298"/>
        <v>0</v>
      </c>
    </row>
    <row r="3800" spans="1:116" ht="12" x14ac:dyDescent="0.2">
      <c r="A3800" s="47">
        <v>1005040005</v>
      </c>
      <c r="B3800" s="47" t="str">
        <f t="shared" si="299"/>
        <v>1005040005-MOJUN</v>
      </c>
      <c r="C3800" s="47" t="s">
        <v>1910</v>
      </c>
      <c r="D3800" s="47" t="s">
        <v>58</v>
      </c>
      <c r="E3800" s="47" t="s">
        <v>542</v>
      </c>
      <c r="F3800" s="47" t="s">
        <v>1825</v>
      </c>
      <c r="G3800" s="47" t="s">
        <v>60</v>
      </c>
      <c r="H3800" s="47">
        <v>240</v>
      </c>
      <c r="I3800" s="47">
        <v>170</v>
      </c>
      <c r="J3800" s="47" t="s">
        <v>62</v>
      </c>
      <c r="K3800" s="47" t="s">
        <v>63</v>
      </c>
      <c r="L3800" s="47" t="s">
        <v>64</v>
      </c>
      <c r="M3800" s="47" t="s">
        <v>1897</v>
      </c>
      <c r="N3800" s="47" t="s">
        <v>1898</v>
      </c>
      <c r="O3800" s="47" t="s">
        <v>58</v>
      </c>
      <c r="P3800" s="47" t="s">
        <v>542</v>
      </c>
      <c r="Q3800" s="47" t="s">
        <v>1825</v>
      </c>
      <c r="R3800" s="47">
        <v>100002</v>
      </c>
      <c r="S3800" s="47" t="s">
        <v>67</v>
      </c>
      <c r="T3800" s="47" t="s">
        <v>1911</v>
      </c>
      <c r="U3800" s="47">
        <v>13930</v>
      </c>
      <c r="V3800" s="47" t="s">
        <v>69</v>
      </c>
      <c r="W3800" s="47" t="s">
        <v>1912</v>
      </c>
      <c r="X3800" s="47">
        <v>1278745</v>
      </c>
      <c r="Y3800" s="47">
        <v>4213751</v>
      </c>
      <c r="Z3800" s="47">
        <v>305189</v>
      </c>
      <c r="AA3800" s="47">
        <v>8969041</v>
      </c>
      <c r="AB3800" s="47" t="s">
        <v>71</v>
      </c>
      <c r="AC3800" s="47">
        <v>3340</v>
      </c>
      <c r="AD3800" s="47" t="s">
        <v>126</v>
      </c>
      <c r="AE3800" s="47" t="s">
        <v>5022</v>
      </c>
      <c r="AF3800" s="47" t="s">
        <v>6094</v>
      </c>
      <c r="AG3800" s="47" t="s">
        <v>61</v>
      </c>
      <c r="AH3800" s="47" t="s">
        <v>75</v>
      </c>
      <c r="AI3800" s="47" t="s">
        <v>76</v>
      </c>
      <c r="AJ3800" s="47" t="s">
        <v>77</v>
      </c>
      <c r="AK3800" s="47" t="s">
        <v>78</v>
      </c>
      <c r="AV3800" s="47">
        <v>0.98</v>
      </c>
      <c r="AZ3800" s="47">
        <v>61</v>
      </c>
      <c r="BE3800" s="47">
        <v>0</v>
      </c>
      <c r="BM3800" s="47">
        <v>7</v>
      </c>
      <c r="BQ3800" s="47">
        <v>0</v>
      </c>
      <c r="BS3800" s="47">
        <v>13</v>
      </c>
      <c r="BT3800" s="47">
        <v>0.4</v>
      </c>
      <c r="DI3800" s="1">
        <f t="shared" si="295"/>
        <v>4</v>
      </c>
      <c r="DJ3800" s="9" t="str">
        <f t="shared" si="296"/>
        <v>NO BACTERIOLOGICO</v>
      </c>
      <c r="DK3800" s="10" t="str">
        <f t="shared" si="297"/>
        <v>-</v>
      </c>
      <c r="DL3800" s="11" t="str">
        <f t="shared" si="298"/>
        <v>1</v>
      </c>
    </row>
    <row r="3801" spans="1:116" ht="12" x14ac:dyDescent="0.2">
      <c r="A3801" s="47">
        <v>1005040005</v>
      </c>
      <c r="B3801" s="47" t="str">
        <f t="shared" si="299"/>
        <v>1005040005-MOJUN</v>
      </c>
      <c r="C3801" s="47" t="s">
        <v>1910</v>
      </c>
      <c r="D3801" s="47" t="s">
        <v>58</v>
      </c>
      <c r="E3801" s="47" t="s">
        <v>542</v>
      </c>
      <c r="F3801" s="47" t="s">
        <v>1825</v>
      </c>
      <c r="G3801" s="47" t="s">
        <v>60</v>
      </c>
      <c r="H3801" s="47">
        <v>240</v>
      </c>
      <c r="I3801" s="47">
        <v>170</v>
      </c>
      <c r="J3801" s="47" t="s">
        <v>62</v>
      </c>
      <c r="K3801" s="47" t="s">
        <v>63</v>
      </c>
      <c r="L3801" s="47" t="s">
        <v>64</v>
      </c>
      <c r="M3801" s="47" t="s">
        <v>1897</v>
      </c>
      <c r="N3801" s="47" t="s">
        <v>1898</v>
      </c>
      <c r="O3801" s="47" t="s">
        <v>58</v>
      </c>
      <c r="P3801" s="47" t="s">
        <v>542</v>
      </c>
      <c r="Q3801" s="47" t="s">
        <v>1825</v>
      </c>
      <c r="R3801" s="47">
        <v>100002</v>
      </c>
      <c r="S3801" s="47" t="s">
        <v>67</v>
      </c>
      <c r="T3801" s="47" t="s">
        <v>1911</v>
      </c>
      <c r="U3801" s="47">
        <v>13930</v>
      </c>
      <c r="V3801" s="47" t="s">
        <v>69</v>
      </c>
      <c r="W3801" s="47" t="s">
        <v>1912</v>
      </c>
      <c r="X3801" s="47">
        <v>1278745</v>
      </c>
      <c r="Y3801" s="47">
        <v>4213752</v>
      </c>
      <c r="Z3801" s="47">
        <v>305241</v>
      </c>
      <c r="AA3801" s="47">
        <v>8948251</v>
      </c>
      <c r="AB3801" s="47" t="s">
        <v>71</v>
      </c>
      <c r="AC3801" s="47">
        <v>3325</v>
      </c>
      <c r="AD3801" s="47" t="s">
        <v>126</v>
      </c>
      <c r="AE3801" s="47" t="s">
        <v>5022</v>
      </c>
      <c r="AF3801" s="47" t="s">
        <v>6094</v>
      </c>
      <c r="AG3801" s="47" t="s">
        <v>61</v>
      </c>
      <c r="AH3801" s="47" t="s">
        <v>75</v>
      </c>
      <c r="AI3801" s="47" t="s">
        <v>76</v>
      </c>
      <c r="AJ3801" s="47" t="s">
        <v>77</v>
      </c>
      <c r="AK3801" s="47" t="s">
        <v>78</v>
      </c>
      <c r="AV3801" s="47">
        <v>0.82</v>
      </c>
      <c r="AZ3801" s="47">
        <v>61</v>
      </c>
      <c r="BM3801" s="47">
        <v>7</v>
      </c>
      <c r="BQ3801" s="47">
        <v>0</v>
      </c>
      <c r="BS3801" s="47">
        <v>13</v>
      </c>
      <c r="BT3801" s="47">
        <v>0.4</v>
      </c>
      <c r="DI3801" s="1">
        <f t="shared" si="295"/>
        <v>4</v>
      </c>
      <c r="DJ3801" s="9" t="str">
        <f t="shared" si="296"/>
        <v>NO BACTERIOLOGICO</v>
      </c>
      <c r="DK3801" s="10" t="str">
        <f t="shared" si="297"/>
        <v>-</v>
      </c>
      <c r="DL3801" s="11" t="str">
        <f t="shared" si="298"/>
        <v>0</v>
      </c>
    </row>
    <row r="3802" spans="1:116" ht="12" x14ac:dyDescent="0.2">
      <c r="A3802" s="47">
        <v>1005040102</v>
      </c>
      <c r="B3802" s="47" t="str">
        <f t="shared" si="299"/>
        <v>1005040102-CARHUAPATA</v>
      </c>
      <c r="C3802" s="47" t="s">
        <v>1858</v>
      </c>
      <c r="D3802" s="47" t="s">
        <v>58</v>
      </c>
      <c r="E3802" s="47" t="s">
        <v>542</v>
      </c>
      <c r="F3802" s="47" t="s">
        <v>1825</v>
      </c>
      <c r="G3802" s="47" t="s">
        <v>60</v>
      </c>
      <c r="H3802" s="47">
        <v>448</v>
      </c>
      <c r="I3802" s="47">
        <v>388</v>
      </c>
      <c r="J3802" s="47" t="s">
        <v>62</v>
      </c>
      <c r="K3802" s="47" t="s">
        <v>63</v>
      </c>
      <c r="L3802" s="47" t="s">
        <v>64</v>
      </c>
      <c r="M3802" s="47" t="s">
        <v>1857</v>
      </c>
      <c r="N3802" s="47" t="s">
        <v>1858</v>
      </c>
      <c r="O3802" s="47" t="s">
        <v>58</v>
      </c>
      <c r="P3802" s="47" t="s">
        <v>542</v>
      </c>
      <c r="Q3802" s="47" t="s">
        <v>1825</v>
      </c>
      <c r="R3802" s="47">
        <v>74193</v>
      </c>
      <c r="S3802" s="47" t="s">
        <v>67</v>
      </c>
      <c r="T3802" s="47" t="s">
        <v>1870</v>
      </c>
      <c r="U3802" s="47">
        <v>13485</v>
      </c>
      <c r="V3802" s="47" t="s">
        <v>69</v>
      </c>
      <c r="W3802" s="47" t="s">
        <v>1871</v>
      </c>
      <c r="X3802" s="47">
        <v>1278746</v>
      </c>
      <c r="Y3802" s="47">
        <v>4213753</v>
      </c>
      <c r="Z3802" s="47">
        <v>314927</v>
      </c>
      <c r="AA3802" s="47">
        <v>8945206</v>
      </c>
      <c r="AB3802" s="47" t="s">
        <v>71</v>
      </c>
      <c r="AC3802" s="47">
        <v>3715</v>
      </c>
      <c r="AD3802" s="47" t="s">
        <v>126</v>
      </c>
      <c r="AE3802" s="47" t="s">
        <v>4886</v>
      </c>
      <c r="AF3802" s="47" t="s">
        <v>6095</v>
      </c>
      <c r="AG3802" s="47">
        <v>7752</v>
      </c>
      <c r="AH3802" s="47" t="s">
        <v>73</v>
      </c>
      <c r="AI3802" s="47" t="s">
        <v>1858</v>
      </c>
      <c r="AJ3802" s="47" t="s">
        <v>61</v>
      </c>
      <c r="AK3802" s="47" t="s">
        <v>61</v>
      </c>
      <c r="AV3802" s="47">
        <v>1</v>
      </c>
      <c r="AZ3802" s="47">
        <v>68</v>
      </c>
      <c r="BM3802" s="47">
        <v>6.9</v>
      </c>
      <c r="BQ3802" s="47">
        <v>0</v>
      </c>
      <c r="BS3802" s="47">
        <v>10</v>
      </c>
      <c r="BT3802" s="47">
        <v>1</v>
      </c>
      <c r="DI3802" s="1">
        <f t="shared" si="295"/>
        <v>4</v>
      </c>
      <c r="DJ3802" s="9" t="str">
        <f t="shared" si="296"/>
        <v>NO BACTERIOLOGICO</v>
      </c>
      <c r="DK3802" s="10" t="str">
        <f t="shared" si="297"/>
        <v>-</v>
      </c>
      <c r="DL3802" s="11" t="str">
        <f t="shared" si="298"/>
        <v>0</v>
      </c>
    </row>
    <row r="3803" spans="1:116" ht="12" x14ac:dyDescent="0.2">
      <c r="A3803" s="47">
        <v>1005040102</v>
      </c>
      <c r="B3803" s="47" t="str">
        <f t="shared" si="299"/>
        <v>1005040102-CARHUAPATA</v>
      </c>
      <c r="C3803" s="47" t="s">
        <v>1858</v>
      </c>
      <c r="D3803" s="47" t="s">
        <v>58</v>
      </c>
      <c r="E3803" s="47" t="s">
        <v>542</v>
      </c>
      <c r="F3803" s="47" t="s">
        <v>1825</v>
      </c>
      <c r="G3803" s="47" t="s">
        <v>60</v>
      </c>
      <c r="H3803" s="47">
        <v>448</v>
      </c>
      <c r="I3803" s="47">
        <v>388</v>
      </c>
      <c r="J3803" s="47" t="s">
        <v>62</v>
      </c>
      <c r="K3803" s="47" t="s">
        <v>63</v>
      </c>
      <c r="L3803" s="47" t="s">
        <v>64</v>
      </c>
      <c r="M3803" s="47" t="s">
        <v>1857</v>
      </c>
      <c r="N3803" s="47" t="s">
        <v>1858</v>
      </c>
      <c r="O3803" s="47" t="s">
        <v>58</v>
      </c>
      <c r="P3803" s="47" t="s">
        <v>542</v>
      </c>
      <c r="Q3803" s="47" t="s">
        <v>1825</v>
      </c>
      <c r="R3803" s="47">
        <v>74193</v>
      </c>
      <c r="S3803" s="47" t="s">
        <v>67</v>
      </c>
      <c r="T3803" s="47" t="s">
        <v>1870</v>
      </c>
      <c r="U3803" s="47">
        <v>13485</v>
      </c>
      <c r="V3803" s="47" t="s">
        <v>69</v>
      </c>
      <c r="W3803" s="47" t="s">
        <v>1871</v>
      </c>
      <c r="X3803" s="47">
        <v>1278746</v>
      </c>
      <c r="Y3803" s="47">
        <v>4213754</v>
      </c>
      <c r="Z3803" s="47">
        <v>314988</v>
      </c>
      <c r="AA3803" s="47">
        <v>8945081</v>
      </c>
      <c r="AB3803" s="47" t="s">
        <v>71</v>
      </c>
      <c r="AC3803" s="47">
        <v>3683</v>
      </c>
      <c r="AD3803" s="47" t="s">
        <v>126</v>
      </c>
      <c r="AE3803" s="47" t="s">
        <v>4886</v>
      </c>
      <c r="AF3803" s="47" t="s">
        <v>6095</v>
      </c>
      <c r="AG3803" s="47" t="s">
        <v>61</v>
      </c>
      <c r="AH3803" s="47" t="s">
        <v>75</v>
      </c>
      <c r="AI3803" s="47" t="s">
        <v>76</v>
      </c>
      <c r="AJ3803" s="47" t="s">
        <v>77</v>
      </c>
      <c r="AK3803" s="47" t="s">
        <v>78</v>
      </c>
      <c r="AV3803" s="47">
        <v>0.6</v>
      </c>
      <c r="AZ3803" s="47">
        <v>68</v>
      </c>
      <c r="BE3803" s="47">
        <v>0</v>
      </c>
      <c r="BM3803" s="47">
        <v>6.9</v>
      </c>
      <c r="BQ3803" s="47">
        <v>0</v>
      </c>
      <c r="BS3803" s="47">
        <v>13.3</v>
      </c>
      <c r="BT3803" s="47">
        <v>1</v>
      </c>
      <c r="DI3803" s="1">
        <f t="shared" si="295"/>
        <v>4</v>
      </c>
      <c r="DJ3803" s="9" t="str">
        <f t="shared" si="296"/>
        <v>NO BACTERIOLOGICO</v>
      </c>
      <c r="DK3803" s="10" t="str">
        <f t="shared" si="297"/>
        <v>-</v>
      </c>
      <c r="DL3803" s="11" t="str">
        <f t="shared" si="298"/>
        <v>1</v>
      </c>
    </row>
    <row r="3804" spans="1:116" ht="12" x14ac:dyDescent="0.2">
      <c r="A3804" s="47">
        <v>1005040102</v>
      </c>
      <c r="B3804" s="47" t="str">
        <f t="shared" si="299"/>
        <v>1005040102-CARHUAPATA</v>
      </c>
      <c r="C3804" s="47" t="s">
        <v>1858</v>
      </c>
      <c r="D3804" s="47" t="s">
        <v>58</v>
      </c>
      <c r="E3804" s="47" t="s">
        <v>542</v>
      </c>
      <c r="F3804" s="47" t="s">
        <v>1825</v>
      </c>
      <c r="G3804" s="47" t="s">
        <v>60</v>
      </c>
      <c r="H3804" s="47">
        <v>448</v>
      </c>
      <c r="I3804" s="47">
        <v>388</v>
      </c>
      <c r="J3804" s="47" t="s">
        <v>62</v>
      </c>
      <c r="K3804" s="47" t="s">
        <v>63</v>
      </c>
      <c r="L3804" s="47" t="s">
        <v>64</v>
      </c>
      <c r="M3804" s="47" t="s">
        <v>1857</v>
      </c>
      <c r="N3804" s="47" t="s">
        <v>1858</v>
      </c>
      <c r="O3804" s="47" t="s">
        <v>58</v>
      </c>
      <c r="P3804" s="47" t="s">
        <v>542</v>
      </c>
      <c r="Q3804" s="47" t="s">
        <v>1825</v>
      </c>
      <c r="R3804" s="47">
        <v>74193</v>
      </c>
      <c r="S3804" s="47" t="s">
        <v>67</v>
      </c>
      <c r="T3804" s="47" t="s">
        <v>1870</v>
      </c>
      <c r="U3804" s="47">
        <v>13485</v>
      </c>
      <c r="V3804" s="47" t="s">
        <v>69</v>
      </c>
      <c r="W3804" s="47" t="s">
        <v>1871</v>
      </c>
      <c r="X3804" s="47">
        <v>1278746</v>
      </c>
      <c r="Y3804" s="47">
        <v>4213755</v>
      </c>
      <c r="Z3804" s="47">
        <v>315686</v>
      </c>
      <c r="AA3804" s="47">
        <v>8945119</v>
      </c>
      <c r="AB3804" s="47" t="s">
        <v>71</v>
      </c>
      <c r="AC3804" s="47">
        <v>3658</v>
      </c>
      <c r="AD3804" s="47" t="s">
        <v>126</v>
      </c>
      <c r="AE3804" s="47" t="s">
        <v>4886</v>
      </c>
      <c r="AF3804" s="47" t="s">
        <v>6095</v>
      </c>
      <c r="AG3804" s="47" t="s">
        <v>61</v>
      </c>
      <c r="AH3804" s="47" t="s">
        <v>75</v>
      </c>
      <c r="AI3804" s="47" t="s">
        <v>76</v>
      </c>
      <c r="AJ3804" s="47" t="s">
        <v>77</v>
      </c>
      <c r="AK3804" s="47" t="s">
        <v>78</v>
      </c>
      <c r="AV3804" s="47">
        <v>0.5</v>
      </c>
      <c r="AZ3804" s="47">
        <v>68</v>
      </c>
      <c r="BM3804" s="47">
        <v>6.9</v>
      </c>
      <c r="BQ3804" s="47">
        <v>0</v>
      </c>
      <c r="BS3804" s="47">
        <v>14.5</v>
      </c>
      <c r="BT3804" s="47">
        <v>1</v>
      </c>
      <c r="DI3804" s="1">
        <f t="shared" si="295"/>
        <v>4</v>
      </c>
      <c r="DJ3804" s="9" t="str">
        <f t="shared" si="296"/>
        <v>NO BACTERIOLOGICO</v>
      </c>
      <c r="DK3804" s="10" t="str">
        <f t="shared" si="297"/>
        <v>-</v>
      </c>
      <c r="DL3804" s="11" t="str">
        <f t="shared" si="298"/>
        <v>0</v>
      </c>
    </row>
    <row r="3805" spans="1:116" ht="12" x14ac:dyDescent="0.2">
      <c r="A3805" s="47">
        <v>1005040153</v>
      </c>
      <c r="B3805" s="47" t="str">
        <f t="shared" si="299"/>
        <v>1005040153-JIMBAN BAJO</v>
      </c>
      <c r="C3805" s="47" t="s">
        <v>1880</v>
      </c>
      <c r="D3805" s="47" t="s">
        <v>58</v>
      </c>
      <c r="E3805" s="47" t="s">
        <v>542</v>
      </c>
      <c r="F3805" s="47" t="s">
        <v>1825</v>
      </c>
      <c r="G3805" s="47" t="s">
        <v>60</v>
      </c>
      <c r="H3805" s="47">
        <v>96</v>
      </c>
      <c r="I3805" s="47">
        <v>50</v>
      </c>
      <c r="J3805" s="47" t="s">
        <v>62</v>
      </c>
      <c r="K3805" s="47" t="s">
        <v>63</v>
      </c>
      <c r="L3805" s="47" t="s">
        <v>64</v>
      </c>
      <c r="M3805" s="47" t="s">
        <v>1857</v>
      </c>
      <c r="N3805" s="47" t="s">
        <v>1858</v>
      </c>
      <c r="O3805" s="47" t="s">
        <v>58</v>
      </c>
      <c r="P3805" s="47" t="s">
        <v>542</v>
      </c>
      <c r="Q3805" s="47" t="s">
        <v>1825</v>
      </c>
      <c r="R3805" s="47">
        <v>169659</v>
      </c>
      <c r="S3805" s="47" t="s">
        <v>67</v>
      </c>
      <c r="T3805" s="47" t="s">
        <v>1881</v>
      </c>
      <c r="U3805" s="47">
        <v>19727</v>
      </c>
      <c r="V3805" s="47" t="s">
        <v>69</v>
      </c>
      <c r="W3805" s="47" t="s">
        <v>1882</v>
      </c>
      <c r="X3805" s="47">
        <v>1278748</v>
      </c>
      <c r="Y3805" s="47">
        <v>4213762</v>
      </c>
      <c r="Z3805" s="47">
        <v>314126</v>
      </c>
      <c r="AA3805" s="47">
        <v>8945355</v>
      </c>
      <c r="AB3805" s="47" t="s">
        <v>71</v>
      </c>
      <c r="AC3805" s="47">
        <v>3790</v>
      </c>
      <c r="AD3805" s="47" t="s">
        <v>126</v>
      </c>
      <c r="AE3805" s="47" t="s">
        <v>4935</v>
      </c>
      <c r="AF3805" s="47" t="s">
        <v>6096</v>
      </c>
      <c r="AG3805" s="47">
        <v>60585</v>
      </c>
      <c r="AH3805" s="47" t="s">
        <v>73</v>
      </c>
      <c r="AI3805" s="47" t="s">
        <v>1880</v>
      </c>
      <c r="AJ3805" s="47" t="s">
        <v>61</v>
      </c>
      <c r="AK3805" s="47" t="s">
        <v>61</v>
      </c>
      <c r="AV3805" s="47">
        <v>1</v>
      </c>
      <c r="AZ3805" s="47">
        <v>39.4</v>
      </c>
      <c r="BM3805" s="47">
        <v>8</v>
      </c>
      <c r="BQ3805" s="47">
        <v>0</v>
      </c>
      <c r="BS3805" s="47">
        <v>10.4</v>
      </c>
      <c r="BT3805" s="47">
        <v>1</v>
      </c>
      <c r="DI3805" s="1">
        <f t="shared" si="295"/>
        <v>4</v>
      </c>
      <c r="DJ3805" s="9" t="str">
        <f t="shared" si="296"/>
        <v>NO BACTERIOLOGICO</v>
      </c>
      <c r="DK3805" s="10" t="str">
        <f t="shared" si="297"/>
        <v>-</v>
      </c>
      <c r="DL3805" s="11" t="str">
        <f t="shared" si="298"/>
        <v>0</v>
      </c>
    </row>
    <row r="3806" spans="1:116" ht="12" x14ac:dyDescent="0.2">
      <c r="A3806" s="47">
        <v>1005040153</v>
      </c>
      <c r="B3806" s="47" t="str">
        <f t="shared" si="299"/>
        <v>1005040153-JIMBAN BAJO</v>
      </c>
      <c r="C3806" s="47" t="s">
        <v>1880</v>
      </c>
      <c r="D3806" s="47" t="s">
        <v>58</v>
      </c>
      <c r="E3806" s="47" t="s">
        <v>542</v>
      </c>
      <c r="F3806" s="47" t="s">
        <v>1825</v>
      </c>
      <c r="G3806" s="47" t="s">
        <v>60</v>
      </c>
      <c r="H3806" s="47">
        <v>96</v>
      </c>
      <c r="I3806" s="47">
        <v>50</v>
      </c>
      <c r="J3806" s="47" t="s">
        <v>62</v>
      </c>
      <c r="K3806" s="47" t="s">
        <v>63</v>
      </c>
      <c r="L3806" s="47" t="s">
        <v>64</v>
      </c>
      <c r="M3806" s="47" t="s">
        <v>1857</v>
      </c>
      <c r="N3806" s="47" t="s">
        <v>1858</v>
      </c>
      <c r="O3806" s="47" t="s">
        <v>58</v>
      </c>
      <c r="P3806" s="47" t="s">
        <v>542</v>
      </c>
      <c r="Q3806" s="47" t="s">
        <v>1825</v>
      </c>
      <c r="R3806" s="47">
        <v>169659</v>
      </c>
      <c r="S3806" s="47" t="s">
        <v>67</v>
      </c>
      <c r="T3806" s="47" t="s">
        <v>1881</v>
      </c>
      <c r="U3806" s="47">
        <v>19727</v>
      </c>
      <c r="V3806" s="47" t="s">
        <v>69</v>
      </c>
      <c r="W3806" s="47" t="s">
        <v>1882</v>
      </c>
      <c r="X3806" s="47">
        <v>1278748</v>
      </c>
      <c r="Y3806" s="47">
        <v>4213763</v>
      </c>
      <c r="Z3806" s="47">
        <v>314192</v>
      </c>
      <c r="AA3806" s="47">
        <v>8945215</v>
      </c>
      <c r="AB3806" s="47" t="s">
        <v>71</v>
      </c>
      <c r="AC3806" s="47">
        <v>3751</v>
      </c>
      <c r="AD3806" s="47" t="s">
        <v>126</v>
      </c>
      <c r="AE3806" s="47" t="s">
        <v>4935</v>
      </c>
      <c r="AF3806" s="47" t="s">
        <v>6096</v>
      </c>
      <c r="AG3806" s="47" t="s">
        <v>61</v>
      </c>
      <c r="AH3806" s="47" t="s">
        <v>75</v>
      </c>
      <c r="AI3806" s="47" t="s">
        <v>76</v>
      </c>
      <c r="AJ3806" s="47" t="s">
        <v>77</v>
      </c>
      <c r="AK3806" s="47" t="s">
        <v>78</v>
      </c>
      <c r="AV3806" s="47">
        <v>0.65</v>
      </c>
      <c r="AZ3806" s="47">
        <v>39.4</v>
      </c>
      <c r="BM3806" s="47">
        <v>8</v>
      </c>
      <c r="BQ3806" s="47">
        <v>0</v>
      </c>
      <c r="BS3806" s="47">
        <v>11</v>
      </c>
      <c r="BT3806" s="47">
        <v>1</v>
      </c>
      <c r="DI3806" s="1">
        <f t="shared" si="295"/>
        <v>4</v>
      </c>
      <c r="DJ3806" s="9" t="str">
        <f t="shared" si="296"/>
        <v>NO BACTERIOLOGICO</v>
      </c>
      <c r="DK3806" s="10" t="str">
        <f t="shared" si="297"/>
        <v>-</v>
      </c>
      <c r="DL3806" s="11" t="str">
        <f t="shared" si="298"/>
        <v>0</v>
      </c>
    </row>
    <row r="3807" spans="1:116" ht="12" x14ac:dyDescent="0.2">
      <c r="A3807" s="47">
        <v>1005040153</v>
      </c>
      <c r="B3807" s="47" t="str">
        <f t="shared" si="299"/>
        <v>1005040153-JIMBAN BAJO</v>
      </c>
      <c r="C3807" s="47" t="s">
        <v>1880</v>
      </c>
      <c r="D3807" s="47" t="s">
        <v>58</v>
      </c>
      <c r="E3807" s="47" t="s">
        <v>542</v>
      </c>
      <c r="F3807" s="47" t="s">
        <v>1825</v>
      </c>
      <c r="G3807" s="47" t="s">
        <v>60</v>
      </c>
      <c r="H3807" s="47">
        <v>96</v>
      </c>
      <c r="I3807" s="47">
        <v>50</v>
      </c>
      <c r="J3807" s="47" t="s">
        <v>62</v>
      </c>
      <c r="K3807" s="47" t="s">
        <v>63</v>
      </c>
      <c r="L3807" s="47" t="s">
        <v>64</v>
      </c>
      <c r="M3807" s="47" t="s">
        <v>1857</v>
      </c>
      <c r="N3807" s="47" t="s">
        <v>1858</v>
      </c>
      <c r="O3807" s="47" t="s">
        <v>58</v>
      </c>
      <c r="P3807" s="47" t="s">
        <v>542</v>
      </c>
      <c r="Q3807" s="47" t="s">
        <v>1825</v>
      </c>
      <c r="R3807" s="47">
        <v>169659</v>
      </c>
      <c r="S3807" s="47" t="s">
        <v>67</v>
      </c>
      <c r="T3807" s="47" t="s">
        <v>1881</v>
      </c>
      <c r="U3807" s="47">
        <v>19727</v>
      </c>
      <c r="V3807" s="47" t="s">
        <v>69</v>
      </c>
      <c r="W3807" s="47" t="s">
        <v>1882</v>
      </c>
      <c r="X3807" s="47">
        <v>1278748</v>
      </c>
      <c r="Y3807" s="47">
        <v>4213764</v>
      </c>
      <c r="Z3807" s="47">
        <v>313838</v>
      </c>
      <c r="AA3807" s="47">
        <v>8944721</v>
      </c>
      <c r="AB3807" s="47" t="s">
        <v>71</v>
      </c>
      <c r="AC3807" s="47">
        <v>3544</v>
      </c>
      <c r="AD3807" s="47" t="s">
        <v>126</v>
      </c>
      <c r="AE3807" s="47" t="s">
        <v>4935</v>
      </c>
      <c r="AF3807" s="47" t="s">
        <v>6096</v>
      </c>
      <c r="AG3807" s="47" t="s">
        <v>61</v>
      </c>
      <c r="AH3807" s="47" t="s">
        <v>75</v>
      </c>
      <c r="AI3807" s="47" t="s">
        <v>76</v>
      </c>
      <c r="AJ3807" s="47" t="s">
        <v>77</v>
      </c>
      <c r="AK3807" s="47" t="s">
        <v>78</v>
      </c>
      <c r="AV3807" s="47">
        <v>0.5</v>
      </c>
      <c r="AZ3807" s="47">
        <v>39.4</v>
      </c>
      <c r="BM3807" s="47">
        <v>8</v>
      </c>
      <c r="BQ3807" s="47">
        <v>0</v>
      </c>
      <c r="BS3807" s="47">
        <v>14</v>
      </c>
      <c r="BT3807" s="47">
        <v>1</v>
      </c>
      <c r="DI3807" s="1">
        <f t="shared" si="295"/>
        <v>4</v>
      </c>
      <c r="DJ3807" s="9" t="str">
        <f t="shared" si="296"/>
        <v>NO BACTERIOLOGICO</v>
      </c>
      <c r="DK3807" s="10" t="str">
        <f t="shared" si="297"/>
        <v>-</v>
      </c>
      <c r="DL3807" s="11" t="str">
        <f t="shared" si="298"/>
        <v>0</v>
      </c>
    </row>
    <row r="3808" spans="1:116" ht="12" x14ac:dyDescent="0.2">
      <c r="A3808" s="47">
        <v>1005040114</v>
      </c>
      <c r="B3808" s="47" t="str">
        <f t="shared" si="299"/>
        <v>1005040114-SOGOBAMBA</v>
      </c>
      <c r="C3808" s="47" t="s">
        <v>1885</v>
      </c>
      <c r="D3808" s="47" t="s">
        <v>58</v>
      </c>
      <c r="E3808" s="47" t="s">
        <v>542</v>
      </c>
      <c r="F3808" s="47" t="s">
        <v>1825</v>
      </c>
      <c r="G3808" s="47" t="s">
        <v>60</v>
      </c>
      <c r="H3808" s="47">
        <v>97</v>
      </c>
      <c r="I3808" s="47">
        <v>97</v>
      </c>
      <c r="J3808" s="47" t="s">
        <v>62</v>
      </c>
      <c r="K3808" s="47" t="s">
        <v>63</v>
      </c>
      <c r="L3808" s="47" t="s">
        <v>64</v>
      </c>
      <c r="M3808" s="47" t="s">
        <v>1857</v>
      </c>
      <c r="N3808" s="47" t="s">
        <v>1858</v>
      </c>
      <c r="O3808" s="47" t="s">
        <v>58</v>
      </c>
      <c r="P3808" s="47" t="s">
        <v>542</v>
      </c>
      <c r="Q3808" s="47" t="s">
        <v>1825</v>
      </c>
      <c r="R3808" s="47">
        <v>164790</v>
      </c>
      <c r="S3808" s="47" t="s">
        <v>67</v>
      </c>
      <c r="T3808" s="47" t="s">
        <v>1886</v>
      </c>
      <c r="U3808" s="47">
        <v>18586</v>
      </c>
      <c r="V3808" s="47" t="s">
        <v>69</v>
      </c>
      <c r="W3808" s="47" t="s">
        <v>1887</v>
      </c>
      <c r="X3808" s="47">
        <v>1278752</v>
      </c>
      <c r="Y3808" s="47">
        <v>4213777</v>
      </c>
      <c r="Z3808" s="47">
        <v>320279</v>
      </c>
      <c r="AA3808" s="47">
        <v>8947055</v>
      </c>
      <c r="AB3808" s="47" t="s">
        <v>71</v>
      </c>
      <c r="AC3808" s="47">
        <v>4215</v>
      </c>
      <c r="AD3808" s="47" t="s">
        <v>126</v>
      </c>
      <c r="AE3808" s="47" t="s">
        <v>5002</v>
      </c>
      <c r="AF3808" s="47" t="s">
        <v>6097</v>
      </c>
      <c r="AG3808" s="47">
        <v>57798</v>
      </c>
      <c r="AH3808" s="47" t="s">
        <v>73</v>
      </c>
      <c r="AI3808" s="47" t="s">
        <v>1885</v>
      </c>
      <c r="AJ3808" s="47" t="s">
        <v>61</v>
      </c>
      <c r="AK3808" s="47" t="s">
        <v>61</v>
      </c>
      <c r="AV3808" s="47">
        <v>1</v>
      </c>
      <c r="AZ3808" s="47">
        <v>38.6</v>
      </c>
      <c r="BM3808" s="47">
        <v>7.9</v>
      </c>
      <c r="BQ3808" s="47">
        <v>0</v>
      </c>
      <c r="BS3808" s="47">
        <v>7</v>
      </c>
      <c r="BT3808" s="47">
        <v>1</v>
      </c>
      <c r="DI3808" s="1">
        <f t="shared" si="295"/>
        <v>4</v>
      </c>
      <c r="DJ3808" s="9" t="str">
        <f t="shared" si="296"/>
        <v>NO BACTERIOLOGICO</v>
      </c>
      <c r="DK3808" s="10" t="str">
        <f t="shared" si="297"/>
        <v>-</v>
      </c>
      <c r="DL3808" s="11" t="str">
        <f t="shared" si="298"/>
        <v>0</v>
      </c>
    </row>
    <row r="3809" spans="1:116" ht="12" x14ac:dyDescent="0.2">
      <c r="A3809" s="47">
        <v>1005040114</v>
      </c>
      <c r="B3809" s="47" t="str">
        <f t="shared" si="299"/>
        <v>1005040114-SOGOBAMBA</v>
      </c>
      <c r="C3809" s="47" t="s">
        <v>1885</v>
      </c>
      <c r="D3809" s="47" t="s">
        <v>58</v>
      </c>
      <c r="E3809" s="47" t="s">
        <v>542</v>
      </c>
      <c r="F3809" s="47" t="s">
        <v>1825</v>
      </c>
      <c r="G3809" s="47" t="s">
        <v>60</v>
      </c>
      <c r="H3809" s="47">
        <v>97</v>
      </c>
      <c r="I3809" s="47">
        <v>97</v>
      </c>
      <c r="J3809" s="47" t="s">
        <v>62</v>
      </c>
      <c r="K3809" s="47" t="s">
        <v>63</v>
      </c>
      <c r="L3809" s="47" t="s">
        <v>64</v>
      </c>
      <c r="M3809" s="47" t="s">
        <v>1857</v>
      </c>
      <c r="N3809" s="47" t="s">
        <v>1858</v>
      </c>
      <c r="O3809" s="47" t="s">
        <v>58</v>
      </c>
      <c r="P3809" s="47" t="s">
        <v>542</v>
      </c>
      <c r="Q3809" s="47" t="s">
        <v>1825</v>
      </c>
      <c r="R3809" s="47">
        <v>164790</v>
      </c>
      <c r="S3809" s="47" t="s">
        <v>67</v>
      </c>
      <c r="T3809" s="47" t="s">
        <v>1886</v>
      </c>
      <c r="U3809" s="47">
        <v>18586</v>
      </c>
      <c r="V3809" s="47" t="s">
        <v>69</v>
      </c>
      <c r="W3809" s="47" t="s">
        <v>1887</v>
      </c>
      <c r="X3809" s="47">
        <v>1278752</v>
      </c>
      <c r="Y3809" s="47">
        <v>4213778</v>
      </c>
      <c r="Z3809" s="47">
        <v>319701</v>
      </c>
      <c r="AA3809" s="47">
        <v>8946994</v>
      </c>
      <c r="AB3809" s="47" t="s">
        <v>71</v>
      </c>
      <c r="AC3809" s="47">
        <v>4025</v>
      </c>
      <c r="AD3809" s="47" t="s">
        <v>126</v>
      </c>
      <c r="AE3809" s="47" t="s">
        <v>5002</v>
      </c>
      <c r="AF3809" s="47" t="s">
        <v>6097</v>
      </c>
      <c r="AG3809" s="47" t="s">
        <v>61</v>
      </c>
      <c r="AH3809" s="47" t="s">
        <v>75</v>
      </c>
      <c r="AI3809" s="47" t="s">
        <v>76</v>
      </c>
      <c r="AJ3809" s="47" t="s">
        <v>77</v>
      </c>
      <c r="AK3809" s="47" t="s">
        <v>78</v>
      </c>
      <c r="AV3809" s="47">
        <v>0.6</v>
      </c>
      <c r="AZ3809" s="47">
        <v>38.6</v>
      </c>
      <c r="BM3809" s="47">
        <v>7.9</v>
      </c>
      <c r="BQ3809" s="47">
        <v>0</v>
      </c>
      <c r="BS3809" s="47">
        <v>6.5</v>
      </c>
      <c r="BT3809" s="47">
        <v>1</v>
      </c>
      <c r="DI3809" s="1">
        <f t="shared" si="295"/>
        <v>4</v>
      </c>
      <c r="DJ3809" s="9" t="str">
        <f t="shared" si="296"/>
        <v>NO BACTERIOLOGICO</v>
      </c>
      <c r="DK3809" s="10" t="str">
        <f t="shared" si="297"/>
        <v>-</v>
      </c>
      <c r="DL3809" s="11" t="str">
        <f t="shared" si="298"/>
        <v>0</v>
      </c>
    </row>
    <row r="3810" spans="1:116" ht="12" x14ac:dyDescent="0.2">
      <c r="A3810" s="47">
        <v>1005040114</v>
      </c>
      <c r="B3810" s="47" t="str">
        <f t="shared" si="299"/>
        <v>1005040114-SOGOBAMBA</v>
      </c>
      <c r="C3810" s="47" t="s">
        <v>1885</v>
      </c>
      <c r="D3810" s="47" t="s">
        <v>58</v>
      </c>
      <c r="E3810" s="47" t="s">
        <v>542</v>
      </c>
      <c r="F3810" s="47" t="s">
        <v>1825</v>
      </c>
      <c r="G3810" s="47" t="s">
        <v>60</v>
      </c>
      <c r="H3810" s="47">
        <v>97</v>
      </c>
      <c r="I3810" s="47">
        <v>97</v>
      </c>
      <c r="J3810" s="47" t="s">
        <v>62</v>
      </c>
      <c r="K3810" s="47" t="s">
        <v>63</v>
      </c>
      <c r="L3810" s="47" t="s">
        <v>64</v>
      </c>
      <c r="M3810" s="47" t="s">
        <v>1857</v>
      </c>
      <c r="N3810" s="47" t="s">
        <v>1858</v>
      </c>
      <c r="O3810" s="47" t="s">
        <v>58</v>
      </c>
      <c r="P3810" s="47" t="s">
        <v>542</v>
      </c>
      <c r="Q3810" s="47" t="s">
        <v>1825</v>
      </c>
      <c r="R3810" s="47">
        <v>164790</v>
      </c>
      <c r="S3810" s="47" t="s">
        <v>67</v>
      </c>
      <c r="T3810" s="47" t="s">
        <v>1886</v>
      </c>
      <c r="U3810" s="47">
        <v>18586</v>
      </c>
      <c r="V3810" s="47" t="s">
        <v>69</v>
      </c>
      <c r="W3810" s="47" t="s">
        <v>1887</v>
      </c>
      <c r="X3810" s="47">
        <v>1278752</v>
      </c>
      <c r="Y3810" s="47">
        <v>4213779</v>
      </c>
      <c r="Z3810" s="47">
        <v>319141</v>
      </c>
      <c r="AA3810" s="47">
        <v>8946475</v>
      </c>
      <c r="AB3810" s="47" t="s">
        <v>71</v>
      </c>
      <c r="AC3810" s="47">
        <v>3882</v>
      </c>
      <c r="AD3810" s="47" t="s">
        <v>126</v>
      </c>
      <c r="AE3810" s="47" t="s">
        <v>5002</v>
      </c>
      <c r="AF3810" s="47" t="s">
        <v>6097</v>
      </c>
      <c r="AG3810" s="47" t="s">
        <v>61</v>
      </c>
      <c r="AH3810" s="47" t="s">
        <v>75</v>
      </c>
      <c r="AI3810" s="47" t="s">
        <v>76</v>
      </c>
      <c r="AJ3810" s="47" t="s">
        <v>77</v>
      </c>
      <c r="AK3810" s="47" t="s">
        <v>78</v>
      </c>
      <c r="AV3810" s="47">
        <v>0.5</v>
      </c>
      <c r="AZ3810" s="47">
        <v>38.6</v>
      </c>
      <c r="BM3810" s="47">
        <v>7.9</v>
      </c>
      <c r="BQ3810" s="47">
        <v>0</v>
      </c>
      <c r="BS3810" s="47">
        <v>7.5</v>
      </c>
      <c r="BT3810" s="47">
        <v>1</v>
      </c>
      <c r="DI3810" s="1">
        <f t="shared" si="295"/>
        <v>4</v>
      </c>
      <c r="DJ3810" s="9" t="str">
        <f t="shared" si="296"/>
        <v>NO BACTERIOLOGICO</v>
      </c>
      <c r="DK3810" s="10" t="str">
        <f t="shared" si="297"/>
        <v>-</v>
      </c>
      <c r="DL3810" s="11" t="str">
        <f t="shared" si="298"/>
        <v>0</v>
      </c>
    </row>
    <row r="3811" spans="1:116" ht="12" x14ac:dyDescent="0.2">
      <c r="A3811" s="47">
        <v>1005040123</v>
      </c>
      <c r="B3811" s="47" t="str">
        <f t="shared" si="299"/>
        <v>1005040123-QUEROPATA</v>
      </c>
      <c r="C3811" s="47" t="s">
        <v>1862</v>
      </c>
      <c r="D3811" s="47" t="s">
        <v>58</v>
      </c>
      <c r="E3811" s="47" t="s">
        <v>542</v>
      </c>
      <c r="F3811" s="47" t="s">
        <v>1825</v>
      </c>
      <c r="G3811" s="47" t="s">
        <v>60</v>
      </c>
      <c r="H3811" s="47">
        <v>288</v>
      </c>
      <c r="I3811" s="47">
        <v>128</v>
      </c>
      <c r="J3811" s="47" t="s">
        <v>62</v>
      </c>
      <c r="K3811" s="47" t="s">
        <v>63</v>
      </c>
      <c r="L3811" s="47" t="s">
        <v>64</v>
      </c>
      <c r="M3811" s="47" t="s">
        <v>1857</v>
      </c>
      <c r="N3811" s="47" t="s">
        <v>1858</v>
      </c>
      <c r="O3811" s="47" t="s">
        <v>58</v>
      </c>
      <c r="P3811" s="47" t="s">
        <v>542</v>
      </c>
      <c r="Q3811" s="47" t="s">
        <v>1825</v>
      </c>
      <c r="R3811" s="47">
        <v>100047</v>
      </c>
      <c r="S3811" s="47" t="s">
        <v>67</v>
      </c>
      <c r="T3811" s="47" t="s">
        <v>1863</v>
      </c>
      <c r="U3811" s="47">
        <v>13484</v>
      </c>
      <c r="V3811" s="47" t="s">
        <v>69</v>
      </c>
      <c r="W3811" s="47" t="s">
        <v>1864</v>
      </c>
      <c r="X3811" s="47">
        <v>1278755</v>
      </c>
      <c r="Y3811" s="47">
        <v>4213790</v>
      </c>
      <c r="Z3811" s="47">
        <v>316054</v>
      </c>
      <c r="AA3811" s="47">
        <v>8944483</v>
      </c>
      <c r="AB3811" s="47" t="s">
        <v>71</v>
      </c>
      <c r="AC3811" s="47">
        <v>3733</v>
      </c>
      <c r="AD3811" s="47" t="s">
        <v>126</v>
      </c>
      <c r="AE3811" s="47" t="s">
        <v>4951</v>
      </c>
      <c r="AF3811" s="47" t="s">
        <v>6098</v>
      </c>
      <c r="AG3811" s="47">
        <v>13489</v>
      </c>
      <c r="AH3811" s="47" t="s">
        <v>73</v>
      </c>
      <c r="AI3811" s="47" t="s">
        <v>1865</v>
      </c>
      <c r="AJ3811" s="47" t="s">
        <v>61</v>
      </c>
      <c r="AK3811" s="47" t="s">
        <v>61</v>
      </c>
      <c r="AV3811" s="47">
        <v>1</v>
      </c>
      <c r="AZ3811" s="47">
        <v>50.7</v>
      </c>
      <c r="BM3811" s="47">
        <v>8.1999999999999993</v>
      </c>
      <c r="BQ3811" s="47">
        <v>0</v>
      </c>
      <c r="BS3811" s="47">
        <v>12.1</v>
      </c>
      <c r="BT3811" s="47">
        <v>0.55000000000000004</v>
      </c>
      <c r="DI3811" s="1">
        <f t="shared" si="295"/>
        <v>4</v>
      </c>
      <c r="DJ3811" s="9" t="str">
        <f t="shared" si="296"/>
        <v>NO BACTERIOLOGICO</v>
      </c>
      <c r="DK3811" s="10" t="str">
        <f t="shared" si="297"/>
        <v>-</v>
      </c>
      <c r="DL3811" s="11" t="str">
        <f t="shared" si="298"/>
        <v>0</v>
      </c>
    </row>
    <row r="3812" spans="1:116" ht="12" x14ac:dyDescent="0.2">
      <c r="A3812" s="47">
        <v>1005040123</v>
      </c>
      <c r="B3812" s="47" t="str">
        <f t="shared" si="299"/>
        <v>1005040123-QUEROPATA</v>
      </c>
      <c r="C3812" s="47" t="s">
        <v>1862</v>
      </c>
      <c r="D3812" s="47" t="s">
        <v>58</v>
      </c>
      <c r="E3812" s="47" t="s">
        <v>542</v>
      </c>
      <c r="F3812" s="47" t="s">
        <v>1825</v>
      </c>
      <c r="G3812" s="47" t="s">
        <v>60</v>
      </c>
      <c r="H3812" s="47">
        <v>288</v>
      </c>
      <c r="I3812" s="47">
        <v>128</v>
      </c>
      <c r="J3812" s="47" t="s">
        <v>62</v>
      </c>
      <c r="K3812" s="47" t="s">
        <v>63</v>
      </c>
      <c r="L3812" s="47" t="s">
        <v>64</v>
      </c>
      <c r="M3812" s="47" t="s">
        <v>1857</v>
      </c>
      <c r="N3812" s="47" t="s">
        <v>1858</v>
      </c>
      <c r="O3812" s="47" t="s">
        <v>58</v>
      </c>
      <c r="P3812" s="47" t="s">
        <v>542</v>
      </c>
      <c r="Q3812" s="47" t="s">
        <v>1825</v>
      </c>
      <c r="R3812" s="47">
        <v>100047</v>
      </c>
      <c r="S3812" s="47" t="s">
        <v>67</v>
      </c>
      <c r="T3812" s="47" t="s">
        <v>1863</v>
      </c>
      <c r="U3812" s="47">
        <v>13484</v>
      </c>
      <c r="V3812" s="47" t="s">
        <v>69</v>
      </c>
      <c r="W3812" s="47" t="s">
        <v>1864</v>
      </c>
      <c r="X3812" s="47">
        <v>1278755</v>
      </c>
      <c r="Y3812" s="47">
        <v>4213791</v>
      </c>
      <c r="Z3812" s="47">
        <v>315986</v>
      </c>
      <c r="AA3812" s="47">
        <v>8944567</v>
      </c>
      <c r="AB3812" s="47" t="s">
        <v>71</v>
      </c>
      <c r="AC3812" s="47">
        <v>3676</v>
      </c>
      <c r="AD3812" s="47" t="s">
        <v>126</v>
      </c>
      <c r="AE3812" s="47" t="s">
        <v>4951</v>
      </c>
      <c r="AF3812" s="47" t="s">
        <v>6098</v>
      </c>
      <c r="AG3812" s="47" t="s">
        <v>61</v>
      </c>
      <c r="AH3812" s="47" t="s">
        <v>75</v>
      </c>
      <c r="AI3812" s="47" t="s">
        <v>76</v>
      </c>
      <c r="AJ3812" s="47" t="s">
        <v>77</v>
      </c>
      <c r="AK3812" s="47" t="s">
        <v>78</v>
      </c>
      <c r="AV3812" s="47">
        <v>0.6</v>
      </c>
      <c r="AZ3812" s="47">
        <v>50.7</v>
      </c>
      <c r="BE3812" s="47">
        <v>0</v>
      </c>
      <c r="BM3812" s="47">
        <v>8.1999999999999993</v>
      </c>
      <c r="BQ3812" s="47">
        <v>0</v>
      </c>
      <c r="BS3812" s="47">
        <v>13.1</v>
      </c>
      <c r="BT3812" s="47">
        <v>0.55000000000000004</v>
      </c>
      <c r="DI3812" s="1">
        <f t="shared" si="295"/>
        <v>4</v>
      </c>
      <c r="DJ3812" s="9" t="str">
        <f t="shared" si="296"/>
        <v>NO BACTERIOLOGICO</v>
      </c>
      <c r="DK3812" s="10" t="str">
        <f t="shared" si="297"/>
        <v>-</v>
      </c>
      <c r="DL3812" s="11" t="str">
        <f t="shared" si="298"/>
        <v>1</v>
      </c>
    </row>
    <row r="3813" spans="1:116" ht="12" x14ac:dyDescent="0.2">
      <c r="A3813" s="47">
        <v>1005040123</v>
      </c>
      <c r="B3813" s="47" t="str">
        <f t="shared" si="299"/>
        <v>1005040123-QUEROPATA</v>
      </c>
      <c r="C3813" s="47" t="s">
        <v>1862</v>
      </c>
      <c r="D3813" s="47" t="s">
        <v>58</v>
      </c>
      <c r="E3813" s="47" t="s">
        <v>542</v>
      </c>
      <c r="F3813" s="47" t="s">
        <v>1825</v>
      </c>
      <c r="G3813" s="47" t="s">
        <v>60</v>
      </c>
      <c r="H3813" s="47">
        <v>288</v>
      </c>
      <c r="I3813" s="47">
        <v>128</v>
      </c>
      <c r="J3813" s="47" t="s">
        <v>62</v>
      </c>
      <c r="K3813" s="47" t="s">
        <v>63</v>
      </c>
      <c r="L3813" s="47" t="s">
        <v>64</v>
      </c>
      <c r="M3813" s="47" t="s">
        <v>1857</v>
      </c>
      <c r="N3813" s="47" t="s">
        <v>1858</v>
      </c>
      <c r="O3813" s="47" t="s">
        <v>58</v>
      </c>
      <c r="P3813" s="47" t="s">
        <v>542</v>
      </c>
      <c r="Q3813" s="47" t="s">
        <v>1825</v>
      </c>
      <c r="R3813" s="47">
        <v>100047</v>
      </c>
      <c r="S3813" s="47" t="s">
        <v>67</v>
      </c>
      <c r="T3813" s="47" t="s">
        <v>1863</v>
      </c>
      <c r="U3813" s="47">
        <v>13484</v>
      </c>
      <c r="V3813" s="47" t="s">
        <v>69</v>
      </c>
      <c r="W3813" s="47" t="s">
        <v>1864</v>
      </c>
      <c r="X3813" s="47">
        <v>1278755</v>
      </c>
      <c r="Y3813" s="47">
        <v>4213792</v>
      </c>
      <c r="Z3813" s="47">
        <v>316142</v>
      </c>
      <c r="AA3813" s="47">
        <v>8944476</v>
      </c>
      <c r="AB3813" s="47" t="s">
        <v>71</v>
      </c>
      <c r="AC3813" s="47">
        <v>3584</v>
      </c>
      <c r="AD3813" s="47" t="s">
        <v>126</v>
      </c>
      <c r="AE3813" s="47" t="s">
        <v>4951</v>
      </c>
      <c r="AF3813" s="47" t="s">
        <v>6098</v>
      </c>
      <c r="AG3813" s="47" t="s">
        <v>61</v>
      </c>
      <c r="AH3813" s="47" t="s">
        <v>75</v>
      </c>
      <c r="AI3813" s="47" t="s">
        <v>76</v>
      </c>
      <c r="AJ3813" s="47" t="s">
        <v>77</v>
      </c>
      <c r="AK3813" s="47" t="s">
        <v>78</v>
      </c>
      <c r="AV3813" s="47">
        <v>0.5</v>
      </c>
      <c r="AZ3813" s="47">
        <v>50.7</v>
      </c>
      <c r="BM3813" s="47">
        <v>8.1999999999999993</v>
      </c>
      <c r="BQ3813" s="47">
        <v>0</v>
      </c>
      <c r="BS3813" s="47">
        <v>14</v>
      </c>
      <c r="BT3813" s="47">
        <v>0.55000000000000004</v>
      </c>
      <c r="DI3813" s="1">
        <f t="shared" si="295"/>
        <v>4</v>
      </c>
      <c r="DJ3813" s="9" t="str">
        <f t="shared" si="296"/>
        <v>NO BACTERIOLOGICO</v>
      </c>
      <c r="DK3813" s="10" t="str">
        <f t="shared" si="297"/>
        <v>-</v>
      </c>
      <c r="DL3813" s="11" t="str">
        <f t="shared" si="298"/>
        <v>0</v>
      </c>
    </row>
    <row r="3814" spans="1:116" ht="12" x14ac:dyDescent="0.2">
      <c r="A3814" s="47">
        <v>1005040096</v>
      </c>
      <c r="B3814" s="47" t="str">
        <f t="shared" si="299"/>
        <v>1005040096-JATUN HOGO</v>
      </c>
      <c r="C3814" s="47" t="s">
        <v>1876</v>
      </c>
      <c r="D3814" s="47" t="s">
        <v>58</v>
      </c>
      <c r="E3814" s="47" t="s">
        <v>542</v>
      </c>
      <c r="F3814" s="47" t="s">
        <v>1825</v>
      </c>
      <c r="G3814" s="47" t="s">
        <v>60</v>
      </c>
      <c r="H3814" s="47">
        <v>210</v>
      </c>
      <c r="I3814" s="47">
        <v>96</v>
      </c>
      <c r="J3814" s="47" t="s">
        <v>62</v>
      </c>
      <c r="K3814" s="47" t="s">
        <v>63</v>
      </c>
      <c r="L3814" s="47" t="s">
        <v>64</v>
      </c>
      <c r="M3814" s="47" t="s">
        <v>1857</v>
      </c>
      <c r="N3814" s="47" t="s">
        <v>1858</v>
      </c>
      <c r="O3814" s="47" t="s">
        <v>58</v>
      </c>
      <c r="P3814" s="47" t="s">
        <v>542</v>
      </c>
      <c r="Q3814" s="47" t="s">
        <v>1825</v>
      </c>
      <c r="R3814" s="47">
        <v>149346</v>
      </c>
      <c r="S3814" s="47" t="s">
        <v>67</v>
      </c>
      <c r="T3814" s="47" t="s">
        <v>1877</v>
      </c>
      <c r="U3814" s="47">
        <v>18585</v>
      </c>
      <c r="V3814" s="47" t="s">
        <v>69</v>
      </c>
      <c r="W3814" s="47" t="s">
        <v>1878</v>
      </c>
      <c r="X3814" s="47">
        <v>1278758</v>
      </c>
      <c r="Y3814" s="47">
        <v>4213799</v>
      </c>
      <c r="Z3814" s="47">
        <v>314126</v>
      </c>
      <c r="AA3814" s="47">
        <v>8945355</v>
      </c>
      <c r="AB3814" s="47" t="s">
        <v>71</v>
      </c>
      <c r="AC3814" s="47">
        <v>3790</v>
      </c>
      <c r="AD3814" s="47" t="s">
        <v>126</v>
      </c>
      <c r="AE3814" s="47" t="s">
        <v>4880</v>
      </c>
      <c r="AF3814" s="47" t="s">
        <v>6099</v>
      </c>
      <c r="AG3814" s="47">
        <v>46140</v>
      </c>
      <c r="AH3814" s="47" t="s">
        <v>73</v>
      </c>
      <c r="AI3814" s="47" t="s">
        <v>1879</v>
      </c>
      <c r="AJ3814" s="47" t="s">
        <v>61</v>
      </c>
      <c r="AK3814" s="47" t="s">
        <v>61</v>
      </c>
      <c r="AV3814" s="47">
        <v>1</v>
      </c>
      <c r="AZ3814" s="47">
        <v>42.1</v>
      </c>
      <c r="BM3814" s="47">
        <v>7.3</v>
      </c>
      <c r="BQ3814" s="47">
        <v>0</v>
      </c>
      <c r="BS3814" s="47">
        <v>7.1</v>
      </c>
      <c r="BT3814" s="47">
        <v>0.77</v>
      </c>
      <c r="DI3814" s="1">
        <f t="shared" si="295"/>
        <v>4</v>
      </c>
      <c r="DJ3814" s="9" t="str">
        <f t="shared" si="296"/>
        <v>NO BACTERIOLOGICO</v>
      </c>
      <c r="DK3814" s="10" t="str">
        <f t="shared" si="297"/>
        <v>-</v>
      </c>
      <c r="DL3814" s="11" t="str">
        <f t="shared" si="298"/>
        <v>0</v>
      </c>
    </row>
    <row r="3815" spans="1:116" ht="12" x14ac:dyDescent="0.2">
      <c r="A3815" s="47">
        <v>1005040096</v>
      </c>
      <c r="B3815" s="47" t="str">
        <f t="shared" si="299"/>
        <v>1005040096-JATUN HOGO</v>
      </c>
      <c r="C3815" s="47" t="s">
        <v>1876</v>
      </c>
      <c r="D3815" s="47" t="s">
        <v>58</v>
      </c>
      <c r="E3815" s="47" t="s">
        <v>542</v>
      </c>
      <c r="F3815" s="47" t="s">
        <v>1825</v>
      </c>
      <c r="G3815" s="47" t="s">
        <v>60</v>
      </c>
      <c r="H3815" s="47">
        <v>210</v>
      </c>
      <c r="I3815" s="47">
        <v>96</v>
      </c>
      <c r="J3815" s="47" t="s">
        <v>62</v>
      </c>
      <c r="K3815" s="47" t="s">
        <v>63</v>
      </c>
      <c r="L3815" s="47" t="s">
        <v>64</v>
      </c>
      <c r="M3815" s="47" t="s">
        <v>1857</v>
      </c>
      <c r="N3815" s="47" t="s">
        <v>1858</v>
      </c>
      <c r="O3815" s="47" t="s">
        <v>58</v>
      </c>
      <c r="P3815" s="47" t="s">
        <v>542</v>
      </c>
      <c r="Q3815" s="47" t="s">
        <v>1825</v>
      </c>
      <c r="R3815" s="47">
        <v>149346</v>
      </c>
      <c r="S3815" s="47" t="s">
        <v>67</v>
      </c>
      <c r="T3815" s="47" t="s">
        <v>1877</v>
      </c>
      <c r="U3815" s="47">
        <v>18585</v>
      </c>
      <c r="V3815" s="47" t="s">
        <v>69</v>
      </c>
      <c r="W3815" s="47" t="s">
        <v>1878</v>
      </c>
      <c r="X3815" s="47">
        <v>1278758</v>
      </c>
      <c r="Y3815" s="47">
        <v>4213801</v>
      </c>
      <c r="Z3815" s="47">
        <v>314517</v>
      </c>
      <c r="AA3815" s="47">
        <v>8946468</v>
      </c>
      <c r="AB3815" s="47" t="s">
        <v>71</v>
      </c>
      <c r="AC3815" s="47">
        <v>3945</v>
      </c>
      <c r="AD3815" s="47" t="s">
        <v>126</v>
      </c>
      <c r="AE3815" s="47" t="s">
        <v>4880</v>
      </c>
      <c r="AF3815" s="47" t="s">
        <v>6099</v>
      </c>
      <c r="AG3815" s="47" t="s">
        <v>61</v>
      </c>
      <c r="AH3815" s="47" t="s">
        <v>75</v>
      </c>
      <c r="AI3815" s="47" t="s">
        <v>76</v>
      </c>
      <c r="AJ3815" s="47" t="s">
        <v>77</v>
      </c>
      <c r="AK3815" s="47" t="s">
        <v>78</v>
      </c>
      <c r="AV3815" s="47">
        <v>0.6</v>
      </c>
      <c r="AZ3815" s="47">
        <v>42.1</v>
      </c>
      <c r="BM3815" s="47">
        <v>7.3</v>
      </c>
      <c r="BQ3815" s="47">
        <v>0</v>
      </c>
      <c r="BS3815" s="47">
        <v>9.5</v>
      </c>
      <c r="BT3815" s="47">
        <v>0.77</v>
      </c>
      <c r="DI3815" s="1">
        <f t="shared" si="295"/>
        <v>4</v>
      </c>
      <c r="DJ3815" s="9" t="str">
        <f t="shared" si="296"/>
        <v>NO BACTERIOLOGICO</v>
      </c>
      <c r="DK3815" s="10" t="str">
        <f t="shared" si="297"/>
        <v>-</v>
      </c>
      <c r="DL3815" s="11" t="str">
        <f t="shared" si="298"/>
        <v>0</v>
      </c>
    </row>
    <row r="3816" spans="1:116" ht="12" x14ac:dyDescent="0.2">
      <c r="A3816" s="47">
        <v>1005040096</v>
      </c>
      <c r="B3816" s="47" t="str">
        <f t="shared" si="299"/>
        <v>1005040096-JATUN HOGO</v>
      </c>
      <c r="C3816" s="47" t="s">
        <v>1876</v>
      </c>
      <c r="D3816" s="47" t="s">
        <v>58</v>
      </c>
      <c r="E3816" s="47" t="s">
        <v>542</v>
      </c>
      <c r="F3816" s="47" t="s">
        <v>1825</v>
      </c>
      <c r="G3816" s="47" t="s">
        <v>60</v>
      </c>
      <c r="H3816" s="47">
        <v>210</v>
      </c>
      <c r="I3816" s="47">
        <v>96</v>
      </c>
      <c r="J3816" s="47" t="s">
        <v>62</v>
      </c>
      <c r="K3816" s="47" t="s">
        <v>63</v>
      </c>
      <c r="L3816" s="47" t="s">
        <v>64</v>
      </c>
      <c r="M3816" s="47" t="s">
        <v>1857</v>
      </c>
      <c r="N3816" s="47" t="s">
        <v>1858</v>
      </c>
      <c r="O3816" s="47" t="s">
        <v>58</v>
      </c>
      <c r="P3816" s="47" t="s">
        <v>542</v>
      </c>
      <c r="Q3816" s="47" t="s">
        <v>1825</v>
      </c>
      <c r="R3816" s="47">
        <v>149346</v>
      </c>
      <c r="S3816" s="47" t="s">
        <v>67</v>
      </c>
      <c r="T3816" s="47" t="s">
        <v>1877</v>
      </c>
      <c r="U3816" s="47">
        <v>18585</v>
      </c>
      <c r="V3816" s="47" t="s">
        <v>69</v>
      </c>
      <c r="W3816" s="47" t="s">
        <v>1878</v>
      </c>
      <c r="X3816" s="47">
        <v>1278758</v>
      </c>
      <c r="Y3816" s="47">
        <v>4213802</v>
      </c>
      <c r="Z3816" s="47">
        <v>313977</v>
      </c>
      <c r="AA3816" s="47">
        <v>8946093</v>
      </c>
      <c r="AB3816" s="47" t="s">
        <v>71</v>
      </c>
      <c r="AC3816" s="47">
        <v>3703</v>
      </c>
      <c r="AD3816" s="47" t="s">
        <v>126</v>
      </c>
      <c r="AE3816" s="47" t="s">
        <v>4880</v>
      </c>
      <c r="AF3816" s="47" t="s">
        <v>6099</v>
      </c>
      <c r="AG3816" s="47" t="s">
        <v>61</v>
      </c>
      <c r="AH3816" s="47" t="s">
        <v>75</v>
      </c>
      <c r="AI3816" s="47" t="s">
        <v>76</v>
      </c>
      <c r="AJ3816" s="47" t="s">
        <v>77</v>
      </c>
      <c r="AK3816" s="47" t="s">
        <v>78</v>
      </c>
      <c r="AV3816" s="47">
        <v>0.5</v>
      </c>
      <c r="AZ3816" s="47">
        <v>42.1</v>
      </c>
      <c r="BM3816" s="47">
        <v>7.3</v>
      </c>
      <c r="BQ3816" s="47">
        <v>0</v>
      </c>
      <c r="BS3816" s="47">
        <v>9.5</v>
      </c>
      <c r="BT3816" s="47">
        <v>0.77</v>
      </c>
      <c r="DI3816" s="1">
        <f t="shared" si="295"/>
        <v>4</v>
      </c>
      <c r="DJ3816" s="9" t="str">
        <f t="shared" si="296"/>
        <v>NO BACTERIOLOGICO</v>
      </c>
      <c r="DK3816" s="10" t="str">
        <f t="shared" si="297"/>
        <v>-</v>
      </c>
      <c r="DL3816" s="11" t="str">
        <f t="shared" si="298"/>
        <v>0</v>
      </c>
    </row>
    <row r="3817" spans="1:116" ht="12" x14ac:dyDescent="0.2">
      <c r="A3817" s="47">
        <v>1005040127</v>
      </c>
      <c r="B3817" s="47" t="str">
        <f t="shared" si="299"/>
        <v>1005040127-SAN JUAN DE QUIRU QUIRU</v>
      </c>
      <c r="C3817" s="47" t="s">
        <v>1856</v>
      </c>
      <c r="D3817" s="47" t="s">
        <v>58</v>
      </c>
      <c r="E3817" s="47" t="s">
        <v>542</v>
      </c>
      <c r="F3817" s="47" t="s">
        <v>1825</v>
      </c>
      <c r="G3817" s="47" t="s">
        <v>60</v>
      </c>
      <c r="H3817" s="47">
        <v>58</v>
      </c>
      <c r="I3817" s="47">
        <v>48</v>
      </c>
      <c r="J3817" s="47" t="s">
        <v>62</v>
      </c>
      <c r="K3817" s="47" t="s">
        <v>63</v>
      </c>
      <c r="L3817" s="47" t="s">
        <v>64</v>
      </c>
      <c r="M3817" s="47" t="s">
        <v>1857</v>
      </c>
      <c r="N3817" s="47" t="s">
        <v>1858</v>
      </c>
      <c r="O3817" s="47" t="s">
        <v>58</v>
      </c>
      <c r="P3817" s="47" t="s">
        <v>542</v>
      </c>
      <c r="Q3817" s="47" t="s">
        <v>1825</v>
      </c>
      <c r="R3817" s="47">
        <v>88833</v>
      </c>
      <c r="S3817" s="47" t="s">
        <v>67</v>
      </c>
      <c r="T3817" s="47" t="s">
        <v>1859</v>
      </c>
      <c r="U3817" s="47">
        <v>18587</v>
      </c>
      <c r="V3817" s="47" t="s">
        <v>69</v>
      </c>
      <c r="W3817" s="47" t="s">
        <v>1860</v>
      </c>
      <c r="X3817" s="47">
        <v>1278761</v>
      </c>
      <c r="Y3817" s="47">
        <v>4213806</v>
      </c>
      <c r="Z3817" s="47">
        <v>319658</v>
      </c>
      <c r="AA3817" s="47">
        <v>8944510</v>
      </c>
      <c r="AB3817" s="47" t="s">
        <v>71</v>
      </c>
      <c r="AC3817" s="47">
        <v>3890</v>
      </c>
      <c r="AD3817" s="47" t="s">
        <v>126</v>
      </c>
      <c r="AE3817" s="47" t="s">
        <v>4949</v>
      </c>
      <c r="AF3817" s="47" t="s">
        <v>6100</v>
      </c>
      <c r="AG3817" s="47">
        <v>7756</v>
      </c>
      <c r="AH3817" s="47" t="s">
        <v>73</v>
      </c>
      <c r="AI3817" s="47" t="s">
        <v>1861</v>
      </c>
      <c r="AJ3817" s="47" t="s">
        <v>61</v>
      </c>
      <c r="AK3817" s="47" t="s">
        <v>61</v>
      </c>
      <c r="AV3817" s="47">
        <v>1</v>
      </c>
      <c r="AZ3817" s="47">
        <v>43.8</v>
      </c>
      <c r="BM3817" s="47">
        <v>8.5</v>
      </c>
      <c r="BQ3817" s="47">
        <v>0</v>
      </c>
      <c r="BS3817" s="47">
        <v>7</v>
      </c>
      <c r="BT3817" s="47">
        <v>1</v>
      </c>
      <c r="DI3817" s="1">
        <f t="shared" si="295"/>
        <v>4</v>
      </c>
      <c r="DJ3817" s="9" t="str">
        <f t="shared" si="296"/>
        <v>NO BACTERIOLOGICO</v>
      </c>
      <c r="DK3817" s="10" t="str">
        <f t="shared" si="297"/>
        <v>-</v>
      </c>
      <c r="DL3817" s="11" t="str">
        <f t="shared" si="298"/>
        <v>0</v>
      </c>
    </row>
    <row r="3818" spans="1:116" ht="12" x14ac:dyDescent="0.2">
      <c r="A3818" s="47">
        <v>1005040127</v>
      </c>
      <c r="B3818" s="47" t="str">
        <f t="shared" si="299"/>
        <v>1005040127-SAN JUAN DE QUIRU QUIRU</v>
      </c>
      <c r="C3818" s="47" t="s">
        <v>1856</v>
      </c>
      <c r="D3818" s="47" t="s">
        <v>58</v>
      </c>
      <c r="E3818" s="47" t="s">
        <v>542</v>
      </c>
      <c r="F3818" s="47" t="s">
        <v>1825</v>
      </c>
      <c r="G3818" s="47" t="s">
        <v>60</v>
      </c>
      <c r="H3818" s="47">
        <v>58</v>
      </c>
      <c r="I3818" s="47">
        <v>48</v>
      </c>
      <c r="J3818" s="47" t="s">
        <v>62</v>
      </c>
      <c r="K3818" s="47" t="s">
        <v>63</v>
      </c>
      <c r="L3818" s="47" t="s">
        <v>64</v>
      </c>
      <c r="M3818" s="47" t="s">
        <v>1857</v>
      </c>
      <c r="N3818" s="47" t="s">
        <v>1858</v>
      </c>
      <c r="O3818" s="47" t="s">
        <v>58</v>
      </c>
      <c r="P3818" s="47" t="s">
        <v>542</v>
      </c>
      <c r="Q3818" s="47" t="s">
        <v>1825</v>
      </c>
      <c r="R3818" s="47">
        <v>88833</v>
      </c>
      <c r="S3818" s="47" t="s">
        <v>67</v>
      </c>
      <c r="T3818" s="47" t="s">
        <v>1859</v>
      </c>
      <c r="U3818" s="47">
        <v>18587</v>
      </c>
      <c r="V3818" s="47" t="s">
        <v>69</v>
      </c>
      <c r="W3818" s="47" t="s">
        <v>1860</v>
      </c>
      <c r="X3818" s="47">
        <v>1278761</v>
      </c>
      <c r="Y3818" s="47">
        <v>4213807</v>
      </c>
      <c r="Z3818" s="47">
        <v>319743</v>
      </c>
      <c r="AA3818" s="47">
        <v>8945236</v>
      </c>
      <c r="AB3818" s="47" t="s">
        <v>71</v>
      </c>
      <c r="AC3818" s="47">
        <v>3866</v>
      </c>
      <c r="AD3818" s="47" t="s">
        <v>126</v>
      </c>
      <c r="AE3818" s="47" t="s">
        <v>4949</v>
      </c>
      <c r="AF3818" s="47" t="s">
        <v>6100</v>
      </c>
      <c r="AG3818" s="47" t="s">
        <v>61</v>
      </c>
      <c r="AH3818" s="47" t="s">
        <v>75</v>
      </c>
      <c r="AI3818" s="47" t="s">
        <v>76</v>
      </c>
      <c r="AJ3818" s="47" t="s">
        <v>77</v>
      </c>
      <c r="AK3818" s="47" t="s">
        <v>78</v>
      </c>
      <c r="AV3818" s="47">
        <v>0.6</v>
      </c>
      <c r="AZ3818" s="47">
        <v>43.8</v>
      </c>
      <c r="BM3818" s="47">
        <v>8.1999999999999993</v>
      </c>
      <c r="BQ3818" s="47">
        <v>0</v>
      </c>
      <c r="BS3818" s="47">
        <v>6.5</v>
      </c>
      <c r="BT3818" s="47">
        <v>1</v>
      </c>
      <c r="DI3818" s="1">
        <f t="shared" si="295"/>
        <v>4</v>
      </c>
      <c r="DJ3818" s="9" t="str">
        <f t="shared" si="296"/>
        <v>NO BACTERIOLOGICO</v>
      </c>
      <c r="DK3818" s="10" t="str">
        <f t="shared" si="297"/>
        <v>-</v>
      </c>
      <c r="DL3818" s="11" t="str">
        <f t="shared" si="298"/>
        <v>0</v>
      </c>
    </row>
    <row r="3819" spans="1:116" ht="12" x14ac:dyDescent="0.2">
      <c r="A3819" s="47">
        <v>1005040127</v>
      </c>
      <c r="B3819" s="47" t="str">
        <f t="shared" si="299"/>
        <v>1005040127-SAN JUAN DE QUIRU QUIRU</v>
      </c>
      <c r="C3819" s="47" t="s">
        <v>1856</v>
      </c>
      <c r="D3819" s="47" t="s">
        <v>58</v>
      </c>
      <c r="E3819" s="47" t="s">
        <v>542</v>
      </c>
      <c r="F3819" s="47" t="s">
        <v>1825</v>
      </c>
      <c r="G3819" s="47" t="s">
        <v>60</v>
      </c>
      <c r="H3819" s="47">
        <v>58</v>
      </c>
      <c r="I3819" s="47">
        <v>48</v>
      </c>
      <c r="J3819" s="47" t="s">
        <v>62</v>
      </c>
      <c r="K3819" s="47" t="s">
        <v>63</v>
      </c>
      <c r="L3819" s="47" t="s">
        <v>64</v>
      </c>
      <c r="M3819" s="47" t="s">
        <v>1857</v>
      </c>
      <c r="N3819" s="47" t="s">
        <v>1858</v>
      </c>
      <c r="O3819" s="47" t="s">
        <v>58</v>
      </c>
      <c r="P3819" s="47" t="s">
        <v>542</v>
      </c>
      <c r="Q3819" s="47" t="s">
        <v>1825</v>
      </c>
      <c r="R3819" s="47">
        <v>88833</v>
      </c>
      <c r="S3819" s="47" t="s">
        <v>67</v>
      </c>
      <c r="T3819" s="47" t="s">
        <v>1859</v>
      </c>
      <c r="U3819" s="47">
        <v>18587</v>
      </c>
      <c r="V3819" s="47" t="s">
        <v>69</v>
      </c>
      <c r="W3819" s="47" t="s">
        <v>1860</v>
      </c>
      <c r="X3819" s="47">
        <v>1278761</v>
      </c>
      <c r="Y3819" s="47">
        <v>4213808</v>
      </c>
      <c r="Z3819" s="47">
        <v>319956</v>
      </c>
      <c r="AA3819" s="47">
        <v>8945189</v>
      </c>
      <c r="AB3819" s="47" t="s">
        <v>71</v>
      </c>
      <c r="AC3819" s="47">
        <v>3933</v>
      </c>
      <c r="AD3819" s="47" t="s">
        <v>126</v>
      </c>
      <c r="AE3819" s="47" t="s">
        <v>4949</v>
      </c>
      <c r="AF3819" s="47" t="s">
        <v>6100</v>
      </c>
      <c r="AG3819" s="47" t="s">
        <v>61</v>
      </c>
      <c r="AH3819" s="47" t="s">
        <v>75</v>
      </c>
      <c r="AI3819" s="47" t="s">
        <v>76</v>
      </c>
      <c r="AJ3819" s="47" t="s">
        <v>77</v>
      </c>
      <c r="AK3819" s="47" t="s">
        <v>78</v>
      </c>
      <c r="AV3819" s="47">
        <v>0.5</v>
      </c>
      <c r="AZ3819" s="47">
        <v>45.8</v>
      </c>
      <c r="BM3819" s="47">
        <v>8</v>
      </c>
      <c r="BQ3819" s="47">
        <v>0</v>
      </c>
      <c r="BS3819" s="47">
        <v>7.5</v>
      </c>
      <c r="BT3819" s="47">
        <v>1</v>
      </c>
      <c r="DI3819" s="1">
        <f t="shared" si="295"/>
        <v>4</v>
      </c>
      <c r="DJ3819" s="9" t="str">
        <f t="shared" si="296"/>
        <v>NO BACTERIOLOGICO</v>
      </c>
      <c r="DK3819" s="10" t="str">
        <f t="shared" si="297"/>
        <v>-</v>
      </c>
      <c r="DL3819" s="11" t="str">
        <f t="shared" si="298"/>
        <v>0</v>
      </c>
    </row>
    <row r="3820" spans="1:116" ht="12" x14ac:dyDescent="0.2">
      <c r="A3820" s="47">
        <v>1005040064</v>
      </c>
      <c r="B3820" s="47" t="str">
        <f t="shared" si="299"/>
        <v>1005040064-NUEVAS FLORES</v>
      </c>
      <c r="C3820" s="47" t="s">
        <v>1590</v>
      </c>
      <c r="D3820" s="47" t="s">
        <v>58</v>
      </c>
      <c r="E3820" s="47" t="s">
        <v>542</v>
      </c>
      <c r="F3820" s="47" t="s">
        <v>1825</v>
      </c>
      <c r="G3820" s="47" t="s">
        <v>60</v>
      </c>
      <c r="H3820" s="47">
        <v>170</v>
      </c>
      <c r="I3820" s="47">
        <v>163</v>
      </c>
      <c r="J3820" s="47" t="s">
        <v>62</v>
      </c>
      <c r="K3820" s="47" t="s">
        <v>63</v>
      </c>
      <c r="L3820" s="47" t="s">
        <v>64</v>
      </c>
      <c r="M3820" s="47" t="s">
        <v>1921</v>
      </c>
      <c r="N3820" s="47" t="s">
        <v>1590</v>
      </c>
      <c r="O3820" s="47" t="s">
        <v>58</v>
      </c>
      <c r="P3820" s="47" t="s">
        <v>542</v>
      </c>
      <c r="Q3820" s="47" t="s">
        <v>1825</v>
      </c>
      <c r="R3820" s="47">
        <v>100008</v>
      </c>
      <c r="S3820" s="47" t="s">
        <v>67</v>
      </c>
      <c r="T3820" s="47" t="s">
        <v>1922</v>
      </c>
      <c r="U3820" s="47">
        <v>20433</v>
      </c>
      <c r="V3820" s="47" t="s">
        <v>69</v>
      </c>
      <c r="W3820" s="47" t="s">
        <v>1923</v>
      </c>
      <c r="X3820" s="47">
        <v>1278762</v>
      </c>
      <c r="Y3820" s="47">
        <v>4213809</v>
      </c>
      <c r="Z3820" s="47">
        <v>308740</v>
      </c>
      <c r="AA3820" s="47">
        <v>8941032</v>
      </c>
      <c r="AB3820" s="47" t="s">
        <v>71</v>
      </c>
      <c r="AC3820" s="47">
        <v>2986</v>
      </c>
      <c r="AD3820" s="47" t="s">
        <v>126</v>
      </c>
      <c r="AE3820" s="47" t="s">
        <v>5002</v>
      </c>
      <c r="AF3820" s="47" t="s">
        <v>6101</v>
      </c>
      <c r="AG3820" s="47">
        <v>9852</v>
      </c>
      <c r="AH3820" s="47" t="s">
        <v>73</v>
      </c>
      <c r="AI3820" s="47" t="s">
        <v>1590</v>
      </c>
      <c r="AJ3820" s="47" t="s">
        <v>61</v>
      </c>
      <c r="AK3820" s="47" t="s">
        <v>61</v>
      </c>
      <c r="AV3820" s="47">
        <v>1</v>
      </c>
      <c r="AZ3820" s="47">
        <v>176</v>
      </c>
      <c r="BM3820" s="47">
        <v>8.01</v>
      </c>
      <c r="BQ3820" s="47">
        <v>0</v>
      </c>
      <c r="BS3820" s="47">
        <v>17</v>
      </c>
      <c r="BT3820" s="47">
        <v>1.89</v>
      </c>
      <c r="DI3820" s="1">
        <f t="shared" si="295"/>
        <v>4</v>
      </c>
      <c r="DJ3820" s="9" t="str">
        <f t="shared" si="296"/>
        <v>NO BACTERIOLOGICO</v>
      </c>
      <c r="DK3820" s="10" t="str">
        <f t="shared" si="297"/>
        <v>-</v>
      </c>
      <c r="DL3820" s="11" t="str">
        <f t="shared" si="298"/>
        <v>0</v>
      </c>
    </row>
    <row r="3821" spans="1:116" ht="12" x14ac:dyDescent="0.2">
      <c r="A3821" s="47">
        <v>1005040064</v>
      </c>
      <c r="B3821" s="47" t="str">
        <f t="shared" si="299"/>
        <v>1005040064-NUEVAS FLORES</v>
      </c>
      <c r="C3821" s="47" t="s">
        <v>1590</v>
      </c>
      <c r="D3821" s="47" t="s">
        <v>58</v>
      </c>
      <c r="E3821" s="47" t="s">
        <v>542</v>
      </c>
      <c r="F3821" s="47" t="s">
        <v>1825</v>
      </c>
      <c r="G3821" s="47" t="s">
        <v>60</v>
      </c>
      <c r="H3821" s="47">
        <v>170</v>
      </c>
      <c r="I3821" s="47">
        <v>163</v>
      </c>
      <c r="J3821" s="47" t="s">
        <v>62</v>
      </c>
      <c r="K3821" s="47" t="s">
        <v>63</v>
      </c>
      <c r="L3821" s="47" t="s">
        <v>64</v>
      </c>
      <c r="M3821" s="47" t="s">
        <v>1921</v>
      </c>
      <c r="N3821" s="47" t="s">
        <v>1590</v>
      </c>
      <c r="O3821" s="47" t="s">
        <v>58</v>
      </c>
      <c r="P3821" s="47" t="s">
        <v>542</v>
      </c>
      <c r="Q3821" s="47" t="s">
        <v>1825</v>
      </c>
      <c r="R3821" s="47">
        <v>100008</v>
      </c>
      <c r="S3821" s="47" t="s">
        <v>67</v>
      </c>
      <c r="T3821" s="47" t="s">
        <v>1922</v>
      </c>
      <c r="U3821" s="47">
        <v>20433</v>
      </c>
      <c r="V3821" s="47" t="s">
        <v>69</v>
      </c>
      <c r="W3821" s="47" t="s">
        <v>1923</v>
      </c>
      <c r="X3821" s="47">
        <v>1278762</v>
      </c>
      <c r="Y3821" s="47">
        <v>4213810</v>
      </c>
      <c r="Z3821" s="47">
        <v>308806</v>
      </c>
      <c r="AA3821" s="47">
        <v>8941148</v>
      </c>
      <c r="AB3821" s="47" t="s">
        <v>71</v>
      </c>
      <c r="AC3821" s="47">
        <v>2981</v>
      </c>
      <c r="AD3821" s="47" t="s">
        <v>126</v>
      </c>
      <c r="AE3821" s="47" t="s">
        <v>5002</v>
      </c>
      <c r="AF3821" s="47" t="s">
        <v>6101</v>
      </c>
      <c r="AG3821" s="47" t="s">
        <v>61</v>
      </c>
      <c r="AH3821" s="47" t="s">
        <v>75</v>
      </c>
      <c r="AI3821" s="47" t="s">
        <v>76</v>
      </c>
      <c r="AJ3821" s="47" t="s">
        <v>77</v>
      </c>
      <c r="AK3821" s="47" t="s">
        <v>78</v>
      </c>
      <c r="AV3821" s="47">
        <v>0.87</v>
      </c>
      <c r="AZ3821" s="47">
        <v>180</v>
      </c>
      <c r="BE3821" s="47">
        <v>0</v>
      </c>
      <c r="BM3821" s="47">
        <v>8.01</v>
      </c>
      <c r="BQ3821" s="47">
        <v>0</v>
      </c>
      <c r="BS3821" s="47">
        <v>17.3</v>
      </c>
      <c r="BT3821" s="47">
        <v>1.76</v>
      </c>
      <c r="DI3821" s="1">
        <f t="shared" si="295"/>
        <v>4</v>
      </c>
      <c r="DJ3821" s="9" t="str">
        <f t="shared" si="296"/>
        <v>NO BACTERIOLOGICO</v>
      </c>
      <c r="DK3821" s="10" t="str">
        <f t="shared" si="297"/>
        <v>-</v>
      </c>
      <c r="DL3821" s="11" t="str">
        <f t="shared" si="298"/>
        <v>1</v>
      </c>
    </row>
    <row r="3822" spans="1:116" ht="12" x14ac:dyDescent="0.2">
      <c r="A3822" s="47">
        <v>1005040064</v>
      </c>
      <c r="B3822" s="47" t="str">
        <f t="shared" si="299"/>
        <v>1005040064-NUEVAS FLORES</v>
      </c>
      <c r="C3822" s="47" t="s">
        <v>1590</v>
      </c>
      <c r="D3822" s="47" t="s">
        <v>58</v>
      </c>
      <c r="E3822" s="47" t="s">
        <v>542</v>
      </c>
      <c r="F3822" s="47" t="s">
        <v>1825</v>
      </c>
      <c r="G3822" s="47" t="s">
        <v>60</v>
      </c>
      <c r="H3822" s="47">
        <v>170</v>
      </c>
      <c r="I3822" s="47">
        <v>163</v>
      </c>
      <c r="J3822" s="47" t="s">
        <v>62</v>
      </c>
      <c r="K3822" s="47" t="s">
        <v>63</v>
      </c>
      <c r="L3822" s="47" t="s">
        <v>64</v>
      </c>
      <c r="M3822" s="47" t="s">
        <v>1921</v>
      </c>
      <c r="N3822" s="47" t="s">
        <v>1590</v>
      </c>
      <c r="O3822" s="47" t="s">
        <v>58</v>
      </c>
      <c r="P3822" s="47" t="s">
        <v>542</v>
      </c>
      <c r="Q3822" s="47" t="s">
        <v>1825</v>
      </c>
      <c r="R3822" s="47">
        <v>100008</v>
      </c>
      <c r="S3822" s="47" t="s">
        <v>67</v>
      </c>
      <c r="T3822" s="47" t="s">
        <v>1922</v>
      </c>
      <c r="U3822" s="47">
        <v>20433</v>
      </c>
      <c r="V3822" s="47" t="s">
        <v>69</v>
      </c>
      <c r="W3822" s="47" t="s">
        <v>1923</v>
      </c>
      <c r="X3822" s="47">
        <v>1278762</v>
      </c>
      <c r="Y3822" s="47">
        <v>4213811</v>
      </c>
      <c r="Z3822" s="47">
        <v>308510</v>
      </c>
      <c r="AA3822" s="47">
        <v>8941667</v>
      </c>
      <c r="AB3822" s="47" t="s">
        <v>71</v>
      </c>
      <c r="AC3822" s="47">
        <v>2935</v>
      </c>
      <c r="AD3822" s="47" t="s">
        <v>126</v>
      </c>
      <c r="AE3822" s="47" t="s">
        <v>5002</v>
      </c>
      <c r="AF3822" s="47" t="s">
        <v>6101</v>
      </c>
      <c r="AG3822" s="47" t="s">
        <v>61</v>
      </c>
      <c r="AH3822" s="47" t="s">
        <v>75</v>
      </c>
      <c r="AI3822" s="47" t="s">
        <v>76</v>
      </c>
      <c r="AJ3822" s="47" t="s">
        <v>77</v>
      </c>
      <c r="AK3822" s="47" t="s">
        <v>78</v>
      </c>
      <c r="AV3822" s="47">
        <v>0.5</v>
      </c>
      <c r="AZ3822" s="47">
        <v>204</v>
      </c>
      <c r="BM3822" s="47">
        <v>8</v>
      </c>
      <c r="BQ3822" s="47">
        <v>0</v>
      </c>
      <c r="BS3822" s="47">
        <v>14</v>
      </c>
      <c r="BT3822" s="47">
        <v>1.71</v>
      </c>
      <c r="DI3822" s="1">
        <f t="shared" si="295"/>
        <v>4</v>
      </c>
      <c r="DJ3822" s="9" t="str">
        <f t="shared" si="296"/>
        <v>NO BACTERIOLOGICO</v>
      </c>
      <c r="DK3822" s="10" t="str">
        <f t="shared" si="297"/>
        <v>-</v>
      </c>
      <c r="DL3822" s="11" t="str">
        <f t="shared" si="298"/>
        <v>0</v>
      </c>
    </row>
    <row r="3823" spans="1:116" ht="12" x14ac:dyDescent="0.2">
      <c r="A3823" s="47">
        <v>1005040059</v>
      </c>
      <c r="B3823" s="47" t="str">
        <f t="shared" si="299"/>
        <v>1005040059-LEON PAMPA</v>
      </c>
      <c r="C3823" s="47" t="s">
        <v>1929</v>
      </c>
      <c r="D3823" s="47" t="s">
        <v>58</v>
      </c>
      <c r="E3823" s="47" t="s">
        <v>542</v>
      </c>
      <c r="F3823" s="47" t="s">
        <v>1825</v>
      </c>
      <c r="G3823" s="47" t="s">
        <v>60</v>
      </c>
      <c r="H3823" s="47">
        <v>146</v>
      </c>
      <c r="I3823" s="47">
        <v>118</v>
      </c>
      <c r="J3823" s="47" t="s">
        <v>62</v>
      </c>
      <c r="K3823" s="47" t="s">
        <v>63</v>
      </c>
      <c r="L3823" s="47" t="s">
        <v>64</v>
      </c>
      <c r="M3823" s="47" t="s">
        <v>1921</v>
      </c>
      <c r="N3823" s="47" t="s">
        <v>1590</v>
      </c>
      <c r="O3823" s="47" t="s">
        <v>58</v>
      </c>
      <c r="P3823" s="47" t="s">
        <v>542</v>
      </c>
      <c r="Q3823" s="47" t="s">
        <v>1825</v>
      </c>
      <c r="R3823" s="47">
        <v>110533</v>
      </c>
      <c r="S3823" s="47" t="s">
        <v>67</v>
      </c>
      <c r="T3823" s="47" t="s">
        <v>1930</v>
      </c>
      <c r="U3823" s="47">
        <v>20434</v>
      </c>
      <c r="V3823" s="47" t="s">
        <v>69</v>
      </c>
      <c r="W3823" s="47" t="s">
        <v>1931</v>
      </c>
      <c r="X3823" s="47">
        <v>1278765</v>
      </c>
      <c r="Y3823" s="47">
        <v>4213815</v>
      </c>
      <c r="Z3823" s="47">
        <v>309101</v>
      </c>
      <c r="AA3823" s="47">
        <v>8943282</v>
      </c>
      <c r="AB3823" s="47" t="s">
        <v>71</v>
      </c>
      <c r="AC3823" s="47">
        <v>3133</v>
      </c>
      <c r="AD3823" s="47" t="s">
        <v>126</v>
      </c>
      <c r="AE3823" s="47" t="s">
        <v>5004</v>
      </c>
      <c r="AF3823" s="47" t="s">
        <v>6102</v>
      </c>
      <c r="AG3823" s="47">
        <v>13461</v>
      </c>
      <c r="AH3823" s="47" t="s">
        <v>73</v>
      </c>
      <c r="AI3823" s="47" t="s">
        <v>1929</v>
      </c>
      <c r="AJ3823" s="47" t="s">
        <v>61</v>
      </c>
      <c r="AK3823" s="47" t="s">
        <v>61</v>
      </c>
      <c r="AV3823" s="47">
        <v>1</v>
      </c>
      <c r="AZ3823" s="47">
        <v>226</v>
      </c>
      <c r="BM3823" s="47">
        <v>8.1999999999999993</v>
      </c>
      <c r="BQ3823" s="47">
        <v>0</v>
      </c>
      <c r="BS3823" s="47">
        <v>16.8</v>
      </c>
      <c r="BT3823" s="47">
        <v>0</v>
      </c>
      <c r="DI3823" s="1">
        <f t="shared" si="295"/>
        <v>4</v>
      </c>
      <c r="DJ3823" s="9" t="str">
        <f t="shared" si="296"/>
        <v>NO BACTERIOLOGICO</v>
      </c>
      <c r="DK3823" s="10" t="str">
        <f t="shared" si="297"/>
        <v>-</v>
      </c>
      <c r="DL3823" s="11" t="str">
        <f t="shared" si="298"/>
        <v>0</v>
      </c>
    </row>
    <row r="3824" spans="1:116" ht="12" x14ac:dyDescent="0.2">
      <c r="A3824" s="47">
        <v>1005040059</v>
      </c>
      <c r="B3824" s="47" t="str">
        <f t="shared" si="299"/>
        <v>1005040059-LEON PAMPA</v>
      </c>
      <c r="C3824" s="47" t="s">
        <v>1929</v>
      </c>
      <c r="D3824" s="47" t="s">
        <v>58</v>
      </c>
      <c r="E3824" s="47" t="s">
        <v>542</v>
      </c>
      <c r="F3824" s="47" t="s">
        <v>1825</v>
      </c>
      <c r="G3824" s="47" t="s">
        <v>60</v>
      </c>
      <c r="H3824" s="47">
        <v>146</v>
      </c>
      <c r="I3824" s="47">
        <v>118</v>
      </c>
      <c r="J3824" s="47" t="s">
        <v>62</v>
      </c>
      <c r="K3824" s="47" t="s">
        <v>63</v>
      </c>
      <c r="L3824" s="47" t="s">
        <v>64</v>
      </c>
      <c r="M3824" s="47" t="s">
        <v>1921</v>
      </c>
      <c r="N3824" s="47" t="s">
        <v>1590</v>
      </c>
      <c r="O3824" s="47" t="s">
        <v>58</v>
      </c>
      <c r="P3824" s="47" t="s">
        <v>542</v>
      </c>
      <c r="Q3824" s="47" t="s">
        <v>1825</v>
      </c>
      <c r="R3824" s="47">
        <v>110533</v>
      </c>
      <c r="S3824" s="47" t="s">
        <v>67</v>
      </c>
      <c r="T3824" s="47" t="s">
        <v>1930</v>
      </c>
      <c r="U3824" s="47">
        <v>20434</v>
      </c>
      <c r="V3824" s="47" t="s">
        <v>69</v>
      </c>
      <c r="W3824" s="47" t="s">
        <v>1931</v>
      </c>
      <c r="X3824" s="47">
        <v>1278765</v>
      </c>
      <c r="Y3824" s="47">
        <v>4213816</v>
      </c>
      <c r="Z3824" s="47">
        <v>300777</v>
      </c>
      <c r="AA3824" s="47">
        <v>8943287</v>
      </c>
      <c r="AB3824" s="47" t="s">
        <v>71</v>
      </c>
      <c r="AC3824" s="47">
        <v>3129</v>
      </c>
      <c r="AD3824" s="47" t="s">
        <v>126</v>
      </c>
      <c r="AE3824" s="47" t="s">
        <v>5004</v>
      </c>
      <c r="AF3824" s="47" t="s">
        <v>6102</v>
      </c>
      <c r="AG3824" s="47" t="s">
        <v>61</v>
      </c>
      <c r="AH3824" s="47" t="s">
        <v>75</v>
      </c>
      <c r="AI3824" s="47" t="s">
        <v>76</v>
      </c>
      <c r="AJ3824" s="47" t="s">
        <v>77</v>
      </c>
      <c r="AK3824" s="47" t="s">
        <v>78</v>
      </c>
      <c r="AV3824" s="47">
        <v>0.5</v>
      </c>
      <c r="AZ3824" s="47">
        <v>210</v>
      </c>
      <c r="BE3824" s="47">
        <v>0</v>
      </c>
      <c r="BM3824" s="47">
        <v>8.1999999999999993</v>
      </c>
      <c r="BQ3824" s="47">
        <v>0</v>
      </c>
      <c r="BS3824" s="47">
        <v>16.899999999999999</v>
      </c>
      <c r="BT3824" s="47">
        <v>0</v>
      </c>
      <c r="DI3824" s="1">
        <f t="shared" si="295"/>
        <v>4</v>
      </c>
      <c r="DJ3824" s="9" t="str">
        <f t="shared" si="296"/>
        <v>NO BACTERIOLOGICO</v>
      </c>
      <c r="DK3824" s="10" t="str">
        <f t="shared" si="297"/>
        <v>-</v>
      </c>
      <c r="DL3824" s="11" t="str">
        <f t="shared" si="298"/>
        <v>1</v>
      </c>
    </row>
    <row r="3825" spans="1:116" ht="12" x14ac:dyDescent="0.2">
      <c r="A3825" s="47">
        <v>1005040059</v>
      </c>
      <c r="B3825" s="47" t="str">
        <f t="shared" si="299"/>
        <v>1005040059-LEON PAMPA</v>
      </c>
      <c r="C3825" s="47" t="s">
        <v>1929</v>
      </c>
      <c r="D3825" s="47" t="s">
        <v>58</v>
      </c>
      <c r="E3825" s="47" t="s">
        <v>542</v>
      </c>
      <c r="F3825" s="47" t="s">
        <v>1825</v>
      </c>
      <c r="G3825" s="47" t="s">
        <v>60</v>
      </c>
      <c r="H3825" s="47">
        <v>146</v>
      </c>
      <c r="I3825" s="47">
        <v>118</v>
      </c>
      <c r="J3825" s="47" t="s">
        <v>62</v>
      </c>
      <c r="K3825" s="47" t="s">
        <v>63</v>
      </c>
      <c r="L3825" s="47" t="s">
        <v>64</v>
      </c>
      <c r="M3825" s="47" t="s">
        <v>1921</v>
      </c>
      <c r="N3825" s="47" t="s">
        <v>1590</v>
      </c>
      <c r="O3825" s="47" t="s">
        <v>58</v>
      </c>
      <c r="P3825" s="47" t="s">
        <v>542</v>
      </c>
      <c r="Q3825" s="47" t="s">
        <v>1825</v>
      </c>
      <c r="R3825" s="47">
        <v>110533</v>
      </c>
      <c r="S3825" s="47" t="s">
        <v>67</v>
      </c>
      <c r="T3825" s="47" t="s">
        <v>1930</v>
      </c>
      <c r="U3825" s="47">
        <v>20434</v>
      </c>
      <c r="V3825" s="47" t="s">
        <v>69</v>
      </c>
      <c r="W3825" s="47" t="s">
        <v>1931</v>
      </c>
      <c r="X3825" s="47">
        <v>1278765</v>
      </c>
      <c r="Y3825" s="47">
        <v>4213817</v>
      </c>
      <c r="Z3825" s="47">
        <v>309424</v>
      </c>
      <c r="AA3825" s="47">
        <v>8942612</v>
      </c>
      <c r="AB3825" s="47" t="s">
        <v>71</v>
      </c>
      <c r="AC3825" s="47">
        <v>3031</v>
      </c>
      <c r="AD3825" s="47" t="s">
        <v>126</v>
      </c>
      <c r="AE3825" s="47" t="s">
        <v>5004</v>
      </c>
      <c r="AF3825" s="47" t="s">
        <v>6102</v>
      </c>
      <c r="AG3825" s="47" t="s">
        <v>61</v>
      </c>
      <c r="AH3825" s="47" t="s">
        <v>75</v>
      </c>
      <c r="AI3825" s="47" t="s">
        <v>76</v>
      </c>
      <c r="AJ3825" s="47" t="s">
        <v>77</v>
      </c>
      <c r="AK3825" s="47" t="s">
        <v>78</v>
      </c>
      <c r="AV3825" s="47">
        <v>0.5</v>
      </c>
      <c r="AZ3825" s="47">
        <v>164</v>
      </c>
      <c r="BM3825" s="47">
        <v>8.1999999999999993</v>
      </c>
      <c r="BQ3825" s="47">
        <v>0</v>
      </c>
      <c r="BS3825" s="47">
        <v>17</v>
      </c>
      <c r="BT3825" s="47">
        <v>0</v>
      </c>
      <c r="DI3825" s="1">
        <f t="shared" si="295"/>
        <v>4</v>
      </c>
      <c r="DJ3825" s="9" t="str">
        <f t="shared" si="296"/>
        <v>NO BACTERIOLOGICO</v>
      </c>
      <c r="DK3825" s="10" t="str">
        <f t="shared" si="297"/>
        <v>-</v>
      </c>
      <c r="DL3825" s="11" t="str">
        <f t="shared" si="298"/>
        <v>0</v>
      </c>
    </row>
    <row r="3826" spans="1:116" ht="12" x14ac:dyDescent="0.2">
      <c r="A3826" s="47">
        <v>1005040058</v>
      </c>
      <c r="B3826" s="47" t="str">
        <f t="shared" si="299"/>
        <v>1005040058-SAN JUAN DE LOS MILAGROS</v>
      </c>
      <c r="C3826" s="47" t="s">
        <v>1924</v>
      </c>
      <c r="D3826" s="47" t="s">
        <v>58</v>
      </c>
      <c r="E3826" s="47" t="s">
        <v>542</v>
      </c>
      <c r="F3826" s="47" t="s">
        <v>1825</v>
      </c>
      <c r="G3826" s="47" t="s">
        <v>60</v>
      </c>
      <c r="H3826" s="47">
        <v>15</v>
      </c>
      <c r="I3826" s="47">
        <v>15</v>
      </c>
      <c r="J3826" s="47" t="s">
        <v>62</v>
      </c>
      <c r="K3826" s="47" t="s">
        <v>63</v>
      </c>
      <c r="L3826" s="47" t="s">
        <v>64</v>
      </c>
      <c r="M3826" s="47" t="s">
        <v>1921</v>
      </c>
      <c r="N3826" s="47" t="s">
        <v>1590</v>
      </c>
      <c r="O3826" s="47" t="s">
        <v>58</v>
      </c>
      <c r="P3826" s="47" t="s">
        <v>542</v>
      </c>
      <c r="Q3826" s="47" t="s">
        <v>1825</v>
      </c>
      <c r="R3826" s="47">
        <v>100008</v>
      </c>
      <c r="S3826" s="47" t="s">
        <v>67</v>
      </c>
      <c r="T3826" s="47" t="s">
        <v>1922</v>
      </c>
      <c r="U3826" s="47">
        <v>20433</v>
      </c>
      <c r="V3826" s="47" t="s">
        <v>69</v>
      </c>
      <c r="W3826" s="47" t="s">
        <v>1923</v>
      </c>
      <c r="X3826" s="47">
        <v>1278767</v>
      </c>
      <c r="Y3826" s="47">
        <v>4213821</v>
      </c>
      <c r="Z3826" s="47">
        <v>308740</v>
      </c>
      <c r="AA3826" s="47">
        <v>8941032</v>
      </c>
      <c r="AB3826" s="47" t="s">
        <v>71</v>
      </c>
      <c r="AC3826" s="47">
        <v>2986</v>
      </c>
      <c r="AD3826" s="47" t="s">
        <v>126</v>
      </c>
      <c r="AE3826" s="47" t="s">
        <v>5069</v>
      </c>
      <c r="AF3826" s="47" t="s">
        <v>6103</v>
      </c>
      <c r="AG3826" s="47">
        <v>9852</v>
      </c>
      <c r="AH3826" s="47" t="s">
        <v>73</v>
      </c>
      <c r="AI3826" s="47" t="s">
        <v>1590</v>
      </c>
      <c r="AJ3826" s="47" t="s">
        <v>61</v>
      </c>
      <c r="AK3826" s="47" t="s">
        <v>61</v>
      </c>
      <c r="AV3826" s="47">
        <v>0.5</v>
      </c>
      <c r="AZ3826" s="47">
        <v>184</v>
      </c>
      <c r="BM3826" s="47">
        <v>8.1999999999999993</v>
      </c>
      <c r="BQ3826" s="47">
        <v>0</v>
      </c>
      <c r="BS3826" s="47">
        <v>17</v>
      </c>
      <c r="BT3826" s="47">
        <v>0</v>
      </c>
      <c r="DI3826" s="1">
        <f t="shared" si="295"/>
        <v>4</v>
      </c>
      <c r="DJ3826" s="9" t="str">
        <f t="shared" si="296"/>
        <v>NO BACTERIOLOGICO</v>
      </c>
      <c r="DK3826" s="10" t="str">
        <f t="shared" si="297"/>
        <v>-</v>
      </c>
      <c r="DL3826" s="11" t="str">
        <f t="shared" si="298"/>
        <v>0</v>
      </c>
    </row>
    <row r="3827" spans="1:116" ht="12" x14ac:dyDescent="0.2">
      <c r="A3827" s="47">
        <v>1005040058</v>
      </c>
      <c r="B3827" s="47" t="str">
        <f t="shared" si="299"/>
        <v>1005040058-SAN JUAN DE LOS MILAGROS</v>
      </c>
      <c r="C3827" s="47" t="s">
        <v>1924</v>
      </c>
      <c r="D3827" s="47" t="s">
        <v>58</v>
      </c>
      <c r="E3827" s="47" t="s">
        <v>542</v>
      </c>
      <c r="F3827" s="47" t="s">
        <v>1825</v>
      </c>
      <c r="G3827" s="47" t="s">
        <v>60</v>
      </c>
      <c r="H3827" s="47">
        <v>15</v>
      </c>
      <c r="I3827" s="47">
        <v>15</v>
      </c>
      <c r="J3827" s="47" t="s">
        <v>62</v>
      </c>
      <c r="K3827" s="47" t="s">
        <v>63</v>
      </c>
      <c r="L3827" s="47" t="s">
        <v>64</v>
      </c>
      <c r="M3827" s="47" t="s">
        <v>1921</v>
      </c>
      <c r="N3827" s="47" t="s">
        <v>1590</v>
      </c>
      <c r="O3827" s="47" t="s">
        <v>58</v>
      </c>
      <c r="P3827" s="47" t="s">
        <v>542</v>
      </c>
      <c r="Q3827" s="47" t="s">
        <v>1825</v>
      </c>
      <c r="R3827" s="47">
        <v>100008</v>
      </c>
      <c r="S3827" s="47" t="s">
        <v>67</v>
      </c>
      <c r="T3827" s="47" t="s">
        <v>1922</v>
      </c>
      <c r="U3827" s="47">
        <v>20433</v>
      </c>
      <c r="V3827" s="47" t="s">
        <v>69</v>
      </c>
      <c r="W3827" s="47" t="s">
        <v>1923</v>
      </c>
      <c r="X3827" s="47">
        <v>1278767</v>
      </c>
      <c r="Y3827" s="47">
        <v>4213822</v>
      </c>
      <c r="Z3827" s="47">
        <v>308785</v>
      </c>
      <c r="AA3827" s="47">
        <v>8943984</v>
      </c>
      <c r="AB3827" s="47" t="s">
        <v>71</v>
      </c>
      <c r="AC3827" s="47">
        <v>3093</v>
      </c>
      <c r="AD3827" s="47" t="s">
        <v>126</v>
      </c>
      <c r="AE3827" s="47" t="s">
        <v>5069</v>
      </c>
      <c r="AF3827" s="47" t="s">
        <v>6103</v>
      </c>
      <c r="AG3827" s="47" t="s">
        <v>61</v>
      </c>
      <c r="AH3827" s="47" t="s">
        <v>75</v>
      </c>
      <c r="AI3827" s="47" t="s">
        <v>76</v>
      </c>
      <c r="AJ3827" s="47" t="s">
        <v>77</v>
      </c>
      <c r="AK3827" s="47" t="s">
        <v>78</v>
      </c>
      <c r="AV3827" s="47">
        <v>0.5</v>
      </c>
      <c r="AZ3827" s="47">
        <v>184</v>
      </c>
      <c r="BM3827" s="47">
        <v>8.1999999999999993</v>
      </c>
      <c r="BQ3827" s="47">
        <v>0</v>
      </c>
      <c r="BS3827" s="47">
        <v>17</v>
      </c>
      <c r="BT3827" s="47">
        <v>0</v>
      </c>
      <c r="DI3827" s="1">
        <f t="shared" si="295"/>
        <v>4</v>
      </c>
      <c r="DJ3827" s="9" t="str">
        <f t="shared" si="296"/>
        <v>NO BACTERIOLOGICO</v>
      </c>
      <c r="DK3827" s="10" t="str">
        <f t="shared" si="297"/>
        <v>-</v>
      </c>
      <c r="DL3827" s="11" t="str">
        <f t="shared" si="298"/>
        <v>0</v>
      </c>
    </row>
    <row r="3828" spans="1:116" ht="12" x14ac:dyDescent="0.2">
      <c r="A3828" s="47">
        <v>1005040066</v>
      </c>
      <c r="B3828" s="47" t="str">
        <f t="shared" si="299"/>
        <v>1005040066-CASCANGA</v>
      </c>
      <c r="C3828" s="47" t="s">
        <v>1892</v>
      </c>
      <c r="D3828" s="47" t="s">
        <v>58</v>
      </c>
      <c r="E3828" s="47" t="s">
        <v>542</v>
      </c>
      <c r="F3828" s="47" t="s">
        <v>1825</v>
      </c>
      <c r="G3828" s="47" t="s">
        <v>60</v>
      </c>
      <c r="H3828" s="47">
        <v>283</v>
      </c>
      <c r="I3828" s="47">
        <v>263</v>
      </c>
      <c r="J3828" s="47" t="s">
        <v>62</v>
      </c>
      <c r="K3828" s="47" t="s">
        <v>63</v>
      </c>
      <c r="L3828" s="47" t="s">
        <v>64</v>
      </c>
      <c r="M3828" s="47" t="s">
        <v>1893</v>
      </c>
      <c r="N3828" s="47" t="s">
        <v>1892</v>
      </c>
      <c r="O3828" s="47" t="s">
        <v>58</v>
      </c>
      <c r="P3828" s="47" t="s">
        <v>542</v>
      </c>
      <c r="Q3828" s="47" t="s">
        <v>1825</v>
      </c>
      <c r="R3828" s="47">
        <v>88837</v>
      </c>
      <c r="S3828" s="47" t="s">
        <v>67</v>
      </c>
      <c r="T3828" s="47" t="s">
        <v>1894</v>
      </c>
      <c r="U3828" s="47">
        <v>13486</v>
      </c>
      <c r="V3828" s="47" t="s">
        <v>69</v>
      </c>
      <c r="W3828" s="47" t="s">
        <v>1895</v>
      </c>
      <c r="X3828" s="47">
        <v>1278768</v>
      </c>
      <c r="Y3828" s="47">
        <v>4213823</v>
      </c>
      <c r="Z3828" s="47">
        <v>309828</v>
      </c>
      <c r="AA3828" s="47">
        <v>8941404</v>
      </c>
      <c r="AB3828" s="47" t="s">
        <v>71</v>
      </c>
      <c r="AC3828" s="47">
        <v>3387</v>
      </c>
      <c r="AD3828" s="47" t="s">
        <v>126</v>
      </c>
      <c r="AE3828" s="47" t="s">
        <v>5004</v>
      </c>
      <c r="AF3828" s="47" t="s">
        <v>6104</v>
      </c>
      <c r="AG3828" s="47">
        <v>7768</v>
      </c>
      <c r="AH3828" s="47" t="s">
        <v>73</v>
      </c>
      <c r="AI3828" s="47" t="s">
        <v>1892</v>
      </c>
      <c r="AJ3828" s="47" t="s">
        <v>61</v>
      </c>
      <c r="AK3828" s="47" t="s">
        <v>61</v>
      </c>
      <c r="AV3828" s="47">
        <v>1.3</v>
      </c>
      <c r="AZ3828" s="47">
        <v>202</v>
      </c>
      <c r="BM3828" s="47">
        <v>7.8</v>
      </c>
      <c r="BQ3828" s="47">
        <v>0</v>
      </c>
      <c r="BS3828" s="47">
        <v>14</v>
      </c>
      <c r="BT3828" s="47">
        <v>0.35</v>
      </c>
      <c r="DI3828" s="1">
        <f t="shared" si="295"/>
        <v>4</v>
      </c>
      <c r="DJ3828" s="9" t="str">
        <f t="shared" si="296"/>
        <v>NO BACTERIOLOGICO</v>
      </c>
      <c r="DK3828" s="10" t="str">
        <f t="shared" si="297"/>
        <v>-</v>
      </c>
      <c r="DL3828" s="11" t="str">
        <f t="shared" si="298"/>
        <v>0</v>
      </c>
    </row>
    <row r="3829" spans="1:116" ht="12" x14ac:dyDescent="0.2">
      <c r="A3829" s="47">
        <v>1005040066</v>
      </c>
      <c r="B3829" s="47" t="str">
        <f t="shared" si="299"/>
        <v>1005040066-CASCANGA</v>
      </c>
      <c r="C3829" s="47" t="s">
        <v>1892</v>
      </c>
      <c r="D3829" s="47" t="s">
        <v>58</v>
      </c>
      <c r="E3829" s="47" t="s">
        <v>542</v>
      </c>
      <c r="F3829" s="47" t="s">
        <v>1825</v>
      </c>
      <c r="G3829" s="47" t="s">
        <v>60</v>
      </c>
      <c r="H3829" s="47">
        <v>283</v>
      </c>
      <c r="I3829" s="47">
        <v>263</v>
      </c>
      <c r="J3829" s="47" t="s">
        <v>62</v>
      </c>
      <c r="K3829" s="47" t="s">
        <v>63</v>
      </c>
      <c r="L3829" s="47" t="s">
        <v>64</v>
      </c>
      <c r="M3829" s="47" t="s">
        <v>1893</v>
      </c>
      <c r="N3829" s="47" t="s">
        <v>1892</v>
      </c>
      <c r="O3829" s="47" t="s">
        <v>58</v>
      </c>
      <c r="P3829" s="47" t="s">
        <v>542</v>
      </c>
      <c r="Q3829" s="47" t="s">
        <v>1825</v>
      </c>
      <c r="R3829" s="47">
        <v>88837</v>
      </c>
      <c r="S3829" s="47" t="s">
        <v>67</v>
      </c>
      <c r="T3829" s="47" t="s">
        <v>1894</v>
      </c>
      <c r="U3829" s="47">
        <v>13486</v>
      </c>
      <c r="V3829" s="47" t="s">
        <v>69</v>
      </c>
      <c r="W3829" s="47" t="s">
        <v>1895</v>
      </c>
      <c r="X3829" s="47">
        <v>1278768</v>
      </c>
      <c r="Y3829" s="47">
        <v>4213824</v>
      </c>
      <c r="Z3829" s="47">
        <v>309698</v>
      </c>
      <c r="AA3829" s="47">
        <v>8941238</v>
      </c>
      <c r="AB3829" s="47" t="s">
        <v>71</v>
      </c>
      <c r="AC3829" s="47">
        <v>3322</v>
      </c>
      <c r="AD3829" s="47" t="s">
        <v>126</v>
      </c>
      <c r="AE3829" s="47" t="s">
        <v>5004</v>
      </c>
      <c r="AF3829" s="47" t="s">
        <v>6104</v>
      </c>
      <c r="AG3829" s="47" t="s">
        <v>61</v>
      </c>
      <c r="AH3829" s="47" t="s">
        <v>75</v>
      </c>
      <c r="AI3829" s="47" t="s">
        <v>76</v>
      </c>
      <c r="AJ3829" s="47" t="s">
        <v>77</v>
      </c>
      <c r="AK3829" s="47" t="s">
        <v>78</v>
      </c>
      <c r="AV3829" s="47">
        <v>0.8</v>
      </c>
      <c r="AZ3829" s="47">
        <v>202</v>
      </c>
      <c r="BM3829" s="47">
        <v>7.8</v>
      </c>
      <c r="BQ3829" s="47">
        <v>0</v>
      </c>
      <c r="BS3829" s="47">
        <v>14</v>
      </c>
      <c r="BT3829" s="47">
        <v>0.35</v>
      </c>
      <c r="DI3829" s="1">
        <f t="shared" si="295"/>
        <v>4</v>
      </c>
      <c r="DJ3829" s="9" t="str">
        <f t="shared" si="296"/>
        <v>NO BACTERIOLOGICO</v>
      </c>
      <c r="DK3829" s="10" t="str">
        <f t="shared" si="297"/>
        <v>-</v>
      </c>
      <c r="DL3829" s="11" t="str">
        <f t="shared" si="298"/>
        <v>0</v>
      </c>
    </row>
    <row r="3830" spans="1:116" ht="12" x14ac:dyDescent="0.2">
      <c r="A3830" s="47">
        <v>1005040066</v>
      </c>
      <c r="B3830" s="47" t="str">
        <f t="shared" si="299"/>
        <v>1005040066-CASCANGA</v>
      </c>
      <c r="C3830" s="47" t="s">
        <v>1892</v>
      </c>
      <c r="D3830" s="47" t="s">
        <v>58</v>
      </c>
      <c r="E3830" s="47" t="s">
        <v>542</v>
      </c>
      <c r="F3830" s="47" t="s">
        <v>1825</v>
      </c>
      <c r="G3830" s="47" t="s">
        <v>60</v>
      </c>
      <c r="H3830" s="47">
        <v>283</v>
      </c>
      <c r="I3830" s="47">
        <v>263</v>
      </c>
      <c r="J3830" s="47" t="s">
        <v>62</v>
      </c>
      <c r="K3830" s="47" t="s">
        <v>63</v>
      </c>
      <c r="L3830" s="47" t="s">
        <v>64</v>
      </c>
      <c r="M3830" s="47" t="s">
        <v>1893</v>
      </c>
      <c r="N3830" s="47" t="s">
        <v>1892</v>
      </c>
      <c r="O3830" s="47" t="s">
        <v>58</v>
      </c>
      <c r="P3830" s="47" t="s">
        <v>542</v>
      </c>
      <c r="Q3830" s="47" t="s">
        <v>1825</v>
      </c>
      <c r="R3830" s="47">
        <v>88837</v>
      </c>
      <c r="S3830" s="47" t="s">
        <v>67</v>
      </c>
      <c r="T3830" s="47" t="s">
        <v>1894</v>
      </c>
      <c r="U3830" s="47">
        <v>13486</v>
      </c>
      <c r="V3830" s="47" t="s">
        <v>69</v>
      </c>
      <c r="W3830" s="47" t="s">
        <v>1895</v>
      </c>
      <c r="X3830" s="47">
        <v>1278768</v>
      </c>
      <c r="Y3830" s="47">
        <v>4213825</v>
      </c>
      <c r="Z3830" s="47">
        <v>309221</v>
      </c>
      <c r="AA3830" s="47">
        <v>8941434</v>
      </c>
      <c r="AB3830" s="47" t="s">
        <v>71</v>
      </c>
      <c r="AC3830" s="47">
        <v>3230</v>
      </c>
      <c r="AD3830" s="47" t="s">
        <v>126</v>
      </c>
      <c r="AE3830" s="47" t="s">
        <v>5004</v>
      </c>
      <c r="AF3830" s="47" t="s">
        <v>6104</v>
      </c>
      <c r="AG3830" s="47" t="s">
        <v>61</v>
      </c>
      <c r="AH3830" s="47" t="s">
        <v>75</v>
      </c>
      <c r="AI3830" s="47" t="s">
        <v>76</v>
      </c>
      <c r="AJ3830" s="47" t="s">
        <v>77</v>
      </c>
      <c r="AK3830" s="47" t="s">
        <v>78</v>
      </c>
      <c r="AV3830" s="47">
        <v>0.5</v>
      </c>
      <c r="AZ3830" s="47">
        <v>202</v>
      </c>
      <c r="BM3830" s="47">
        <v>7.8</v>
      </c>
      <c r="BQ3830" s="47">
        <v>0</v>
      </c>
      <c r="BS3830" s="47">
        <v>15</v>
      </c>
      <c r="BT3830" s="47">
        <v>0.35</v>
      </c>
      <c r="DI3830" s="1">
        <f t="shared" si="295"/>
        <v>4</v>
      </c>
      <c r="DJ3830" s="9" t="str">
        <f t="shared" si="296"/>
        <v>NO BACTERIOLOGICO</v>
      </c>
      <c r="DK3830" s="10" t="str">
        <f t="shared" si="297"/>
        <v>-</v>
      </c>
      <c r="DL3830" s="11" t="str">
        <f t="shared" si="298"/>
        <v>0</v>
      </c>
    </row>
    <row r="3831" spans="1:116" ht="12" x14ac:dyDescent="0.2">
      <c r="A3831" s="47">
        <v>1005030001</v>
      </c>
      <c r="B3831" s="47" t="str">
        <f t="shared" si="299"/>
        <v>1005030001-CHAVIN DE PARIARCA</v>
      </c>
      <c r="C3831" s="47" t="s">
        <v>2019</v>
      </c>
      <c r="D3831" s="47" t="s">
        <v>58</v>
      </c>
      <c r="E3831" s="47" t="s">
        <v>542</v>
      </c>
      <c r="F3831" s="47" t="s">
        <v>2019</v>
      </c>
      <c r="G3831" s="47" t="s">
        <v>265</v>
      </c>
      <c r="H3831" s="47">
        <v>4862</v>
      </c>
      <c r="I3831" s="47">
        <v>4862</v>
      </c>
      <c r="J3831" s="47" t="s">
        <v>82</v>
      </c>
      <c r="K3831" s="47" t="s">
        <v>63</v>
      </c>
      <c r="L3831" s="47" t="s">
        <v>64</v>
      </c>
      <c r="M3831" s="47" t="s">
        <v>2020</v>
      </c>
      <c r="N3831" s="47" t="s">
        <v>2019</v>
      </c>
      <c r="O3831" s="47" t="s">
        <v>58</v>
      </c>
      <c r="P3831" s="47" t="s">
        <v>542</v>
      </c>
      <c r="Q3831" s="47" t="s">
        <v>2019</v>
      </c>
      <c r="R3831" s="47">
        <v>100432</v>
      </c>
      <c r="S3831" s="47" t="s">
        <v>67</v>
      </c>
      <c r="T3831" s="47" t="s">
        <v>2025</v>
      </c>
      <c r="U3831" s="47">
        <v>13944</v>
      </c>
      <c r="V3831" s="47" t="s">
        <v>98</v>
      </c>
      <c r="W3831" s="47" t="s">
        <v>2026</v>
      </c>
      <c r="X3831" s="47">
        <v>1278806</v>
      </c>
      <c r="Y3831" s="47">
        <v>4213941</v>
      </c>
      <c r="Z3831" s="47">
        <v>305715</v>
      </c>
      <c r="AA3831" s="47">
        <v>8957664</v>
      </c>
      <c r="AB3831" s="47" t="s">
        <v>71</v>
      </c>
      <c r="AC3831" s="47">
        <v>3440</v>
      </c>
      <c r="AD3831" s="47" t="s">
        <v>126</v>
      </c>
      <c r="AE3831" s="47" t="s">
        <v>4968</v>
      </c>
      <c r="AF3831" s="47" t="s">
        <v>6105</v>
      </c>
      <c r="AG3831" s="47">
        <v>424</v>
      </c>
      <c r="AH3831" s="47" t="s">
        <v>73</v>
      </c>
      <c r="AI3831" s="47" t="s">
        <v>2027</v>
      </c>
      <c r="AJ3831" s="47" t="s">
        <v>61</v>
      </c>
      <c r="AK3831" s="47" t="s">
        <v>61</v>
      </c>
      <c r="AV3831" s="47">
        <v>1.82</v>
      </c>
      <c r="AZ3831" s="47">
        <v>146</v>
      </c>
      <c r="BM3831" s="47">
        <v>7.9</v>
      </c>
      <c r="BQ3831" s="47">
        <v>0</v>
      </c>
      <c r="BS3831" s="47">
        <v>12</v>
      </c>
      <c r="BT3831" s="47">
        <v>0</v>
      </c>
      <c r="DI3831" s="1">
        <f t="shared" si="295"/>
        <v>4</v>
      </c>
      <c r="DJ3831" s="9" t="str">
        <f t="shared" si="296"/>
        <v>NO BACTERIOLOGICO</v>
      </c>
      <c r="DK3831" s="10" t="str">
        <f t="shared" si="297"/>
        <v>-</v>
      </c>
      <c r="DL3831" s="11" t="str">
        <f t="shared" si="298"/>
        <v>0</v>
      </c>
    </row>
    <row r="3832" spans="1:116" ht="12" x14ac:dyDescent="0.2">
      <c r="A3832" s="47">
        <v>1005030001</v>
      </c>
      <c r="B3832" s="47" t="str">
        <f t="shared" si="299"/>
        <v>1005030001-CHAVIN DE PARIARCA</v>
      </c>
      <c r="C3832" s="47" t="s">
        <v>2019</v>
      </c>
      <c r="D3832" s="47" t="s">
        <v>58</v>
      </c>
      <c r="E3832" s="47" t="s">
        <v>542</v>
      </c>
      <c r="F3832" s="47" t="s">
        <v>2019</v>
      </c>
      <c r="G3832" s="47" t="s">
        <v>265</v>
      </c>
      <c r="H3832" s="47">
        <v>4862</v>
      </c>
      <c r="I3832" s="47">
        <v>4862</v>
      </c>
      <c r="J3832" s="47" t="s">
        <v>82</v>
      </c>
      <c r="K3832" s="47" t="s">
        <v>63</v>
      </c>
      <c r="L3832" s="47" t="s">
        <v>64</v>
      </c>
      <c r="M3832" s="47" t="s">
        <v>2020</v>
      </c>
      <c r="N3832" s="47" t="s">
        <v>2019</v>
      </c>
      <c r="O3832" s="47" t="s">
        <v>58</v>
      </c>
      <c r="P3832" s="47" t="s">
        <v>542</v>
      </c>
      <c r="Q3832" s="47" t="s">
        <v>2019</v>
      </c>
      <c r="R3832" s="47">
        <v>100432</v>
      </c>
      <c r="S3832" s="47" t="s">
        <v>67</v>
      </c>
      <c r="T3832" s="47" t="s">
        <v>2025</v>
      </c>
      <c r="U3832" s="47">
        <v>13944</v>
      </c>
      <c r="V3832" s="47" t="s">
        <v>98</v>
      </c>
      <c r="W3832" s="47" t="s">
        <v>2026</v>
      </c>
      <c r="X3832" s="47">
        <v>1278806</v>
      </c>
      <c r="Y3832" s="47">
        <v>4213942</v>
      </c>
      <c r="Z3832" s="47">
        <v>305714</v>
      </c>
      <c r="AA3832" s="47">
        <v>8957663</v>
      </c>
      <c r="AB3832" s="47" t="s">
        <v>71</v>
      </c>
      <c r="AC3832" s="47">
        <v>3439</v>
      </c>
      <c r="AD3832" s="47" t="s">
        <v>126</v>
      </c>
      <c r="AE3832" s="47" t="s">
        <v>4968</v>
      </c>
      <c r="AF3832" s="47" t="s">
        <v>6105</v>
      </c>
      <c r="AG3832" s="47" t="s">
        <v>61</v>
      </c>
      <c r="AH3832" s="47" t="s">
        <v>75</v>
      </c>
      <c r="AI3832" s="47" t="s">
        <v>76</v>
      </c>
      <c r="AJ3832" s="47" t="s">
        <v>77</v>
      </c>
      <c r="AK3832" s="47" t="s">
        <v>78</v>
      </c>
      <c r="AV3832" s="47">
        <v>0.9</v>
      </c>
      <c r="AZ3832" s="47">
        <v>140</v>
      </c>
      <c r="BM3832" s="47">
        <v>7.5</v>
      </c>
      <c r="BQ3832" s="47">
        <v>0</v>
      </c>
      <c r="BS3832" s="47">
        <v>11.8</v>
      </c>
      <c r="BT3832" s="47">
        <v>0</v>
      </c>
      <c r="DI3832" s="1">
        <f t="shared" si="295"/>
        <v>4</v>
      </c>
      <c r="DJ3832" s="9" t="str">
        <f t="shared" si="296"/>
        <v>NO BACTERIOLOGICO</v>
      </c>
      <c r="DK3832" s="10" t="str">
        <f t="shared" si="297"/>
        <v>-</v>
      </c>
      <c r="DL3832" s="11" t="str">
        <f t="shared" si="298"/>
        <v>0</v>
      </c>
    </row>
    <row r="3833" spans="1:116" ht="12" x14ac:dyDescent="0.2">
      <c r="A3833" s="47">
        <v>1005030001</v>
      </c>
      <c r="B3833" s="47" t="str">
        <f t="shared" si="299"/>
        <v>1005030001-CHAVIN DE PARIARCA</v>
      </c>
      <c r="C3833" s="47" t="s">
        <v>2019</v>
      </c>
      <c r="D3833" s="47" t="s">
        <v>58</v>
      </c>
      <c r="E3833" s="47" t="s">
        <v>542</v>
      </c>
      <c r="F3833" s="47" t="s">
        <v>2019</v>
      </c>
      <c r="G3833" s="47" t="s">
        <v>265</v>
      </c>
      <c r="H3833" s="47">
        <v>4862</v>
      </c>
      <c r="I3833" s="47">
        <v>4862</v>
      </c>
      <c r="J3833" s="47" t="s">
        <v>82</v>
      </c>
      <c r="K3833" s="47" t="s">
        <v>63</v>
      </c>
      <c r="L3833" s="47" t="s">
        <v>64</v>
      </c>
      <c r="M3833" s="47" t="s">
        <v>2020</v>
      </c>
      <c r="N3833" s="47" t="s">
        <v>2019</v>
      </c>
      <c r="O3833" s="47" t="s">
        <v>58</v>
      </c>
      <c r="P3833" s="47" t="s">
        <v>542</v>
      </c>
      <c r="Q3833" s="47" t="s">
        <v>2019</v>
      </c>
      <c r="R3833" s="47">
        <v>100432</v>
      </c>
      <c r="S3833" s="47" t="s">
        <v>67</v>
      </c>
      <c r="T3833" s="47" t="s">
        <v>2025</v>
      </c>
      <c r="U3833" s="47">
        <v>13944</v>
      </c>
      <c r="V3833" s="47" t="s">
        <v>98</v>
      </c>
      <c r="W3833" s="47" t="s">
        <v>2026</v>
      </c>
      <c r="X3833" s="47">
        <v>1278806</v>
      </c>
      <c r="Y3833" s="47">
        <v>4213943</v>
      </c>
      <c r="Z3833" s="47">
        <v>305712</v>
      </c>
      <c r="AA3833" s="47">
        <v>8957662</v>
      </c>
      <c r="AB3833" s="47" t="s">
        <v>71</v>
      </c>
      <c r="AC3833" s="47">
        <v>3438</v>
      </c>
      <c r="AD3833" s="47" t="s">
        <v>126</v>
      </c>
      <c r="AE3833" s="47" t="s">
        <v>4968</v>
      </c>
      <c r="AF3833" s="47" t="s">
        <v>6105</v>
      </c>
      <c r="AG3833" s="47" t="s">
        <v>61</v>
      </c>
      <c r="AH3833" s="47" t="s">
        <v>75</v>
      </c>
      <c r="AI3833" s="47" t="s">
        <v>76</v>
      </c>
      <c r="AJ3833" s="47" t="s">
        <v>77</v>
      </c>
      <c r="AK3833" s="47" t="s">
        <v>78</v>
      </c>
      <c r="AV3833" s="47">
        <v>0.54</v>
      </c>
      <c r="AZ3833" s="47">
        <v>138</v>
      </c>
      <c r="BM3833" s="47">
        <v>7.5</v>
      </c>
      <c r="BQ3833" s="47">
        <v>0</v>
      </c>
      <c r="BS3833" s="47">
        <v>11.5</v>
      </c>
      <c r="BT3833" s="47">
        <v>0</v>
      </c>
      <c r="DI3833" s="1">
        <f t="shared" si="295"/>
        <v>4</v>
      </c>
      <c r="DJ3833" s="9" t="str">
        <f t="shared" si="296"/>
        <v>NO BACTERIOLOGICO</v>
      </c>
      <c r="DK3833" s="10" t="str">
        <f t="shared" si="297"/>
        <v>-</v>
      </c>
      <c r="DL3833" s="11" t="str">
        <f t="shared" si="298"/>
        <v>0</v>
      </c>
    </row>
    <row r="3834" spans="1:116" ht="12" x14ac:dyDescent="0.2">
      <c r="A3834" s="47">
        <v>1005030047</v>
      </c>
      <c r="B3834" s="47" t="str">
        <f t="shared" si="299"/>
        <v>1005030047-SISCAN</v>
      </c>
      <c r="C3834" s="47" t="s">
        <v>2032</v>
      </c>
      <c r="D3834" s="47" t="s">
        <v>58</v>
      </c>
      <c r="E3834" s="47" t="s">
        <v>542</v>
      </c>
      <c r="F3834" s="47" t="s">
        <v>2019</v>
      </c>
      <c r="G3834" s="47" t="s">
        <v>60</v>
      </c>
      <c r="H3834" s="47">
        <v>30</v>
      </c>
      <c r="I3834" s="47">
        <v>30</v>
      </c>
      <c r="J3834" s="47" t="s">
        <v>82</v>
      </c>
      <c r="K3834" s="47" t="s">
        <v>63</v>
      </c>
      <c r="L3834" s="47" t="s">
        <v>64</v>
      </c>
      <c r="M3834" s="47" t="s">
        <v>2020</v>
      </c>
      <c r="N3834" s="47" t="s">
        <v>2019</v>
      </c>
      <c r="O3834" s="47" t="s">
        <v>58</v>
      </c>
      <c r="P3834" s="47" t="s">
        <v>542</v>
      </c>
      <c r="Q3834" s="47" t="s">
        <v>2019</v>
      </c>
      <c r="R3834" s="47">
        <v>100432</v>
      </c>
      <c r="S3834" s="47" t="s">
        <v>67</v>
      </c>
      <c r="T3834" s="47" t="s">
        <v>2025</v>
      </c>
      <c r="U3834" s="47">
        <v>13944</v>
      </c>
      <c r="V3834" s="47" t="s">
        <v>98</v>
      </c>
      <c r="W3834" s="47" t="s">
        <v>2026</v>
      </c>
      <c r="X3834" s="47">
        <v>1278807</v>
      </c>
      <c r="Y3834" s="47">
        <v>4213944</v>
      </c>
      <c r="Z3834" s="47">
        <v>305715</v>
      </c>
      <c r="AA3834" s="47">
        <v>8957664</v>
      </c>
      <c r="AB3834" s="47" t="s">
        <v>71</v>
      </c>
      <c r="AC3834" s="47">
        <v>3440</v>
      </c>
      <c r="AD3834" s="47" t="s">
        <v>126</v>
      </c>
      <c r="AE3834" s="47" t="s">
        <v>4968</v>
      </c>
      <c r="AF3834" s="47" t="s">
        <v>6106</v>
      </c>
      <c r="AG3834" s="47">
        <v>424</v>
      </c>
      <c r="AH3834" s="47" t="s">
        <v>73</v>
      </c>
      <c r="AI3834" s="47" t="s">
        <v>2027</v>
      </c>
      <c r="AJ3834" s="47" t="s">
        <v>61</v>
      </c>
      <c r="AK3834" s="47" t="s">
        <v>61</v>
      </c>
      <c r="AV3834" s="47">
        <v>1.82</v>
      </c>
      <c r="AZ3834" s="47">
        <v>146</v>
      </c>
      <c r="BM3834" s="47">
        <v>7.5</v>
      </c>
      <c r="BQ3834" s="47">
        <v>0</v>
      </c>
      <c r="BS3834" s="47">
        <v>12</v>
      </c>
      <c r="BT3834" s="47">
        <v>0</v>
      </c>
      <c r="DI3834" s="1">
        <f t="shared" si="295"/>
        <v>4</v>
      </c>
      <c r="DJ3834" s="9" t="str">
        <f t="shared" si="296"/>
        <v>NO BACTERIOLOGICO</v>
      </c>
      <c r="DK3834" s="10" t="str">
        <f t="shared" si="297"/>
        <v>-</v>
      </c>
      <c r="DL3834" s="11" t="str">
        <f t="shared" si="298"/>
        <v>0</v>
      </c>
    </row>
    <row r="3835" spans="1:116" ht="12" x14ac:dyDescent="0.2">
      <c r="A3835" s="47">
        <v>1005030047</v>
      </c>
      <c r="B3835" s="47" t="str">
        <f t="shared" si="299"/>
        <v>1005030047-SISCAN</v>
      </c>
      <c r="C3835" s="47" t="s">
        <v>2032</v>
      </c>
      <c r="D3835" s="47" t="s">
        <v>58</v>
      </c>
      <c r="E3835" s="47" t="s">
        <v>542</v>
      </c>
      <c r="F3835" s="47" t="s">
        <v>2019</v>
      </c>
      <c r="G3835" s="47" t="s">
        <v>60</v>
      </c>
      <c r="H3835" s="47">
        <v>30</v>
      </c>
      <c r="I3835" s="47">
        <v>30</v>
      </c>
      <c r="J3835" s="47" t="s">
        <v>82</v>
      </c>
      <c r="K3835" s="47" t="s">
        <v>63</v>
      </c>
      <c r="L3835" s="47" t="s">
        <v>64</v>
      </c>
      <c r="M3835" s="47" t="s">
        <v>2020</v>
      </c>
      <c r="N3835" s="47" t="s">
        <v>2019</v>
      </c>
      <c r="O3835" s="47" t="s">
        <v>58</v>
      </c>
      <c r="P3835" s="47" t="s">
        <v>542</v>
      </c>
      <c r="Q3835" s="47" t="s">
        <v>2019</v>
      </c>
      <c r="R3835" s="47">
        <v>100432</v>
      </c>
      <c r="S3835" s="47" t="s">
        <v>67</v>
      </c>
      <c r="T3835" s="47" t="s">
        <v>2025</v>
      </c>
      <c r="U3835" s="47">
        <v>13944</v>
      </c>
      <c r="V3835" s="47" t="s">
        <v>98</v>
      </c>
      <c r="W3835" s="47" t="s">
        <v>2026</v>
      </c>
      <c r="X3835" s="47">
        <v>1278807</v>
      </c>
      <c r="Y3835" s="47">
        <v>4213945</v>
      </c>
      <c r="Z3835" s="47">
        <v>305714</v>
      </c>
      <c r="AA3835" s="47">
        <v>8957663</v>
      </c>
      <c r="AB3835" s="47" t="s">
        <v>71</v>
      </c>
      <c r="AC3835" s="47">
        <v>3438</v>
      </c>
      <c r="AD3835" s="47" t="s">
        <v>126</v>
      </c>
      <c r="AE3835" s="47" t="s">
        <v>4968</v>
      </c>
      <c r="AF3835" s="47" t="s">
        <v>6106</v>
      </c>
      <c r="AG3835" s="47" t="s">
        <v>61</v>
      </c>
      <c r="AH3835" s="47" t="s">
        <v>75</v>
      </c>
      <c r="AI3835" s="47" t="s">
        <v>76</v>
      </c>
      <c r="AJ3835" s="47" t="s">
        <v>77</v>
      </c>
      <c r="AK3835" s="47" t="s">
        <v>78</v>
      </c>
      <c r="AV3835" s="47">
        <v>0.91</v>
      </c>
      <c r="AZ3835" s="47">
        <v>92</v>
      </c>
      <c r="BM3835" s="47">
        <v>7.5</v>
      </c>
      <c r="BQ3835" s="47">
        <v>0</v>
      </c>
      <c r="BS3835" s="47">
        <v>13.5</v>
      </c>
      <c r="BT3835" s="47">
        <v>0</v>
      </c>
      <c r="DI3835" s="1">
        <f t="shared" si="295"/>
        <v>4</v>
      </c>
      <c r="DJ3835" s="9" t="str">
        <f t="shared" si="296"/>
        <v>NO BACTERIOLOGICO</v>
      </c>
      <c r="DK3835" s="10" t="str">
        <f t="shared" si="297"/>
        <v>-</v>
      </c>
      <c r="DL3835" s="11" t="str">
        <f t="shared" si="298"/>
        <v>0</v>
      </c>
    </row>
    <row r="3836" spans="1:116" ht="12" x14ac:dyDescent="0.2">
      <c r="A3836" s="47">
        <v>1005030047</v>
      </c>
      <c r="B3836" s="47" t="str">
        <f t="shared" si="299"/>
        <v>1005030047-SISCAN</v>
      </c>
      <c r="C3836" s="47" t="s">
        <v>2032</v>
      </c>
      <c r="D3836" s="47" t="s">
        <v>58</v>
      </c>
      <c r="E3836" s="47" t="s">
        <v>542</v>
      </c>
      <c r="F3836" s="47" t="s">
        <v>2019</v>
      </c>
      <c r="G3836" s="47" t="s">
        <v>60</v>
      </c>
      <c r="H3836" s="47">
        <v>30</v>
      </c>
      <c r="I3836" s="47">
        <v>30</v>
      </c>
      <c r="J3836" s="47" t="s">
        <v>82</v>
      </c>
      <c r="K3836" s="47" t="s">
        <v>63</v>
      </c>
      <c r="L3836" s="47" t="s">
        <v>64</v>
      </c>
      <c r="M3836" s="47" t="s">
        <v>2020</v>
      </c>
      <c r="N3836" s="47" t="s">
        <v>2019</v>
      </c>
      <c r="O3836" s="47" t="s">
        <v>58</v>
      </c>
      <c r="P3836" s="47" t="s">
        <v>542</v>
      </c>
      <c r="Q3836" s="47" t="s">
        <v>2019</v>
      </c>
      <c r="R3836" s="47">
        <v>100432</v>
      </c>
      <c r="S3836" s="47" t="s">
        <v>67</v>
      </c>
      <c r="T3836" s="47" t="s">
        <v>2025</v>
      </c>
      <c r="U3836" s="47">
        <v>13944</v>
      </c>
      <c r="V3836" s="47" t="s">
        <v>98</v>
      </c>
      <c r="W3836" s="47" t="s">
        <v>2026</v>
      </c>
      <c r="X3836" s="47">
        <v>1278807</v>
      </c>
      <c r="Y3836" s="47">
        <v>4213946</v>
      </c>
      <c r="Z3836" s="47">
        <v>305717</v>
      </c>
      <c r="AA3836" s="47">
        <v>8576632</v>
      </c>
      <c r="AB3836" s="47" t="s">
        <v>71</v>
      </c>
      <c r="AC3836" s="47">
        <v>3437</v>
      </c>
      <c r="AD3836" s="47" t="s">
        <v>126</v>
      </c>
      <c r="AE3836" s="47" t="s">
        <v>4968</v>
      </c>
      <c r="AF3836" s="47" t="s">
        <v>6106</v>
      </c>
      <c r="AG3836" s="47" t="s">
        <v>61</v>
      </c>
      <c r="AH3836" s="47" t="s">
        <v>75</v>
      </c>
      <c r="AI3836" s="47" t="s">
        <v>76</v>
      </c>
      <c r="AJ3836" s="47" t="s">
        <v>77</v>
      </c>
      <c r="AK3836" s="47" t="s">
        <v>78</v>
      </c>
      <c r="AV3836" s="47">
        <v>0.62</v>
      </c>
      <c r="AZ3836" s="47">
        <v>90</v>
      </c>
      <c r="BM3836" s="47">
        <v>7.5</v>
      </c>
      <c r="BQ3836" s="47">
        <v>0</v>
      </c>
      <c r="BS3836" s="47">
        <v>13</v>
      </c>
      <c r="BT3836" s="47">
        <v>0</v>
      </c>
      <c r="DI3836" s="1">
        <f t="shared" si="295"/>
        <v>4</v>
      </c>
      <c r="DJ3836" s="9" t="str">
        <f t="shared" si="296"/>
        <v>NO BACTERIOLOGICO</v>
      </c>
      <c r="DK3836" s="10" t="str">
        <f t="shared" si="297"/>
        <v>-</v>
      </c>
      <c r="DL3836" s="11" t="str">
        <f t="shared" si="298"/>
        <v>0</v>
      </c>
    </row>
    <row r="3837" spans="1:116" ht="12" x14ac:dyDescent="0.2">
      <c r="A3837" s="47">
        <v>1005030115</v>
      </c>
      <c r="B3837" s="47" t="str">
        <f t="shared" si="299"/>
        <v>1005030115-OGORAGRA</v>
      </c>
      <c r="C3837" s="47" t="s">
        <v>2031</v>
      </c>
      <c r="D3837" s="47" t="s">
        <v>58</v>
      </c>
      <c r="E3837" s="47" t="s">
        <v>542</v>
      </c>
      <c r="F3837" s="47" t="s">
        <v>2019</v>
      </c>
      <c r="G3837" s="47" t="s">
        <v>60</v>
      </c>
      <c r="H3837" s="47">
        <v>8</v>
      </c>
      <c r="I3837" s="47">
        <v>8</v>
      </c>
      <c r="J3837" s="47" t="s">
        <v>82</v>
      </c>
      <c r="K3837" s="47" t="s">
        <v>63</v>
      </c>
      <c r="L3837" s="47" t="s">
        <v>64</v>
      </c>
      <c r="M3837" s="47" t="s">
        <v>2020</v>
      </c>
      <c r="N3837" s="47" t="s">
        <v>2019</v>
      </c>
      <c r="O3837" s="47" t="s">
        <v>58</v>
      </c>
      <c r="P3837" s="47" t="s">
        <v>542</v>
      </c>
      <c r="Q3837" s="47" t="s">
        <v>2019</v>
      </c>
      <c r="R3837" s="47">
        <v>100432</v>
      </c>
      <c r="S3837" s="47" t="s">
        <v>67</v>
      </c>
      <c r="T3837" s="47" t="s">
        <v>2025</v>
      </c>
      <c r="U3837" s="47">
        <v>13944</v>
      </c>
      <c r="V3837" s="47" t="s">
        <v>98</v>
      </c>
      <c r="W3837" s="47" t="s">
        <v>2026</v>
      </c>
      <c r="X3837" s="47">
        <v>1278809</v>
      </c>
      <c r="Y3837" s="47">
        <v>4213947</v>
      </c>
      <c r="Z3837" s="47">
        <v>305715</v>
      </c>
      <c r="AA3837" s="47">
        <v>8957664</v>
      </c>
      <c r="AB3837" s="47" t="s">
        <v>71</v>
      </c>
      <c r="AC3837" s="47">
        <v>3440</v>
      </c>
      <c r="AD3837" s="47" t="s">
        <v>126</v>
      </c>
      <c r="AE3837" s="47" t="s">
        <v>4968</v>
      </c>
      <c r="AF3837" s="47" t="s">
        <v>6107</v>
      </c>
      <c r="AG3837" s="47">
        <v>424</v>
      </c>
      <c r="AH3837" s="47" t="s">
        <v>73</v>
      </c>
      <c r="AI3837" s="47" t="s">
        <v>2027</v>
      </c>
      <c r="AJ3837" s="47" t="s">
        <v>61</v>
      </c>
      <c r="AK3837" s="47" t="s">
        <v>61</v>
      </c>
      <c r="AV3837" s="47">
        <v>1.82</v>
      </c>
      <c r="AZ3837" s="47">
        <v>146</v>
      </c>
      <c r="BM3837" s="47">
        <v>7.9</v>
      </c>
      <c r="BQ3837" s="47">
        <v>0</v>
      </c>
      <c r="BS3837" s="47">
        <v>12</v>
      </c>
      <c r="BT3837" s="47">
        <v>0</v>
      </c>
      <c r="DI3837" s="1">
        <f t="shared" si="295"/>
        <v>4</v>
      </c>
      <c r="DJ3837" s="9" t="str">
        <f t="shared" si="296"/>
        <v>NO BACTERIOLOGICO</v>
      </c>
      <c r="DK3837" s="10" t="str">
        <f t="shared" si="297"/>
        <v>-</v>
      </c>
      <c r="DL3837" s="11" t="str">
        <f t="shared" si="298"/>
        <v>0</v>
      </c>
    </row>
    <row r="3838" spans="1:116" ht="12" x14ac:dyDescent="0.2">
      <c r="A3838" s="47">
        <v>1005030115</v>
      </c>
      <c r="B3838" s="47" t="str">
        <f t="shared" si="299"/>
        <v>1005030115-OGORAGRA</v>
      </c>
      <c r="C3838" s="47" t="s">
        <v>2031</v>
      </c>
      <c r="D3838" s="47" t="s">
        <v>58</v>
      </c>
      <c r="E3838" s="47" t="s">
        <v>542</v>
      </c>
      <c r="F3838" s="47" t="s">
        <v>2019</v>
      </c>
      <c r="G3838" s="47" t="s">
        <v>60</v>
      </c>
      <c r="H3838" s="47">
        <v>8</v>
      </c>
      <c r="I3838" s="47">
        <v>8</v>
      </c>
      <c r="J3838" s="47" t="s">
        <v>82</v>
      </c>
      <c r="K3838" s="47" t="s">
        <v>63</v>
      </c>
      <c r="L3838" s="47" t="s">
        <v>64</v>
      </c>
      <c r="M3838" s="47" t="s">
        <v>2020</v>
      </c>
      <c r="N3838" s="47" t="s">
        <v>2019</v>
      </c>
      <c r="O3838" s="47" t="s">
        <v>58</v>
      </c>
      <c r="P3838" s="47" t="s">
        <v>542</v>
      </c>
      <c r="Q3838" s="47" t="s">
        <v>2019</v>
      </c>
      <c r="R3838" s="47">
        <v>100432</v>
      </c>
      <c r="S3838" s="47" t="s">
        <v>67</v>
      </c>
      <c r="T3838" s="47" t="s">
        <v>2025</v>
      </c>
      <c r="U3838" s="47">
        <v>13944</v>
      </c>
      <c r="V3838" s="47" t="s">
        <v>98</v>
      </c>
      <c r="W3838" s="47" t="s">
        <v>2026</v>
      </c>
      <c r="X3838" s="47">
        <v>1278809</v>
      </c>
      <c r="Y3838" s="47">
        <v>4213948</v>
      </c>
      <c r="Z3838" s="47">
        <v>305710</v>
      </c>
      <c r="AA3838" s="47">
        <v>8957663</v>
      </c>
      <c r="AB3838" s="47" t="s">
        <v>71</v>
      </c>
      <c r="AC3838" s="47">
        <v>3439</v>
      </c>
      <c r="AD3838" s="47" t="s">
        <v>126</v>
      </c>
      <c r="AE3838" s="47" t="s">
        <v>4968</v>
      </c>
      <c r="AF3838" s="47" t="s">
        <v>6107</v>
      </c>
      <c r="AG3838" s="47" t="s">
        <v>61</v>
      </c>
      <c r="AH3838" s="47" t="s">
        <v>75</v>
      </c>
      <c r="AI3838" s="47" t="s">
        <v>76</v>
      </c>
      <c r="AJ3838" s="47" t="s">
        <v>77</v>
      </c>
      <c r="AK3838" s="47" t="s">
        <v>78</v>
      </c>
      <c r="AV3838" s="47">
        <v>0.92</v>
      </c>
      <c r="AZ3838" s="47">
        <v>140</v>
      </c>
      <c r="BM3838" s="47">
        <v>7.5</v>
      </c>
      <c r="BQ3838" s="47">
        <v>0</v>
      </c>
      <c r="BS3838" s="47">
        <v>11.8</v>
      </c>
      <c r="BT3838" s="47">
        <v>0</v>
      </c>
      <c r="DI3838" s="1">
        <f t="shared" si="295"/>
        <v>4</v>
      </c>
      <c r="DJ3838" s="9" t="str">
        <f t="shared" si="296"/>
        <v>NO BACTERIOLOGICO</v>
      </c>
      <c r="DK3838" s="10" t="str">
        <f t="shared" si="297"/>
        <v>-</v>
      </c>
      <c r="DL3838" s="11" t="str">
        <f t="shared" si="298"/>
        <v>0</v>
      </c>
    </row>
    <row r="3839" spans="1:116" ht="12" x14ac:dyDescent="0.2">
      <c r="A3839" s="47">
        <v>1005030115</v>
      </c>
      <c r="B3839" s="47" t="str">
        <f t="shared" si="299"/>
        <v>1005030115-OGORAGRA</v>
      </c>
      <c r="C3839" s="47" t="s">
        <v>2031</v>
      </c>
      <c r="D3839" s="47" t="s">
        <v>58</v>
      </c>
      <c r="E3839" s="47" t="s">
        <v>542</v>
      </c>
      <c r="F3839" s="47" t="s">
        <v>2019</v>
      </c>
      <c r="G3839" s="47" t="s">
        <v>60</v>
      </c>
      <c r="H3839" s="47">
        <v>8</v>
      </c>
      <c r="I3839" s="47">
        <v>8</v>
      </c>
      <c r="J3839" s="47" t="s">
        <v>82</v>
      </c>
      <c r="K3839" s="47" t="s">
        <v>63</v>
      </c>
      <c r="L3839" s="47" t="s">
        <v>64</v>
      </c>
      <c r="M3839" s="47" t="s">
        <v>2020</v>
      </c>
      <c r="N3839" s="47" t="s">
        <v>2019</v>
      </c>
      <c r="O3839" s="47" t="s">
        <v>58</v>
      </c>
      <c r="P3839" s="47" t="s">
        <v>542</v>
      </c>
      <c r="Q3839" s="47" t="s">
        <v>2019</v>
      </c>
      <c r="R3839" s="47">
        <v>100432</v>
      </c>
      <c r="S3839" s="47" t="s">
        <v>67</v>
      </c>
      <c r="T3839" s="47" t="s">
        <v>2025</v>
      </c>
      <c r="U3839" s="47">
        <v>13944</v>
      </c>
      <c r="V3839" s="47" t="s">
        <v>98</v>
      </c>
      <c r="W3839" s="47" t="s">
        <v>2026</v>
      </c>
      <c r="X3839" s="47">
        <v>1278809</v>
      </c>
      <c r="Y3839" s="47">
        <v>4213949</v>
      </c>
      <c r="Z3839" s="47">
        <v>305709</v>
      </c>
      <c r="AA3839" s="47">
        <v>8957662</v>
      </c>
      <c r="AB3839" s="47" t="s">
        <v>71</v>
      </c>
      <c r="AC3839" s="47">
        <v>3436</v>
      </c>
      <c r="AD3839" s="47" t="s">
        <v>126</v>
      </c>
      <c r="AE3839" s="47" t="s">
        <v>4968</v>
      </c>
      <c r="AF3839" s="47" t="s">
        <v>6107</v>
      </c>
      <c r="AG3839" s="47" t="s">
        <v>61</v>
      </c>
      <c r="AH3839" s="47" t="s">
        <v>75</v>
      </c>
      <c r="AI3839" s="47" t="s">
        <v>76</v>
      </c>
      <c r="AJ3839" s="47" t="s">
        <v>77</v>
      </c>
      <c r="AK3839" s="47" t="s">
        <v>78</v>
      </c>
      <c r="AV3839" s="47">
        <v>0.51</v>
      </c>
      <c r="AZ3839" s="47">
        <v>140</v>
      </c>
      <c r="BM3839" s="47">
        <v>7.5</v>
      </c>
      <c r="BQ3839" s="47">
        <v>0</v>
      </c>
      <c r="BS3839" s="47">
        <v>11.4</v>
      </c>
      <c r="BT3839" s="47">
        <v>0</v>
      </c>
      <c r="DI3839" s="1">
        <f t="shared" si="295"/>
        <v>4</v>
      </c>
      <c r="DJ3839" s="9" t="str">
        <f t="shared" si="296"/>
        <v>NO BACTERIOLOGICO</v>
      </c>
      <c r="DK3839" s="10" t="str">
        <f t="shared" si="297"/>
        <v>-</v>
      </c>
      <c r="DL3839" s="11" t="str">
        <f t="shared" si="298"/>
        <v>0</v>
      </c>
    </row>
    <row r="3840" spans="1:116" ht="12" x14ac:dyDescent="0.2">
      <c r="A3840" s="47">
        <v>1005030111</v>
      </c>
      <c r="B3840" s="47" t="str">
        <f t="shared" si="299"/>
        <v>1005030111-JAGUIAN</v>
      </c>
      <c r="C3840" s="47" t="s">
        <v>2030</v>
      </c>
      <c r="D3840" s="47" t="s">
        <v>58</v>
      </c>
      <c r="E3840" s="47" t="s">
        <v>542</v>
      </c>
      <c r="F3840" s="47" t="s">
        <v>2019</v>
      </c>
      <c r="G3840" s="47" t="s">
        <v>60</v>
      </c>
      <c r="H3840" s="47">
        <v>6</v>
      </c>
      <c r="I3840" s="47">
        <v>6</v>
      </c>
      <c r="J3840" s="47" t="s">
        <v>82</v>
      </c>
      <c r="K3840" s="47" t="s">
        <v>63</v>
      </c>
      <c r="L3840" s="47" t="s">
        <v>64</v>
      </c>
      <c r="M3840" s="47" t="s">
        <v>2020</v>
      </c>
      <c r="N3840" s="47" t="s">
        <v>2019</v>
      </c>
      <c r="O3840" s="47" t="s">
        <v>58</v>
      </c>
      <c r="P3840" s="47" t="s">
        <v>542</v>
      </c>
      <c r="Q3840" s="47" t="s">
        <v>2019</v>
      </c>
      <c r="R3840" s="47">
        <v>100432</v>
      </c>
      <c r="S3840" s="47" t="s">
        <v>67</v>
      </c>
      <c r="T3840" s="47" t="s">
        <v>2025</v>
      </c>
      <c r="U3840" s="47">
        <v>13944</v>
      </c>
      <c r="V3840" s="47" t="s">
        <v>98</v>
      </c>
      <c r="W3840" s="47" t="s">
        <v>2026</v>
      </c>
      <c r="X3840" s="47">
        <v>1278810</v>
      </c>
      <c r="Y3840" s="47">
        <v>4213950</v>
      </c>
      <c r="Z3840" s="47">
        <v>305715</v>
      </c>
      <c r="AA3840" s="47">
        <v>8957664</v>
      </c>
      <c r="AB3840" s="47" t="s">
        <v>71</v>
      </c>
      <c r="AC3840" s="47">
        <v>3440</v>
      </c>
      <c r="AD3840" s="47" t="s">
        <v>126</v>
      </c>
      <c r="AE3840" s="47" t="s">
        <v>4968</v>
      </c>
      <c r="AF3840" s="47" t="s">
        <v>6108</v>
      </c>
      <c r="AG3840" s="47">
        <v>424</v>
      </c>
      <c r="AH3840" s="47" t="s">
        <v>73</v>
      </c>
      <c r="AI3840" s="47" t="s">
        <v>2027</v>
      </c>
      <c r="AJ3840" s="47" t="s">
        <v>61</v>
      </c>
      <c r="AK3840" s="47" t="s">
        <v>61</v>
      </c>
      <c r="AV3840" s="47">
        <v>1.82</v>
      </c>
      <c r="AZ3840" s="47">
        <v>146</v>
      </c>
      <c r="BM3840" s="47">
        <v>7.9</v>
      </c>
      <c r="BQ3840" s="47">
        <v>0</v>
      </c>
      <c r="BS3840" s="47">
        <v>12</v>
      </c>
      <c r="BT3840" s="47">
        <v>0</v>
      </c>
      <c r="DI3840" s="1">
        <f t="shared" si="295"/>
        <v>4</v>
      </c>
      <c r="DJ3840" s="9" t="str">
        <f t="shared" si="296"/>
        <v>NO BACTERIOLOGICO</v>
      </c>
      <c r="DK3840" s="10" t="str">
        <f t="shared" si="297"/>
        <v>-</v>
      </c>
      <c r="DL3840" s="11" t="str">
        <f t="shared" si="298"/>
        <v>0</v>
      </c>
    </row>
    <row r="3841" spans="1:116" ht="12" x14ac:dyDescent="0.2">
      <c r="A3841" s="47">
        <v>1005030111</v>
      </c>
      <c r="B3841" s="47" t="str">
        <f t="shared" si="299"/>
        <v>1005030111-JAGUIAN</v>
      </c>
      <c r="C3841" s="47" t="s">
        <v>2030</v>
      </c>
      <c r="D3841" s="47" t="s">
        <v>58</v>
      </c>
      <c r="E3841" s="47" t="s">
        <v>542</v>
      </c>
      <c r="F3841" s="47" t="s">
        <v>2019</v>
      </c>
      <c r="G3841" s="47" t="s">
        <v>60</v>
      </c>
      <c r="H3841" s="47">
        <v>6</v>
      </c>
      <c r="I3841" s="47">
        <v>6</v>
      </c>
      <c r="J3841" s="47" t="s">
        <v>82</v>
      </c>
      <c r="K3841" s="47" t="s">
        <v>63</v>
      </c>
      <c r="L3841" s="47" t="s">
        <v>64</v>
      </c>
      <c r="M3841" s="47" t="s">
        <v>2020</v>
      </c>
      <c r="N3841" s="47" t="s">
        <v>2019</v>
      </c>
      <c r="O3841" s="47" t="s">
        <v>58</v>
      </c>
      <c r="P3841" s="47" t="s">
        <v>542</v>
      </c>
      <c r="Q3841" s="47" t="s">
        <v>2019</v>
      </c>
      <c r="R3841" s="47">
        <v>100432</v>
      </c>
      <c r="S3841" s="47" t="s">
        <v>67</v>
      </c>
      <c r="T3841" s="47" t="s">
        <v>2025</v>
      </c>
      <c r="U3841" s="47">
        <v>13944</v>
      </c>
      <c r="V3841" s="47" t="s">
        <v>98</v>
      </c>
      <c r="W3841" s="47" t="s">
        <v>2026</v>
      </c>
      <c r="X3841" s="47">
        <v>1278810</v>
      </c>
      <c r="Y3841" s="47">
        <v>4213951</v>
      </c>
      <c r="Z3841" s="47">
        <v>305710</v>
      </c>
      <c r="AA3841" s="47">
        <v>8957663</v>
      </c>
      <c r="AB3841" s="47" t="s">
        <v>71</v>
      </c>
      <c r="AC3841" s="47">
        <v>3439</v>
      </c>
      <c r="AD3841" s="47" t="s">
        <v>126</v>
      </c>
      <c r="AE3841" s="47" t="s">
        <v>4968</v>
      </c>
      <c r="AF3841" s="47" t="s">
        <v>6108</v>
      </c>
      <c r="AG3841" s="47" t="s">
        <v>61</v>
      </c>
      <c r="AH3841" s="47" t="s">
        <v>75</v>
      </c>
      <c r="AI3841" s="47" t="s">
        <v>76</v>
      </c>
      <c r="AJ3841" s="47" t="s">
        <v>77</v>
      </c>
      <c r="AK3841" s="47" t="s">
        <v>78</v>
      </c>
      <c r="AV3841" s="47">
        <v>0.99</v>
      </c>
      <c r="AZ3841" s="47">
        <v>145</v>
      </c>
      <c r="BM3841" s="47">
        <v>7.5</v>
      </c>
      <c r="BQ3841" s="47">
        <v>0</v>
      </c>
      <c r="BS3841" s="47">
        <v>11.8</v>
      </c>
      <c r="BT3841" s="47">
        <v>0</v>
      </c>
      <c r="DI3841" s="1">
        <f t="shared" si="295"/>
        <v>4</v>
      </c>
      <c r="DJ3841" s="9" t="str">
        <f t="shared" si="296"/>
        <v>NO BACTERIOLOGICO</v>
      </c>
      <c r="DK3841" s="10" t="str">
        <f t="shared" si="297"/>
        <v>-</v>
      </c>
      <c r="DL3841" s="11" t="str">
        <f t="shared" si="298"/>
        <v>0</v>
      </c>
    </row>
    <row r="3842" spans="1:116" ht="12" x14ac:dyDescent="0.2">
      <c r="A3842" s="47">
        <v>1005030111</v>
      </c>
      <c r="B3842" s="47" t="str">
        <f t="shared" si="299"/>
        <v>1005030111-JAGUIAN</v>
      </c>
      <c r="C3842" s="47" t="s">
        <v>2030</v>
      </c>
      <c r="D3842" s="47" t="s">
        <v>58</v>
      </c>
      <c r="E3842" s="47" t="s">
        <v>542</v>
      </c>
      <c r="F3842" s="47" t="s">
        <v>2019</v>
      </c>
      <c r="G3842" s="47" t="s">
        <v>60</v>
      </c>
      <c r="H3842" s="47">
        <v>6</v>
      </c>
      <c r="I3842" s="47">
        <v>6</v>
      </c>
      <c r="J3842" s="47" t="s">
        <v>82</v>
      </c>
      <c r="K3842" s="47" t="s">
        <v>63</v>
      </c>
      <c r="L3842" s="47" t="s">
        <v>64</v>
      </c>
      <c r="M3842" s="47" t="s">
        <v>2020</v>
      </c>
      <c r="N3842" s="47" t="s">
        <v>2019</v>
      </c>
      <c r="O3842" s="47" t="s">
        <v>58</v>
      </c>
      <c r="P3842" s="47" t="s">
        <v>542</v>
      </c>
      <c r="Q3842" s="47" t="s">
        <v>2019</v>
      </c>
      <c r="R3842" s="47">
        <v>100432</v>
      </c>
      <c r="S3842" s="47" t="s">
        <v>67</v>
      </c>
      <c r="T3842" s="47" t="s">
        <v>2025</v>
      </c>
      <c r="U3842" s="47">
        <v>13944</v>
      </c>
      <c r="V3842" s="47" t="s">
        <v>98</v>
      </c>
      <c r="W3842" s="47" t="s">
        <v>2026</v>
      </c>
      <c r="X3842" s="47">
        <v>1278810</v>
      </c>
      <c r="Y3842" s="47">
        <v>4213952</v>
      </c>
      <c r="Z3842" s="47">
        <v>305709</v>
      </c>
      <c r="AA3842" s="47">
        <v>8957092</v>
      </c>
      <c r="AB3842" s="47" t="s">
        <v>71</v>
      </c>
      <c r="AC3842" s="47">
        <v>3438</v>
      </c>
      <c r="AD3842" s="47" t="s">
        <v>126</v>
      </c>
      <c r="AE3842" s="47" t="s">
        <v>4968</v>
      </c>
      <c r="AF3842" s="47" t="s">
        <v>6108</v>
      </c>
      <c r="AG3842" s="47" t="s">
        <v>61</v>
      </c>
      <c r="AH3842" s="47" t="s">
        <v>75</v>
      </c>
      <c r="AI3842" s="47" t="s">
        <v>76</v>
      </c>
      <c r="AJ3842" s="47" t="s">
        <v>77</v>
      </c>
      <c r="AK3842" s="47" t="s">
        <v>78</v>
      </c>
      <c r="AV3842" s="47">
        <v>0.59</v>
      </c>
      <c r="AZ3842" s="47">
        <v>140</v>
      </c>
      <c r="BM3842" s="47">
        <v>7.5</v>
      </c>
      <c r="BQ3842" s="47">
        <v>0</v>
      </c>
      <c r="BS3842" s="47">
        <v>11.4</v>
      </c>
      <c r="BT3842" s="47">
        <v>0</v>
      </c>
      <c r="DI3842" s="1">
        <f t="shared" si="295"/>
        <v>4</v>
      </c>
      <c r="DJ3842" s="9" t="str">
        <f t="shared" si="296"/>
        <v>NO BACTERIOLOGICO</v>
      </c>
      <c r="DK3842" s="10" t="str">
        <f t="shared" si="297"/>
        <v>-</v>
      </c>
      <c r="DL3842" s="11" t="str">
        <f t="shared" si="298"/>
        <v>0</v>
      </c>
    </row>
    <row r="3843" spans="1:116" ht="12" x14ac:dyDescent="0.2">
      <c r="A3843" s="47">
        <v>1005030109</v>
      </c>
      <c r="B3843" s="47" t="str">
        <f t="shared" si="299"/>
        <v>1005030109-PUCA JIRCA</v>
      </c>
      <c r="C3843" s="47" t="s">
        <v>2029</v>
      </c>
      <c r="D3843" s="47" t="s">
        <v>58</v>
      </c>
      <c r="E3843" s="47" t="s">
        <v>542</v>
      </c>
      <c r="F3843" s="47" t="s">
        <v>2019</v>
      </c>
      <c r="G3843" s="47" t="s">
        <v>60</v>
      </c>
      <c r="H3843" s="47">
        <v>15</v>
      </c>
      <c r="I3843" s="47">
        <v>15</v>
      </c>
      <c r="J3843" s="47" t="s">
        <v>82</v>
      </c>
      <c r="K3843" s="47" t="s">
        <v>63</v>
      </c>
      <c r="L3843" s="47" t="s">
        <v>64</v>
      </c>
      <c r="M3843" s="47" t="s">
        <v>2020</v>
      </c>
      <c r="N3843" s="47" t="s">
        <v>2019</v>
      </c>
      <c r="O3843" s="47" t="s">
        <v>58</v>
      </c>
      <c r="P3843" s="47" t="s">
        <v>542</v>
      </c>
      <c r="Q3843" s="47" t="s">
        <v>2019</v>
      </c>
      <c r="R3843" s="47">
        <v>100432</v>
      </c>
      <c r="S3843" s="47" t="s">
        <v>67</v>
      </c>
      <c r="T3843" s="47" t="s">
        <v>2025</v>
      </c>
      <c r="U3843" s="47">
        <v>13944</v>
      </c>
      <c r="V3843" s="47" t="s">
        <v>98</v>
      </c>
      <c r="W3843" s="47" t="s">
        <v>2026</v>
      </c>
      <c r="X3843" s="47">
        <v>1278811</v>
      </c>
      <c r="Y3843" s="47">
        <v>4213963</v>
      </c>
      <c r="Z3843" s="47">
        <v>305715</v>
      </c>
      <c r="AA3843" s="47">
        <v>8957664</v>
      </c>
      <c r="AB3843" s="47" t="s">
        <v>71</v>
      </c>
      <c r="AC3843" s="47">
        <v>3440</v>
      </c>
      <c r="AD3843" s="47" t="s">
        <v>126</v>
      </c>
      <c r="AE3843" s="47" t="s">
        <v>4968</v>
      </c>
      <c r="AF3843" s="47" t="s">
        <v>6109</v>
      </c>
      <c r="AG3843" s="47">
        <v>424</v>
      </c>
      <c r="AH3843" s="47" t="s">
        <v>73</v>
      </c>
      <c r="AI3843" s="47" t="s">
        <v>2027</v>
      </c>
      <c r="AJ3843" s="47" t="s">
        <v>61</v>
      </c>
      <c r="AK3843" s="47" t="s">
        <v>61</v>
      </c>
      <c r="AV3843" s="47">
        <v>1.82</v>
      </c>
      <c r="AZ3843" s="47">
        <v>146</v>
      </c>
      <c r="BM3843" s="47">
        <v>7.9</v>
      </c>
      <c r="BQ3843" s="47">
        <v>0</v>
      </c>
      <c r="BS3843" s="47">
        <v>12</v>
      </c>
      <c r="BT3843" s="47">
        <v>0</v>
      </c>
      <c r="DI3843" s="1">
        <f t="shared" ref="DI3843:DI3906" si="300">MONTH(AE3843)</f>
        <v>4</v>
      </c>
      <c r="DJ3843" s="9" t="str">
        <f t="shared" ref="DJ3843:DJ3906" si="301">IF(ISBLANK(AV3843),"-",IF(ISBLANK(BT3843),"-",IF(AND(AV3843&gt;=0.5,BT3843&gt;5),"BACTERIOLÓGICO",IF(AND(AV3843&lt;0.5,BT3843&lt;=5),"BACTERIOLÓGICO",IF(AND(AV3843&lt;0.5,BT3843&gt;5),"BACTERIOLÓGICO","NO BACTERIOLOGICO")))))</f>
        <v>NO BACTERIOLOGICO</v>
      </c>
      <c r="DK3843" s="10" t="str">
        <f t="shared" ref="DK3843:DK3906" si="302">IF(ISBLANK(AO3843),"-",IF(ISBLANK(AP3843),"-",IF(ISBLANK(AQ3843),"-",IF(AND(AO3843&gt;=0,AP3843&gt;=0,AQ3843&gt;=0),"Realizado Bactereológico","No realizado Bacteriológico"))))</f>
        <v>-</v>
      </c>
      <c r="DL3843" s="11" t="str">
        <f t="shared" ref="DL3843:DL3906" si="303">IF(ISBLANK(BE3843),"0",IF(BE3843&gt;=0,"1","0"))</f>
        <v>0</v>
      </c>
    </row>
    <row r="3844" spans="1:116" ht="12" x14ac:dyDescent="0.2">
      <c r="A3844" s="47">
        <v>1005030109</v>
      </c>
      <c r="B3844" s="47" t="str">
        <f t="shared" ref="B3844:B3907" si="304">CONCATENATE(A3844,"-",C3844)</f>
        <v>1005030109-PUCA JIRCA</v>
      </c>
      <c r="C3844" s="47" t="s">
        <v>2029</v>
      </c>
      <c r="D3844" s="47" t="s">
        <v>58</v>
      </c>
      <c r="E3844" s="47" t="s">
        <v>542</v>
      </c>
      <c r="F3844" s="47" t="s">
        <v>2019</v>
      </c>
      <c r="G3844" s="47" t="s">
        <v>60</v>
      </c>
      <c r="H3844" s="47">
        <v>15</v>
      </c>
      <c r="I3844" s="47">
        <v>15</v>
      </c>
      <c r="J3844" s="47" t="s">
        <v>82</v>
      </c>
      <c r="K3844" s="47" t="s">
        <v>63</v>
      </c>
      <c r="L3844" s="47" t="s">
        <v>64</v>
      </c>
      <c r="M3844" s="47" t="s">
        <v>2020</v>
      </c>
      <c r="N3844" s="47" t="s">
        <v>2019</v>
      </c>
      <c r="O3844" s="47" t="s">
        <v>58</v>
      </c>
      <c r="P3844" s="47" t="s">
        <v>542</v>
      </c>
      <c r="Q3844" s="47" t="s">
        <v>2019</v>
      </c>
      <c r="R3844" s="47">
        <v>100432</v>
      </c>
      <c r="S3844" s="47" t="s">
        <v>67</v>
      </c>
      <c r="T3844" s="47" t="s">
        <v>2025</v>
      </c>
      <c r="U3844" s="47">
        <v>13944</v>
      </c>
      <c r="V3844" s="47" t="s">
        <v>98</v>
      </c>
      <c r="W3844" s="47" t="s">
        <v>2026</v>
      </c>
      <c r="X3844" s="47">
        <v>1278811</v>
      </c>
      <c r="Y3844" s="47">
        <v>4213964</v>
      </c>
      <c r="Z3844" s="47">
        <v>305714</v>
      </c>
      <c r="AA3844" s="47">
        <v>8957663</v>
      </c>
      <c r="AB3844" s="47" t="s">
        <v>71</v>
      </c>
      <c r="AC3844" s="47">
        <v>3438</v>
      </c>
      <c r="AD3844" s="47" t="s">
        <v>126</v>
      </c>
      <c r="AE3844" s="47" t="s">
        <v>4968</v>
      </c>
      <c r="AF3844" s="47" t="s">
        <v>6109</v>
      </c>
      <c r="AG3844" s="47" t="s">
        <v>61</v>
      </c>
      <c r="AH3844" s="47" t="s">
        <v>75</v>
      </c>
      <c r="AI3844" s="47" t="s">
        <v>76</v>
      </c>
      <c r="AJ3844" s="47" t="s">
        <v>77</v>
      </c>
      <c r="AK3844" s="47" t="s">
        <v>78</v>
      </c>
      <c r="AV3844" s="47">
        <v>0.85</v>
      </c>
      <c r="AZ3844" s="47">
        <v>142</v>
      </c>
      <c r="BM3844" s="47">
        <v>7.5</v>
      </c>
      <c r="BQ3844" s="47">
        <v>0</v>
      </c>
      <c r="BS3844" s="47">
        <v>11.8</v>
      </c>
      <c r="BT3844" s="47">
        <v>0</v>
      </c>
      <c r="DI3844" s="1">
        <f t="shared" si="300"/>
        <v>4</v>
      </c>
      <c r="DJ3844" s="9" t="str">
        <f t="shared" si="301"/>
        <v>NO BACTERIOLOGICO</v>
      </c>
      <c r="DK3844" s="10" t="str">
        <f t="shared" si="302"/>
        <v>-</v>
      </c>
      <c r="DL3844" s="11" t="str">
        <f t="shared" si="303"/>
        <v>0</v>
      </c>
    </row>
    <row r="3845" spans="1:116" ht="12" x14ac:dyDescent="0.2">
      <c r="A3845" s="47">
        <v>1005030109</v>
      </c>
      <c r="B3845" s="47" t="str">
        <f t="shared" si="304"/>
        <v>1005030109-PUCA JIRCA</v>
      </c>
      <c r="C3845" s="47" t="s">
        <v>2029</v>
      </c>
      <c r="D3845" s="47" t="s">
        <v>58</v>
      </c>
      <c r="E3845" s="47" t="s">
        <v>542</v>
      </c>
      <c r="F3845" s="47" t="s">
        <v>2019</v>
      </c>
      <c r="G3845" s="47" t="s">
        <v>60</v>
      </c>
      <c r="H3845" s="47">
        <v>15</v>
      </c>
      <c r="I3845" s="47">
        <v>15</v>
      </c>
      <c r="J3845" s="47" t="s">
        <v>82</v>
      </c>
      <c r="K3845" s="47" t="s">
        <v>63</v>
      </c>
      <c r="L3845" s="47" t="s">
        <v>64</v>
      </c>
      <c r="M3845" s="47" t="s">
        <v>2020</v>
      </c>
      <c r="N3845" s="47" t="s">
        <v>2019</v>
      </c>
      <c r="O3845" s="47" t="s">
        <v>58</v>
      </c>
      <c r="P3845" s="47" t="s">
        <v>542</v>
      </c>
      <c r="Q3845" s="47" t="s">
        <v>2019</v>
      </c>
      <c r="R3845" s="47">
        <v>100432</v>
      </c>
      <c r="S3845" s="47" t="s">
        <v>67</v>
      </c>
      <c r="T3845" s="47" t="s">
        <v>2025</v>
      </c>
      <c r="U3845" s="47">
        <v>13944</v>
      </c>
      <c r="V3845" s="47" t="s">
        <v>98</v>
      </c>
      <c r="W3845" s="47" t="s">
        <v>2026</v>
      </c>
      <c r="X3845" s="47">
        <v>1278811</v>
      </c>
      <c r="Y3845" s="47">
        <v>4213965</v>
      </c>
      <c r="Z3845" s="47">
        <v>305712</v>
      </c>
      <c r="AA3845" s="47">
        <v>8957660</v>
      </c>
      <c r="AB3845" s="47" t="s">
        <v>71</v>
      </c>
      <c r="AC3845" s="47">
        <v>3436</v>
      </c>
      <c r="AD3845" s="47" t="s">
        <v>126</v>
      </c>
      <c r="AE3845" s="47" t="s">
        <v>4968</v>
      </c>
      <c r="AF3845" s="47" t="s">
        <v>6109</v>
      </c>
      <c r="AG3845" s="47" t="s">
        <v>61</v>
      </c>
      <c r="AH3845" s="47" t="s">
        <v>75</v>
      </c>
      <c r="AI3845" s="47" t="s">
        <v>76</v>
      </c>
      <c r="AJ3845" s="47" t="s">
        <v>77</v>
      </c>
      <c r="AK3845" s="47" t="s">
        <v>78</v>
      </c>
      <c r="AV3845" s="47">
        <v>0.51</v>
      </c>
      <c r="AZ3845" s="47">
        <v>140</v>
      </c>
      <c r="BM3845" s="47">
        <v>7.5</v>
      </c>
      <c r="BQ3845" s="47">
        <v>0</v>
      </c>
      <c r="BS3845" s="47">
        <v>11.2</v>
      </c>
      <c r="BT3845" s="47">
        <v>0</v>
      </c>
      <c r="DI3845" s="1">
        <f t="shared" si="300"/>
        <v>4</v>
      </c>
      <c r="DJ3845" s="9" t="str">
        <f t="shared" si="301"/>
        <v>NO BACTERIOLOGICO</v>
      </c>
      <c r="DK3845" s="10" t="str">
        <f t="shared" si="302"/>
        <v>-</v>
      </c>
      <c r="DL3845" s="11" t="str">
        <f t="shared" si="303"/>
        <v>0</v>
      </c>
    </row>
    <row r="3846" spans="1:116" ht="12" x14ac:dyDescent="0.2">
      <c r="A3846" s="47">
        <v>1005030043</v>
      </c>
      <c r="B3846" s="47" t="str">
        <f t="shared" si="304"/>
        <v>1005030043-CHURISH PAMPA</v>
      </c>
      <c r="C3846" s="47" t="s">
        <v>2028</v>
      </c>
      <c r="D3846" s="47" t="s">
        <v>58</v>
      </c>
      <c r="E3846" s="47" t="s">
        <v>542</v>
      </c>
      <c r="F3846" s="47" t="s">
        <v>2019</v>
      </c>
      <c r="G3846" s="47" t="s">
        <v>60</v>
      </c>
      <c r="H3846" s="47">
        <v>10</v>
      </c>
      <c r="I3846" s="47">
        <v>10</v>
      </c>
      <c r="J3846" s="47" t="s">
        <v>82</v>
      </c>
      <c r="K3846" s="47" t="s">
        <v>63</v>
      </c>
      <c r="L3846" s="47" t="s">
        <v>64</v>
      </c>
      <c r="M3846" s="47" t="s">
        <v>2020</v>
      </c>
      <c r="N3846" s="47" t="s">
        <v>2019</v>
      </c>
      <c r="O3846" s="47" t="s">
        <v>58</v>
      </c>
      <c r="P3846" s="47" t="s">
        <v>542</v>
      </c>
      <c r="Q3846" s="47" t="s">
        <v>2019</v>
      </c>
      <c r="R3846" s="47">
        <v>100432</v>
      </c>
      <c r="S3846" s="47" t="s">
        <v>67</v>
      </c>
      <c r="T3846" s="47" t="s">
        <v>2025</v>
      </c>
      <c r="U3846" s="47">
        <v>13944</v>
      </c>
      <c r="V3846" s="47" t="s">
        <v>98</v>
      </c>
      <c r="W3846" s="47" t="s">
        <v>2026</v>
      </c>
      <c r="X3846" s="47">
        <v>1278812</v>
      </c>
      <c r="Y3846" s="47">
        <v>4213966</v>
      </c>
      <c r="Z3846" s="47">
        <v>305715</v>
      </c>
      <c r="AA3846" s="47">
        <v>8957664</v>
      </c>
      <c r="AB3846" s="47" t="s">
        <v>71</v>
      </c>
      <c r="AC3846" s="47">
        <v>3440</v>
      </c>
      <c r="AD3846" s="47" t="s">
        <v>126</v>
      </c>
      <c r="AE3846" s="47" t="s">
        <v>4968</v>
      </c>
      <c r="AF3846" s="47" t="s">
        <v>6110</v>
      </c>
      <c r="AG3846" s="47">
        <v>424</v>
      </c>
      <c r="AH3846" s="47" t="s">
        <v>73</v>
      </c>
      <c r="AI3846" s="47" t="s">
        <v>2027</v>
      </c>
      <c r="AJ3846" s="47" t="s">
        <v>61</v>
      </c>
      <c r="AK3846" s="47" t="s">
        <v>61</v>
      </c>
      <c r="AV3846" s="47">
        <v>1.82</v>
      </c>
      <c r="AZ3846" s="47">
        <v>146</v>
      </c>
      <c r="BM3846" s="47">
        <v>7.9</v>
      </c>
      <c r="BQ3846" s="47">
        <v>0</v>
      </c>
      <c r="BS3846" s="47">
        <v>12</v>
      </c>
      <c r="BT3846" s="47">
        <v>0</v>
      </c>
      <c r="DI3846" s="1">
        <f t="shared" si="300"/>
        <v>4</v>
      </c>
      <c r="DJ3846" s="9" t="str">
        <f t="shared" si="301"/>
        <v>NO BACTERIOLOGICO</v>
      </c>
      <c r="DK3846" s="10" t="str">
        <f t="shared" si="302"/>
        <v>-</v>
      </c>
      <c r="DL3846" s="11" t="str">
        <f t="shared" si="303"/>
        <v>0</v>
      </c>
    </row>
    <row r="3847" spans="1:116" ht="12" x14ac:dyDescent="0.2">
      <c r="A3847" s="47">
        <v>1005030043</v>
      </c>
      <c r="B3847" s="47" t="str">
        <f t="shared" si="304"/>
        <v>1005030043-CHURISH PAMPA</v>
      </c>
      <c r="C3847" s="47" t="s">
        <v>2028</v>
      </c>
      <c r="D3847" s="47" t="s">
        <v>58</v>
      </c>
      <c r="E3847" s="47" t="s">
        <v>542</v>
      </c>
      <c r="F3847" s="47" t="s">
        <v>2019</v>
      </c>
      <c r="G3847" s="47" t="s">
        <v>60</v>
      </c>
      <c r="H3847" s="47">
        <v>10</v>
      </c>
      <c r="I3847" s="47">
        <v>10</v>
      </c>
      <c r="J3847" s="47" t="s">
        <v>82</v>
      </c>
      <c r="K3847" s="47" t="s">
        <v>63</v>
      </c>
      <c r="L3847" s="47" t="s">
        <v>64</v>
      </c>
      <c r="M3847" s="47" t="s">
        <v>2020</v>
      </c>
      <c r="N3847" s="47" t="s">
        <v>2019</v>
      </c>
      <c r="O3847" s="47" t="s">
        <v>58</v>
      </c>
      <c r="P3847" s="47" t="s">
        <v>542</v>
      </c>
      <c r="Q3847" s="47" t="s">
        <v>2019</v>
      </c>
      <c r="R3847" s="47">
        <v>100432</v>
      </c>
      <c r="S3847" s="47" t="s">
        <v>67</v>
      </c>
      <c r="T3847" s="47" t="s">
        <v>2025</v>
      </c>
      <c r="U3847" s="47">
        <v>13944</v>
      </c>
      <c r="V3847" s="47" t="s">
        <v>98</v>
      </c>
      <c r="W3847" s="47" t="s">
        <v>2026</v>
      </c>
      <c r="X3847" s="47">
        <v>1278812</v>
      </c>
      <c r="Y3847" s="47">
        <v>4213967</v>
      </c>
      <c r="Z3847" s="47">
        <v>305715</v>
      </c>
      <c r="AA3847" s="47">
        <v>8954882</v>
      </c>
      <c r="AB3847" s="47" t="s">
        <v>71</v>
      </c>
      <c r="AC3847" s="47">
        <v>3438</v>
      </c>
      <c r="AD3847" s="47" t="s">
        <v>126</v>
      </c>
      <c r="AE3847" s="47" t="s">
        <v>4968</v>
      </c>
      <c r="AF3847" s="47" t="s">
        <v>6110</v>
      </c>
      <c r="AG3847" s="47" t="s">
        <v>61</v>
      </c>
      <c r="AH3847" s="47" t="s">
        <v>75</v>
      </c>
      <c r="AI3847" s="47" t="s">
        <v>76</v>
      </c>
      <c r="AJ3847" s="47" t="s">
        <v>77</v>
      </c>
      <c r="AK3847" s="47" t="s">
        <v>78</v>
      </c>
      <c r="AV3847" s="47">
        <v>0.5</v>
      </c>
      <c r="AZ3847" s="47">
        <v>142</v>
      </c>
      <c r="BM3847" s="47">
        <v>7.9</v>
      </c>
      <c r="BQ3847" s="47">
        <v>0</v>
      </c>
      <c r="BS3847" s="47">
        <v>11</v>
      </c>
      <c r="BT3847" s="47">
        <v>0</v>
      </c>
      <c r="DI3847" s="1">
        <f t="shared" si="300"/>
        <v>4</v>
      </c>
      <c r="DJ3847" s="9" t="str">
        <f t="shared" si="301"/>
        <v>NO BACTERIOLOGICO</v>
      </c>
      <c r="DK3847" s="10" t="str">
        <f t="shared" si="302"/>
        <v>-</v>
      </c>
      <c r="DL3847" s="11" t="str">
        <f t="shared" si="303"/>
        <v>0</v>
      </c>
    </row>
    <row r="3848" spans="1:116" ht="12" x14ac:dyDescent="0.2">
      <c r="A3848" s="47">
        <v>1005030036</v>
      </c>
      <c r="B3848" s="47" t="str">
        <f t="shared" si="304"/>
        <v>1005030036-SUZUN</v>
      </c>
      <c r="C3848" s="47" t="s">
        <v>2024</v>
      </c>
      <c r="D3848" s="47" t="s">
        <v>58</v>
      </c>
      <c r="E3848" s="47" t="s">
        <v>542</v>
      </c>
      <c r="F3848" s="47" t="s">
        <v>2019</v>
      </c>
      <c r="G3848" s="47" t="s">
        <v>60</v>
      </c>
      <c r="H3848" s="47">
        <v>30</v>
      </c>
      <c r="I3848" s="47">
        <v>30</v>
      </c>
      <c r="J3848" s="47" t="s">
        <v>82</v>
      </c>
      <c r="K3848" s="47" t="s">
        <v>63</v>
      </c>
      <c r="L3848" s="47" t="s">
        <v>64</v>
      </c>
      <c r="M3848" s="47" t="s">
        <v>2020</v>
      </c>
      <c r="N3848" s="47" t="s">
        <v>2019</v>
      </c>
      <c r="O3848" s="47" t="s">
        <v>58</v>
      </c>
      <c r="P3848" s="47" t="s">
        <v>542</v>
      </c>
      <c r="Q3848" s="47" t="s">
        <v>2019</v>
      </c>
      <c r="R3848" s="47">
        <v>100432</v>
      </c>
      <c r="S3848" s="47" t="s">
        <v>67</v>
      </c>
      <c r="T3848" s="47" t="s">
        <v>2025</v>
      </c>
      <c r="U3848" s="47">
        <v>13944</v>
      </c>
      <c r="V3848" s="47" t="s">
        <v>98</v>
      </c>
      <c r="W3848" s="47" t="s">
        <v>2026</v>
      </c>
      <c r="X3848" s="47">
        <v>1278813</v>
      </c>
      <c r="Y3848" s="47">
        <v>4213968</v>
      </c>
      <c r="Z3848" s="47">
        <v>305715</v>
      </c>
      <c r="AA3848" s="47">
        <v>8957664</v>
      </c>
      <c r="AB3848" s="47" t="s">
        <v>71</v>
      </c>
      <c r="AC3848" s="47">
        <v>3440</v>
      </c>
      <c r="AD3848" s="47" t="s">
        <v>126</v>
      </c>
      <c r="AE3848" s="47" t="s">
        <v>4968</v>
      </c>
      <c r="AF3848" s="47" t="s">
        <v>6111</v>
      </c>
      <c r="AG3848" s="47">
        <v>424</v>
      </c>
      <c r="AH3848" s="47" t="s">
        <v>73</v>
      </c>
      <c r="AI3848" s="47" t="s">
        <v>2027</v>
      </c>
      <c r="AJ3848" s="47" t="s">
        <v>61</v>
      </c>
      <c r="AK3848" s="47" t="s">
        <v>61</v>
      </c>
      <c r="AV3848" s="47">
        <v>1.82</v>
      </c>
      <c r="AZ3848" s="47">
        <v>146</v>
      </c>
      <c r="BM3848" s="47">
        <v>7.5</v>
      </c>
      <c r="BQ3848" s="47">
        <v>0</v>
      </c>
      <c r="BS3848" s="47">
        <v>12</v>
      </c>
      <c r="BT3848" s="47">
        <v>0</v>
      </c>
      <c r="DI3848" s="1">
        <f t="shared" si="300"/>
        <v>4</v>
      </c>
      <c r="DJ3848" s="9" t="str">
        <f t="shared" si="301"/>
        <v>NO BACTERIOLOGICO</v>
      </c>
      <c r="DK3848" s="10" t="str">
        <f t="shared" si="302"/>
        <v>-</v>
      </c>
      <c r="DL3848" s="11" t="str">
        <f t="shared" si="303"/>
        <v>0</v>
      </c>
    </row>
    <row r="3849" spans="1:116" ht="12" x14ac:dyDescent="0.2">
      <c r="A3849" s="47">
        <v>1005030036</v>
      </c>
      <c r="B3849" s="47" t="str">
        <f t="shared" si="304"/>
        <v>1005030036-SUZUN</v>
      </c>
      <c r="C3849" s="47" t="s">
        <v>2024</v>
      </c>
      <c r="D3849" s="47" t="s">
        <v>58</v>
      </c>
      <c r="E3849" s="47" t="s">
        <v>542</v>
      </c>
      <c r="F3849" s="47" t="s">
        <v>2019</v>
      </c>
      <c r="G3849" s="47" t="s">
        <v>60</v>
      </c>
      <c r="H3849" s="47">
        <v>30</v>
      </c>
      <c r="I3849" s="47">
        <v>30</v>
      </c>
      <c r="J3849" s="47" t="s">
        <v>82</v>
      </c>
      <c r="K3849" s="47" t="s">
        <v>63</v>
      </c>
      <c r="L3849" s="47" t="s">
        <v>64</v>
      </c>
      <c r="M3849" s="47" t="s">
        <v>2020</v>
      </c>
      <c r="N3849" s="47" t="s">
        <v>2019</v>
      </c>
      <c r="O3849" s="47" t="s">
        <v>58</v>
      </c>
      <c r="P3849" s="47" t="s">
        <v>542</v>
      </c>
      <c r="Q3849" s="47" t="s">
        <v>2019</v>
      </c>
      <c r="R3849" s="47">
        <v>100432</v>
      </c>
      <c r="S3849" s="47" t="s">
        <v>67</v>
      </c>
      <c r="T3849" s="47" t="s">
        <v>2025</v>
      </c>
      <c r="U3849" s="47">
        <v>13944</v>
      </c>
      <c r="V3849" s="47" t="s">
        <v>98</v>
      </c>
      <c r="W3849" s="47" t="s">
        <v>2026</v>
      </c>
      <c r="X3849" s="47">
        <v>1278813</v>
      </c>
      <c r="Y3849" s="47">
        <v>4213969</v>
      </c>
      <c r="Z3849" s="47">
        <v>305714</v>
      </c>
      <c r="AA3849" s="47">
        <v>8957663</v>
      </c>
      <c r="AB3849" s="47" t="s">
        <v>71</v>
      </c>
      <c r="AC3849" s="47">
        <v>3438</v>
      </c>
      <c r="AD3849" s="47" t="s">
        <v>126</v>
      </c>
      <c r="AE3849" s="47" t="s">
        <v>4968</v>
      </c>
      <c r="AF3849" s="47" t="s">
        <v>6111</v>
      </c>
      <c r="AG3849" s="47" t="s">
        <v>61</v>
      </c>
      <c r="AH3849" s="47" t="s">
        <v>75</v>
      </c>
      <c r="AI3849" s="47" t="s">
        <v>76</v>
      </c>
      <c r="AJ3849" s="47" t="s">
        <v>77</v>
      </c>
      <c r="AK3849" s="47" t="s">
        <v>78</v>
      </c>
      <c r="AV3849" s="47">
        <v>0.91</v>
      </c>
      <c r="AZ3849" s="47">
        <v>143</v>
      </c>
      <c r="BM3849" s="47">
        <v>7.5</v>
      </c>
      <c r="BQ3849" s="47">
        <v>0</v>
      </c>
      <c r="BS3849" s="47">
        <v>11.5</v>
      </c>
      <c r="BT3849" s="47">
        <v>0</v>
      </c>
      <c r="DI3849" s="1">
        <f t="shared" si="300"/>
        <v>4</v>
      </c>
      <c r="DJ3849" s="9" t="str">
        <f t="shared" si="301"/>
        <v>NO BACTERIOLOGICO</v>
      </c>
      <c r="DK3849" s="10" t="str">
        <f t="shared" si="302"/>
        <v>-</v>
      </c>
      <c r="DL3849" s="11" t="str">
        <f t="shared" si="303"/>
        <v>0</v>
      </c>
    </row>
    <row r="3850" spans="1:116" ht="12" x14ac:dyDescent="0.2">
      <c r="A3850" s="47">
        <v>1005030036</v>
      </c>
      <c r="B3850" s="47" t="str">
        <f t="shared" si="304"/>
        <v>1005030036-SUZUN</v>
      </c>
      <c r="C3850" s="47" t="s">
        <v>2024</v>
      </c>
      <c r="D3850" s="47" t="s">
        <v>58</v>
      </c>
      <c r="E3850" s="47" t="s">
        <v>542</v>
      </c>
      <c r="F3850" s="47" t="s">
        <v>2019</v>
      </c>
      <c r="G3850" s="47" t="s">
        <v>60</v>
      </c>
      <c r="H3850" s="47">
        <v>30</v>
      </c>
      <c r="I3850" s="47">
        <v>30</v>
      </c>
      <c r="J3850" s="47" t="s">
        <v>82</v>
      </c>
      <c r="K3850" s="47" t="s">
        <v>63</v>
      </c>
      <c r="L3850" s="47" t="s">
        <v>64</v>
      </c>
      <c r="M3850" s="47" t="s">
        <v>2020</v>
      </c>
      <c r="N3850" s="47" t="s">
        <v>2019</v>
      </c>
      <c r="O3850" s="47" t="s">
        <v>58</v>
      </c>
      <c r="P3850" s="47" t="s">
        <v>542</v>
      </c>
      <c r="Q3850" s="47" t="s">
        <v>2019</v>
      </c>
      <c r="R3850" s="47">
        <v>100432</v>
      </c>
      <c r="S3850" s="47" t="s">
        <v>67</v>
      </c>
      <c r="T3850" s="47" t="s">
        <v>2025</v>
      </c>
      <c r="U3850" s="47">
        <v>13944</v>
      </c>
      <c r="V3850" s="47" t="s">
        <v>98</v>
      </c>
      <c r="W3850" s="47" t="s">
        <v>2026</v>
      </c>
      <c r="X3850" s="47">
        <v>1278813</v>
      </c>
      <c r="Y3850" s="47">
        <v>4213970</v>
      </c>
      <c r="Z3850" s="47">
        <v>305712</v>
      </c>
      <c r="AA3850" s="47">
        <v>8957660</v>
      </c>
      <c r="AB3850" s="47" t="s">
        <v>71</v>
      </c>
      <c r="AC3850" s="47">
        <v>3436</v>
      </c>
      <c r="AD3850" s="47" t="s">
        <v>126</v>
      </c>
      <c r="AE3850" s="47" t="s">
        <v>4968</v>
      </c>
      <c r="AF3850" s="47" t="s">
        <v>6111</v>
      </c>
      <c r="AG3850" s="47" t="s">
        <v>61</v>
      </c>
      <c r="AH3850" s="47" t="s">
        <v>75</v>
      </c>
      <c r="AI3850" s="47" t="s">
        <v>76</v>
      </c>
      <c r="AJ3850" s="47" t="s">
        <v>77</v>
      </c>
      <c r="AK3850" s="47" t="s">
        <v>78</v>
      </c>
      <c r="AV3850" s="47">
        <v>0.52</v>
      </c>
      <c r="AZ3850" s="47">
        <v>140</v>
      </c>
      <c r="BM3850" s="47">
        <v>7.5</v>
      </c>
      <c r="BQ3850" s="47">
        <v>0</v>
      </c>
      <c r="BS3850" s="47">
        <v>11</v>
      </c>
      <c r="BT3850" s="47">
        <v>0</v>
      </c>
      <c r="DI3850" s="1">
        <f t="shared" si="300"/>
        <v>4</v>
      </c>
      <c r="DJ3850" s="9" t="str">
        <f t="shared" si="301"/>
        <v>NO BACTERIOLOGICO</v>
      </c>
      <c r="DK3850" s="10" t="str">
        <f t="shared" si="302"/>
        <v>-</v>
      </c>
      <c r="DL3850" s="11" t="str">
        <f t="shared" si="303"/>
        <v>0</v>
      </c>
    </row>
    <row r="3851" spans="1:116" ht="12" x14ac:dyDescent="0.2">
      <c r="A3851" s="47">
        <v>1005030069</v>
      </c>
      <c r="B3851" s="47" t="str">
        <f t="shared" si="304"/>
        <v>1005030069-QUEROPATA</v>
      </c>
      <c r="C3851" s="47" t="s">
        <v>1862</v>
      </c>
      <c r="D3851" s="47" t="s">
        <v>58</v>
      </c>
      <c r="E3851" s="47" t="s">
        <v>542</v>
      </c>
      <c r="F3851" s="47" t="s">
        <v>2019</v>
      </c>
      <c r="G3851" s="47" t="s">
        <v>60</v>
      </c>
      <c r="H3851" s="47">
        <v>400</v>
      </c>
      <c r="I3851" s="47">
        <v>250</v>
      </c>
      <c r="J3851" s="47" t="s">
        <v>82</v>
      </c>
      <c r="K3851" s="47" t="s">
        <v>63</v>
      </c>
      <c r="L3851" s="47" t="s">
        <v>64</v>
      </c>
      <c r="M3851" s="47" t="s">
        <v>2020</v>
      </c>
      <c r="N3851" s="47" t="s">
        <v>2019</v>
      </c>
      <c r="O3851" s="47" t="s">
        <v>58</v>
      </c>
      <c r="P3851" s="47" t="s">
        <v>542</v>
      </c>
      <c r="Q3851" s="47" t="s">
        <v>2019</v>
      </c>
      <c r="R3851" s="47">
        <v>100500</v>
      </c>
      <c r="S3851" s="47" t="s">
        <v>67</v>
      </c>
      <c r="T3851" s="47" t="s">
        <v>2055</v>
      </c>
      <c r="U3851" s="47">
        <v>19957</v>
      </c>
      <c r="V3851" s="47" t="s">
        <v>69</v>
      </c>
      <c r="W3851" s="47" t="s">
        <v>2056</v>
      </c>
      <c r="X3851" s="47">
        <v>1278814</v>
      </c>
      <c r="Y3851" s="47">
        <v>4213971</v>
      </c>
      <c r="Z3851" s="47">
        <v>305741</v>
      </c>
      <c r="AA3851" s="47">
        <v>8954966</v>
      </c>
      <c r="AB3851" s="47" t="s">
        <v>71</v>
      </c>
      <c r="AC3851" s="47">
        <v>3473</v>
      </c>
      <c r="AD3851" s="47" t="s">
        <v>126</v>
      </c>
      <c r="AE3851" s="47" t="s">
        <v>4886</v>
      </c>
      <c r="AF3851" s="47" t="s">
        <v>6112</v>
      </c>
      <c r="AG3851" s="47">
        <v>486</v>
      </c>
      <c r="AH3851" s="47" t="s">
        <v>73</v>
      </c>
      <c r="AI3851" s="47" t="s">
        <v>1862</v>
      </c>
      <c r="AJ3851" s="47" t="s">
        <v>61</v>
      </c>
      <c r="AK3851" s="47" t="s">
        <v>61</v>
      </c>
      <c r="AV3851" s="47">
        <v>1.84</v>
      </c>
      <c r="AZ3851" s="47">
        <v>78</v>
      </c>
      <c r="BM3851" s="47">
        <v>8.48</v>
      </c>
      <c r="BQ3851" s="47">
        <v>0</v>
      </c>
      <c r="BS3851" s="47">
        <v>11</v>
      </c>
      <c r="BT3851" s="47">
        <v>0</v>
      </c>
      <c r="DI3851" s="1">
        <f t="shared" si="300"/>
        <v>4</v>
      </c>
      <c r="DJ3851" s="9" t="str">
        <f t="shared" si="301"/>
        <v>NO BACTERIOLOGICO</v>
      </c>
      <c r="DK3851" s="10" t="str">
        <f t="shared" si="302"/>
        <v>-</v>
      </c>
      <c r="DL3851" s="11" t="str">
        <f t="shared" si="303"/>
        <v>0</v>
      </c>
    </row>
    <row r="3852" spans="1:116" ht="12" x14ac:dyDescent="0.2">
      <c r="A3852" s="47">
        <v>1005030069</v>
      </c>
      <c r="B3852" s="47" t="str">
        <f t="shared" si="304"/>
        <v>1005030069-QUEROPATA</v>
      </c>
      <c r="C3852" s="47" t="s">
        <v>1862</v>
      </c>
      <c r="D3852" s="47" t="s">
        <v>58</v>
      </c>
      <c r="E3852" s="47" t="s">
        <v>542</v>
      </c>
      <c r="F3852" s="47" t="s">
        <v>2019</v>
      </c>
      <c r="G3852" s="47" t="s">
        <v>60</v>
      </c>
      <c r="H3852" s="47">
        <v>400</v>
      </c>
      <c r="I3852" s="47">
        <v>250</v>
      </c>
      <c r="J3852" s="47" t="s">
        <v>82</v>
      </c>
      <c r="K3852" s="47" t="s">
        <v>63</v>
      </c>
      <c r="L3852" s="47" t="s">
        <v>64</v>
      </c>
      <c r="M3852" s="47" t="s">
        <v>2020</v>
      </c>
      <c r="N3852" s="47" t="s">
        <v>2019</v>
      </c>
      <c r="O3852" s="47" t="s">
        <v>58</v>
      </c>
      <c r="P3852" s="47" t="s">
        <v>542</v>
      </c>
      <c r="Q3852" s="47" t="s">
        <v>2019</v>
      </c>
      <c r="R3852" s="47">
        <v>100500</v>
      </c>
      <c r="S3852" s="47" t="s">
        <v>67</v>
      </c>
      <c r="T3852" s="47" t="s">
        <v>2055</v>
      </c>
      <c r="U3852" s="47">
        <v>19957</v>
      </c>
      <c r="V3852" s="47" t="s">
        <v>69</v>
      </c>
      <c r="W3852" s="47" t="s">
        <v>2056</v>
      </c>
      <c r="X3852" s="47">
        <v>1278814</v>
      </c>
      <c r="Y3852" s="47">
        <v>4213972</v>
      </c>
      <c r="Z3852" s="47">
        <v>305741</v>
      </c>
      <c r="AA3852" s="47">
        <v>8945966</v>
      </c>
      <c r="AB3852" s="47" t="s">
        <v>71</v>
      </c>
      <c r="AC3852" s="47">
        <v>3473</v>
      </c>
      <c r="AD3852" s="47" t="s">
        <v>126</v>
      </c>
      <c r="AE3852" s="47" t="s">
        <v>4886</v>
      </c>
      <c r="AF3852" s="47" t="s">
        <v>6112</v>
      </c>
      <c r="AG3852" s="47" t="s">
        <v>61</v>
      </c>
      <c r="AH3852" s="47" t="s">
        <v>75</v>
      </c>
      <c r="AI3852" s="47" t="s">
        <v>76</v>
      </c>
      <c r="AJ3852" s="47" t="s">
        <v>77</v>
      </c>
      <c r="AK3852" s="47" t="s">
        <v>78</v>
      </c>
      <c r="AV3852" s="47">
        <v>0.93</v>
      </c>
      <c r="AZ3852" s="47">
        <v>76</v>
      </c>
      <c r="BM3852" s="47">
        <v>8</v>
      </c>
      <c r="BQ3852" s="47">
        <v>0</v>
      </c>
      <c r="BS3852" s="47">
        <v>10.5</v>
      </c>
      <c r="BT3852" s="47">
        <v>0</v>
      </c>
      <c r="DI3852" s="1">
        <f t="shared" si="300"/>
        <v>4</v>
      </c>
      <c r="DJ3852" s="9" t="str">
        <f t="shared" si="301"/>
        <v>NO BACTERIOLOGICO</v>
      </c>
      <c r="DK3852" s="10" t="str">
        <f t="shared" si="302"/>
        <v>-</v>
      </c>
      <c r="DL3852" s="11" t="str">
        <f t="shared" si="303"/>
        <v>0</v>
      </c>
    </row>
    <row r="3853" spans="1:116" ht="12" x14ac:dyDescent="0.2">
      <c r="A3853" s="47">
        <v>1005030069</v>
      </c>
      <c r="B3853" s="47" t="str">
        <f t="shared" si="304"/>
        <v>1005030069-QUEROPATA</v>
      </c>
      <c r="C3853" s="47" t="s">
        <v>1862</v>
      </c>
      <c r="D3853" s="47" t="s">
        <v>58</v>
      </c>
      <c r="E3853" s="47" t="s">
        <v>542</v>
      </c>
      <c r="F3853" s="47" t="s">
        <v>2019</v>
      </c>
      <c r="G3853" s="47" t="s">
        <v>60</v>
      </c>
      <c r="H3853" s="47">
        <v>400</v>
      </c>
      <c r="I3853" s="47">
        <v>250</v>
      </c>
      <c r="J3853" s="47" t="s">
        <v>82</v>
      </c>
      <c r="K3853" s="47" t="s">
        <v>63</v>
      </c>
      <c r="L3853" s="47" t="s">
        <v>64</v>
      </c>
      <c r="M3853" s="47" t="s">
        <v>2020</v>
      </c>
      <c r="N3853" s="47" t="s">
        <v>2019</v>
      </c>
      <c r="O3853" s="47" t="s">
        <v>58</v>
      </c>
      <c r="P3853" s="47" t="s">
        <v>542</v>
      </c>
      <c r="Q3853" s="47" t="s">
        <v>2019</v>
      </c>
      <c r="R3853" s="47">
        <v>100500</v>
      </c>
      <c r="S3853" s="47" t="s">
        <v>67</v>
      </c>
      <c r="T3853" s="47" t="s">
        <v>2055</v>
      </c>
      <c r="U3853" s="47">
        <v>19957</v>
      </c>
      <c r="V3853" s="47" t="s">
        <v>69</v>
      </c>
      <c r="W3853" s="47" t="s">
        <v>2056</v>
      </c>
      <c r="X3853" s="47">
        <v>1278814</v>
      </c>
      <c r="Y3853" s="47">
        <v>4213973</v>
      </c>
      <c r="Z3853" s="47">
        <v>305741</v>
      </c>
      <c r="AA3853" s="47">
        <v>8954966</v>
      </c>
      <c r="AB3853" s="47" t="s">
        <v>71</v>
      </c>
      <c r="AC3853" s="47">
        <v>3473</v>
      </c>
      <c r="AD3853" s="47" t="s">
        <v>126</v>
      </c>
      <c r="AE3853" s="47" t="s">
        <v>4886</v>
      </c>
      <c r="AF3853" s="47" t="s">
        <v>6112</v>
      </c>
      <c r="AG3853" s="47" t="s">
        <v>61</v>
      </c>
      <c r="AH3853" s="47" t="s">
        <v>75</v>
      </c>
      <c r="AI3853" s="47" t="s">
        <v>76</v>
      </c>
      <c r="AJ3853" s="47" t="s">
        <v>77</v>
      </c>
      <c r="AK3853" s="47" t="s">
        <v>78</v>
      </c>
      <c r="AV3853" s="47">
        <v>0.5</v>
      </c>
      <c r="AZ3853" s="47">
        <v>75</v>
      </c>
      <c r="BM3853" s="47">
        <v>7.5</v>
      </c>
      <c r="BQ3853" s="47">
        <v>0</v>
      </c>
      <c r="BS3853" s="47">
        <v>10.199999999999999</v>
      </c>
      <c r="BT3853" s="47">
        <v>0</v>
      </c>
      <c r="DI3853" s="1">
        <f t="shared" si="300"/>
        <v>4</v>
      </c>
      <c r="DJ3853" s="9" t="str">
        <f t="shared" si="301"/>
        <v>NO BACTERIOLOGICO</v>
      </c>
      <c r="DK3853" s="10" t="str">
        <f t="shared" si="302"/>
        <v>-</v>
      </c>
      <c r="DL3853" s="11" t="str">
        <f t="shared" si="303"/>
        <v>0</v>
      </c>
    </row>
    <row r="3854" spans="1:116" ht="12" x14ac:dyDescent="0.2">
      <c r="A3854" s="47">
        <v>1005030099</v>
      </c>
      <c r="B3854" s="47" t="str">
        <f t="shared" si="304"/>
        <v>1005030099-ACHCAY CHAQUI</v>
      </c>
      <c r="C3854" s="47" t="s">
        <v>2054</v>
      </c>
      <c r="D3854" s="47" t="s">
        <v>58</v>
      </c>
      <c r="E3854" s="47" t="s">
        <v>542</v>
      </c>
      <c r="F3854" s="47" t="s">
        <v>2019</v>
      </c>
      <c r="G3854" s="47" t="s">
        <v>60</v>
      </c>
      <c r="H3854" s="47">
        <v>59</v>
      </c>
      <c r="I3854" s="47">
        <v>59</v>
      </c>
      <c r="J3854" s="47" t="s">
        <v>82</v>
      </c>
      <c r="K3854" s="47" t="s">
        <v>63</v>
      </c>
      <c r="L3854" s="47" t="s">
        <v>64</v>
      </c>
      <c r="M3854" s="47" t="s">
        <v>2020</v>
      </c>
      <c r="N3854" s="47" t="s">
        <v>2019</v>
      </c>
      <c r="O3854" s="47" t="s">
        <v>58</v>
      </c>
      <c r="P3854" s="47" t="s">
        <v>542</v>
      </c>
      <c r="Q3854" s="47" t="s">
        <v>2019</v>
      </c>
      <c r="R3854" s="47">
        <v>100500</v>
      </c>
      <c r="S3854" s="47" t="s">
        <v>67</v>
      </c>
      <c r="T3854" s="47" t="s">
        <v>2055</v>
      </c>
      <c r="U3854" s="47">
        <v>19957</v>
      </c>
      <c r="V3854" s="47" t="s">
        <v>69</v>
      </c>
      <c r="W3854" s="47" t="s">
        <v>2056</v>
      </c>
      <c r="X3854" s="47">
        <v>1278815</v>
      </c>
      <c r="Y3854" s="47">
        <v>4213974</v>
      </c>
      <c r="Z3854" s="47">
        <v>305741</v>
      </c>
      <c r="AA3854" s="47">
        <v>8954966</v>
      </c>
      <c r="AB3854" s="47" t="s">
        <v>71</v>
      </c>
      <c r="AC3854" s="47">
        <v>3473</v>
      </c>
      <c r="AD3854" s="47" t="s">
        <v>126</v>
      </c>
      <c r="AE3854" s="47" t="s">
        <v>4913</v>
      </c>
      <c r="AF3854" s="47" t="s">
        <v>6113</v>
      </c>
      <c r="AG3854" s="47">
        <v>486</v>
      </c>
      <c r="AH3854" s="47" t="s">
        <v>73</v>
      </c>
      <c r="AI3854" s="47" t="s">
        <v>1862</v>
      </c>
      <c r="AJ3854" s="47" t="s">
        <v>61</v>
      </c>
      <c r="AK3854" s="47" t="s">
        <v>61</v>
      </c>
      <c r="AV3854" s="47">
        <v>1.84</v>
      </c>
      <c r="AZ3854" s="47">
        <v>78</v>
      </c>
      <c r="BM3854" s="47">
        <v>8.5</v>
      </c>
      <c r="BQ3854" s="47">
        <v>0</v>
      </c>
      <c r="BS3854" s="47">
        <v>11</v>
      </c>
      <c r="BT3854" s="47">
        <v>0</v>
      </c>
      <c r="DI3854" s="1">
        <f t="shared" si="300"/>
        <v>4</v>
      </c>
      <c r="DJ3854" s="9" t="str">
        <f t="shared" si="301"/>
        <v>NO BACTERIOLOGICO</v>
      </c>
      <c r="DK3854" s="10" t="str">
        <f t="shared" si="302"/>
        <v>-</v>
      </c>
      <c r="DL3854" s="11" t="str">
        <f t="shared" si="303"/>
        <v>0</v>
      </c>
    </row>
    <row r="3855" spans="1:116" ht="12" x14ac:dyDescent="0.2">
      <c r="A3855" s="47">
        <v>1005030099</v>
      </c>
      <c r="B3855" s="47" t="str">
        <f t="shared" si="304"/>
        <v>1005030099-ACHCAY CHAQUI</v>
      </c>
      <c r="C3855" s="47" t="s">
        <v>2054</v>
      </c>
      <c r="D3855" s="47" t="s">
        <v>58</v>
      </c>
      <c r="E3855" s="47" t="s">
        <v>542</v>
      </c>
      <c r="F3855" s="47" t="s">
        <v>2019</v>
      </c>
      <c r="G3855" s="47" t="s">
        <v>60</v>
      </c>
      <c r="H3855" s="47">
        <v>59</v>
      </c>
      <c r="I3855" s="47">
        <v>59</v>
      </c>
      <c r="J3855" s="47" t="s">
        <v>82</v>
      </c>
      <c r="K3855" s="47" t="s">
        <v>63</v>
      </c>
      <c r="L3855" s="47" t="s">
        <v>64</v>
      </c>
      <c r="M3855" s="47" t="s">
        <v>2020</v>
      </c>
      <c r="N3855" s="47" t="s">
        <v>2019</v>
      </c>
      <c r="O3855" s="47" t="s">
        <v>58</v>
      </c>
      <c r="P3855" s="47" t="s">
        <v>542</v>
      </c>
      <c r="Q3855" s="47" t="s">
        <v>2019</v>
      </c>
      <c r="R3855" s="47">
        <v>100500</v>
      </c>
      <c r="S3855" s="47" t="s">
        <v>67</v>
      </c>
      <c r="T3855" s="47" t="s">
        <v>2055</v>
      </c>
      <c r="U3855" s="47">
        <v>19957</v>
      </c>
      <c r="V3855" s="47" t="s">
        <v>69</v>
      </c>
      <c r="W3855" s="47" t="s">
        <v>2056</v>
      </c>
      <c r="X3855" s="47">
        <v>1278815</v>
      </c>
      <c r="Y3855" s="47">
        <v>4213975</v>
      </c>
      <c r="Z3855" s="47">
        <v>305741</v>
      </c>
      <c r="AA3855" s="47">
        <v>8954966</v>
      </c>
      <c r="AB3855" s="47" t="s">
        <v>71</v>
      </c>
      <c r="AC3855" s="47">
        <v>3473</v>
      </c>
      <c r="AD3855" s="47" t="s">
        <v>126</v>
      </c>
      <c r="AE3855" s="47" t="s">
        <v>4913</v>
      </c>
      <c r="AF3855" s="47" t="s">
        <v>6113</v>
      </c>
      <c r="AG3855" s="47" t="s">
        <v>61</v>
      </c>
      <c r="AH3855" s="47" t="s">
        <v>75</v>
      </c>
      <c r="AI3855" s="47" t="s">
        <v>76</v>
      </c>
      <c r="AJ3855" s="47" t="s">
        <v>77</v>
      </c>
      <c r="AK3855" s="47" t="s">
        <v>78</v>
      </c>
      <c r="AV3855" s="47">
        <v>0.87</v>
      </c>
      <c r="AZ3855" s="47">
        <v>76</v>
      </c>
      <c r="BM3855" s="47">
        <v>8.3000000000000007</v>
      </c>
      <c r="BQ3855" s="47">
        <v>0</v>
      </c>
      <c r="BS3855" s="47">
        <v>10</v>
      </c>
      <c r="BT3855" s="47">
        <v>0</v>
      </c>
      <c r="DI3855" s="1">
        <f t="shared" si="300"/>
        <v>4</v>
      </c>
      <c r="DJ3855" s="9" t="str">
        <f t="shared" si="301"/>
        <v>NO BACTERIOLOGICO</v>
      </c>
      <c r="DK3855" s="10" t="str">
        <f t="shared" si="302"/>
        <v>-</v>
      </c>
      <c r="DL3855" s="11" t="str">
        <f t="shared" si="303"/>
        <v>0</v>
      </c>
    </row>
    <row r="3856" spans="1:116" ht="12" x14ac:dyDescent="0.2">
      <c r="A3856" s="47">
        <v>1005030099</v>
      </c>
      <c r="B3856" s="47" t="str">
        <f t="shared" si="304"/>
        <v>1005030099-ACHCAY CHAQUI</v>
      </c>
      <c r="C3856" s="47" t="s">
        <v>2054</v>
      </c>
      <c r="D3856" s="47" t="s">
        <v>58</v>
      </c>
      <c r="E3856" s="47" t="s">
        <v>542</v>
      </c>
      <c r="F3856" s="47" t="s">
        <v>2019</v>
      </c>
      <c r="G3856" s="47" t="s">
        <v>60</v>
      </c>
      <c r="H3856" s="47">
        <v>59</v>
      </c>
      <c r="I3856" s="47">
        <v>59</v>
      </c>
      <c r="J3856" s="47" t="s">
        <v>82</v>
      </c>
      <c r="K3856" s="47" t="s">
        <v>63</v>
      </c>
      <c r="L3856" s="47" t="s">
        <v>64</v>
      </c>
      <c r="M3856" s="47" t="s">
        <v>2020</v>
      </c>
      <c r="N3856" s="47" t="s">
        <v>2019</v>
      </c>
      <c r="O3856" s="47" t="s">
        <v>58</v>
      </c>
      <c r="P3856" s="47" t="s">
        <v>542</v>
      </c>
      <c r="Q3856" s="47" t="s">
        <v>2019</v>
      </c>
      <c r="R3856" s="47">
        <v>100500</v>
      </c>
      <c r="S3856" s="47" t="s">
        <v>67</v>
      </c>
      <c r="T3856" s="47" t="s">
        <v>2055</v>
      </c>
      <c r="U3856" s="47">
        <v>19957</v>
      </c>
      <c r="V3856" s="47" t="s">
        <v>69</v>
      </c>
      <c r="W3856" s="47" t="s">
        <v>2056</v>
      </c>
      <c r="X3856" s="47">
        <v>1278815</v>
      </c>
      <c r="Y3856" s="47">
        <v>4213976</v>
      </c>
      <c r="Z3856" s="47">
        <v>305741</v>
      </c>
      <c r="AA3856" s="47">
        <v>8954966</v>
      </c>
      <c r="AB3856" s="47" t="s">
        <v>71</v>
      </c>
      <c r="AC3856" s="47">
        <v>3473</v>
      </c>
      <c r="AD3856" s="47" t="s">
        <v>126</v>
      </c>
      <c r="AE3856" s="47" t="s">
        <v>4913</v>
      </c>
      <c r="AF3856" s="47" t="s">
        <v>6113</v>
      </c>
      <c r="AG3856" s="47" t="s">
        <v>61</v>
      </c>
      <c r="AH3856" s="47" t="s">
        <v>75</v>
      </c>
      <c r="AI3856" s="47" t="s">
        <v>76</v>
      </c>
      <c r="AJ3856" s="47" t="s">
        <v>77</v>
      </c>
      <c r="AK3856" s="47" t="s">
        <v>78</v>
      </c>
      <c r="AV3856" s="47">
        <v>0.5</v>
      </c>
      <c r="AZ3856" s="47">
        <v>75</v>
      </c>
      <c r="BM3856" s="47">
        <v>8</v>
      </c>
      <c r="BQ3856" s="47">
        <v>0</v>
      </c>
      <c r="BS3856" s="47">
        <v>9.9</v>
      </c>
      <c r="BT3856" s="47">
        <v>0</v>
      </c>
      <c r="DI3856" s="1">
        <f t="shared" si="300"/>
        <v>4</v>
      </c>
      <c r="DJ3856" s="9" t="str">
        <f t="shared" si="301"/>
        <v>NO BACTERIOLOGICO</v>
      </c>
      <c r="DK3856" s="10" t="str">
        <f t="shared" si="302"/>
        <v>-</v>
      </c>
      <c r="DL3856" s="11" t="str">
        <f t="shared" si="303"/>
        <v>0</v>
      </c>
    </row>
    <row r="3857" spans="1:116" ht="12" x14ac:dyDescent="0.2">
      <c r="A3857" s="47">
        <v>1005030100</v>
      </c>
      <c r="B3857" s="47" t="str">
        <f t="shared" si="304"/>
        <v>1005030100-BUENOS AIRES</v>
      </c>
      <c r="C3857" s="47" t="s">
        <v>755</v>
      </c>
      <c r="D3857" s="47" t="s">
        <v>58</v>
      </c>
      <c r="E3857" s="47" t="s">
        <v>542</v>
      </c>
      <c r="F3857" s="47" t="s">
        <v>2019</v>
      </c>
      <c r="G3857" s="47" t="s">
        <v>60</v>
      </c>
      <c r="H3857" s="47">
        <v>36</v>
      </c>
      <c r="I3857" s="47">
        <v>36</v>
      </c>
      <c r="J3857" s="47" t="s">
        <v>82</v>
      </c>
      <c r="K3857" s="47" t="s">
        <v>63</v>
      </c>
      <c r="L3857" s="47" t="s">
        <v>64</v>
      </c>
      <c r="M3857" s="47" t="s">
        <v>2020</v>
      </c>
      <c r="N3857" s="47" t="s">
        <v>2019</v>
      </c>
      <c r="O3857" s="47" t="s">
        <v>58</v>
      </c>
      <c r="P3857" s="47" t="s">
        <v>542</v>
      </c>
      <c r="Q3857" s="47" t="s">
        <v>2019</v>
      </c>
      <c r="R3857" s="47">
        <v>100466</v>
      </c>
      <c r="S3857" s="47" t="s">
        <v>67</v>
      </c>
      <c r="T3857" s="47" t="s">
        <v>2052</v>
      </c>
      <c r="U3857" s="47">
        <v>20439</v>
      </c>
      <c r="V3857" s="47" t="s">
        <v>69</v>
      </c>
      <c r="W3857" s="47" t="s">
        <v>2053</v>
      </c>
      <c r="X3857" s="47">
        <v>1278816</v>
      </c>
      <c r="Y3857" s="47">
        <v>4213977</v>
      </c>
      <c r="Z3857" s="47">
        <v>306069</v>
      </c>
      <c r="AA3857" s="47">
        <v>8953641</v>
      </c>
      <c r="AB3857" s="47" t="s">
        <v>71</v>
      </c>
      <c r="AC3857" s="47">
        <v>3438</v>
      </c>
      <c r="AD3857" s="47" t="s">
        <v>126</v>
      </c>
      <c r="AE3857" s="47" t="s">
        <v>5008</v>
      </c>
      <c r="AF3857" s="47" t="s">
        <v>6114</v>
      </c>
      <c r="AG3857" s="47">
        <v>447</v>
      </c>
      <c r="AH3857" s="47" t="s">
        <v>73</v>
      </c>
      <c r="AI3857" s="47" t="s">
        <v>755</v>
      </c>
      <c r="AJ3857" s="47" t="s">
        <v>61</v>
      </c>
      <c r="AK3857" s="47" t="s">
        <v>61</v>
      </c>
      <c r="AV3857" s="47">
        <v>1.46</v>
      </c>
      <c r="AZ3857" s="47">
        <v>335</v>
      </c>
      <c r="BM3857" s="47">
        <v>7.5</v>
      </c>
      <c r="BQ3857" s="47">
        <v>0</v>
      </c>
      <c r="BS3857" s="47">
        <v>13</v>
      </c>
      <c r="BT3857" s="47">
        <v>0</v>
      </c>
      <c r="DI3857" s="1">
        <f t="shared" si="300"/>
        <v>4</v>
      </c>
      <c r="DJ3857" s="9" t="str">
        <f t="shared" si="301"/>
        <v>NO BACTERIOLOGICO</v>
      </c>
      <c r="DK3857" s="10" t="str">
        <f t="shared" si="302"/>
        <v>-</v>
      </c>
      <c r="DL3857" s="11" t="str">
        <f t="shared" si="303"/>
        <v>0</v>
      </c>
    </row>
    <row r="3858" spans="1:116" ht="12" x14ac:dyDescent="0.2">
      <c r="A3858" s="47">
        <v>1005030100</v>
      </c>
      <c r="B3858" s="47" t="str">
        <f t="shared" si="304"/>
        <v>1005030100-BUENOS AIRES</v>
      </c>
      <c r="C3858" s="47" t="s">
        <v>755</v>
      </c>
      <c r="D3858" s="47" t="s">
        <v>58</v>
      </c>
      <c r="E3858" s="47" t="s">
        <v>542</v>
      </c>
      <c r="F3858" s="47" t="s">
        <v>2019</v>
      </c>
      <c r="G3858" s="47" t="s">
        <v>60</v>
      </c>
      <c r="H3858" s="47">
        <v>36</v>
      </c>
      <c r="I3858" s="47">
        <v>36</v>
      </c>
      <c r="J3858" s="47" t="s">
        <v>82</v>
      </c>
      <c r="K3858" s="47" t="s">
        <v>63</v>
      </c>
      <c r="L3858" s="47" t="s">
        <v>64</v>
      </c>
      <c r="M3858" s="47" t="s">
        <v>2020</v>
      </c>
      <c r="N3858" s="47" t="s">
        <v>2019</v>
      </c>
      <c r="O3858" s="47" t="s">
        <v>58</v>
      </c>
      <c r="P3858" s="47" t="s">
        <v>542</v>
      </c>
      <c r="Q3858" s="47" t="s">
        <v>2019</v>
      </c>
      <c r="R3858" s="47">
        <v>100466</v>
      </c>
      <c r="S3858" s="47" t="s">
        <v>67</v>
      </c>
      <c r="T3858" s="47" t="s">
        <v>2052</v>
      </c>
      <c r="U3858" s="47">
        <v>20439</v>
      </c>
      <c r="V3858" s="47" t="s">
        <v>69</v>
      </c>
      <c r="W3858" s="47" t="s">
        <v>2053</v>
      </c>
      <c r="X3858" s="47">
        <v>1278816</v>
      </c>
      <c r="Y3858" s="47">
        <v>4213978</v>
      </c>
      <c r="Z3858" s="47">
        <v>306069</v>
      </c>
      <c r="AA3858" s="47">
        <v>8953661</v>
      </c>
      <c r="AB3858" s="47" t="s">
        <v>71</v>
      </c>
      <c r="AC3858" s="47">
        <v>3420</v>
      </c>
      <c r="AD3858" s="47" t="s">
        <v>126</v>
      </c>
      <c r="AE3858" s="47" t="s">
        <v>5008</v>
      </c>
      <c r="AF3858" s="47" t="s">
        <v>6114</v>
      </c>
      <c r="AG3858" s="47" t="s">
        <v>61</v>
      </c>
      <c r="AH3858" s="47" t="s">
        <v>75</v>
      </c>
      <c r="AI3858" s="47" t="s">
        <v>76</v>
      </c>
      <c r="AJ3858" s="47" t="s">
        <v>77</v>
      </c>
      <c r="AK3858" s="47" t="s">
        <v>78</v>
      </c>
      <c r="AV3858" s="47">
        <v>0.95</v>
      </c>
      <c r="AZ3858" s="47">
        <v>330</v>
      </c>
      <c r="BM3858" s="47">
        <v>7.5</v>
      </c>
      <c r="BQ3858" s="47">
        <v>0</v>
      </c>
      <c r="BS3858" s="47">
        <v>12.6</v>
      </c>
      <c r="BT3858" s="47">
        <v>0</v>
      </c>
      <c r="DI3858" s="1">
        <f t="shared" si="300"/>
        <v>4</v>
      </c>
      <c r="DJ3858" s="9" t="str">
        <f t="shared" si="301"/>
        <v>NO BACTERIOLOGICO</v>
      </c>
      <c r="DK3858" s="10" t="str">
        <f t="shared" si="302"/>
        <v>-</v>
      </c>
      <c r="DL3858" s="11" t="str">
        <f t="shared" si="303"/>
        <v>0</v>
      </c>
    </row>
    <row r="3859" spans="1:116" ht="12" x14ac:dyDescent="0.2">
      <c r="A3859" s="47">
        <v>1005030100</v>
      </c>
      <c r="B3859" s="47" t="str">
        <f t="shared" si="304"/>
        <v>1005030100-BUENOS AIRES</v>
      </c>
      <c r="C3859" s="47" t="s">
        <v>755</v>
      </c>
      <c r="D3859" s="47" t="s">
        <v>58</v>
      </c>
      <c r="E3859" s="47" t="s">
        <v>542</v>
      </c>
      <c r="F3859" s="47" t="s">
        <v>2019</v>
      </c>
      <c r="G3859" s="47" t="s">
        <v>60</v>
      </c>
      <c r="H3859" s="47">
        <v>36</v>
      </c>
      <c r="I3859" s="47">
        <v>36</v>
      </c>
      <c r="J3859" s="47" t="s">
        <v>82</v>
      </c>
      <c r="K3859" s="47" t="s">
        <v>63</v>
      </c>
      <c r="L3859" s="47" t="s">
        <v>64</v>
      </c>
      <c r="M3859" s="47" t="s">
        <v>2020</v>
      </c>
      <c r="N3859" s="47" t="s">
        <v>2019</v>
      </c>
      <c r="O3859" s="47" t="s">
        <v>58</v>
      </c>
      <c r="P3859" s="47" t="s">
        <v>542</v>
      </c>
      <c r="Q3859" s="47" t="s">
        <v>2019</v>
      </c>
      <c r="R3859" s="47">
        <v>100466</v>
      </c>
      <c r="S3859" s="47" t="s">
        <v>67</v>
      </c>
      <c r="T3859" s="47" t="s">
        <v>2052</v>
      </c>
      <c r="U3859" s="47">
        <v>20439</v>
      </c>
      <c r="V3859" s="47" t="s">
        <v>69</v>
      </c>
      <c r="W3859" s="47" t="s">
        <v>2053</v>
      </c>
      <c r="X3859" s="47">
        <v>1278816</v>
      </c>
      <c r="Y3859" s="47">
        <v>4213979</v>
      </c>
      <c r="Z3859" s="47">
        <v>306069</v>
      </c>
      <c r="AA3859" s="47">
        <v>8953661</v>
      </c>
      <c r="AB3859" s="47" t="s">
        <v>71</v>
      </c>
      <c r="AC3859" s="47">
        <v>3420</v>
      </c>
      <c r="AD3859" s="47" t="s">
        <v>126</v>
      </c>
      <c r="AE3859" s="47" t="s">
        <v>5008</v>
      </c>
      <c r="AF3859" s="47" t="s">
        <v>6114</v>
      </c>
      <c r="AG3859" s="47" t="s">
        <v>61</v>
      </c>
      <c r="AH3859" s="47" t="s">
        <v>75</v>
      </c>
      <c r="AI3859" s="47" t="s">
        <v>76</v>
      </c>
      <c r="AJ3859" s="47" t="s">
        <v>77</v>
      </c>
      <c r="AK3859" s="47" t="s">
        <v>78</v>
      </c>
      <c r="AV3859" s="47">
        <v>0.54</v>
      </c>
      <c r="AZ3859" s="47">
        <v>328</v>
      </c>
      <c r="BM3859" s="47">
        <v>7.5</v>
      </c>
      <c r="BQ3859" s="47">
        <v>0</v>
      </c>
      <c r="BS3859" s="47">
        <v>12.4</v>
      </c>
      <c r="BT3859" s="47">
        <v>0</v>
      </c>
      <c r="DI3859" s="1">
        <f t="shared" si="300"/>
        <v>4</v>
      </c>
      <c r="DJ3859" s="9" t="str">
        <f t="shared" si="301"/>
        <v>NO BACTERIOLOGICO</v>
      </c>
      <c r="DK3859" s="10" t="str">
        <f t="shared" si="302"/>
        <v>-</v>
      </c>
      <c r="DL3859" s="11" t="str">
        <f t="shared" si="303"/>
        <v>0</v>
      </c>
    </row>
    <row r="3860" spans="1:116" ht="12" x14ac:dyDescent="0.2">
      <c r="A3860" s="47">
        <v>1005030040</v>
      </c>
      <c r="B3860" s="47" t="str">
        <f t="shared" si="304"/>
        <v>1005030040-HUAMANRIPA</v>
      </c>
      <c r="C3860" s="47" t="s">
        <v>2057</v>
      </c>
      <c r="D3860" s="47" t="s">
        <v>58</v>
      </c>
      <c r="E3860" s="47" t="s">
        <v>542</v>
      </c>
      <c r="F3860" s="47" t="s">
        <v>2019</v>
      </c>
      <c r="G3860" s="47" t="s">
        <v>60</v>
      </c>
      <c r="H3860" s="47">
        <v>139</v>
      </c>
      <c r="I3860" s="47">
        <v>86</v>
      </c>
      <c r="J3860" s="47" t="s">
        <v>82</v>
      </c>
      <c r="K3860" s="47" t="s">
        <v>63</v>
      </c>
      <c r="L3860" s="47" t="s">
        <v>64</v>
      </c>
      <c r="M3860" s="47" t="s">
        <v>2020</v>
      </c>
      <c r="N3860" s="47" t="s">
        <v>2019</v>
      </c>
      <c r="O3860" s="47" t="s">
        <v>58</v>
      </c>
      <c r="P3860" s="47" t="s">
        <v>542</v>
      </c>
      <c r="Q3860" s="47" t="s">
        <v>2019</v>
      </c>
      <c r="R3860" s="47">
        <v>169778</v>
      </c>
      <c r="S3860" s="47" t="s">
        <v>67</v>
      </c>
      <c r="T3860" s="47" t="s">
        <v>2058</v>
      </c>
      <c r="U3860" s="47">
        <v>20132</v>
      </c>
      <c r="V3860" s="47" t="s">
        <v>69</v>
      </c>
      <c r="W3860" s="47" t="s">
        <v>2059</v>
      </c>
      <c r="X3860" s="47">
        <v>1278817</v>
      </c>
      <c r="Y3860" s="47">
        <v>4213980</v>
      </c>
      <c r="Z3860" s="47">
        <v>306998</v>
      </c>
      <c r="AA3860" s="47">
        <v>8958450</v>
      </c>
      <c r="AB3860" s="47" t="s">
        <v>71</v>
      </c>
      <c r="AC3860" s="47">
        <v>3685</v>
      </c>
      <c r="AD3860" s="47" t="s">
        <v>126</v>
      </c>
      <c r="AE3860" s="47" t="s">
        <v>4880</v>
      </c>
      <c r="AF3860" s="47" t="s">
        <v>6115</v>
      </c>
      <c r="AG3860" s="47">
        <v>60609</v>
      </c>
      <c r="AH3860" s="47" t="s">
        <v>73</v>
      </c>
      <c r="AI3860" s="47" t="s">
        <v>2057</v>
      </c>
      <c r="AJ3860" s="47" t="s">
        <v>61</v>
      </c>
      <c r="AK3860" s="47" t="s">
        <v>61</v>
      </c>
      <c r="AV3860" s="47">
        <v>1.5</v>
      </c>
      <c r="AZ3860" s="47">
        <v>54</v>
      </c>
      <c r="BM3860" s="47">
        <v>7.5</v>
      </c>
      <c r="BQ3860" s="47">
        <v>0</v>
      </c>
      <c r="BS3860" s="47">
        <v>13.2</v>
      </c>
      <c r="BT3860" s="47">
        <v>0</v>
      </c>
      <c r="DI3860" s="1">
        <f t="shared" si="300"/>
        <v>4</v>
      </c>
      <c r="DJ3860" s="9" t="str">
        <f t="shared" si="301"/>
        <v>NO BACTERIOLOGICO</v>
      </c>
      <c r="DK3860" s="10" t="str">
        <f t="shared" si="302"/>
        <v>-</v>
      </c>
      <c r="DL3860" s="11" t="str">
        <f t="shared" si="303"/>
        <v>0</v>
      </c>
    </row>
    <row r="3861" spans="1:116" ht="12" x14ac:dyDescent="0.2">
      <c r="A3861" s="47">
        <v>1005030040</v>
      </c>
      <c r="B3861" s="47" t="str">
        <f t="shared" si="304"/>
        <v>1005030040-HUAMANRIPA</v>
      </c>
      <c r="C3861" s="47" t="s">
        <v>2057</v>
      </c>
      <c r="D3861" s="47" t="s">
        <v>58</v>
      </c>
      <c r="E3861" s="47" t="s">
        <v>542</v>
      </c>
      <c r="F3861" s="47" t="s">
        <v>2019</v>
      </c>
      <c r="G3861" s="47" t="s">
        <v>60</v>
      </c>
      <c r="H3861" s="47">
        <v>139</v>
      </c>
      <c r="I3861" s="47">
        <v>86</v>
      </c>
      <c r="J3861" s="47" t="s">
        <v>82</v>
      </c>
      <c r="K3861" s="47" t="s">
        <v>63</v>
      </c>
      <c r="L3861" s="47" t="s">
        <v>64</v>
      </c>
      <c r="M3861" s="47" t="s">
        <v>2020</v>
      </c>
      <c r="N3861" s="47" t="s">
        <v>2019</v>
      </c>
      <c r="O3861" s="47" t="s">
        <v>58</v>
      </c>
      <c r="P3861" s="47" t="s">
        <v>542</v>
      </c>
      <c r="Q3861" s="47" t="s">
        <v>2019</v>
      </c>
      <c r="R3861" s="47">
        <v>169778</v>
      </c>
      <c r="S3861" s="47" t="s">
        <v>67</v>
      </c>
      <c r="T3861" s="47" t="s">
        <v>2058</v>
      </c>
      <c r="U3861" s="47">
        <v>20132</v>
      </c>
      <c r="V3861" s="47" t="s">
        <v>69</v>
      </c>
      <c r="W3861" s="47" t="s">
        <v>2059</v>
      </c>
      <c r="X3861" s="47">
        <v>1278817</v>
      </c>
      <c r="Y3861" s="47">
        <v>4213981</v>
      </c>
      <c r="Z3861" s="47">
        <v>306955</v>
      </c>
      <c r="AA3861" s="47">
        <v>8958444</v>
      </c>
      <c r="AB3861" s="47" t="s">
        <v>71</v>
      </c>
      <c r="AC3861" s="47">
        <v>3723</v>
      </c>
      <c r="AD3861" s="47" t="s">
        <v>126</v>
      </c>
      <c r="AE3861" s="47" t="s">
        <v>4880</v>
      </c>
      <c r="AF3861" s="47" t="s">
        <v>6115</v>
      </c>
      <c r="AG3861" s="47" t="s">
        <v>61</v>
      </c>
      <c r="AH3861" s="47" t="s">
        <v>75</v>
      </c>
      <c r="AI3861" s="47" t="s">
        <v>76</v>
      </c>
      <c r="AJ3861" s="47" t="s">
        <v>77</v>
      </c>
      <c r="AK3861" s="47" t="s">
        <v>78</v>
      </c>
      <c r="AV3861" s="47">
        <v>0.87</v>
      </c>
      <c r="AZ3861" s="47">
        <v>50</v>
      </c>
      <c r="BM3861" s="47">
        <v>7.5</v>
      </c>
      <c r="BQ3861" s="47">
        <v>0</v>
      </c>
      <c r="BS3861" s="47">
        <v>13</v>
      </c>
      <c r="BT3861" s="47">
        <v>0</v>
      </c>
      <c r="DI3861" s="1">
        <f t="shared" si="300"/>
        <v>4</v>
      </c>
      <c r="DJ3861" s="9" t="str">
        <f t="shared" si="301"/>
        <v>NO BACTERIOLOGICO</v>
      </c>
      <c r="DK3861" s="10" t="str">
        <f t="shared" si="302"/>
        <v>-</v>
      </c>
      <c r="DL3861" s="11" t="str">
        <f t="shared" si="303"/>
        <v>0</v>
      </c>
    </row>
    <row r="3862" spans="1:116" ht="12" x14ac:dyDescent="0.2">
      <c r="A3862" s="47">
        <v>1005030040</v>
      </c>
      <c r="B3862" s="47" t="str">
        <f t="shared" si="304"/>
        <v>1005030040-HUAMANRIPA</v>
      </c>
      <c r="C3862" s="47" t="s">
        <v>2057</v>
      </c>
      <c r="D3862" s="47" t="s">
        <v>58</v>
      </c>
      <c r="E3862" s="47" t="s">
        <v>542</v>
      </c>
      <c r="F3862" s="47" t="s">
        <v>2019</v>
      </c>
      <c r="G3862" s="47" t="s">
        <v>60</v>
      </c>
      <c r="H3862" s="47">
        <v>139</v>
      </c>
      <c r="I3862" s="47">
        <v>86</v>
      </c>
      <c r="J3862" s="47" t="s">
        <v>82</v>
      </c>
      <c r="K3862" s="47" t="s">
        <v>63</v>
      </c>
      <c r="L3862" s="47" t="s">
        <v>64</v>
      </c>
      <c r="M3862" s="47" t="s">
        <v>2020</v>
      </c>
      <c r="N3862" s="47" t="s">
        <v>2019</v>
      </c>
      <c r="O3862" s="47" t="s">
        <v>58</v>
      </c>
      <c r="P3862" s="47" t="s">
        <v>542</v>
      </c>
      <c r="Q3862" s="47" t="s">
        <v>2019</v>
      </c>
      <c r="R3862" s="47">
        <v>169778</v>
      </c>
      <c r="S3862" s="47" t="s">
        <v>67</v>
      </c>
      <c r="T3862" s="47" t="s">
        <v>2058</v>
      </c>
      <c r="U3862" s="47">
        <v>20132</v>
      </c>
      <c r="V3862" s="47" t="s">
        <v>69</v>
      </c>
      <c r="W3862" s="47" t="s">
        <v>2059</v>
      </c>
      <c r="X3862" s="47">
        <v>1278817</v>
      </c>
      <c r="Y3862" s="47">
        <v>4213982</v>
      </c>
      <c r="Z3862" s="47">
        <v>306954</v>
      </c>
      <c r="AA3862" s="47">
        <v>8958443</v>
      </c>
      <c r="AB3862" s="47" t="s">
        <v>71</v>
      </c>
      <c r="AC3862" s="47">
        <v>3722</v>
      </c>
      <c r="AD3862" s="47" t="s">
        <v>126</v>
      </c>
      <c r="AE3862" s="47" t="s">
        <v>4880</v>
      </c>
      <c r="AF3862" s="47" t="s">
        <v>6115</v>
      </c>
      <c r="AG3862" s="47" t="s">
        <v>61</v>
      </c>
      <c r="AH3862" s="47" t="s">
        <v>75</v>
      </c>
      <c r="AI3862" s="47" t="s">
        <v>76</v>
      </c>
      <c r="AJ3862" s="47" t="s">
        <v>77</v>
      </c>
      <c r="AK3862" s="47" t="s">
        <v>78</v>
      </c>
      <c r="AV3862" s="47">
        <v>0.54</v>
      </c>
      <c r="AZ3862" s="47">
        <v>46</v>
      </c>
      <c r="BM3862" s="47">
        <v>7.5</v>
      </c>
      <c r="BQ3862" s="47">
        <v>0</v>
      </c>
      <c r="BS3862" s="47">
        <v>12.8</v>
      </c>
      <c r="BT3862" s="47">
        <v>0</v>
      </c>
      <c r="DI3862" s="1">
        <f t="shared" si="300"/>
        <v>4</v>
      </c>
      <c r="DJ3862" s="9" t="str">
        <f t="shared" si="301"/>
        <v>NO BACTERIOLOGICO</v>
      </c>
      <c r="DK3862" s="10" t="str">
        <f t="shared" si="302"/>
        <v>-</v>
      </c>
      <c r="DL3862" s="11" t="str">
        <f t="shared" si="303"/>
        <v>0</v>
      </c>
    </row>
    <row r="3863" spans="1:116" ht="12" x14ac:dyDescent="0.2">
      <c r="A3863" s="47">
        <v>1005030041</v>
      </c>
      <c r="B3863" s="47" t="str">
        <f t="shared" si="304"/>
        <v>1005030041-PARIAJIRCA</v>
      </c>
      <c r="C3863" s="47" t="s">
        <v>2042</v>
      </c>
      <c r="D3863" s="47" t="s">
        <v>58</v>
      </c>
      <c r="E3863" s="47" t="s">
        <v>542</v>
      </c>
      <c r="F3863" s="47" t="s">
        <v>2019</v>
      </c>
      <c r="G3863" s="47" t="s">
        <v>60</v>
      </c>
      <c r="H3863" s="47">
        <v>18</v>
      </c>
      <c r="I3863" s="47">
        <v>16</v>
      </c>
      <c r="J3863" s="47" t="s">
        <v>82</v>
      </c>
      <c r="K3863" s="47" t="s">
        <v>63</v>
      </c>
      <c r="L3863" s="47" t="s">
        <v>64</v>
      </c>
      <c r="M3863" s="47" t="s">
        <v>2020</v>
      </c>
      <c r="N3863" s="47" t="s">
        <v>2019</v>
      </c>
      <c r="O3863" s="47" t="s">
        <v>58</v>
      </c>
      <c r="P3863" s="47" t="s">
        <v>542</v>
      </c>
      <c r="Q3863" s="47" t="s">
        <v>2019</v>
      </c>
      <c r="R3863" s="47">
        <v>100475</v>
      </c>
      <c r="S3863" s="47" t="s">
        <v>67</v>
      </c>
      <c r="T3863" s="47" t="s">
        <v>2043</v>
      </c>
      <c r="U3863" s="47">
        <v>13947</v>
      </c>
      <c r="V3863" s="47" t="s">
        <v>69</v>
      </c>
      <c r="W3863" s="47" t="s">
        <v>2044</v>
      </c>
      <c r="X3863" s="47">
        <v>1278818</v>
      </c>
      <c r="Y3863" s="47">
        <v>4213983</v>
      </c>
      <c r="Z3863" s="47">
        <v>306792</v>
      </c>
      <c r="AA3863" s="47">
        <v>8958263</v>
      </c>
      <c r="AB3863" s="47" t="s">
        <v>71</v>
      </c>
      <c r="AC3863" s="47">
        <v>3663</v>
      </c>
      <c r="AD3863" s="47" t="s">
        <v>126</v>
      </c>
      <c r="AE3863" s="47" t="s">
        <v>4880</v>
      </c>
      <c r="AF3863" s="47" t="s">
        <v>6116</v>
      </c>
      <c r="AG3863" s="47">
        <v>455</v>
      </c>
      <c r="AH3863" s="47" t="s">
        <v>73</v>
      </c>
      <c r="AI3863" s="47" t="s">
        <v>2042</v>
      </c>
      <c r="AJ3863" s="47" t="s">
        <v>61</v>
      </c>
      <c r="AK3863" s="47" t="s">
        <v>61</v>
      </c>
      <c r="AV3863" s="47">
        <v>1</v>
      </c>
      <c r="AZ3863" s="47">
        <v>56</v>
      </c>
      <c r="BM3863" s="47">
        <v>7.5</v>
      </c>
      <c r="BQ3863" s="47">
        <v>0</v>
      </c>
      <c r="BS3863" s="47">
        <v>13</v>
      </c>
      <c r="BT3863" s="47">
        <v>0</v>
      </c>
      <c r="DI3863" s="1">
        <f t="shared" si="300"/>
        <v>4</v>
      </c>
      <c r="DJ3863" s="9" t="str">
        <f t="shared" si="301"/>
        <v>NO BACTERIOLOGICO</v>
      </c>
      <c r="DK3863" s="10" t="str">
        <f t="shared" si="302"/>
        <v>-</v>
      </c>
      <c r="DL3863" s="11" t="str">
        <f t="shared" si="303"/>
        <v>0</v>
      </c>
    </row>
    <row r="3864" spans="1:116" ht="12" x14ac:dyDescent="0.2">
      <c r="A3864" s="47">
        <v>1005030041</v>
      </c>
      <c r="B3864" s="47" t="str">
        <f t="shared" si="304"/>
        <v>1005030041-PARIAJIRCA</v>
      </c>
      <c r="C3864" s="47" t="s">
        <v>2042</v>
      </c>
      <c r="D3864" s="47" t="s">
        <v>58</v>
      </c>
      <c r="E3864" s="47" t="s">
        <v>542</v>
      </c>
      <c r="F3864" s="47" t="s">
        <v>2019</v>
      </c>
      <c r="G3864" s="47" t="s">
        <v>60</v>
      </c>
      <c r="H3864" s="47">
        <v>18</v>
      </c>
      <c r="I3864" s="47">
        <v>16</v>
      </c>
      <c r="J3864" s="47" t="s">
        <v>82</v>
      </c>
      <c r="K3864" s="47" t="s">
        <v>63</v>
      </c>
      <c r="L3864" s="47" t="s">
        <v>64</v>
      </c>
      <c r="M3864" s="47" t="s">
        <v>2020</v>
      </c>
      <c r="N3864" s="47" t="s">
        <v>2019</v>
      </c>
      <c r="O3864" s="47" t="s">
        <v>58</v>
      </c>
      <c r="P3864" s="47" t="s">
        <v>542</v>
      </c>
      <c r="Q3864" s="47" t="s">
        <v>2019</v>
      </c>
      <c r="R3864" s="47">
        <v>100475</v>
      </c>
      <c r="S3864" s="47" t="s">
        <v>67</v>
      </c>
      <c r="T3864" s="47" t="s">
        <v>2043</v>
      </c>
      <c r="U3864" s="47">
        <v>13947</v>
      </c>
      <c r="V3864" s="47" t="s">
        <v>69</v>
      </c>
      <c r="W3864" s="47" t="s">
        <v>2044</v>
      </c>
      <c r="X3864" s="47">
        <v>1278818</v>
      </c>
      <c r="Y3864" s="47">
        <v>4213984</v>
      </c>
      <c r="Z3864" s="47">
        <v>306840</v>
      </c>
      <c r="AA3864" s="47">
        <v>8958235</v>
      </c>
      <c r="AB3864" s="47" t="s">
        <v>71</v>
      </c>
      <c r="AC3864" s="47">
        <v>3716</v>
      </c>
      <c r="AD3864" s="47" t="s">
        <v>126</v>
      </c>
      <c r="AE3864" s="47" t="s">
        <v>4880</v>
      </c>
      <c r="AF3864" s="47" t="s">
        <v>6116</v>
      </c>
      <c r="AG3864" s="47" t="s">
        <v>61</v>
      </c>
      <c r="AH3864" s="47" t="s">
        <v>75</v>
      </c>
      <c r="AI3864" s="47" t="s">
        <v>76</v>
      </c>
      <c r="AJ3864" s="47" t="s">
        <v>77</v>
      </c>
      <c r="AK3864" s="47" t="s">
        <v>78</v>
      </c>
      <c r="AV3864" s="47">
        <v>0.9</v>
      </c>
      <c r="AZ3864" s="47">
        <v>55</v>
      </c>
      <c r="BM3864" s="47">
        <v>7.5</v>
      </c>
      <c r="BQ3864" s="47">
        <v>0</v>
      </c>
      <c r="BS3864" s="47">
        <v>12.9</v>
      </c>
      <c r="BT3864" s="47">
        <v>0</v>
      </c>
      <c r="DI3864" s="1">
        <f t="shared" si="300"/>
        <v>4</v>
      </c>
      <c r="DJ3864" s="9" t="str">
        <f t="shared" si="301"/>
        <v>NO BACTERIOLOGICO</v>
      </c>
      <c r="DK3864" s="10" t="str">
        <f t="shared" si="302"/>
        <v>-</v>
      </c>
      <c r="DL3864" s="11" t="str">
        <f t="shared" si="303"/>
        <v>0</v>
      </c>
    </row>
    <row r="3865" spans="1:116" ht="12" x14ac:dyDescent="0.2">
      <c r="A3865" s="47">
        <v>1005030041</v>
      </c>
      <c r="B3865" s="47" t="str">
        <f t="shared" si="304"/>
        <v>1005030041-PARIAJIRCA</v>
      </c>
      <c r="C3865" s="47" t="s">
        <v>2042</v>
      </c>
      <c r="D3865" s="47" t="s">
        <v>58</v>
      </c>
      <c r="E3865" s="47" t="s">
        <v>542</v>
      </c>
      <c r="F3865" s="47" t="s">
        <v>2019</v>
      </c>
      <c r="G3865" s="47" t="s">
        <v>60</v>
      </c>
      <c r="H3865" s="47">
        <v>18</v>
      </c>
      <c r="I3865" s="47">
        <v>16</v>
      </c>
      <c r="J3865" s="47" t="s">
        <v>82</v>
      </c>
      <c r="K3865" s="47" t="s">
        <v>63</v>
      </c>
      <c r="L3865" s="47" t="s">
        <v>64</v>
      </c>
      <c r="M3865" s="47" t="s">
        <v>2020</v>
      </c>
      <c r="N3865" s="47" t="s">
        <v>2019</v>
      </c>
      <c r="O3865" s="47" t="s">
        <v>58</v>
      </c>
      <c r="P3865" s="47" t="s">
        <v>542</v>
      </c>
      <c r="Q3865" s="47" t="s">
        <v>2019</v>
      </c>
      <c r="R3865" s="47">
        <v>100475</v>
      </c>
      <c r="S3865" s="47" t="s">
        <v>67</v>
      </c>
      <c r="T3865" s="47" t="s">
        <v>2043</v>
      </c>
      <c r="U3865" s="47">
        <v>13947</v>
      </c>
      <c r="V3865" s="47" t="s">
        <v>69</v>
      </c>
      <c r="W3865" s="47" t="s">
        <v>2044</v>
      </c>
      <c r="X3865" s="47">
        <v>1278818</v>
      </c>
      <c r="Y3865" s="47">
        <v>4213985</v>
      </c>
      <c r="Z3865" s="47">
        <v>306847</v>
      </c>
      <c r="AA3865" s="47">
        <v>8958232</v>
      </c>
      <c r="AB3865" s="47" t="s">
        <v>71</v>
      </c>
      <c r="AC3865" s="47">
        <v>3685</v>
      </c>
      <c r="AD3865" s="47" t="s">
        <v>126</v>
      </c>
      <c r="AE3865" s="47" t="s">
        <v>4880</v>
      </c>
      <c r="AF3865" s="47" t="s">
        <v>6116</v>
      </c>
      <c r="AG3865" s="47" t="s">
        <v>61</v>
      </c>
      <c r="AH3865" s="47" t="s">
        <v>75</v>
      </c>
      <c r="AI3865" s="47" t="s">
        <v>76</v>
      </c>
      <c r="AJ3865" s="47" t="s">
        <v>77</v>
      </c>
      <c r="AK3865" s="47" t="s">
        <v>78</v>
      </c>
      <c r="AV3865" s="47">
        <v>0.54</v>
      </c>
      <c r="AZ3865" s="47">
        <v>53</v>
      </c>
      <c r="BM3865" s="47">
        <v>7.5</v>
      </c>
      <c r="BQ3865" s="47">
        <v>0</v>
      </c>
      <c r="BS3865" s="47">
        <v>12.5</v>
      </c>
      <c r="BT3865" s="47">
        <v>0</v>
      </c>
      <c r="DI3865" s="1">
        <f t="shared" si="300"/>
        <v>4</v>
      </c>
      <c r="DJ3865" s="9" t="str">
        <f t="shared" si="301"/>
        <v>NO BACTERIOLOGICO</v>
      </c>
      <c r="DK3865" s="10" t="str">
        <f t="shared" si="302"/>
        <v>-</v>
      </c>
      <c r="DL3865" s="11" t="str">
        <f t="shared" si="303"/>
        <v>0</v>
      </c>
    </row>
    <row r="3866" spans="1:116" ht="12" x14ac:dyDescent="0.2">
      <c r="A3866" s="47">
        <v>1005030068</v>
      </c>
      <c r="B3866" s="47" t="str">
        <f t="shared" si="304"/>
        <v>1005030068-RAQUI RAQUI</v>
      </c>
      <c r="C3866" s="47" t="s">
        <v>2048</v>
      </c>
      <c r="D3866" s="47" t="s">
        <v>58</v>
      </c>
      <c r="E3866" s="47" t="s">
        <v>542</v>
      </c>
      <c r="F3866" s="47" t="s">
        <v>2019</v>
      </c>
      <c r="G3866" s="47" t="s">
        <v>60</v>
      </c>
      <c r="H3866" s="47">
        <v>80</v>
      </c>
      <c r="I3866" s="47">
        <v>80</v>
      </c>
      <c r="J3866" s="47" t="s">
        <v>82</v>
      </c>
      <c r="K3866" s="47" t="s">
        <v>63</v>
      </c>
      <c r="L3866" s="47" t="s">
        <v>64</v>
      </c>
      <c r="M3866" s="47" t="s">
        <v>2020</v>
      </c>
      <c r="N3866" s="47" t="s">
        <v>2019</v>
      </c>
      <c r="O3866" s="47" t="s">
        <v>58</v>
      </c>
      <c r="P3866" s="47" t="s">
        <v>542</v>
      </c>
      <c r="Q3866" s="47" t="s">
        <v>2019</v>
      </c>
      <c r="R3866" s="47">
        <v>100509</v>
      </c>
      <c r="S3866" s="47" t="s">
        <v>67</v>
      </c>
      <c r="T3866" s="47" t="s">
        <v>2049</v>
      </c>
      <c r="U3866" s="47">
        <v>19953</v>
      </c>
      <c r="V3866" s="47" t="s">
        <v>69</v>
      </c>
      <c r="W3866" s="47" t="s">
        <v>2050</v>
      </c>
      <c r="X3866" s="47">
        <v>1278819</v>
      </c>
      <c r="Y3866" s="47">
        <v>4213986</v>
      </c>
      <c r="Z3866" s="47">
        <v>306305</v>
      </c>
      <c r="AA3866" s="47">
        <v>8954882</v>
      </c>
      <c r="AB3866" s="47" t="s">
        <v>71</v>
      </c>
      <c r="AC3866" s="47">
        <v>3545</v>
      </c>
      <c r="AD3866" s="47" t="s">
        <v>126</v>
      </c>
      <c r="AE3866" s="47" t="s">
        <v>4913</v>
      </c>
      <c r="AF3866" s="47" t="s">
        <v>6117</v>
      </c>
      <c r="AG3866" s="47">
        <v>497</v>
      </c>
      <c r="AH3866" s="47" t="s">
        <v>73</v>
      </c>
      <c r="AI3866" s="47" t="s">
        <v>2051</v>
      </c>
      <c r="AJ3866" s="47" t="s">
        <v>61</v>
      </c>
      <c r="AK3866" s="47" t="s">
        <v>61</v>
      </c>
      <c r="AV3866" s="47">
        <v>1.84</v>
      </c>
      <c r="AZ3866" s="47">
        <v>78</v>
      </c>
      <c r="BM3866" s="47">
        <v>8.5</v>
      </c>
      <c r="BQ3866" s="47">
        <v>0</v>
      </c>
      <c r="BS3866" s="47">
        <v>11.3</v>
      </c>
      <c r="BT3866" s="47">
        <v>0</v>
      </c>
      <c r="DI3866" s="1">
        <f t="shared" si="300"/>
        <v>4</v>
      </c>
      <c r="DJ3866" s="9" t="str">
        <f t="shared" si="301"/>
        <v>NO BACTERIOLOGICO</v>
      </c>
      <c r="DK3866" s="10" t="str">
        <f t="shared" si="302"/>
        <v>-</v>
      </c>
      <c r="DL3866" s="11" t="str">
        <f t="shared" si="303"/>
        <v>0</v>
      </c>
    </row>
    <row r="3867" spans="1:116" ht="12" x14ac:dyDescent="0.2">
      <c r="A3867" s="47">
        <v>1005030068</v>
      </c>
      <c r="B3867" s="47" t="str">
        <f t="shared" si="304"/>
        <v>1005030068-RAQUI RAQUI</v>
      </c>
      <c r="C3867" s="47" t="s">
        <v>2048</v>
      </c>
      <c r="D3867" s="47" t="s">
        <v>58</v>
      </c>
      <c r="E3867" s="47" t="s">
        <v>542</v>
      </c>
      <c r="F3867" s="47" t="s">
        <v>2019</v>
      </c>
      <c r="G3867" s="47" t="s">
        <v>60</v>
      </c>
      <c r="H3867" s="47">
        <v>80</v>
      </c>
      <c r="I3867" s="47">
        <v>80</v>
      </c>
      <c r="J3867" s="47" t="s">
        <v>82</v>
      </c>
      <c r="K3867" s="47" t="s">
        <v>63</v>
      </c>
      <c r="L3867" s="47" t="s">
        <v>64</v>
      </c>
      <c r="M3867" s="47" t="s">
        <v>2020</v>
      </c>
      <c r="N3867" s="47" t="s">
        <v>2019</v>
      </c>
      <c r="O3867" s="47" t="s">
        <v>58</v>
      </c>
      <c r="P3867" s="47" t="s">
        <v>542</v>
      </c>
      <c r="Q3867" s="47" t="s">
        <v>2019</v>
      </c>
      <c r="R3867" s="47">
        <v>100509</v>
      </c>
      <c r="S3867" s="47" t="s">
        <v>67</v>
      </c>
      <c r="T3867" s="47" t="s">
        <v>2049</v>
      </c>
      <c r="U3867" s="47">
        <v>19953</v>
      </c>
      <c r="V3867" s="47" t="s">
        <v>69</v>
      </c>
      <c r="W3867" s="47" t="s">
        <v>2050</v>
      </c>
      <c r="X3867" s="47">
        <v>1278819</v>
      </c>
      <c r="Y3867" s="47">
        <v>4213987</v>
      </c>
      <c r="Z3867" s="47">
        <v>306096</v>
      </c>
      <c r="AA3867" s="47">
        <v>8954848</v>
      </c>
      <c r="AB3867" s="47" t="s">
        <v>71</v>
      </c>
      <c r="AC3867" s="47">
        <v>3372</v>
      </c>
      <c r="AD3867" s="47" t="s">
        <v>126</v>
      </c>
      <c r="AE3867" s="47" t="s">
        <v>4913</v>
      </c>
      <c r="AF3867" s="47" t="s">
        <v>6117</v>
      </c>
      <c r="AG3867" s="47" t="s">
        <v>61</v>
      </c>
      <c r="AH3867" s="47" t="s">
        <v>75</v>
      </c>
      <c r="AI3867" s="47" t="s">
        <v>76</v>
      </c>
      <c r="AJ3867" s="47" t="s">
        <v>77</v>
      </c>
      <c r="AK3867" s="47" t="s">
        <v>78</v>
      </c>
      <c r="AV3867" s="47">
        <v>0.93</v>
      </c>
      <c r="AZ3867" s="47">
        <v>75</v>
      </c>
      <c r="BM3867" s="47">
        <v>8</v>
      </c>
      <c r="BQ3867" s="47">
        <v>0</v>
      </c>
      <c r="BS3867" s="47">
        <v>11</v>
      </c>
      <c r="BT3867" s="47">
        <v>0</v>
      </c>
      <c r="DI3867" s="1">
        <f t="shared" si="300"/>
        <v>4</v>
      </c>
      <c r="DJ3867" s="9" t="str">
        <f t="shared" si="301"/>
        <v>NO BACTERIOLOGICO</v>
      </c>
      <c r="DK3867" s="10" t="str">
        <f t="shared" si="302"/>
        <v>-</v>
      </c>
      <c r="DL3867" s="11" t="str">
        <f t="shared" si="303"/>
        <v>0</v>
      </c>
    </row>
    <row r="3868" spans="1:116" ht="12" x14ac:dyDescent="0.2">
      <c r="A3868" s="47">
        <v>1005030068</v>
      </c>
      <c r="B3868" s="47" t="str">
        <f t="shared" si="304"/>
        <v>1005030068-RAQUI RAQUI</v>
      </c>
      <c r="C3868" s="47" t="s">
        <v>2048</v>
      </c>
      <c r="D3868" s="47" t="s">
        <v>58</v>
      </c>
      <c r="E3868" s="47" t="s">
        <v>542</v>
      </c>
      <c r="F3868" s="47" t="s">
        <v>2019</v>
      </c>
      <c r="G3868" s="47" t="s">
        <v>60</v>
      </c>
      <c r="H3868" s="47">
        <v>80</v>
      </c>
      <c r="I3868" s="47">
        <v>80</v>
      </c>
      <c r="J3868" s="47" t="s">
        <v>82</v>
      </c>
      <c r="K3868" s="47" t="s">
        <v>63</v>
      </c>
      <c r="L3868" s="47" t="s">
        <v>64</v>
      </c>
      <c r="M3868" s="47" t="s">
        <v>2020</v>
      </c>
      <c r="N3868" s="47" t="s">
        <v>2019</v>
      </c>
      <c r="O3868" s="47" t="s">
        <v>58</v>
      </c>
      <c r="P3868" s="47" t="s">
        <v>542</v>
      </c>
      <c r="Q3868" s="47" t="s">
        <v>2019</v>
      </c>
      <c r="R3868" s="47">
        <v>100509</v>
      </c>
      <c r="S3868" s="47" t="s">
        <v>67</v>
      </c>
      <c r="T3868" s="47" t="s">
        <v>2049</v>
      </c>
      <c r="U3868" s="47">
        <v>19953</v>
      </c>
      <c r="V3868" s="47" t="s">
        <v>69</v>
      </c>
      <c r="W3868" s="47" t="s">
        <v>2050</v>
      </c>
      <c r="X3868" s="47">
        <v>1278819</v>
      </c>
      <c r="Y3868" s="47">
        <v>4213988</v>
      </c>
      <c r="Z3868" s="47">
        <v>305749</v>
      </c>
      <c r="AA3868" s="47">
        <v>8954635</v>
      </c>
      <c r="AB3868" s="47" t="s">
        <v>71</v>
      </c>
      <c r="AC3868" s="47">
        <v>3374</v>
      </c>
      <c r="AD3868" s="47" t="s">
        <v>126</v>
      </c>
      <c r="AE3868" s="47" t="s">
        <v>4913</v>
      </c>
      <c r="AF3868" s="47" t="s">
        <v>6117</v>
      </c>
      <c r="AG3868" s="47" t="s">
        <v>61</v>
      </c>
      <c r="AH3868" s="47" t="s">
        <v>75</v>
      </c>
      <c r="AI3868" s="47" t="s">
        <v>76</v>
      </c>
      <c r="AJ3868" s="47" t="s">
        <v>77</v>
      </c>
      <c r="AK3868" s="47" t="s">
        <v>78</v>
      </c>
      <c r="AV3868" s="47">
        <v>0.54</v>
      </c>
      <c r="AZ3868" s="47">
        <v>72</v>
      </c>
      <c r="BM3868" s="47">
        <v>7.5</v>
      </c>
      <c r="BQ3868" s="47">
        <v>0</v>
      </c>
      <c r="BS3868" s="47">
        <v>10.6</v>
      </c>
      <c r="BT3868" s="47">
        <v>0</v>
      </c>
      <c r="DI3868" s="1">
        <f t="shared" si="300"/>
        <v>4</v>
      </c>
      <c r="DJ3868" s="9" t="str">
        <f t="shared" si="301"/>
        <v>NO BACTERIOLOGICO</v>
      </c>
      <c r="DK3868" s="10" t="str">
        <f t="shared" si="302"/>
        <v>-</v>
      </c>
      <c r="DL3868" s="11" t="str">
        <f t="shared" si="303"/>
        <v>0</v>
      </c>
    </row>
    <row r="3869" spans="1:116" ht="12" x14ac:dyDescent="0.2">
      <c r="A3869" s="47">
        <v>1005030078</v>
      </c>
      <c r="B3869" s="47" t="str">
        <f t="shared" si="304"/>
        <v>1005030078-SAN ANTONIO</v>
      </c>
      <c r="C3869" s="47" t="s">
        <v>138</v>
      </c>
      <c r="D3869" s="47" t="s">
        <v>58</v>
      </c>
      <c r="E3869" s="47" t="s">
        <v>542</v>
      </c>
      <c r="F3869" s="47" t="s">
        <v>2019</v>
      </c>
      <c r="G3869" s="47" t="s">
        <v>60</v>
      </c>
      <c r="H3869" s="47">
        <v>155</v>
      </c>
      <c r="I3869" s="47">
        <v>155</v>
      </c>
      <c r="J3869" s="47" t="s">
        <v>82</v>
      </c>
      <c r="K3869" s="47" t="s">
        <v>63</v>
      </c>
      <c r="L3869" s="47" t="s">
        <v>64</v>
      </c>
      <c r="M3869" s="47" t="s">
        <v>2020</v>
      </c>
      <c r="N3869" s="47" t="s">
        <v>2019</v>
      </c>
      <c r="O3869" s="47" t="s">
        <v>58</v>
      </c>
      <c r="P3869" s="47" t="s">
        <v>542</v>
      </c>
      <c r="Q3869" s="47" t="s">
        <v>2019</v>
      </c>
      <c r="R3869" s="47">
        <v>169883</v>
      </c>
      <c r="S3869" s="47" t="s">
        <v>67</v>
      </c>
      <c r="T3869" s="47" t="s">
        <v>2021</v>
      </c>
      <c r="U3869" s="47">
        <v>20427</v>
      </c>
      <c r="V3869" s="47" t="s">
        <v>69</v>
      </c>
      <c r="W3869" s="47" t="s">
        <v>2022</v>
      </c>
      <c r="X3869" s="47">
        <v>1278820</v>
      </c>
      <c r="Y3869" s="47">
        <v>4213989</v>
      </c>
      <c r="Z3869" s="47">
        <v>306259</v>
      </c>
      <c r="AA3869" s="47">
        <v>8945223</v>
      </c>
      <c r="AB3869" s="47" t="s">
        <v>71</v>
      </c>
      <c r="AC3869" s="47">
        <v>3429</v>
      </c>
      <c r="AD3869" s="47" t="s">
        <v>86</v>
      </c>
      <c r="AE3869" s="47" t="s">
        <v>4935</v>
      </c>
      <c r="AF3869" s="47" t="s">
        <v>6118</v>
      </c>
      <c r="AG3869" s="47">
        <v>61410</v>
      </c>
      <c r="AH3869" s="47" t="s">
        <v>73</v>
      </c>
      <c r="AI3869" s="47" t="s">
        <v>2023</v>
      </c>
      <c r="AJ3869" s="47" t="s">
        <v>61</v>
      </c>
      <c r="AK3869" s="47" t="s">
        <v>61</v>
      </c>
      <c r="AV3869" s="47">
        <v>1.05</v>
      </c>
      <c r="AZ3869" s="47">
        <v>29</v>
      </c>
      <c r="BM3869" s="47">
        <v>7.9</v>
      </c>
      <c r="BQ3869" s="47">
        <v>0</v>
      </c>
      <c r="BS3869" s="47">
        <v>12.6</v>
      </c>
      <c r="BT3869" s="47">
        <v>0</v>
      </c>
      <c r="DI3869" s="1">
        <f t="shared" si="300"/>
        <v>4</v>
      </c>
      <c r="DJ3869" s="9" t="str">
        <f t="shared" si="301"/>
        <v>NO BACTERIOLOGICO</v>
      </c>
      <c r="DK3869" s="10" t="str">
        <f t="shared" si="302"/>
        <v>-</v>
      </c>
      <c r="DL3869" s="11" t="str">
        <f t="shared" si="303"/>
        <v>0</v>
      </c>
    </row>
    <row r="3870" spans="1:116" ht="12" x14ac:dyDescent="0.2">
      <c r="A3870" s="47">
        <v>1005030078</v>
      </c>
      <c r="B3870" s="47" t="str">
        <f t="shared" si="304"/>
        <v>1005030078-SAN ANTONIO</v>
      </c>
      <c r="C3870" s="47" t="s">
        <v>138</v>
      </c>
      <c r="D3870" s="47" t="s">
        <v>58</v>
      </c>
      <c r="E3870" s="47" t="s">
        <v>542</v>
      </c>
      <c r="F3870" s="47" t="s">
        <v>2019</v>
      </c>
      <c r="G3870" s="47" t="s">
        <v>60</v>
      </c>
      <c r="H3870" s="47">
        <v>155</v>
      </c>
      <c r="I3870" s="47">
        <v>155</v>
      </c>
      <c r="J3870" s="47" t="s">
        <v>82</v>
      </c>
      <c r="K3870" s="47" t="s">
        <v>63</v>
      </c>
      <c r="L3870" s="47" t="s">
        <v>64</v>
      </c>
      <c r="M3870" s="47" t="s">
        <v>2020</v>
      </c>
      <c r="N3870" s="47" t="s">
        <v>2019</v>
      </c>
      <c r="O3870" s="47" t="s">
        <v>58</v>
      </c>
      <c r="P3870" s="47" t="s">
        <v>542</v>
      </c>
      <c r="Q3870" s="47" t="s">
        <v>2019</v>
      </c>
      <c r="R3870" s="47">
        <v>169883</v>
      </c>
      <c r="S3870" s="47" t="s">
        <v>67</v>
      </c>
      <c r="T3870" s="47" t="s">
        <v>2021</v>
      </c>
      <c r="U3870" s="47">
        <v>20427</v>
      </c>
      <c r="V3870" s="47" t="s">
        <v>69</v>
      </c>
      <c r="W3870" s="47" t="s">
        <v>2022</v>
      </c>
      <c r="X3870" s="47">
        <v>1278820</v>
      </c>
      <c r="Y3870" s="47">
        <v>4213990</v>
      </c>
      <c r="Z3870" s="47">
        <v>305347</v>
      </c>
      <c r="AA3870" s="47">
        <v>8952295</v>
      </c>
      <c r="AB3870" s="47" t="s">
        <v>71</v>
      </c>
      <c r="AC3870" s="47">
        <v>3380</v>
      </c>
      <c r="AD3870" s="47" t="s">
        <v>86</v>
      </c>
      <c r="AE3870" s="47" t="s">
        <v>4935</v>
      </c>
      <c r="AF3870" s="47" t="s">
        <v>6118</v>
      </c>
      <c r="AG3870" s="47" t="s">
        <v>61</v>
      </c>
      <c r="AH3870" s="47" t="s">
        <v>75</v>
      </c>
      <c r="AI3870" s="47" t="s">
        <v>76</v>
      </c>
      <c r="AJ3870" s="47" t="s">
        <v>77</v>
      </c>
      <c r="AK3870" s="47" t="s">
        <v>78</v>
      </c>
      <c r="AV3870" s="47">
        <v>0.89</v>
      </c>
      <c r="AZ3870" s="47">
        <v>28</v>
      </c>
      <c r="BM3870" s="47">
        <v>7.5</v>
      </c>
      <c r="BQ3870" s="47">
        <v>0</v>
      </c>
      <c r="BS3870" s="47">
        <v>12.5</v>
      </c>
      <c r="BT3870" s="47">
        <v>0</v>
      </c>
      <c r="DI3870" s="1">
        <f t="shared" si="300"/>
        <v>4</v>
      </c>
      <c r="DJ3870" s="9" t="str">
        <f t="shared" si="301"/>
        <v>NO BACTERIOLOGICO</v>
      </c>
      <c r="DK3870" s="10" t="str">
        <f t="shared" si="302"/>
        <v>-</v>
      </c>
      <c r="DL3870" s="11" t="str">
        <f t="shared" si="303"/>
        <v>0</v>
      </c>
    </row>
    <row r="3871" spans="1:116" ht="12" x14ac:dyDescent="0.2">
      <c r="A3871" s="47">
        <v>1005030078</v>
      </c>
      <c r="B3871" s="47" t="str">
        <f t="shared" si="304"/>
        <v>1005030078-SAN ANTONIO</v>
      </c>
      <c r="C3871" s="47" t="s">
        <v>138</v>
      </c>
      <c r="D3871" s="47" t="s">
        <v>58</v>
      </c>
      <c r="E3871" s="47" t="s">
        <v>542</v>
      </c>
      <c r="F3871" s="47" t="s">
        <v>2019</v>
      </c>
      <c r="G3871" s="47" t="s">
        <v>60</v>
      </c>
      <c r="H3871" s="47">
        <v>155</v>
      </c>
      <c r="I3871" s="47">
        <v>155</v>
      </c>
      <c r="J3871" s="47" t="s">
        <v>82</v>
      </c>
      <c r="K3871" s="47" t="s">
        <v>63</v>
      </c>
      <c r="L3871" s="47" t="s">
        <v>64</v>
      </c>
      <c r="M3871" s="47" t="s">
        <v>2020</v>
      </c>
      <c r="N3871" s="47" t="s">
        <v>2019</v>
      </c>
      <c r="O3871" s="47" t="s">
        <v>58</v>
      </c>
      <c r="P3871" s="47" t="s">
        <v>542</v>
      </c>
      <c r="Q3871" s="47" t="s">
        <v>2019</v>
      </c>
      <c r="R3871" s="47">
        <v>169883</v>
      </c>
      <c r="S3871" s="47" t="s">
        <v>67</v>
      </c>
      <c r="T3871" s="47" t="s">
        <v>2021</v>
      </c>
      <c r="U3871" s="47">
        <v>20427</v>
      </c>
      <c r="V3871" s="47" t="s">
        <v>69</v>
      </c>
      <c r="W3871" s="47" t="s">
        <v>2022</v>
      </c>
      <c r="X3871" s="47">
        <v>1278820</v>
      </c>
      <c r="Y3871" s="47">
        <v>4213991</v>
      </c>
      <c r="Z3871" s="47">
        <v>305224</v>
      </c>
      <c r="AA3871" s="47">
        <v>8952885</v>
      </c>
      <c r="AB3871" s="47" t="s">
        <v>71</v>
      </c>
      <c r="AC3871" s="47">
        <v>3382</v>
      </c>
      <c r="AD3871" s="47" t="s">
        <v>86</v>
      </c>
      <c r="AE3871" s="47" t="s">
        <v>4935</v>
      </c>
      <c r="AF3871" s="47" t="s">
        <v>6118</v>
      </c>
      <c r="AG3871" s="47" t="s">
        <v>61</v>
      </c>
      <c r="AH3871" s="47" t="s">
        <v>75</v>
      </c>
      <c r="AI3871" s="47" t="s">
        <v>76</v>
      </c>
      <c r="AJ3871" s="47" t="s">
        <v>77</v>
      </c>
      <c r="AK3871" s="47" t="s">
        <v>78</v>
      </c>
      <c r="AV3871" s="47">
        <v>0.54</v>
      </c>
      <c r="AZ3871" s="47">
        <v>26</v>
      </c>
      <c r="BM3871" s="47">
        <v>7.5</v>
      </c>
      <c r="BQ3871" s="47">
        <v>0</v>
      </c>
      <c r="BS3871" s="47">
        <v>12.3</v>
      </c>
      <c r="BT3871" s="47">
        <v>0</v>
      </c>
      <c r="DI3871" s="1">
        <f t="shared" si="300"/>
        <v>4</v>
      </c>
      <c r="DJ3871" s="9" t="str">
        <f t="shared" si="301"/>
        <v>NO BACTERIOLOGICO</v>
      </c>
      <c r="DK3871" s="10" t="str">
        <f t="shared" si="302"/>
        <v>-</v>
      </c>
      <c r="DL3871" s="11" t="str">
        <f t="shared" si="303"/>
        <v>0</v>
      </c>
    </row>
    <row r="3872" spans="1:116" ht="12" x14ac:dyDescent="0.2">
      <c r="A3872" s="47">
        <v>1005030080</v>
      </c>
      <c r="B3872" s="47" t="str">
        <f t="shared" si="304"/>
        <v>1005030080-CAMPANAJIRCA</v>
      </c>
      <c r="C3872" s="47" t="s">
        <v>2045</v>
      </c>
      <c r="D3872" s="47" t="s">
        <v>58</v>
      </c>
      <c r="E3872" s="47" t="s">
        <v>542</v>
      </c>
      <c r="F3872" s="47" t="s">
        <v>2019</v>
      </c>
      <c r="G3872" s="47" t="s">
        <v>60</v>
      </c>
      <c r="H3872" s="47">
        <v>20</v>
      </c>
      <c r="I3872" s="47">
        <v>20</v>
      </c>
      <c r="J3872" s="47" t="s">
        <v>82</v>
      </c>
      <c r="K3872" s="47" t="s">
        <v>63</v>
      </c>
      <c r="L3872" s="47" t="s">
        <v>64</v>
      </c>
      <c r="M3872" s="47" t="s">
        <v>2020</v>
      </c>
      <c r="N3872" s="47" t="s">
        <v>2019</v>
      </c>
      <c r="O3872" s="47" t="s">
        <v>58</v>
      </c>
      <c r="P3872" s="47" t="s">
        <v>542</v>
      </c>
      <c r="Q3872" s="47" t="s">
        <v>2019</v>
      </c>
      <c r="R3872" s="47">
        <v>100530</v>
      </c>
      <c r="S3872" s="47" t="s">
        <v>67</v>
      </c>
      <c r="T3872" s="47" t="s">
        <v>2046</v>
      </c>
      <c r="U3872" s="47">
        <v>19126</v>
      </c>
      <c r="V3872" s="47" t="s">
        <v>69</v>
      </c>
      <c r="W3872" s="47" t="s">
        <v>2047</v>
      </c>
      <c r="X3872" s="47">
        <v>1278822</v>
      </c>
      <c r="Y3872" s="47">
        <v>4213992</v>
      </c>
      <c r="Z3872" s="47">
        <v>306572</v>
      </c>
      <c r="AA3872" s="47">
        <v>8952999</v>
      </c>
      <c r="AB3872" s="47" t="s">
        <v>71</v>
      </c>
      <c r="AC3872" s="47">
        <v>3675</v>
      </c>
      <c r="AD3872" s="47" t="s">
        <v>126</v>
      </c>
      <c r="AE3872" s="47" t="s">
        <v>4921</v>
      </c>
      <c r="AF3872" s="47" t="s">
        <v>6119</v>
      </c>
      <c r="AG3872" s="47">
        <v>523</v>
      </c>
      <c r="AH3872" s="47" t="s">
        <v>73</v>
      </c>
      <c r="AI3872" s="47" t="s">
        <v>2045</v>
      </c>
      <c r="AJ3872" s="47" t="s">
        <v>61</v>
      </c>
      <c r="AK3872" s="47" t="s">
        <v>61</v>
      </c>
      <c r="AV3872" s="47">
        <v>0</v>
      </c>
      <c r="AZ3872" s="47">
        <v>8</v>
      </c>
      <c r="BM3872" s="47">
        <v>7.5</v>
      </c>
      <c r="BQ3872" s="47">
        <v>0</v>
      </c>
      <c r="BS3872" s="47">
        <v>13.3</v>
      </c>
      <c r="BT3872" s="47">
        <v>0</v>
      </c>
      <c r="DI3872" s="1">
        <f t="shared" si="300"/>
        <v>4</v>
      </c>
      <c r="DJ3872" s="9" t="str">
        <f t="shared" si="301"/>
        <v>BACTERIOLÓGICO</v>
      </c>
      <c r="DK3872" s="10" t="str">
        <f t="shared" si="302"/>
        <v>-</v>
      </c>
      <c r="DL3872" s="11" t="str">
        <f t="shared" si="303"/>
        <v>0</v>
      </c>
    </row>
    <row r="3873" spans="1:116" ht="12" x14ac:dyDescent="0.2">
      <c r="A3873" s="47">
        <v>1005030080</v>
      </c>
      <c r="B3873" s="47" t="str">
        <f t="shared" si="304"/>
        <v>1005030080-CAMPANAJIRCA</v>
      </c>
      <c r="C3873" s="47" t="s">
        <v>2045</v>
      </c>
      <c r="D3873" s="47" t="s">
        <v>58</v>
      </c>
      <c r="E3873" s="47" t="s">
        <v>542</v>
      </c>
      <c r="F3873" s="47" t="s">
        <v>2019</v>
      </c>
      <c r="G3873" s="47" t="s">
        <v>60</v>
      </c>
      <c r="H3873" s="47">
        <v>20</v>
      </c>
      <c r="I3873" s="47">
        <v>20</v>
      </c>
      <c r="J3873" s="47" t="s">
        <v>82</v>
      </c>
      <c r="K3873" s="47" t="s">
        <v>63</v>
      </c>
      <c r="L3873" s="47" t="s">
        <v>64</v>
      </c>
      <c r="M3873" s="47" t="s">
        <v>2020</v>
      </c>
      <c r="N3873" s="47" t="s">
        <v>2019</v>
      </c>
      <c r="O3873" s="47" t="s">
        <v>58</v>
      </c>
      <c r="P3873" s="47" t="s">
        <v>542</v>
      </c>
      <c r="Q3873" s="47" t="s">
        <v>2019</v>
      </c>
      <c r="R3873" s="47">
        <v>100530</v>
      </c>
      <c r="S3873" s="47" t="s">
        <v>67</v>
      </c>
      <c r="T3873" s="47" t="s">
        <v>2046</v>
      </c>
      <c r="U3873" s="47">
        <v>19126</v>
      </c>
      <c r="V3873" s="47" t="s">
        <v>69</v>
      </c>
      <c r="W3873" s="47" t="s">
        <v>2047</v>
      </c>
      <c r="X3873" s="47">
        <v>1278822</v>
      </c>
      <c r="Y3873" s="47">
        <v>4213993</v>
      </c>
      <c r="Z3873" s="47">
        <v>306570</v>
      </c>
      <c r="AA3873" s="47">
        <v>8952992</v>
      </c>
      <c r="AB3873" s="47" t="s">
        <v>71</v>
      </c>
      <c r="AC3873" s="47">
        <v>3676</v>
      </c>
      <c r="AD3873" s="47" t="s">
        <v>126</v>
      </c>
      <c r="AE3873" s="47" t="s">
        <v>4921</v>
      </c>
      <c r="AF3873" s="47" t="s">
        <v>6119</v>
      </c>
      <c r="AG3873" s="47" t="s">
        <v>61</v>
      </c>
      <c r="AH3873" s="47" t="s">
        <v>75</v>
      </c>
      <c r="AI3873" s="47" t="s">
        <v>76</v>
      </c>
      <c r="AJ3873" s="47" t="s">
        <v>77</v>
      </c>
      <c r="AK3873" s="47" t="s">
        <v>78</v>
      </c>
      <c r="AV3873" s="47">
        <v>0</v>
      </c>
      <c r="AZ3873" s="47">
        <v>8</v>
      </c>
      <c r="BM3873" s="47">
        <v>7.5</v>
      </c>
      <c r="BQ3873" s="47">
        <v>0</v>
      </c>
      <c r="BS3873" s="47">
        <v>13</v>
      </c>
      <c r="BT3873" s="47">
        <v>0</v>
      </c>
      <c r="DI3873" s="1">
        <f t="shared" si="300"/>
        <v>4</v>
      </c>
      <c r="DJ3873" s="9" t="str">
        <f t="shared" si="301"/>
        <v>BACTERIOLÓGICO</v>
      </c>
      <c r="DK3873" s="10" t="str">
        <f t="shared" si="302"/>
        <v>-</v>
      </c>
      <c r="DL3873" s="11" t="str">
        <f t="shared" si="303"/>
        <v>0</v>
      </c>
    </row>
    <row r="3874" spans="1:116" ht="12" x14ac:dyDescent="0.2">
      <c r="A3874" s="47">
        <v>1005030080</v>
      </c>
      <c r="B3874" s="47" t="str">
        <f t="shared" si="304"/>
        <v>1005030080-CAMPANAJIRCA</v>
      </c>
      <c r="C3874" s="47" t="s">
        <v>2045</v>
      </c>
      <c r="D3874" s="47" t="s">
        <v>58</v>
      </c>
      <c r="E3874" s="47" t="s">
        <v>542</v>
      </c>
      <c r="F3874" s="47" t="s">
        <v>2019</v>
      </c>
      <c r="G3874" s="47" t="s">
        <v>60</v>
      </c>
      <c r="H3874" s="47">
        <v>20</v>
      </c>
      <c r="I3874" s="47">
        <v>20</v>
      </c>
      <c r="J3874" s="47" t="s">
        <v>82</v>
      </c>
      <c r="K3874" s="47" t="s">
        <v>63</v>
      </c>
      <c r="L3874" s="47" t="s">
        <v>64</v>
      </c>
      <c r="M3874" s="47" t="s">
        <v>2020</v>
      </c>
      <c r="N3874" s="47" t="s">
        <v>2019</v>
      </c>
      <c r="O3874" s="47" t="s">
        <v>58</v>
      </c>
      <c r="P3874" s="47" t="s">
        <v>542</v>
      </c>
      <c r="Q3874" s="47" t="s">
        <v>2019</v>
      </c>
      <c r="R3874" s="47">
        <v>100530</v>
      </c>
      <c r="S3874" s="47" t="s">
        <v>67</v>
      </c>
      <c r="T3874" s="47" t="s">
        <v>2046</v>
      </c>
      <c r="U3874" s="47">
        <v>19126</v>
      </c>
      <c r="V3874" s="47" t="s">
        <v>69</v>
      </c>
      <c r="W3874" s="47" t="s">
        <v>2047</v>
      </c>
      <c r="X3874" s="47">
        <v>1278822</v>
      </c>
      <c r="Y3874" s="47">
        <v>4213994</v>
      </c>
      <c r="Z3874" s="47">
        <v>306565</v>
      </c>
      <c r="AA3874" s="47">
        <v>8952990</v>
      </c>
      <c r="AB3874" s="47" t="s">
        <v>71</v>
      </c>
      <c r="AC3874" s="47">
        <v>3674</v>
      </c>
      <c r="AD3874" s="47" t="s">
        <v>126</v>
      </c>
      <c r="AE3874" s="47" t="s">
        <v>4921</v>
      </c>
      <c r="AF3874" s="47" t="s">
        <v>6119</v>
      </c>
      <c r="AG3874" s="47" t="s">
        <v>61</v>
      </c>
      <c r="AH3874" s="47" t="s">
        <v>75</v>
      </c>
      <c r="AI3874" s="47" t="s">
        <v>76</v>
      </c>
      <c r="AJ3874" s="47" t="s">
        <v>77</v>
      </c>
      <c r="AK3874" s="47" t="s">
        <v>78</v>
      </c>
      <c r="AV3874" s="47">
        <v>0</v>
      </c>
      <c r="AZ3874" s="47">
        <v>8</v>
      </c>
      <c r="BM3874" s="47">
        <v>7.5</v>
      </c>
      <c r="BQ3874" s="47">
        <v>0</v>
      </c>
      <c r="BS3874" s="47">
        <v>12.5</v>
      </c>
      <c r="BT3874" s="47">
        <v>0</v>
      </c>
      <c r="DI3874" s="1">
        <f t="shared" si="300"/>
        <v>4</v>
      </c>
      <c r="DJ3874" s="9" t="str">
        <f t="shared" si="301"/>
        <v>BACTERIOLÓGICO</v>
      </c>
      <c r="DK3874" s="10" t="str">
        <f t="shared" si="302"/>
        <v>-</v>
      </c>
      <c r="DL3874" s="11" t="str">
        <f t="shared" si="303"/>
        <v>0</v>
      </c>
    </row>
    <row r="3875" spans="1:116" ht="12" x14ac:dyDescent="0.2">
      <c r="A3875" s="47">
        <v>1005030054</v>
      </c>
      <c r="B3875" s="47" t="str">
        <f t="shared" si="304"/>
        <v>1005030054-GAHUATAY</v>
      </c>
      <c r="C3875" s="47" t="s">
        <v>2060</v>
      </c>
      <c r="D3875" s="47" t="s">
        <v>58</v>
      </c>
      <c r="E3875" s="47" t="s">
        <v>542</v>
      </c>
      <c r="F3875" s="47" t="s">
        <v>2019</v>
      </c>
      <c r="G3875" s="47" t="s">
        <v>60</v>
      </c>
      <c r="H3875" s="47">
        <v>5</v>
      </c>
      <c r="I3875" s="47">
        <v>5</v>
      </c>
      <c r="J3875" s="47" t="s">
        <v>82</v>
      </c>
      <c r="K3875" s="47" t="s">
        <v>63</v>
      </c>
      <c r="L3875" s="47" t="s">
        <v>64</v>
      </c>
      <c r="M3875" s="47" t="s">
        <v>2020</v>
      </c>
      <c r="N3875" s="47" t="s">
        <v>2019</v>
      </c>
      <c r="O3875" s="47" t="s">
        <v>58</v>
      </c>
      <c r="P3875" s="47" t="s">
        <v>542</v>
      </c>
      <c r="Q3875" s="47" t="s">
        <v>2019</v>
      </c>
      <c r="R3875" s="47">
        <v>100482</v>
      </c>
      <c r="S3875" s="47" t="s">
        <v>67</v>
      </c>
      <c r="T3875" s="47" t="s">
        <v>2061</v>
      </c>
      <c r="U3875" s="47">
        <v>13948</v>
      </c>
      <c r="V3875" s="47" t="s">
        <v>69</v>
      </c>
      <c r="W3875" s="47" t="s">
        <v>2062</v>
      </c>
      <c r="X3875" s="47">
        <v>1278823</v>
      </c>
      <c r="Y3875" s="47">
        <v>4213996</v>
      </c>
      <c r="Z3875" s="47">
        <v>305639</v>
      </c>
      <c r="AA3875" s="47">
        <v>8955018</v>
      </c>
      <c r="AB3875" s="47" t="s">
        <v>71</v>
      </c>
      <c r="AC3875" s="47">
        <v>3428</v>
      </c>
      <c r="AD3875" s="47" t="s">
        <v>126</v>
      </c>
      <c r="AE3875" s="47" t="s">
        <v>4903</v>
      </c>
      <c r="AF3875" s="47" t="s">
        <v>6120</v>
      </c>
      <c r="AG3875" s="47">
        <v>466</v>
      </c>
      <c r="AH3875" s="47" t="s">
        <v>73</v>
      </c>
      <c r="AI3875" s="47" t="s">
        <v>2063</v>
      </c>
      <c r="AJ3875" s="47" t="s">
        <v>61</v>
      </c>
      <c r="AK3875" s="47" t="s">
        <v>61</v>
      </c>
      <c r="AV3875" s="47">
        <v>1.55</v>
      </c>
      <c r="AZ3875" s="47">
        <v>140</v>
      </c>
      <c r="BM3875" s="47">
        <v>7.5</v>
      </c>
      <c r="BQ3875" s="47">
        <v>0</v>
      </c>
      <c r="BS3875" s="47">
        <v>14</v>
      </c>
      <c r="BT3875" s="47">
        <v>0</v>
      </c>
      <c r="DI3875" s="1">
        <f t="shared" si="300"/>
        <v>4</v>
      </c>
      <c r="DJ3875" s="9" t="str">
        <f t="shared" si="301"/>
        <v>NO BACTERIOLOGICO</v>
      </c>
      <c r="DK3875" s="10" t="str">
        <f t="shared" si="302"/>
        <v>-</v>
      </c>
      <c r="DL3875" s="11" t="str">
        <f t="shared" si="303"/>
        <v>0</v>
      </c>
    </row>
    <row r="3876" spans="1:116" ht="12" x14ac:dyDescent="0.2">
      <c r="A3876" s="47">
        <v>1005030054</v>
      </c>
      <c r="B3876" s="47" t="str">
        <f t="shared" si="304"/>
        <v>1005030054-GAHUATAY</v>
      </c>
      <c r="C3876" s="47" t="s">
        <v>2060</v>
      </c>
      <c r="D3876" s="47" t="s">
        <v>58</v>
      </c>
      <c r="E3876" s="47" t="s">
        <v>542</v>
      </c>
      <c r="F3876" s="47" t="s">
        <v>2019</v>
      </c>
      <c r="G3876" s="47" t="s">
        <v>60</v>
      </c>
      <c r="H3876" s="47">
        <v>5</v>
      </c>
      <c r="I3876" s="47">
        <v>5</v>
      </c>
      <c r="J3876" s="47" t="s">
        <v>82</v>
      </c>
      <c r="K3876" s="47" t="s">
        <v>63</v>
      </c>
      <c r="L3876" s="47" t="s">
        <v>64</v>
      </c>
      <c r="M3876" s="47" t="s">
        <v>2020</v>
      </c>
      <c r="N3876" s="47" t="s">
        <v>2019</v>
      </c>
      <c r="O3876" s="47" t="s">
        <v>58</v>
      </c>
      <c r="P3876" s="47" t="s">
        <v>542</v>
      </c>
      <c r="Q3876" s="47" t="s">
        <v>2019</v>
      </c>
      <c r="R3876" s="47">
        <v>100482</v>
      </c>
      <c r="S3876" s="47" t="s">
        <v>67</v>
      </c>
      <c r="T3876" s="47" t="s">
        <v>2061</v>
      </c>
      <c r="U3876" s="47">
        <v>13948</v>
      </c>
      <c r="V3876" s="47" t="s">
        <v>69</v>
      </c>
      <c r="W3876" s="47" t="s">
        <v>2062</v>
      </c>
      <c r="X3876" s="47">
        <v>1278823</v>
      </c>
      <c r="Y3876" s="47">
        <v>4213997</v>
      </c>
      <c r="Z3876" s="47">
        <v>305630</v>
      </c>
      <c r="AA3876" s="47">
        <v>8955610</v>
      </c>
      <c r="AB3876" s="47" t="s">
        <v>71</v>
      </c>
      <c r="AC3876" s="47">
        <v>3450</v>
      </c>
      <c r="AD3876" s="47" t="s">
        <v>126</v>
      </c>
      <c r="AE3876" s="47" t="s">
        <v>4903</v>
      </c>
      <c r="AF3876" s="47" t="s">
        <v>6120</v>
      </c>
      <c r="AG3876" s="47" t="s">
        <v>61</v>
      </c>
      <c r="AH3876" s="47" t="s">
        <v>75</v>
      </c>
      <c r="AI3876" s="47" t="s">
        <v>76</v>
      </c>
      <c r="AJ3876" s="47" t="s">
        <v>77</v>
      </c>
      <c r="AK3876" s="47" t="s">
        <v>78</v>
      </c>
      <c r="AV3876" s="47">
        <v>0.9</v>
      </c>
      <c r="AZ3876" s="47">
        <v>120</v>
      </c>
      <c r="BM3876" s="47">
        <v>7.5</v>
      </c>
      <c r="BQ3876" s="47">
        <v>0</v>
      </c>
      <c r="BS3876" s="47">
        <v>13.6</v>
      </c>
      <c r="BT3876" s="47">
        <v>0</v>
      </c>
      <c r="DI3876" s="1">
        <f t="shared" si="300"/>
        <v>4</v>
      </c>
      <c r="DJ3876" s="9" t="str">
        <f t="shared" si="301"/>
        <v>NO BACTERIOLOGICO</v>
      </c>
      <c r="DK3876" s="10" t="str">
        <f t="shared" si="302"/>
        <v>-</v>
      </c>
      <c r="DL3876" s="11" t="str">
        <f t="shared" si="303"/>
        <v>0</v>
      </c>
    </row>
    <row r="3877" spans="1:116" ht="12" x14ac:dyDescent="0.2">
      <c r="A3877" s="47">
        <v>1005030054</v>
      </c>
      <c r="B3877" s="47" t="str">
        <f t="shared" si="304"/>
        <v>1005030054-GAHUATAY</v>
      </c>
      <c r="C3877" s="47" t="s">
        <v>2060</v>
      </c>
      <c r="D3877" s="47" t="s">
        <v>58</v>
      </c>
      <c r="E3877" s="47" t="s">
        <v>542</v>
      </c>
      <c r="F3877" s="47" t="s">
        <v>2019</v>
      </c>
      <c r="G3877" s="47" t="s">
        <v>60</v>
      </c>
      <c r="H3877" s="47">
        <v>5</v>
      </c>
      <c r="I3877" s="47">
        <v>5</v>
      </c>
      <c r="J3877" s="47" t="s">
        <v>82</v>
      </c>
      <c r="K3877" s="47" t="s">
        <v>63</v>
      </c>
      <c r="L3877" s="47" t="s">
        <v>64</v>
      </c>
      <c r="M3877" s="47" t="s">
        <v>2020</v>
      </c>
      <c r="N3877" s="47" t="s">
        <v>2019</v>
      </c>
      <c r="O3877" s="47" t="s">
        <v>58</v>
      </c>
      <c r="P3877" s="47" t="s">
        <v>542</v>
      </c>
      <c r="Q3877" s="47" t="s">
        <v>2019</v>
      </c>
      <c r="R3877" s="47">
        <v>100482</v>
      </c>
      <c r="S3877" s="47" t="s">
        <v>67</v>
      </c>
      <c r="T3877" s="47" t="s">
        <v>2061</v>
      </c>
      <c r="U3877" s="47">
        <v>13948</v>
      </c>
      <c r="V3877" s="47" t="s">
        <v>69</v>
      </c>
      <c r="W3877" s="47" t="s">
        <v>2062</v>
      </c>
      <c r="X3877" s="47">
        <v>1278823</v>
      </c>
      <c r="Y3877" s="47">
        <v>4213998</v>
      </c>
      <c r="Z3877" s="47">
        <v>306568</v>
      </c>
      <c r="AA3877" s="47">
        <v>8955607</v>
      </c>
      <c r="AB3877" s="47" t="s">
        <v>71</v>
      </c>
      <c r="AC3877" s="47">
        <v>3448</v>
      </c>
      <c r="AD3877" s="47" t="s">
        <v>126</v>
      </c>
      <c r="AE3877" s="47" t="s">
        <v>4903</v>
      </c>
      <c r="AF3877" s="47" t="s">
        <v>6120</v>
      </c>
      <c r="AG3877" s="47" t="s">
        <v>61</v>
      </c>
      <c r="AH3877" s="47" t="s">
        <v>75</v>
      </c>
      <c r="AI3877" s="47" t="s">
        <v>76</v>
      </c>
      <c r="AJ3877" s="47" t="s">
        <v>77</v>
      </c>
      <c r="AK3877" s="47" t="s">
        <v>78</v>
      </c>
      <c r="AV3877" s="47">
        <v>0.55000000000000004</v>
      </c>
      <c r="AZ3877" s="47">
        <v>118</v>
      </c>
      <c r="BM3877" s="47">
        <v>7.5</v>
      </c>
      <c r="BQ3877" s="47">
        <v>0</v>
      </c>
      <c r="BS3877" s="47">
        <v>13.4</v>
      </c>
      <c r="BT3877" s="47">
        <v>0</v>
      </c>
      <c r="DI3877" s="1">
        <f t="shared" si="300"/>
        <v>4</v>
      </c>
      <c r="DJ3877" s="9" t="str">
        <f t="shared" si="301"/>
        <v>NO BACTERIOLOGICO</v>
      </c>
      <c r="DK3877" s="10" t="str">
        <f t="shared" si="302"/>
        <v>-</v>
      </c>
      <c r="DL3877" s="11" t="str">
        <f t="shared" si="303"/>
        <v>0</v>
      </c>
    </row>
    <row r="3878" spans="1:116" ht="12" x14ac:dyDescent="0.2">
      <c r="A3878" s="47">
        <v>1005030055</v>
      </c>
      <c r="B3878" s="47" t="str">
        <f t="shared" si="304"/>
        <v>1005030055-ACLLAHUASI</v>
      </c>
      <c r="C3878" s="47" t="s">
        <v>2063</v>
      </c>
      <c r="D3878" s="47" t="s">
        <v>58</v>
      </c>
      <c r="E3878" s="47" t="s">
        <v>542</v>
      </c>
      <c r="F3878" s="47" t="s">
        <v>2019</v>
      </c>
      <c r="G3878" s="47" t="s">
        <v>60</v>
      </c>
      <c r="H3878" s="47">
        <v>120</v>
      </c>
      <c r="I3878" s="47">
        <v>120</v>
      </c>
      <c r="J3878" s="47" t="s">
        <v>82</v>
      </c>
      <c r="K3878" s="47" t="s">
        <v>63</v>
      </c>
      <c r="L3878" s="47" t="s">
        <v>64</v>
      </c>
      <c r="M3878" s="47" t="s">
        <v>2020</v>
      </c>
      <c r="N3878" s="47" t="s">
        <v>2019</v>
      </c>
      <c r="O3878" s="47" t="s">
        <v>58</v>
      </c>
      <c r="P3878" s="47" t="s">
        <v>542</v>
      </c>
      <c r="Q3878" s="47" t="s">
        <v>2019</v>
      </c>
      <c r="R3878" s="47">
        <v>100482</v>
      </c>
      <c r="S3878" s="47" t="s">
        <v>67</v>
      </c>
      <c r="T3878" s="47" t="s">
        <v>2061</v>
      </c>
      <c r="U3878" s="47">
        <v>13948</v>
      </c>
      <c r="V3878" s="47" t="s">
        <v>69</v>
      </c>
      <c r="W3878" s="47" t="s">
        <v>2062</v>
      </c>
      <c r="X3878" s="47">
        <v>1278825</v>
      </c>
      <c r="Y3878" s="47">
        <v>4213999</v>
      </c>
      <c r="Z3878" s="47">
        <v>305639</v>
      </c>
      <c r="AA3878" s="47">
        <v>8955018</v>
      </c>
      <c r="AB3878" s="47" t="s">
        <v>71</v>
      </c>
      <c r="AC3878" s="47">
        <v>3428</v>
      </c>
      <c r="AD3878" s="47" t="s">
        <v>126</v>
      </c>
      <c r="AE3878" s="47" t="s">
        <v>4903</v>
      </c>
      <c r="AF3878" s="47" t="s">
        <v>6121</v>
      </c>
      <c r="AG3878" s="47">
        <v>466</v>
      </c>
      <c r="AH3878" s="47" t="s">
        <v>73</v>
      </c>
      <c r="AI3878" s="47" t="s">
        <v>2063</v>
      </c>
      <c r="AJ3878" s="47" t="s">
        <v>61</v>
      </c>
      <c r="AK3878" s="47" t="s">
        <v>61</v>
      </c>
      <c r="AV3878" s="47">
        <v>1.55</v>
      </c>
      <c r="AZ3878" s="47">
        <v>140</v>
      </c>
      <c r="BM3878" s="47">
        <v>7.5</v>
      </c>
      <c r="BQ3878" s="47">
        <v>0</v>
      </c>
      <c r="BS3878" s="47">
        <v>14</v>
      </c>
      <c r="BT3878" s="47">
        <v>0</v>
      </c>
      <c r="DI3878" s="1">
        <f t="shared" si="300"/>
        <v>4</v>
      </c>
      <c r="DJ3878" s="9" t="str">
        <f t="shared" si="301"/>
        <v>NO BACTERIOLOGICO</v>
      </c>
      <c r="DK3878" s="10" t="str">
        <f t="shared" si="302"/>
        <v>-</v>
      </c>
      <c r="DL3878" s="11" t="str">
        <f t="shared" si="303"/>
        <v>0</v>
      </c>
    </row>
    <row r="3879" spans="1:116" ht="12" x14ac:dyDescent="0.2">
      <c r="A3879" s="47">
        <v>1005030055</v>
      </c>
      <c r="B3879" s="47" t="str">
        <f t="shared" si="304"/>
        <v>1005030055-ACLLAHUASI</v>
      </c>
      <c r="C3879" s="47" t="s">
        <v>2063</v>
      </c>
      <c r="D3879" s="47" t="s">
        <v>58</v>
      </c>
      <c r="E3879" s="47" t="s">
        <v>542</v>
      </c>
      <c r="F3879" s="47" t="s">
        <v>2019</v>
      </c>
      <c r="G3879" s="47" t="s">
        <v>60</v>
      </c>
      <c r="H3879" s="47">
        <v>120</v>
      </c>
      <c r="I3879" s="47">
        <v>120</v>
      </c>
      <c r="J3879" s="47" t="s">
        <v>82</v>
      </c>
      <c r="K3879" s="47" t="s">
        <v>63</v>
      </c>
      <c r="L3879" s="47" t="s">
        <v>64</v>
      </c>
      <c r="M3879" s="47" t="s">
        <v>2020</v>
      </c>
      <c r="N3879" s="47" t="s">
        <v>2019</v>
      </c>
      <c r="O3879" s="47" t="s">
        <v>58</v>
      </c>
      <c r="P3879" s="47" t="s">
        <v>542</v>
      </c>
      <c r="Q3879" s="47" t="s">
        <v>2019</v>
      </c>
      <c r="R3879" s="47">
        <v>100482</v>
      </c>
      <c r="S3879" s="47" t="s">
        <v>67</v>
      </c>
      <c r="T3879" s="47" t="s">
        <v>2061</v>
      </c>
      <c r="U3879" s="47">
        <v>13948</v>
      </c>
      <c r="V3879" s="47" t="s">
        <v>69</v>
      </c>
      <c r="W3879" s="47" t="s">
        <v>2062</v>
      </c>
      <c r="X3879" s="47">
        <v>1278825</v>
      </c>
      <c r="Y3879" s="47">
        <v>4214000</v>
      </c>
      <c r="Z3879" s="47">
        <v>305639</v>
      </c>
      <c r="AA3879" s="47">
        <v>8955618</v>
      </c>
      <c r="AB3879" s="47" t="s">
        <v>71</v>
      </c>
      <c r="AC3879" s="47">
        <v>3451</v>
      </c>
      <c r="AD3879" s="47" t="s">
        <v>126</v>
      </c>
      <c r="AE3879" s="47" t="s">
        <v>4903</v>
      </c>
      <c r="AF3879" s="47" t="s">
        <v>6121</v>
      </c>
      <c r="AG3879" s="47" t="s">
        <v>61</v>
      </c>
      <c r="AH3879" s="47" t="s">
        <v>75</v>
      </c>
      <c r="AI3879" s="47" t="s">
        <v>76</v>
      </c>
      <c r="AJ3879" s="47" t="s">
        <v>77</v>
      </c>
      <c r="AK3879" s="47" t="s">
        <v>78</v>
      </c>
      <c r="AV3879" s="47">
        <v>0.95</v>
      </c>
      <c r="AZ3879" s="47">
        <v>139</v>
      </c>
      <c r="BM3879" s="47">
        <v>7.5</v>
      </c>
      <c r="BQ3879" s="47">
        <v>0</v>
      </c>
      <c r="BS3879" s="47">
        <v>13.6</v>
      </c>
      <c r="BT3879" s="47">
        <v>0</v>
      </c>
      <c r="DI3879" s="1">
        <f t="shared" si="300"/>
        <v>4</v>
      </c>
      <c r="DJ3879" s="9" t="str">
        <f t="shared" si="301"/>
        <v>NO BACTERIOLOGICO</v>
      </c>
      <c r="DK3879" s="10" t="str">
        <f t="shared" si="302"/>
        <v>-</v>
      </c>
      <c r="DL3879" s="11" t="str">
        <f t="shared" si="303"/>
        <v>0</v>
      </c>
    </row>
    <row r="3880" spans="1:116" ht="12" x14ac:dyDescent="0.2">
      <c r="A3880" s="47">
        <v>1005030055</v>
      </c>
      <c r="B3880" s="47" t="str">
        <f t="shared" si="304"/>
        <v>1005030055-ACLLAHUASI</v>
      </c>
      <c r="C3880" s="47" t="s">
        <v>2063</v>
      </c>
      <c r="D3880" s="47" t="s">
        <v>58</v>
      </c>
      <c r="E3880" s="47" t="s">
        <v>542</v>
      </c>
      <c r="F3880" s="47" t="s">
        <v>2019</v>
      </c>
      <c r="G3880" s="47" t="s">
        <v>60</v>
      </c>
      <c r="H3880" s="47">
        <v>120</v>
      </c>
      <c r="I3880" s="47">
        <v>120</v>
      </c>
      <c r="J3880" s="47" t="s">
        <v>82</v>
      </c>
      <c r="K3880" s="47" t="s">
        <v>63</v>
      </c>
      <c r="L3880" s="47" t="s">
        <v>64</v>
      </c>
      <c r="M3880" s="47" t="s">
        <v>2020</v>
      </c>
      <c r="N3880" s="47" t="s">
        <v>2019</v>
      </c>
      <c r="O3880" s="47" t="s">
        <v>58</v>
      </c>
      <c r="P3880" s="47" t="s">
        <v>542</v>
      </c>
      <c r="Q3880" s="47" t="s">
        <v>2019</v>
      </c>
      <c r="R3880" s="47">
        <v>100482</v>
      </c>
      <c r="S3880" s="47" t="s">
        <v>67</v>
      </c>
      <c r="T3880" s="47" t="s">
        <v>2061</v>
      </c>
      <c r="U3880" s="47">
        <v>13948</v>
      </c>
      <c r="V3880" s="47" t="s">
        <v>69</v>
      </c>
      <c r="W3880" s="47" t="s">
        <v>2062</v>
      </c>
      <c r="X3880" s="47">
        <v>1278825</v>
      </c>
      <c r="Y3880" s="47">
        <v>4214001</v>
      </c>
      <c r="Z3880" s="47">
        <v>305638</v>
      </c>
      <c r="AA3880" s="47">
        <v>8955618</v>
      </c>
      <c r="AB3880" s="47" t="s">
        <v>71</v>
      </c>
      <c r="AC3880" s="47">
        <v>3436</v>
      </c>
      <c r="AD3880" s="47" t="s">
        <v>126</v>
      </c>
      <c r="AE3880" s="47" t="s">
        <v>4903</v>
      </c>
      <c r="AF3880" s="47" t="s">
        <v>6121</v>
      </c>
      <c r="AG3880" s="47" t="s">
        <v>61</v>
      </c>
      <c r="AH3880" s="47" t="s">
        <v>75</v>
      </c>
      <c r="AI3880" s="47" t="s">
        <v>76</v>
      </c>
      <c r="AJ3880" s="47" t="s">
        <v>77</v>
      </c>
      <c r="AK3880" s="47" t="s">
        <v>78</v>
      </c>
      <c r="AV3880" s="47">
        <v>0.55000000000000004</v>
      </c>
      <c r="AZ3880" s="47">
        <v>136</v>
      </c>
      <c r="BM3880" s="47">
        <v>7.5</v>
      </c>
      <c r="BQ3880" s="47">
        <v>0</v>
      </c>
      <c r="BS3880" s="47">
        <v>13.2</v>
      </c>
      <c r="BT3880" s="47">
        <v>0</v>
      </c>
      <c r="DI3880" s="1">
        <f t="shared" si="300"/>
        <v>4</v>
      </c>
      <c r="DJ3880" s="9" t="str">
        <f t="shared" si="301"/>
        <v>NO BACTERIOLOGICO</v>
      </c>
      <c r="DK3880" s="10" t="str">
        <f t="shared" si="302"/>
        <v>-</v>
      </c>
      <c r="DL3880" s="11" t="str">
        <f t="shared" si="303"/>
        <v>0</v>
      </c>
    </row>
    <row r="3881" spans="1:116" ht="12" x14ac:dyDescent="0.2">
      <c r="A3881" s="47">
        <v>1005030034</v>
      </c>
      <c r="B3881" s="47" t="str">
        <f t="shared" si="304"/>
        <v>1005030034-HUASHCO</v>
      </c>
      <c r="C3881" s="47" t="s">
        <v>2036</v>
      </c>
      <c r="D3881" s="47" t="s">
        <v>58</v>
      </c>
      <c r="E3881" s="47" t="s">
        <v>542</v>
      </c>
      <c r="F3881" s="47" t="s">
        <v>2019</v>
      </c>
      <c r="G3881" s="47" t="s">
        <v>60</v>
      </c>
      <c r="H3881" s="47">
        <v>60</v>
      </c>
      <c r="I3881" s="47">
        <v>60</v>
      </c>
      <c r="J3881" s="47" t="s">
        <v>82</v>
      </c>
      <c r="K3881" s="47" t="s">
        <v>63</v>
      </c>
      <c r="L3881" s="47" t="s">
        <v>64</v>
      </c>
      <c r="M3881" s="47" t="s">
        <v>2020</v>
      </c>
      <c r="N3881" s="47" t="s">
        <v>2019</v>
      </c>
      <c r="O3881" s="47" t="s">
        <v>58</v>
      </c>
      <c r="P3881" s="47" t="s">
        <v>542</v>
      </c>
      <c r="Q3881" s="47" t="s">
        <v>2019</v>
      </c>
      <c r="R3881" s="47">
        <v>173595</v>
      </c>
      <c r="S3881" s="47" t="s">
        <v>67</v>
      </c>
      <c r="T3881" s="47" t="s">
        <v>2037</v>
      </c>
      <c r="U3881" s="47">
        <v>19129</v>
      </c>
      <c r="V3881" s="47" t="s">
        <v>69</v>
      </c>
      <c r="W3881" s="47" t="s">
        <v>2035</v>
      </c>
      <c r="X3881" s="47">
        <v>1278826</v>
      </c>
      <c r="Y3881" s="47">
        <v>4214002</v>
      </c>
      <c r="Z3881" s="47">
        <v>306018</v>
      </c>
      <c r="AA3881" s="47">
        <v>8958704</v>
      </c>
      <c r="AB3881" s="47" t="s">
        <v>71</v>
      </c>
      <c r="AC3881" s="47">
        <v>3476</v>
      </c>
      <c r="AD3881" s="47" t="s">
        <v>126</v>
      </c>
      <c r="AE3881" s="47" t="s">
        <v>4909</v>
      </c>
      <c r="AF3881" s="47" t="s">
        <v>6122</v>
      </c>
      <c r="AG3881" s="47">
        <v>67499</v>
      </c>
      <c r="AH3881" s="47" t="s">
        <v>73</v>
      </c>
      <c r="AI3881" s="47" t="s">
        <v>2038</v>
      </c>
      <c r="AJ3881" s="47" t="s">
        <v>61</v>
      </c>
      <c r="AK3881" s="47" t="s">
        <v>61</v>
      </c>
      <c r="AV3881" s="47">
        <v>1.33</v>
      </c>
      <c r="AZ3881" s="47">
        <v>225</v>
      </c>
      <c r="BM3881" s="47">
        <v>8.4</v>
      </c>
      <c r="BQ3881" s="47">
        <v>0</v>
      </c>
      <c r="BS3881" s="47">
        <v>13</v>
      </c>
      <c r="BT3881" s="47">
        <v>0</v>
      </c>
      <c r="DI3881" s="1">
        <f t="shared" si="300"/>
        <v>4</v>
      </c>
      <c r="DJ3881" s="9" t="str">
        <f t="shared" si="301"/>
        <v>NO BACTERIOLOGICO</v>
      </c>
      <c r="DK3881" s="10" t="str">
        <f t="shared" si="302"/>
        <v>-</v>
      </c>
      <c r="DL3881" s="11" t="str">
        <f t="shared" si="303"/>
        <v>0</v>
      </c>
    </row>
    <row r="3882" spans="1:116" ht="12" x14ac:dyDescent="0.2">
      <c r="A3882" s="47">
        <v>1005030034</v>
      </c>
      <c r="B3882" s="47" t="str">
        <f t="shared" si="304"/>
        <v>1005030034-HUASHCO</v>
      </c>
      <c r="C3882" s="47" t="s">
        <v>2036</v>
      </c>
      <c r="D3882" s="47" t="s">
        <v>58</v>
      </c>
      <c r="E3882" s="47" t="s">
        <v>542</v>
      </c>
      <c r="F3882" s="47" t="s">
        <v>2019</v>
      </c>
      <c r="G3882" s="47" t="s">
        <v>60</v>
      </c>
      <c r="H3882" s="47">
        <v>60</v>
      </c>
      <c r="I3882" s="47">
        <v>60</v>
      </c>
      <c r="J3882" s="47" t="s">
        <v>82</v>
      </c>
      <c r="K3882" s="47" t="s">
        <v>63</v>
      </c>
      <c r="L3882" s="47" t="s">
        <v>64</v>
      </c>
      <c r="M3882" s="47" t="s">
        <v>2020</v>
      </c>
      <c r="N3882" s="47" t="s">
        <v>2019</v>
      </c>
      <c r="O3882" s="47" t="s">
        <v>58</v>
      </c>
      <c r="P3882" s="47" t="s">
        <v>542</v>
      </c>
      <c r="Q3882" s="47" t="s">
        <v>2019</v>
      </c>
      <c r="R3882" s="47">
        <v>173595</v>
      </c>
      <c r="S3882" s="47" t="s">
        <v>67</v>
      </c>
      <c r="T3882" s="47" t="s">
        <v>2037</v>
      </c>
      <c r="U3882" s="47">
        <v>19129</v>
      </c>
      <c r="V3882" s="47" t="s">
        <v>69</v>
      </c>
      <c r="W3882" s="47" t="s">
        <v>2035</v>
      </c>
      <c r="X3882" s="47">
        <v>1278826</v>
      </c>
      <c r="Y3882" s="47">
        <v>4214003</v>
      </c>
      <c r="Z3882" s="47">
        <v>306572</v>
      </c>
      <c r="AA3882" s="47">
        <v>8952999</v>
      </c>
      <c r="AB3882" s="47" t="s">
        <v>71</v>
      </c>
      <c r="AC3882" s="47">
        <v>3659</v>
      </c>
      <c r="AD3882" s="47" t="s">
        <v>126</v>
      </c>
      <c r="AE3882" s="47" t="s">
        <v>4909</v>
      </c>
      <c r="AF3882" s="47" t="s">
        <v>6122</v>
      </c>
      <c r="AG3882" s="47" t="s">
        <v>61</v>
      </c>
      <c r="AH3882" s="47" t="s">
        <v>75</v>
      </c>
      <c r="AI3882" s="47" t="s">
        <v>76</v>
      </c>
      <c r="AJ3882" s="47" t="s">
        <v>77</v>
      </c>
      <c r="AK3882" s="47" t="s">
        <v>78</v>
      </c>
      <c r="AV3882" s="47">
        <v>0.9</v>
      </c>
      <c r="AZ3882" s="47">
        <v>220</v>
      </c>
      <c r="BM3882" s="47">
        <v>8</v>
      </c>
      <c r="BQ3882" s="47">
        <v>0</v>
      </c>
      <c r="BS3882" s="47">
        <v>12.6</v>
      </c>
      <c r="BT3882" s="47">
        <v>0</v>
      </c>
      <c r="DI3882" s="1">
        <f t="shared" si="300"/>
        <v>4</v>
      </c>
      <c r="DJ3882" s="9" t="str">
        <f t="shared" si="301"/>
        <v>NO BACTERIOLOGICO</v>
      </c>
      <c r="DK3882" s="10" t="str">
        <f t="shared" si="302"/>
        <v>-</v>
      </c>
      <c r="DL3882" s="11" t="str">
        <f t="shared" si="303"/>
        <v>0</v>
      </c>
    </row>
    <row r="3883" spans="1:116" ht="12" x14ac:dyDescent="0.2">
      <c r="A3883" s="47">
        <v>1005030034</v>
      </c>
      <c r="B3883" s="47" t="str">
        <f t="shared" si="304"/>
        <v>1005030034-HUASHCO</v>
      </c>
      <c r="C3883" s="47" t="s">
        <v>2036</v>
      </c>
      <c r="D3883" s="47" t="s">
        <v>58</v>
      </c>
      <c r="E3883" s="47" t="s">
        <v>542</v>
      </c>
      <c r="F3883" s="47" t="s">
        <v>2019</v>
      </c>
      <c r="G3883" s="47" t="s">
        <v>60</v>
      </c>
      <c r="H3883" s="47">
        <v>60</v>
      </c>
      <c r="I3883" s="47">
        <v>60</v>
      </c>
      <c r="J3883" s="47" t="s">
        <v>82</v>
      </c>
      <c r="K3883" s="47" t="s">
        <v>63</v>
      </c>
      <c r="L3883" s="47" t="s">
        <v>64</v>
      </c>
      <c r="M3883" s="47" t="s">
        <v>2020</v>
      </c>
      <c r="N3883" s="47" t="s">
        <v>2019</v>
      </c>
      <c r="O3883" s="47" t="s">
        <v>58</v>
      </c>
      <c r="P3883" s="47" t="s">
        <v>542</v>
      </c>
      <c r="Q3883" s="47" t="s">
        <v>2019</v>
      </c>
      <c r="R3883" s="47">
        <v>173595</v>
      </c>
      <c r="S3883" s="47" t="s">
        <v>67</v>
      </c>
      <c r="T3883" s="47" t="s">
        <v>2037</v>
      </c>
      <c r="U3883" s="47">
        <v>19129</v>
      </c>
      <c r="V3883" s="47" t="s">
        <v>69</v>
      </c>
      <c r="W3883" s="47" t="s">
        <v>2035</v>
      </c>
      <c r="X3883" s="47">
        <v>1278826</v>
      </c>
      <c r="Y3883" s="47">
        <v>4214004</v>
      </c>
      <c r="Z3883" s="47">
        <v>306572</v>
      </c>
      <c r="AA3883" s="47">
        <v>8952999</v>
      </c>
      <c r="AB3883" s="47" t="s">
        <v>71</v>
      </c>
      <c r="AC3883" s="47">
        <v>3655</v>
      </c>
      <c r="AD3883" s="47" t="s">
        <v>126</v>
      </c>
      <c r="AE3883" s="47" t="s">
        <v>4909</v>
      </c>
      <c r="AF3883" s="47" t="s">
        <v>6122</v>
      </c>
      <c r="AG3883" s="47" t="s">
        <v>61</v>
      </c>
      <c r="AH3883" s="47" t="s">
        <v>75</v>
      </c>
      <c r="AI3883" s="47" t="s">
        <v>76</v>
      </c>
      <c r="AJ3883" s="47" t="s">
        <v>77</v>
      </c>
      <c r="AK3883" s="47" t="s">
        <v>78</v>
      </c>
      <c r="AV3883" s="47">
        <v>0.54</v>
      </c>
      <c r="AZ3883" s="47">
        <v>218</v>
      </c>
      <c r="BM3883" s="47">
        <v>7.9</v>
      </c>
      <c r="BQ3883" s="47">
        <v>0</v>
      </c>
      <c r="BS3883" s="47">
        <v>12.2</v>
      </c>
      <c r="BT3883" s="47">
        <v>0</v>
      </c>
      <c r="DI3883" s="1">
        <f t="shared" si="300"/>
        <v>4</v>
      </c>
      <c r="DJ3883" s="9" t="str">
        <f t="shared" si="301"/>
        <v>NO BACTERIOLOGICO</v>
      </c>
      <c r="DK3883" s="10" t="str">
        <f t="shared" si="302"/>
        <v>-</v>
      </c>
      <c r="DL3883" s="11" t="str">
        <f t="shared" si="303"/>
        <v>0</v>
      </c>
    </row>
    <row r="3884" spans="1:116" ht="12" x14ac:dyDescent="0.2">
      <c r="A3884" s="47">
        <v>1005030037</v>
      </c>
      <c r="B3884" s="47" t="str">
        <f t="shared" si="304"/>
        <v>1005030037-YANACASHA</v>
      </c>
      <c r="C3884" s="47" t="s">
        <v>2039</v>
      </c>
      <c r="D3884" s="47" t="s">
        <v>58</v>
      </c>
      <c r="E3884" s="47" t="s">
        <v>542</v>
      </c>
      <c r="F3884" s="47" t="s">
        <v>2019</v>
      </c>
      <c r="G3884" s="47" t="s">
        <v>60</v>
      </c>
      <c r="H3884" s="47">
        <v>60</v>
      </c>
      <c r="I3884" s="47">
        <v>60</v>
      </c>
      <c r="J3884" s="47" t="s">
        <v>82</v>
      </c>
      <c r="K3884" s="47" t="s">
        <v>63</v>
      </c>
      <c r="L3884" s="47" t="s">
        <v>64</v>
      </c>
      <c r="M3884" s="47" t="s">
        <v>2020</v>
      </c>
      <c r="N3884" s="47" t="s">
        <v>2019</v>
      </c>
      <c r="O3884" s="47" t="s">
        <v>58</v>
      </c>
      <c r="P3884" s="47" t="s">
        <v>542</v>
      </c>
      <c r="Q3884" s="47" t="s">
        <v>2019</v>
      </c>
      <c r="R3884" s="47">
        <v>173594</v>
      </c>
      <c r="S3884" s="47" t="s">
        <v>67</v>
      </c>
      <c r="T3884" s="47" t="s">
        <v>2040</v>
      </c>
      <c r="U3884" s="47">
        <v>19129</v>
      </c>
      <c r="V3884" s="47" t="s">
        <v>69</v>
      </c>
      <c r="W3884" s="47" t="s">
        <v>2035</v>
      </c>
      <c r="X3884" s="47">
        <v>1278827</v>
      </c>
      <c r="Y3884" s="47">
        <v>4214005</v>
      </c>
      <c r="Z3884" s="47">
        <v>306118</v>
      </c>
      <c r="AA3884" s="47">
        <v>8988894</v>
      </c>
      <c r="AB3884" s="47" t="s">
        <v>71</v>
      </c>
      <c r="AC3884" s="47">
        <v>3489</v>
      </c>
      <c r="AD3884" s="47" t="s">
        <v>126</v>
      </c>
      <c r="AE3884" s="47" t="s">
        <v>4909</v>
      </c>
      <c r="AF3884" s="47" t="s">
        <v>6123</v>
      </c>
      <c r="AG3884" s="47">
        <v>67495</v>
      </c>
      <c r="AH3884" s="47" t="s">
        <v>73</v>
      </c>
      <c r="AI3884" s="47" t="s">
        <v>2041</v>
      </c>
      <c r="AJ3884" s="47" t="s">
        <v>61</v>
      </c>
      <c r="AK3884" s="47" t="s">
        <v>61</v>
      </c>
      <c r="AV3884" s="47">
        <v>1</v>
      </c>
      <c r="AZ3884" s="47">
        <v>100</v>
      </c>
      <c r="BM3884" s="47">
        <v>7.5</v>
      </c>
      <c r="BQ3884" s="47">
        <v>0</v>
      </c>
      <c r="BS3884" s="47">
        <v>14</v>
      </c>
      <c r="BT3884" s="47">
        <v>0</v>
      </c>
      <c r="DI3884" s="1">
        <f t="shared" si="300"/>
        <v>4</v>
      </c>
      <c r="DJ3884" s="9" t="str">
        <f t="shared" si="301"/>
        <v>NO BACTERIOLOGICO</v>
      </c>
      <c r="DK3884" s="10" t="str">
        <f t="shared" si="302"/>
        <v>-</v>
      </c>
      <c r="DL3884" s="11" t="str">
        <f t="shared" si="303"/>
        <v>0</v>
      </c>
    </row>
    <row r="3885" spans="1:116" ht="12" x14ac:dyDescent="0.2">
      <c r="A3885" s="47">
        <v>1005030037</v>
      </c>
      <c r="B3885" s="47" t="str">
        <f t="shared" si="304"/>
        <v>1005030037-YANACASHA</v>
      </c>
      <c r="C3885" s="47" t="s">
        <v>2039</v>
      </c>
      <c r="D3885" s="47" t="s">
        <v>58</v>
      </c>
      <c r="E3885" s="47" t="s">
        <v>542</v>
      </c>
      <c r="F3885" s="47" t="s">
        <v>2019</v>
      </c>
      <c r="G3885" s="47" t="s">
        <v>60</v>
      </c>
      <c r="H3885" s="47">
        <v>60</v>
      </c>
      <c r="I3885" s="47">
        <v>60</v>
      </c>
      <c r="J3885" s="47" t="s">
        <v>82</v>
      </c>
      <c r="K3885" s="47" t="s">
        <v>63</v>
      </c>
      <c r="L3885" s="47" t="s">
        <v>64</v>
      </c>
      <c r="M3885" s="47" t="s">
        <v>2020</v>
      </c>
      <c r="N3885" s="47" t="s">
        <v>2019</v>
      </c>
      <c r="O3885" s="47" t="s">
        <v>58</v>
      </c>
      <c r="P3885" s="47" t="s">
        <v>542</v>
      </c>
      <c r="Q3885" s="47" t="s">
        <v>2019</v>
      </c>
      <c r="R3885" s="47">
        <v>173594</v>
      </c>
      <c r="S3885" s="47" t="s">
        <v>67</v>
      </c>
      <c r="T3885" s="47" t="s">
        <v>2040</v>
      </c>
      <c r="U3885" s="47">
        <v>19129</v>
      </c>
      <c r="V3885" s="47" t="s">
        <v>69</v>
      </c>
      <c r="W3885" s="47" t="s">
        <v>2035</v>
      </c>
      <c r="X3885" s="47">
        <v>1278827</v>
      </c>
      <c r="Y3885" s="47">
        <v>4214006</v>
      </c>
      <c r="Z3885" s="47">
        <v>306572</v>
      </c>
      <c r="AA3885" s="47">
        <v>8952999</v>
      </c>
      <c r="AB3885" s="47" t="s">
        <v>71</v>
      </c>
      <c r="AC3885" s="47">
        <v>3659</v>
      </c>
      <c r="AD3885" s="47" t="s">
        <v>126</v>
      </c>
      <c r="AE3885" s="47" t="s">
        <v>4909</v>
      </c>
      <c r="AF3885" s="47" t="s">
        <v>6123</v>
      </c>
      <c r="AG3885" s="47" t="s">
        <v>61</v>
      </c>
      <c r="AH3885" s="47" t="s">
        <v>75</v>
      </c>
      <c r="AI3885" s="47" t="s">
        <v>76</v>
      </c>
      <c r="AJ3885" s="47" t="s">
        <v>77</v>
      </c>
      <c r="AK3885" s="47" t="s">
        <v>78</v>
      </c>
      <c r="AV3885" s="47">
        <v>0.95</v>
      </c>
      <c r="AZ3885" s="47">
        <v>98</v>
      </c>
      <c r="BM3885" s="47">
        <v>7.5</v>
      </c>
      <c r="BQ3885" s="47">
        <v>0</v>
      </c>
      <c r="BS3885" s="47">
        <v>13.8</v>
      </c>
      <c r="BT3885" s="47">
        <v>0</v>
      </c>
      <c r="DI3885" s="1">
        <f t="shared" si="300"/>
        <v>4</v>
      </c>
      <c r="DJ3885" s="9" t="str">
        <f t="shared" si="301"/>
        <v>NO BACTERIOLOGICO</v>
      </c>
      <c r="DK3885" s="10" t="str">
        <f t="shared" si="302"/>
        <v>-</v>
      </c>
      <c r="DL3885" s="11" t="str">
        <f t="shared" si="303"/>
        <v>0</v>
      </c>
    </row>
    <row r="3886" spans="1:116" ht="12" x14ac:dyDescent="0.2">
      <c r="A3886" s="47">
        <v>1005030037</v>
      </c>
      <c r="B3886" s="47" t="str">
        <f t="shared" si="304"/>
        <v>1005030037-YANACASHA</v>
      </c>
      <c r="C3886" s="47" t="s">
        <v>2039</v>
      </c>
      <c r="D3886" s="47" t="s">
        <v>58</v>
      </c>
      <c r="E3886" s="47" t="s">
        <v>542</v>
      </c>
      <c r="F3886" s="47" t="s">
        <v>2019</v>
      </c>
      <c r="G3886" s="47" t="s">
        <v>60</v>
      </c>
      <c r="H3886" s="47">
        <v>60</v>
      </c>
      <c r="I3886" s="47">
        <v>60</v>
      </c>
      <c r="J3886" s="47" t="s">
        <v>82</v>
      </c>
      <c r="K3886" s="47" t="s">
        <v>63</v>
      </c>
      <c r="L3886" s="47" t="s">
        <v>64</v>
      </c>
      <c r="M3886" s="47" t="s">
        <v>2020</v>
      </c>
      <c r="N3886" s="47" t="s">
        <v>2019</v>
      </c>
      <c r="O3886" s="47" t="s">
        <v>58</v>
      </c>
      <c r="P3886" s="47" t="s">
        <v>542</v>
      </c>
      <c r="Q3886" s="47" t="s">
        <v>2019</v>
      </c>
      <c r="R3886" s="47">
        <v>173594</v>
      </c>
      <c r="S3886" s="47" t="s">
        <v>67</v>
      </c>
      <c r="T3886" s="47" t="s">
        <v>2040</v>
      </c>
      <c r="U3886" s="47">
        <v>19129</v>
      </c>
      <c r="V3886" s="47" t="s">
        <v>69</v>
      </c>
      <c r="W3886" s="47" t="s">
        <v>2035</v>
      </c>
      <c r="X3886" s="47">
        <v>1278827</v>
      </c>
      <c r="Y3886" s="47">
        <v>4214007</v>
      </c>
      <c r="Z3886" s="47">
        <v>306572</v>
      </c>
      <c r="AA3886" s="47">
        <v>8952999</v>
      </c>
      <c r="AB3886" s="47" t="s">
        <v>71</v>
      </c>
      <c r="AC3886" s="47">
        <v>3659</v>
      </c>
      <c r="AD3886" s="47" t="s">
        <v>126</v>
      </c>
      <c r="AE3886" s="47" t="s">
        <v>4909</v>
      </c>
      <c r="AF3886" s="47" t="s">
        <v>6123</v>
      </c>
      <c r="AG3886" s="47" t="s">
        <v>61</v>
      </c>
      <c r="AH3886" s="47" t="s">
        <v>75</v>
      </c>
      <c r="AI3886" s="47" t="s">
        <v>76</v>
      </c>
      <c r="AJ3886" s="47" t="s">
        <v>77</v>
      </c>
      <c r="AK3886" s="47" t="s">
        <v>78</v>
      </c>
      <c r="AV3886" s="47">
        <v>0.55000000000000004</v>
      </c>
      <c r="AZ3886" s="47">
        <v>96</v>
      </c>
      <c r="BM3886" s="47">
        <v>7.5</v>
      </c>
      <c r="BQ3886" s="47">
        <v>0</v>
      </c>
      <c r="BS3886" s="47">
        <v>13.4</v>
      </c>
      <c r="BT3886" s="47">
        <v>0</v>
      </c>
      <c r="DI3886" s="1">
        <f t="shared" si="300"/>
        <v>4</v>
      </c>
      <c r="DJ3886" s="9" t="str">
        <f t="shared" si="301"/>
        <v>NO BACTERIOLOGICO</v>
      </c>
      <c r="DK3886" s="10" t="str">
        <f t="shared" si="302"/>
        <v>-</v>
      </c>
      <c r="DL3886" s="11" t="str">
        <f t="shared" si="303"/>
        <v>0</v>
      </c>
    </row>
    <row r="3887" spans="1:116" ht="12" x14ac:dyDescent="0.2">
      <c r="A3887" s="47">
        <v>1005030107</v>
      </c>
      <c r="B3887" s="47" t="str">
        <f t="shared" si="304"/>
        <v>1005030107-HITUBAMBA</v>
      </c>
      <c r="C3887" s="47" t="s">
        <v>2033</v>
      </c>
      <c r="D3887" s="47" t="s">
        <v>58</v>
      </c>
      <c r="E3887" s="47" t="s">
        <v>542</v>
      </c>
      <c r="F3887" s="47" t="s">
        <v>2019</v>
      </c>
      <c r="G3887" s="47" t="s">
        <v>60</v>
      </c>
      <c r="H3887" s="47">
        <v>30</v>
      </c>
      <c r="I3887" s="47">
        <v>30</v>
      </c>
      <c r="J3887" s="47" t="s">
        <v>82</v>
      </c>
      <c r="K3887" s="47" t="s">
        <v>63</v>
      </c>
      <c r="L3887" s="47" t="s">
        <v>64</v>
      </c>
      <c r="M3887" s="47" t="s">
        <v>2020</v>
      </c>
      <c r="N3887" s="47" t="s">
        <v>2019</v>
      </c>
      <c r="O3887" s="47" t="s">
        <v>58</v>
      </c>
      <c r="P3887" s="47" t="s">
        <v>542</v>
      </c>
      <c r="Q3887" s="47" t="s">
        <v>2019</v>
      </c>
      <c r="R3887" s="47">
        <v>100452</v>
      </c>
      <c r="S3887" s="47" t="s">
        <v>67</v>
      </c>
      <c r="T3887" s="47" t="s">
        <v>2034</v>
      </c>
      <c r="U3887" s="47">
        <v>19129</v>
      </c>
      <c r="V3887" s="47" t="s">
        <v>69</v>
      </c>
      <c r="W3887" s="47" t="s">
        <v>2035</v>
      </c>
      <c r="X3887" s="47">
        <v>1278830</v>
      </c>
      <c r="Y3887" s="47">
        <v>4214008</v>
      </c>
      <c r="Z3887" s="47">
        <v>306121</v>
      </c>
      <c r="AA3887" s="47">
        <v>8958902</v>
      </c>
      <c r="AB3887" s="47" t="s">
        <v>71</v>
      </c>
      <c r="AC3887" s="47">
        <v>3361</v>
      </c>
      <c r="AD3887" s="47" t="s">
        <v>126</v>
      </c>
      <c r="AE3887" s="47" t="s">
        <v>4909</v>
      </c>
      <c r="AF3887" s="47" t="s">
        <v>6124</v>
      </c>
      <c r="AG3887" s="47">
        <v>438</v>
      </c>
      <c r="AH3887" s="47" t="s">
        <v>73</v>
      </c>
      <c r="AI3887" s="47" t="s">
        <v>2033</v>
      </c>
      <c r="AJ3887" s="47" t="s">
        <v>61</v>
      </c>
      <c r="AK3887" s="47" t="s">
        <v>61</v>
      </c>
      <c r="AV3887" s="47">
        <v>1.2</v>
      </c>
      <c r="AZ3887" s="47">
        <v>120</v>
      </c>
      <c r="BM3887" s="47">
        <v>7.5</v>
      </c>
      <c r="BQ3887" s="47">
        <v>0</v>
      </c>
      <c r="BS3887" s="47">
        <v>13.2</v>
      </c>
      <c r="BT3887" s="47">
        <v>0</v>
      </c>
      <c r="DI3887" s="1">
        <f t="shared" si="300"/>
        <v>4</v>
      </c>
      <c r="DJ3887" s="9" t="str">
        <f t="shared" si="301"/>
        <v>NO BACTERIOLOGICO</v>
      </c>
      <c r="DK3887" s="10" t="str">
        <f t="shared" si="302"/>
        <v>-</v>
      </c>
      <c r="DL3887" s="11" t="str">
        <f t="shared" si="303"/>
        <v>0</v>
      </c>
    </row>
    <row r="3888" spans="1:116" ht="12" x14ac:dyDescent="0.2">
      <c r="A3888" s="47">
        <v>1005030107</v>
      </c>
      <c r="B3888" s="47" t="str">
        <f t="shared" si="304"/>
        <v>1005030107-HITUBAMBA</v>
      </c>
      <c r="C3888" s="47" t="s">
        <v>2033</v>
      </c>
      <c r="D3888" s="47" t="s">
        <v>58</v>
      </c>
      <c r="E3888" s="47" t="s">
        <v>542</v>
      </c>
      <c r="F3888" s="47" t="s">
        <v>2019</v>
      </c>
      <c r="G3888" s="47" t="s">
        <v>60</v>
      </c>
      <c r="H3888" s="47">
        <v>30</v>
      </c>
      <c r="I3888" s="47">
        <v>30</v>
      </c>
      <c r="J3888" s="47" t="s">
        <v>82</v>
      </c>
      <c r="K3888" s="47" t="s">
        <v>63</v>
      </c>
      <c r="L3888" s="47" t="s">
        <v>64</v>
      </c>
      <c r="M3888" s="47" t="s">
        <v>2020</v>
      </c>
      <c r="N3888" s="47" t="s">
        <v>2019</v>
      </c>
      <c r="O3888" s="47" t="s">
        <v>58</v>
      </c>
      <c r="P3888" s="47" t="s">
        <v>542</v>
      </c>
      <c r="Q3888" s="47" t="s">
        <v>2019</v>
      </c>
      <c r="R3888" s="47">
        <v>100452</v>
      </c>
      <c r="S3888" s="47" t="s">
        <v>67</v>
      </c>
      <c r="T3888" s="47" t="s">
        <v>2034</v>
      </c>
      <c r="U3888" s="47">
        <v>19129</v>
      </c>
      <c r="V3888" s="47" t="s">
        <v>69</v>
      </c>
      <c r="W3888" s="47" t="s">
        <v>2035</v>
      </c>
      <c r="X3888" s="47">
        <v>1278830</v>
      </c>
      <c r="Y3888" s="47">
        <v>4214009</v>
      </c>
      <c r="Z3888" s="47">
        <v>306572</v>
      </c>
      <c r="AA3888" s="47">
        <v>8952999</v>
      </c>
      <c r="AB3888" s="47" t="s">
        <v>71</v>
      </c>
      <c r="AC3888" s="47">
        <v>3659</v>
      </c>
      <c r="AD3888" s="47" t="s">
        <v>126</v>
      </c>
      <c r="AE3888" s="47" t="s">
        <v>4909</v>
      </c>
      <c r="AF3888" s="47" t="s">
        <v>6124</v>
      </c>
      <c r="AG3888" s="47" t="s">
        <v>61</v>
      </c>
      <c r="AH3888" s="47" t="s">
        <v>75</v>
      </c>
      <c r="AI3888" s="47" t="s">
        <v>76</v>
      </c>
      <c r="AJ3888" s="47" t="s">
        <v>77</v>
      </c>
      <c r="AK3888" s="47" t="s">
        <v>78</v>
      </c>
      <c r="AV3888" s="47">
        <v>0.95</v>
      </c>
      <c r="AZ3888" s="47">
        <v>128</v>
      </c>
      <c r="BM3888" s="47">
        <v>7.5</v>
      </c>
      <c r="BQ3888" s="47">
        <v>0</v>
      </c>
      <c r="BS3888" s="47">
        <v>13</v>
      </c>
      <c r="BT3888" s="47">
        <v>0</v>
      </c>
      <c r="DI3888" s="1">
        <f t="shared" si="300"/>
        <v>4</v>
      </c>
      <c r="DJ3888" s="9" t="str">
        <f t="shared" si="301"/>
        <v>NO BACTERIOLOGICO</v>
      </c>
      <c r="DK3888" s="10" t="str">
        <f t="shared" si="302"/>
        <v>-</v>
      </c>
      <c r="DL3888" s="11" t="str">
        <f t="shared" si="303"/>
        <v>0</v>
      </c>
    </row>
    <row r="3889" spans="1:116" ht="12" x14ac:dyDescent="0.2">
      <c r="A3889" s="47">
        <v>1005030107</v>
      </c>
      <c r="B3889" s="47" t="str">
        <f t="shared" si="304"/>
        <v>1005030107-HITUBAMBA</v>
      </c>
      <c r="C3889" s="47" t="s">
        <v>2033</v>
      </c>
      <c r="D3889" s="47" t="s">
        <v>58</v>
      </c>
      <c r="E3889" s="47" t="s">
        <v>542</v>
      </c>
      <c r="F3889" s="47" t="s">
        <v>2019</v>
      </c>
      <c r="G3889" s="47" t="s">
        <v>60</v>
      </c>
      <c r="H3889" s="47">
        <v>30</v>
      </c>
      <c r="I3889" s="47">
        <v>30</v>
      </c>
      <c r="J3889" s="47" t="s">
        <v>82</v>
      </c>
      <c r="K3889" s="47" t="s">
        <v>63</v>
      </c>
      <c r="L3889" s="47" t="s">
        <v>64</v>
      </c>
      <c r="M3889" s="47" t="s">
        <v>2020</v>
      </c>
      <c r="N3889" s="47" t="s">
        <v>2019</v>
      </c>
      <c r="O3889" s="47" t="s">
        <v>58</v>
      </c>
      <c r="P3889" s="47" t="s">
        <v>542</v>
      </c>
      <c r="Q3889" s="47" t="s">
        <v>2019</v>
      </c>
      <c r="R3889" s="47">
        <v>100452</v>
      </c>
      <c r="S3889" s="47" t="s">
        <v>67</v>
      </c>
      <c r="T3889" s="47" t="s">
        <v>2034</v>
      </c>
      <c r="U3889" s="47">
        <v>19129</v>
      </c>
      <c r="V3889" s="47" t="s">
        <v>69</v>
      </c>
      <c r="W3889" s="47" t="s">
        <v>2035</v>
      </c>
      <c r="X3889" s="47">
        <v>1278830</v>
      </c>
      <c r="Y3889" s="47">
        <v>4214010</v>
      </c>
      <c r="Z3889" s="47">
        <v>306572</v>
      </c>
      <c r="AA3889" s="47">
        <v>8952999</v>
      </c>
      <c r="AB3889" s="47" t="s">
        <v>71</v>
      </c>
      <c r="AC3889" s="47">
        <v>3659</v>
      </c>
      <c r="AD3889" s="47" t="s">
        <v>126</v>
      </c>
      <c r="AE3889" s="47" t="s">
        <v>4909</v>
      </c>
      <c r="AF3889" s="47" t="s">
        <v>6124</v>
      </c>
      <c r="AG3889" s="47" t="s">
        <v>61</v>
      </c>
      <c r="AH3889" s="47" t="s">
        <v>75</v>
      </c>
      <c r="AI3889" s="47" t="s">
        <v>76</v>
      </c>
      <c r="AJ3889" s="47" t="s">
        <v>77</v>
      </c>
      <c r="AK3889" s="47" t="s">
        <v>78</v>
      </c>
      <c r="AV3889" s="47">
        <v>0.56999999999999995</v>
      </c>
      <c r="AZ3889" s="47">
        <v>126</v>
      </c>
      <c r="BM3889" s="47">
        <v>7.5</v>
      </c>
      <c r="BQ3889" s="47">
        <v>0</v>
      </c>
      <c r="BS3889" s="47">
        <v>12.6</v>
      </c>
      <c r="BT3889" s="47">
        <v>0</v>
      </c>
      <c r="DI3889" s="1">
        <f t="shared" si="300"/>
        <v>4</v>
      </c>
      <c r="DJ3889" s="9" t="str">
        <f t="shared" si="301"/>
        <v>NO BACTERIOLOGICO</v>
      </c>
      <c r="DK3889" s="10" t="str">
        <f t="shared" si="302"/>
        <v>-</v>
      </c>
      <c r="DL3889" s="11" t="str">
        <f t="shared" si="303"/>
        <v>0</v>
      </c>
    </row>
    <row r="3890" spans="1:116" ht="12" x14ac:dyDescent="0.2">
      <c r="A3890" s="47">
        <v>1005030058</v>
      </c>
      <c r="B3890" s="47" t="str">
        <f t="shared" si="304"/>
        <v>1005030058-PERLA PAMPA</v>
      </c>
      <c r="C3890" s="47" t="s">
        <v>2071</v>
      </c>
      <c r="D3890" s="47" t="s">
        <v>58</v>
      </c>
      <c r="E3890" s="47" t="s">
        <v>542</v>
      </c>
      <c r="F3890" s="47" t="s">
        <v>2019</v>
      </c>
      <c r="G3890" s="47" t="s">
        <v>60</v>
      </c>
      <c r="H3890" s="47">
        <v>102</v>
      </c>
      <c r="I3890" s="47">
        <v>82</v>
      </c>
      <c r="J3890" s="47" t="s">
        <v>82</v>
      </c>
      <c r="K3890" s="47" t="s">
        <v>63</v>
      </c>
      <c r="L3890" s="47" t="s">
        <v>64</v>
      </c>
      <c r="M3890" s="47" t="s">
        <v>2020</v>
      </c>
      <c r="N3890" s="47" t="s">
        <v>2019</v>
      </c>
      <c r="O3890" s="47" t="s">
        <v>58</v>
      </c>
      <c r="P3890" s="47" t="s">
        <v>542</v>
      </c>
      <c r="Q3890" s="47" t="s">
        <v>2019</v>
      </c>
      <c r="R3890" s="47">
        <v>100521</v>
      </c>
      <c r="S3890" s="47" t="s">
        <v>67</v>
      </c>
      <c r="T3890" s="47" t="s">
        <v>2072</v>
      </c>
      <c r="U3890" s="47">
        <v>19960</v>
      </c>
      <c r="V3890" s="47" t="s">
        <v>69</v>
      </c>
      <c r="W3890" s="47" t="s">
        <v>2073</v>
      </c>
      <c r="X3890" s="47">
        <v>1278831</v>
      </c>
      <c r="Y3890" s="47">
        <v>4214012</v>
      </c>
      <c r="Z3890" s="47">
        <v>305212</v>
      </c>
      <c r="AA3890" s="47">
        <v>8955605</v>
      </c>
      <c r="AB3890" s="47" t="s">
        <v>71</v>
      </c>
      <c r="AC3890" s="47">
        <v>3324</v>
      </c>
      <c r="AD3890" s="47" t="s">
        <v>126</v>
      </c>
      <c r="AE3890" s="47" t="s">
        <v>4888</v>
      </c>
      <c r="AF3890" s="47" t="s">
        <v>6125</v>
      </c>
      <c r="AG3890" s="47">
        <v>510</v>
      </c>
      <c r="AH3890" s="47" t="s">
        <v>73</v>
      </c>
      <c r="AI3890" s="47" t="s">
        <v>2071</v>
      </c>
      <c r="AJ3890" s="47" t="s">
        <v>61</v>
      </c>
      <c r="AK3890" s="47" t="s">
        <v>61</v>
      </c>
      <c r="AV3890" s="47">
        <v>1.56</v>
      </c>
      <c r="AZ3890" s="47">
        <v>240</v>
      </c>
      <c r="BM3890" s="47">
        <v>7.8</v>
      </c>
      <c r="BQ3890" s="47">
        <v>0</v>
      </c>
      <c r="BS3890" s="47">
        <v>18.399999999999999</v>
      </c>
      <c r="BT3890" s="47">
        <v>0</v>
      </c>
      <c r="DI3890" s="1">
        <f t="shared" si="300"/>
        <v>4</v>
      </c>
      <c r="DJ3890" s="9" t="str">
        <f t="shared" si="301"/>
        <v>NO BACTERIOLOGICO</v>
      </c>
      <c r="DK3890" s="10" t="str">
        <f t="shared" si="302"/>
        <v>-</v>
      </c>
      <c r="DL3890" s="11" t="str">
        <f t="shared" si="303"/>
        <v>0</v>
      </c>
    </row>
    <row r="3891" spans="1:116" ht="12" x14ac:dyDescent="0.2">
      <c r="A3891" s="47">
        <v>1005030058</v>
      </c>
      <c r="B3891" s="47" t="str">
        <f t="shared" si="304"/>
        <v>1005030058-PERLA PAMPA</v>
      </c>
      <c r="C3891" s="47" t="s">
        <v>2071</v>
      </c>
      <c r="D3891" s="47" t="s">
        <v>58</v>
      </c>
      <c r="E3891" s="47" t="s">
        <v>542</v>
      </c>
      <c r="F3891" s="47" t="s">
        <v>2019</v>
      </c>
      <c r="G3891" s="47" t="s">
        <v>60</v>
      </c>
      <c r="H3891" s="47">
        <v>102</v>
      </c>
      <c r="I3891" s="47">
        <v>82</v>
      </c>
      <c r="J3891" s="47" t="s">
        <v>82</v>
      </c>
      <c r="K3891" s="47" t="s">
        <v>63</v>
      </c>
      <c r="L3891" s="47" t="s">
        <v>64</v>
      </c>
      <c r="M3891" s="47" t="s">
        <v>2020</v>
      </c>
      <c r="N3891" s="47" t="s">
        <v>2019</v>
      </c>
      <c r="O3891" s="47" t="s">
        <v>58</v>
      </c>
      <c r="P3891" s="47" t="s">
        <v>542</v>
      </c>
      <c r="Q3891" s="47" t="s">
        <v>2019</v>
      </c>
      <c r="R3891" s="47">
        <v>100521</v>
      </c>
      <c r="S3891" s="47" t="s">
        <v>67</v>
      </c>
      <c r="T3891" s="47" t="s">
        <v>2072</v>
      </c>
      <c r="U3891" s="47">
        <v>19960</v>
      </c>
      <c r="V3891" s="47" t="s">
        <v>69</v>
      </c>
      <c r="W3891" s="47" t="s">
        <v>2073</v>
      </c>
      <c r="X3891" s="47">
        <v>1278831</v>
      </c>
      <c r="Y3891" s="47">
        <v>4214013</v>
      </c>
      <c r="Z3891" s="47">
        <v>305239</v>
      </c>
      <c r="AA3891" s="47">
        <v>8955847</v>
      </c>
      <c r="AB3891" s="47" t="s">
        <v>71</v>
      </c>
      <c r="AC3891" s="47">
        <v>3221</v>
      </c>
      <c r="AD3891" s="47" t="s">
        <v>126</v>
      </c>
      <c r="AE3891" s="47" t="s">
        <v>4888</v>
      </c>
      <c r="AF3891" s="47" t="s">
        <v>6125</v>
      </c>
      <c r="AG3891" s="47" t="s">
        <v>61</v>
      </c>
      <c r="AH3891" s="47" t="s">
        <v>75</v>
      </c>
      <c r="AI3891" s="47" t="s">
        <v>76</v>
      </c>
      <c r="AJ3891" s="47" t="s">
        <v>77</v>
      </c>
      <c r="AK3891" s="47" t="s">
        <v>78</v>
      </c>
      <c r="AV3891" s="47">
        <v>0.91</v>
      </c>
      <c r="AZ3891" s="47">
        <v>235</v>
      </c>
      <c r="BM3891" s="47">
        <v>7.5</v>
      </c>
      <c r="BQ3891" s="47">
        <v>0</v>
      </c>
      <c r="BS3891" s="47">
        <v>18</v>
      </c>
      <c r="BT3891" s="47">
        <v>0</v>
      </c>
      <c r="DI3891" s="1">
        <f t="shared" si="300"/>
        <v>4</v>
      </c>
      <c r="DJ3891" s="9" t="str">
        <f t="shared" si="301"/>
        <v>NO BACTERIOLOGICO</v>
      </c>
      <c r="DK3891" s="10" t="str">
        <f t="shared" si="302"/>
        <v>-</v>
      </c>
      <c r="DL3891" s="11" t="str">
        <f t="shared" si="303"/>
        <v>0</v>
      </c>
    </row>
    <row r="3892" spans="1:116" ht="12" x14ac:dyDescent="0.2">
      <c r="A3892" s="47">
        <v>1005030058</v>
      </c>
      <c r="B3892" s="47" t="str">
        <f t="shared" si="304"/>
        <v>1005030058-PERLA PAMPA</v>
      </c>
      <c r="C3892" s="47" t="s">
        <v>2071</v>
      </c>
      <c r="D3892" s="47" t="s">
        <v>58</v>
      </c>
      <c r="E3892" s="47" t="s">
        <v>542</v>
      </c>
      <c r="F3892" s="47" t="s">
        <v>2019</v>
      </c>
      <c r="G3892" s="47" t="s">
        <v>60</v>
      </c>
      <c r="H3892" s="47">
        <v>102</v>
      </c>
      <c r="I3892" s="47">
        <v>82</v>
      </c>
      <c r="J3892" s="47" t="s">
        <v>82</v>
      </c>
      <c r="K3892" s="47" t="s">
        <v>63</v>
      </c>
      <c r="L3892" s="47" t="s">
        <v>64</v>
      </c>
      <c r="M3892" s="47" t="s">
        <v>2020</v>
      </c>
      <c r="N3892" s="47" t="s">
        <v>2019</v>
      </c>
      <c r="O3892" s="47" t="s">
        <v>58</v>
      </c>
      <c r="P3892" s="47" t="s">
        <v>542</v>
      </c>
      <c r="Q3892" s="47" t="s">
        <v>2019</v>
      </c>
      <c r="R3892" s="47">
        <v>100521</v>
      </c>
      <c r="S3892" s="47" t="s">
        <v>67</v>
      </c>
      <c r="T3892" s="47" t="s">
        <v>2072</v>
      </c>
      <c r="U3892" s="47">
        <v>19960</v>
      </c>
      <c r="V3892" s="47" t="s">
        <v>69</v>
      </c>
      <c r="W3892" s="47" t="s">
        <v>2073</v>
      </c>
      <c r="X3892" s="47">
        <v>1278831</v>
      </c>
      <c r="Y3892" s="47">
        <v>4214014</v>
      </c>
      <c r="Z3892" s="47">
        <v>305416</v>
      </c>
      <c r="AA3892" s="47">
        <v>8956119</v>
      </c>
      <c r="AB3892" s="47" t="s">
        <v>71</v>
      </c>
      <c r="AC3892" s="47">
        <v>3264</v>
      </c>
      <c r="AD3892" s="47" t="s">
        <v>126</v>
      </c>
      <c r="AE3892" s="47" t="s">
        <v>4888</v>
      </c>
      <c r="AF3892" s="47" t="s">
        <v>6125</v>
      </c>
      <c r="AG3892" s="47" t="s">
        <v>61</v>
      </c>
      <c r="AH3892" s="47" t="s">
        <v>75</v>
      </c>
      <c r="AI3892" s="47" t="s">
        <v>76</v>
      </c>
      <c r="AJ3892" s="47" t="s">
        <v>77</v>
      </c>
      <c r="AK3892" s="47" t="s">
        <v>78</v>
      </c>
      <c r="AV3892" s="47">
        <v>0.55000000000000004</v>
      </c>
      <c r="AZ3892" s="47">
        <v>230</v>
      </c>
      <c r="BM3892" s="47">
        <v>7.5</v>
      </c>
      <c r="BQ3892" s="47">
        <v>0</v>
      </c>
      <c r="BS3892" s="47">
        <v>17.600000000000001</v>
      </c>
      <c r="BT3892" s="47">
        <v>0</v>
      </c>
      <c r="DI3892" s="1">
        <f t="shared" si="300"/>
        <v>4</v>
      </c>
      <c r="DJ3892" s="9" t="str">
        <f t="shared" si="301"/>
        <v>NO BACTERIOLOGICO</v>
      </c>
      <c r="DK3892" s="10" t="str">
        <f t="shared" si="302"/>
        <v>-</v>
      </c>
      <c r="DL3892" s="11" t="str">
        <f t="shared" si="303"/>
        <v>0</v>
      </c>
    </row>
    <row r="3893" spans="1:116" ht="12" x14ac:dyDescent="0.2">
      <c r="A3893" s="47">
        <v>1005030056</v>
      </c>
      <c r="B3893" s="47" t="str">
        <f t="shared" si="304"/>
        <v>1005030056-CRUZ RUMI</v>
      </c>
      <c r="C3893" s="47" t="s">
        <v>2070</v>
      </c>
      <c r="D3893" s="47" t="s">
        <v>58</v>
      </c>
      <c r="E3893" s="47" t="s">
        <v>542</v>
      </c>
      <c r="F3893" s="47" t="s">
        <v>2019</v>
      </c>
      <c r="G3893" s="47" t="s">
        <v>60</v>
      </c>
      <c r="H3893" s="47">
        <v>53</v>
      </c>
      <c r="I3893" s="47">
        <v>53</v>
      </c>
      <c r="J3893" s="47" t="s">
        <v>82</v>
      </c>
      <c r="K3893" s="47" t="s">
        <v>63</v>
      </c>
      <c r="L3893" s="47" t="s">
        <v>64</v>
      </c>
      <c r="M3893" s="47" t="s">
        <v>2020</v>
      </c>
      <c r="N3893" s="47" t="s">
        <v>2019</v>
      </c>
      <c r="O3893" s="47" t="s">
        <v>58</v>
      </c>
      <c r="P3893" s="47" t="s">
        <v>542</v>
      </c>
      <c r="Q3893" s="47" t="s">
        <v>2019</v>
      </c>
      <c r="R3893" s="47">
        <v>100492</v>
      </c>
      <c r="S3893" s="47" t="s">
        <v>67</v>
      </c>
      <c r="T3893" s="47" t="s">
        <v>2066</v>
      </c>
      <c r="U3893" s="47">
        <v>21608</v>
      </c>
      <c r="V3893" s="47" t="s">
        <v>69</v>
      </c>
      <c r="W3893" s="47" t="s">
        <v>2067</v>
      </c>
      <c r="X3893" s="47">
        <v>1278833</v>
      </c>
      <c r="Y3893" s="47">
        <v>4214018</v>
      </c>
      <c r="Z3893" s="47">
        <v>305564</v>
      </c>
      <c r="AA3893" s="47">
        <v>8956791</v>
      </c>
      <c r="AB3893" s="47" t="s">
        <v>71</v>
      </c>
      <c r="AC3893" s="47">
        <v>3493</v>
      </c>
      <c r="AD3893" s="47" t="s">
        <v>126</v>
      </c>
      <c r="AE3893" s="47" t="s">
        <v>4888</v>
      </c>
      <c r="AF3893" s="47" t="s">
        <v>6126</v>
      </c>
      <c r="AG3893" s="47">
        <v>475</v>
      </c>
      <c r="AH3893" s="47" t="s">
        <v>73</v>
      </c>
      <c r="AI3893" s="47" t="s">
        <v>2068</v>
      </c>
      <c r="AJ3893" s="47" t="s">
        <v>61</v>
      </c>
      <c r="AK3893" s="47" t="s">
        <v>61</v>
      </c>
      <c r="AV3893" s="47">
        <v>1.56</v>
      </c>
      <c r="AZ3893" s="47">
        <v>240</v>
      </c>
      <c r="BM3893" s="47">
        <v>7.8</v>
      </c>
      <c r="BQ3893" s="47">
        <v>0</v>
      </c>
      <c r="BS3893" s="47">
        <v>18.399999999999999</v>
      </c>
      <c r="BT3893" s="47">
        <v>0</v>
      </c>
      <c r="DI3893" s="1">
        <f t="shared" si="300"/>
        <v>4</v>
      </c>
      <c r="DJ3893" s="9" t="str">
        <f t="shared" si="301"/>
        <v>NO BACTERIOLOGICO</v>
      </c>
      <c r="DK3893" s="10" t="str">
        <f t="shared" si="302"/>
        <v>-</v>
      </c>
      <c r="DL3893" s="11" t="str">
        <f t="shared" si="303"/>
        <v>0</v>
      </c>
    </row>
    <row r="3894" spans="1:116" ht="12" x14ac:dyDescent="0.2">
      <c r="A3894" s="47">
        <v>1005030056</v>
      </c>
      <c r="B3894" s="47" t="str">
        <f t="shared" si="304"/>
        <v>1005030056-CRUZ RUMI</v>
      </c>
      <c r="C3894" s="47" t="s">
        <v>2070</v>
      </c>
      <c r="D3894" s="47" t="s">
        <v>58</v>
      </c>
      <c r="E3894" s="47" t="s">
        <v>542</v>
      </c>
      <c r="F3894" s="47" t="s">
        <v>2019</v>
      </c>
      <c r="G3894" s="47" t="s">
        <v>60</v>
      </c>
      <c r="H3894" s="47">
        <v>53</v>
      </c>
      <c r="I3894" s="47">
        <v>53</v>
      </c>
      <c r="J3894" s="47" t="s">
        <v>82</v>
      </c>
      <c r="K3894" s="47" t="s">
        <v>63</v>
      </c>
      <c r="L3894" s="47" t="s">
        <v>64</v>
      </c>
      <c r="M3894" s="47" t="s">
        <v>2020</v>
      </c>
      <c r="N3894" s="47" t="s">
        <v>2019</v>
      </c>
      <c r="O3894" s="47" t="s">
        <v>58</v>
      </c>
      <c r="P3894" s="47" t="s">
        <v>542</v>
      </c>
      <c r="Q3894" s="47" t="s">
        <v>2019</v>
      </c>
      <c r="R3894" s="47">
        <v>100492</v>
      </c>
      <c r="S3894" s="47" t="s">
        <v>67</v>
      </c>
      <c r="T3894" s="47" t="s">
        <v>2066</v>
      </c>
      <c r="U3894" s="47">
        <v>21608</v>
      </c>
      <c r="V3894" s="47" t="s">
        <v>69</v>
      </c>
      <c r="W3894" s="47" t="s">
        <v>2067</v>
      </c>
      <c r="X3894" s="47">
        <v>1278833</v>
      </c>
      <c r="Y3894" s="47">
        <v>4214019</v>
      </c>
      <c r="Z3894" s="47">
        <v>305239</v>
      </c>
      <c r="AA3894" s="47">
        <v>8955847</v>
      </c>
      <c r="AB3894" s="47" t="s">
        <v>71</v>
      </c>
      <c r="AC3894" s="47">
        <v>3221</v>
      </c>
      <c r="AD3894" s="47" t="s">
        <v>126</v>
      </c>
      <c r="AE3894" s="47" t="s">
        <v>4888</v>
      </c>
      <c r="AF3894" s="47" t="s">
        <v>6126</v>
      </c>
      <c r="AG3894" s="47" t="s">
        <v>61</v>
      </c>
      <c r="AH3894" s="47" t="s">
        <v>75</v>
      </c>
      <c r="AI3894" s="47" t="s">
        <v>76</v>
      </c>
      <c r="AJ3894" s="47" t="s">
        <v>77</v>
      </c>
      <c r="AK3894" s="47" t="s">
        <v>78</v>
      </c>
      <c r="AV3894" s="47">
        <v>0.91</v>
      </c>
      <c r="AZ3894" s="47">
        <v>255</v>
      </c>
      <c r="BM3894" s="47">
        <v>7.5</v>
      </c>
      <c r="BQ3894" s="47">
        <v>0</v>
      </c>
      <c r="BS3894" s="47">
        <v>18</v>
      </c>
      <c r="BT3894" s="47">
        <v>0</v>
      </c>
      <c r="DI3894" s="1">
        <f t="shared" si="300"/>
        <v>4</v>
      </c>
      <c r="DJ3894" s="9" t="str">
        <f t="shared" si="301"/>
        <v>NO BACTERIOLOGICO</v>
      </c>
      <c r="DK3894" s="10" t="str">
        <f t="shared" si="302"/>
        <v>-</v>
      </c>
      <c r="DL3894" s="11" t="str">
        <f t="shared" si="303"/>
        <v>0</v>
      </c>
    </row>
    <row r="3895" spans="1:116" ht="12" x14ac:dyDescent="0.2">
      <c r="A3895" s="47">
        <v>1005030056</v>
      </c>
      <c r="B3895" s="47" t="str">
        <f t="shared" si="304"/>
        <v>1005030056-CRUZ RUMI</v>
      </c>
      <c r="C3895" s="47" t="s">
        <v>2070</v>
      </c>
      <c r="D3895" s="47" t="s">
        <v>58</v>
      </c>
      <c r="E3895" s="47" t="s">
        <v>542</v>
      </c>
      <c r="F3895" s="47" t="s">
        <v>2019</v>
      </c>
      <c r="G3895" s="47" t="s">
        <v>60</v>
      </c>
      <c r="H3895" s="47">
        <v>53</v>
      </c>
      <c r="I3895" s="47">
        <v>53</v>
      </c>
      <c r="J3895" s="47" t="s">
        <v>82</v>
      </c>
      <c r="K3895" s="47" t="s">
        <v>63</v>
      </c>
      <c r="L3895" s="47" t="s">
        <v>64</v>
      </c>
      <c r="M3895" s="47" t="s">
        <v>2020</v>
      </c>
      <c r="N3895" s="47" t="s">
        <v>2019</v>
      </c>
      <c r="O3895" s="47" t="s">
        <v>58</v>
      </c>
      <c r="P3895" s="47" t="s">
        <v>542</v>
      </c>
      <c r="Q3895" s="47" t="s">
        <v>2019</v>
      </c>
      <c r="R3895" s="47">
        <v>100492</v>
      </c>
      <c r="S3895" s="47" t="s">
        <v>67</v>
      </c>
      <c r="T3895" s="47" t="s">
        <v>2066</v>
      </c>
      <c r="U3895" s="47">
        <v>21608</v>
      </c>
      <c r="V3895" s="47" t="s">
        <v>69</v>
      </c>
      <c r="W3895" s="47" t="s">
        <v>2067</v>
      </c>
      <c r="X3895" s="47">
        <v>1278833</v>
      </c>
      <c r="Y3895" s="47">
        <v>4214020</v>
      </c>
      <c r="Z3895" s="47">
        <v>305416</v>
      </c>
      <c r="AA3895" s="47">
        <v>8956119</v>
      </c>
      <c r="AB3895" s="47" t="s">
        <v>71</v>
      </c>
      <c r="AC3895" s="47">
        <v>3264</v>
      </c>
      <c r="AD3895" s="47" t="s">
        <v>126</v>
      </c>
      <c r="AE3895" s="47" t="s">
        <v>4888</v>
      </c>
      <c r="AF3895" s="47" t="s">
        <v>6126</v>
      </c>
      <c r="AG3895" s="47" t="s">
        <v>61</v>
      </c>
      <c r="AH3895" s="47" t="s">
        <v>75</v>
      </c>
      <c r="AI3895" s="47" t="s">
        <v>76</v>
      </c>
      <c r="AJ3895" s="47" t="s">
        <v>77</v>
      </c>
      <c r="AK3895" s="47" t="s">
        <v>78</v>
      </c>
      <c r="AV3895" s="47">
        <v>0.55000000000000004</v>
      </c>
      <c r="AZ3895" s="47">
        <v>230</v>
      </c>
      <c r="BM3895" s="47">
        <v>7.5</v>
      </c>
      <c r="BQ3895" s="47">
        <v>0</v>
      </c>
      <c r="BS3895" s="47">
        <v>16.899999999999999</v>
      </c>
      <c r="BT3895" s="47">
        <v>0</v>
      </c>
      <c r="DI3895" s="1">
        <f t="shared" si="300"/>
        <v>4</v>
      </c>
      <c r="DJ3895" s="9" t="str">
        <f t="shared" si="301"/>
        <v>NO BACTERIOLOGICO</v>
      </c>
      <c r="DK3895" s="10" t="str">
        <f t="shared" si="302"/>
        <v>-</v>
      </c>
      <c r="DL3895" s="11" t="str">
        <f t="shared" si="303"/>
        <v>0</v>
      </c>
    </row>
    <row r="3896" spans="1:116" ht="12" x14ac:dyDescent="0.2">
      <c r="A3896" s="47">
        <v>1005030050</v>
      </c>
      <c r="B3896" s="47" t="str">
        <f t="shared" si="304"/>
        <v>1005030050-ORGON PAMPA HERMOSA</v>
      </c>
      <c r="C3896" s="47" t="s">
        <v>2069</v>
      </c>
      <c r="D3896" s="47" t="s">
        <v>58</v>
      </c>
      <c r="E3896" s="47" t="s">
        <v>542</v>
      </c>
      <c r="F3896" s="47" t="s">
        <v>2019</v>
      </c>
      <c r="G3896" s="47" t="s">
        <v>60</v>
      </c>
      <c r="H3896" s="47">
        <v>208</v>
      </c>
      <c r="I3896" s="47">
        <v>195</v>
      </c>
      <c r="J3896" s="47" t="s">
        <v>82</v>
      </c>
      <c r="K3896" s="47" t="s">
        <v>63</v>
      </c>
      <c r="L3896" s="47" t="s">
        <v>64</v>
      </c>
      <c r="M3896" s="47" t="s">
        <v>2020</v>
      </c>
      <c r="N3896" s="47" t="s">
        <v>2019</v>
      </c>
      <c r="O3896" s="47" t="s">
        <v>58</v>
      </c>
      <c r="P3896" s="47" t="s">
        <v>542</v>
      </c>
      <c r="Q3896" s="47" t="s">
        <v>2019</v>
      </c>
      <c r="R3896" s="47">
        <v>100492</v>
      </c>
      <c r="S3896" s="47" t="s">
        <v>67</v>
      </c>
      <c r="T3896" s="47" t="s">
        <v>2066</v>
      </c>
      <c r="U3896" s="47">
        <v>21608</v>
      </c>
      <c r="V3896" s="47" t="s">
        <v>69</v>
      </c>
      <c r="W3896" s="47" t="s">
        <v>2067</v>
      </c>
      <c r="X3896" s="47">
        <v>1278835</v>
      </c>
      <c r="Y3896" s="47">
        <v>4214021</v>
      </c>
      <c r="Z3896" s="47">
        <v>305564</v>
      </c>
      <c r="AA3896" s="47">
        <v>8956791</v>
      </c>
      <c r="AB3896" s="47" t="s">
        <v>71</v>
      </c>
      <c r="AC3896" s="47">
        <v>3493</v>
      </c>
      <c r="AD3896" s="47" t="s">
        <v>126</v>
      </c>
      <c r="AE3896" s="47" t="s">
        <v>4913</v>
      </c>
      <c r="AF3896" s="47" t="s">
        <v>6127</v>
      </c>
      <c r="AG3896" s="47">
        <v>475</v>
      </c>
      <c r="AH3896" s="47" t="s">
        <v>73</v>
      </c>
      <c r="AI3896" s="47" t="s">
        <v>2068</v>
      </c>
      <c r="AJ3896" s="47" t="s">
        <v>61</v>
      </c>
      <c r="AK3896" s="47" t="s">
        <v>61</v>
      </c>
      <c r="AV3896" s="47">
        <v>1</v>
      </c>
      <c r="AZ3896" s="47">
        <v>64</v>
      </c>
      <c r="BM3896" s="47">
        <v>7.5</v>
      </c>
      <c r="BQ3896" s="47">
        <v>0</v>
      </c>
      <c r="BS3896" s="47">
        <v>13.5</v>
      </c>
      <c r="BT3896" s="47">
        <v>0</v>
      </c>
      <c r="DI3896" s="1">
        <f t="shared" si="300"/>
        <v>4</v>
      </c>
      <c r="DJ3896" s="9" t="str">
        <f t="shared" si="301"/>
        <v>NO BACTERIOLOGICO</v>
      </c>
      <c r="DK3896" s="10" t="str">
        <f t="shared" si="302"/>
        <v>-</v>
      </c>
      <c r="DL3896" s="11" t="str">
        <f t="shared" si="303"/>
        <v>0</v>
      </c>
    </row>
    <row r="3897" spans="1:116" ht="12" x14ac:dyDescent="0.2">
      <c r="A3897" s="47">
        <v>1005030050</v>
      </c>
      <c r="B3897" s="47" t="str">
        <f t="shared" si="304"/>
        <v>1005030050-ORGON PAMPA HERMOSA</v>
      </c>
      <c r="C3897" s="47" t="s">
        <v>2069</v>
      </c>
      <c r="D3897" s="47" t="s">
        <v>58</v>
      </c>
      <c r="E3897" s="47" t="s">
        <v>542</v>
      </c>
      <c r="F3897" s="47" t="s">
        <v>2019</v>
      </c>
      <c r="G3897" s="47" t="s">
        <v>60</v>
      </c>
      <c r="H3897" s="47">
        <v>208</v>
      </c>
      <c r="I3897" s="47">
        <v>195</v>
      </c>
      <c r="J3897" s="47" t="s">
        <v>82</v>
      </c>
      <c r="K3897" s="47" t="s">
        <v>63</v>
      </c>
      <c r="L3897" s="47" t="s">
        <v>64</v>
      </c>
      <c r="M3897" s="47" t="s">
        <v>2020</v>
      </c>
      <c r="N3897" s="47" t="s">
        <v>2019</v>
      </c>
      <c r="O3897" s="47" t="s">
        <v>58</v>
      </c>
      <c r="P3897" s="47" t="s">
        <v>542</v>
      </c>
      <c r="Q3897" s="47" t="s">
        <v>2019</v>
      </c>
      <c r="R3897" s="47">
        <v>100492</v>
      </c>
      <c r="S3897" s="47" t="s">
        <v>67</v>
      </c>
      <c r="T3897" s="47" t="s">
        <v>2066</v>
      </c>
      <c r="U3897" s="47">
        <v>21608</v>
      </c>
      <c r="V3897" s="47" t="s">
        <v>69</v>
      </c>
      <c r="W3897" s="47" t="s">
        <v>2067</v>
      </c>
      <c r="X3897" s="47">
        <v>1278835</v>
      </c>
      <c r="Y3897" s="47">
        <v>4214022</v>
      </c>
      <c r="Z3897" s="47">
        <v>305515</v>
      </c>
      <c r="AA3897" s="47">
        <v>8956765</v>
      </c>
      <c r="AB3897" s="47" t="s">
        <v>71</v>
      </c>
      <c r="AC3897" s="47">
        <v>3456</v>
      </c>
      <c r="AD3897" s="47" t="s">
        <v>126</v>
      </c>
      <c r="AE3897" s="47" t="s">
        <v>4913</v>
      </c>
      <c r="AF3897" s="47" t="s">
        <v>6127</v>
      </c>
      <c r="AG3897" s="47" t="s">
        <v>61</v>
      </c>
      <c r="AH3897" s="47" t="s">
        <v>75</v>
      </c>
      <c r="AI3897" s="47" t="s">
        <v>76</v>
      </c>
      <c r="AJ3897" s="47" t="s">
        <v>77</v>
      </c>
      <c r="AK3897" s="47" t="s">
        <v>78</v>
      </c>
      <c r="AV3897" s="47">
        <v>0.95</v>
      </c>
      <c r="AZ3897" s="47">
        <v>60</v>
      </c>
      <c r="BM3897" s="47">
        <v>7.5</v>
      </c>
      <c r="BQ3897" s="47">
        <v>0</v>
      </c>
      <c r="BS3897" s="47">
        <v>13</v>
      </c>
      <c r="BT3897" s="47">
        <v>0</v>
      </c>
      <c r="DI3897" s="1">
        <f t="shared" si="300"/>
        <v>4</v>
      </c>
      <c r="DJ3897" s="9" t="str">
        <f t="shared" si="301"/>
        <v>NO BACTERIOLOGICO</v>
      </c>
      <c r="DK3897" s="10" t="str">
        <f t="shared" si="302"/>
        <v>-</v>
      </c>
      <c r="DL3897" s="11" t="str">
        <f t="shared" si="303"/>
        <v>0</v>
      </c>
    </row>
    <row r="3898" spans="1:116" ht="12" x14ac:dyDescent="0.2">
      <c r="A3898" s="47">
        <v>1005030050</v>
      </c>
      <c r="B3898" s="47" t="str">
        <f t="shared" si="304"/>
        <v>1005030050-ORGON PAMPA HERMOSA</v>
      </c>
      <c r="C3898" s="47" t="s">
        <v>2069</v>
      </c>
      <c r="D3898" s="47" t="s">
        <v>58</v>
      </c>
      <c r="E3898" s="47" t="s">
        <v>542</v>
      </c>
      <c r="F3898" s="47" t="s">
        <v>2019</v>
      </c>
      <c r="G3898" s="47" t="s">
        <v>60</v>
      </c>
      <c r="H3898" s="47">
        <v>208</v>
      </c>
      <c r="I3898" s="47">
        <v>195</v>
      </c>
      <c r="J3898" s="47" t="s">
        <v>82</v>
      </c>
      <c r="K3898" s="47" t="s">
        <v>63</v>
      </c>
      <c r="L3898" s="47" t="s">
        <v>64</v>
      </c>
      <c r="M3898" s="47" t="s">
        <v>2020</v>
      </c>
      <c r="N3898" s="47" t="s">
        <v>2019</v>
      </c>
      <c r="O3898" s="47" t="s">
        <v>58</v>
      </c>
      <c r="P3898" s="47" t="s">
        <v>542</v>
      </c>
      <c r="Q3898" s="47" t="s">
        <v>2019</v>
      </c>
      <c r="R3898" s="47">
        <v>100492</v>
      </c>
      <c r="S3898" s="47" t="s">
        <v>67</v>
      </c>
      <c r="T3898" s="47" t="s">
        <v>2066</v>
      </c>
      <c r="U3898" s="47">
        <v>21608</v>
      </c>
      <c r="V3898" s="47" t="s">
        <v>69</v>
      </c>
      <c r="W3898" s="47" t="s">
        <v>2067</v>
      </c>
      <c r="X3898" s="47">
        <v>1278835</v>
      </c>
      <c r="Y3898" s="47">
        <v>4214023</v>
      </c>
      <c r="Z3898" s="47">
        <v>305616</v>
      </c>
      <c r="AA3898" s="47">
        <v>8956458</v>
      </c>
      <c r="AB3898" s="47" t="s">
        <v>71</v>
      </c>
      <c r="AC3898" s="47">
        <v>3421</v>
      </c>
      <c r="AD3898" s="47" t="s">
        <v>126</v>
      </c>
      <c r="AE3898" s="47" t="s">
        <v>4913</v>
      </c>
      <c r="AF3898" s="47" t="s">
        <v>6127</v>
      </c>
      <c r="AG3898" s="47" t="s">
        <v>61</v>
      </c>
      <c r="AH3898" s="47" t="s">
        <v>75</v>
      </c>
      <c r="AI3898" s="47" t="s">
        <v>76</v>
      </c>
      <c r="AJ3898" s="47" t="s">
        <v>77</v>
      </c>
      <c r="AK3898" s="47" t="s">
        <v>78</v>
      </c>
      <c r="AV3898" s="47">
        <v>0.52</v>
      </c>
      <c r="AZ3898" s="47">
        <v>56</v>
      </c>
      <c r="BM3898" s="47">
        <v>7.5</v>
      </c>
      <c r="BQ3898" s="47">
        <v>0</v>
      </c>
      <c r="BS3898" s="47">
        <v>12.9</v>
      </c>
      <c r="BT3898" s="47">
        <v>0</v>
      </c>
      <c r="DI3898" s="1">
        <f t="shared" si="300"/>
        <v>4</v>
      </c>
      <c r="DJ3898" s="9" t="str">
        <f t="shared" si="301"/>
        <v>NO BACTERIOLOGICO</v>
      </c>
      <c r="DK3898" s="10" t="str">
        <f t="shared" si="302"/>
        <v>-</v>
      </c>
      <c r="DL3898" s="11" t="str">
        <f t="shared" si="303"/>
        <v>0</v>
      </c>
    </row>
    <row r="3899" spans="1:116" ht="12" x14ac:dyDescent="0.2">
      <c r="A3899" s="47">
        <v>1005030051</v>
      </c>
      <c r="B3899" s="47" t="str">
        <f t="shared" si="304"/>
        <v>1005030051-JATUN RUMI</v>
      </c>
      <c r="C3899" s="47" t="s">
        <v>2064</v>
      </c>
      <c r="D3899" s="47" t="s">
        <v>58</v>
      </c>
      <c r="E3899" s="47" t="s">
        <v>542</v>
      </c>
      <c r="F3899" s="47" t="s">
        <v>2019</v>
      </c>
      <c r="G3899" s="47" t="s">
        <v>60</v>
      </c>
      <c r="H3899" s="47">
        <v>12</v>
      </c>
      <c r="I3899" s="47">
        <v>12</v>
      </c>
      <c r="J3899" s="47" t="s">
        <v>82</v>
      </c>
      <c r="K3899" s="47" t="s">
        <v>63</v>
      </c>
      <c r="L3899" s="47" t="s">
        <v>64</v>
      </c>
      <c r="M3899" s="47" t="s">
        <v>2020</v>
      </c>
      <c r="N3899" s="47" t="s">
        <v>2019</v>
      </c>
      <c r="O3899" s="47" t="s">
        <v>58</v>
      </c>
      <c r="P3899" s="47" t="s">
        <v>542</v>
      </c>
      <c r="Q3899" s="47" t="s">
        <v>2019</v>
      </c>
      <c r="R3899" s="47">
        <v>100482</v>
      </c>
      <c r="S3899" s="47" t="s">
        <v>67</v>
      </c>
      <c r="T3899" s="47" t="s">
        <v>2061</v>
      </c>
      <c r="U3899" s="47">
        <v>13948</v>
      </c>
      <c r="V3899" s="47" t="s">
        <v>69</v>
      </c>
      <c r="W3899" s="47" t="s">
        <v>2062</v>
      </c>
      <c r="X3899" s="47">
        <v>1278836</v>
      </c>
      <c r="Y3899" s="47">
        <v>4214024</v>
      </c>
      <c r="Z3899" s="47">
        <v>305639</v>
      </c>
      <c r="AA3899" s="47">
        <v>8955018</v>
      </c>
      <c r="AB3899" s="47" t="s">
        <v>71</v>
      </c>
      <c r="AC3899" s="47">
        <v>3428</v>
      </c>
      <c r="AD3899" s="47" t="s">
        <v>126</v>
      </c>
      <c r="AE3899" s="47" t="s">
        <v>4893</v>
      </c>
      <c r="AF3899" s="47" t="s">
        <v>6128</v>
      </c>
      <c r="AG3899" s="47">
        <v>466</v>
      </c>
      <c r="AH3899" s="47" t="s">
        <v>73</v>
      </c>
      <c r="AI3899" s="47" t="s">
        <v>2063</v>
      </c>
      <c r="AJ3899" s="47" t="s">
        <v>61</v>
      </c>
      <c r="AK3899" s="47" t="s">
        <v>61</v>
      </c>
      <c r="AV3899" s="47">
        <v>1</v>
      </c>
      <c r="AZ3899" s="47">
        <v>64</v>
      </c>
      <c r="BM3899" s="47">
        <v>7.5</v>
      </c>
      <c r="BQ3899" s="47">
        <v>0</v>
      </c>
      <c r="BS3899" s="47">
        <v>13.5</v>
      </c>
      <c r="BT3899" s="47">
        <v>0</v>
      </c>
      <c r="DI3899" s="1">
        <f t="shared" si="300"/>
        <v>4</v>
      </c>
      <c r="DJ3899" s="9" t="str">
        <f t="shared" si="301"/>
        <v>NO BACTERIOLOGICO</v>
      </c>
      <c r="DK3899" s="10" t="str">
        <f t="shared" si="302"/>
        <v>-</v>
      </c>
      <c r="DL3899" s="11" t="str">
        <f t="shared" si="303"/>
        <v>0</v>
      </c>
    </row>
    <row r="3900" spans="1:116" ht="12" x14ac:dyDescent="0.2">
      <c r="A3900" s="47">
        <v>1005030051</v>
      </c>
      <c r="B3900" s="47" t="str">
        <f t="shared" si="304"/>
        <v>1005030051-JATUN RUMI</v>
      </c>
      <c r="C3900" s="47" t="s">
        <v>2064</v>
      </c>
      <c r="D3900" s="47" t="s">
        <v>58</v>
      </c>
      <c r="E3900" s="47" t="s">
        <v>542</v>
      </c>
      <c r="F3900" s="47" t="s">
        <v>2019</v>
      </c>
      <c r="G3900" s="47" t="s">
        <v>60</v>
      </c>
      <c r="H3900" s="47">
        <v>12</v>
      </c>
      <c r="I3900" s="47">
        <v>12</v>
      </c>
      <c r="J3900" s="47" t="s">
        <v>82</v>
      </c>
      <c r="K3900" s="47" t="s">
        <v>63</v>
      </c>
      <c r="L3900" s="47" t="s">
        <v>64</v>
      </c>
      <c r="M3900" s="47" t="s">
        <v>2020</v>
      </c>
      <c r="N3900" s="47" t="s">
        <v>2019</v>
      </c>
      <c r="O3900" s="47" t="s">
        <v>58</v>
      </c>
      <c r="P3900" s="47" t="s">
        <v>542</v>
      </c>
      <c r="Q3900" s="47" t="s">
        <v>2019</v>
      </c>
      <c r="R3900" s="47">
        <v>100482</v>
      </c>
      <c r="S3900" s="47" t="s">
        <v>67</v>
      </c>
      <c r="T3900" s="47" t="s">
        <v>2061</v>
      </c>
      <c r="U3900" s="47">
        <v>13948</v>
      </c>
      <c r="V3900" s="47" t="s">
        <v>69</v>
      </c>
      <c r="W3900" s="47" t="s">
        <v>2062</v>
      </c>
      <c r="X3900" s="47">
        <v>1278836</v>
      </c>
      <c r="Y3900" s="47">
        <v>4214025</v>
      </c>
      <c r="Z3900" s="47">
        <v>306407</v>
      </c>
      <c r="AA3900" s="47">
        <v>8956500</v>
      </c>
      <c r="AB3900" s="47" t="s">
        <v>71</v>
      </c>
      <c r="AC3900" s="47">
        <v>3730</v>
      </c>
      <c r="AD3900" s="47" t="s">
        <v>126</v>
      </c>
      <c r="AE3900" s="47" t="s">
        <v>4893</v>
      </c>
      <c r="AF3900" s="47" t="s">
        <v>6128</v>
      </c>
      <c r="AG3900" s="47" t="s">
        <v>61</v>
      </c>
      <c r="AH3900" s="47" t="s">
        <v>75</v>
      </c>
      <c r="AI3900" s="47" t="s">
        <v>76</v>
      </c>
      <c r="AJ3900" s="47" t="s">
        <v>77</v>
      </c>
      <c r="AK3900" s="47" t="s">
        <v>78</v>
      </c>
      <c r="AV3900" s="47">
        <v>0.83</v>
      </c>
      <c r="AZ3900" s="47">
        <v>60</v>
      </c>
      <c r="BM3900" s="47">
        <v>7.5</v>
      </c>
      <c r="BQ3900" s="47">
        <v>0</v>
      </c>
      <c r="BS3900" s="47">
        <v>13</v>
      </c>
      <c r="BT3900" s="47">
        <v>0</v>
      </c>
      <c r="DI3900" s="1">
        <f t="shared" si="300"/>
        <v>4</v>
      </c>
      <c r="DJ3900" s="9" t="str">
        <f t="shared" si="301"/>
        <v>NO BACTERIOLOGICO</v>
      </c>
      <c r="DK3900" s="10" t="str">
        <f t="shared" si="302"/>
        <v>-</v>
      </c>
      <c r="DL3900" s="11" t="str">
        <f t="shared" si="303"/>
        <v>0</v>
      </c>
    </row>
    <row r="3901" spans="1:116" ht="12" x14ac:dyDescent="0.2">
      <c r="A3901" s="47">
        <v>1005030051</v>
      </c>
      <c r="B3901" s="47" t="str">
        <f t="shared" si="304"/>
        <v>1005030051-JATUN RUMI</v>
      </c>
      <c r="C3901" s="47" t="s">
        <v>2064</v>
      </c>
      <c r="D3901" s="47" t="s">
        <v>58</v>
      </c>
      <c r="E3901" s="47" t="s">
        <v>542</v>
      </c>
      <c r="F3901" s="47" t="s">
        <v>2019</v>
      </c>
      <c r="G3901" s="47" t="s">
        <v>60</v>
      </c>
      <c r="H3901" s="47">
        <v>12</v>
      </c>
      <c r="I3901" s="47">
        <v>12</v>
      </c>
      <c r="J3901" s="47" t="s">
        <v>82</v>
      </c>
      <c r="K3901" s="47" t="s">
        <v>63</v>
      </c>
      <c r="L3901" s="47" t="s">
        <v>64</v>
      </c>
      <c r="M3901" s="47" t="s">
        <v>2020</v>
      </c>
      <c r="N3901" s="47" t="s">
        <v>2019</v>
      </c>
      <c r="O3901" s="47" t="s">
        <v>58</v>
      </c>
      <c r="P3901" s="47" t="s">
        <v>542</v>
      </c>
      <c r="Q3901" s="47" t="s">
        <v>2019</v>
      </c>
      <c r="R3901" s="47">
        <v>100482</v>
      </c>
      <c r="S3901" s="47" t="s">
        <v>67</v>
      </c>
      <c r="T3901" s="47" t="s">
        <v>2061</v>
      </c>
      <c r="U3901" s="47">
        <v>13948</v>
      </c>
      <c r="V3901" s="47" t="s">
        <v>69</v>
      </c>
      <c r="W3901" s="47" t="s">
        <v>2062</v>
      </c>
      <c r="X3901" s="47">
        <v>1278836</v>
      </c>
      <c r="Y3901" s="47">
        <v>4214026</v>
      </c>
      <c r="Z3901" s="47">
        <v>306400</v>
      </c>
      <c r="AA3901" s="47">
        <v>8956485</v>
      </c>
      <c r="AB3901" s="47" t="s">
        <v>71</v>
      </c>
      <c r="AC3901" s="47">
        <v>3727</v>
      </c>
      <c r="AD3901" s="47" t="s">
        <v>126</v>
      </c>
      <c r="AE3901" s="47" t="s">
        <v>4893</v>
      </c>
      <c r="AF3901" s="47" t="s">
        <v>6128</v>
      </c>
      <c r="AG3901" s="47" t="s">
        <v>61</v>
      </c>
      <c r="AH3901" s="47" t="s">
        <v>75</v>
      </c>
      <c r="AI3901" s="47" t="s">
        <v>76</v>
      </c>
      <c r="AJ3901" s="47" t="s">
        <v>77</v>
      </c>
      <c r="AK3901" s="47" t="s">
        <v>78</v>
      </c>
      <c r="AV3901" s="47">
        <v>0.52</v>
      </c>
      <c r="AZ3901" s="47">
        <v>58</v>
      </c>
      <c r="BM3901" s="47">
        <v>7.5</v>
      </c>
      <c r="BQ3901" s="47">
        <v>0</v>
      </c>
      <c r="BS3901" s="47">
        <v>12.5</v>
      </c>
      <c r="BT3901" s="47">
        <v>0</v>
      </c>
      <c r="DI3901" s="1">
        <f t="shared" si="300"/>
        <v>4</v>
      </c>
      <c r="DJ3901" s="9" t="str">
        <f t="shared" si="301"/>
        <v>NO BACTERIOLOGICO</v>
      </c>
      <c r="DK3901" s="10" t="str">
        <f t="shared" si="302"/>
        <v>-</v>
      </c>
      <c r="DL3901" s="11" t="str">
        <f t="shared" si="303"/>
        <v>0</v>
      </c>
    </row>
    <row r="3902" spans="1:116" ht="12" x14ac:dyDescent="0.2">
      <c r="A3902" s="47">
        <v>1005030053</v>
      </c>
      <c r="B3902" s="47" t="str">
        <f t="shared" si="304"/>
        <v>1005030053-SEGUIAN</v>
      </c>
      <c r="C3902" s="47" t="s">
        <v>2065</v>
      </c>
      <c r="D3902" s="47" t="s">
        <v>58</v>
      </c>
      <c r="E3902" s="47" t="s">
        <v>542</v>
      </c>
      <c r="F3902" s="47" t="s">
        <v>2019</v>
      </c>
      <c r="G3902" s="47" t="s">
        <v>60</v>
      </c>
      <c r="H3902" s="47">
        <v>16</v>
      </c>
      <c r="I3902" s="47">
        <v>16</v>
      </c>
      <c r="J3902" s="47" t="s">
        <v>82</v>
      </c>
      <c r="K3902" s="47" t="s">
        <v>63</v>
      </c>
      <c r="L3902" s="47" t="s">
        <v>64</v>
      </c>
      <c r="M3902" s="47" t="s">
        <v>2020</v>
      </c>
      <c r="N3902" s="47" t="s">
        <v>2019</v>
      </c>
      <c r="O3902" s="47" t="s">
        <v>58</v>
      </c>
      <c r="P3902" s="47" t="s">
        <v>542</v>
      </c>
      <c r="Q3902" s="47" t="s">
        <v>2019</v>
      </c>
      <c r="R3902" s="47">
        <v>100492</v>
      </c>
      <c r="S3902" s="47" t="s">
        <v>67</v>
      </c>
      <c r="T3902" s="47" t="s">
        <v>2066</v>
      </c>
      <c r="U3902" s="47">
        <v>21608</v>
      </c>
      <c r="V3902" s="47" t="s">
        <v>69</v>
      </c>
      <c r="W3902" s="47" t="s">
        <v>2067</v>
      </c>
      <c r="X3902" s="47">
        <v>1278837</v>
      </c>
      <c r="Y3902" s="47">
        <v>4214027</v>
      </c>
      <c r="Z3902" s="47">
        <v>305564</v>
      </c>
      <c r="AA3902" s="47">
        <v>8956791</v>
      </c>
      <c r="AB3902" s="47" t="s">
        <v>71</v>
      </c>
      <c r="AC3902" s="47">
        <v>3493</v>
      </c>
      <c r="AD3902" s="47" t="s">
        <v>126</v>
      </c>
      <c r="AE3902" s="47" t="s">
        <v>4913</v>
      </c>
      <c r="AF3902" s="47" t="s">
        <v>6129</v>
      </c>
      <c r="AG3902" s="47">
        <v>475</v>
      </c>
      <c r="AH3902" s="47" t="s">
        <v>73</v>
      </c>
      <c r="AI3902" s="47" t="s">
        <v>2068</v>
      </c>
      <c r="AJ3902" s="47" t="s">
        <v>61</v>
      </c>
      <c r="AK3902" s="47" t="s">
        <v>61</v>
      </c>
      <c r="AV3902" s="47">
        <v>1</v>
      </c>
      <c r="AZ3902" s="47">
        <v>64</v>
      </c>
      <c r="BM3902" s="47">
        <v>7.5</v>
      </c>
      <c r="BQ3902" s="47">
        <v>0</v>
      </c>
      <c r="BS3902" s="47">
        <v>13.5</v>
      </c>
      <c r="BT3902" s="47">
        <v>0</v>
      </c>
      <c r="DI3902" s="1">
        <f t="shared" si="300"/>
        <v>4</v>
      </c>
      <c r="DJ3902" s="9" t="str">
        <f t="shared" si="301"/>
        <v>NO BACTERIOLOGICO</v>
      </c>
      <c r="DK3902" s="10" t="str">
        <f t="shared" si="302"/>
        <v>-</v>
      </c>
      <c r="DL3902" s="11" t="str">
        <f t="shared" si="303"/>
        <v>0</v>
      </c>
    </row>
    <row r="3903" spans="1:116" ht="12" x14ac:dyDescent="0.2">
      <c r="A3903" s="47">
        <v>1005030053</v>
      </c>
      <c r="B3903" s="47" t="str">
        <f t="shared" si="304"/>
        <v>1005030053-SEGUIAN</v>
      </c>
      <c r="C3903" s="47" t="s">
        <v>2065</v>
      </c>
      <c r="D3903" s="47" t="s">
        <v>58</v>
      </c>
      <c r="E3903" s="47" t="s">
        <v>542</v>
      </c>
      <c r="F3903" s="47" t="s">
        <v>2019</v>
      </c>
      <c r="G3903" s="47" t="s">
        <v>60</v>
      </c>
      <c r="H3903" s="47">
        <v>16</v>
      </c>
      <c r="I3903" s="47">
        <v>16</v>
      </c>
      <c r="J3903" s="47" t="s">
        <v>82</v>
      </c>
      <c r="K3903" s="47" t="s">
        <v>63</v>
      </c>
      <c r="L3903" s="47" t="s">
        <v>64</v>
      </c>
      <c r="M3903" s="47" t="s">
        <v>2020</v>
      </c>
      <c r="N3903" s="47" t="s">
        <v>2019</v>
      </c>
      <c r="O3903" s="47" t="s">
        <v>58</v>
      </c>
      <c r="P3903" s="47" t="s">
        <v>542</v>
      </c>
      <c r="Q3903" s="47" t="s">
        <v>2019</v>
      </c>
      <c r="R3903" s="47">
        <v>100492</v>
      </c>
      <c r="S3903" s="47" t="s">
        <v>67</v>
      </c>
      <c r="T3903" s="47" t="s">
        <v>2066</v>
      </c>
      <c r="U3903" s="47">
        <v>21608</v>
      </c>
      <c r="V3903" s="47" t="s">
        <v>69</v>
      </c>
      <c r="W3903" s="47" t="s">
        <v>2067</v>
      </c>
      <c r="X3903" s="47">
        <v>1278837</v>
      </c>
      <c r="Y3903" s="47">
        <v>4214028</v>
      </c>
      <c r="Z3903" s="47">
        <v>305564</v>
      </c>
      <c r="AA3903" s="47">
        <v>8956791</v>
      </c>
      <c r="AB3903" s="47" t="s">
        <v>71</v>
      </c>
      <c r="AC3903" s="47">
        <v>3453</v>
      </c>
      <c r="AD3903" s="47" t="s">
        <v>126</v>
      </c>
      <c r="AE3903" s="47" t="s">
        <v>4913</v>
      </c>
      <c r="AF3903" s="47" t="s">
        <v>6129</v>
      </c>
      <c r="AG3903" s="47" t="s">
        <v>61</v>
      </c>
      <c r="AH3903" s="47" t="s">
        <v>75</v>
      </c>
      <c r="AI3903" s="47" t="s">
        <v>76</v>
      </c>
      <c r="AJ3903" s="47" t="s">
        <v>77</v>
      </c>
      <c r="AK3903" s="47" t="s">
        <v>78</v>
      </c>
      <c r="AV3903" s="47">
        <v>0.92</v>
      </c>
      <c r="AZ3903" s="47">
        <v>63</v>
      </c>
      <c r="BM3903" s="47">
        <v>7.5</v>
      </c>
      <c r="BQ3903" s="47">
        <v>0</v>
      </c>
      <c r="BS3903" s="47">
        <v>13.2</v>
      </c>
      <c r="BT3903" s="47">
        <v>0</v>
      </c>
      <c r="DI3903" s="1">
        <f t="shared" si="300"/>
        <v>4</v>
      </c>
      <c r="DJ3903" s="9" t="str">
        <f t="shared" si="301"/>
        <v>NO BACTERIOLOGICO</v>
      </c>
      <c r="DK3903" s="10" t="str">
        <f t="shared" si="302"/>
        <v>-</v>
      </c>
      <c r="DL3903" s="11" t="str">
        <f t="shared" si="303"/>
        <v>0</v>
      </c>
    </row>
    <row r="3904" spans="1:116" ht="12" x14ac:dyDescent="0.2">
      <c r="A3904" s="47">
        <v>1005030053</v>
      </c>
      <c r="B3904" s="47" t="str">
        <f t="shared" si="304"/>
        <v>1005030053-SEGUIAN</v>
      </c>
      <c r="C3904" s="47" t="s">
        <v>2065</v>
      </c>
      <c r="D3904" s="47" t="s">
        <v>58</v>
      </c>
      <c r="E3904" s="47" t="s">
        <v>542</v>
      </c>
      <c r="F3904" s="47" t="s">
        <v>2019</v>
      </c>
      <c r="G3904" s="47" t="s">
        <v>60</v>
      </c>
      <c r="H3904" s="47">
        <v>16</v>
      </c>
      <c r="I3904" s="47">
        <v>16</v>
      </c>
      <c r="J3904" s="47" t="s">
        <v>82</v>
      </c>
      <c r="K3904" s="47" t="s">
        <v>63</v>
      </c>
      <c r="L3904" s="47" t="s">
        <v>64</v>
      </c>
      <c r="M3904" s="47" t="s">
        <v>2020</v>
      </c>
      <c r="N3904" s="47" t="s">
        <v>2019</v>
      </c>
      <c r="O3904" s="47" t="s">
        <v>58</v>
      </c>
      <c r="P3904" s="47" t="s">
        <v>542</v>
      </c>
      <c r="Q3904" s="47" t="s">
        <v>2019</v>
      </c>
      <c r="R3904" s="47">
        <v>100492</v>
      </c>
      <c r="S3904" s="47" t="s">
        <v>67</v>
      </c>
      <c r="T3904" s="47" t="s">
        <v>2066</v>
      </c>
      <c r="U3904" s="47">
        <v>21608</v>
      </c>
      <c r="V3904" s="47" t="s">
        <v>69</v>
      </c>
      <c r="W3904" s="47" t="s">
        <v>2067</v>
      </c>
      <c r="X3904" s="47">
        <v>1278837</v>
      </c>
      <c r="Y3904" s="47">
        <v>4214029</v>
      </c>
      <c r="Z3904" s="47">
        <v>305564</v>
      </c>
      <c r="AA3904" s="47">
        <v>8956791</v>
      </c>
      <c r="AB3904" s="47" t="s">
        <v>71</v>
      </c>
      <c r="AC3904" s="47">
        <v>3453</v>
      </c>
      <c r="AD3904" s="47" t="s">
        <v>126</v>
      </c>
      <c r="AE3904" s="47" t="s">
        <v>4913</v>
      </c>
      <c r="AF3904" s="47" t="s">
        <v>6129</v>
      </c>
      <c r="AG3904" s="47" t="s">
        <v>61</v>
      </c>
      <c r="AH3904" s="47" t="s">
        <v>75</v>
      </c>
      <c r="AI3904" s="47" t="s">
        <v>76</v>
      </c>
      <c r="AJ3904" s="47" t="s">
        <v>77</v>
      </c>
      <c r="AK3904" s="47" t="s">
        <v>78</v>
      </c>
      <c r="AV3904" s="47">
        <v>0.53</v>
      </c>
      <c r="AZ3904" s="47">
        <v>62</v>
      </c>
      <c r="BM3904" s="47">
        <v>7.5</v>
      </c>
      <c r="BQ3904" s="47">
        <v>0</v>
      </c>
      <c r="BS3904" s="47">
        <v>13</v>
      </c>
      <c r="BT3904" s="47">
        <v>0</v>
      </c>
      <c r="DI3904" s="1">
        <f t="shared" si="300"/>
        <v>4</v>
      </c>
      <c r="DJ3904" s="9" t="str">
        <f t="shared" si="301"/>
        <v>NO BACTERIOLOGICO</v>
      </c>
      <c r="DK3904" s="10" t="str">
        <f t="shared" si="302"/>
        <v>-</v>
      </c>
      <c r="DL3904" s="11" t="str">
        <f t="shared" si="303"/>
        <v>0</v>
      </c>
    </row>
    <row r="3905" spans="1:116" ht="12" x14ac:dyDescent="0.2">
      <c r="A3905" s="47">
        <v>1005030003</v>
      </c>
      <c r="B3905" s="47" t="str">
        <f t="shared" si="304"/>
        <v>1005030003-SAN JUAN DE PAMPAS</v>
      </c>
      <c r="C3905" s="47" t="s">
        <v>2092</v>
      </c>
      <c r="D3905" s="47" t="s">
        <v>58</v>
      </c>
      <c r="E3905" s="47" t="s">
        <v>542</v>
      </c>
      <c r="F3905" s="47" t="s">
        <v>2019</v>
      </c>
      <c r="G3905" s="47" t="s">
        <v>60</v>
      </c>
      <c r="H3905" s="47">
        <v>245</v>
      </c>
      <c r="I3905" s="47">
        <v>209</v>
      </c>
      <c r="J3905" s="47" t="s">
        <v>82</v>
      </c>
      <c r="K3905" s="47" t="s">
        <v>63</v>
      </c>
      <c r="L3905" s="47" t="s">
        <v>64</v>
      </c>
      <c r="M3905" s="47" t="s">
        <v>2091</v>
      </c>
      <c r="N3905" s="47" t="s">
        <v>2092</v>
      </c>
      <c r="O3905" s="47" t="s">
        <v>58</v>
      </c>
      <c r="P3905" s="47" t="s">
        <v>542</v>
      </c>
      <c r="Q3905" s="47" t="s">
        <v>2019</v>
      </c>
      <c r="R3905" s="47">
        <v>115134</v>
      </c>
      <c r="S3905" s="47" t="s">
        <v>67</v>
      </c>
      <c r="T3905" s="47" t="s">
        <v>2096</v>
      </c>
      <c r="U3905" s="47">
        <v>20428</v>
      </c>
      <c r="V3905" s="47" t="s">
        <v>69</v>
      </c>
      <c r="W3905" s="47" t="s">
        <v>2097</v>
      </c>
      <c r="X3905" s="47">
        <v>1278838</v>
      </c>
      <c r="Y3905" s="47">
        <v>4214031</v>
      </c>
      <c r="Z3905" s="47">
        <v>307323</v>
      </c>
      <c r="AA3905" s="47">
        <v>8962504</v>
      </c>
      <c r="AB3905" s="47" t="s">
        <v>71</v>
      </c>
      <c r="AC3905" s="47">
        <v>3596</v>
      </c>
      <c r="AD3905" s="47" t="s">
        <v>126</v>
      </c>
      <c r="AE3905" s="47" t="s">
        <v>4924</v>
      </c>
      <c r="AF3905" s="47" t="s">
        <v>6130</v>
      </c>
      <c r="AG3905" s="47">
        <v>26556</v>
      </c>
      <c r="AH3905" s="47" t="s">
        <v>73</v>
      </c>
      <c r="AI3905" s="47" t="s">
        <v>2098</v>
      </c>
      <c r="AJ3905" s="47" t="s">
        <v>61</v>
      </c>
      <c r="AK3905" s="47" t="s">
        <v>61</v>
      </c>
      <c r="AV3905" s="47">
        <v>1.44</v>
      </c>
      <c r="AZ3905" s="47">
        <v>225</v>
      </c>
      <c r="BM3905" s="47">
        <v>7.8</v>
      </c>
      <c r="BQ3905" s="47">
        <v>0</v>
      </c>
      <c r="BS3905" s="47">
        <v>16.5</v>
      </c>
      <c r="BT3905" s="47">
        <v>0.23</v>
      </c>
      <c r="DI3905" s="1">
        <f t="shared" si="300"/>
        <v>4</v>
      </c>
      <c r="DJ3905" s="9" t="str">
        <f t="shared" si="301"/>
        <v>NO BACTERIOLOGICO</v>
      </c>
      <c r="DK3905" s="10" t="str">
        <f t="shared" si="302"/>
        <v>-</v>
      </c>
      <c r="DL3905" s="11" t="str">
        <f t="shared" si="303"/>
        <v>0</v>
      </c>
    </row>
    <row r="3906" spans="1:116" ht="12" x14ac:dyDescent="0.2">
      <c r="A3906" s="47">
        <v>1005030003</v>
      </c>
      <c r="B3906" s="47" t="str">
        <f t="shared" si="304"/>
        <v>1005030003-SAN JUAN DE PAMPAS</v>
      </c>
      <c r="C3906" s="47" t="s">
        <v>2092</v>
      </c>
      <c r="D3906" s="47" t="s">
        <v>58</v>
      </c>
      <c r="E3906" s="47" t="s">
        <v>542</v>
      </c>
      <c r="F3906" s="47" t="s">
        <v>2019</v>
      </c>
      <c r="G3906" s="47" t="s">
        <v>60</v>
      </c>
      <c r="H3906" s="47">
        <v>245</v>
      </c>
      <c r="I3906" s="47">
        <v>209</v>
      </c>
      <c r="J3906" s="47" t="s">
        <v>82</v>
      </c>
      <c r="K3906" s="47" t="s">
        <v>63</v>
      </c>
      <c r="L3906" s="47" t="s">
        <v>64</v>
      </c>
      <c r="M3906" s="47" t="s">
        <v>2091</v>
      </c>
      <c r="N3906" s="47" t="s">
        <v>2092</v>
      </c>
      <c r="O3906" s="47" t="s">
        <v>58</v>
      </c>
      <c r="P3906" s="47" t="s">
        <v>542</v>
      </c>
      <c r="Q3906" s="47" t="s">
        <v>2019</v>
      </c>
      <c r="R3906" s="47">
        <v>115134</v>
      </c>
      <c r="S3906" s="47" t="s">
        <v>67</v>
      </c>
      <c r="T3906" s="47" t="s">
        <v>2096</v>
      </c>
      <c r="U3906" s="47">
        <v>20428</v>
      </c>
      <c r="V3906" s="47" t="s">
        <v>69</v>
      </c>
      <c r="W3906" s="47" t="s">
        <v>2097</v>
      </c>
      <c r="X3906" s="47">
        <v>1278838</v>
      </c>
      <c r="Y3906" s="47">
        <v>4214032</v>
      </c>
      <c r="Z3906" s="47">
        <v>307250</v>
      </c>
      <c r="AA3906" s="47">
        <v>8962522</v>
      </c>
      <c r="AB3906" s="47" t="s">
        <v>71</v>
      </c>
      <c r="AC3906" s="47">
        <v>3559</v>
      </c>
      <c r="AD3906" s="47" t="s">
        <v>126</v>
      </c>
      <c r="AE3906" s="47" t="s">
        <v>4924</v>
      </c>
      <c r="AF3906" s="47" t="s">
        <v>6130</v>
      </c>
      <c r="AG3906" s="47" t="s">
        <v>61</v>
      </c>
      <c r="AH3906" s="47" t="s">
        <v>75</v>
      </c>
      <c r="AI3906" s="47" t="s">
        <v>76</v>
      </c>
      <c r="AJ3906" s="47" t="s">
        <v>77</v>
      </c>
      <c r="AK3906" s="47" t="s">
        <v>78</v>
      </c>
      <c r="AV3906" s="47">
        <v>1.01</v>
      </c>
      <c r="AZ3906" s="47">
        <v>225</v>
      </c>
      <c r="BM3906" s="47">
        <v>7.5</v>
      </c>
      <c r="BQ3906" s="47">
        <v>0</v>
      </c>
      <c r="BS3906" s="47">
        <v>16.3</v>
      </c>
      <c r="BT3906" s="47">
        <v>0.2</v>
      </c>
      <c r="DI3906" s="1">
        <f t="shared" si="300"/>
        <v>4</v>
      </c>
      <c r="DJ3906" s="9" t="str">
        <f t="shared" si="301"/>
        <v>NO BACTERIOLOGICO</v>
      </c>
      <c r="DK3906" s="10" t="str">
        <f t="shared" si="302"/>
        <v>-</v>
      </c>
      <c r="DL3906" s="11" t="str">
        <f t="shared" si="303"/>
        <v>0</v>
      </c>
    </row>
    <row r="3907" spans="1:116" ht="12" x14ac:dyDescent="0.2">
      <c r="A3907" s="47">
        <v>1005030003</v>
      </c>
      <c r="B3907" s="47" t="str">
        <f t="shared" si="304"/>
        <v>1005030003-SAN JUAN DE PAMPAS</v>
      </c>
      <c r="C3907" s="47" t="s">
        <v>2092</v>
      </c>
      <c r="D3907" s="47" t="s">
        <v>58</v>
      </c>
      <c r="E3907" s="47" t="s">
        <v>542</v>
      </c>
      <c r="F3907" s="47" t="s">
        <v>2019</v>
      </c>
      <c r="G3907" s="47" t="s">
        <v>60</v>
      </c>
      <c r="H3907" s="47">
        <v>245</v>
      </c>
      <c r="I3907" s="47">
        <v>209</v>
      </c>
      <c r="J3907" s="47" t="s">
        <v>82</v>
      </c>
      <c r="K3907" s="47" t="s">
        <v>63</v>
      </c>
      <c r="L3907" s="47" t="s">
        <v>64</v>
      </c>
      <c r="M3907" s="47" t="s">
        <v>2091</v>
      </c>
      <c r="N3907" s="47" t="s">
        <v>2092</v>
      </c>
      <c r="O3907" s="47" t="s">
        <v>58</v>
      </c>
      <c r="P3907" s="47" t="s">
        <v>542</v>
      </c>
      <c r="Q3907" s="47" t="s">
        <v>2019</v>
      </c>
      <c r="R3907" s="47">
        <v>115134</v>
      </c>
      <c r="S3907" s="47" t="s">
        <v>67</v>
      </c>
      <c r="T3907" s="47" t="s">
        <v>2096</v>
      </c>
      <c r="U3907" s="47">
        <v>20428</v>
      </c>
      <c r="V3907" s="47" t="s">
        <v>69</v>
      </c>
      <c r="W3907" s="47" t="s">
        <v>2097</v>
      </c>
      <c r="X3907" s="47">
        <v>1278838</v>
      </c>
      <c r="Y3907" s="47">
        <v>4214033</v>
      </c>
      <c r="Z3907" s="47">
        <v>306945</v>
      </c>
      <c r="AA3907" s="47">
        <v>8962446</v>
      </c>
      <c r="AB3907" s="47" t="s">
        <v>71</v>
      </c>
      <c r="AC3907" s="47">
        <v>3509</v>
      </c>
      <c r="AD3907" s="47" t="s">
        <v>126</v>
      </c>
      <c r="AE3907" s="47" t="s">
        <v>4924</v>
      </c>
      <c r="AF3907" s="47" t="s">
        <v>6130</v>
      </c>
      <c r="AG3907" s="47" t="s">
        <v>61</v>
      </c>
      <c r="AH3907" s="47" t="s">
        <v>75</v>
      </c>
      <c r="AI3907" s="47" t="s">
        <v>76</v>
      </c>
      <c r="AJ3907" s="47" t="s">
        <v>77</v>
      </c>
      <c r="AK3907" s="47" t="s">
        <v>78</v>
      </c>
      <c r="AV3907" s="47">
        <v>0.57999999999999996</v>
      </c>
      <c r="AZ3907" s="47">
        <v>225</v>
      </c>
      <c r="BM3907" s="47">
        <v>7.3</v>
      </c>
      <c r="BQ3907" s="47">
        <v>0</v>
      </c>
      <c r="BS3907" s="47">
        <v>16</v>
      </c>
      <c r="BT3907" s="47">
        <v>0.15</v>
      </c>
      <c r="DI3907" s="1">
        <f t="shared" ref="DI3907:DI3970" si="305">MONTH(AE3907)</f>
        <v>4</v>
      </c>
      <c r="DJ3907" s="9" t="str">
        <f t="shared" ref="DJ3907:DJ3970" si="306">IF(ISBLANK(AV3907),"-",IF(ISBLANK(BT3907),"-",IF(AND(AV3907&gt;=0.5,BT3907&gt;5),"BACTERIOLÓGICO",IF(AND(AV3907&lt;0.5,BT3907&lt;=5),"BACTERIOLÓGICO",IF(AND(AV3907&lt;0.5,BT3907&gt;5),"BACTERIOLÓGICO","NO BACTERIOLOGICO")))))</f>
        <v>NO BACTERIOLOGICO</v>
      </c>
      <c r="DK3907" s="10" t="str">
        <f t="shared" ref="DK3907:DK3970" si="307">IF(ISBLANK(AO3907),"-",IF(ISBLANK(AP3907),"-",IF(ISBLANK(AQ3907),"-",IF(AND(AO3907&gt;=0,AP3907&gt;=0,AQ3907&gt;=0),"Realizado Bactereológico","No realizado Bacteriológico"))))</f>
        <v>-</v>
      </c>
      <c r="DL3907" s="11" t="str">
        <f t="shared" ref="DL3907:DL3970" si="308">IF(ISBLANK(BE3907),"0",IF(BE3907&gt;=0,"1","0"))</f>
        <v>0</v>
      </c>
    </row>
    <row r="3908" spans="1:116" ht="12" x14ac:dyDescent="0.2">
      <c r="A3908" s="47">
        <v>1001040053</v>
      </c>
      <c r="B3908" s="47" t="str">
        <f t="shared" ref="B3908:B3971" si="309">CONCATENATE(A3908,"-",C3908)</f>
        <v>1001040053-SIMON BOLIVAR DE QUENRRA</v>
      </c>
      <c r="C3908" s="47" t="s">
        <v>4626</v>
      </c>
      <c r="D3908" s="47" t="s">
        <v>58</v>
      </c>
      <c r="E3908" s="47" t="s">
        <v>58</v>
      </c>
      <c r="F3908" s="47" t="s">
        <v>1045</v>
      </c>
      <c r="G3908" s="47" t="s">
        <v>60</v>
      </c>
      <c r="H3908" s="47">
        <v>503</v>
      </c>
      <c r="I3908" s="47" t="s">
        <v>61</v>
      </c>
      <c r="J3908" s="47" t="s">
        <v>62</v>
      </c>
      <c r="K3908" s="47" t="s">
        <v>63</v>
      </c>
      <c r="L3908" s="47" t="s">
        <v>64</v>
      </c>
      <c r="M3908" s="47" t="s">
        <v>4247</v>
      </c>
      <c r="N3908" s="47" t="s">
        <v>4248</v>
      </c>
      <c r="O3908" s="47" t="s">
        <v>58</v>
      </c>
      <c r="P3908" s="47" t="s">
        <v>58</v>
      </c>
      <c r="Q3908" s="47" t="s">
        <v>1045</v>
      </c>
      <c r="R3908" s="47">
        <v>124616</v>
      </c>
      <c r="S3908" s="47" t="s">
        <v>67</v>
      </c>
      <c r="T3908" s="47" t="s">
        <v>4627</v>
      </c>
      <c r="U3908" s="47">
        <v>14980</v>
      </c>
      <c r="V3908" s="47" t="s">
        <v>69</v>
      </c>
      <c r="W3908" s="47" t="s">
        <v>4628</v>
      </c>
      <c r="X3908" s="47">
        <v>1278865</v>
      </c>
      <c r="Y3908" s="47">
        <v>4214107</v>
      </c>
      <c r="Z3908" s="47">
        <v>0</v>
      </c>
      <c r="AA3908" s="47">
        <v>0</v>
      </c>
      <c r="AB3908" s="47" t="s">
        <v>61</v>
      </c>
      <c r="AC3908" s="47">
        <v>0</v>
      </c>
      <c r="AD3908" s="47" t="s">
        <v>72</v>
      </c>
      <c r="AE3908" s="47" t="s">
        <v>4880</v>
      </c>
      <c r="AF3908" s="47" t="s">
        <v>6131</v>
      </c>
      <c r="AG3908" s="47">
        <v>23654</v>
      </c>
      <c r="AH3908" s="47" t="s">
        <v>73</v>
      </c>
      <c r="AI3908" s="47" t="s">
        <v>4629</v>
      </c>
      <c r="AJ3908" s="47" t="s">
        <v>61</v>
      </c>
      <c r="AK3908" s="47" t="s">
        <v>61</v>
      </c>
      <c r="AV3908" s="47">
        <v>0.7</v>
      </c>
      <c r="AZ3908" s="47">
        <v>58</v>
      </c>
      <c r="BM3908" s="47">
        <v>7.5</v>
      </c>
      <c r="BS3908" s="47">
        <v>17.399999999999999</v>
      </c>
      <c r="BT3908" s="47">
        <v>0.6</v>
      </c>
      <c r="DI3908" s="1">
        <f t="shared" si="305"/>
        <v>4</v>
      </c>
      <c r="DJ3908" s="9" t="str">
        <f t="shared" si="306"/>
        <v>NO BACTERIOLOGICO</v>
      </c>
      <c r="DK3908" s="10" t="str">
        <f t="shared" si="307"/>
        <v>-</v>
      </c>
      <c r="DL3908" s="11" t="str">
        <f t="shared" si="308"/>
        <v>0</v>
      </c>
    </row>
    <row r="3909" spans="1:116" ht="12" x14ac:dyDescent="0.2">
      <c r="A3909" s="47">
        <v>1001040053</v>
      </c>
      <c r="B3909" s="47" t="str">
        <f t="shared" si="309"/>
        <v>1001040053-SIMON BOLIVAR DE QUENRRA</v>
      </c>
      <c r="C3909" s="47" t="s">
        <v>4626</v>
      </c>
      <c r="D3909" s="47" t="s">
        <v>58</v>
      </c>
      <c r="E3909" s="47" t="s">
        <v>58</v>
      </c>
      <c r="F3909" s="47" t="s">
        <v>1045</v>
      </c>
      <c r="G3909" s="47" t="s">
        <v>60</v>
      </c>
      <c r="H3909" s="47">
        <v>503</v>
      </c>
      <c r="I3909" s="47" t="s">
        <v>61</v>
      </c>
      <c r="J3909" s="47" t="s">
        <v>62</v>
      </c>
      <c r="K3909" s="47" t="s">
        <v>63</v>
      </c>
      <c r="L3909" s="47" t="s">
        <v>64</v>
      </c>
      <c r="M3909" s="47" t="s">
        <v>4247</v>
      </c>
      <c r="N3909" s="47" t="s">
        <v>4248</v>
      </c>
      <c r="O3909" s="47" t="s">
        <v>58</v>
      </c>
      <c r="P3909" s="47" t="s">
        <v>58</v>
      </c>
      <c r="Q3909" s="47" t="s">
        <v>1045</v>
      </c>
      <c r="R3909" s="47">
        <v>124616</v>
      </c>
      <c r="S3909" s="47" t="s">
        <v>67</v>
      </c>
      <c r="T3909" s="47" t="s">
        <v>4627</v>
      </c>
      <c r="U3909" s="47">
        <v>14980</v>
      </c>
      <c r="V3909" s="47" t="s">
        <v>69</v>
      </c>
      <c r="W3909" s="47" t="s">
        <v>4628</v>
      </c>
      <c r="X3909" s="47">
        <v>1278865</v>
      </c>
      <c r="Y3909" s="47">
        <v>4214108</v>
      </c>
      <c r="Z3909" s="47">
        <v>0</v>
      </c>
      <c r="AA3909" s="47">
        <v>0</v>
      </c>
      <c r="AB3909" s="47" t="s">
        <v>71</v>
      </c>
      <c r="AC3909" s="47">
        <v>0</v>
      </c>
      <c r="AD3909" s="47" t="s">
        <v>72</v>
      </c>
      <c r="AE3909" s="47" t="s">
        <v>4880</v>
      </c>
      <c r="AF3909" s="47" t="s">
        <v>6131</v>
      </c>
      <c r="AG3909" s="47" t="s">
        <v>61</v>
      </c>
      <c r="AH3909" s="47" t="s">
        <v>75</v>
      </c>
      <c r="AI3909" s="47" t="s">
        <v>76</v>
      </c>
      <c r="AJ3909" s="47" t="s">
        <v>77</v>
      </c>
      <c r="AK3909" s="47" t="s">
        <v>78</v>
      </c>
      <c r="AV3909" s="47">
        <v>0.6</v>
      </c>
      <c r="AZ3909" s="47">
        <v>58</v>
      </c>
      <c r="BM3909" s="47">
        <v>7.5</v>
      </c>
      <c r="BS3909" s="47">
        <v>17.600000000000001</v>
      </c>
      <c r="BT3909" s="47">
        <v>0.6</v>
      </c>
      <c r="DI3909" s="1">
        <f t="shared" si="305"/>
        <v>4</v>
      </c>
      <c r="DJ3909" s="9" t="str">
        <f t="shared" si="306"/>
        <v>NO BACTERIOLOGICO</v>
      </c>
      <c r="DK3909" s="10" t="str">
        <f t="shared" si="307"/>
        <v>-</v>
      </c>
      <c r="DL3909" s="11" t="str">
        <f t="shared" si="308"/>
        <v>0</v>
      </c>
    </row>
    <row r="3910" spans="1:116" ht="12" x14ac:dyDescent="0.2">
      <c r="A3910" s="47">
        <v>1001040053</v>
      </c>
      <c r="B3910" s="47" t="str">
        <f t="shared" si="309"/>
        <v>1001040053-SIMON BOLIVAR DE QUENRRA</v>
      </c>
      <c r="C3910" s="47" t="s">
        <v>4626</v>
      </c>
      <c r="D3910" s="47" t="s">
        <v>58</v>
      </c>
      <c r="E3910" s="47" t="s">
        <v>58</v>
      </c>
      <c r="F3910" s="47" t="s">
        <v>1045</v>
      </c>
      <c r="G3910" s="47" t="s">
        <v>60</v>
      </c>
      <c r="H3910" s="47">
        <v>503</v>
      </c>
      <c r="I3910" s="47" t="s">
        <v>61</v>
      </c>
      <c r="J3910" s="47" t="s">
        <v>62</v>
      </c>
      <c r="K3910" s="47" t="s">
        <v>63</v>
      </c>
      <c r="L3910" s="47" t="s">
        <v>64</v>
      </c>
      <c r="M3910" s="47" t="s">
        <v>4247</v>
      </c>
      <c r="N3910" s="47" t="s">
        <v>4248</v>
      </c>
      <c r="O3910" s="47" t="s">
        <v>58</v>
      </c>
      <c r="P3910" s="47" t="s">
        <v>58</v>
      </c>
      <c r="Q3910" s="47" t="s">
        <v>1045</v>
      </c>
      <c r="R3910" s="47">
        <v>124616</v>
      </c>
      <c r="S3910" s="47" t="s">
        <v>67</v>
      </c>
      <c r="T3910" s="47" t="s">
        <v>4627</v>
      </c>
      <c r="U3910" s="47">
        <v>14980</v>
      </c>
      <c r="V3910" s="47" t="s">
        <v>69</v>
      </c>
      <c r="W3910" s="47" t="s">
        <v>4628</v>
      </c>
      <c r="X3910" s="47">
        <v>1278865</v>
      </c>
      <c r="Y3910" s="47">
        <v>4214109</v>
      </c>
      <c r="Z3910" s="47">
        <v>0</v>
      </c>
      <c r="AA3910" s="47">
        <v>0</v>
      </c>
      <c r="AB3910" s="47" t="s">
        <v>71</v>
      </c>
      <c r="AC3910" s="47">
        <v>0</v>
      </c>
      <c r="AD3910" s="47" t="s">
        <v>72</v>
      </c>
      <c r="AE3910" s="47" t="s">
        <v>4880</v>
      </c>
      <c r="AF3910" s="47" t="s">
        <v>6131</v>
      </c>
      <c r="AG3910" s="47" t="s">
        <v>61</v>
      </c>
      <c r="AH3910" s="47" t="s">
        <v>75</v>
      </c>
      <c r="AI3910" s="47" t="s">
        <v>76</v>
      </c>
      <c r="AJ3910" s="47" t="s">
        <v>77</v>
      </c>
      <c r="AK3910" s="47" t="s">
        <v>78</v>
      </c>
      <c r="AV3910" s="47">
        <v>0.5</v>
      </c>
      <c r="AZ3910" s="47">
        <v>58</v>
      </c>
      <c r="BM3910" s="47">
        <v>7.4</v>
      </c>
      <c r="BS3910" s="47">
        <v>17.7</v>
      </c>
      <c r="BT3910" s="47">
        <v>0.5</v>
      </c>
      <c r="DI3910" s="1">
        <f t="shared" si="305"/>
        <v>4</v>
      </c>
      <c r="DJ3910" s="9" t="str">
        <f t="shared" si="306"/>
        <v>NO BACTERIOLOGICO</v>
      </c>
      <c r="DK3910" s="10" t="str">
        <f t="shared" si="307"/>
        <v>-</v>
      </c>
      <c r="DL3910" s="11" t="str">
        <f t="shared" si="308"/>
        <v>0</v>
      </c>
    </row>
    <row r="3911" spans="1:116" ht="12" x14ac:dyDescent="0.2">
      <c r="A3911" s="47">
        <v>1001040044</v>
      </c>
      <c r="B3911" s="47" t="str">
        <f t="shared" si="309"/>
        <v>1001040044-SAN ISIDRO DE MARAG</v>
      </c>
      <c r="C3911" s="47" t="s">
        <v>4252</v>
      </c>
      <c r="D3911" s="47" t="s">
        <v>58</v>
      </c>
      <c r="E3911" s="47" t="s">
        <v>58</v>
      </c>
      <c r="F3911" s="47" t="s">
        <v>1045</v>
      </c>
      <c r="G3911" s="47" t="s">
        <v>60</v>
      </c>
      <c r="H3911" s="47">
        <v>234</v>
      </c>
      <c r="I3911" s="47" t="s">
        <v>61</v>
      </c>
      <c r="J3911" s="47" t="s">
        <v>62</v>
      </c>
      <c r="K3911" s="47" t="s">
        <v>63</v>
      </c>
      <c r="L3911" s="47" t="s">
        <v>64</v>
      </c>
      <c r="M3911" s="47" t="s">
        <v>4247</v>
      </c>
      <c r="N3911" s="47" t="s">
        <v>4248</v>
      </c>
      <c r="O3911" s="47" t="s">
        <v>58</v>
      </c>
      <c r="P3911" s="47" t="s">
        <v>58</v>
      </c>
      <c r="Q3911" s="47" t="s">
        <v>1045</v>
      </c>
      <c r="R3911" s="47">
        <v>124640</v>
      </c>
      <c r="S3911" s="47" t="s">
        <v>67</v>
      </c>
      <c r="T3911" s="47" t="s">
        <v>4253</v>
      </c>
      <c r="U3911" s="47">
        <v>15372</v>
      </c>
      <c r="V3911" s="47" t="s">
        <v>69</v>
      </c>
      <c r="W3911" s="47" t="s">
        <v>4254</v>
      </c>
      <c r="X3911" s="47">
        <v>1278870</v>
      </c>
      <c r="Y3911" s="47">
        <v>4214118</v>
      </c>
      <c r="Z3911" s="47">
        <v>0</v>
      </c>
      <c r="AA3911" s="47">
        <v>0</v>
      </c>
      <c r="AB3911" s="47" t="s">
        <v>71</v>
      </c>
      <c r="AC3911" s="47">
        <v>0</v>
      </c>
      <c r="AD3911" s="47" t="s">
        <v>86</v>
      </c>
      <c r="AE3911" s="47" t="s">
        <v>4905</v>
      </c>
      <c r="AF3911" s="47" t="s">
        <v>6132</v>
      </c>
      <c r="AG3911" s="47">
        <v>23697</v>
      </c>
      <c r="AH3911" s="47" t="s">
        <v>73</v>
      </c>
      <c r="AI3911" s="47" t="s">
        <v>4255</v>
      </c>
      <c r="AJ3911" s="47" t="s">
        <v>61</v>
      </c>
      <c r="AK3911" s="47" t="s">
        <v>61</v>
      </c>
      <c r="AV3911" s="47">
        <v>0.8</v>
      </c>
      <c r="AZ3911" s="47">
        <v>61</v>
      </c>
      <c r="BM3911" s="47">
        <v>7.5</v>
      </c>
      <c r="BS3911" s="47">
        <v>16.8</v>
      </c>
      <c r="BT3911" s="47">
        <v>0.6</v>
      </c>
      <c r="DI3911" s="1">
        <f t="shared" si="305"/>
        <v>4</v>
      </c>
      <c r="DJ3911" s="9" t="str">
        <f t="shared" si="306"/>
        <v>NO BACTERIOLOGICO</v>
      </c>
      <c r="DK3911" s="10" t="str">
        <f t="shared" si="307"/>
        <v>-</v>
      </c>
      <c r="DL3911" s="11" t="str">
        <f t="shared" si="308"/>
        <v>0</v>
      </c>
    </row>
    <row r="3912" spans="1:116" ht="12" x14ac:dyDescent="0.2">
      <c r="A3912" s="47">
        <v>1001040044</v>
      </c>
      <c r="B3912" s="47" t="str">
        <f t="shared" si="309"/>
        <v>1001040044-SAN ISIDRO DE MARAG</v>
      </c>
      <c r="C3912" s="47" t="s">
        <v>4252</v>
      </c>
      <c r="D3912" s="47" t="s">
        <v>58</v>
      </c>
      <c r="E3912" s="47" t="s">
        <v>58</v>
      </c>
      <c r="F3912" s="47" t="s">
        <v>1045</v>
      </c>
      <c r="G3912" s="47" t="s">
        <v>60</v>
      </c>
      <c r="H3912" s="47">
        <v>234</v>
      </c>
      <c r="I3912" s="47" t="s">
        <v>61</v>
      </c>
      <c r="J3912" s="47" t="s">
        <v>62</v>
      </c>
      <c r="K3912" s="47" t="s">
        <v>63</v>
      </c>
      <c r="L3912" s="47" t="s">
        <v>64</v>
      </c>
      <c r="M3912" s="47" t="s">
        <v>4247</v>
      </c>
      <c r="N3912" s="47" t="s">
        <v>4248</v>
      </c>
      <c r="O3912" s="47" t="s">
        <v>58</v>
      </c>
      <c r="P3912" s="47" t="s">
        <v>58</v>
      </c>
      <c r="Q3912" s="47" t="s">
        <v>1045</v>
      </c>
      <c r="R3912" s="47">
        <v>124640</v>
      </c>
      <c r="S3912" s="47" t="s">
        <v>67</v>
      </c>
      <c r="T3912" s="47" t="s">
        <v>4253</v>
      </c>
      <c r="U3912" s="47">
        <v>15372</v>
      </c>
      <c r="V3912" s="47" t="s">
        <v>69</v>
      </c>
      <c r="W3912" s="47" t="s">
        <v>4254</v>
      </c>
      <c r="X3912" s="47">
        <v>1278870</v>
      </c>
      <c r="Y3912" s="47">
        <v>4214119</v>
      </c>
      <c r="Z3912" s="47">
        <v>0</v>
      </c>
      <c r="AA3912" s="47">
        <v>0</v>
      </c>
      <c r="AB3912" s="47" t="s">
        <v>71</v>
      </c>
      <c r="AC3912" s="47">
        <v>0</v>
      </c>
      <c r="AD3912" s="47" t="s">
        <v>86</v>
      </c>
      <c r="AE3912" s="47" t="s">
        <v>4905</v>
      </c>
      <c r="AF3912" s="47" t="s">
        <v>6132</v>
      </c>
      <c r="AG3912" s="47" t="s">
        <v>61</v>
      </c>
      <c r="AH3912" s="47" t="s">
        <v>75</v>
      </c>
      <c r="AI3912" s="47" t="s">
        <v>76</v>
      </c>
      <c r="AJ3912" s="47" t="s">
        <v>77</v>
      </c>
      <c r="AK3912" s="47" t="s">
        <v>78</v>
      </c>
      <c r="AV3912" s="47">
        <v>0.7</v>
      </c>
      <c r="AZ3912" s="47">
        <v>62</v>
      </c>
      <c r="BM3912" s="47">
        <v>7.4</v>
      </c>
      <c r="BS3912" s="47">
        <v>16.899999999999999</v>
      </c>
      <c r="BT3912" s="47">
        <v>0.6</v>
      </c>
      <c r="DI3912" s="1">
        <f t="shared" si="305"/>
        <v>4</v>
      </c>
      <c r="DJ3912" s="9" t="str">
        <f t="shared" si="306"/>
        <v>NO BACTERIOLOGICO</v>
      </c>
      <c r="DK3912" s="10" t="str">
        <f t="shared" si="307"/>
        <v>-</v>
      </c>
      <c r="DL3912" s="11" t="str">
        <f t="shared" si="308"/>
        <v>0</v>
      </c>
    </row>
    <row r="3913" spans="1:116" ht="12" x14ac:dyDescent="0.2">
      <c r="A3913" s="47">
        <v>1001040044</v>
      </c>
      <c r="B3913" s="47" t="str">
        <f t="shared" si="309"/>
        <v>1001040044-SAN ISIDRO DE MARAG</v>
      </c>
      <c r="C3913" s="47" t="s">
        <v>4252</v>
      </c>
      <c r="D3913" s="47" t="s">
        <v>58</v>
      </c>
      <c r="E3913" s="47" t="s">
        <v>58</v>
      </c>
      <c r="F3913" s="47" t="s">
        <v>1045</v>
      </c>
      <c r="G3913" s="47" t="s">
        <v>60</v>
      </c>
      <c r="H3913" s="47">
        <v>234</v>
      </c>
      <c r="I3913" s="47" t="s">
        <v>61</v>
      </c>
      <c r="J3913" s="47" t="s">
        <v>62</v>
      </c>
      <c r="K3913" s="47" t="s">
        <v>63</v>
      </c>
      <c r="L3913" s="47" t="s">
        <v>64</v>
      </c>
      <c r="M3913" s="47" t="s">
        <v>4247</v>
      </c>
      <c r="N3913" s="47" t="s">
        <v>4248</v>
      </c>
      <c r="O3913" s="47" t="s">
        <v>58</v>
      </c>
      <c r="P3913" s="47" t="s">
        <v>58</v>
      </c>
      <c r="Q3913" s="47" t="s">
        <v>1045</v>
      </c>
      <c r="R3913" s="47">
        <v>124640</v>
      </c>
      <c r="S3913" s="47" t="s">
        <v>67</v>
      </c>
      <c r="T3913" s="47" t="s">
        <v>4253</v>
      </c>
      <c r="U3913" s="47">
        <v>15372</v>
      </c>
      <c r="V3913" s="47" t="s">
        <v>69</v>
      </c>
      <c r="W3913" s="47" t="s">
        <v>4254</v>
      </c>
      <c r="X3913" s="47">
        <v>1278870</v>
      </c>
      <c r="Y3913" s="47">
        <v>4214120</v>
      </c>
      <c r="Z3913" s="47">
        <v>0</v>
      </c>
      <c r="AA3913" s="47">
        <v>0</v>
      </c>
      <c r="AB3913" s="47" t="s">
        <v>71</v>
      </c>
      <c r="AC3913" s="47">
        <v>0</v>
      </c>
      <c r="AD3913" s="47" t="s">
        <v>86</v>
      </c>
      <c r="AE3913" s="47" t="s">
        <v>4905</v>
      </c>
      <c r="AF3913" s="47" t="s">
        <v>6132</v>
      </c>
      <c r="AG3913" s="47" t="s">
        <v>61</v>
      </c>
      <c r="AH3913" s="47" t="s">
        <v>75</v>
      </c>
      <c r="AI3913" s="47" t="s">
        <v>76</v>
      </c>
      <c r="AJ3913" s="47" t="s">
        <v>77</v>
      </c>
      <c r="AK3913" s="47" t="s">
        <v>78</v>
      </c>
      <c r="AV3913" s="47">
        <v>0.5</v>
      </c>
      <c r="AZ3913" s="47">
        <v>62</v>
      </c>
      <c r="BM3913" s="47">
        <v>7.4</v>
      </c>
      <c r="BS3913" s="47">
        <v>17</v>
      </c>
      <c r="BT3913" s="47">
        <v>0.5</v>
      </c>
      <c r="DI3913" s="1">
        <f t="shared" si="305"/>
        <v>4</v>
      </c>
      <c r="DJ3913" s="9" t="str">
        <f t="shared" si="306"/>
        <v>NO BACTERIOLOGICO</v>
      </c>
      <c r="DK3913" s="10" t="str">
        <f t="shared" si="307"/>
        <v>-</v>
      </c>
      <c r="DL3913" s="11" t="str">
        <f t="shared" si="308"/>
        <v>0</v>
      </c>
    </row>
    <row r="3914" spans="1:116" ht="12" x14ac:dyDescent="0.2">
      <c r="A3914" s="47">
        <v>1001040036</v>
      </c>
      <c r="B3914" s="47" t="str">
        <f t="shared" si="309"/>
        <v>1001040036-SHACUA</v>
      </c>
      <c r="C3914" s="47" t="s">
        <v>4256</v>
      </c>
      <c r="D3914" s="47" t="s">
        <v>58</v>
      </c>
      <c r="E3914" s="47" t="s">
        <v>58</v>
      </c>
      <c r="F3914" s="47" t="s">
        <v>1045</v>
      </c>
      <c r="G3914" s="47" t="s">
        <v>60</v>
      </c>
      <c r="H3914" s="47">
        <v>225</v>
      </c>
      <c r="I3914" s="47">
        <v>0</v>
      </c>
      <c r="J3914" s="47" t="s">
        <v>62</v>
      </c>
      <c r="K3914" s="47" t="s">
        <v>63</v>
      </c>
      <c r="L3914" s="47" t="s">
        <v>64</v>
      </c>
      <c r="M3914" s="47" t="s">
        <v>4247</v>
      </c>
      <c r="N3914" s="47" t="s">
        <v>4248</v>
      </c>
      <c r="O3914" s="47" t="s">
        <v>58</v>
      </c>
      <c r="P3914" s="47" t="s">
        <v>58</v>
      </c>
      <c r="Q3914" s="47" t="s">
        <v>1045</v>
      </c>
      <c r="R3914" s="47">
        <v>108224</v>
      </c>
      <c r="S3914" s="47" t="s">
        <v>67</v>
      </c>
      <c r="T3914" s="47" t="s">
        <v>4257</v>
      </c>
      <c r="U3914" s="47">
        <v>14978</v>
      </c>
      <c r="V3914" s="47" t="s">
        <v>69</v>
      </c>
      <c r="W3914" s="47" t="s">
        <v>4258</v>
      </c>
      <c r="X3914" s="47">
        <v>1278875</v>
      </c>
      <c r="Y3914" s="47">
        <v>4214132</v>
      </c>
      <c r="Z3914" s="47">
        <v>0</v>
      </c>
      <c r="AA3914" s="47">
        <v>0</v>
      </c>
      <c r="AB3914" s="47" t="s">
        <v>71</v>
      </c>
      <c r="AC3914" s="47">
        <v>0</v>
      </c>
      <c r="AD3914" s="47" t="s">
        <v>86</v>
      </c>
      <c r="AE3914" s="47" t="s">
        <v>4913</v>
      </c>
      <c r="AF3914" s="47" t="s">
        <v>6133</v>
      </c>
      <c r="AG3914" s="47">
        <v>32529</v>
      </c>
      <c r="AH3914" s="47" t="s">
        <v>73</v>
      </c>
      <c r="AI3914" s="47" t="s">
        <v>4259</v>
      </c>
      <c r="AJ3914" s="47" t="s">
        <v>61</v>
      </c>
      <c r="AK3914" s="47" t="s">
        <v>61</v>
      </c>
      <c r="AV3914" s="47">
        <v>0.8</v>
      </c>
      <c r="AZ3914" s="47">
        <v>44</v>
      </c>
      <c r="BM3914" s="47">
        <v>7.6</v>
      </c>
      <c r="BS3914" s="47">
        <v>14.5</v>
      </c>
      <c r="BT3914" s="47">
        <v>0.5</v>
      </c>
      <c r="DI3914" s="1">
        <f t="shared" si="305"/>
        <v>4</v>
      </c>
      <c r="DJ3914" s="9" t="str">
        <f t="shared" si="306"/>
        <v>NO BACTERIOLOGICO</v>
      </c>
      <c r="DK3914" s="10" t="str">
        <f t="shared" si="307"/>
        <v>-</v>
      </c>
      <c r="DL3914" s="11" t="str">
        <f t="shared" si="308"/>
        <v>0</v>
      </c>
    </row>
    <row r="3915" spans="1:116" ht="12" x14ac:dyDescent="0.2">
      <c r="A3915" s="47">
        <v>1001040036</v>
      </c>
      <c r="B3915" s="47" t="str">
        <f t="shared" si="309"/>
        <v>1001040036-SHACUA</v>
      </c>
      <c r="C3915" s="47" t="s">
        <v>4256</v>
      </c>
      <c r="D3915" s="47" t="s">
        <v>58</v>
      </c>
      <c r="E3915" s="47" t="s">
        <v>58</v>
      </c>
      <c r="F3915" s="47" t="s">
        <v>1045</v>
      </c>
      <c r="G3915" s="47" t="s">
        <v>60</v>
      </c>
      <c r="H3915" s="47">
        <v>225</v>
      </c>
      <c r="I3915" s="47">
        <v>0</v>
      </c>
      <c r="J3915" s="47" t="s">
        <v>62</v>
      </c>
      <c r="K3915" s="47" t="s">
        <v>63</v>
      </c>
      <c r="L3915" s="47" t="s">
        <v>64</v>
      </c>
      <c r="M3915" s="47" t="s">
        <v>4247</v>
      </c>
      <c r="N3915" s="47" t="s">
        <v>4248</v>
      </c>
      <c r="O3915" s="47" t="s">
        <v>58</v>
      </c>
      <c r="P3915" s="47" t="s">
        <v>58</v>
      </c>
      <c r="Q3915" s="47" t="s">
        <v>1045</v>
      </c>
      <c r="R3915" s="47">
        <v>108224</v>
      </c>
      <c r="S3915" s="47" t="s">
        <v>67</v>
      </c>
      <c r="T3915" s="47" t="s">
        <v>4257</v>
      </c>
      <c r="U3915" s="47">
        <v>14978</v>
      </c>
      <c r="V3915" s="47" t="s">
        <v>69</v>
      </c>
      <c r="W3915" s="47" t="s">
        <v>4258</v>
      </c>
      <c r="X3915" s="47">
        <v>1278875</v>
      </c>
      <c r="Y3915" s="47">
        <v>4214133</v>
      </c>
      <c r="Z3915" s="47">
        <v>0</v>
      </c>
      <c r="AA3915" s="47">
        <v>0</v>
      </c>
      <c r="AB3915" s="47" t="s">
        <v>71</v>
      </c>
      <c r="AC3915" s="47">
        <v>0</v>
      </c>
      <c r="AD3915" s="47" t="s">
        <v>86</v>
      </c>
      <c r="AE3915" s="47" t="s">
        <v>4913</v>
      </c>
      <c r="AF3915" s="47" t="s">
        <v>6133</v>
      </c>
      <c r="AG3915" s="47" t="s">
        <v>61</v>
      </c>
      <c r="AH3915" s="47" t="s">
        <v>75</v>
      </c>
      <c r="AI3915" s="47" t="s">
        <v>76</v>
      </c>
      <c r="AJ3915" s="47" t="s">
        <v>77</v>
      </c>
      <c r="AK3915" s="47" t="s">
        <v>78</v>
      </c>
      <c r="AV3915" s="47">
        <v>0.7</v>
      </c>
      <c r="AZ3915" s="47">
        <v>44</v>
      </c>
      <c r="BM3915" s="47">
        <v>7.6</v>
      </c>
      <c r="BS3915" s="47">
        <v>14.7</v>
      </c>
      <c r="BT3915" s="47">
        <v>0.5</v>
      </c>
      <c r="DI3915" s="1">
        <f t="shared" si="305"/>
        <v>4</v>
      </c>
      <c r="DJ3915" s="9" t="str">
        <f t="shared" si="306"/>
        <v>NO BACTERIOLOGICO</v>
      </c>
      <c r="DK3915" s="10" t="str">
        <f t="shared" si="307"/>
        <v>-</v>
      </c>
      <c r="DL3915" s="11" t="str">
        <f t="shared" si="308"/>
        <v>0</v>
      </c>
    </row>
    <row r="3916" spans="1:116" ht="12" x14ac:dyDescent="0.2">
      <c r="A3916" s="47">
        <v>1001040036</v>
      </c>
      <c r="B3916" s="47" t="str">
        <f t="shared" si="309"/>
        <v>1001040036-SHACUA</v>
      </c>
      <c r="C3916" s="47" t="s">
        <v>4256</v>
      </c>
      <c r="D3916" s="47" t="s">
        <v>58</v>
      </c>
      <c r="E3916" s="47" t="s">
        <v>58</v>
      </c>
      <c r="F3916" s="47" t="s">
        <v>1045</v>
      </c>
      <c r="G3916" s="47" t="s">
        <v>60</v>
      </c>
      <c r="H3916" s="47">
        <v>225</v>
      </c>
      <c r="I3916" s="47">
        <v>0</v>
      </c>
      <c r="J3916" s="47" t="s">
        <v>62</v>
      </c>
      <c r="K3916" s="47" t="s">
        <v>63</v>
      </c>
      <c r="L3916" s="47" t="s">
        <v>64</v>
      </c>
      <c r="M3916" s="47" t="s">
        <v>4247</v>
      </c>
      <c r="N3916" s="47" t="s">
        <v>4248</v>
      </c>
      <c r="O3916" s="47" t="s">
        <v>58</v>
      </c>
      <c r="P3916" s="47" t="s">
        <v>58</v>
      </c>
      <c r="Q3916" s="47" t="s">
        <v>1045</v>
      </c>
      <c r="R3916" s="47">
        <v>108224</v>
      </c>
      <c r="S3916" s="47" t="s">
        <v>67</v>
      </c>
      <c r="T3916" s="47" t="s">
        <v>4257</v>
      </c>
      <c r="U3916" s="47">
        <v>14978</v>
      </c>
      <c r="V3916" s="47" t="s">
        <v>69</v>
      </c>
      <c r="W3916" s="47" t="s">
        <v>4258</v>
      </c>
      <c r="X3916" s="47">
        <v>1278875</v>
      </c>
      <c r="Y3916" s="47">
        <v>4214134</v>
      </c>
      <c r="Z3916" s="47">
        <v>0</v>
      </c>
      <c r="AA3916" s="47">
        <v>0</v>
      </c>
      <c r="AB3916" s="47" t="s">
        <v>71</v>
      </c>
      <c r="AC3916" s="47">
        <v>0</v>
      </c>
      <c r="AD3916" s="47" t="s">
        <v>86</v>
      </c>
      <c r="AE3916" s="47" t="s">
        <v>4913</v>
      </c>
      <c r="AF3916" s="47" t="s">
        <v>6133</v>
      </c>
      <c r="AG3916" s="47" t="s">
        <v>61</v>
      </c>
      <c r="AH3916" s="47" t="s">
        <v>75</v>
      </c>
      <c r="AI3916" s="47" t="s">
        <v>76</v>
      </c>
      <c r="AJ3916" s="47" t="s">
        <v>77</v>
      </c>
      <c r="AK3916" s="47" t="s">
        <v>78</v>
      </c>
      <c r="AV3916" s="47">
        <v>0.5</v>
      </c>
      <c r="AZ3916" s="47">
        <v>44</v>
      </c>
      <c r="BM3916" s="47">
        <v>7.5</v>
      </c>
      <c r="BS3916" s="47">
        <v>14.8</v>
      </c>
      <c r="BT3916" s="47">
        <v>0.5</v>
      </c>
      <c r="DI3916" s="1">
        <f t="shared" si="305"/>
        <v>4</v>
      </c>
      <c r="DJ3916" s="9" t="str">
        <f t="shared" si="306"/>
        <v>NO BACTERIOLOGICO</v>
      </c>
      <c r="DK3916" s="10" t="str">
        <f t="shared" si="307"/>
        <v>-</v>
      </c>
      <c r="DL3916" s="11" t="str">
        <f t="shared" si="308"/>
        <v>0</v>
      </c>
    </row>
    <row r="3917" spans="1:116" ht="12" x14ac:dyDescent="0.2">
      <c r="A3917" s="47">
        <v>1001040078</v>
      </c>
      <c r="B3917" s="47" t="str">
        <f t="shared" si="309"/>
        <v>1001040078-CHULLQUI</v>
      </c>
      <c r="C3917" s="47" t="s">
        <v>4718</v>
      </c>
      <c r="D3917" s="47" t="s">
        <v>58</v>
      </c>
      <c r="E3917" s="47" t="s">
        <v>58</v>
      </c>
      <c r="F3917" s="47" t="s">
        <v>1045</v>
      </c>
      <c r="G3917" s="47" t="s">
        <v>60</v>
      </c>
      <c r="H3917" s="47">
        <v>426</v>
      </c>
      <c r="I3917" s="47">
        <v>254</v>
      </c>
      <c r="J3917" s="47" t="s">
        <v>62</v>
      </c>
      <c r="K3917" s="47" t="s">
        <v>63</v>
      </c>
      <c r="L3917" s="47" t="s">
        <v>64</v>
      </c>
      <c r="M3917" s="47" t="s">
        <v>3987</v>
      </c>
      <c r="N3917" s="47" t="s">
        <v>1045</v>
      </c>
      <c r="O3917" s="47" t="s">
        <v>58</v>
      </c>
      <c r="P3917" s="47" t="s">
        <v>58</v>
      </c>
      <c r="Q3917" s="47" t="s">
        <v>1045</v>
      </c>
      <c r="R3917" s="47">
        <v>25873</v>
      </c>
      <c r="S3917" s="47" t="s">
        <v>67</v>
      </c>
      <c r="T3917" s="47" t="s">
        <v>4719</v>
      </c>
      <c r="U3917" s="47">
        <v>3794</v>
      </c>
      <c r="V3917" s="47" t="s">
        <v>69</v>
      </c>
      <c r="W3917" s="47" t="s">
        <v>4720</v>
      </c>
      <c r="X3917" s="47">
        <v>1278884</v>
      </c>
      <c r="Y3917" s="47">
        <v>4214157</v>
      </c>
      <c r="Z3917" s="47">
        <v>377130</v>
      </c>
      <c r="AA3917" s="47">
        <v>8911892</v>
      </c>
      <c r="AB3917" s="47" t="s">
        <v>71</v>
      </c>
      <c r="AC3917" s="47">
        <v>1894</v>
      </c>
      <c r="AD3917" s="47" t="s">
        <v>86</v>
      </c>
      <c r="AE3917" s="47" t="s">
        <v>4909</v>
      </c>
      <c r="AF3917" s="47" t="s">
        <v>6134</v>
      </c>
      <c r="AG3917" s="47">
        <v>13798</v>
      </c>
      <c r="AH3917" s="47" t="s">
        <v>73</v>
      </c>
      <c r="AI3917" s="47" t="s">
        <v>4721</v>
      </c>
      <c r="AJ3917" s="47" t="s">
        <v>61</v>
      </c>
      <c r="AK3917" s="47" t="s">
        <v>61</v>
      </c>
      <c r="AV3917" s="47">
        <v>1</v>
      </c>
      <c r="AZ3917" s="47">
        <v>20</v>
      </c>
      <c r="BM3917" s="47">
        <v>7</v>
      </c>
      <c r="BS3917" s="47">
        <v>20</v>
      </c>
      <c r="BT3917" s="47">
        <v>0</v>
      </c>
      <c r="DI3917" s="1">
        <f t="shared" si="305"/>
        <v>4</v>
      </c>
      <c r="DJ3917" s="9" t="str">
        <f t="shared" si="306"/>
        <v>NO BACTERIOLOGICO</v>
      </c>
      <c r="DK3917" s="10" t="str">
        <f t="shared" si="307"/>
        <v>-</v>
      </c>
      <c r="DL3917" s="11" t="str">
        <f t="shared" si="308"/>
        <v>0</v>
      </c>
    </row>
    <row r="3918" spans="1:116" ht="12" x14ac:dyDescent="0.2">
      <c r="A3918" s="47">
        <v>1001040078</v>
      </c>
      <c r="B3918" s="47" t="str">
        <f t="shared" si="309"/>
        <v>1001040078-CHULLQUI</v>
      </c>
      <c r="C3918" s="47" t="s">
        <v>4718</v>
      </c>
      <c r="D3918" s="47" t="s">
        <v>58</v>
      </c>
      <c r="E3918" s="47" t="s">
        <v>58</v>
      </c>
      <c r="F3918" s="47" t="s">
        <v>1045</v>
      </c>
      <c r="G3918" s="47" t="s">
        <v>60</v>
      </c>
      <c r="H3918" s="47">
        <v>426</v>
      </c>
      <c r="I3918" s="47">
        <v>254</v>
      </c>
      <c r="J3918" s="47" t="s">
        <v>62</v>
      </c>
      <c r="K3918" s="47" t="s">
        <v>63</v>
      </c>
      <c r="L3918" s="47" t="s">
        <v>64</v>
      </c>
      <c r="M3918" s="47" t="s">
        <v>3987</v>
      </c>
      <c r="N3918" s="47" t="s">
        <v>1045</v>
      </c>
      <c r="O3918" s="47" t="s">
        <v>58</v>
      </c>
      <c r="P3918" s="47" t="s">
        <v>58</v>
      </c>
      <c r="Q3918" s="47" t="s">
        <v>1045</v>
      </c>
      <c r="R3918" s="47">
        <v>25873</v>
      </c>
      <c r="S3918" s="47" t="s">
        <v>67</v>
      </c>
      <c r="T3918" s="47" t="s">
        <v>4719</v>
      </c>
      <c r="U3918" s="47">
        <v>3794</v>
      </c>
      <c r="V3918" s="47" t="s">
        <v>69</v>
      </c>
      <c r="W3918" s="47" t="s">
        <v>4720</v>
      </c>
      <c r="X3918" s="47">
        <v>1278884</v>
      </c>
      <c r="Y3918" s="47">
        <v>4214158</v>
      </c>
      <c r="Z3918" s="47">
        <v>377004</v>
      </c>
      <c r="AA3918" s="47">
        <v>8911998</v>
      </c>
      <c r="AB3918" s="47" t="s">
        <v>71</v>
      </c>
      <c r="AC3918" s="47">
        <v>1833</v>
      </c>
      <c r="AD3918" s="47" t="s">
        <v>86</v>
      </c>
      <c r="AE3918" s="47" t="s">
        <v>4909</v>
      </c>
      <c r="AF3918" s="47" t="s">
        <v>6134</v>
      </c>
      <c r="AG3918" s="47" t="s">
        <v>61</v>
      </c>
      <c r="AH3918" s="47" t="s">
        <v>75</v>
      </c>
      <c r="AI3918" s="47" t="s">
        <v>76</v>
      </c>
      <c r="AJ3918" s="47" t="s">
        <v>77</v>
      </c>
      <c r="AK3918" s="47" t="s">
        <v>78</v>
      </c>
      <c r="AV3918" s="47">
        <v>0.9</v>
      </c>
      <c r="AZ3918" s="47">
        <v>25</v>
      </c>
      <c r="BM3918" s="47">
        <v>7</v>
      </c>
      <c r="BS3918" s="47">
        <v>21</v>
      </c>
      <c r="BT3918" s="47">
        <v>0</v>
      </c>
      <c r="DI3918" s="1">
        <f t="shared" si="305"/>
        <v>4</v>
      </c>
      <c r="DJ3918" s="9" t="str">
        <f t="shared" si="306"/>
        <v>NO BACTERIOLOGICO</v>
      </c>
      <c r="DK3918" s="10" t="str">
        <f t="shared" si="307"/>
        <v>-</v>
      </c>
      <c r="DL3918" s="11" t="str">
        <f t="shared" si="308"/>
        <v>0</v>
      </c>
    </row>
    <row r="3919" spans="1:116" ht="12" x14ac:dyDescent="0.2">
      <c r="A3919" s="47">
        <v>1001040078</v>
      </c>
      <c r="B3919" s="47" t="str">
        <f t="shared" si="309"/>
        <v>1001040078-CHULLQUI</v>
      </c>
      <c r="C3919" s="47" t="s">
        <v>4718</v>
      </c>
      <c r="D3919" s="47" t="s">
        <v>58</v>
      </c>
      <c r="E3919" s="47" t="s">
        <v>58</v>
      </c>
      <c r="F3919" s="47" t="s">
        <v>1045</v>
      </c>
      <c r="G3919" s="47" t="s">
        <v>60</v>
      </c>
      <c r="H3919" s="47">
        <v>426</v>
      </c>
      <c r="I3919" s="47">
        <v>254</v>
      </c>
      <c r="J3919" s="47" t="s">
        <v>62</v>
      </c>
      <c r="K3919" s="47" t="s">
        <v>63</v>
      </c>
      <c r="L3919" s="47" t="s">
        <v>64</v>
      </c>
      <c r="M3919" s="47" t="s">
        <v>3987</v>
      </c>
      <c r="N3919" s="47" t="s">
        <v>1045</v>
      </c>
      <c r="O3919" s="47" t="s">
        <v>58</v>
      </c>
      <c r="P3919" s="47" t="s">
        <v>58</v>
      </c>
      <c r="Q3919" s="47" t="s">
        <v>1045</v>
      </c>
      <c r="R3919" s="47">
        <v>25873</v>
      </c>
      <c r="S3919" s="47" t="s">
        <v>67</v>
      </c>
      <c r="T3919" s="47" t="s">
        <v>4719</v>
      </c>
      <c r="U3919" s="47">
        <v>3794</v>
      </c>
      <c r="V3919" s="47" t="s">
        <v>69</v>
      </c>
      <c r="W3919" s="47" t="s">
        <v>4720</v>
      </c>
      <c r="X3919" s="47">
        <v>1278884</v>
      </c>
      <c r="Y3919" s="47">
        <v>4214159</v>
      </c>
      <c r="Z3919" s="47">
        <v>376810</v>
      </c>
      <c r="AA3919" s="47">
        <v>8912116</v>
      </c>
      <c r="AB3919" s="47" t="s">
        <v>71</v>
      </c>
      <c r="AC3919" s="47">
        <v>1818</v>
      </c>
      <c r="AD3919" s="47" t="s">
        <v>86</v>
      </c>
      <c r="AE3919" s="47" t="s">
        <v>4909</v>
      </c>
      <c r="AF3919" s="47" t="s">
        <v>6134</v>
      </c>
      <c r="AG3919" s="47" t="s">
        <v>61</v>
      </c>
      <c r="AH3919" s="47" t="s">
        <v>75</v>
      </c>
      <c r="AI3919" s="47" t="s">
        <v>76</v>
      </c>
      <c r="AJ3919" s="47" t="s">
        <v>77</v>
      </c>
      <c r="AK3919" s="47" t="s">
        <v>78</v>
      </c>
      <c r="AV3919" s="47">
        <v>0.7</v>
      </c>
      <c r="AZ3919" s="47">
        <v>43</v>
      </c>
      <c r="BM3919" s="47">
        <v>7</v>
      </c>
      <c r="BS3919" s="47">
        <v>19</v>
      </c>
      <c r="BT3919" s="47">
        <v>0</v>
      </c>
      <c r="DI3919" s="1">
        <f t="shared" si="305"/>
        <v>4</v>
      </c>
      <c r="DJ3919" s="9" t="str">
        <f t="shared" si="306"/>
        <v>NO BACTERIOLOGICO</v>
      </c>
      <c r="DK3919" s="10" t="str">
        <f t="shared" si="307"/>
        <v>-</v>
      </c>
      <c r="DL3919" s="11" t="str">
        <f t="shared" si="308"/>
        <v>0</v>
      </c>
    </row>
    <row r="3920" spans="1:116" ht="12" x14ac:dyDescent="0.2">
      <c r="A3920" s="47">
        <v>1001040060</v>
      </c>
      <c r="B3920" s="47" t="str">
        <f t="shared" si="309"/>
        <v>1001040060-CHINOBAMBA</v>
      </c>
      <c r="C3920" s="47" t="s">
        <v>4241</v>
      </c>
      <c r="D3920" s="47" t="s">
        <v>58</v>
      </c>
      <c r="E3920" s="47" t="s">
        <v>58</v>
      </c>
      <c r="F3920" s="47" t="s">
        <v>1045</v>
      </c>
      <c r="G3920" s="47" t="s">
        <v>60</v>
      </c>
      <c r="H3920" s="47">
        <v>75</v>
      </c>
      <c r="I3920" s="47">
        <v>351</v>
      </c>
      <c r="J3920" s="47" t="s">
        <v>62</v>
      </c>
      <c r="K3920" s="47" t="s">
        <v>63</v>
      </c>
      <c r="L3920" s="47" t="s">
        <v>64</v>
      </c>
      <c r="M3920" s="47" t="s">
        <v>3987</v>
      </c>
      <c r="N3920" s="47" t="s">
        <v>1045</v>
      </c>
      <c r="O3920" s="47" t="s">
        <v>58</v>
      </c>
      <c r="P3920" s="47" t="s">
        <v>58</v>
      </c>
      <c r="Q3920" s="47" t="s">
        <v>1045</v>
      </c>
      <c r="R3920" s="47">
        <v>25878</v>
      </c>
      <c r="S3920" s="47" t="s">
        <v>67</v>
      </c>
      <c r="T3920" s="47" t="s">
        <v>4242</v>
      </c>
      <c r="U3920" s="47">
        <v>15793</v>
      </c>
      <c r="V3920" s="47" t="s">
        <v>69</v>
      </c>
      <c r="W3920" s="47" t="s">
        <v>4243</v>
      </c>
      <c r="X3920" s="47">
        <v>1278893</v>
      </c>
      <c r="Y3920" s="47">
        <v>4214185</v>
      </c>
      <c r="Z3920" s="47">
        <v>372012</v>
      </c>
      <c r="AA3920" s="47">
        <v>8916549</v>
      </c>
      <c r="AB3920" s="47" t="s">
        <v>71</v>
      </c>
      <c r="AC3920" s="47">
        <v>2363</v>
      </c>
      <c r="AD3920" s="47" t="s">
        <v>86</v>
      </c>
      <c r="AE3920" s="47" t="s">
        <v>4935</v>
      </c>
      <c r="AF3920" s="47" t="s">
        <v>6135</v>
      </c>
      <c r="AG3920" s="47">
        <v>29874</v>
      </c>
      <c r="AH3920" s="47" t="s">
        <v>73</v>
      </c>
      <c r="AI3920" s="47" t="s">
        <v>4244</v>
      </c>
      <c r="AJ3920" s="47" t="s">
        <v>61</v>
      </c>
      <c r="AK3920" s="47" t="s">
        <v>61</v>
      </c>
      <c r="AV3920" s="47">
        <v>1.1000000000000001</v>
      </c>
      <c r="AZ3920" s="47">
        <v>21</v>
      </c>
      <c r="BM3920" s="47">
        <v>7</v>
      </c>
      <c r="BS3920" s="47">
        <v>15</v>
      </c>
      <c r="BT3920" s="47">
        <v>0</v>
      </c>
      <c r="DI3920" s="1">
        <f t="shared" si="305"/>
        <v>4</v>
      </c>
      <c r="DJ3920" s="9" t="str">
        <f t="shared" si="306"/>
        <v>NO BACTERIOLOGICO</v>
      </c>
      <c r="DK3920" s="10" t="str">
        <f t="shared" si="307"/>
        <v>-</v>
      </c>
      <c r="DL3920" s="11" t="str">
        <f t="shared" si="308"/>
        <v>0</v>
      </c>
    </row>
    <row r="3921" spans="1:116" ht="12" x14ac:dyDescent="0.2">
      <c r="A3921" s="47">
        <v>1001040060</v>
      </c>
      <c r="B3921" s="47" t="str">
        <f t="shared" si="309"/>
        <v>1001040060-CHINOBAMBA</v>
      </c>
      <c r="C3921" s="47" t="s">
        <v>4241</v>
      </c>
      <c r="D3921" s="47" t="s">
        <v>58</v>
      </c>
      <c r="E3921" s="47" t="s">
        <v>58</v>
      </c>
      <c r="F3921" s="47" t="s">
        <v>1045</v>
      </c>
      <c r="G3921" s="47" t="s">
        <v>60</v>
      </c>
      <c r="H3921" s="47">
        <v>75</v>
      </c>
      <c r="I3921" s="47">
        <v>351</v>
      </c>
      <c r="J3921" s="47" t="s">
        <v>62</v>
      </c>
      <c r="K3921" s="47" t="s">
        <v>63</v>
      </c>
      <c r="L3921" s="47" t="s">
        <v>64</v>
      </c>
      <c r="M3921" s="47" t="s">
        <v>3987</v>
      </c>
      <c r="N3921" s="47" t="s">
        <v>1045</v>
      </c>
      <c r="O3921" s="47" t="s">
        <v>58</v>
      </c>
      <c r="P3921" s="47" t="s">
        <v>58</v>
      </c>
      <c r="Q3921" s="47" t="s">
        <v>1045</v>
      </c>
      <c r="R3921" s="47">
        <v>25878</v>
      </c>
      <c r="S3921" s="47" t="s">
        <v>67</v>
      </c>
      <c r="T3921" s="47" t="s">
        <v>4242</v>
      </c>
      <c r="U3921" s="47">
        <v>15793</v>
      </c>
      <c r="V3921" s="47" t="s">
        <v>69</v>
      </c>
      <c r="W3921" s="47" t="s">
        <v>4243</v>
      </c>
      <c r="X3921" s="47">
        <v>1278893</v>
      </c>
      <c r="Y3921" s="47">
        <v>4214186</v>
      </c>
      <c r="Z3921" s="47">
        <v>371658</v>
      </c>
      <c r="AA3921" s="47">
        <v>8915548</v>
      </c>
      <c r="AB3921" s="47" t="s">
        <v>71</v>
      </c>
      <c r="AC3921" s="47">
        <v>2124</v>
      </c>
      <c r="AD3921" s="47" t="s">
        <v>86</v>
      </c>
      <c r="AE3921" s="47" t="s">
        <v>4935</v>
      </c>
      <c r="AF3921" s="47" t="s">
        <v>6135</v>
      </c>
      <c r="AG3921" s="47" t="s">
        <v>61</v>
      </c>
      <c r="AH3921" s="47" t="s">
        <v>75</v>
      </c>
      <c r="AI3921" s="47" t="s">
        <v>76</v>
      </c>
      <c r="AJ3921" s="47" t="s">
        <v>77</v>
      </c>
      <c r="AK3921" s="47" t="s">
        <v>78</v>
      </c>
      <c r="AV3921" s="47">
        <v>0.9</v>
      </c>
      <c r="AZ3921" s="47">
        <v>29</v>
      </c>
      <c r="BM3921" s="47">
        <v>7</v>
      </c>
      <c r="BS3921" s="47">
        <v>14</v>
      </c>
      <c r="BT3921" s="47">
        <v>0</v>
      </c>
      <c r="DI3921" s="1">
        <f t="shared" si="305"/>
        <v>4</v>
      </c>
      <c r="DJ3921" s="9" t="str">
        <f t="shared" si="306"/>
        <v>NO BACTERIOLOGICO</v>
      </c>
      <c r="DK3921" s="10" t="str">
        <f t="shared" si="307"/>
        <v>-</v>
      </c>
      <c r="DL3921" s="11" t="str">
        <f t="shared" si="308"/>
        <v>0</v>
      </c>
    </row>
    <row r="3922" spans="1:116" ht="12" x14ac:dyDescent="0.2">
      <c r="A3922" s="47">
        <v>1001040060</v>
      </c>
      <c r="B3922" s="47" t="str">
        <f t="shared" si="309"/>
        <v>1001040060-CHINOBAMBA</v>
      </c>
      <c r="C3922" s="47" t="s">
        <v>4241</v>
      </c>
      <c r="D3922" s="47" t="s">
        <v>58</v>
      </c>
      <c r="E3922" s="47" t="s">
        <v>58</v>
      </c>
      <c r="F3922" s="47" t="s">
        <v>1045</v>
      </c>
      <c r="G3922" s="47" t="s">
        <v>60</v>
      </c>
      <c r="H3922" s="47">
        <v>75</v>
      </c>
      <c r="I3922" s="47">
        <v>351</v>
      </c>
      <c r="J3922" s="47" t="s">
        <v>62</v>
      </c>
      <c r="K3922" s="47" t="s">
        <v>63</v>
      </c>
      <c r="L3922" s="47" t="s">
        <v>64</v>
      </c>
      <c r="M3922" s="47" t="s">
        <v>3987</v>
      </c>
      <c r="N3922" s="47" t="s">
        <v>1045</v>
      </c>
      <c r="O3922" s="47" t="s">
        <v>58</v>
      </c>
      <c r="P3922" s="47" t="s">
        <v>58</v>
      </c>
      <c r="Q3922" s="47" t="s">
        <v>1045</v>
      </c>
      <c r="R3922" s="47">
        <v>25878</v>
      </c>
      <c r="S3922" s="47" t="s">
        <v>67</v>
      </c>
      <c r="T3922" s="47" t="s">
        <v>4242</v>
      </c>
      <c r="U3922" s="47">
        <v>15793</v>
      </c>
      <c r="V3922" s="47" t="s">
        <v>69</v>
      </c>
      <c r="W3922" s="47" t="s">
        <v>4243</v>
      </c>
      <c r="X3922" s="47">
        <v>1278893</v>
      </c>
      <c r="Y3922" s="47">
        <v>4214187</v>
      </c>
      <c r="Z3922" s="47">
        <v>371808</v>
      </c>
      <c r="AA3922" s="47">
        <v>8915143</v>
      </c>
      <c r="AB3922" s="47" t="s">
        <v>71</v>
      </c>
      <c r="AC3922" s="47">
        <v>2081</v>
      </c>
      <c r="AD3922" s="47" t="s">
        <v>86</v>
      </c>
      <c r="AE3922" s="47" t="s">
        <v>4935</v>
      </c>
      <c r="AF3922" s="47" t="s">
        <v>6135</v>
      </c>
      <c r="AG3922" s="47" t="s">
        <v>61</v>
      </c>
      <c r="AH3922" s="47" t="s">
        <v>75</v>
      </c>
      <c r="AI3922" s="47" t="s">
        <v>76</v>
      </c>
      <c r="AJ3922" s="47" t="s">
        <v>77</v>
      </c>
      <c r="AK3922" s="47" t="s">
        <v>78</v>
      </c>
      <c r="AV3922" s="47">
        <v>0.7</v>
      </c>
      <c r="AZ3922" s="47">
        <v>32</v>
      </c>
      <c r="BM3922" s="47">
        <v>7</v>
      </c>
      <c r="BS3922" s="47">
        <v>16</v>
      </c>
      <c r="BT3922" s="47">
        <v>0</v>
      </c>
      <c r="DI3922" s="1">
        <f t="shared" si="305"/>
        <v>4</v>
      </c>
      <c r="DJ3922" s="9" t="str">
        <f t="shared" si="306"/>
        <v>NO BACTERIOLOGICO</v>
      </c>
      <c r="DK3922" s="10" t="str">
        <f t="shared" si="307"/>
        <v>-</v>
      </c>
      <c r="DL3922" s="11" t="str">
        <f t="shared" si="308"/>
        <v>0</v>
      </c>
    </row>
    <row r="3923" spans="1:116" ht="12" x14ac:dyDescent="0.2">
      <c r="A3923" s="47">
        <v>1005030011</v>
      </c>
      <c r="B3923" s="47" t="str">
        <f t="shared" si="309"/>
        <v>1005030011-QUITAPAMPA</v>
      </c>
      <c r="C3923" s="47" t="s">
        <v>2099</v>
      </c>
      <c r="D3923" s="47" t="s">
        <v>58</v>
      </c>
      <c r="E3923" s="47" t="s">
        <v>542</v>
      </c>
      <c r="F3923" s="47" t="s">
        <v>2019</v>
      </c>
      <c r="G3923" s="47" t="s">
        <v>60</v>
      </c>
      <c r="H3923" s="47">
        <v>15</v>
      </c>
      <c r="I3923" s="47" t="s">
        <v>61</v>
      </c>
      <c r="J3923" s="47" t="s">
        <v>82</v>
      </c>
      <c r="K3923" s="47" t="s">
        <v>63</v>
      </c>
      <c r="L3923" s="47" t="s">
        <v>64</v>
      </c>
      <c r="M3923" s="47" t="s">
        <v>2091</v>
      </c>
      <c r="N3923" s="47" t="s">
        <v>2092</v>
      </c>
      <c r="O3923" s="47" t="s">
        <v>58</v>
      </c>
      <c r="P3923" s="47" t="s">
        <v>542</v>
      </c>
      <c r="Q3923" s="47" t="s">
        <v>2019</v>
      </c>
      <c r="R3923" s="47">
        <v>115134</v>
      </c>
      <c r="S3923" s="47" t="s">
        <v>67</v>
      </c>
      <c r="T3923" s="47" t="s">
        <v>2096</v>
      </c>
      <c r="U3923" s="47">
        <v>20428</v>
      </c>
      <c r="V3923" s="47" t="s">
        <v>69</v>
      </c>
      <c r="W3923" s="47" t="s">
        <v>2097</v>
      </c>
      <c r="X3923" s="47">
        <v>1278913</v>
      </c>
      <c r="Y3923" s="47">
        <v>4214227</v>
      </c>
      <c r="Z3923" s="47">
        <v>307323</v>
      </c>
      <c r="AA3923" s="47">
        <v>8962504</v>
      </c>
      <c r="AB3923" s="47" t="s">
        <v>71</v>
      </c>
      <c r="AC3923" s="47">
        <v>3596</v>
      </c>
      <c r="AD3923" s="47" t="s">
        <v>126</v>
      </c>
      <c r="AE3923" s="47" t="s">
        <v>4924</v>
      </c>
      <c r="AF3923" s="47" t="s">
        <v>6136</v>
      </c>
      <c r="AG3923" s="47">
        <v>26556</v>
      </c>
      <c r="AH3923" s="47" t="s">
        <v>73</v>
      </c>
      <c r="AI3923" s="47" t="s">
        <v>2098</v>
      </c>
      <c r="AJ3923" s="47" t="s">
        <v>61</v>
      </c>
      <c r="AK3923" s="47" t="s">
        <v>61</v>
      </c>
      <c r="AV3923" s="47">
        <v>1.44</v>
      </c>
      <c r="AZ3923" s="47">
        <v>225</v>
      </c>
      <c r="BM3923" s="47">
        <v>7.8</v>
      </c>
      <c r="BQ3923" s="47">
        <v>0</v>
      </c>
      <c r="BS3923" s="47">
        <v>16.5</v>
      </c>
      <c r="BT3923" s="47">
        <v>0.25</v>
      </c>
      <c r="DI3923" s="1">
        <f t="shared" si="305"/>
        <v>4</v>
      </c>
      <c r="DJ3923" s="9" t="str">
        <f t="shared" si="306"/>
        <v>NO BACTERIOLOGICO</v>
      </c>
      <c r="DK3923" s="10" t="str">
        <f t="shared" si="307"/>
        <v>-</v>
      </c>
      <c r="DL3923" s="11" t="str">
        <f t="shared" si="308"/>
        <v>0</v>
      </c>
    </row>
    <row r="3924" spans="1:116" ht="12" x14ac:dyDescent="0.2">
      <c r="A3924" s="47">
        <v>1005030011</v>
      </c>
      <c r="B3924" s="47" t="str">
        <f t="shared" si="309"/>
        <v>1005030011-QUITAPAMPA</v>
      </c>
      <c r="C3924" s="47" t="s">
        <v>2099</v>
      </c>
      <c r="D3924" s="47" t="s">
        <v>58</v>
      </c>
      <c r="E3924" s="47" t="s">
        <v>542</v>
      </c>
      <c r="F3924" s="47" t="s">
        <v>2019</v>
      </c>
      <c r="G3924" s="47" t="s">
        <v>60</v>
      </c>
      <c r="H3924" s="47">
        <v>15</v>
      </c>
      <c r="I3924" s="47" t="s">
        <v>61</v>
      </c>
      <c r="J3924" s="47" t="s">
        <v>82</v>
      </c>
      <c r="K3924" s="47" t="s">
        <v>63</v>
      </c>
      <c r="L3924" s="47" t="s">
        <v>64</v>
      </c>
      <c r="M3924" s="47" t="s">
        <v>2091</v>
      </c>
      <c r="N3924" s="47" t="s">
        <v>2092</v>
      </c>
      <c r="O3924" s="47" t="s">
        <v>58</v>
      </c>
      <c r="P3924" s="47" t="s">
        <v>542</v>
      </c>
      <c r="Q3924" s="47" t="s">
        <v>2019</v>
      </c>
      <c r="R3924" s="47">
        <v>115134</v>
      </c>
      <c r="S3924" s="47" t="s">
        <v>67</v>
      </c>
      <c r="T3924" s="47" t="s">
        <v>2096</v>
      </c>
      <c r="U3924" s="47">
        <v>20428</v>
      </c>
      <c r="V3924" s="47" t="s">
        <v>69</v>
      </c>
      <c r="W3924" s="47" t="s">
        <v>2097</v>
      </c>
      <c r="X3924" s="47">
        <v>1278913</v>
      </c>
      <c r="Y3924" s="47">
        <v>4214228</v>
      </c>
      <c r="Z3924" s="47">
        <v>307250</v>
      </c>
      <c r="AA3924" s="47">
        <v>8962522</v>
      </c>
      <c r="AB3924" s="47" t="s">
        <v>71</v>
      </c>
      <c r="AC3924" s="47">
        <v>3559</v>
      </c>
      <c r="AD3924" s="47" t="s">
        <v>126</v>
      </c>
      <c r="AE3924" s="47" t="s">
        <v>4924</v>
      </c>
      <c r="AF3924" s="47" t="s">
        <v>6136</v>
      </c>
      <c r="AG3924" s="47" t="s">
        <v>61</v>
      </c>
      <c r="AH3924" s="47" t="s">
        <v>75</v>
      </c>
      <c r="AI3924" s="47" t="s">
        <v>76</v>
      </c>
      <c r="AJ3924" s="47" t="s">
        <v>77</v>
      </c>
      <c r="AK3924" s="47" t="s">
        <v>78</v>
      </c>
      <c r="AV3924" s="47">
        <v>1.01</v>
      </c>
      <c r="AZ3924" s="47">
        <v>225</v>
      </c>
      <c r="BM3924" s="47">
        <v>7.5</v>
      </c>
      <c r="BQ3924" s="47">
        <v>0</v>
      </c>
      <c r="BS3924" s="47">
        <v>16.3</v>
      </c>
      <c r="BT3924" s="47">
        <v>0.2</v>
      </c>
      <c r="DI3924" s="1">
        <f t="shared" si="305"/>
        <v>4</v>
      </c>
      <c r="DJ3924" s="9" t="str">
        <f t="shared" si="306"/>
        <v>NO BACTERIOLOGICO</v>
      </c>
      <c r="DK3924" s="10" t="str">
        <f t="shared" si="307"/>
        <v>-</v>
      </c>
      <c r="DL3924" s="11" t="str">
        <f t="shared" si="308"/>
        <v>0</v>
      </c>
    </row>
    <row r="3925" spans="1:116" ht="12" x14ac:dyDescent="0.2">
      <c r="A3925" s="47">
        <v>1005030011</v>
      </c>
      <c r="B3925" s="47" t="str">
        <f t="shared" si="309"/>
        <v>1005030011-QUITAPAMPA</v>
      </c>
      <c r="C3925" s="47" t="s">
        <v>2099</v>
      </c>
      <c r="D3925" s="47" t="s">
        <v>58</v>
      </c>
      <c r="E3925" s="47" t="s">
        <v>542</v>
      </c>
      <c r="F3925" s="47" t="s">
        <v>2019</v>
      </c>
      <c r="G3925" s="47" t="s">
        <v>60</v>
      </c>
      <c r="H3925" s="47">
        <v>15</v>
      </c>
      <c r="I3925" s="47" t="s">
        <v>61</v>
      </c>
      <c r="J3925" s="47" t="s">
        <v>82</v>
      </c>
      <c r="K3925" s="47" t="s">
        <v>63</v>
      </c>
      <c r="L3925" s="47" t="s">
        <v>64</v>
      </c>
      <c r="M3925" s="47" t="s">
        <v>2091</v>
      </c>
      <c r="N3925" s="47" t="s">
        <v>2092</v>
      </c>
      <c r="O3925" s="47" t="s">
        <v>58</v>
      </c>
      <c r="P3925" s="47" t="s">
        <v>542</v>
      </c>
      <c r="Q3925" s="47" t="s">
        <v>2019</v>
      </c>
      <c r="R3925" s="47">
        <v>115134</v>
      </c>
      <c r="S3925" s="47" t="s">
        <v>67</v>
      </c>
      <c r="T3925" s="47" t="s">
        <v>2096</v>
      </c>
      <c r="U3925" s="47">
        <v>20428</v>
      </c>
      <c r="V3925" s="47" t="s">
        <v>69</v>
      </c>
      <c r="W3925" s="47" t="s">
        <v>2097</v>
      </c>
      <c r="X3925" s="47">
        <v>1278913</v>
      </c>
      <c r="Y3925" s="47">
        <v>4214229</v>
      </c>
      <c r="Z3925" s="47">
        <v>306945</v>
      </c>
      <c r="AA3925" s="47">
        <v>8962446</v>
      </c>
      <c r="AB3925" s="47" t="s">
        <v>71</v>
      </c>
      <c r="AC3925" s="47">
        <v>3509</v>
      </c>
      <c r="AD3925" s="47" t="s">
        <v>126</v>
      </c>
      <c r="AE3925" s="47" t="s">
        <v>4924</v>
      </c>
      <c r="AF3925" s="47" t="s">
        <v>6136</v>
      </c>
      <c r="AG3925" s="47" t="s">
        <v>61</v>
      </c>
      <c r="AH3925" s="47" t="s">
        <v>75</v>
      </c>
      <c r="AI3925" s="47" t="s">
        <v>76</v>
      </c>
      <c r="AJ3925" s="47" t="s">
        <v>77</v>
      </c>
      <c r="AK3925" s="47" t="s">
        <v>78</v>
      </c>
      <c r="AV3925" s="47">
        <v>0.57999999999999996</v>
      </c>
      <c r="AZ3925" s="47">
        <v>225</v>
      </c>
      <c r="BM3925" s="47">
        <v>7.3</v>
      </c>
      <c r="BQ3925" s="47">
        <v>0</v>
      </c>
      <c r="BS3925" s="47">
        <v>16</v>
      </c>
      <c r="BT3925" s="47">
        <v>0.15</v>
      </c>
      <c r="DI3925" s="1">
        <f t="shared" si="305"/>
        <v>4</v>
      </c>
      <c r="DJ3925" s="9" t="str">
        <f t="shared" si="306"/>
        <v>NO BACTERIOLOGICO</v>
      </c>
      <c r="DK3925" s="10" t="str">
        <f t="shared" si="307"/>
        <v>-</v>
      </c>
      <c r="DL3925" s="11" t="str">
        <f t="shared" si="308"/>
        <v>0</v>
      </c>
    </row>
    <row r="3926" spans="1:116" ht="12" x14ac:dyDescent="0.2">
      <c r="A3926" s="47">
        <v>1006070020</v>
      </c>
      <c r="B3926" s="47" t="str">
        <f t="shared" si="309"/>
        <v>1006070020-7 DE OCTUBRE</v>
      </c>
      <c r="C3926" s="47" t="s">
        <v>2960</v>
      </c>
      <c r="D3926" s="47" t="s">
        <v>58</v>
      </c>
      <c r="E3926" s="47" t="s">
        <v>1533</v>
      </c>
      <c r="F3926" s="47" t="s">
        <v>725</v>
      </c>
      <c r="G3926" s="47" t="s">
        <v>60</v>
      </c>
      <c r="H3926" s="47">
        <v>1405</v>
      </c>
      <c r="I3926" s="47">
        <v>504</v>
      </c>
      <c r="J3926" s="47" t="s">
        <v>82</v>
      </c>
      <c r="K3926" s="47" t="s">
        <v>63</v>
      </c>
      <c r="L3926" s="47" t="s">
        <v>64</v>
      </c>
      <c r="M3926" s="47" t="s">
        <v>2957</v>
      </c>
      <c r="N3926" s="47" t="s">
        <v>725</v>
      </c>
      <c r="O3926" s="47" t="s">
        <v>58</v>
      </c>
      <c r="P3926" s="47" t="s">
        <v>1533</v>
      </c>
      <c r="Q3926" s="47" t="s">
        <v>725</v>
      </c>
      <c r="R3926" s="47">
        <v>151924</v>
      </c>
      <c r="S3926" s="47" t="s">
        <v>171</v>
      </c>
      <c r="T3926" s="47" t="s">
        <v>2961</v>
      </c>
      <c r="U3926" s="47">
        <v>23324</v>
      </c>
      <c r="V3926" s="47" t="s">
        <v>69</v>
      </c>
      <c r="W3926" s="47" t="s">
        <v>2962</v>
      </c>
      <c r="X3926" s="47">
        <v>1278918</v>
      </c>
      <c r="Y3926" s="47">
        <v>4214248</v>
      </c>
      <c r="Z3926" s="47">
        <v>377109</v>
      </c>
      <c r="AA3926" s="47">
        <v>9033212</v>
      </c>
      <c r="AB3926" s="47" t="s">
        <v>71</v>
      </c>
      <c r="AC3926" s="47">
        <v>575</v>
      </c>
      <c r="AD3926" s="47" t="s">
        <v>72</v>
      </c>
      <c r="AE3926" s="47" t="s">
        <v>4893</v>
      </c>
      <c r="AF3926" s="47" t="s">
        <v>6137</v>
      </c>
      <c r="AG3926" s="47">
        <v>48643</v>
      </c>
      <c r="AH3926" s="47" t="s">
        <v>73</v>
      </c>
      <c r="AI3926" s="47" t="s">
        <v>2960</v>
      </c>
      <c r="AJ3926" s="47" t="s">
        <v>61</v>
      </c>
      <c r="AK3926" s="47" t="s">
        <v>61</v>
      </c>
      <c r="AV3926" s="47">
        <v>0.8</v>
      </c>
      <c r="AZ3926" s="47">
        <v>130.5</v>
      </c>
      <c r="BM3926" s="47">
        <v>7</v>
      </c>
      <c r="BS3926" s="47">
        <v>37.5</v>
      </c>
      <c r="BT3926" s="47">
        <v>2.4500000000000002</v>
      </c>
      <c r="DI3926" s="1">
        <f t="shared" si="305"/>
        <v>4</v>
      </c>
      <c r="DJ3926" s="9" t="str">
        <f t="shared" si="306"/>
        <v>NO BACTERIOLOGICO</v>
      </c>
      <c r="DK3926" s="10" t="str">
        <f t="shared" si="307"/>
        <v>-</v>
      </c>
      <c r="DL3926" s="11" t="str">
        <f t="shared" si="308"/>
        <v>0</v>
      </c>
    </row>
    <row r="3927" spans="1:116" ht="12" x14ac:dyDescent="0.2">
      <c r="A3927" s="47">
        <v>1006070020</v>
      </c>
      <c r="B3927" s="47" t="str">
        <f t="shared" si="309"/>
        <v>1006070020-7 DE OCTUBRE</v>
      </c>
      <c r="C3927" s="47" t="s">
        <v>2960</v>
      </c>
      <c r="D3927" s="47" t="s">
        <v>58</v>
      </c>
      <c r="E3927" s="47" t="s">
        <v>1533</v>
      </c>
      <c r="F3927" s="47" t="s">
        <v>725</v>
      </c>
      <c r="G3927" s="47" t="s">
        <v>60</v>
      </c>
      <c r="H3927" s="47">
        <v>1405</v>
      </c>
      <c r="I3927" s="47">
        <v>504</v>
      </c>
      <c r="J3927" s="47" t="s">
        <v>82</v>
      </c>
      <c r="K3927" s="47" t="s">
        <v>63</v>
      </c>
      <c r="L3927" s="47" t="s">
        <v>64</v>
      </c>
      <c r="M3927" s="47" t="s">
        <v>2957</v>
      </c>
      <c r="N3927" s="47" t="s">
        <v>725</v>
      </c>
      <c r="O3927" s="47" t="s">
        <v>58</v>
      </c>
      <c r="P3927" s="47" t="s">
        <v>1533</v>
      </c>
      <c r="Q3927" s="47" t="s">
        <v>725</v>
      </c>
      <c r="R3927" s="47">
        <v>151924</v>
      </c>
      <c r="S3927" s="47" t="s">
        <v>171</v>
      </c>
      <c r="T3927" s="47" t="s">
        <v>2961</v>
      </c>
      <c r="U3927" s="47">
        <v>23324</v>
      </c>
      <c r="V3927" s="47" t="s">
        <v>69</v>
      </c>
      <c r="W3927" s="47" t="s">
        <v>2962</v>
      </c>
      <c r="X3927" s="47">
        <v>1278918</v>
      </c>
      <c r="Y3927" s="47">
        <v>4214249</v>
      </c>
      <c r="Z3927" s="47">
        <v>377132</v>
      </c>
      <c r="AA3927" s="47">
        <v>9033205</v>
      </c>
      <c r="AB3927" s="47" t="s">
        <v>71</v>
      </c>
      <c r="AC3927" s="47">
        <v>646</v>
      </c>
      <c r="AD3927" s="47" t="s">
        <v>72</v>
      </c>
      <c r="AE3927" s="47" t="s">
        <v>4893</v>
      </c>
      <c r="AF3927" s="47" t="s">
        <v>6137</v>
      </c>
      <c r="AG3927" s="47" t="s">
        <v>61</v>
      </c>
      <c r="AH3927" s="47" t="s">
        <v>75</v>
      </c>
      <c r="AI3927" s="47" t="s">
        <v>76</v>
      </c>
      <c r="AJ3927" s="47" t="s">
        <v>61</v>
      </c>
      <c r="AK3927" s="47" t="s">
        <v>61</v>
      </c>
      <c r="AV3927" s="47">
        <v>0.6</v>
      </c>
      <c r="AZ3927" s="47">
        <v>138.6</v>
      </c>
      <c r="BM3927" s="47">
        <v>6.8</v>
      </c>
      <c r="BS3927" s="47">
        <v>37.5</v>
      </c>
      <c r="BT3927" s="47">
        <v>2.4900000000000002</v>
      </c>
      <c r="DI3927" s="1">
        <f t="shared" si="305"/>
        <v>4</v>
      </c>
      <c r="DJ3927" s="9" t="str">
        <f t="shared" si="306"/>
        <v>NO BACTERIOLOGICO</v>
      </c>
      <c r="DK3927" s="10" t="str">
        <f t="shared" si="307"/>
        <v>-</v>
      </c>
      <c r="DL3927" s="11" t="str">
        <f t="shared" si="308"/>
        <v>0</v>
      </c>
    </row>
    <row r="3928" spans="1:116" ht="12" x14ac:dyDescent="0.2">
      <c r="A3928" s="47">
        <v>1006070020</v>
      </c>
      <c r="B3928" s="47" t="str">
        <f t="shared" si="309"/>
        <v>1006070020-7 DE OCTUBRE</v>
      </c>
      <c r="C3928" s="47" t="s">
        <v>2960</v>
      </c>
      <c r="D3928" s="47" t="s">
        <v>58</v>
      </c>
      <c r="E3928" s="47" t="s">
        <v>1533</v>
      </c>
      <c r="F3928" s="47" t="s">
        <v>725</v>
      </c>
      <c r="G3928" s="47" t="s">
        <v>60</v>
      </c>
      <c r="H3928" s="47">
        <v>1405</v>
      </c>
      <c r="I3928" s="47">
        <v>504</v>
      </c>
      <c r="J3928" s="47" t="s">
        <v>82</v>
      </c>
      <c r="K3928" s="47" t="s">
        <v>63</v>
      </c>
      <c r="L3928" s="47" t="s">
        <v>64</v>
      </c>
      <c r="M3928" s="47" t="s">
        <v>2957</v>
      </c>
      <c r="N3928" s="47" t="s">
        <v>725</v>
      </c>
      <c r="O3928" s="47" t="s">
        <v>58</v>
      </c>
      <c r="P3928" s="47" t="s">
        <v>1533</v>
      </c>
      <c r="Q3928" s="47" t="s">
        <v>725</v>
      </c>
      <c r="R3928" s="47">
        <v>151924</v>
      </c>
      <c r="S3928" s="47" t="s">
        <v>171</v>
      </c>
      <c r="T3928" s="47" t="s">
        <v>2961</v>
      </c>
      <c r="U3928" s="47">
        <v>23324</v>
      </c>
      <c r="V3928" s="47" t="s">
        <v>69</v>
      </c>
      <c r="W3928" s="47" t="s">
        <v>2962</v>
      </c>
      <c r="X3928" s="47">
        <v>1278918</v>
      </c>
      <c r="Y3928" s="47">
        <v>4214250</v>
      </c>
      <c r="Z3928" s="47">
        <v>377129</v>
      </c>
      <c r="AA3928" s="47">
        <v>9033202</v>
      </c>
      <c r="AB3928" s="47" t="s">
        <v>71</v>
      </c>
      <c r="AC3928" s="47">
        <v>555</v>
      </c>
      <c r="AD3928" s="47" t="s">
        <v>72</v>
      </c>
      <c r="AE3928" s="47" t="s">
        <v>4893</v>
      </c>
      <c r="AF3928" s="47" t="s">
        <v>6137</v>
      </c>
      <c r="AG3928" s="47" t="s">
        <v>61</v>
      </c>
      <c r="AH3928" s="47" t="s">
        <v>75</v>
      </c>
      <c r="AI3928" s="47" t="s">
        <v>76</v>
      </c>
      <c r="AJ3928" s="47" t="s">
        <v>61</v>
      </c>
      <c r="AK3928" s="47" t="s">
        <v>61</v>
      </c>
      <c r="AV3928" s="47">
        <v>0.5</v>
      </c>
      <c r="AZ3928" s="47">
        <v>140.5</v>
      </c>
      <c r="BM3928" s="47">
        <v>8</v>
      </c>
      <c r="BS3928" s="47">
        <v>37.4</v>
      </c>
      <c r="BT3928" s="47">
        <v>2.5</v>
      </c>
      <c r="DI3928" s="1">
        <f t="shared" si="305"/>
        <v>4</v>
      </c>
      <c r="DJ3928" s="9" t="str">
        <f t="shared" si="306"/>
        <v>NO BACTERIOLOGICO</v>
      </c>
      <c r="DK3928" s="10" t="str">
        <f t="shared" si="307"/>
        <v>-</v>
      </c>
      <c r="DL3928" s="11" t="str">
        <f t="shared" si="308"/>
        <v>0</v>
      </c>
    </row>
    <row r="3929" spans="1:116" ht="12" x14ac:dyDescent="0.2">
      <c r="A3929" s="47">
        <v>1006070004</v>
      </c>
      <c r="B3929" s="47" t="str">
        <f t="shared" si="309"/>
        <v>1006070004-CONSUELO</v>
      </c>
      <c r="C3929" s="47" t="s">
        <v>2965</v>
      </c>
      <c r="D3929" s="47" t="s">
        <v>58</v>
      </c>
      <c r="E3929" s="47" t="s">
        <v>1533</v>
      </c>
      <c r="F3929" s="47" t="s">
        <v>725</v>
      </c>
      <c r="G3929" s="47" t="s">
        <v>60</v>
      </c>
      <c r="H3929" s="47">
        <v>1371</v>
      </c>
      <c r="I3929" s="47">
        <v>650</v>
      </c>
      <c r="J3929" s="47" t="s">
        <v>82</v>
      </c>
      <c r="K3929" s="47" t="s">
        <v>63</v>
      </c>
      <c r="L3929" s="47" t="s">
        <v>64</v>
      </c>
      <c r="M3929" s="47" t="s">
        <v>2966</v>
      </c>
      <c r="N3929" s="47" t="s">
        <v>2965</v>
      </c>
      <c r="O3929" s="47" t="s">
        <v>58</v>
      </c>
      <c r="P3929" s="47" t="s">
        <v>1533</v>
      </c>
      <c r="Q3929" s="47" t="s">
        <v>725</v>
      </c>
      <c r="R3929" s="47">
        <v>151926</v>
      </c>
      <c r="S3929" s="47" t="s">
        <v>171</v>
      </c>
      <c r="T3929" s="47" t="s">
        <v>2967</v>
      </c>
      <c r="U3929" s="47">
        <v>23327</v>
      </c>
      <c r="V3929" s="47" t="s">
        <v>69</v>
      </c>
      <c r="W3929" s="47" t="s">
        <v>2968</v>
      </c>
      <c r="X3929" s="47">
        <v>1278925</v>
      </c>
      <c r="Y3929" s="47">
        <v>4214261</v>
      </c>
      <c r="Z3929" s="47">
        <v>994735</v>
      </c>
      <c r="AA3929" s="47">
        <v>377772</v>
      </c>
      <c r="AB3929" s="47" t="s">
        <v>71</v>
      </c>
      <c r="AC3929" s="47">
        <v>618</v>
      </c>
      <c r="AD3929" s="47" t="s">
        <v>72</v>
      </c>
      <c r="AE3929" s="47" t="s">
        <v>4990</v>
      </c>
      <c r="AF3929" s="47" t="s">
        <v>6138</v>
      </c>
      <c r="AG3929" s="47">
        <v>48644</v>
      </c>
      <c r="AH3929" s="47" t="s">
        <v>73</v>
      </c>
      <c r="AI3929" s="47" t="s">
        <v>2965</v>
      </c>
      <c r="AJ3929" s="47" t="s">
        <v>61</v>
      </c>
      <c r="AK3929" s="47" t="s">
        <v>61</v>
      </c>
      <c r="AV3929" s="47">
        <v>0.8</v>
      </c>
      <c r="AZ3929" s="47">
        <v>130.30000000000001</v>
      </c>
      <c r="BM3929" s="47">
        <v>7</v>
      </c>
      <c r="BS3929" s="47">
        <v>36.6</v>
      </c>
      <c r="BT3929" s="47">
        <v>2.2000000000000002</v>
      </c>
      <c r="DI3929" s="1">
        <f t="shared" si="305"/>
        <v>4</v>
      </c>
      <c r="DJ3929" s="9" t="str">
        <f t="shared" si="306"/>
        <v>NO BACTERIOLOGICO</v>
      </c>
      <c r="DK3929" s="10" t="str">
        <f t="shared" si="307"/>
        <v>-</v>
      </c>
      <c r="DL3929" s="11" t="str">
        <f t="shared" si="308"/>
        <v>0</v>
      </c>
    </row>
    <row r="3930" spans="1:116" ht="12" x14ac:dyDescent="0.2">
      <c r="A3930" s="47">
        <v>1006070004</v>
      </c>
      <c r="B3930" s="47" t="str">
        <f t="shared" si="309"/>
        <v>1006070004-CONSUELO</v>
      </c>
      <c r="C3930" s="47" t="s">
        <v>2965</v>
      </c>
      <c r="D3930" s="47" t="s">
        <v>58</v>
      </c>
      <c r="E3930" s="47" t="s">
        <v>1533</v>
      </c>
      <c r="F3930" s="47" t="s">
        <v>725</v>
      </c>
      <c r="G3930" s="47" t="s">
        <v>60</v>
      </c>
      <c r="H3930" s="47">
        <v>1371</v>
      </c>
      <c r="I3930" s="47">
        <v>650</v>
      </c>
      <c r="J3930" s="47" t="s">
        <v>82</v>
      </c>
      <c r="K3930" s="47" t="s">
        <v>63</v>
      </c>
      <c r="L3930" s="47" t="s">
        <v>64</v>
      </c>
      <c r="M3930" s="47" t="s">
        <v>2966</v>
      </c>
      <c r="N3930" s="47" t="s">
        <v>2965</v>
      </c>
      <c r="O3930" s="47" t="s">
        <v>58</v>
      </c>
      <c r="P3930" s="47" t="s">
        <v>1533</v>
      </c>
      <c r="Q3930" s="47" t="s">
        <v>725</v>
      </c>
      <c r="R3930" s="47">
        <v>151926</v>
      </c>
      <c r="S3930" s="47" t="s">
        <v>171</v>
      </c>
      <c r="T3930" s="47" t="s">
        <v>2967</v>
      </c>
      <c r="U3930" s="47">
        <v>23327</v>
      </c>
      <c r="V3930" s="47" t="s">
        <v>69</v>
      </c>
      <c r="W3930" s="47" t="s">
        <v>2968</v>
      </c>
      <c r="X3930" s="47">
        <v>1278925</v>
      </c>
      <c r="Y3930" s="47">
        <v>4214262</v>
      </c>
      <c r="Z3930" s="47">
        <v>994735</v>
      </c>
      <c r="AA3930" s="47">
        <v>377772</v>
      </c>
      <c r="AB3930" s="47" t="s">
        <v>71</v>
      </c>
      <c r="AC3930" s="47">
        <v>668</v>
      </c>
      <c r="AD3930" s="47" t="s">
        <v>72</v>
      </c>
      <c r="AE3930" s="47" t="s">
        <v>4990</v>
      </c>
      <c r="AF3930" s="47" t="s">
        <v>6138</v>
      </c>
      <c r="AG3930" s="47" t="s">
        <v>61</v>
      </c>
      <c r="AH3930" s="47" t="s">
        <v>75</v>
      </c>
      <c r="AI3930" s="47" t="s">
        <v>76</v>
      </c>
      <c r="AJ3930" s="47" t="s">
        <v>61</v>
      </c>
      <c r="AK3930" s="47" t="s">
        <v>61</v>
      </c>
      <c r="AV3930" s="47">
        <v>0.7</v>
      </c>
      <c r="AZ3930" s="47">
        <v>128</v>
      </c>
      <c r="BM3930" s="47">
        <v>6.8</v>
      </c>
      <c r="BS3930" s="47">
        <v>36.4</v>
      </c>
      <c r="BT3930" s="47">
        <v>2.74</v>
      </c>
      <c r="DI3930" s="1">
        <f t="shared" si="305"/>
        <v>4</v>
      </c>
      <c r="DJ3930" s="9" t="str">
        <f t="shared" si="306"/>
        <v>NO BACTERIOLOGICO</v>
      </c>
      <c r="DK3930" s="10" t="str">
        <f t="shared" si="307"/>
        <v>-</v>
      </c>
      <c r="DL3930" s="11" t="str">
        <f t="shared" si="308"/>
        <v>0</v>
      </c>
    </row>
    <row r="3931" spans="1:116" ht="12" x14ac:dyDescent="0.2">
      <c r="A3931" s="47">
        <v>1006070004</v>
      </c>
      <c r="B3931" s="47" t="str">
        <f t="shared" si="309"/>
        <v>1006070004-CONSUELO</v>
      </c>
      <c r="C3931" s="47" t="s">
        <v>2965</v>
      </c>
      <c r="D3931" s="47" t="s">
        <v>58</v>
      </c>
      <c r="E3931" s="47" t="s">
        <v>1533</v>
      </c>
      <c r="F3931" s="47" t="s">
        <v>725</v>
      </c>
      <c r="G3931" s="47" t="s">
        <v>60</v>
      </c>
      <c r="H3931" s="47">
        <v>1371</v>
      </c>
      <c r="I3931" s="47">
        <v>650</v>
      </c>
      <c r="J3931" s="47" t="s">
        <v>82</v>
      </c>
      <c r="K3931" s="47" t="s">
        <v>63</v>
      </c>
      <c r="L3931" s="47" t="s">
        <v>64</v>
      </c>
      <c r="M3931" s="47" t="s">
        <v>2966</v>
      </c>
      <c r="N3931" s="47" t="s">
        <v>2965</v>
      </c>
      <c r="O3931" s="47" t="s">
        <v>58</v>
      </c>
      <c r="P3931" s="47" t="s">
        <v>1533</v>
      </c>
      <c r="Q3931" s="47" t="s">
        <v>725</v>
      </c>
      <c r="R3931" s="47">
        <v>151926</v>
      </c>
      <c r="S3931" s="47" t="s">
        <v>171</v>
      </c>
      <c r="T3931" s="47" t="s">
        <v>2967</v>
      </c>
      <c r="U3931" s="47">
        <v>23327</v>
      </c>
      <c r="V3931" s="47" t="s">
        <v>69</v>
      </c>
      <c r="W3931" s="47" t="s">
        <v>2968</v>
      </c>
      <c r="X3931" s="47">
        <v>1278925</v>
      </c>
      <c r="Y3931" s="47">
        <v>4214263</v>
      </c>
      <c r="Z3931" s="47">
        <v>994735</v>
      </c>
      <c r="AA3931" s="47">
        <v>377772</v>
      </c>
      <c r="AB3931" s="47" t="s">
        <v>71</v>
      </c>
      <c r="AC3931" s="47">
        <v>688</v>
      </c>
      <c r="AD3931" s="47" t="s">
        <v>72</v>
      </c>
      <c r="AE3931" s="47" t="s">
        <v>4990</v>
      </c>
      <c r="AF3931" s="47" t="s">
        <v>6138</v>
      </c>
      <c r="AG3931" s="47" t="s">
        <v>61</v>
      </c>
      <c r="AH3931" s="47" t="s">
        <v>75</v>
      </c>
      <c r="AI3931" s="47" t="s">
        <v>76</v>
      </c>
      <c r="AJ3931" s="47" t="s">
        <v>61</v>
      </c>
      <c r="AK3931" s="47" t="s">
        <v>61</v>
      </c>
      <c r="AV3931" s="47">
        <v>0.6</v>
      </c>
      <c r="AZ3931" s="47">
        <v>126.24</v>
      </c>
      <c r="BM3931" s="47">
        <v>8</v>
      </c>
      <c r="BS3931" s="47">
        <v>36.5</v>
      </c>
      <c r="BT3931" s="47">
        <v>2.8</v>
      </c>
      <c r="DI3931" s="1">
        <f t="shared" si="305"/>
        <v>4</v>
      </c>
      <c r="DJ3931" s="9" t="str">
        <f t="shared" si="306"/>
        <v>NO BACTERIOLOGICO</v>
      </c>
      <c r="DK3931" s="10" t="str">
        <f t="shared" si="307"/>
        <v>-</v>
      </c>
      <c r="DL3931" s="11" t="str">
        <f t="shared" si="308"/>
        <v>0</v>
      </c>
    </row>
    <row r="3932" spans="1:116" ht="12" x14ac:dyDescent="0.2">
      <c r="A3932" s="47">
        <v>1005030005</v>
      </c>
      <c r="B3932" s="47" t="str">
        <f t="shared" si="309"/>
        <v>1005030005-JIRCA CORRAL</v>
      </c>
      <c r="C3932" s="47" t="s">
        <v>2095</v>
      </c>
      <c r="D3932" s="47" t="s">
        <v>58</v>
      </c>
      <c r="E3932" s="47" t="s">
        <v>542</v>
      </c>
      <c r="F3932" s="47" t="s">
        <v>2019</v>
      </c>
      <c r="G3932" s="47" t="s">
        <v>60</v>
      </c>
      <c r="H3932" s="47">
        <v>7</v>
      </c>
      <c r="I3932" s="47">
        <v>7</v>
      </c>
      <c r="J3932" s="47" t="s">
        <v>82</v>
      </c>
      <c r="K3932" s="47" t="s">
        <v>63</v>
      </c>
      <c r="L3932" s="47" t="s">
        <v>64</v>
      </c>
      <c r="M3932" s="47" t="s">
        <v>2091</v>
      </c>
      <c r="N3932" s="47" t="s">
        <v>2092</v>
      </c>
      <c r="O3932" s="47" t="s">
        <v>58</v>
      </c>
      <c r="P3932" s="47" t="s">
        <v>542</v>
      </c>
      <c r="Q3932" s="47" t="s">
        <v>2019</v>
      </c>
      <c r="R3932" s="47">
        <v>115134</v>
      </c>
      <c r="S3932" s="47" t="s">
        <v>67</v>
      </c>
      <c r="T3932" s="47" t="s">
        <v>2096</v>
      </c>
      <c r="U3932" s="47">
        <v>20428</v>
      </c>
      <c r="V3932" s="47" t="s">
        <v>69</v>
      </c>
      <c r="W3932" s="47" t="s">
        <v>2097</v>
      </c>
      <c r="X3932" s="47">
        <v>1278920</v>
      </c>
      <c r="Y3932" s="47">
        <v>4214267</v>
      </c>
      <c r="Z3932" s="47">
        <v>307323</v>
      </c>
      <c r="AA3932" s="47">
        <v>8962504</v>
      </c>
      <c r="AB3932" s="47" t="s">
        <v>71</v>
      </c>
      <c r="AC3932" s="47">
        <v>3596</v>
      </c>
      <c r="AD3932" s="47" t="s">
        <v>126</v>
      </c>
      <c r="AE3932" s="47" t="s">
        <v>4924</v>
      </c>
      <c r="AF3932" s="47" t="s">
        <v>6138</v>
      </c>
      <c r="AG3932" s="47">
        <v>26556</v>
      </c>
      <c r="AH3932" s="47" t="s">
        <v>73</v>
      </c>
      <c r="AI3932" s="47" t="s">
        <v>2098</v>
      </c>
      <c r="AJ3932" s="47" t="s">
        <v>61</v>
      </c>
      <c r="AK3932" s="47" t="s">
        <v>61</v>
      </c>
      <c r="AV3932" s="47">
        <v>1.44</v>
      </c>
      <c r="AZ3932" s="47">
        <v>225</v>
      </c>
      <c r="BM3932" s="47">
        <v>7.8</v>
      </c>
      <c r="BQ3932" s="47">
        <v>0</v>
      </c>
      <c r="BS3932" s="47">
        <v>16.5</v>
      </c>
      <c r="BT3932" s="47">
        <v>0.23</v>
      </c>
      <c r="DI3932" s="1">
        <f t="shared" si="305"/>
        <v>4</v>
      </c>
      <c r="DJ3932" s="9" t="str">
        <f t="shared" si="306"/>
        <v>NO BACTERIOLOGICO</v>
      </c>
      <c r="DK3932" s="10" t="str">
        <f t="shared" si="307"/>
        <v>-</v>
      </c>
      <c r="DL3932" s="11" t="str">
        <f t="shared" si="308"/>
        <v>0</v>
      </c>
    </row>
    <row r="3933" spans="1:116" ht="12" x14ac:dyDescent="0.2">
      <c r="A3933" s="47">
        <v>1005030005</v>
      </c>
      <c r="B3933" s="47" t="str">
        <f t="shared" si="309"/>
        <v>1005030005-JIRCA CORRAL</v>
      </c>
      <c r="C3933" s="47" t="s">
        <v>2095</v>
      </c>
      <c r="D3933" s="47" t="s">
        <v>58</v>
      </c>
      <c r="E3933" s="47" t="s">
        <v>542</v>
      </c>
      <c r="F3933" s="47" t="s">
        <v>2019</v>
      </c>
      <c r="G3933" s="47" t="s">
        <v>60</v>
      </c>
      <c r="H3933" s="47">
        <v>7</v>
      </c>
      <c r="I3933" s="47">
        <v>7</v>
      </c>
      <c r="J3933" s="47" t="s">
        <v>82</v>
      </c>
      <c r="K3933" s="47" t="s">
        <v>63</v>
      </c>
      <c r="L3933" s="47" t="s">
        <v>64</v>
      </c>
      <c r="M3933" s="47" t="s">
        <v>2091</v>
      </c>
      <c r="N3933" s="47" t="s">
        <v>2092</v>
      </c>
      <c r="O3933" s="47" t="s">
        <v>58</v>
      </c>
      <c r="P3933" s="47" t="s">
        <v>542</v>
      </c>
      <c r="Q3933" s="47" t="s">
        <v>2019</v>
      </c>
      <c r="R3933" s="47">
        <v>115134</v>
      </c>
      <c r="S3933" s="47" t="s">
        <v>67</v>
      </c>
      <c r="T3933" s="47" t="s">
        <v>2096</v>
      </c>
      <c r="U3933" s="47">
        <v>20428</v>
      </c>
      <c r="V3933" s="47" t="s">
        <v>69</v>
      </c>
      <c r="W3933" s="47" t="s">
        <v>2097</v>
      </c>
      <c r="X3933" s="47">
        <v>1278920</v>
      </c>
      <c r="Y3933" s="47">
        <v>4214268</v>
      </c>
      <c r="Z3933" s="47">
        <v>307250</v>
      </c>
      <c r="AA3933" s="47">
        <v>8962522</v>
      </c>
      <c r="AB3933" s="47" t="s">
        <v>71</v>
      </c>
      <c r="AC3933" s="47">
        <v>3559</v>
      </c>
      <c r="AD3933" s="47" t="s">
        <v>126</v>
      </c>
      <c r="AE3933" s="47" t="s">
        <v>4924</v>
      </c>
      <c r="AF3933" s="47" t="s">
        <v>6138</v>
      </c>
      <c r="AG3933" s="47" t="s">
        <v>61</v>
      </c>
      <c r="AH3933" s="47" t="s">
        <v>75</v>
      </c>
      <c r="AI3933" s="47" t="s">
        <v>76</v>
      </c>
      <c r="AJ3933" s="47" t="s">
        <v>77</v>
      </c>
      <c r="AK3933" s="47" t="s">
        <v>78</v>
      </c>
      <c r="AV3933" s="47">
        <v>1.01</v>
      </c>
      <c r="AZ3933" s="47">
        <v>225</v>
      </c>
      <c r="BM3933" s="47">
        <v>7.5</v>
      </c>
      <c r="BQ3933" s="47">
        <v>0</v>
      </c>
      <c r="BS3933" s="47">
        <v>16.3</v>
      </c>
      <c r="BT3933" s="47">
        <v>0.2</v>
      </c>
      <c r="DI3933" s="1">
        <f t="shared" si="305"/>
        <v>4</v>
      </c>
      <c r="DJ3933" s="9" t="str">
        <f t="shared" si="306"/>
        <v>NO BACTERIOLOGICO</v>
      </c>
      <c r="DK3933" s="10" t="str">
        <f t="shared" si="307"/>
        <v>-</v>
      </c>
      <c r="DL3933" s="11" t="str">
        <f t="shared" si="308"/>
        <v>0</v>
      </c>
    </row>
    <row r="3934" spans="1:116" ht="12" x14ac:dyDescent="0.2">
      <c r="A3934" s="47">
        <v>1005030005</v>
      </c>
      <c r="B3934" s="47" t="str">
        <f t="shared" si="309"/>
        <v>1005030005-JIRCA CORRAL</v>
      </c>
      <c r="C3934" s="47" t="s">
        <v>2095</v>
      </c>
      <c r="D3934" s="47" t="s">
        <v>58</v>
      </c>
      <c r="E3934" s="47" t="s">
        <v>542</v>
      </c>
      <c r="F3934" s="47" t="s">
        <v>2019</v>
      </c>
      <c r="G3934" s="47" t="s">
        <v>60</v>
      </c>
      <c r="H3934" s="47">
        <v>7</v>
      </c>
      <c r="I3934" s="47">
        <v>7</v>
      </c>
      <c r="J3934" s="47" t="s">
        <v>82</v>
      </c>
      <c r="K3934" s="47" t="s">
        <v>63</v>
      </c>
      <c r="L3934" s="47" t="s">
        <v>64</v>
      </c>
      <c r="M3934" s="47" t="s">
        <v>2091</v>
      </c>
      <c r="N3934" s="47" t="s">
        <v>2092</v>
      </c>
      <c r="O3934" s="47" t="s">
        <v>58</v>
      </c>
      <c r="P3934" s="47" t="s">
        <v>542</v>
      </c>
      <c r="Q3934" s="47" t="s">
        <v>2019</v>
      </c>
      <c r="R3934" s="47">
        <v>115134</v>
      </c>
      <c r="S3934" s="47" t="s">
        <v>67</v>
      </c>
      <c r="T3934" s="47" t="s">
        <v>2096</v>
      </c>
      <c r="U3934" s="47">
        <v>20428</v>
      </c>
      <c r="V3934" s="47" t="s">
        <v>69</v>
      </c>
      <c r="W3934" s="47" t="s">
        <v>2097</v>
      </c>
      <c r="X3934" s="47">
        <v>1278920</v>
      </c>
      <c r="Y3934" s="47">
        <v>4214269</v>
      </c>
      <c r="Z3934" s="47">
        <v>306945</v>
      </c>
      <c r="AA3934" s="47">
        <v>8962446</v>
      </c>
      <c r="AB3934" s="47" t="s">
        <v>71</v>
      </c>
      <c r="AC3934" s="47">
        <v>3509</v>
      </c>
      <c r="AD3934" s="47" t="s">
        <v>126</v>
      </c>
      <c r="AE3934" s="47" t="s">
        <v>4924</v>
      </c>
      <c r="AF3934" s="47" t="s">
        <v>6138</v>
      </c>
      <c r="AG3934" s="47" t="s">
        <v>61</v>
      </c>
      <c r="AH3934" s="47" t="s">
        <v>75</v>
      </c>
      <c r="AI3934" s="47" t="s">
        <v>76</v>
      </c>
      <c r="AJ3934" s="47" t="s">
        <v>77</v>
      </c>
      <c r="AK3934" s="47" t="s">
        <v>78</v>
      </c>
      <c r="AV3934" s="47">
        <v>0.57999999999999996</v>
      </c>
      <c r="AZ3934" s="47">
        <v>225</v>
      </c>
      <c r="BM3934" s="47">
        <v>7.3</v>
      </c>
      <c r="BQ3934" s="47">
        <v>0</v>
      </c>
      <c r="BS3934" s="47">
        <v>16</v>
      </c>
      <c r="BT3934" s="47">
        <v>0.15</v>
      </c>
      <c r="DI3934" s="1">
        <f t="shared" si="305"/>
        <v>4</v>
      </c>
      <c r="DJ3934" s="9" t="str">
        <f t="shared" si="306"/>
        <v>NO BACTERIOLOGICO</v>
      </c>
      <c r="DK3934" s="10" t="str">
        <f t="shared" si="307"/>
        <v>-</v>
      </c>
      <c r="DL3934" s="11" t="str">
        <f t="shared" si="308"/>
        <v>0</v>
      </c>
    </row>
    <row r="3935" spans="1:116" ht="12" x14ac:dyDescent="0.2">
      <c r="A3935" s="47">
        <v>1005030118</v>
      </c>
      <c r="B3935" s="47" t="str">
        <f t="shared" si="309"/>
        <v>1005030118-HUAGRA CANCHA</v>
      </c>
      <c r="C3935" s="47" t="s">
        <v>2118</v>
      </c>
      <c r="D3935" s="47" t="s">
        <v>58</v>
      </c>
      <c r="E3935" s="47" t="s">
        <v>542</v>
      </c>
      <c r="F3935" s="47" t="s">
        <v>2019</v>
      </c>
      <c r="G3935" s="47" t="s">
        <v>60</v>
      </c>
      <c r="H3935" s="47">
        <v>45</v>
      </c>
      <c r="I3935" s="47">
        <v>30</v>
      </c>
      <c r="J3935" s="47" t="s">
        <v>82</v>
      </c>
      <c r="K3935" s="47" t="s">
        <v>63</v>
      </c>
      <c r="L3935" s="47" t="s">
        <v>64</v>
      </c>
      <c r="M3935" s="47" t="s">
        <v>2091</v>
      </c>
      <c r="N3935" s="47" t="s">
        <v>2092</v>
      </c>
      <c r="O3935" s="47" t="s">
        <v>58</v>
      </c>
      <c r="P3935" s="47" t="s">
        <v>542</v>
      </c>
      <c r="Q3935" s="47" t="s">
        <v>2019</v>
      </c>
      <c r="R3935" s="47">
        <v>105738</v>
      </c>
      <c r="S3935" s="47" t="s">
        <v>67</v>
      </c>
      <c r="T3935" s="47" t="s">
        <v>2116</v>
      </c>
      <c r="U3935" s="47">
        <v>19123</v>
      </c>
      <c r="V3935" s="47" t="s">
        <v>69</v>
      </c>
      <c r="W3935" s="47" t="s">
        <v>2117</v>
      </c>
      <c r="X3935" s="47">
        <v>1278930</v>
      </c>
      <c r="Y3935" s="47">
        <v>4214295</v>
      </c>
      <c r="Z3935" s="47">
        <v>306014</v>
      </c>
      <c r="AA3935" s="47">
        <v>8960435</v>
      </c>
      <c r="AB3935" s="47" t="s">
        <v>71</v>
      </c>
      <c r="AC3935" s="47">
        <v>3359</v>
      </c>
      <c r="AD3935" s="47" t="s">
        <v>126</v>
      </c>
      <c r="AE3935" s="47" t="s">
        <v>5004</v>
      </c>
      <c r="AF3935" s="47" t="s">
        <v>6139</v>
      </c>
      <c r="AG3935" s="47">
        <v>8816</v>
      </c>
      <c r="AH3935" s="47" t="s">
        <v>73</v>
      </c>
      <c r="AI3935" s="47" t="s">
        <v>2118</v>
      </c>
      <c r="AJ3935" s="47" t="s">
        <v>61</v>
      </c>
      <c r="AK3935" s="47" t="s">
        <v>61</v>
      </c>
      <c r="AV3935" s="47">
        <v>1.1000000000000001</v>
      </c>
      <c r="AZ3935" s="47">
        <v>100</v>
      </c>
      <c r="BM3935" s="47">
        <v>7.25</v>
      </c>
      <c r="BQ3935" s="47">
        <v>0</v>
      </c>
      <c r="BS3935" s="47">
        <v>16.5</v>
      </c>
      <c r="BT3935" s="47">
        <v>1</v>
      </c>
      <c r="DI3935" s="1">
        <f t="shared" si="305"/>
        <v>4</v>
      </c>
      <c r="DJ3935" s="9" t="str">
        <f t="shared" si="306"/>
        <v>NO BACTERIOLOGICO</v>
      </c>
      <c r="DK3935" s="10" t="str">
        <f t="shared" si="307"/>
        <v>-</v>
      </c>
      <c r="DL3935" s="11" t="str">
        <f t="shared" si="308"/>
        <v>0</v>
      </c>
    </row>
    <row r="3936" spans="1:116" ht="12" x14ac:dyDescent="0.2">
      <c r="A3936" s="47">
        <v>1005030118</v>
      </c>
      <c r="B3936" s="47" t="str">
        <f t="shared" si="309"/>
        <v>1005030118-HUAGRA CANCHA</v>
      </c>
      <c r="C3936" s="47" t="s">
        <v>2118</v>
      </c>
      <c r="D3936" s="47" t="s">
        <v>58</v>
      </c>
      <c r="E3936" s="47" t="s">
        <v>542</v>
      </c>
      <c r="F3936" s="47" t="s">
        <v>2019</v>
      </c>
      <c r="G3936" s="47" t="s">
        <v>60</v>
      </c>
      <c r="H3936" s="47">
        <v>45</v>
      </c>
      <c r="I3936" s="47">
        <v>30</v>
      </c>
      <c r="J3936" s="47" t="s">
        <v>82</v>
      </c>
      <c r="K3936" s="47" t="s">
        <v>63</v>
      </c>
      <c r="L3936" s="47" t="s">
        <v>64</v>
      </c>
      <c r="M3936" s="47" t="s">
        <v>2091</v>
      </c>
      <c r="N3936" s="47" t="s">
        <v>2092</v>
      </c>
      <c r="O3936" s="47" t="s">
        <v>58</v>
      </c>
      <c r="P3936" s="47" t="s">
        <v>542</v>
      </c>
      <c r="Q3936" s="47" t="s">
        <v>2019</v>
      </c>
      <c r="R3936" s="47">
        <v>105738</v>
      </c>
      <c r="S3936" s="47" t="s">
        <v>67</v>
      </c>
      <c r="T3936" s="47" t="s">
        <v>2116</v>
      </c>
      <c r="U3936" s="47">
        <v>19123</v>
      </c>
      <c r="V3936" s="47" t="s">
        <v>69</v>
      </c>
      <c r="W3936" s="47" t="s">
        <v>2117</v>
      </c>
      <c r="X3936" s="47">
        <v>1278930</v>
      </c>
      <c r="Y3936" s="47">
        <v>4214296</v>
      </c>
      <c r="Z3936" s="47">
        <v>305999</v>
      </c>
      <c r="AA3936" s="47">
        <v>8960496</v>
      </c>
      <c r="AB3936" s="47" t="s">
        <v>71</v>
      </c>
      <c r="AC3936" s="47">
        <v>3477</v>
      </c>
      <c r="AD3936" s="47" t="s">
        <v>126</v>
      </c>
      <c r="AE3936" s="47" t="s">
        <v>5004</v>
      </c>
      <c r="AF3936" s="47" t="s">
        <v>6139</v>
      </c>
      <c r="AG3936" s="47" t="s">
        <v>61</v>
      </c>
      <c r="AH3936" s="47" t="s">
        <v>75</v>
      </c>
      <c r="AI3936" s="47" t="s">
        <v>76</v>
      </c>
      <c r="AJ3936" s="47" t="s">
        <v>77</v>
      </c>
      <c r="AK3936" s="47" t="s">
        <v>78</v>
      </c>
      <c r="AV3936" s="47">
        <v>0.86</v>
      </c>
      <c r="AZ3936" s="47">
        <v>100</v>
      </c>
      <c r="BE3936" s="47">
        <v>0</v>
      </c>
      <c r="BM3936" s="47">
        <v>7.2</v>
      </c>
      <c r="BQ3936" s="47">
        <v>0</v>
      </c>
      <c r="BS3936" s="47">
        <v>16.5</v>
      </c>
      <c r="BT3936" s="47">
        <v>0.9</v>
      </c>
      <c r="DI3936" s="1">
        <f t="shared" si="305"/>
        <v>4</v>
      </c>
      <c r="DJ3936" s="9" t="str">
        <f t="shared" si="306"/>
        <v>NO BACTERIOLOGICO</v>
      </c>
      <c r="DK3936" s="10" t="str">
        <f t="shared" si="307"/>
        <v>-</v>
      </c>
      <c r="DL3936" s="11" t="str">
        <f t="shared" si="308"/>
        <v>1</v>
      </c>
    </row>
    <row r="3937" spans="1:116" ht="12" x14ac:dyDescent="0.2">
      <c r="A3937" s="47">
        <v>1005030118</v>
      </c>
      <c r="B3937" s="47" t="str">
        <f t="shared" si="309"/>
        <v>1005030118-HUAGRA CANCHA</v>
      </c>
      <c r="C3937" s="47" t="s">
        <v>2118</v>
      </c>
      <c r="D3937" s="47" t="s">
        <v>58</v>
      </c>
      <c r="E3937" s="47" t="s">
        <v>542</v>
      </c>
      <c r="F3937" s="47" t="s">
        <v>2019</v>
      </c>
      <c r="G3937" s="47" t="s">
        <v>60</v>
      </c>
      <c r="H3937" s="47">
        <v>45</v>
      </c>
      <c r="I3937" s="47">
        <v>30</v>
      </c>
      <c r="J3937" s="47" t="s">
        <v>82</v>
      </c>
      <c r="K3937" s="47" t="s">
        <v>63</v>
      </c>
      <c r="L3937" s="47" t="s">
        <v>64</v>
      </c>
      <c r="M3937" s="47" t="s">
        <v>2091</v>
      </c>
      <c r="N3937" s="47" t="s">
        <v>2092</v>
      </c>
      <c r="O3937" s="47" t="s">
        <v>58</v>
      </c>
      <c r="P3937" s="47" t="s">
        <v>542</v>
      </c>
      <c r="Q3937" s="47" t="s">
        <v>2019</v>
      </c>
      <c r="R3937" s="47">
        <v>105738</v>
      </c>
      <c r="S3937" s="47" t="s">
        <v>67</v>
      </c>
      <c r="T3937" s="47" t="s">
        <v>2116</v>
      </c>
      <c r="U3937" s="47">
        <v>19123</v>
      </c>
      <c r="V3937" s="47" t="s">
        <v>69</v>
      </c>
      <c r="W3937" s="47" t="s">
        <v>2117</v>
      </c>
      <c r="X3937" s="47">
        <v>1278930</v>
      </c>
      <c r="Y3937" s="47">
        <v>4214297</v>
      </c>
      <c r="Z3937" s="47">
        <v>305820</v>
      </c>
      <c r="AA3937" s="47">
        <v>8959963</v>
      </c>
      <c r="AB3937" s="47" t="s">
        <v>71</v>
      </c>
      <c r="AC3937" s="47">
        <v>3439</v>
      </c>
      <c r="AD3937" s="47" t="s">
        <v>126</v>
      </c>
      <c r="AE3937" s="47" t="s">
        <v>5004</v>
      </c>
      <c r="AF3937" s="47" t="s">
        <v>6139</v>
      </c>
      <c r="AG3937" s="47" t="s">
        <v>61</v>
      </c>
      <c r="AH3937" s="47" t="s">
        <v>75</v>
      </c>
      <c r="AI3937" s="47" t="s">
        <v>76</v>
      </c>
      <c r="AJ3937" s="47" t="s">
        <v>77</v>
      </c>
      <c r="AK3937" s="47" t="s">
        <v>78</v>
      </c>
      <c r="AV3937" s="47">
        <v>0.51</v>
      </c>
      <c r="AZ3937" s="47">
        <v>100</v>
      </c>
      <c r="BM3937" s="47">
        <v>7.15</v>
      </c>
      <c r="BQ3937" s="47">
        <v>0</v>
      </c>
      <c r="BS3937" s="47">
        <v>16.5</v>
      </c>
      <c r="BT3937" s="47">
        <v>0.91</v>
      </c>
      <c r="DI3937" s="1">
        <f t="shared" si="305"/>
        <v>4</v>
      </c>
      <c r="DJ3937" s="9" t="str">
        <f t="shared" si="306"/>
        <v>NO BACTERIOLOGICO</v>
      </c>
      <c r="DK3937" s="10" t="str">
        <f t="shared" si="307"/>
        <v>-</v>
      </c>
      <c r="DL3937" s="11" t="str">
        <f t="shared" si="308"/>
        <v>0</v>
      </c>
    </row>
    <row r="3938" spans="1:116" ht="12" x14ac:dyDescent="0.2">
      <c r="A3938" s="47">
        <v>1001040079</v>
      </c>
      <c r="B3938" s="47" t="str">
        <f t="shared" si="309"/>
        <v>1001040079-SAN LUIS DE CANCALLA</v>
      </c>
      <c r="C3938" s="47" t="s">
        <v>4298</v>
      </c>
      <c r="D3938" s="47" t="s">
        <v>58</v>
      </c>
      <c r="E3938" s="47" t="s">
        <v>58</v>
      </c>
      <c r="F3938" s="47" t="s">
        <v>1045</v>
      </c>
      <c r="G3938" s="47" t="s">
        <v>60</v>
      </c>
      <c r="H3938" s="47">
        <v>60</v>
      </c>
      <c r="I3938" s="47" t="s">
        <v>61</v>
      </c>
      <c r="J3938" s="47" t="s">
        <v>62</v>
      </c>
      <c r="K3938" s="47" t="s">
        <v>63</v>
      </c>
      <c r="L3938" s="47" t="s">
        <v>64</v>
      </c>
      <c r="M3938" s="47" t="s">
        <v>3987</v>
      </c>
      <c r="N3938" s="47" t="s">
        <v>1045</v>
      </c>
      <c r="O3938" s="47" t="s">
        <v>58</v>
      </c>
      <c r="P3938" s="47" t="s">
        <v>58</v>
      </c>
      <c r="Q3938" s="47" t="s">
        <v>1045</v>
      </c>
      <c r="R3938" s="47">
        <v>7387</v>
      </c>
      <c r="S3938" s="47" t="s">
        <v>67</v>
      </c>
      <c r="T3938" s="47" t="s">
        <v>4299</v>
      </c>
      <c r="U3938" s="47">
        <v>3796</v>
      </c>
      <c r="V3938" s="47" t="s">
        <v>69</v>
      </c>
      <c r="W3938" s="47" t="s">
        <v>4300</v>
      </c>
      <c r="X3938" s="47">
        <v>1278935</v>
      </c>
      <c r="Y3938" s="47">
        <v>4214311</v>
      </c>
      <c r="Z3938" s="47">
        <v>378245</v>
      </c>
      <c r="AA3938" s="47">
        <v>8911442</v>
      </c>
      <c r="AB3938" s="47" t="s">
        <v>71</v>
      </c>
      <c r="AC3938" s="47">
        <v>2083</v>
      </c>
      <c r="AD3938" s="47" t="s">
        <v>86</v>
      </c>
      <c r="AE3938" s="47" t="s">
        <v>4888</v>
      </c>
      <c r="AF3938" s="47" t="s">
        <v>6140</v>
      </c>
      <c r="AG3938" s="47">
        <v>29875</v>
      </c>
      <c r="AH3938" s="47" t="s">
        <v>73</v>
      </c>
      <c r="AI3938" s="47" t="s">
        <v>4301</v>
      </c>
      <c r="AJ3938" s="47" t="s">
        <v>61</v>
      </c>
      <c r="AK3938" s="47" t="s">
        <v>61</v>
      </c>
      <c r="AV3938" s="47">
        <v>1.2</v>
      </c>
      <c r="AZ3938" s="47">
        <v>21</v>
      </c>
      <c r="BM3938" s="47">
        <v>7</v>
      </c>
      <c r="BS3938" s="47">
        <v>19</v>
      </c>
      <c r="BT3938" s="47">
        <v>0</v>
      </c>
      <c r="DI3938" s="1">
        <f t="shared" si="305"/>
        <v>4</v>
      </c>
      <c r="DJ3938" s="9" t="str">
        <f t="shared" si="306"/>
        <v>NO BACTERIOLOGICO</v>
      </c>
      <c r="DK3938" s="10" t="str">
        <f t="shared" si="307"/>
        <v>-</v>
      </c>
      <c r="DL3938" s="11" t="str">
        <f t="shared" si="308"/>
        <v>0</v>
      </c>
    </row>
    <row r="3939" spans="1:116" ht="12" x14ac:dyDescent="0.2">
      <c r="A3939" s="47">
        <v>1001040079</v>
      </c>
      <c r="B3939" s="47" t="str">
        <f t="shared" si="309"/>
        <v>1001040079-SAN LUIS DE CANCALLA</v>
      </c>
      <c r="C3939" s="47" t="s">
        <v>4298</v>
      </c>
      <c r="D3939" s="47" t="s">
        <v>58</v>
      </c>
      <c r="E3939" s="47" t="s">
        <v>58</v>
      </c>
      <c r="F3939" s="47" t="s">
        <v>1045</v>
      </c>
      <c r="G3939" s="47" t="s">
        <v>60</v>
      </c>
      <c r="H3939" s="47">
        <v>60</v>
      </c>
      <c r="I3939" s="47" t="s">
        <v>61</v>
      </c>
      <c r="J3939" s="47" t="s">
        <v>62</v>
      </c>
      <c r="K3939" s="47" t="s">
        <v>63</v>
      </c>
      <c r="L3939" s="47" t="s">
        <v>64</v>
      </c>
      <c r="M3939" s="47" t="s">
        <v>3987</v>
      </c>
      <c r="N3939" s="47" t="s">
        <v>1045</v>
      </c>
      <c r="O3939" s="47" t="s">
        <v>58</v>
      </c>
      <c r="P3939" s="47" t="s">
        <v>58</v>
      </c>
      <c r="Q3939" s="47" t="s">
        <v>1045</v>
      </c>
      <c r="R3939" s="47">
        <v>7387</v>
      </c>
      <c r="S3939" s="47" t="s">
        <v>67</v>
      </c>
      <c r="T3939" s="47" t="s">
        <v>4299</v>
      </c>
      <c r="U3939" s="47">
        <v>3796</v>
      </c>
      <c r="V3939" s="47" t="s">
        <v>69</v>
      </c>
      <c r="W3939" s="47" t="s">
        <v>4300</v>
      </c>
      <c r="X3939" s="47">
        <v>1278935</v>
      </c>
      <c r="Y3939" s="47">
        <v>4214312</v>
      </c>
      <c r="Z3939" s="47">
        <v>378262</v>
      </c>
      <c r="AA3939" s="47">
        <v>8911711</v>
      </c>
      <c r="AB3939" s="47" t="s">
        <v>71</v>
      </c>
      <c r="AC3939" s="47">
        <v>2020</v>
      </c>
      <c r="AD3939" s="47" t="s">
        <v>86</v>
      </c>
      <c r="AE3939" s="47" t="s">
        <v>4888</v>
      </c>
      <c r="AF3939" s="47" t="s">
        <v>6140</v>
      </c>
      <c r="AG3939" s="47" t="s">
        <v>61</v>
      </c>
      <c r="AH3939" s="47" t="s">
        <v>75</v>
      </c>
      <c r="AI3939" s="47" t="s">
        <v>76</v>
      </c>
      <c r="AJ3939" s="47" t="s">
        <v>77</v>
      </c>
      <c r="AK3939" s="47" t="s">
        <v>78</v>
      </c>
      <c r="AV3939" s="47">
        <v>1</v>
      </c>
      <c r="AZ3939" s="47">
        <v>25</v>
      </c>
      <c r="BM3939" s="47">
        <v>7</v>
      </c>
      <c r="BS3939" s="47">
        <v>18</v>
      </c>
      <c r="BT3939" s="47">
        <v>0</v>
      </c>
      <c r="DI3939" s="1">
        <f t="shared" si="305"/>
        <v>4</v>
      </c>
      <c r="DJ3939" s="9" t="str">
        <f t="shared" si="306"/>
        <v>NO BACTERIOLOGICO</v>
      </c>
      <c r="DK3939" s="10" t="str">
        <f t="shared" si="307"/>
        <v>-</v>
      </c>
      <c r="DL3939" s="11" t="str">
        <f t="shared" si="308"/>
        <v>0</v>
      </c>
    </row>
    <row r="3940" spans="1:116" ht="12" x14ac:dyDescent="0.2">
      <c r="A3940" s="47">
        <v>1001040079</v>
      </c>
      <c r="B3940" s="47" t="str">
        <f t="shared" si="309"/>
        <v>1001040079-SAN LUIS DE CANCALLA</v>
      </c>
      <c r="C3940" s="47" t="s">
        <v>4298</v>
      </c>
      <c r="D3940" s="47" t="s">
        <v>58</v>
      </c>
      <c r="E3940" s="47" t="s">
        <v>58</v>
      </c>
      <c r="F3940" s="47" t="s">
        <v>1045</v>
      </c>
      <c r="G3940" s="47" t="s">
        <v>60</v>
      </c>
      <c r="H3940" s="47">
        <v>60</v>
      </c>
      <c r="I3940" s="47" t="s">
        <v>61</v>
      </c>
      <c r="J3940" s="47" t="s">
        <v>62</v>
      </c>
      <c r="K3940" s="47" t="s">
        <v>63</v>
      </c>
      <c r="L3940" s="47" t="s">
        <v>64</v>
      </c>
      <c r="M3940" s="47" t="s">
        <v>3987</v>
      </c>
      <c r="N3940" s="47" t="s">
        <v>1045</v>
      </c>
      <c r="O3940" s="47" t="s">
        <v>58</v>
      </c>
      <c r="P3940" s="47" t="s">
        <v>58</v>
      </c>
      <c r="Q3940" s="47" t="s">
        <v>1045</v>
      </c>
      <c r="R3940" s="47">
        <v>7387</v>
      </c>
      <c r="S3940" s="47" t="s">
        <v>67</v>
      </c>
      <c r="T3940" s="47" t="s">
        <v>4299</v>
      </c>
      <c r="U3940" s="47">
        <v>3796</v>
      </c>
      <c r="V3940" s="47" t="s">
        <v>69</v>
      </c>
      <c r="W3940" s="47" t="s">
        <v>4300</v>
      </c>
      <c r="X3940" s="47">
        <v>1278935</v>
      </c>
      <c r="Y3940" s="47">
        <v>4214313</v>
      </c>
      <c r="Z3940" s="47">
        <v>378452</v>
      </c>
      <c r="AA3940" s="47">
        <v>8911933</v>
      </c>
      <c r="AB3940" s="47" t="s">
        <v>71</v>
      </c>
      <c r="AC3940" s="47">
        <v>1961</v>
      </c>
      <c r="AD3940" s="47" t="s">
        <v>86</v>
      </c>
      <c r="AE3940" s="47" t="s">
        <v>4888</v>
      </c>
      <c r="AF3940" s="47" t="s">
        <v>6140</v>
      </c>
      <c r="AG3940" s="47" t="s">
        <v>61</v>
      </c>
      <c r="AH3940" s="47" t="s">
        <v>75</v>
      </c>
      <c r="AI3940" s="47" t="s">
        <v>76</v>
      </c>
      <c r="AJ3940" s="47" t="s">
        <v>77</v>
      </c>
      <c r="AK3940" s="47" t="s">
        <v>78</v>
      </c>
      <c r="AV3940" s="47">
        <v>0.8</v>
      </c>
      <c r="AZ3940" s="47">
        <v>33</v>
      </c>
      <c r="BM3940" s="47">
        <v>7</v>
      </c>
      <c r="BS3940" s="47">
        <v>19</v>
      </c>
      <c r="BT3940" s="47">
        <v>0</v>
      </c>
      <c r="DI3940" s="1">
        <f t="shared" si="305"/>
        <v>4</v>
      </c>
      <c r="DJ3940" s="9" t="str">
        <f t="shared" si="306"/>
        <v>NO BACTERIOLOGICO</v>
      </c>
      <c r="DK3940" s="10" t="str">
        <f t="shared" si="307"/>
        <v>-</v>
      </c>
      <c r="DL3940" s="11" t="str">
        <f t="shared" si="308"/>
        <v>0</v>
      </c>
    </row>
    <row r="3941" spans="1:116" ht="12" x14ac:dyDescent="0.2">
      <c r="A3941" s="47">
        <v>1006070007</v>
      </c>
      <c r="B3941" s="47" t="str">
        <f t="shared" si="309"/>
        <v>1006070007-MARONILLA</v>
      </c>
      <c r="C3941" s="47" t="s">
        <v>2973</v>
      </c>
      <c r="D3941" s="47" t="s">
        <v>58</v>
      </c>
      <c r="E3941" s="47" t="s">
        <v>1533</v>
      </c>
      <c r="F3941" s="47" t="s">
        <v>725</v>
      </c>
      <c r="G3941" s="47" t="s">
        <v>60</v>
      </c>
      <c r="H3941" s="47">
        <v>810</v>
      </c>
      <c r="I3941" s="47">
        <v>280</v>
      </c>
      <c r="J3941" s="47" t="s">
        <v>82</v>
      </c>
      <c r="K3941" s="47" t="s">
        <v>63</v>
      </c>
      <c r="L3941" s="47" t="s">
        <v>64</v>
      </c>
      <c r="M3941" s="47" t="s">
        <v>2957</v>
      </c>
      <c r="N3941" s="47" t="s">
        <v>725</v>
      </c>
      <c r="O3941" s="47" t="s">
        <v>58</v>
      </c>
      <c r="P3941" s="47" t="s">
        <v>1533</v>
      </c>
      <c r="Q3941" s="47" t="s">
        <v>725</v>
      </c>
      <c r="R3941" s="47">
        <v>151920</v>
      </c>
      <c r="S3941" s="47" t="s">
        <v>171</v>
      </c>
      <c r="T3941" s="47" t="s">
        <v>2974</v>
      </c>
      <c r="U3941" s="47">
        <v>23326</v>
      </c>
      <c r="V3941" s="47" t="s">
        <v>69</v>
      </c>
      <c r="W3941" s="47" t="s">
        <v>2975</v>
      </c>
      <c r="X3941" s="47">
        <v>1278928</v>
      </c>
      <c r="Y3941" s="47">
        <v>4214315</v>
      </c>
      <c r="Z3941" s="47">
        <v>376839</v>
      </c>
      <c r="AA3941" s="47">
        <v>9041235</v>
      </c>
      <c r="AB3941" s="47" t="s">
        <v>71</v>
      </c>
      <c r="AC3941" s="47">
        <v>6477</v>
      </c>
      <c r="AD3941" s="47" t="s">
        <v>72</v>
      </c>
      <c r="AE3941" s="47" t="s">
        <v>4905</v>
      </c>
      <c r="AF3941" s="47" t="s">
        <v>6140</v>
      </c>
      <c r="AG3941" s="47">
        <v>48641</v>
      </c>
      <c r="AH3941" s="47" t="s">
        <v>73</v>
      </c>
      <c r="AI3941" s="47" t="s">
        <v>2973</v>
      </c>
      <c r="AJ3941" s="47" t="s">
        <v>61</v>
      </c>
      <c r="AK3941" s="47" t="s">
        <v>61</v>
      </c>
      <c r="AV3941" s="47">
        <v>0.8</v>
      </c>
      <c r="AZ3941" s="47">
        <v>145.68</v>
      </c>
      <c r="BM3941" s="47">
        <v>7</v>
      </c>
      <c r="BS3941" s="47">
        <v>39.1</v>
      </c>
      <c r="BT3941" s="47">
        <v>2.4500000000000002</v>
      </c>
      <c r="DI3941" s="1">
        <f t="shared" si="305"/>
        <v>4</v>
      </c>
      <c r="DJ3941" s="9" t="str">
        <f t="shared" si="306"/>
        <v>NO BACTERIOLOGICO</v>
      </c>
      <c r="DK3941" s="10" t="str">
        <f t="shared" si="307"/>
        <v>-</v>
      </c>
      <c r="DL3941" s="11" t="str">
        <f t="shared" si="308"/>
        <v>0</v>
      </c>
    </row>
    <row r="3942" spans="1:116" ht="12" x14ac:dyDescent="0.2">
      <c r="A3942" s="47">
        <v>1006070007</v>
      </c>
      <c r="B3942" s="47" t="str">
        <f t="shared" si="309"/>
        <v>1006070007-MARONILLA</v>
      </c>
      <c r="C3942" s="47" t="s">
        <v>2973</v>
      </c>
      <c r="D3942" s="47" t="s">
        <v>58</v>
      </c>
      <c r="E3942" s="47" t="s">
        <v>1533</v>
      </c>
      <c r="F3942" s="47" t="s">
        <v>725</v>
      </c>
      <c r="G3942" s="47" t="s">
        <v>60</v>
      </c>
      <c r="H3942" s="47">
        <v>810</v>
      </c>
      <c r="I3942" s="47">
        <v>280</v>
      </c>
      <c r="J3942" s="47" t="s">
        <v>82</v>
      </c>
      <c r="K3942" s="47" t="s">
        <v>63</v>
      </c>
      <c r="L3942" s="47" t="s">
        <v>64</v>
      </c>
      <c r="M3942" s="47" t="s">
        <v>2957</v>
      </c>
      <c r="N3942" s="47" t="s">
        <v>725</v>
      </c>
      <c r="O3942" s="47" t="s">
        <v>58</v>
      </c>
      <c r="P3942" s="47" t="s">
        <v>1533</v>
      </c>
      <c r="Q3942" s="47" t="s">
        <v>725</v>
      </c>
      <c r="R3942" s="47">
        <v>151920</v>
      </c>
      <c r="S3942" s="47" t="s">
        <v>171</v>
      </c>
      <c r="T3942" s="47" t="s">
        <v>2974</v>
      </c>
      <c r="U3942" s="47">
        <v>23326</v>
      </c>
      <c r="V3942" s="47" t="s">
        <v>69</v>
      </c>
      <c r="W3942" s="47" t="s">
        <v>2975</v>
      </c>
      <c r="X3942" s="47">
        <v>1278928</v>
      </c>
      <c r="Y3942" s="47">
        <v>4214316</v>
      </c>
      <c r="Z3942" s="47">
        <v>376578</v>
      </c>
      <c r="AA3942" s="47">
        <v>9040944</v>
      </c>
      <c r="AB3942" s="47" t="s">
        <v>71</v>
      </c>
      <c r="AC3942" s="47">
        <v>584</v>
      </c>
      <c r="AD3942" s="47" t="s">
        <v>72</v>
      </c>
      <c r="AE3942" s="47" t="s">
        <v>4905</v>
      </c>
      <c r="AF3942" s="47" t="s">
        <v>6140</v>
      </c>
      <c r="AG3942" s="47" t="s">
        <v>61</v>
      </c>
      <c r="AH3942" s="47" t="s">
        <v>75</v>
      </c>
      <c r="AI3942" s="47" t="s">
        <v>76</v>
      </c>
      <c r="AJ3942" s="47" t="s">
        <v>61</v>
      </c>
      <c r="AK3942" s="47" t="s">
        <v>61</v>
      </c>
      <c r="AV3942" s="47">
        <v>0.8</v>
      </c>
      <c r="AZ3942" s="47">
        <v>142.69999999999999</v>
      </c>
      <c r="BM3942" s="47">
        <v>6.8</v>
      </c>
      <c r="BS3942" s="47">
        <v>38.799999999999997</v>
      </c>
      <c r="BT3942" s="47">
        <v>2.42</v>
      </c>
      <c r="DI3942" s="1">
        <f t="shared" si="305"/>
        <v>4</v>
      </c>
      <c r="DJ3942" s="9" t="str">
        <f t="shared" si="306"/>
        <v>NO BACTERIOLOGICO</v>
      </c>
      <c r="DK3942" s="10" t="str">
        <f t="shared" si="307"/>
        <v>-</v>
      </c>
      <c r="DL3942" s="11" t="str">
        <f t="shared" si="308"/>
        <v>0</v>
      </c>
    </row>
    <row r="3943" spans="1:116" ht="12" x14ac:dyDescent="0.2">
      <c r="A3943" s="47">
        <v>1006070007</v>
      </c>
      <c r="B3943" s="47" t="str">
        <f t="shared" si="309"/>
        <v>1006070007-MARONILLA</v>
      </c>
      <c r="C3943" s="47" t="s">
        <v>2973</v>
      </c>
      <c r="D3943" s="47" t="s">
        <v>58</v>
      </c>
      <c r="E3943" s="47" t="s">
        <v>1533</v>
      </c>
      <c r="F3943" s="47" t="s">
        <v>725</v>
      </c>
      <c r="G3943" s="47" t="s">
        <v>60</v>
      </c>
      <c r="H3943" s="47">
        <v>810</v>
      </c>
      <c r="I3943" s="47">
        <v>280</v>
      </c>
      <c r="J3943" s="47" t="s">
        <v>82</v>
      </c>
      <c r="K3943" s="47" t="s">
        <v>63</v>
      </c>
      <c r="L3943" s="47" t="s">
        <v>64</v>
      </c>
      <c r="M3943" s="47" t="s">
        <v>2957</v>
      </c>
      <c r="N3943" s="47" t="s">
        <v>725</v>
      </c>
      <c r="O3943" s="47" t="s">
        <v>58</v>
      </c>
      <c r="P3943" s="47" t="s">
        <v>1533</v>
      </c>
      <c r="Q3943" s="47" t="s">
        <v>725</v>
      </c>
      <c r="R3943" s="47">
        <v>151920</v>
      </c>
      <c r="S3943" s="47" t="s">
        <v>171</v>
      </c>
      <c r="T3943" s="47" t="s">
        <v>2974</v>
      </c>
      <c r="U3943" s="47">
        <v>23326</v>
      </c>
      <c r="V3943" s="47" t="s">
        <v>69</v>
      </c>
      <c r="W3943" s="47" t="s">
        <v>2975</v>
      </c>
      <c r="X3943" s="47">
        <v>1278928</v>
      </c>
      <c r="Y3943" s="47">
        <v>4214317</v>
      </c>
      <c r="Z3943" s="47">
        <v>376473</v>
      </c>
      <c r="AA3943" s="47">
        <v>9040730</v>
      </c>
      <c r="AB3943" s="47" t="s">
        <v>71</v>
      </c>
      <c r="AC3943" s="47">
        <v>589</v>
      </c>
      <c r="AD3943" s="47" t="s">
        <v>72</v>
      </c>
      <c r="AE3943" s="47" t="s">
        <v>4905</v>
      </c>
      <c r="AF3943" s="47" t="s">
        <v>6140</v>
      </c>
      <c r="AG3943" s="47" t="s">
        <v>61</v>
      </c>
      <c r="AH3943" s="47" t="s">
        <v>75</v>
      </c>
      <c r="AI3943" s="47" t="s">
        <v>76</v>
      </c>
      <c r="AJ3943" s="47" t="s">
        <v>61</v>
      </c>
      <c r="AK3943" s="47" t="s">
        <v>61</v>
      </c>
      <c r="AV3943" s="47">
        <v>0.8</v>
      </c>
      <c r="AZ3943" s="47">
        <v>136.6</v>
      </c>
      <c r="BM3943" s="47">
        <v>8</v>
      </c>
      <c r="BS3943" s="47">
        <v>28.7</v>
      </c>
      <c r="BT3943" s="47">
        <v>2.39</v>
      </c>
      <c r="DI3943" s="1">
        <f t="shared" si="305"/>
        <v>4</v>
      </c>
      <c r="DJ3943" s="9" t="str">
        <f t="shared" si="306"/>
        <v>NO BACTERIOLOGICO</v>
      </c>
      <c r="DK3943" s="10" t="str">
        <f t="shared" si="307"/>
        <v>-</v>
      </c>
      <c r="DL3943" s="11" t="str">
        <f t="shared" si="308"/>
        <v>0</v>
      </c>
    </row>
    <row r="3944" spans="1:116" ht="12" x14ac:dyDescent="0.2">
      <c r="A3944" s="47">
        <v>1005030028</v>
      </c>
      <c r="B3944" s="47" t="str">
        <f t="shared" si="309"/>
        <v>1005030028-ALGO HUARIN</v>
      </c>
      <c r="C3944" s="47" t="s">
        <v>2115</v>
      </c>
      <c r="D3944" s="47" t="s">
        <v>58</v>
      </c>
      <c r="E3944" s="47" t="s">
        <v>542</v>
      </c>
      <c r="F3944" s="47" t="s">
        <v>2019</v>
      </c>
      <c r="G3944" s="47" t="s">
        <v>60</v>
      </c>
      <c r="H3944" s="47">
        <v>14</v>
      </c>
      <c r="I3944" s="47">
        <v>14</v>
      </c>
      <c r="J3944" s="47" t="s">
        <v>82</v>
      </c>
      <c r="K3944" s="47" t="s">
        <v>63</v>
      </c>
      <c r="L3944" s="47" t="s">
        <v>64</v>
      </c>
      <c r="M3944" s="47" t="s">
        <v>2091</v>
      </c>
      <c r="N3944" s="47" t="s">
        <v>2092</v>
      </c>
      <c r="O3944" s="47" t="s">
        <v>58</v>
      </c>
      <c r="P3944" s="47" t="s">
        <v>542</v>
      </c>
      <c r="Q3944" s="47" t="s">
        <v>2019</v>
      </c>
      <c r="R3944" s="47">
        <v>105738</v>
      </c>
      <c r="S3944" s="47" t="s">
        <v>67</v>
      </c>
      <c r="T3944" s="47" t="s">
        <v>2116</v>
      </c>
      <c r="U3944" s="47">
        <v>19123</v>
      </c>
      <c r="V3944" s="47" t="s">
        <v>69</v>
      </c>
      <c r="W3944" s="47" t="s">
        <v>2117</v>
      </c>
      <c r="X3944" s="47">
        <v>1278941</v>
      </c>
      <c r="Y3944" s="47">
        <v>4214328</v>
      </c>
      <c r="Z3944" s="47">
        <v>306014</v>
      </c>
      <c r="AA3944" s="47">
        <v>8960435</v>
      </c>
      <c r="AB3944" s="47" t="s">
        <v>71</v>
      </c>
      <c r="AC3944" s="47">
        <v>3359</v>
      </c>
      <c r="AD3944" s="47" t="s">
        <v>126</v>
      </c>
      <c r="AE3944" s="47" t="s">
        <v>5004</v>
      </c>
      <c r="AF3944" s="47" t="s">
        <v>6141</v>
      </c>
      <c r="AG3944" s="47">
        <v>8816</v>
      </c>
      <c r="AH3944" s="47" t="s">
        <v>73</v>
      </c>
      <c r="AI3944" s="47" t="s">
        <v>2118</v>
      </c>
      <c r="AJ3944" s="47" t="s">
        <v>61</v>
      </c>
      <c r="AK3944" s="47" t="s">
        <v>61</v>
      </c>
      <c r="AV3944" s="47">
        <v>1.1000000000000001</v>
      </c>
      <c r="AZ3944" s="47">
        <v>100</v>
      </c>
      <c r="BM3944" s="47">
        <v>7.25</v>
      </c>
      <c r="BQ3944" s="47">
        <v>0</v>
      </c>
      <c r="BS3944" s="47">
        <v>16.5</v>
      </c>
      <c r="BT3944" s="47">
        <v>1</v>
      </c>
      <c r="DI3944" s="1">
        <f t="shared" si="305"/>
        <v>4</v>
      </c>
      <c r="DJ3944" s="9" t="str">
        <f t="shared" si="306"/>
        <v>NO BACTERIOLOGICO</v>
      </c>
      <c r="DK3944" s="10" t="str">
        <f t="shared" si="307"/>
        <v>-</v>
      </c>
      <c r="DL3944" s="11" t="str">
        <f t="shared" si="308"/>
        <v>0</v>
      </c>
    </row>
    <row r="3945" spans="1:116" ht="12" x14ac:dyDescent="0.2">
      <c r="A3945" s="47">
        <v>1005030028</v>
      </c>
      <c r="B3945" s="47" t="str">
        <f t="shared" si="309"/>
        <v>1005030028-ALGO HUARIN</v>
      </c>
      <c r="C3945" s="47" t="s">
        <v>2115</v>
      </c>
      <c r="D3945" s="47" t="s">
        <v>58</v>
      </c>
      <c r="E3945" s="47" t="s">
        <v>542</v>
      </c>
      <c r="F3945" s="47" t="s">
        <v>2019</v>
      </c>
      <c r="G3945" s="47" t="s">
        <v>60</v>
      </c>
      <c r="H3945" s="47">
        <v>14</v>
      </c>
      <c r="I3945" s="47">
        <v>14</v>
      </c>
      <c r="J3945" s="47" t="s">
        <v>82</v>
      </c>
      <c r="K3945" s="47" t="s">
        <v>63</v>
      </c>
      <c r="L3945" s="47" t="s">
        <v>64</v>
      </c>
      <c r="M3945" s="47" t="s">
        <v>2091</v>
      </c>
      <c r="N3945" s="47" t="s">
        <v>2092</v>
      </c>
      <c r="O3945" s="47" t="s">
        <v>58</v>
      </c>
      <c r="P3945" s="47" t="s">
        <v>542</v>
      </c>
      <c r="Q3945" s="47" t="s">
        <v>2019</v>
      </c>
      <c r="R3945" s="47">
        <v>105738</v>
      </c>
      <c r="S3945" s="47" t="s">
        <v>67</v>
      </c>
      <c r="T3945" s="47" t="s">
        <v>2116</v>
      </c>
      <c r="U3945" s="47">
        <v>19123</v>
      </c>
      <c r="V3945" s="47" t="s">
        <v>69</v>
      </c>
      <c r="W3945" s="47" t="s">
        <v>2117</v>
      </c>
      <c r="X3945" s="47">
        <v>1278941</v>
      </c>
      <c r="Y3945" s="47">
        <v>4214329</v>
      </c>
      <c r="Z3945" s="47">
        <v>305999</v>
      </c>
      <c r="AA3945" s="47">
        <v>8960496</v>
      </c>
      <c r="AB3945" s="47" t="s">
        <v>71</v>
      </c>
      <c r="AC3945" s="47">
        <v>3477</v>
      </c>
      <c r="AD3945" s="47" t="s">
        <v>126</v>
      </c>
      <c r="AE3945" s="47" t="s">
        <v>5004</v>
      </c>
      <c r="AF3945" s="47" t="s">
        <v>6141</v>
      </c>
      <c r="AG3945" s="47" t="s">
        <v>61</v>
      </c>
      <c r="AH3945" s="47" t="s">
        <v>75</v>
      </c>
      <c r="AI3945" s="47" t="s">
        <v>76</v>
      </c>
      <c r="AJ3945" s="47" t="s">
        <v>77</v>
      </c>
      <c r="AK3945" s="47" t="s">
        <v>78</v>
      </c>
      <c r="AV3945" s="47">
        <v>0.86</v>
      </c>
      <c r="AZ3945" s="47">
        <v>100</v>
      </c>
      <c r="BM3945" s="47">
        <v>7.2</v>
      </c>
      <c r="BQ3945" s="47">
        <v>0</v>
      </c>
      <c r="BS3945" s="47">
        <v>16.5</v>
      </c>
      <c r="BT3945" s="47">
        <v>0.9</v>
      </c>
      <c r="DI3945" s="1">
        <f t="shared" si="305"/>
        <v>4</v>
      </c>
      <c r="DJ3945" s="9" t="str">
        <f t="shared" si="306"/>
        <v>NO BACTERIOLOGICO</v>
      </c>
      <c r="DK3945" s="10" t="str">
        <f t="shared" si="307"/>
        <v>-</v>
      </c>
      <c r="DL3945" s="11" t="str">
        <f t="shared" si="308"/>
        <v>0</v>
      </c>
    </row>
    <row r="3946" spans="1:116" ht="12" x14ac:dyDescent="0.2">
      <c r="A3946" s="47">
        <v>1005030028</v>
      </c>
      <c r="B3946" s="47" t="str">
        <f t="shared" si="309"/>
        <v>1005030028-ALGO HUARIN</v>
      </c>
      <c r="C3946" s="47" t="s">
        <v>2115</v>
      </c>
      <c r="D3946" s="47" t="s">
        <v>58</v>
      </c>
      <c r="E3946" s="47" t="s">
        <v>542</v>
      </c>
      <c r="F3946" s="47" t="s">
        <v>2019</v>
      </c>
      <c r="G3946" s="47" t="s">
        <v>60</v>
      </c>
      <c r="H3946" s="47">
        <v>14</v>
      </c>
      <c r="I3946" s="47">
        <v>14</v>
      </c>
      <c r="J3946" s="47" t="s">
        <v>82</v>
      </c>
      <c r="K3946" s="47" t="s">
        <v>63</v>
      </c>
      <c r="L3946" s="47" t="s">
        <v>64</v>
      </c>
      <c r="M3946" s="47" t="s">
        <v>2091</v>
      </c>
      <c r="N3946" s="47" t="s">
        <v>2092</v>
      </c>
      <c r="O3946" s="47" t="s">
        <v>58</v>
      </c>
      <c r="P3946" s="47" t="s">
        <v>542</v>
      </c>
      <c r="Q3946" s="47" t="s">
        <v>2019</v>
      </c>
      <c r="R3946" s="47">
        <v>105738</v>
      </c>
      <c r="S3946" s="47" t="s">
        <v>67</v>
      </c>
      <c r="T3946" s="47" t="s">
        <v>2116</v>
      </c>
      <c r="U3946" s="47">
        <v>19123</v>
      </c>
      <c r="V3946" s="47" t="s">
        <v>69</v>
      </c>
      <c r="W3946" s="47" t="s">
        <v>2117</v>
      </c>
      <c r="X3946" s="47">
        <v>1278941</v>
      </c>
      <c r="Y3946" s="47">
        <v>4214331</v>
      </c>
      <c r="Z3946" s="47">
        <v>305820</v>
      </c>
      <c r="AA3946" s="47">
        <v>8959963</v>
      </c>
      <c r="AB3946" s="47" t="s">
        <v>71</v>
      </c>
      <c r="AC3946" s="47">
        <v>3439</v>
      </c>
      <c r="AD3946" s="47" t="s">
        <v>126</v>
      </c>
      <c r="AE3946" s="47" t="s">
        <v>5004</v>
      </c>
      <c r="AF3946" s="47" t="s">
        <v>6141</v>
      </c>
      <c r="AG3946" s="47" t="s">
        <v>61</v>
      </c>
      <c r="AH3946" s="47" t="s">
        <v>75</v>
      </c>
      <c r="AI3946" s="47" t="s">
        <v>76</v>
      </c>
      <c r="AJ3946" s="47" t="s">
        <v>77</v>
      </c>
      <c r="AK3946" s="47" t="s">
        <v>78</v>
      </c>
      <c r="AV3946" s="47">
        <v>0.51</v>
      </c>
      <c r="AZ3946" s="47">
        <v>100</v>
      </c>
      <c r="BM3946" s="47">
        <v>7.15</v>
      </c>
      <c r="BQ3946" s="47">
        <v>0</v>
      </c>
      <c r="BS3946" s="47">
        <v>16.5</v>
      </c>
      <c r="BT3946" s="47">
        <v>0.91</v>
      </c>
      <c r="DI3946" s="1">
        <f t="shared" si="305"/>
        <v>4</v>
      </c>
      <c r="DJ3946" s="9" t="str">
        <f t="shared" si="306"/>
        <v>NO BACTERIOLOGICO</v>
      </c>
      <c r="DK3946" s="10" t="str">
        <f t="shared" si="307"/>
        <v>-</v>
      </c>
      <c r="DL3946" s="11" t="str">
        <f t="shared" si="308"/>
        <v>0</v>
      </c>
    </row>
    <row r="3947" spans="1:116" ht="12" x14ac:dyDescent="0.2">
      <c r="A3947" s="47">
        <v>1005030020</v>
      </c>
      <c r="B3947" s="47" t="str">
        <f t="shared" si="309"/>
        <v>1005030020-SAN SEBASTIAN DE MICARIN</v>
      </c>
      <c r="C3947" s="47" t="s">
        <v>2111</v>
      </c>
      <c r="D3947" s="47" t="s">
        <v>58</v>
      </c>
      <c r="E3947" s="47" t="s">
        <v>542</v>
      </c>
      <c r="F3947" s="47" t="s">
        <v>2019</v>
      </c>
      <c r="G3947" s="47" t="s">
        <v>60</v>
      </c>
      <c r="H3947" s="47">
        <v>145</v>
      </c>
      <c r="I3947" s="47">
        <v>96</v>
      </c>
      <c r="J3947" s="47" t="s">
        <v>82</v>
      </c>
      <c r="K3947" s="47" t="s">
        <v>63</v>
      </c>
      <c r="L3947" s="47" t="s">
        <v>64</v>
      </c>
      <c r="M3947" s="47" t="s">
        <v>2091</v>
      </c>
      <c r="N3947" s="47" t="s">
        <v>2092</v>
      </c>
      <c r="O3947" s="47" t="s">
        <v>58</v>
      </c>
      <c r="P3947" s="47" t="s">
        <v>542</v>
      </c>
      <c r="Q3947" s="47" t="s">
        <v>2019</v>
      </c>
      <c r="R3947" s="47">
        <v>100659</v>
      </c>
      <c r="S3947" s="47" t="s">
        <v>67</v>
      </c>
      <c r="T3947" s="47" t="s">
        <v>2112</v>
      </c>
      <c r="U3947" s="47">
        <v>19965</v>
      </c>
      <c r="V3947" s="47" t="s">
        <v>69</v>
      </c>
      <c r="W3947" s="47" t="s">
        <v>2113</v>
      </c>
      <c r="X3947" s="47">
        <v>1278949</v>
      </c>
      <c r="Y3947" s="47">
        <v>4214358</v>
      </c>
      <c r="Z3947" s="47">
        <v>366103</v>
      </c>
      <c r="AA3947" s="47">
        <v>8961117</v>
      </c>
      <c r="AB3947" s="47" t="s">
        <v>71</v>
      </c>
      <c r="AC3947" s="47">
        <v>3370</v>
      </c>
      <c r="AD3947" s="47" t="s">
        <v>126</v>
      </c>
      <c r="AE3947" s="47" t="s">
        <v>4921</v>
      </c>
      <c r="AF3947" s="47" t="s">
        <v>6142</v>
      </c>
      <c r="AG3947" s="47">
        <v>695</v>
      </c>
      <c r="AH3947" s="47" t="s">
        <v>73</v>
      </c>
      <c r="AI3947" s="47" t="s">
        <v>2114</v>
      </c>
      <c r="AJ3947" s="47" t="s">
        <v>61</v>
      </c>
      <c r="AK3947" s="47" t="s">
        <v>61</v>
      </c>
      <c r="AV3947" s="47">
        <v>1.53</v>
      </c>
      <c r="AZ3947" s="47">
        <v>307</v>
      </c>
      <c r="BM3947" s="47">
        <v>7.9</v>
      </c>
      <c r="BQ3947" s="47">
        <v>0</v>
      </c>
      <c r="BS3947" s="47">
        <v>16.600000000000001</v>
      </c>
      <c r="BT3947" s="47">
        <v>0.22</v>
      </c>
      <c r="DI3947" s="1">
        <f t="shared" si="305"/>
        <v>4</v>
      </c>
      <c r="DJ3947" s="9" t="str">
        <f t="shared" si="306"/>
        <v>NO BACTERIOLOGICO</v>
      </c>
      <c r="DK3947" s="10" t="str">
        <f t="shared" si="307"/>
        <v>-</v>
      </c>
      <c r="DL3947" s="11" t="str">
        <f t="shared" si="308"/>
        <v>0</v>
      </c>
    </row>
    <row r="3948" spans="1:116" ht="12" x14ac:dyDescent="0.2">
      <c r="A3948" s="47">
        <v>1005030020</v>
      </c>
      <c r="B3948" s="47" t="str">
        <f t="shared" si="309"/>
        <v>1005030020-SAN SEBASTIAN DE MICARIN</v>
      </c>
      <c r="C3948" s="47" t="s">
        <v>2111</v>
      </c>
      <c r="D3948" s="47" t="s">
        <v>58</v>
      </c>
      <c r="E3948" s="47" t="s">
        <v>542</v>
      </c>
      <c r="F3948" s="47" t="s">
        <v>2019</v>
      </c>
      <c r="G3948" s="47" t="s">
        <v>60</v>
      </c>
      <c r="H3948" s="47">
        <v>145</v>
      </c>
      <c r="I3948" s="47">
        <v>96</v>
      </c>
      <c r="J3948" s="47" t="s">
        <v>82</v>
      </c>
      <c r="K3948" s="47" t="s">
        <v>63</v>
      </c>
      <c r="L3948" s="47" t="s">
        <v>64</v>
      </c>
      <c r="M3948" s="47" t="s">
        <v>2091</v>
      </c>
      <c r="N3948" s="47" t="s">
        <v>2092</v>
      </c>
      <c r="O3948" s="47" t="s">
        <v>58</v>
      </c>
      <c r="P3948" s="47" t="s">
        <v>542</v>
      </c>
      <c r="Q3948" s="47" t="s">
        <v>2019</v>
      </c>
      <c r="R3948" s="47">
        <v>100659</v>
      </c>
      <c r="S3948" s="47" t="s">
        <v>67</v>
      </c>
      <c r="T3948" s="47" t="s">
        <v>2112</v>
      </c>
      <c r="U3948" s="47">
        <v>19965</v>
      </c>
      <c r="V3948" s="47" t="s">
        <v>69</v>
      </c>
      <c r="W3948" s="47" t="s">
        <v>2113</v>
      </c>
      <c r="X3948" s="47">
        <v>1278949</v>
      </c>
      <c r="Y3948" s="47">
        <v>4214359</v>
      </c>
      <c r="Z3948" s="47">
        <v>305868</v>
      </c>
      <c r="AA3948" s="47">
        <v>8961093</v>
      </c>
      <c r="AB3948" s="47" t="s">
        <v>71</v>
      </c>
      <c r="AC3948" s="47">
        <v>3320</v>
      </c>
      <c r="AD3948" s="47" t="s">
        <v>126</v>
      </c>
      <c r="AE3948" s="47" t="s">
        <v>4921</v>
      </c>
      <c r="AF3948" s="47" t="s">
        <v>6142</v>
      </c>
      <c r="AG3948" s="47" t="s">
        <v>61</v>
      </c>
      <c r="AH3948" s="47" t="s">
        <v>75</v>
      </c>
      <c r="AI3948" s="47" t="s">
        <v>76</v>
      </c>
      <c r="AJ3948" s="47" t="s">
        <v>77</v>
      </c>
      <c r="AK3948" s="47" t="s">
        <v>78</v>
      </c>
      <c r="AV3948" s="47">
        <v>0.89</v>
      </c>
      <c r="AZ3948" s="47">
        <v>307</v>
      </c>
      <c r="BE3948" s="47">
        <v>0</v>
      </c>
      <c r="BM3948" s="47">
        <v>7.7</v>
      </c>
      <c r="BQ3948" s="47">
        <v>0</v>
      </c>
      <c r="BS3948" s="47">
        <v>16.5</v>
      </c>
      <c r="BT3948" s="47">
        <v>0.2</v>
      </c>
      <c r="DI3948" s="1">
        <f t="shared" si="305"/>
        <v>4</v>
      </c>
      <c r="DJ3948" s="9" t="str">
        <f t="shared" si="306"/>
        <v>NO BACTERIOLOGICO</v>
      </c>
      <c r="DK3948" s="10" t="str">
        <f t="shared" si="307"/>
        <v>-</v>
      </c>
      <c r="DL3948" s="11" t="str">
        <f t="shared" si="308"/>
        <v>1</v>
      </c>
    </row>
    <row r="3949" spans="1:116" ht="12" x14ac:dyDescent="0.2">
      <c r="A3949" s="47">
        <v>1005030020</v>
      </c>
      <c r="B3949" s="47" t="str">
        <f t="shared" si="309"/>
        <v>1005030020-SAN SEBASTIAN DE MICARIN</v>
      </c>
      <c r="C3949" s="47" t="s">
        <v>2111</v>
      </c>
      <c r="D3949" s="47" t="s">
        <v>58</v>
      </c>
      <c r="E3949" s="47" t="s">
        <v>542</v>
      </c>
      <c r="F3949" s="47" t="s">
        <v>2019</v>
      </c>
      <c r="G3949" s="47" t="s">
        <v>60</v>
      </c>
      <c r="H3949" s="47">
        <v>145</v>
      </c>
      <c r="I3949" s="47">
        <v>96</v>
      </c>
      <c r="J3949" s="47" t="s">
        <v>82</v>
      </c>
      <c r="K3949" s="47" t="s">
        <v>63</v>
      </c>
      <c r="L3949" s="47" t="s">
        <v>64</v>
      </c>
      <c r="M3949" s="47" t="s">
        <v>2091</v>
      </c>
      <c r="N3949" s="47" t="s">
        <v>2092</v>
      </c>
      <c r="O3949" s="47" t="s">
        <v>58</v>
      </c>
      <c r="P3949" s="47" t="s">
        <v>542</v>
      </c>
      <c r="Q3949" s="47" t="s">
        <v>2019</v>
      </c>
      <c r="R3949" s="47">
        <v>100659</v>
      </c>
      <c r="S3949" s="47" t="s">
        <v>67</v>
      </c>
      <c r="T3949" s="47" t="s">
        <v>2112</v>
      </c>
      <c r="U3949" s="47">
        <v>19965</v>
      </c>
      <c r="V3949" s="47" t="s">
        <v>69</v>
      </c>
      <c r="W3949" s="47" t="s">
        <v>2113</v>
      </c>
      <c r="X3949" s="47">
        <v>1278949</v>
      </c>
      <c r="Y3949" s="47">
        <v>4214360</v>
      </c>
      <c r="Z3949" s="47">
        <v>305593</v>
      </c>
      <c r="AA3949" s="47">
        <v>8960906</v>
      </c>
      <c r="AB3949" s="47" t="s">
        <v>71</v>
      </c>
      <c r="AC3949" s="47">
        <v>3286</v>
      </c>
      <c r="AD3949" s="47" t="s">
        <v>126</v>
      </c>
      <c r="AE3949" s="47" t="s">
        <v>4921</v>
      </c>
      <c r="AF3949" s="47" t="s">
        <v>6142</v>
      </c>
      <c r="AG3949" s="47" t="s">
        <v>61</v>
      </c>
      <c r="AH3949" s="47" t="s">
        <v>75</v>
      </c>
      <c r="AI3949" s="47" t="s">
        <v>76</v>
      </c>
      <c r="AJ3949" s="47" t="s">
        <v>77</v>
      </c>
      <c r="AK3949" s="47" t="s">
        <v>78</v>
      </c>
      <c r="AV3949" s="47">
        <v>0.59</v>
      </c>
      <c r="AZ3949" s="47">
        <v>307</v>
      </c>
      <c r="BM3949" s="47">
        <v>7.5</v>
      </c>
      <c r="BQ3949" s="47">
        <v>0</v>
      </c>
      <c r="BS3949" s="47">
        <v>16</v>
      </c>
      <c r="BT3949" s="47">
        <v>0.15</v>
      </c>
      <c r="DI3949" s="1">
        <f t="shared" si="305"/>
        <v>4</v>
      </c>
      <c r="DJ3949" s="9" t="str">
        <f t="shared" si="306"/>
        <v>NO BACTERIOLOGICO</v>
      </c>
      <c r="DK3949" s="10" t="str">
        <f t="shared" si="307"/>
        <v>-</v>
      </c>
      <c r="DL3949" s="11" t="str">
        <f t="shared" si="308"/>
        <v>0</v>
      </c>
    </row>
    <row r="3950" spans="1:116" ht="12" x14ac:dyDescent="0.2">
      <c r="A3950" s="47">
        <v>1005030022</v>
      </c>
      <c r="B3950" s="47" t="str">
        <f t="shared" si="309"/>
        <v>1005030022-AGUAY</v>
      </c>
      <c r="C3950" s="47" t="s">
        <v>2123</v>
      </c>
      <c r="D3950" s="47" t="s">
        <v>58</v>
      </c>
      <c r="E3950" s="47" t="s">
        <v>542</v>
      </c>
      <c r="F3950" s="47" t="s">
        <v>2019</v>
      </c>
      <c r="G3950" s="47" t="s">
        <v>60</v>
      </c>
      <c r="H3950" s="47">
        <v>61</v>
      </c>
      <c r="I3950" s="47">
        <v>61</v>
      </c>
      <c r="J3950" s="47" t="s">
        <v>82</v>
      </c>
      <c r="K3950" s="47" t="s">
        <v>63</v>
      </c>
      <c r="L3950" s="47" t="s">
        <v>64</v>
      </c>
      <c r="M3950" s="47" t="s">
        <v>2091</v>
      </c>
      <c r="N3950" s="47" t="s">
        <v>2092</v>
      </c>
      <c r="O3950" s="47" t="s">
        <v>58</v>
      </c>
      <c r="P3950" s="47" t="s">
        <v>542</v>
      </c>
      <c r="Q3950" s="47" t="s">
        <v>2019</v>
      </c>
      <c r="R3950" s="47">
        <v>100659</v>
      </c>
      <c r="S3950" s="47" t="s">
        <v>67</v>
      </c>
      <c r="T3950" s="47" t="s">
        <v>2112</v>
      </c>
      <c r="U3950" s="47">
        <v>19965</v>
      </c>
      <c r="V3950" s="47" t="s">
        <v>69</v>
      </c>
      <c r="W3950" s="47" t="s">
        <v>2113</v>
      </c>
      <c r="X3950" s="47">
        <v>1278957</v>
      </c>
      <c r="Y3950" s="47">
        <v>4214403</v>
      </c>
      <c r="Z3950" s="47">
        <v>366103</v>
      </c>
      <c r="AA3950" s="47">
        <v>8961117</v>
      </c>
      <c r="AB3950" s="47" t="s">
        <v>71</v>
      </c>
      <c r="AC3950" s="47">
        <v>3370</v>
      </c>
      <c r="AD3950" s="47" t="s">
        <v>126</v>
      </c>
      <c r="AE3950" s="47" t="s">
        <v>4921</v>
      </c>
      <c r="AF3950" s="47" t="s">
        <v>6143</v>
      </c>
      <c r="AG3950" s="47">
        <v>695</v>
      </c>
      <c r="AH3950" s="47" t="s">
        <v>73</v>
      </c>
      <c r="AI3950" s="47" t="s">
        <v>2114</v>
      </c>
      <c r="AJ3950" s="47" t="s">
        <v>61</v>
      </c>
      <c r="AK3950" s="47" t="s">
        <v>61</v>
      </c>
      <c r="AV3950" s="47">
        <v>1.53</v>
      </c>
      <c r="AZ3950" s="47">
        <v>307</v>
      </c>
      <c r="BM3950" s="47">
        <v>7.9</v>
      </c>
      <c r="BQ3950" s="47">
        <v>0</v>
      </c>
      <c r="BS3950" s="47">
        <v>16.600000000000001</v>
      </c>
      <c r="BT3950" s="47">
        <v>0.22</v>
      </c>
      <c r="DI3950" s="1">
        <f t="shared" si="305"/>
        <v>4</v>
      </c>
      <c r="DJ3950" s="9" t="str">
        <f t="shared" si="306"/>
        <v>NO BACTERIOLOGICO</v>
      </c>
      <c r="DK3950" s="10" t="str">
        <f t="shared" si="307"/>
        <v>-</v>
      </c>
      <c r="DL3950" s="11" t="str">
        <f t="shared" si="308"/>
        <v>0</v>
      </c>
    </row>
    <row r="3951" spans="1:116" ht="12" x14ac:dyDescent="0.2">
      <c r="A3951" s="47">
        <v>1005030022</v>
      </c>
      <c r="B3951" s="47" t="str">
        <f t="shared" si="309"/>
        <v>1005030022-AGUAY</v>
      </c>
      <c r="C3951" s="47" t="s">
        <v>2123</v>
      </c>
      <c r="D3951" s="47" t="s">
        <v>58</v>
      </c>
      <c r="E3951" s="47" t="s">
        <v>542</v>
      </c>
      <c r="F3951" s="47" t="s">
        <v>2019</v>
      </c>
      <c r="G3951" s="47" t="s">
        <v>60</v>
      </c>
      <c r="H3951" s="47">
        <v>61</v>
      </c>
      <c r="I3951" s="47">
        <v>61</v>
      </c>
      <c r="J3951" s="47" t="s">
        <v>82</v>
      </c>
      <c r="K3951" s="47" t="s">
        <v>63</v>
      </c>
      <c r="L3951" s="47" t="s">
        <v>64</v>
      </c>
      <c r="M3951" s="47" t="s">
        <v>2091</v>
      </c>
      <c r="N3951" s="47" t="s">
        <v>2092</v>
      </c>
      <c r="O3951" s="47" t="s">
        <v>58</v>
      </c>
      <c r="P3951" s="47" t="s">
        <v>542</v>
      </c>
      <c r="Q3951" s="47" t="s">
        <v>2019</v>
      </c>
      <c r="R3951" s="47">
        <v>100659</v>
      </c>
      <c r="S3951" s="47" t="s">
        <v>67</v>
      </c>
      <c r="T3951" s="47" t="s">
        <v>2112</v>
      </c>
      <c r="U3951" s="47">
        <v>19965</v>
      </c>
      <c r="V3951" s="47" t="s">
        <v>69</v>
      </c>
      <c r="W3951" s="47" t="s">
        <v>2113</v>
      </c>
      <c r="X3951" s="47">
        <v>1278957</v>
      </c>
      <c r="Y3951" s="47">
        <v>4214404</v>
      </c>
      <c r="Z3951" s="47">
        <v>305868</v>
      </c>
      <c r="AA3951" s="47">
        <v>8961093</v>
      </c>
      <c r="AB3951" s="47" t="s">
        <v>71</v>
      </c>
      <c r="AC3951" s="47">
        <v>3320</v>
      </c>
      <c r="AD3951" s="47" t="s">
        <v>126</v>
      </c>
      <c r="AE3951" s="47" t="s">
        <v>4921</v>
      </c>
      <c r="AF3951" s="47" t="s">
        <v>6143</v>
      </c>
      <c r="AG3951" s="47" t="s">
        <v>61</v>
      </c>
      <c r="AH3951" s="47" t="s">
        <v>75</v>
      </c>
      <c r="AI3951" s="47" t="s">
        <v>76</v>
      </c>
      <c r="AJ3951" s="47" t="s">
        <v>77</v>
      </c>
      <c r="AK3951" s="47" t="s">
        <v>78</v>
      </c>
      <c r="AV3951" s="47">
        <v>0.89</v>
      </c>
      <c r="AZ3951" s="47">
        <v>307</v>
      </c>
      <c r="BM3951" s="47">
        <v>7.7</v>
      </c>
      <c r="BQ3951" s="47">
        <v>0</v>
      </c>
      <c r="BS3951" s="47">
        <v>16.5</v>
      </c>
      <c r="BT3951" s="47">
        <v>0.2</v>
      </c>
      <c r="DI3951" s="1">
        <f t="shared" si="305"/>
        <v>4</v>
      </c>
      <c r="DJ3951" s="9" t="str">
        <f t="shared" si="306"/>
        <v>NO BACTERIOLOGICO</v>
      </c>
      <c r="DK3951" s="10" t="str">
        <f t="shared" si="307"/>
        <v>-</v>
      </c>
      <c r="DL3951" s="11" t="str">
        <f t="shared" si="308"/>
        <v>0</v>
      </c>
    </row>
    <row r="3952" spans="1:116" ht="12" x14ac:dyDescent="0.2">
      <c r="A3952" s="47">
        <v>1005030022</v>
      </c>
      <c r="B3952" s="47" t="str">
        <f t="shared" si="309"/>
        <v>1005030022-AGUAY</v>
      </c>
      <c r="C3952" s="47" t="s">
        <v>2123</v>
      </c>
      <c r="D3952" s="47" t="s">
        <v>58</v>
      </c>
      <c r="E3952" s="47" t="s">
        <v>542</v>
      </c>
      <c r="F3952" s="47" t="s">
        <v>2019</v>
      </c>
      <c r="G3952" s="47" t="s">
        <v>60</v>
      </c>
      <c r="H3952" s="47">
        <v>61</v>
      </c>
      <c r="I3952" s="47">
        <v>61</v>
      </c>
      <c r="J3952" s="47" t="s">
        <v>82</v>
      </c>
      <c r="K3952" s="47" t="s">
        <v>63</v>
      </c>
      <c r="L3952" s="47" t="s">
        <v>64</v>
      </c>
      <c r="M3952" s="47" t="s">
        <v>2091</v>
      </c>
      <c r="N3952" s="47" t="s">
        <v>2092</v>
      </c>
      <c r="O3952" s="47" t="s">
        <v>58</v>
      </c>
      <c r="P3952" s="47" t="s">
        <v>542</v>
      </c>
      <c r="Q3952" s="47" t="s">
        <v>2019</v>
      </c>
      <c r="R3952" s="47">
        <v>100659</v>
      </c>
      <c r="S3952" s="47" t="s">
        <v>67</v>
      </c>
      <c r="T3952" s="47" t="s">
        <v>2112</v>
      </c>
      <c r="U3952" s="47">
        <v>19965</v>
      </c>
      <c r="V3952" s="47" t="s">
        <v>69</v>
      </c>
      <c r="W3952" s="47" t="s">
        <v>2113</v>
      </c>
      <c r="X3952" s="47">
        <v>1278957</v>
      </c>
      <c r="Y3952" s="47">
        <v>4214405</v>
      </c>
      <c r="Z3952" s="47">
        <v>305593</v>
      </c>
      <c r="AA3952" s="47">
        <v>8960906</v>
      </c>
      <c r="AB3952" s="47" t="s">
        <v>71</v>
      </c>
      <c r="AC3952" s="47">
        <v>3286</v>
      </c>
      <c r="AD3952" s="47" t="s">
        <v>126</v>
      </c>
      <c r="AE3952" s="47" t="s">
        <v>4921</v>
      </c>
      <c r="AF3952" s="47" t="s">
        <v>6143</v>
      </c>
      <c r="AG3952" s="47" t="s">
        <v>61</v>
      </c>
      <c r="AH3952" s="47" t="s">
        <v>75</v>
      </c>
      <c r="AI3952" s="47" t="s">
        <v>76</v>
      </c>
      <c r="AJ3952" s="47" t="s">
        <v>77</v>
      </c>
      <c r="AK3952" s="47" t="s">
        <v>78</v>
      </c>
      <c r="AV3952" s="47">
        <v>0.59</v>
      </c>
      <c r="AZ3952" s="47">
        <v>307</v>
      </c>
      <c r="BM3952" s="47">
        <v>7.5</v>
      </c>
      <c r="BQ3952" s="47">
        <v>0</v>
      </c>
      <c r="BS3952" s="47">
        <v>16</v>
      </c>
      <c r="BT3952" s="47">
        <v>0.15</v>
      </c>
      <c r="DI3952" s="1">
        <f t="shared" si="305"/>
        <v>4</v>
      </c>
      <c r="DJ3952" s="9" t="str">
        <f t="shared" si="306"/>
        <v>NO BACTERIOLOGICO</v>
      </c>
      <c r="DK3952" s="10" t="str">
        <f t="shared" si="307"/>
        <v>-</v>
      </c>
      <c r="DL3952" s="11" t="str">
        <f t="shared" si="308"/>
        <v>0</v>
      </c>
    </row>
    <row r="3953" spans="1:116" ht="12" x14ac:dyDescent="0.2">
      <c r="A3953" s="47">
        <v>1005030021</v>
      </c>
      <c r="B3953" s="47" t="str">
        <f t="shared" si="309"/>
        <v>1005030021-PAQUISH</v>
      </c>
      <c r="C3953" s="47" t="s">
        <v>2100</v>
      </c>
      <c r="D3953" s="47" t="s">
        <v>58</v>
      </c>
      <c r="E3953" s="47" t="s">
        <v>542</v>
      </c>
      <c r="F3953" s="47" t="s">
        <v>2019</v>
      </c>
      <c r="G3953" s="47" t="s">
        <v>60</v>
      </c>
      <c r="H3953" s="47">
        <v>99</v>
      </c>
      <c r="I3953" s="47">
        <v>23</v>
      </c>
      <c r="J3953" s="47" t="s">
        <v>82</v>
      </c>
      <c r="K3953" s="47" t="s">
        <v>63</v>
      </c>
      <c r="L3953" s="47" t="s">
        <v>64</v>
      </c>
      <c r="M3953" s="47" t="s">
        <v>2091</v>
      </c>
      <c r="N3953" s="47" t="s">
        <v>2092</v>
      </c>
      <c r="O3953" s="47" t="s">
        <v>58</v>
      </c>
      <c r="P3953" s="47" t="s">
        <v>542</v>
      </c>
      <c r="Q3953" s="47" t="s">
        <v>2019</v>
      </c>
      <c r="R3953" s="47">
        <v>152143</v>
      </c>
      <c r="S3953" s="47" t="s">
        <v>67</v>
      </c>
      <c r="T3953" s="47" t="s">
        <v>2101</v>
      </c>
      <c r="U3953" s="47">
        <v>19121</v>
      </c>
      <c r="V3953" s="47" t="s">
        <v>69</v>
      </c>
      <c r="W3953" s="47" t="s">
        <v>2102</v>
      </c>
      <c r="X3953" s="47">
        <v>1278969</v>
      </c>
      <c r="Y3953" s="47">
        <v>4214442</v>
      </c>
      <c r="Z3953" s="47">
        <v>326514</v>
      </c>
      <c r="AA3953" s="47">
        <v>8965321</v>
      </c>
      <c r="AB3953" s="47" t="s">
        <v>71</v>
      </c>
      <c r="AC3953" s="47">
        <v>3256</v>
      </c>
      <c r="AD3953" s="47" t="s">
        <v>126</v>
      </c>
      <c r="AE3953" s="47" t="s">
        <v>5008</v>
      </c>
      <c r="AF3953" s="47" t="s">
        <v>6144</v>
      </c>
      <c r="AG3953" s="47">
        <v>48731</v>
      </c>
      <c r="AH3953" s="47" t="s">
        <v>73</v>
      </c>
      <c r="AI3953" s="47" t="s">
        <v>2100</v>
      </c>
      <c r="AJ3953" s="47" t="s">
        <v>61</v>
      </c>
      <c r="AK3953" s="47" t="s">
        <v>61</v>
      </c>
      <c r="AV3953" s="47">
        <v>1.33</v>
      </c>
      <c r="AZ3953" s="47">
        <v>11.1</v>
      </c>
      <c r="BM3953" s="47">
        <v>7.3</v>
      </c>
      <c r="BQ3953" s="47">
        <v>0</v>
      </c>
      <c r="BS3953" s="47">
        <v>16.5</v>
      </c>
      <c r="BT3953" s="47">
        <v>0.8</v>
      </c>
      <c r="DI3953" s="1">
        <f t="shared" si="305"/>
        <v>4</v>
      </c>
      <c r="DJ3953" s="9" t="str">
        <f t="shared" si="306"/>
        <v>NO BACTERIOLOGICO</v>
      </c>
      <c r="DK3953" s="10" t="str">
        <f t="shared" si="307"/>
        <v>-</v>
      </c>
      <c r="DL3953" s="11" t="str">
        <f t="shared" si="308"/>
        <v>0</v>
      </c>
    </row>
    <row r="3954" spans="1:116" ht="12" x14ac:dyDescent="0.2">
      <c r="A3954" s="47">
        <v>1005030021</v>
      </c>
      <c r="B3954" s="47" t="str">
        <f t="shared" si="309"/>
        <v>1005030021-PAQUISH</v>
      </c>
      <c r="C3954" s="47" t="s">
        <v>2100</v>
      </c>
      <c r="D3954" s="47" t="s">
        <v>58</v>
      </c>
      <c r="E3954" s="47" t="s">
        <v>542</v>
      </c>
      <c r="F3954" s="47" t="s">
        <v>2019</v>
      </c>
      <c r="G3954" s="47" t="s">
        <v>60</v>
      </c>
      <c r="H3954" s="47">
        <v>99</v>
      </c>
      <c r="I3954" s="47">
        <v>23</v>
      </c>
      <c r="J3954" s="47" t="s">
        <v>82</v>
      </c>
      <c r="K3954" s="47" t="s">
        <v>63</v>
      </c>
      <c r="L3954" s="47" t="s">
        <v>64</v>
      </c>
      <c r="M3954" s="47" t="s">
        <v>2091</v>
      </c>
      <c r="N3954" s="47" t="s">
        <v>2092</v>
      </c>
      <c r="O3954" s="47" t="s">
        <v>58</v>
      </c>
      <c r="P3954" s="47" t="s">
        <v>542</v>
      </c>
      <c r="Q3954" s="47" t="s">
        <v>2019</v>
      </c>
      <c r="R3954" s="47">
        <v>152143</v>
      </c>
      <c r="S3954" s="47" t="s">
        <v>67</v>
      </c>
      <c r="T3954" s="47" t="s">
        <v>2101</v>
      </c>
      <c r="U3954" s="47">
        <v>19121</v>
      </c>
      <c r="V3954" s="47" t="s">
        <v>69</v>
      </c>
      <c r="W3954" s="47" t="s">
        <v>2102</v>
      </c>
      <c r="X3954" s="47">
        <v>1278969</v>
      </c>
      <c r="Y3954" s="47">
        <v>4214443</v>
      </c>
      <c r="Z3954" s="47">
        <v>306821</v>
      </c>
      <c r="AA3954" s="47">
        <v>8961355</v>
      </c>
      <c r="AB3954" s="47" t="s">
        <v>71</v>
      </c>
      <c r="AC3954" s="47">
        <v>3678</v>
      </c>
      <c r="AD3954" s="47" t="s">
        <v>126</v>
      </c>
      <c r="AE3954" s="47" t="s">
        <v>5008</v>
      </c>
      <c r="AF3954" s="47" t="s">
        <v>6144</v>
      </c>
      <c r="AG3954" s="47" t="s">
        <v>61</v>
      </c>
      <c r="AH3954" s="47" t="s">
        <v>75</v>
      </c>
      <c r="AI3954" s="47" t="s">
        <v>76</v>
      </c>
      <c r="AJ3954" s="47" t="s">
        <v>77</v>
      </c>
      <c r="AK3954" s="47" t="s">
        <v>78</v>
      </c>
      <c r="AV3954" s="47">
        <v>0.8</v>
      </c>
      <c r="AZ3954" s="47">
        <v>11.1</v>
      </c>
      <c r="BE3954" s="47">
        <v>0</v>
      </c>
      <c r="BM3954" s="47">
        <v>7.25</v>
      </c>
      <c r="BQ3954" s="47">
        <v>0</v>
      </c>
      <c r="BS3954" s="47">
        <v>16.3</v>
      </c>
      <c r="BT3954" s="47">
        <v>0.75</v>
      </c>
      <c r="DI3954" s="1">
        <f t="shared" si="305"/>
        <v>4</v>
      </c>
      <c r="DJ3954" s="9" t="str">
        <f t="shared" si="306"/>
        <v>NO BACTERIOLOGICO</v>
      </c>
      <c r="DK3954" s="10" t="str">
        <f t="shared" si="307"/>
        <v>-</v>
      </c>
      <c r="DL3954" s="11" t="str">
        <f t="shared" si="308"/>
        <v>1</v>
      </c>
    </row>
    <row r="3955" spans="1:116" ht="12" x14ac:dyDescent="0.2">
      <c r="A3955" s="47">
        <v>1005030021</v>
      </c>
      <c r="B3955" s="47" t="str">
        <f t="shared" si="309"/>
        <v>1005030021-PAQUISH</v>
      </c>
      <c r="C3955" s="47" t="s">
        <v>2100</v>
      </c>
      <c r="D3955" s="47" t="s">
        <v>58</v>
      </c>
      <c r="E3955" s="47" t="s">
        <v>542</v>
      </c>
      <c r="F3955" s="47" t="s">
        <v>2019</v>
      </c>
      <c r="G3955" s="47" t="s">
        <v>60</v>
      </c>
      <c r="H3955" s="47">
        <v>99</v>
      </c>
      <c r="I3955" s="47">
        <v>23</v>
      </c>
      <c r="J3955" s="47" t="s">
        <v>82</v>
      </c>
      <c r="K3955" s="47" t="s">
        <v>63</v>
      </c>
      <c r="L3955" s="47" t="s">
        <v>64</v>
      </c>
      <c r="M3955" s="47" t="s">
        <v>2091</v>
      </c>
      <c r="N3955" s="47" t="s">
        <v>2092</v>
      </c>
      <c r="O3955" s="47" t="s">
        <v>58</v>
      </c>
      <c r="P3955" s="47" t="s">
        <v>542</v>
      </c>
      <c r="Q3955" s="47" t="s">
        <v>2019</v>
      </c>
      <c r="R3955" s="47">
        <v>152143</v>
      </c>
      <c r="S3955" s="47" t="s">
        <v>67</v>
      </c>
      <c r="T3955" s="47" t="s">
        <v>2101</v>
      </c>
      <c r="U3955" s="47">
        <v>19121</v>
      </c>
      <c r="V3955" s="47" t="s">
        <v>69</v>
      </c>
      <c r="W3955" s="47" t="s">
        <v>2102</v>
      </c>
      <c r="X3955" s="47">
        <v>1278969</v>
      </c>
      <c r="Y3955" s="47">
        <v>4214444</v>
      </c>
      <c r="Z3955" s="47">
        <v>306393</v>
      </c>
      <c r="AA3955" s="47">
        <v>8966780</v>
      </c>
      <c r="AB3955" s="47" t="s">
        <v>71</v>
      </c>
      <c r="AC3955" s="47">
        <v>3560</v>
      </c>
      <c r="AD3955" s="47" t="s">
        <v>126</v>
      </c>
      <c r="AE3955" s="47" t="s">
        <v>5008</v>
      </c>
      <c r="AF3955" s="47" t="s">
        <v>6144</v>
      </c>
      <c r="AG3955" s="47" t="s">
        <v>61</v>
      </c>
      <c r="AH3955" s="47" t="s">
        <v>75</v>
      </c>
      <c r="AI3955" s="47" t="s">
        <v>76</v>
      </c>
      <c r="AJ3955" s="47" t="s">
        <v>77</v>
      </c>
      <c r="AK3955" s="47" t="s">
        <v>78</v>
      </c>
      <c r="AV3955" s="47">
        <v>0.54</v>
      </c>
      <c r="AZ3955" s="47">
        <v>11.1</v>
      </c>
      <c r="BM3955" s="47">
        <v>7.15</v>
      </c>
      <c r="BQ3955" s="47">
        <v>0</v>
      </c>
      <c r="BS3955" s="47">
        <v>16.2</v>
      </c>
      <c r="BT3955" s="47">
        <v>0.5</v>
      </c>
      <c r="DI3955" s="1">
        <f t="shared" si="305"/>
        <v>4</v>
      </c>
      <c r="DJ3955" s="9" t="str">
        <f t="shared" si="306"/>
        <v>NO BACTERIOLOGICO</v>
      </c>
      <c r="DK3955" s="10" t="str">
        <f t="shared" si="307"/>
        <v>-</v>
      </c>
      <c r="DL3955" s="11" t="str">
        <f t="shared" si="308"/>
        <v>0</v>
      </c>
    </row>
    <row r="3956" spans="1:116" ht="12" x14ac:dyDescent="0.2">
      <c r="A3956" s="47">
        <v>1005030026</v>
      </c>
      <c r="B3956" s="47" t="str">
        <f t="shared" si="309"/>
        <v>1005030026-SAN MARTIN</v>
      </c>
      <c r="C3956" s="47" t="s">
        <v>744</v>
      </c>
      <c r="D3956" s="47" t="s">
        <v>58</v>
      </c>
      <c r="E3956" s="47" t="s">
        <v>542</v>
      </c>
      <c r="F3956" s="47" t="s">
        <v>2019</v>
      </c>
      <c r="G3956" s="47" t="s">
        <v>60</v>
      </c>
      <c r="H3956" s="47">
        <v>145</v>
      </c>
      <c r="I3956" s="47">
        <v>145</v>
      </c>
      <c r="J3956" s="47" t="s">
        <v>82</v>
      </c>
      <c r="K3956" s="47" t="s">
        <v>63</v>
      </c>
      <c r="L3956" s="47" t="s">
        <v>64</v>
      </c>
      <c r="M3956" s="47" t="s">
        <v>2091</v>
      </c>
      <c r="N3956" s="47" t="s">
        <v>2092</v>
      </c>
      <c r="O3956" s="47" t="s">
        <v>58</v>
      </c>
      <c r="P3956" s="47" t="s">
        <v>542</v>
      </c>
      <c r="Q3956" s="47" t="s">
        <v>2019</v>
      </c>
      <c r="R3956" s="47">
        <v>170808</v>
      </c>
      <c r="S3956" s="47" t="s">
        <v>67</v>
      </c>
      <c r="T3956" s="47" t="s">
        <v>2103</v>
      </c>
      <c r="U3956" s="47">
        <v>19955</v>
      </c>
      <c r="V3956" s="47" t="s">
        <v>69</v>
      </c>
      <c r="W3956" s="47" t="s">
        <v>2094</v>
      </c>
      <c r="X3956" s="47">
        <v>1278982</v>
      </c>
      <c r="Y3956" s="47">
        <v>4214486</v>
      </c>
      <c r="Z3956" s="47">
        <v>300582</v>
      </c>
      <c r="AA3956" s="47">
        <v>8960372</v>
      </c>
      <c r="AB3956" s="47" t="s">
        <v>71</v>
      </c>
      <c r="AC3956" s="47">
        <v>3763</v>
      </c>
      <c r="AD3956" s="47" t="s">
        <v>126</v>
      </c>
      <c r="AE3956" s="47" t="s">
        <v>4909</v>
      </c>
      <c r="AF3956" s="47" t="s">
        <v>6145</v>
      </c>
      <c r="AG3956" s="47">
        <v>61422</v>
      </c>
      <c r="AH3956" s="47" t="s">
        <v>73</v>
      </c>
      <c r="AI3956" s="47" t="s">
        <v>2104</v>
      </c>
      <c r="AJ3956" s="47" t="s">
        <v>61</v>
      </c>
      <c r="AK3956" s="47" t="s">
        <v>61</v>
      </c>
      <c r="AV3956" s="47">
        <v>0.85</v>
      </c>
      <c r="AZ3956" s="47">
        <v>90</v>
      </c>
      <c r="BM3956" s="47">
        <v>7.25</v>
      </c>
      <c r="BQ3956" s="47">
        <v>0</v>
      </c>
      <c r="BS3956" s="47">
        <v>16.5</v>
      </c>
      <c r="BT3956" s="47">
        <v>1.1000000000000001</v>
      </c>
      <c r="DI3956" s="1">
        <f t="shared" si="305"/>
        <v>4</v>
      </c>
      <c r="DJ3956" s="9" t="str">
        <f t="shared" si="306"/>
        <v>NO BACTERIOLOGICO</v>
      </c>
      <c r="DK3956" s="10" t="str">
        <f t="shared" si="307"/>
        <v>-</v>
      </c>
      <c r="DL3956" s="11" t="str">
        <f t="shared" si="308"/>
        <v>0</v>
      </c>
    </row>
    <row r="3957" spans="1:116" ht="12" x14ac:dyDescent="0.2">
      <c r="A3957" s="47">
        <v>1005030026</v>
      </c>
      <c r="B3957" s="47" t="str">
        <f t="shared" si="309"/>
        <v>1005030026-SAN MARTIN</v>
      </c>
      <c r="C3957" s="47" t="s">
        <v>744</v>
      </c>
      <c r="D3957" s="47" t="s">
        <v>58</v>
      </c>
      <c r="E3957" s="47" t="s">
        <v>542</v>
      </c>
      <c r="F3957" s="47" t="s">
        <v>2019</v>
      </c>
      <c r="G3957" s="47" t="s">
        <v>60</v>
      </c>
      <c r="H3957" s="47">
        <v>145</v>
      </c>
      <c r="I3957" s="47">
        <v>145</v>
      </c>
      <c r="J3957" s="47" t="s">
        <v>82</v>
      </c>
      <c r="K3957" s="47" t="s">
        <v>63</v>
      </c>
      <c r="L3957" s="47" t="s">
        <v>64</v>
      </c>
      <c r="M3957" s="47" t="s">
        <v>2091</v>
      </c>
      <c r="N3957" s="47" t="s">
        <v>2092</v>
      </c>
      <c r="O3957" s="47" t="s">
        <v>58</v>
      </c>
      <c r="P3957" s="47" t="s">
        <v>542</v>
      </c>
      <c r="Q3957" s="47" t="s">
        <v>2019</v>
      </c>
      <c r="R3957" s="47">
        <v>170808</v>
      </c>
      <c r="S3957" s="47" t="s">
        <v>67</v>
      </c>
      <c r="T3957" s="47" t="s">
        <v>2103</v>
      </c>
      <c r="U3957" s="47">
        <v>19955</v>
      </c>
      <c r="V3957" s="47" t="s">
        <v>69</v>
      </c>
      <c r="W3957" s="47" t="s">
        <v>2094</v>
      </c>
      <c r="X3957" s="47">
        <v>1278982</v>
      </c>
      <c r="Y3957" s="47">
        <v>4214487</v>
      </c>
      <c r="Z3957" s="47">
        <v>306212</v>
      </c>
      <c r="AA3957" s="47">
        <v>8960168</v>
      </c>
      <c r="AB3957" s="47" t="s">
        <v>71</v>
      </c>
      <c r="AC3957" s="47">
        <v>3554</v>
      </c>
      <c r="AD3957" s="47" t="s">
        <v>126</v>
      </c>
      <c r="AE3957" s="47" t="s">
        <v>4909</v>
      </c>
      <c r="AF3957" s="47" t="s">
        <v>6145</v>
      </c>
      <c r="AG3957" s="47" t="s">
        <v>61</v>
      </c>
      <c r="AH3957" s="47" t="s">
        <v>75</v>
      </c>
      <c r="AI3957" s="47" t="s">
        <v>76</v>
      </c>
      <c r="AJ3957" s="47" t="s">
        <v>77</v>
      </c>
      <c r="AK3957" s="47" t="s">
        <v>78</v>
      </c>
      <c r="AV3957" s="47">
        <v>0.56999999999999995</v>
      </c>
      <c r="AZ3957" s="47">
        <v>90</v>
      </c>
      <c r="BM3957" s="47">
        <v>7.2</v>
      </c>
      <c r="BQ3957" s="47">
        <v>0</v>
      </c>
      <c r="BS3957" s="47">
        <v>16.5</v>
      </c>
      <c r="BT3957" s="47">
        <v>1.05</v>
      </c>
      <c r="DI3957" s="1">
        <f t="shared" si="305"/>
        <v>4</v>
      </c>
      <c r="DJ3957" s="9" t="str">
        <f t="shared" si="306"/>
        <v>NO BACTERIOLOGICO</v>
      </c>
      <c r="DK3957" s="10" t="str">
        <f t="shared" si="307"/>
        <v>-</v>
      </c>
      <c r="DL3957" s="11" t="str">
        <f t="shared" si="308"/>
        <v>0</v>
      </c>
    </row>
    <row r="3958" spans="1:116" ht="12" x14ac:dyDescent="0.2">
      <c r="A3958" s="47">
        <v>1005030026</v>
      </c>
      <c r="B3958" s="47" t="str">
        <f t="shared" si="309"/>
        <v>1005030026-SAN MARTIN</v>
      </c>
      <c r="C3958" s="47" t="s">
        <v>744</v>
      </c>
      <c r="D3958" s="47" t="s">
        <v>58</v>
      </c>
      <c r="E3958" s="47" t="s">
        <v>542</v>
      </c>
      <c r="F3958" s="47" t="s">
        <v>2019</v>
      </c>
      <c r="G3958" s="47" t="s">
        <v>60</v>
      </c>
      <c r="H3958" s="47">
        <v>145</v>
      </c>
      <c r="I3958" s="47">
        <v>145</v>
      </c>
      <c r="J3958" s="47" t="s">
        <v>82</v>
      </c>
      <c r="K3958" s="47" t="s">
        <v>63</v>
      </c>
      <c r="L3958" s="47" t="s">
        <v>64</v>
      </c>
      <c r="M3958" s="47" t="s">
        <v>2091</v>
      </c>
      <c r="N3958" s="47" t="s">
        <v>2092</v>
      </c>
      <c r="O3958" s="47" t="s">
        <v>58</v>
      </c>
      <c r="P3958" s="47" t="s">
        <v>542</v>
      </c>
      <c r="Q3958" s="47" t="s">
        <v>2019</v>
      </c>
      <c r="R3958" s="47">
        <v>170808</v>
      </c>
      <c r="S3958" s="47" t="s">
        <v>67</v>
      </c>
      <c r="T3958" s="47" t="s">
        <v>2103</v>
      </c>
      <c r="U3958" s="47">
        <v>19955</v>
      </c>
      <c r="V3958" s="47" t="s">
        <v>69</v>
      </c>
      <c r="W3958" s="47" t="s">
        <v>2094</v>
      </c>
      <c r="X3958" s="47">
        <v>1278982</v>
      </c>
      <c r="Y3958" s="47">
        <v>4214488</v>
      </c>
      <c r="Z3958" s="47">
        <v>306212</v>
      </c>
      <c r="AA3958" s="47">
        <v>8960168</v>
      </c>
      <c r="AB3958" s="47" t="s">
        <v>71</v>
      </c>
      <c r="AC3958" s="47">
        <v>3554</v>
      </c>
      <c r="AD3958" s="47" t="s">
        <v>126</v>
      </c>
      <c r="AE3958" s="47" t="s">
        <v>4909</v>
      </c>
      <c r="AF3958" s="47" t="s">
        <v>6145</v>
      </c>
      <c r="AG3958" s="47" t="s">
        <v>61</v>
      </c>
      <c r="AH3958" s="47" t="s">
        <v>75</v>
      </c>
      <c r="AI3958" s="47" t="s">
        <v>76</v>
      </c>
      <c r="AJ3958" s="47" t="s">
        <v>77</v>
      </c>
      <c r="AK3958" s="47" t="s">
        <v>78</v>
      </c>
      <c r="AV3958" s="47">
        <v>0.56999999999999995</v>
      </c>
      <c r="AZ3958" s="47">
        <v>90</v>
      </c>
      <c r="BM3958" s="47">
        <v>7.2</v>
      </c>
      <c r="BQ3958" s="47">
        <v>0</v>
      </c>
      <c r="BS3958" s="47">
        <v>16.5</v>
      </c>
      <c r="BT3958" s="47">
        <v>1.05</v>
      </c>
      <c r="DI3958" s="1">
        <f t="shared" si="305"/>
        <v>4</v>
      </c>
      <c r="DJ3958" s="9" t="str">
        <f t="shared" si="306"/>
        <v>NO BACTERIOLOGICO</v>
      </c>
      <c r="DK3958" s="10" t="str">
        <f t="shared" si="307"/>
        <v>-</v>
      </c>
      <c r="DL3958" s="11" t="str">
        <f t="shared" si="308"/>
        <v>0</v>
      </c>
    </row>
    <row r="3959" spans="1:116" ht="12" x14ac:dyDescent="0.2">
      <c r="A3959" s="47">
        <v>1005030031</v>
      </c>
      <c r="B3959" s="47" t="str">
        <f t="shared" si="309"/>
        <v>1005030031-RUMICHACA</v>
      </c>
      <c r="C3959" s="47" t="s">
        <v>2105</v>
      </c>
      <c r="D3959" s="47" t="s">
        <v>58</v>
      </c>
      <c r="E3959" s="47" t="s">
        <v>542</v>
      </c>
      <c r="F3959" s="47" t="s">
        <v>2019</v>
      </c>
      <c r="G3959" s="47" t="s">
        <v>60</v>
      </c>
      <c r="H3959" s="47">
        <v>63</v>
      </c>
      <c r="I3959" s="47">
        <v>63</v>
      </c>
      <c r="J3959" s="47" t="s">
        <v>82</v>
      </c>
      <c r="K3959" s="47" t="s">
        <v>63</v>
      </c>
      <c r="L3959" s="47" t="s">
        <v>64</v>
      </c>
      <c r="M3959" s="47" t="s">
        <v>2091</v>
      </c>
      <c r="N3959" s="47" t="s">
        <v>2092</v>
      </c>
      <c r="O3959" s="47" t="s">
        <v>58</v>
      </c>
      <c r="P3959" s="47" t="s">
        <v>542</v>
      </c>
      <c r="Q3959" s="47" t="s">
        <v>2019</v>
      </c>
      <c r="R3959" s="47">
        <v>152144</v>
      </c>
      <c r="S3959" s="47" t="s">
        <v>67</v>
      </c>
      <c r="T3959" s="47" t="s">
        <v>2106</v>
      </c>
      <c r="U3959" s="47">
        <v>20431</v>
      </c>
      <c r="V3959" s="47" t="s">
        <v>69</v>
      </c>
      <c r="W3959" s="47" t="s">
        <v>2107</v>
      </c>
      <c r="X3959" s="47">
        <v>1278999</v>
      </c>
      <c r="Y3959" s="47">
        <v>4214543</v>
      </c>
      <c r="Z3959" s="47">
        <v>304212</v>
      </c>
      <c r="AA3959" s="47">
        <v>8955412</v>
      </c>
      <c r="AB3959" s="47" t="s">
        <v>71</v>
      </c>
      <c r="AC3959" s="47">
        <v>3147</v>
      </c>
      <c r="AD3959" s="47" t="s">
        <v>126</v>
      </c>
      <c r="AE3959" s="47" t="s">
        <v>4968</v>
      </c>
      <c r="AF3959" s="47" t="s">
        <v>6146</v>
      </c>
      <c r="AG3959" s="47">
        <v>48732</v>
      </c>
      <c r="AH3959" s="47" t="s">
        <v>73</v>
      </c>
      <c r="AI3959" s="47" t="s">
        <v>2105</v>
      </c>
      <c r="AJ3959" s="47" t="s">
        <v>61</v>
      </c>
      <c r="AK3959" s="47" t="s">
        <v>61</v>
      </c>
      <c r="AV3959" s="47">
        <v>0.75</v>
      </c>
      <c r="AZ3959" s="47">
        <v>13.6</v>
      </c>
      <c r="BM3959" s="47">
        <v>7.5</v>
      </c>
      <c r="BQ3959" s="47">
        <v>0</v>
      </c>
      <c r="BS3959" s="47">
        <v>16.2</v>
      </c>
      <c r="BT3959" s="47">
        <v>0.93</v>
      </c>
      <c r="DI3959" s="1">
        <f t="shared" si="305"/>
        <v>4</v>
      </c>
      <c r="DJ3959" s="9" t="str">
        <f t="shared" si="306"/>
        <v>NO BACTERIOLOGICO</v>
      </c>
      <c r="DK3959" s="10" t="str">
        <f t="shared" si="307"/>
        <v>-</v>
      </c>
      <c r="DL3959" s="11" t="str">
        <f t="shared" si="308"/>
        <v>0</v>
      </c>
    </row>
    <row r="3960" spans="1:116" ht="12" x14ac:dyDescent="0.2">
      <c r="A3960" s="47">
        <v>1005030031</v>
      </c>
      <c r="B3960" s="47" t="str">
        <f t="shared" si="309"/>
        <v>1005030031-RUMICHACA</v>
      </c>
      <c r="C3960" s="47" t="s">
        <v>2105</v>
      </c>
      <c r="D3960" s="47" t="s">
        <v>58</v>
      </c>
      <c r="E3960" s="47" t="s">
        <v>542</v>
      </c>
      <c r="F3960" s="47" t="s">
        <v>2019</v>
      </c>
      <c r="G3960" s="47" t="s">
        <v>60</v>
      </c>
      <c r="H3960" s="47">
        <v>63</v>
      </c>
      <c r="I3960" s="47">
        <v>63</v>
      </c>
      <c r="J3960" s="47" t="s">
        <v>82</v>
      </c>
      <c r="K3960" s="47" t="s">
        <v>63</v>
      </c>
      <c r="L3960" s="47" t="s">
        <v>64</v>
      </c>
      <c r="M3960" s="47" t="s">
        <v>2091</v>
      </c>
      <c r="N3960" s="47" t="s">
        <v>2092</v>
      </c>
      <c r="O3960" s="47" t="s">
        <v>58</v>
      </c>
      <c r="P3960" s="47" t="s">
        <v>542</v>
      </c>
      <c r="Q3960" s="47" t="s">
        <v>2019</v>
      </c>
      <c r="R3960" s="47">
        <v>152144</v>
      </c>
      <c r="S3960" s="47" t="s">
        <v>67</v>
      </c>
      <c r="T3960" s="47" t="s">
        <v>2106</v>
      </c>
      <c r="U3960" s="47">
        <v>20431</v>
      </c>
      <c r="V3960" s="47" t="s">
        <v>69</v>
      </c>
      <c r="W3960" s="47" t="s">
        <v>2107</v>
      </c>
      <c r="X3960" s="47">
        <v>1278999</v>
      </c>
      <c r="Y3960" s="47">
        <v>4214545</v>
      </c>
      <c r="Z3960" s="47">
        <v>303622</v>
      </c>
      <c r="AA3960" s="47">
        <v>8959702</v>
      </c>
      <c r="AB3960" s="47" t="s">
        <v>71</v>
      </c>
      <c r="AC3960" s="47">
        <v>3557</v>
      </c>
      <c r="AD3960" s="47" t="s">
        <v>126</v>
      </c>
      <c r="AE3960" s="47" t="s">
        <v>4968</v>
      </c>
      <c r="AF3960" s="47" t="s">
        <v>6146</v>
      </c>
      <c r="AG3960" s="47" t="s">
        <v>61</v>
      </c>
      <c r="AH3960" s="47" t="s">
        <v>75</v>
      </c>
      <c r="AI3960" s="47" t="s">
        <v>76</v>
      </c>
      <c r="AJ3960" s="47" t="s">
        <v>77</v>
      </c>
      <c r="AK3960" s="47" t="s">
        <v>78</v>
      </c>
      <c r="AV3960" s="47">
        <v>0.52</v>
      </c>
      <c r="AZ3960" s="47">
        <v>13.6</v>
      </c>
      <c r="BE3960" s="47">
        <v>0</v>
      </c>
      <c r="BM3960" s="47">
        <v>7.2</v>
      </c>
      <c r="BQ3960" s="47">
        <v>0</v>
      </c>
      <c r="BS3960" s="47">
        <v>16.2</v>
      </c>
      <c r="BT3960" s="47">
        <v>0.93</v>
      </c>
      <c r="DI3960" s="1">
        <f t="shared" si="305"/>
        <v>4</v>
      </c>
      <c r="DJ3960" s="9" t="str">
        <f t="shared" si="306"/>
        <v>NO BACTERIOLOGICO</v>
      </c>
      <c r="DK3960" s="10" t="str">
        <f t="shared" si="307"/>
        <v>-</v>
      </c>
      <c r="DL3960" s="11" t="str">
        <f t="shared" si="308"/>
        <v>1</v>
      </c>
    </row>
    <row r="3961" spans="1:116" ht="12" x14ac:dyDescent="0.2">
      <c r="A3961" s="47">
        <v>1005030031</v>
      </c>
      <c r="B3961" s="47" t="str">
        <f t="shared" si="309"/>
        <v>1005030031-RUMICHACA</v>
      </c>
      <c r="C3961" s="47" t="s">
        <v>2105</v>
      </c>
      <c r="D3961" s="47" t="s">
        <v>58</v>
      </c>
      <c r="E3961" s="47" t="s">
        <v>542</v>
      </c>
      <c r="F3961" s="47" t="s">
        <v>2019</v>
      </c>
      <c r="G3961" s="47" t="s">
        <v>60</v>
      </c>
      <c r="H3961" s="47">
        <v>63</v>
      </c>
      <c r="I3961" s="47">
        <v>63</v>
      </c>
      <c r="J3961" s="47" t="s">
        <v>82</v>
      </c>
      <c r="K3961" s="47" t="s">
        <v>63</v>
      </c>
      <c r="L3961" s="47" t="s">
        <v>64</v>
      </c>
      <c r="M3961" s="47" t="s">
        <v>2091</v>
      </c>
      <c r="N3961" s="47" t="s">
        <v>2092</v>
      </c>
      <c r="O3961" s="47" t="s">
        <v>58</v>
      </c>
      <c r="P3961" s="47" t="s">
        <v>542</v>
      </c>
      <c r="Q3961" s="47" t="s">
        <v>2019</v>
      </c>
      <c r="R3961" s="47">
        <v>152144</v>
      </c>
      <c r="S3961" s="47" t="s">
        <v>67</v>
      </c>
      <c r="T3961" s="47" t="s">
        <v>2106</v>
      </c>
      <c r="U3961" s="47">
        <v>20431</v>
      </c>
      <c r="V3961" s="47" t="s">
        <v>69</v>
      </c>
      <c r="W3961" s="47" t="s">
        <v>2107</v>
      </c>
      <c r="X3961" s="47">
        <v>1278999</v>
      </c>
      <c r="Y3961" s="47">
        <v>4214547</v>
      </c>
      <c r="Z3961" s="47">
        <v>306271</v>
      </c>
      <c r="AA3961" s="47">
        <v>8959387</v>
      </c>
      <c r="AB3961" s="47" t="s">
        <v>71</v>
      </c>
      <c r="AC3961" s="47">
        <v>3485</v>
      </c>
      <c r="AD3961" s="47" t="s">
        <v>126</v>
      </c>
      <c r="AE3961" s="47" t="s">
        <v>4968</v>
      </c>
      <c r="AF3961" s="47" t="s">
        <v>6146</v>
      </c>
      <c r="AG3961" s="47" t="s">
        <v>61</v>
      </c>
      <c r="AH3961" s="47" t="s">
        <v>75</v>
      </c>
      <c r="AI3961" s="47" t="s">
        <v>76</v>
      </c>
      <c r="AJ3961" s="47" t="s">
        <v>77</v>
      </c>
      <c r="AK3961" s="47" t="s">
        <v>78</v>
      </c>
      <c r="AV3961" s="47">
        <v>0.5</v>
      </c>
      <c r="AZ3961" s="47">
        <v>136</v>
      </c>
      <c r="BM3961" s="47">
        <v>7</v>
      </c>
      <c r="BQ3961" s="47">
        <v>0</v>
      </c>
      <c r="BS3961" s="47">
        <v>16</v>
      </c>
      <c r="BT3961" s="47">
        <v>0.93</v>
      </c>
      <c r="DI3961" s="1">
        <f t="shared" si="305"/>
        <v>4</v>
      </c>
      <c r="DJ3961" s="9" t="str">
        <f t="shared" si="306"/>
        <v>NO BACTERIOLOGICO</v>
      </c>
      <c r="DK3961" s="10" t="str">
        <f t="shared" si="307"/>
        <v>-</v>
      </c>
      <c r="DL3961" s="11" t="str">
        <f t="shared" si="308"/>
        <v>0</v>
      </c>
    </row>
    <row r="3962" spans="1:116" ht="12" x14ac:dyDescent="0.2">
      <c r="A3962" s="47">
        <v>1005030016</v>
      </c>
      <c r="B3962" s="47" t="str">
        <f t="shared" si="309"/>
        <v>1005030016-PUJIN</v>
      </c>
      <c r="C3962" s="47" t="s">
        <v>2108</v>
      </c>
      <c r="D3962" s="47" t="s">
        <v>58</v>
      </c>
      <c r="E3962" s="47" t="s">
        <v>542</v>
      </c>
      <c r="F3962" s="47" t="s">
        <v>2019</v>
      </c>
      <c r="G3962" s="47" t="s">
        <v>60</v>
      </c>
      <c r="H3962" s="47">
        <v>67</v>
      </c>
      <c r="I3962" s="47">
        <v>62</v>
      </c>
      <c r="J3962" s="47" t="s">
        <v>82</v>
      </c>
      <c r="K3962" s="47" t="s">
        <v>63</v>
      </c>
      <c r="L3962" s="47" t="s">
        <v>64</v>
      </c>
      <c r="M3962" s="47" t="s">
        <v>2091</v>
      </c>
      <c r="N3962" s="47" t="s">
        <v>2092</v>
      </c>
      <c r="O3962" s="47" t="s">
        <v>58</v>
      </c>
      <c r="P3962" s="47" t="s">
        <v>542</v>
      </c>
      <c r="Q3962" s="47" t="s">
        <v>2019</v>
      </c>
      <c r="R3962" s="47">
        <v>100557</v>
      </c>
      <c r="S3962" s="47" t="s">
        <v>67</v>
      </c>
      <c r="T3962" s="47" t="s">
        <v>2109</v>
      </c>
      <c r="U3962" s="47">
        <v>19954</v>
      </c>
      <c r="V3962" s="47" t="s">
        <v>69</v>
      </c>
      <c r="W3962" s="47" t="s">
        <v>2110</v>
      </c>
      <c r="X3962" s="47">
        <v>1279016</v>
      </c>
      <c r="Y3962" s="47">
        <v>4214658</v>
      </c>
      <c r="Z3962" s="47">
        <v>307294</v>
      </c>
      <c r="AA3962" s="47">
        <v>8961920</v>
      </c>
      <c r="AB3962" s="47" t="s">
        <v>71</v>
      </c>
      <c r="AC3962" s="47">
        <v>3687</v>
      </c>
      <c r="AD3962" s="47" t="s">
        <v>126</v>
      </c>
      <c r="AE3962" s="47" t="s">
        <v>4990</v>
      </c>
      <c r="AF3962" s="47" t="s">
        <v>6147</v>
      </c>
      <c r="AG3962" s="47">
        <v>561</v>
      </c>
      <c r="AH3962" s="47" t="s">
        <v>73</v>
      </c>
      <c r="AI3962" s="47" t="s">
        <v>2108</v>
      </c>
      <c r="AJ3962" s="47" t="s">
        <v>61</v>
      </c>
      <c r="AK3962" s="47" t="s">
        <v>61</v>
      </c>
      <c r="AV3962" s="47">
        <v>1.35</v>
      </c>
      <c r="AZ3962" s="47">
        <v>57</v>
      </c>
      <c r="BM3962" s="47">
        <v>6.85</v>
      </c>
      <c r="BQ3962" s="47">
        <v>0</v>
      </c>
      <c r="BS3962" s="47">
        <v>16.3</v>
      </c>
      <c r="BT3962" s="47">
        <v>0.4</v>
      </c>
      <c r="DI3962" s="1">
        <f t="shared" si="305"/>
        <v>4</v>
      </c>
      <c r="DJ3962" s="9" t="str">
        <f t="shared" si="306"/>
        <v>NO BACTERIOLOGICO</v>
      </c>
      <c r="DK3962" s="10" t="str">
        <f t="shared" si="307"/>
        <v>-</v>
      </c>
      <c r="DL3962" s="11" t="str">
        <f t="shared" si="308"/>
        <v>0</v>
      </c>
    </row>
    <row r="3963" spans="1:116" ht="12" x14ac:dyDescent="0.2">
      <c r="A3963" s="47">
        <v>1005030016</v>
      </c>
      <c r="B3963" s="47" t="str">
        <f t="shared" si="309"/>
        <v>1005030016-PUJIN</v>
      </c>
      <c r="C3963" s="47" t="s">
        <v>2108</v>
      </c>
      <c r="D3963" s="47" t="s">
        <v>58</v>
      </c>
      <c r="E3963" s="47" t="s">
        <v>542</v>
      </c>
      <c r="F3963" s="47" t="s">
        <v>2019</v>
      </c>
      <c r="G3963" s="47" t="s">
        <v>60</v>
      </c>
      <c r="H3963" s="47">
        <v>67</v>
      </c>
      <c r="I3963" s="47">
        <v>62</v>
      </c>
      <c r="J3963" s="47" t="s">
        <v>82</v>
      </c>
      <c r="K3963" s="47" t="s">
        <v>63</v>
      </c>
      <c r="L3963" s="47" t="s">
        <v>64</v>
      </c>
      <c r="M3963" s="47" t="s">
        <v>2091</v>
      </c>
      <c r="N3963" s="47" t="s">
        <v>2092</v>
      </c>
      <c r="O3963" s="47" t="s">
        <v>58</v>
      </c>
      <c r="P3963" s="47" t="s">
        <v>542</v>
      </c>
      <c r="Q3963" s="47" t="s">
        <v>2019</v>
      </c>
      <c r="R3963" s="47">
        <v>100557</v>
      </c>
      <c r="S3963" s="47" t="s">
        <v>67</v>
      </c>
      <c r="T3963" s="47" t="s">
        <v>2109</v>
      </c>
      <c r="U3963" s="47">
        <v>19954</v>
      </c>
      <c r="V3963" s="47" t="s">
        <v>69</v>
      </c>
      <c r="W3963" s="47" t="s">
        <v>2110</v>
      </c>
      <c r="X3963" s="47">
        <v>1279016</v>
      </c>
      <c r="Y3963" s="47">
        <v>4214659</v>
      </c>
      <c r="Z3963" s="47">
        <v>307211</v>
      </c>
      <c r="AA3963" s="47">
        <v>8962032</v>
      </c>
      <c r="AB3963" s="47" t="s">
        <v>71</v>
      </c>
      <c r="AC3963" s="47">
        <v>3646</v>
      </c>
      <c r="AD3963" s="47" t="s">
        <v>126</v>
      </c>
      <c r="AE3963" s="47" t="s">
        <v>4990</v>
      </c>
      <c r="AF3963" s="47" t="s">
        <v>6147</v>
      </c>
      <c r="AG3963" s="47" t="s">
        <v>61</v>
      </c>
      <c r="AH3963" s="47" t="s">
        <v>75</v>
      </c>
      <c r="AI3963" s="47" t="s">
        <v>76</v>
      </c>
      <c r="AJ3963" s="47" t="s">
        <v>77</v>
      </c>
      <c r="AK3963" s="47" t="s">
        <v>78</v>
      </c>
      <c r="AV3963" s="47">
        <v>0.95</v>
      </c>
      <c r="AZ3963" s="47">
        <v>57</v>
      </c>
      <c r="BM3963" s="47">
        <v>6.8</v>
      </c>
      <c r="BQ3963" s="47">
        <v>0</v>
      </c>
      <c r="BS3963" s="47">
        <v>16.3</v>
      </c>
      <c r="BT3963" s="47">
        <v>0.4</v>
      </c>
      <c r="DI3963" s="1">
        <f t="shared" si="305"/>
        <v>4</v>
      </c>
      <c r="DJ3963" s="9" t="str">
        <f t="shared" si="306"/>
        <v>NO BACTERIOLOGICO</v>
      </c>
      <c r="DK3963" s="10" t="str">
        <f t="shared" si="307"/>
        <v>-</v>
      </c>
      <c r="DL3963" s="11" t="str">
        <f t="shared" si="308"/>
        <v>0</v>
      </c>
    </row>
    <row r="3964" spans="1:116" ht="12" x14ac:dyDescent="0.2">
      <c r="A3964" s="47">
        <v>1005030016</v>
      </c>
      <c r="B3964" s="47" t="str">
        <f t="shared" si="309"/>
        <v>1005030016-PUJIN</v>
      </c>
      <c r="C3964" s="47" t="s">
        <v>2108</v>
      </c>
      <c r="D3964" s="47" t="s">
        <v>58</v>
      </c>
      <c r="E3964" s="47" t="s">
        <v>542</v>
      </c>
      <c r="F3964" s="47" t="s">
        <v>2019</v>
      </c>
      <c r="G3964" s="47" t="s">
        <v>60</v>
      </c>
      <c r="H3964" s="47">
        <v>67</v>
      </c>
      <c r="I3964" s="47">
        <v>62</v>
      </c>
      <c r="J3964" s="47" t="s">
        <v>82</v>
      </c>
      <c r="K3964" s="47" t="s">
        <v>63</v>
      </c>
      <c r="L3964" s="47" t="s">
        <v>64</v>
      </c>
      <c r="M3964" s="47" t="s">
        <v>2091</v>
      </c>
      <c r="N3964" s="47" t="s">
        <v>2092</v>
      </c>
      <c r="O3964" s="47" t="s">
        <v>58</v>
      </c>
      <c r="P3964" s="47" t="s">
        <v>542</v>
      </c>
      <c r="Q3964" s="47" t="s">
        <v>2019</v>
      </c>
      <c r="R3964" s="47">
        <v>100557</v>
      </c>
      <c r="S3964" s="47" t="s">
        <v>67</v>
      </c>
      <c r="T3964" s="47" t="s">
        <v>2109</v>
      </c>
      <c r="U3964" s="47">
        <v>19954</v>
      </c>
      <c r="V3964" s="47" t="s">
        <v>69</v>
      </c>
      <c r="W3964" s="47" t="s">
        <v>2110</v>
      </c>
      <c r="X3964" s="47">
        <v>1279016</v>
      </c>
      <c r="Y3964" s="47">
        <v>4214660</v>
      </c>
      <c r="Z3964" s="47">
        <v>306653</v>
      </c>
      <c r="AA3964" s="47">
        <v>8961741</v>
      </c>
      <c r="AB3964" s="47" t="s">
        <v>71</v>
      </c>
      <c r="AC3964" s="47">
        <v>3547</v>
      </c>
      <c r="AD3964" s="47" t="s">
        <v>126</v>
      </c>
      <c r="AE3964" s="47" t="s">
        <v>4990</v>
      </c>
      <c r="AF3964" s="47" t="s">
        <v>6147</v>
      </c>
      <c r="AG3964" s="47" t="s">
        <v>61</v>
      </c>
      <c r="AH3964" s="47" t="s">
        <v>75</v>
      </c>
      <c r="AI3964" s="47" t="s">
        <v>76</v>
      </c>
      <c r="AJ3964" s="47" t="s">
        <v>77</v>
      </c>
      <c r="AK3964" s="47" t="s">
        <v>78</v>
      </c>
      <c r="AV3964" s="47">
        <v>0.54</v>
      </c>
      <c r="AZ3964" s="47">
        <v>57</v>
      </c>
      <c r="BM3964" s="47">
        <v>6.7</v>
      </c>
      <c r="BQ3964" s="47">
        <v>0</v>
      </c>
      <c r="BS3964" s="47">
        <v>16</v>
      </c>
      <c r="BT3964" s="47">
        <v>0.4</v>
      </c>
      <c r="DI3964" s="1">
        <f t="shared" si="305"/>
        <v>4</v>
      </c>
      <c r="DJ3964" s="9" t="str">
        <f t="shared" si="306"/>
        <v>NO BACTERIOLOGICO</v>
      </c>
      <c r="DK3964" s="10" t="str">
        <f t="shared" si="307"/>
        <v>-</v>
      </c>
      <c r="DL3964" s="11" t="str">
        <f t="shared" si="308"/>
        <v>0</v>
      </c>
    </row>
    <row r="3965" spans="1:116" ht="12" x14ac:dyDescent="0.2">
      <c r="A3965" s="47">
        <v>1005030019</v>
      </c>
      <c r="B3965" s="47" t="str">
        <f t="shared" si="309"/>
        <v>1005030019-RUNA JIRCA</v>
      </c>
      <c r="C3965" s="47" t="s">
        <v>2119</v>
      </c>
      <c r="D3965" s="47" t="s">
        <v>58</v>
      </c>
      <c r="E3965" s="47" t="s">
        <v>542</v>
      </c>
      <c r="F3965" s="47" t="s">
        <v>2019</v>
      </c>
      <c r="G3965" s="47" t="s">
        <v>60</v>
      </c>
      <c r="H3965" s="47">
        <v>56</v>
      </c>
      <c r="I3965" s="47">
        <v>56</v>
      </c>
      <c r="J3965" s="47" t="s">
        <v>82</v>
      </c>
      <c r="K3965" s="47" t="s">
        <v>63</v>
      </c>
      <c r="L3965" s="47" t="s">
        <v>64</v>
      </c>
      <c r="M3965" s="47" t="s">
        <v>2091</v>
      </c>
      <c r="N3965" s="47" t="s">
        <v>2092</v>
      </c>
      <c r="O3965" s="47" t="s">
        <v>58</v>
      </c>
      <c r="P3965" s="47" t="s">
        <v>542</v>
      </c>
      <c r="Q3965" s="47" t="s">
        <v>2019</v>
      </c>
      <c r="R3965" s="47">
        <v>115160</v>
      </c>
      <c r="S3965" s="47" t="s">
        <v>67</v>
      </c>
      <c r="T3965" s="47" t="s">
        <v>2120</v>
      </c>
      <c r="U3965" s="47">
        <v>20430</v>
      </c>
      <c r="V3965" s="47" t="s">
        <v>69</v>
      </c>
      <c r="W3965" s="47" t="s">
        <v>2121</v>
      </c>
      <c r="X3965" s="47">
        <v>1279041</v>
      </c>
      <c r="Y3965" s="47">
        <v>4214680</v>
      </c>
      <c r="Z3965" s="47">
        <v>306441</v>
      </c>
      <c r="AA3965" s="47">
        <v>8961209</v>
      </c>
      <c r="AB3965" s="47" t="s">
        <v>71</v>
      </c>
      <c r="AC3965" s="47">
        <v>3387</v>
      </c>
      <c r="AD3965" s="47" t="s">
        <v>126</v>
      </c>
      <c r="AE3965" s="47" t="s">
        <v>4905</v>
      </c>
      <c r="AF3965" s="47" t="s">
        <v>6148</v>
      </c>
      <c r="AG3965" s="47">
        <v>17091</v>
      </c>
      <c r="AH3965" s="47" t="s">
        <v>73</v>
      </c>
      <c r="AI3965" s="47" t="s">
        <v>2122</v>
      </c>
      <c r="AJ3965" s="47" t="s">
        <v>61</v>
      </c>
      <c r="AK3965" s="47" t="s">
        <v>61</v>
      </c>
      <c r="AV3965" s="47">
        <v>1.41</v>
      </c>
      <c r="AZ3965" s="47">
        <v>211</v>
      </c>
      <c r="BM3965" s="47">
        <v>7.6</v>
      </c>
      <c r="BQ3965" s="47">
        <v>0</v>
      </c>
      <c r="BS3965" s="47">
        <v>16.600000000000001</v>
      </c>
      <c r="BT3965" s="47">
        <v>0.9</v>
      </c>
      <c r="DI3965" s="1">
        <f t="shared" si="305"/>
        <v>4</v>
      </c>
      <c r="DJ3965" s="9" t="str">
        <f t="shared" si="306"/>
        <v>NO BACTERIOLOGICO</v>
      </c>
      <c r="DK3965" s="10" t="str">
        <f t="shared" si="307"/>
        <v>-</v>
      </c>
      <c r="DL3965" s="11" t="str">
        <f t="shared" si="308"/>
        <v>0</v>
      </c>
    </row>
    <row r="3966" spans="1:116" ht="12" x14ac:dyDescent="0.2">
      <c r="A3966" s="47">
        <v>1005030019</v>
      </c>
      <c r="B3966" s="47" t="str">
        <f t="shared" si="309"/>
        <v>1005030019-RUNA JIRCA</v>
      </c>
      <c r="C3966" s="47" t="s">
        <v>2119</v>
      </c>
      <c r="D3966" s="47" t="s">
        <v>58</v>
      </c>
      <c r="E3966" s="47" t="s">
        <v>542</v>
      </c>
      <c r="F3966" s="47" t="s">
        <v>2019</v>
      </c>
      <c r="G3966" s="47" t="s">
        <v>60</v>
      </c>
      <c r="H3966" s="47">
        <v>56</v>
      </c>
      <c r="I3966" s="47">
        <v>56</v>
      </c>
      <c r="J3966" s="47" t="s">
        <v>82</v>
      </c>
      <c r="K3966" s="47" t="s">
        <v>63</v>
      </c>
      <c r="L3966" s="47" t="s">
        <v>64</v>
      </c>
      <c r="M3966" s="47" t="s">
        <v>2091</v>
      </c>
      <c r="N3966" s="47" t="s">
        <v>2092</v>
      </c>
      <c r="O3966" s="47" t="s">
        <v>58</v>
      </c>
      <c r="P3966" s="47" t="s">
        <v>542</v>
      </c>
      <c r="Q3966" s="47" t="s">
        <v>2019</v>
      </c>
      <c r="R3966" s="47">
        <v>115160</v>
      </c>
      <c r="S3966" s="47" t="s">
        <v>67</v>
      </c>
      <c r="T3966" s="47" t="s">
        <v>2120</v>
      </c>
      <c r="U3966" s="47">
        <v>20430</v>
      </c>
      <c r="V3966" s="47" t="s">
        <v>69</v>
      </c>
      <c r="W3966" s="47" t="s">
        <v>2121</v>
      </c>
      <c r="X3966" s="47">
        <v>1279041</v>
      </c>
      <c r="Y3966" s="47">
        <v>4214681</v>
      </c>
      <c r="Z3966" s="47">
        <v>306111</v>
      </c>
      <c r="AA3966" s="47">
        <v>8961366</v>
      </c>
      <c r="AB3966" s="47" t="s">
        <v>71</v>
      </c>
      <c r="AC3966" s="47">
        <v>3371</v>
      </c>
      <c r="AD3966" s="47" t="s">
        <v>126</v>
      </c>
      <c r="AE3966" s="47" t="s">
        <v>4905</v>
      </c>
      <c r="AF3966" s="47" t="s">
        <v>6148</v>
      </c>
      <c r="AG3966" s="47" t="s">
        <v>61</v>
      </c>
      <c r="AH3966" s="47" t="s">
        <v>75</v>
      </c>
      <c r="AI3966" s="47" t="s">
        <v>76</v>
      </c>
      <c r="AJ3966" s="47" t="s">
        <v>77</v>
      </c>
      <c r="AK3966" s="47" t="s">
        <v>78</v>
      </c>
      <c r="AV3966" s="47">
        <v>0.79</v>
      </c>
      <c r="AZ3966" s="47">
        <v>211</v>
      </c>
      <c r="BM3966" s="47">
        <v>7.55</v>
      </c>
      <c r="BQ3966" s="47">
        <v>0</v>
      </c>
      <c r="BS3966" s="47">
        <v>16.3</v>
      </c>
      <c r="BT3966" s="47">
        <v>0.8</v>
      </c>
      <c r="DI3966" s="1">
        <f t="shared" si="305"/>
        <v>4</v>
      </c>
      <c r="DJ3966" s="9" t="str">
        <f t="shared" si="306"/>
        <v>NO BACTERIOLOGICO</v>
      </c>
      <c r="DK3966" s="10" t="str">
        <f t="shared" si="307"/>
        <v>-</v>
      </c>
      <c r="DL3966" s="11" t="str">
        <f t="shared" si="308"/>
        <v>0</v>
      </c>
    </row>
    <row r="3967" spans="1:116" ht="12" x14ac:dyDescent="0.2">
      <c r="A3967" s="47">
        <v>1005030019</v>
      </c>
      <c r="B3967" s="47" t="str">
        <f t="shared" si="309"/>
        <v>1005030019-RUNA JIRCA</v>
      </c>
      <c r="C3967" s="47" t="s">
        <v>2119</v>
      </c>
      <c r="D3967" s="47" t="s">
        <v>58</v>
      </c>
      <c r="E3967" s="47" t="s">
        <v>542</v>
      </c>
      <c r="F3967" s="47" t="s">
        <v>2019</v>
      </c>
      <c r="G3967" s="47" t="s">
        <v>60</v>
      </c>
      <c r="H3967" s="47">
        <v>56</v>
      </c>
      <c r="I3967" s="47">
        <v>56</v>
      </c>
      <c r="J3967" s="47" t="s">
        <v>82</v>
      </c>
      <c r="K3967" s="47" t="s">
        <v>63</v>
      </c>
      <c r="L3967" s="47" t="s">
        <v>64</v>
      </c>
      <c r="M3967" s="47" t="s">
        <v>2091</v>
      </c>
      <c r="N3967" s="47" t="s">
        <v>2092</v>
      </c>
      <c r="O3967" s="47" t="s">
        <v>58</v>
      </c>
      <c r="P3967" s="47" t="s">
        <v>542</v>
      </c>
      <c r="Q3967" s="47" t="s">
        <v>2019</v>
      </c>
      <c r="R3967" s="47">
        <v>115160</v>
      </c>
      <c r="S3967" s="47" t="s">
        <v>67</v>
      </c>
      <c r="T3967" s="47" t="s">
        <v>2120</v>
      </c>
      <c r="U3967" s="47">
        <v>20430</v>
      </c>
      <c r="V3967" s="47" t="s">
        <v>69</v>
      </c>
      <c r="W3967" s="47" t="s">
        <v>2121</v>
      </c>
      <c r="X3967" s="47">
        <v>1279041</v>
      </c>
      <c r="Y3967" s="47">
        <v>4214682</v>
      </c>
      <c r="Z3967" s="47">
        <v>306224</v>
      </c>
      <c r="AA3967" s="47">
        <v>8961924</v>
      </c>
      <c r="AB3967" s="47" t="s">
        <v>71</v>
      </c>
      <c r="AC3967" s="47">
        <v>3439</v>
      </c>
      <c r="AD3967" s="47" t="s">
        <v>126</v>
      </c>
      <c r="AE3967" s="47" t="s">
        <v>4905</v>
      </c>
      <c r="AF3967" s="47" t="s">
        <v>6148</v>
      </c>
      <c r="AG3967" s="47" t="s">
        <v>61</v>
      </c>
      <c r="AH3967" s="47" t="s">
        <v>75</v>
      </c>
      <c r="AI3967" s="47" t="s">
        <v>76</v>
      </c>
      <c r="AJ3967" s="47" t="s">
        <v>77</v>
      </c>
      <c r="AK3967" s="47" t="s">
        <v>78</v>
      </c>
      <c r="AV3967" s="47">
        <v>0.52</v>
      </c>
      <c r="AZ3967" s="47">
        <v>211</v>
      </c>
      <c r="BM3967" s="47">
        <v>7.5</v>
      </c>
      <c r="BQ3967" s="47">
        <v>0</v>
      </c>
      <c r="BS3967" s="47">
        <v>16</v>
      </c>
      <c r="BT3967" s="47">
        <v>0.7</v>
      </c>
      <c r="DI3967" s="1">
        <f t="shared" si="305"/>
        <v>4</v>
      </c>
      <c r="DJ3967" s="9" t="str">
        <f t="shared" si="306"/>
        <v>NO BACTERIOLOGICO</v>
      </c>
      <c r="DK3967" s="10" t="str">
        <f t="shared" si="307"/>
        <v>-</v>
      </c>
      <c r="DL3967" s="11" t="str">
        <f t="shared" si="308"/>
        <v>0</v>
      </c>
    </row>
    <row r="3968" spans="1:116" ht="12" x14ac:dyDescent="0.2">
      <c r="A3968" s="47">
        <v>1005010099</v>
      </c>
      <c r="B3968" s="47" t="str">
        <f t="shared" si="309"/>
        <v>1005010099-JOTURPAC</v>
      </c>
      <c r="C3968" s="47" t="s">
        <v>2571</v>
      </c>
      <c r="D3968" s="47" t="s">
        <v>58</v>
      </c>
      <c r="E3968" s="47" t="s">
        <v>542</v>
      </c>
      <c r="F3968" s="47" t="s">
        <v>2187</v>
      </c>
      <c r="G3968" s="47" t="s">
        <v>60</v>
      </c>
      <c r="H3968" s="47">
        <v>105</v>
      </c>
      <c r="I3968" s="47">
        <v>105</v>
      </c>
      <c r="J3968" s="47" t="s">
        <v>82</v>
      </c>
      <c r="K3968" s="47" t="s">
        <v>63</v>
      </c>
      <c r="L3968" s="47" t="s">
        <v>64</v>
      </c>
      <c r="M3968" s="47" t="s">
        <v>2527</v>
      </c>
      <c r="N3968" s="47" t="s">
        <v>1148</v>
      </c>
      <c r="O3968" s="47" t="s">
        <v>58</v>
      </c>
      <c r="P3968" s="47" t="s">
        <v>542</v>
      </c>
      <c r="Q3968" s="47" t="s">
        <v>2187</v>
      </c>
      <c r="R3968" s="47">
        <v>110666</v>
      </c>
      <c r="S3968" s="47" t="s">
        <v>67</v>
      </c>
      <c r="T3968" s="47" t="s">
        <v>2572</v>
      </c>
      <c r="U3968" s="47">
        <v>19179</v>
      </c>
      <c r="V3968" s="47" t="s">
        <v>69</v>
      </c>
      <c r="W3968" s="47" t="s">
        <v>2573</v>
      </c>
      <c r="X3968" s="47">
        <v>1279026</v>
      </c>
      <c r="Y3968" s="47">
        <v>4214715</v>
      </c>
      <c r="Z3968" s="47">
        <v>290121</v>
      </c>
      <c r="AA3968" s="47">
        <v>8939446</v>
      </c>
      <c r="AB3968" s="47" t="s">
        <v>71</v>
      </c>
      <c r="AC3968" s="47">
        <v>3838</v>
      </c>
      <c r="AD3968" s="47" t="s">
        <v>126</v>
      </c>
      <c r="AE3968" s="47" t="s">
        <v>5022</v>
      </c>
      <c r="AF3968" s="47" t="s">
        <v>6149</v>
      </c>
      <c r="AG3968" s="47">
        <v>13685</v>
      </c>
      <c r="AH3968" s="47" t="s">
        <v>73</v>
      </c>
      <c r="AI3968" s="47" t="s">
        <v>2574</v>
      </c>
      <c r="AJ3968" s="47" t="s">
        <v>61</v>
      </c>
      <c r="AK3968" s="47" t="s">
        <v>61</v>
      </c>
      <c r="AV3968" s="47">
        <v>0</v>
      </c>
      <c r="AZ3968" s="47">
        <v>410</v>
      </c>
      <c r="BM3968" s="47">
        <v>6.5</v>
      </c>
      <c r="BQ3968" s="47">
        <v>0</v>
      </c>
      <c r="BS3968" s="47">
        <v>13.1</v>
      </c>
      <c r="BT3968" s="47">
        <v>0.2</v>
      </c>
      <c r="DI3968" s="1">
        <f t="shared" si="305"/>
        <v>4</v>
      </c>
      <c r="DJ3968" s="9" t="str">
        <f t="shared" si="306"/>
        <v>BACTERIOLÓGICO</v>
      </c>
      <c r="DK3968" s="10" t="str">
        <f t="shared" si="307"/>
        <v>-</v>
      </c>
      <c r="DL3968" s="11" t="str">
        <f t="shared" si="308"/>
        <v>0</v>
      </c>
    </row>
    <row r="3969" spans="1:116" ht="12" x14ac:dyDescent="0.2">
      <c r="A3969" s="47">
        <v>1005010099</v>
      </c>
      <c r="B3969" s="47" t="str">
        <f t="shared" si="309"/>
        <v>1005010099-JOTURPAC</v>
      </c>
      <c r="C3969" s="47" t="s">
        <v>2571</v>
      </c>
      <c r="D3969" s="47" t="s">
        <v>58</v>
      </c>
      <c r="E3969" s="47" t="s">
        <v>542</v>
      </c>
      <c r="F3969" s="47" t="s">
        <v>2187</v>
      </c>
      <c r="G3969" s="47" t="s">
        <v>60</v>
      </c>
      <c r="H3969" s="47">
        <v>105</v>
      </c>
      <c r="I3969" s="47">
        <v>105</v>
      </c>
      <c r="J3969" s="47" t="s">
        <v>82</v>
      </c>
      <c r="K3969" s="47" t="s">
        <v>63</v>
      </c>
      <c r="L3969" s="47" t="s">
        <v>64</v>
      </c>
      <c r="M3969" s="47" t="s">
        <v>2527</v>
      </c>
      <c r="N3969" s="47" t="s">
        <v>1148</v>
      </c>
      <c r="O3969" s="47" t="s">
        <v>58</v>
      </c>
      <c r="P3969" s="47" t="s">
        <v>542</v>
      </c>
      <c r="Q3969" s="47" t="s">
        <v>2187</v>
      </c>
      <c r="R3969" s="47">
        <v>110666</v>
      </c>
      <c r="S3969" s="47" t="s">
        <v>67</v>
      </c>
      <c r="T3969" s="47" t="s">
        <v>2572</v>
      </c>
      <c r="U3969" s="47">
        <v>19179</v>
      </c>
      <c r="V3969" s="47" t="s">
        <v>69</v>
      </c>
      <c r="W3969" s="47" t="s">
        <v>2573</v>
      </c>
      <c r="X3969" s="47">
        <v>1279026</v>
      </c>
      <c r="Y3969" s="47">
        <v>4214716</v>
      </c>
      <c r="Z3969" s="47">
        <v>298091</v>
      </c>
      <c r="AA3969" s="47">
        <v>8939480</v>
      </c>
      <c r="AB3969" s="47" t="s">
        <v>71</v>
      </c>
      <c r="AC3969" s="47">
        <v>3816</v>
      </c>
      <c r="AD3969" s="47" t="s">
        <v>126</v>
      </c>
      <c r="AE3969" s="47" t="s">
        <v>5022</v>
      </c>
      <c r="AF3969" s="47" t="s">
        <v>6149</v>
      </c>
      <c r="AG3969" s="47" t="s">
        <v>61</v>
      </c>
      <c r="AH3969" s="47" t="s">
        <v>75</v>
      </c>
      <c r="AI3969" s="47" t="s">
        <v>76</v>
      </c>
      <c r="AJ3969" s="47" t="s">
        <v>77</v>
      </c>
      <c r="AK3969" s="47" t="s">
        <v>78</v>
      </c>
      <c r="AO3969" s="47">
        <v>0</v>
      </c>
      <c r="AP3969" s="47">
        <v>29</v>
      </c>
      <c r="AQ3969" s="47">
        <v>0</v>
      </c>
      <c r="AV3969" s="47">
        <v>0</v>
      </c>
      <c r="AZ3969" s="47">
        <v>187</v>
      </c>
      <c r="BC3969" s="47">
        <v>0</v>
      </c>
      <c r="BM3969" s="47">
        <v>6.51</v>
      </c>
      <c r="BQ3969" s="47">
        <v>0</v>
      </c>
      <c r="BS3969" s="47">
        <v>13.2</v>
      </c>
      <c r="BT3969" s="47">
        <v>0.2</v>
      </c>
      <c r="DI3969" s="1">
        <f t="shared" si="305"/>
        <v>4</v>
      </c>
      <c r="DJ3969" s="9" t="str">
        <f t="shared" si="306"/>
        <v>BACTERIOLÓGICO</v>
      </c>
      <c r="DK3969" s="10" t="str">
        <f t="shared" si="307"/>
        <v>Realizado Bactereológico</v>
      </c>
      <c r="DL3969" s="11" t="str">
        <f t="shared" si="308"/>
        <v>0</v>
      </c>
    </row>
    <row r="3970" spans="1:116" ht="12" x14ac:dyDescent="0.2">
      <c r="A3970" s="47">
        <v>1005010099</v>
      </c>
      <c r="B3970" s="47" t="str">
        <f t="shared" si="309"/>
        <v>1005010099-JOTURPAC</v>
      </c>
      <c r="C3970" s="47" t="s">
        <v>2571</v>
      </c>
      <c r="D3970" s="47" t="s">
        <v>58</v>
      </c>
      <c r="E3970" s="47" t="s">
        <v>542</v>
      </c>
      <c r="F3970" s="47" t="s">
        <v>2187</v>
      </c>
      <c r="G3970" s="47" t="s">
        <v>60</v>
      </c>
      <c r="H3970" s="47">
        <v>105</v>
      </c>
      <c r="I3970" s="47">
        <v>105</v>
      </c>
      <c r="J3970" s="47" t="s">
        <v>82</v>
      </c>
      <c r="K3970" s="47" t="s">
        <v>63</v>
      </c>
      <c r="L3970" s="47" t="s">
        <v>64</v>
      </c>
      <c r="M3970" s="47" t="s">
        <v>2527</v>
      </c>
      <c r="N3970" s="47" t="s">
        <v>1148</v>
      </c>
      <c r="O3970" s="47" t="s">
        <v>58</v>
      </c>
      <c r="P3970" s="47" t="s">
        <v>542</v>
      </c>
      <c r="Q3970" s="47" t="s">
        <v>2187</v>
      </c>
      <c r="R3970" s="47">
        <v>110666</v>
      </c>
      <c r="S3970" s="47" t="s">
        <v>67</v>
      </c>
      <c r="T3970" s="47" t="s">
        <v>2572</v>
      </c>
      <c r="U3970" s="47">
        <v>19179</v>
      </c>
      <c r="V3970" s="47" t="s">
        <v>69</v>
      </c>
      <c r="W3970" s="47" t="s">
        <v>2573</v>
      </c>
      <c r="X3970" s="47">
        <v>1279026</v>
      </c>
      <c r="Y3970" s="47">
        <v>4214718</v>
      </c>
      <c r="Z3970" s="47">
        <v>296696</v>
      </c>
      <c r="AA3970" s="47">
        <v>8939406</v>
      </c>
      <c r="AB3970" s="47" t="s">
        <v>71</v>
      </c>
      <c r="AC3970" s="47">
        <v>3523</v>
      </c>
      <c r="AD3970" s="47" t="s">
        <v>126</v>
      </c>
      <c r="AE3970" s="47" t="s">
        <v>5022</v>
      </c>
      <c r="AF3970" s="47" t="s">
        <v>6149</v>
      </c>
      <c r="AG3970" s="47" t="s">
        <v>61</v>
      </c>
      <c r="AH3970" s="47" t="s">
        <v>75</v>
      </c>
      <c r="AI3970" s="47" t="s">
        <v>76</v>
      </c>
      <c r="AJ3970" s="47" t="s">
        <v>77</v>
      </c>
      <c r="AK3970" s="47" t="s">
        <v>78</v>
      </c>
      <c r="AV3970" s="47">
        <v>0</v>
      </c>
      <c r="AZ3970" s="47">
        <v>411</v>
      </c>
      <c r="BM3970" s="47">
        <v>6.51</v>
      </c>
      <c r="BQ3970" s="47">
        <v>0</v>
      </c>
      <c r="BS3970" s="47">
        <v>13.2</v>
      </c>
      <c r="BT3970" s="47">
        <v>0.1</v>
      </c>
      <c r="DI3970" s="1">
        <f t="shared" si="305"/>
        <v>4</v>
      </c>
      <c r="DJ3970" s="9" t="str">
        <f t="shared" si="306"/>
        <v>BACTERIOLÓGICO</v>
      </c>
      <c r="DK3970" s="10" t="str">
        <f t="shared" si="307"/>
        <v>-</v>
      </c>
      <c r="DL3970" s="11" t="str">
        <f t="shared" si="308"/>
        <v>0</v>
      </c>
    </row>
    <row r="3971" spans="1:116" ht="12" x14ac:dyDescent="0.2">
      <c r="A3971" s="47">
        <v>1005030026</v>
      </c>
      <c r="B3971" s="47" t="str">
        <f t="shared" si="309"/>
        <v>1005030026-SAN MARTIN</v>
      </c>
      <c r="C3971" s="47" t="s">
        <v>744</v>
      </c>
      <c r="D3971" s="47" t="s">
        <v>58</v>
      </c>
      <c r="E3971" s="47" t="s">
        <v>542</v>
      </c>
      <c r="F3971" s="47" t="s">
        <v>2019</v>
      </c>
      <c r="G3971" s="47" t="s">
        <v>60</v>
      </c>
      <c r="H3971" s="47">
        <v>145</v>
      </c>
      <c r="I3971" s="47">
        <v>145</v>
      </c>
      <c r="J3971" s="47" t="s">
        <v>82</v>
      </c>
      <c r="K3971" s="47" t="s">
        <v>63</v>
      </c>
      <c r="L3971" s="47" t="s">
        <v>64</v>
      </c>
      <c r="M3971" s="47" t="s">
        <v>2091</v>
      </c>
      <c r="N3971" s="47" t="s">
        <v>2092</v>
      </c>
      <c r="O3971" s="47" t="s">
        <v>58</v>
      </c>
      <c r="P3971" s="47" t="s">
        <v>542</v>
      </c>
      <c r="Q3971" s="47" t="s">
        <v>2019</v>
      </c>
      <c r="R3971" s="47">
        <v>100540</v>
      </c>
      <c r="S3971" s="47" t="s">
        <v>67</v>
      </c>
      <c r="T3971" s="47" t="s">
        <v>2093</v>
      </c>
      <c r="U3971" s="47">
        <v>19955</v>
      </c>
      <c r="V3971" s="47" t="s">
        <v>69</v>
      </c>
      <c r="W3971" s="47" t="s">
        <v>2094</v>
      </c>
      <c r="X3971" s="47">
        <v>1279060</v>
      </c>
      <c r="Y3971" s="47">
        <v>4214754</v>
      </c>
      <c r="Z3971" s="47">
        <v>306284</v>
      </c>
      <c r="AA3971" s="47">
        <v>8960130</v>
      </c>
      <c r="AB3971" s="47" t="s">
        <v>71</v>
      </c>
      <c r="AC3971" s="47">
        <v>3592</v>
      </c>
      <c r="AD3971" s="47" t="s">
        <v>126</v>
      </c>
      <c r="AE3971" s="47" t="s">
        <v>4916</v>
      </c>
      <c r="AF3971" s="47" t="s">
        <v>6150</v>
      </c>
      <c r="AG3971" s="47">
        <v>541</v>
      </c>
      <c r="AH3971" s="47" t="s">
        <v>73</v>
      </c>
      <c r="AI3971" s="47" t="s">
        <v>744</v>
      </c>
      <c r="AJ3971" s="47" t="s">
        <v>61</v>
      </c>
      <c r="AK3971" s="47" t="s">
        <v>61</v>
      </c>
      <c r="AV3971" s="47">
        <v>1.35</v>
      </c>
      <c r="AZ3971" s="47">
        <v>50</v>
      </c>
      <c r="BM3971" s="47">
        <v>7.12</v>
      </c>
      <c r="BQ3971" s="47">
        <v>0</v>
      </c>
      <c r="BS3971" s="47">
        <v>16.600000000000001</v>
      </c>
      <c r="BT3971" s="47">
        <v>0.9</v>
      </c>
      <c r="DI3971" s="1">
        <f t="shared" ref="DI3971:DI4034" si="310">MONTH(AE3971)</f>
        <v>4</v>
      </c>
      <c r="DJ3971" s="9" t="str">
        <f t="shared" ref="DJ3971:DJ4034" si="311">IF(ISBLANK(AV3971),"-",IF(ISBLANK(BT3971),"-",IF(AND(AV3971&gt;=0.5,BT3971&gt;5),"BACTERIOLÓGICO",IF(AND(AV3971&lt;0.5,BT3971&lt;=5),"BACTERIOLÓGICO",IF(AND(AV3971&lt;0.5,BT3971&gt;5),"BACTERIOLÓGICO","NO BACTERIOLOGICO")))))</f>
        <v>NO BACTERIOLOGICO</v>
      </c>
      <c r="DK3971" s="10" t="str">
        <f t="shared" ref="DK3971:DK4034" si="312">IF(ISBLANK(AO3971),"-",IF(ISBLANK(AP3971),"-",IF(ISBLANK(AQ3971),"-",IF(AND(AO3971&gt;=0,AP3971&gt;=0,AQ3971&gt;=0),"Realizado Bactereológico","No realizado Bacteriológico"))))</f>
        <v>-</v>
      </c>
      <c r="DL3971" s="11" t="str">
        <f t="shared" ref="DL3971:DL4034" si="313">IF(ISBLANK(BE3971),"0",IF(BE3971&gt;=0,"1","0"))</f>
        <v>0</v>
      </c>
    </row>
    <row r="3972" spans="1:116" ht="12" x14ac:dyDescent="0.2">
      <c r="A3972" s="47">
        <v>1005030026</v>
      </c>
      <c r="B3972" s="47" t="str">
        <f t="shared" ref="B3972:B4035" si="314">CONCATENATE(A3972,"-",C3972)</f>
        <v>1005030026-SAN MARTIN</v>
      </c>
      <c r="C3972" s="47" t="s">
        <v>744</v>
      </c>
      <c r="D3972" s="47" t="s">
        <v>58</v>
      </c>
      <c r="E3972" s="47" t="s">
        <v>542</v>
      </c>
      <c r="F3972" s="47" t="s">
        <v>2019</v>
      </c>
      <c r="G3972" s="47" t="s">
        <v>60</v>
      </c>
      <c r="H3972" s="47">
        <v>145</v>
      </c>
      <c r="I3972" s="47">
        <v>145</v>
      </c>
      <c r="J3972" s="47" t="s">
        <v>82</v>
      </c>
      <c r="K3972" s="47" t="s">
        <v>63</v>
      </c>
      <c r="L3972" s="47" t="s">
        <v>64</v>
      </c>
      <c r="M3972" s="47" t="s">
        <v>2091</v>
      </c>
      <c r="N3972" s="47" t="s">
        <v>2092</v>
      </c>
      <c r="O3972" s="47" t="s">
        <v>58</v>
      </c>
      <c r="P3972" s="47" t="s">
        <v>542</v>
      </c>
      <c r="Q3972" s="47" t="s">
        <v>2019</v>
      </c>
      <c r="R3972" s="47">
        <v>100540</v>
      </c>
      <c r="S3972" s="47" t="s">
        <v>67</v>
      </c>
      <c r="T3972" s="47" t="s">
        <v>2093</v>
      </c>
      <c r="U3972" s="47">
        <v>19955</v>
      </c>
      <c r="V3972" s="47" t="s">
        <v>69</v>
      </c>
      <c r="W3972" s="47" t="s">
        <v>2094</v>
      </c>
      <c r="X3972" s="47">
        <v>1279060</v>
      </c>
      <c r="Y3972" s="47">
        <v>4214755</v>
      </c>
      <c r="Z3972" s="47">
        <v>306070</v>
      </c>
      <c r="AA3972" s="47">
        <v>8959887</v>
      </c>
      <c r="AB3972" s="47" t="s">
        <v>71</v>
      </c>
      <c r="AC3972" s="47">
        <v>3545</v>
      </c>
      <c r="AD3972" s="47" t="s">
        <v>126</v>
      </c>
      <c r="AE3972" s="47" t="s">
        <v>4916</v>
      </c>
      <c r="AF3972" s="47" t="s">
        <v>6150</v>
      </c>
      <c r="AG3972" s="47" t="s">
        <v>61</v>
      </c>
      <c r="AH3972" s="47" t="s">
        <v>75</v>
      </c>
      <c r="AI3972" s="47" t="s">
        <v>76</v>
      </c>
      <c r="AJ3972" s="47" t="s">
        <v>77</v>
      </c>
      <c r="AK3972" s="47" t="s">
        <v>78</v>
      </c>
      <c r="AV3972" s="47">
        <v>0.9</v>
      </c>
      <c r="AZ3972" s="47">
        <v>50</v>
      </c>
      <c r="BM3972" s="47">
        <v>7.1</v>
      </c>
      <c r="BQ3972" s="47">
        <v>0</v>
      </c>
      <c r="BS3972" s="47">
        <v>16.3</v>
      </c>
      <c r="BT3972" s="47">
        <v>0.85</v>
      </c>
      <c r="DI3972" s="1">
        <f t="shared" si="310"/>
        <v>4</v>
      </c>
      <c r="DJ3972" s="9" t="str">
        <f t="shared" si="311"/>
        <v>NO BACTERIOLOGICO</v>
      </c>
      <c r="DK3972" s="10" t="str">
        <f t="shared" si="312"/>
        <v>-</v>
      </c>
      <c r="DL3972" s="11" t="str">
        <f t="shared" si="313"/>
        <v>0</v>
      </c>
    </row>
    <row r="3973" spans="1:116" ht="12" x14ac:dyDescent="0.2">
      <c r="A3973" s="47">
        <v>1005030026</v>
      </c>
      <c r="B3973" s="47" t="str">
        <f t="shared" si="314"/>
        <v>1005030026-SAN MARTIN</v>
      </c>
      <c r="C3973" s="47" t="s">
        <v>744</v>
      </c>
      <c r="D3973" s="47" t="s">
        <v>58</v>
      </c>
      <c r="E3973" s="47" t="s">
        <v>542</v>
      </c>
      <c r="F3973" s="47" t="s">
        <v>2019</v>
      </c>
      <c r="G3973" s="47" t="s">
        <v>60</v>
      </c>
      <c r="H3973" s="47">
        <v>145</v>
      </c>
      <c r="I3973" s="47">
        <v>145</v>
      </c>
      <c r="J3973" s="47" t="s">
        <v>82</v>
      </c>
      <c r="K3973" s="47" t="s">
        <v>63</v>
      </c>
      <c r="L3973" s="47" t="s">
        <v>64</v>
      </c>
      <c r="M3973" s="47" t="s">
        <v>2091</v>
      </c>
      <c r="N3973" s="47" t="s">
        <v>2092</v>
      </c>
      <c r="O3973" s="47" t="s">
        <v>58</v>
      </c>
      <c r="P3973" s="47" t="s">
        <v>542</v>
      </c>
      <c r="Q3973" s="47" t="s">
        <v>2019</v>
      </c>
      <c r="R3973" s="47">
        <v>100540</v>
      </c>
      <c r="S3973" s="47" t="s">
        <v>67</v>
      </c>
      <c r="T3973" s="47" t="s">
        <v>2093</v>
      </c>
      <c r="U3973" s="47">
        <v>19955</v>
      </c>
      <c r="V3973" s="47" t="s">
        <v>69</v>
      </c>
      <c r="W3973" s="47" t="s">
        <v>2094</v>
      </c>
      <c r="X3973" s="47">
        <v>1279060</v>
      </c>
      <c r="Y3973" s="47">
        <v>4214757</v>
      </c>
      <c r="Z3973" s="47">
        <v>306070</v>
      </c>
      <c r="AA3973" s="47">
        <v>8959887</v>
      </c>
      <c r="AB3973" s="47" t="s">
        <v>71</v>
      </c>
      <c r="AC3973" s="47">
        <v>3511</v>
      </c>
      <c r="AD3973" s="47" t="s">
        <v>126</v>
      </c>
      <c r="AE3973" s="47" t="s">
        <v>4916</v>
      </c>
      <c r="AF3973" s="47" t="s">
        <v>6150</v>
      </c>
      <c r="AG3973" s="47" t="s">
        <v>61</v>
      </c>
      <c r="AH3973" s="47" t="s">
        <v>75</v>
      </c>
      <c r="AI3973" s="47" t="s">
        <v>76</v>
      </c>
      <c r="AJ3973" s="47" t="s">
        <v>77</v>
      </c>
      <c r="AK3973" s="47" t="s">
        <v>78</v>
      </c>
      <c r="AV3973" s="47">
        <v>0.52</v>
      </c>
      <c r="AZ3973" s="47">
        <v>50</v>
      </c>
      <c r="BM3973" s="47">
        <v>7.08</v>
      </c>
      <c r="BQ3973" s="47">
        <v>0</v>
      </c>
      <c r="BS3973" s="47">
        <v>16.100000000000001</v>
      </c>
      <c r="BT3973" s="47">
        <v>0.8</v>
      </c>
      <c r="DI3973" s="1">
        <f t="shared" si="310"/>
        <v>4</v>
      </c>
      <c r="DJ3973" s="9" t="str">
        <f t="shared" si="311"/>
        <v>NO BACTERIOLOGICO</v>
      </c>
      <c r="DK3973" s="10" t="str">
        <f t="shared" si="312"/>
        <v>-</v>
      </c>
      <c r="DL3973" s="11" t="str">
        <f t="shared" si="313"/>
        <v>0</v>
      </c>
    </row>
    <row r="3974" spans="1:116" ht="12" x14ac:dyDescent="0.2">
      <c r="A3974" s="47">
        <v>1006060008</v>
      </c>
      <c r="B3974" s="47" t="str">
        <f t="shared" si="314"/>
        <v>1006060008-BELLA</v>
      </c>
      <c r="C3974" s="47" t="s">
        <v>3103</v>
      </c>
      <c r="D3974" s="47" t="s">
        <v>58</v>
      </c>
      <c r="E3974" s="47" t="s">
        <v>1533</v>
      </c>
      <c r="F3974" s="47" t="s">
        <v>3104</v>
      </c>
      <c r="G3974" s="47" t="s">
        <v>60</v>
      </c>
      <c r="H3974" s="47">
        <v>510</v>
      </c>
      <c r="I3974" s="47">
        <v>500</v>
      </c>
      <c r="J3974" s="47" t="s">
        <v>82</v>
      </c>
      <c r="K3974" s="47" t="s">
        <v>63</v>
      </c>
      <c r="L3974" s="47" t="s">
        <v>64</v>
      </c>
      <c r="M3974" s="47" t="s">
        <v>3105</v>
      </c>
      <c r="N3974" s="47" t="s">
        <v>3103</v>
      </c>
      <c r="O3974" s="47" t="s">
        <v>58</v>
      </c>
      <c r="P3974" s="47" t="s">
        <v>1533</v>
      </c>
      <c r="Q3974" s="47" t="s">
        <v>3104</v>
      </c>
      <c r="R3974" s="47">
        <v>103783</v>
      </c>
      <c r="S3974" s="47" t="s">
        <v>171</v>
      </c>
      <c r="T3974" s="47" t="s">
        <v>3106</v>
      </c>
      <c r="U3974" s="47">
        <v>23289</v>
      </c>
      <c r="V3974" s="47" t="s">
        <v>69</v>
      </c>
      <c r="W3974" s="47" t="s">
        <v>3107</v>
      </c>
      <c r="X3974" s="47">
        <v>1279070</v>
      </c>
      <c r="Y3974" s="47">
        <v>4214772</v>
      </c>
      <c r="Z3974" s="47">
        <v>412581</v>
      </c>
      <c r="AA3974" s="47">
        <v>8024629</v>
      </c>
      <c r="AB3974" s="47" t="s">
        <v>71</v>
      </c>
      <c r="AC3974" s="47">
        <v>707</v>
      </c>
      <c r="AD3974" s="47" t="s">
        <v>297</v>
      </c>
      <c r="AE3974" s="47" t="s">
        <v>4909</v>
      </c>
      <c r="AF3974" s="47" t="s">
        <v>6151</v>
      </c>
      <c r="AG3974" s="47">
        <v>60039</v>
      </c>
      <c r="AH3974" s="47" t="s">
        <v>73</v>
      </c>
      <c r="AI3974" s="47" t="s">
        <v>3108</v>
      </c>
      <c r="AJ3974" s="47" t="s">
        <v>61</v>
      </c>
      <c r="AK3974" s="47" t="s">
        <v>61</v>
      </c>
      <c r="AV3974" s="47">
        <v>1</v>
      </c>
      <c r="AZ3974" s="47">
        <v>44</v>
      </c>
      <c r="BE3974" s="47">
        <v>0</v>
      </c>
      <c r="BM3974" s="47">
        <v>6.71</v>
      </c>
      <c r="BS3974" s="47">
        <v>23</v>
      </c>
      <c r="BT3974" s="47">
        <v>4.8</v>
      </c>
      <c r="DI3974" s="1">
        <f t="shared" si="310"/>
        <v>4</v>
      </c>
      <c r="DJ3974" s="9" t="str">
        <f t="shared" si="311"/>
        <v>NO BACTERIOLOGICO</v>
      </c>
      <c r="DK3974" s="10" t="str">
        <f t="shared" si="312"/>
        <v>-</v>
      </c>
      <c r="DL3974" s="11" t="str">
        <f t="shared" si="313"/>
        <v>1</v>
      </c>
    </row>
    <row r="3975" spans="1:116" ht="12" x14ac:dyDescent="0.2">
      <c r="A3975" s="47">
        <v>1006060008</v>
      </c>
      <c r="B3975" s="47" t="str">
        <f t="shared" si="314"/>
        <v>1006060008-BELLA</v>
      </c>
      <c r="C3975" s="47" t="s">
        <v>3103</v>
      </c>
      <c r="D3975" s="47" t="s">
        <v>58</v>
      </c>
      <c r="E3975" s="47" t="s">
        <v>1533</v>
      </c>
      <c r="F3975" s="47" t="s">
        <v>3104</v>
      </c>
      <c r="G3975" s="47" t="s">
        <v>60</v>
      </c>
      <c r="H3975" s="47">
        <v>510</v>
      </c>
      <c r="I3975" s="47">
        <v>500</v>
      </c>
      <c r="J3975" s="47" t="s">
        <v>82</v>
      </c>
      <c r="K3975" s="47" t="s">
        <v>63</v>
      </c>
      <c r="L3975" s="47" t="s">
        <v>64</v>
      </c>
      <c r="M3975" s="47" t="s">
        <v>3105</v>
      </c>
      <c r="N3975" s="47" t="s">
        <v>3103</v>
      </c>
      <c r="O3975" s="47" t="s">
        <v>58</v>
      </c>
      <c r="P3975" s="47" t="s">
        <v>1533</v>
      </c>
      <c r="Q3975" s="47" t="s">
        <v>3104</v>
      </c>
      <c r="R3975" s="47">
        <v>103783</v>
      </c>
      <c r="S3975" s="47" t="s">
        <v>171</v>
      </c>
      <c r="T3975" s="47" t="s">
        <v>3106</v>
      </c>
      <c r="U3975" s="47">
        <v>23289</v>
      </c>
      <c r="V3975" s="47" t="s">
        <v>69</v>
      </c>
      <c r="W3975" s="47" t="s">
        <v>3107</v>
      </c>
      <c r="X3975" s="47">
        <v>1279070</v>
      </c>
      <c r="Y3975" s="47">
        <v>4214773</v>
      </c>
      <c r="Z3975" s="47">
        <v>412480</v>
      </c>
      <c r="AA3975" s="47">
        <v>8023632</v>
      </c>
      <c r="AB3975" s="47" t="s">
        <v>71</v>
      </c>
      <c r="AC3975" s="47">
        <v>692</v>
      </c>
      <c r="AD3975" s="47" t="s">
        <v>297</v>
      </c>
      <c r="AE3975" s="47" t="s">
        <v>4909</v>
      </c>
      <c r="AF3975" s="47" t="s">
        <v>6151</v>
      </c>
      <c r="AG3975" s="47" t="s">
        <v>61</v>
      </c>
      <c r="AH3975" s="47" t="s">
        <v>75</v>
      </c>
      <c r="AI3975" s="47" t="s">
        <v>76</v>
      </c>
      <c r="AJ3975" s="47" t="s">
        <v>61</v>
      </c>
      <c r="AK3975" s="47" t="s">
        <v>61</v>
      </c>
      <c r="AV3975" s="47">
        <v>0.6</v>
      </c>
      <c r="AZ3975" s="47">
        <v>34</v>
      </c>
      <c r="BM3975" s="47">
        <v>6.84</v>
      </c>
      <c r="BS3975" s="47">
        <v>23.5</v>
      </c>
      <c r="BT3975" s="47">
        <v>4.91</v>
      </c>
      <c r="DI3975" s="1">
        <f t="shared" si="310"/>
        <v>4</v>
      </c>
      <c r="DJ3975" s="9" t="str">
        <f t="shared" si="311"/>
        <v>NO BACTERIOLOGICO</v>
      </c>
      <c r="DK3975" s="10" t="str">
        <f t="shared" si="312"/>
        <v>-</v>
      </c>
      <c r="DL3975" s="11" t="str">
        <f t="shared" si="313"/>
        <v>0</v>
      </c>
    </row>
    <row r="3976" spans="1:116" ht="12" x14ac:dyDescent="0.2">
      <c r="A3976" s="47">
        <v>1006060008</v>
      </c>
      <c r="B3976" s="47" t="str">
        <f t="shared" si="314"/>
        <v>1006060008-BELLA</v>
      </c>
      <c r="C3976" s="47" t="s">
        <v>3103</v>
      </c>
      <c r="D3976" s="47" t="s">
        <v>58</v>
      </c>
      <c r="E3976" s="47" t="s">
        <v>1533</v>
      </c>
      <c r="F3976" s="47" t="s">
        <v>3104</v>
      </c>
      <c r="G3976" s="47" t="s">
        <v>60</v>
      </c>
      <c r="H3976" s="47">
        <v>510</v>
      </c>
      <c r="I3976" s="47">
        <v>500</v>
      </c>
      <c r="J3976" s="47" t="s">
        <v>82</v>
      </c>
      <c r="K3976" s="47" t="s">
        <v>63</v>
      </c>
      <c r="L3976" s="47" t="s">
        <v>64</v>
      </c>
      <c r="M3976" s="47" t="s">
        <v>3105</v>
      </c>
      <c r="N3976" s="47" t="s">
        <v>3103</v>
      </c>
      <c r="O3976" s="47" t="s">
        <v>58</v>
      </c>
      <c r="P3976" s="47" t="s">
        <v>1533</v>
      </c>
      <c r="Q3976" s="47" t="s">
        <v>3104</v>
      </c>
      <c r="R3976" s="47">
        <v>103783</v>
      </c>
      <c r="S3976" s="47" t="s">
        <v>171</v>
      </c>
      <c r="T3976" s="47" t="s">
        <v>3106</v>
      </c>
      <c r="U3976" s="47">
        <v>23289</v>
      </c>
      <c r="V3976" s="47" t="s">
        <v>69</v>
      </c>
      <c r="W3976" s="47" t="s">
        <v>3107</v>
      </c>
      <c r="X3976" s="47">
        <v>1279070</v>
      </c>
      <c r="Y3976" s="47">
        <v>4214774</v>
      </c>
      <c r="Z3976" s="47">
        <v>412289</v>
      </c>
      <c r="AA3976" s="47">
        <v>8022601</v>
      </c>
      <c r="AB3976" s="47" t="s">
        <v>71</v>
      </c>
      <c r="AC3976" s="47">
        <v>682</v>
      </c>
      <c r="AD3976" s="47" t="s">
        <v>297</v>
      </c>
      <c r="AE3976" s="47" t="s">
        <v>4909</v>
      </c>
      <c r="AF3976" s="47" t="s">
        <v>6151</v>
      </c>
      <c r="AG3976" s="47" t="s">
        <v>61</v>
      </c>
      <c r="AH3976" s="47" t="s">
        <v>75</v>
      </c>
      <c r="AI3976" s="47" t="s">
        <v>76</v>
      </c>
      <c r="AJ3976" s="47" t="s">
        <v>61</v>
      </c>
      <c r="AK3976" s="47" t="s">
        <v>61</v>
      </c>
      <c r="AV3976" s="47">
        <v>0.5</v>
      </c>
      <c r="AZ3976" s="47">
        <v>24</v>
      </c>
      <c r="BM3976" s="47">
        <v>7</v>
      </c>
      <c r="BS3976" s="47">
        <v>21</v>
      </c>
      <c r="BT3976" s="47">
        <v>4.95</v>
      </c>
      <c r="DI3976" s="1">
        <f t="shared" si="310"/>
        <v>4</v>
      </c>
      <c r="DJ3976" s="9" t="str">
        <f t="shared" si="311"/>
        <v>NO BACTERIOLOGICO</v>
      </c>
      <c r="DK3976" s="10" t="str">
        <f t="shared" si="312"/>
        <v>-</v>
      </c>
      <c r="DL3976" s="11" t="str">
        <f t="shared" si="313"/>
        <v>0</v>
      </c>
    </row>
    <row r="3977" spans="1:116" ht="12" x14ac:dyDescent="0.2">
      <c r="A3977" s="47">
        <v>1009010006</v>
      </c>
      <c r="B3977" s="47" t="str">
        <f t="shared" si="314"/>
        <v>1009010006-PIEDRA PINTADA</v>
      </c>
      <c r="C3977" s="47" t="s">
        <v>3970</v>
      </c>
      <c r="D3977" s="47" t="s">
        <v>58</v>
      </c>
      <c r="E3977" s="47" t="s">
        <v>3079</v>
      </c>
      <c r="F3977" s="47" t="s">
        <v>3079</v>
      </c>
      <c r="G3977" s="47" t="s">
        <v>60</v>
      </c>
      <c r="H3977" s="47">
        <v>160</v>
      </c>
      <c r="I3977" s="47">
        <v>60</v>
      </c>
      <c r="J3977" s="47" t="s">
        <v>82</v>
      </c>
      <c r="K3977" s="47" t="s">
        <v>63</v>
      </c>
      <c r="L3977" s="47" t="s">
        <v>64</v>
      </c>
      <c r="M3977" s="47" t="s">
        <v>3971</v>
      </c>
      <c r="N3977" s="47" t="s">
        <v>3085</v>
      </c>
      <c r="O3977" s="47" t="s">
        <v>58</v>
      </c>
      <c r="P3977" s="47" t="s">
        <v>3079</v>
      </c>
      <c r="Q3977" s="47" t="s">
        <v>3079</v>
      </c>
      <c r="R3977" s="47">
        <v>89234</v>
      </c>
      <c r="S3977" s="47" t="s">
        <v>67</v>
      </c>
      <c r="T3977" s="47" t="s">
        <v>3972</v>
      </c>
      <c r="U3977" s="47">
        <v>13300</v>
      </c>
      <c r="V3977" s="47" t="s">
        <v>69</v>
      </c>
      <c r="W3977" s="47" t="s">
        <v>3973</v>
      </c>
      <c r="X3977" s="47">
        <v>1279078</v>
      </c>
      <c r="Y3977" s="47">
        <v>4214824</v>
      </c>
      <c r="Z3977" s="47">
        <v>514832</v>
      </c>
      <c r="AA3977" s="47">
        <v>8987104</v>
      </c>
      <c r="AB3977" s="47" t="s">
        <v>71</v>
      </c>
      <c r="AC3977" s="47">
        <v>177</v>
      </c>
      <c r="AD3977" s="47" t="s">
        <v>86</v>
      </c>
      <c r="AE3977" s="47" t="s">
        <v>5065</v>
      </c>
      <c r="AF3977" s="47" t="s">
        <v>6152</v>
      </c>
      <c r="AG3977" s="47">
        <v>51907</v>
      </c>
      <c r="AH3977" s="47" t="s">
        <v>73</v>
      </c>
      <c r="AI3977" s="47" t="s">
        <v>3970</v>
      </c>
      <c r="AJ3977" s="47" t="s">
        <v>61</v>
      </c>
      <c r="AK3977" s="47" t="s">
        <v>61</v>
      </c>
      <c r="AV3977" s="47">
        <v>0</v>
      </c>
      <c r="AZ3977" s="47">
        <v>82</v>
      </c>
      <c r="BM3977" s="47">
        <v>8.4</v>
      </c>
      <c r="BS3977" s="47">
        <v>26.5</v>
      </c>
      <c r="BT3977" s="47">
        <v>0.31</v>
      </c>
      <c r="DI3977" s="1">
        <f t="shared" si="310"/>
        <v>4</v>
      </c>
      <c r="DJ3977" s="9" t="str">
        <f t="shared" si="311"/>
        <v>BACTERIOLÓGICO</v>
      </c>
      <c r="DK3977" s="10" t="str">
        <f t="shared" si="312"/>
        <v>-</v>
      </c>
      <c r="DL3977" s="11" t="str">
        <f t="shared" si="313"/>
        <v>0</v>
      </c>
    </row>
    <row r="3978" spans="1:116" ht="12" x14ac:dyDescent="0.2">
      <c r="A3978" s="47">
        <v>1009010006</v>
      </c>
      <c r="B3978" s="47" t="str">
        <f t="shared" si="314"/>
        <v>1009010006-PIEDRA PINTADA</v>
      </c>
      <c r="C3978" s="47" t="s">
        <v>3970</v>
      </c>
      <c r="D3978" s="47" t="s">
        <v>58</v>
      </c>
      <c r="E3978" s="47" t="s">
        <v>3079</v>
      </c>
      <c r="F3978" s="47" t="s">
        <v>3079</v>
      </c>
      <c r="G3978" s="47" t="s">
        <v>60</v>
      </c>
      <c r="H3978" s="47">
        <v>160</v>
      </c>
      <c r="I3978" s="47">
        <v>60</v>
      </c>
      <c r="J3978" s="47" t="s">
        <v>82</v>
      </c>
      <c r="K3978" s="47" t="s">
        <v>63</v>
      </c>
      <c r="L3978" s="47" t="s">
        <v>64</v>
      </c>
      <c r="M3978" s="47" t="s">
        <v>3971</v>
      </c>
      <c r="N3978" s="47" t="s">
        <v>3085</v>
      </c>
      <c r="O3978" s="47" t="s">
        <v>58</v>
      </c>
      <c r="P3978" s="47" t="s">
        <v>3079</v>
      </c>
      <c r="Q3978" s="47" t="s">
        <v>3079</v>
      </c>
      <c r="R3978" s="47">
        <v>89234</v>
      </c>
      <c r="S3978" s="47" t="s">
        <v>67</v>
      </c>
      <c r="T3978" s="47" t="s">
        <v>3972</v>
      </c>
      <c r="U3978" s="47">
        <v>13300</v>
      </c>
      <c r="V3978" s="47" t="s">
        <v>69</v>
      </c>
      <c r="W3978" s="47" t="s">
        <v>3973</v>
      </c>
      <c r="X3978" s="47">
        <v>1279078</v>
      </c>
      <c r="Y3978" s="47">
        <v>4214825</v>
      </c>
      <c r="Z3978" s="47">
        <v>0</v>
      </c>
      <c r="AA3978" s="47">
        <v>0</v>
      </c>
      <c r="AB3978" s="47" t="s">
        <v>61</v>
      </c>
      <c r="AC3978" s="47">
        <v>0</v>
      </c>
      <c r="AD3978" s="47" t="s">
        <v>86</v>
      </c>
      <c r="AE3978" s="47" t="s">
        <v>5065</v>
      </c>
      <c r="AF3978" s="47" t="s">
        <v>6152</v>
      </c>
      <c r="AG3978" s="47" t="s">
        <v>61</v>
      </c>
      <c r="AH3978" s="47" t="s">
        <v>75</v>
      </c>
      <c r="AI3978" s="47" t="s">
        <v>61</v>
      </c>
      <c r="AJ3978" s="47" t="s">
        <v>61</v>
      </c>
      <c r="AK3978" s="47" t="s">
        <v>61</v>
      </c>
      <c r="AV3978" s="47">
        <v>0</v>
      </c>
      <c r="AZ3978" s="47">
        <v>81</v>
      </c>
      <c r="BM3978" s="47">
        <v>8</v>
      </c>
      <c r="BS3978" s="47">
        <v>26.6</v>
      </c>
      <c r="BT3978" s="47">
        <v>0.6</v>
      </c>
      <c r="DI3978" s="1">
        <f t="shared" si="310"/>
        <v>4</v>
      </c>
      <c r="DJ3978" s="9" t="str">
        <f t="shared" si="311"/>
        <v>BACTERIOLÓGICO</v>
      </c>
      <c r="DK3978" s="10" t="str">
        <f t="shared" si="312"/>
        <v>-</v>
      </c>
      <c r="DL3978" s="11" t="str">
        <f t="shared" si="313"/>
        <v>0</v>
      </c>
    </row>
    <row r="3979" spans="1:116" ht="12" x14ac:dyDescent="0.2">
      <c r="A3979" s="47">
        <v>1009010006</v>
      </c>
      <c r="B3979" s="47" t="str">
        <f t="shared" si="314"/>
        <v>1009010006-PIEDRA PINTADA</v>
      </c>
      <c r="C3979" s="47" t="s">
        <v>3970</v>
      </c>
      <c r="D3979" s="47" t="s">
        <v>58</v>
      </c>
      <c r="E3979" s="47" t="s">
        <v>3079</v>
      </c>
      <c r="F3979" s="47" t="s">
        <v>3079</v>
      </c>
      <c r="G3979" s="47" t="s">
        <v>60</v>
      </c>
      <c r="H3979" s="47">
        <v>160</v>
      </c>
      <c r="I3979" s="47">
        <v>60</v>
      </c>
      <c r="J3979" s="47" t="s">
        <v>82</v>
      </c>
      <c r="K3979" s="47" t="s">
        <v>63</v>
      </c>
      <c r="L3979" s="47" t="s">
        <v>64</v>
      </c>
      <c r="M3979" s="47" t="s">
        <v>3971</v>
      </c>
      <c r="N3979" s="47" t="s">
        <v>3085</v>
      </c>
      <c r="O3979" s="47" t="s">
        <v>58</v>
      </c>
      <c r="P3979" s="47" t="s">
        <v>3079</v>
      </c>
      <c r="Q3979" s="47" t="s">
        <v>3079</v>
      </c>
      <c r="R3979" s="47">
        <v>89234</v>
      </c>
      <c r="S3979" s="47" t="s">
        <v>67</v>
      </c>
      <c r="T3979" s="47" t="s">
        <v>3972</v>
      </c>
      <c r="U3979" s="47">
        <v>13300</v>
      </c>
      <c r="V3979" s="47" t="s">
        <v>69</v>
      </c>
      <c r="W3979" s="47" t="s">
        <v>3973</v>
      </c>
      <c r="X3979" s="47">
        <v>1279078</v>
      </c>
      <c r="Y3979" s="47">
        <v>4214826</v>
      </c>
      <c r="Z3979" s="47">
        <v>0</v>
      </c>
      <c r="AA3979" s="47">
        <v>0</v>
      </c>
      <c r="AB3979" s="47" t="s">
        <v>61</v>
      </c>
      <c r="AC3979" s="47">
        <v>0</v>
      </c>
      <c r="AD3979" s="47" t="s">
        <v>86</v>
      </c>
      <c r="AE3979" s="47" t="s">
        <v>5065</v>
      </c>
      <c r="AF3979" s="47" t="s">
        <v>6152</v>
      </c>
      <c r="AG3979" s="47" t="s">
        <v>61</v>
      </c>
      <c r="AH3979" s="47" t="s">
        <v>75</v>
      </c>
      <c r="AI3979" s="47" t="s">
        <v>61</v>
      </c>
      <c r="AJ3979" s="47" t="s">
        <v>61</v>
      </c>
      <c r="AK3979" s="47" t="s">
        <v>61</v>
      </c>
      <c r="AV3979" s="47">
        <v>0</v>
      </c>
      <c r="AZ3979" s="47">
        <v>89</v>
      </c>
      <c r="BM3979" s="47">
        <v>7.8</v>
      </c>
      <c r="BS3979" s="47">
        <v>26.6</v>
      </c>
      <c r="BT3979" s="47">
        <v>0.7</v>
      </c>
      <c r="DI3979" s="1">
        <f t="shared" si="310"/>
        <v>4</v>
      </c>
      <c r="DJ3979" s="9" t="str">
        <f t="shared" si="311"/>
        <v>BACTERIOLÓGICO</v>
      </c>
      <c r="DK3979" s="10" t="str">
        <f t="shared" si="312"/>
        <v>-</v>
      </c>
      <c r="DL3979" s="11" t="str">
        <f t="shared" si="313"/>
        <v>0</v>
      </c>
    </row>
    <row r="3980" spans="1:116" ht="12" x14ac:dyDescent="0.2">
      <c r="A3980" s="47">
        <v>1005030089</v>
      </c>
      <c r="B3980" s="47" t="str">
        <f t="shared" si="314"/>
        <v>1005030089-PILLACO</v>
      </c>
      <c r="C3980" s="47" t="s">
        <v>2087</v>
      </c>
      <c r="D3980" s="47" t="s">
        <v>58</v>
      </c>
      <c r="E3980" s="47" t="s">
        <v>542</v>
      </c>
      <c r="F3980" s="47" t="s">
        <v>2019</v>
      </c>
      <c r="G3980" s="47" t="s">
        <v>60</v>
      </c>
      <c r="H3980" s="47">
        <v>8</v>
      </c>
      <c r="I3980" s="47">
        <v>8</v>
      </c>
      <c r="J3980" s="47" t="s">
        <v>82</v>
      </c>
      <c r="K3980" s="47" t="s">
        <v>63</v>
      </c>
      <c r="L3980" s="47" t="s">
        <v>64</v>
      </c>
      <c r="M3980" s="47" t="s">
        <v>2075</v>
      </c>
      <c r="N3980" s="47" t="s">
        <v>2074</v>
      </c>
      <c r="O3980" s="47" t="s">
        <v>58</v>
      </c>
      <c r="P3980" s="47" t="s">
        <v>542</v>
      </c>
      <c r="Q3980" s="47" t="s">
        <v>2019</v>
      </c>
      <c r="R3980" s="47">
        <v>100705</v>
      </c>
      <c r="S3980" s="47" t="s">
        <v>67</v>
      </c>
      <c r="T3980" s="47" t="s">
        <v>2076</v>
      </c>
      <c r="U3980" s="47">
        <v>19962</v>
      </c>
      <c r="V3980" s="47" t="s">
        <v>69</v>
      </c>
      <c r="W3980" s="47" t="s">
        <v>2077</v>
      </c>
      <c r="X3980" s="47">
        <v>1279087</v>
      </c>
      <c r="Y3980" s="47">
        <v>4214864</v>
      </c>
      <c r="Z3980" s="47">
        <v>305735</v>
      </c>
      <c r="AA3980" s="47">
        <v>8953361</v>
      </c>
      <c r="AB3980" s="47" t="s">
        <v>71</v>
      </c>
      <c r="AC3980" s="47">
        <v>3501</v>
      </c>
      <c r="AD3980" s="47" t="s">
        <v>126</v>
      </c>
      <c r="AE3980" s="47" t="s">
        <v>5008</v>
      </c>
      <c r="AF3980" s="47" t="s">
        <v>6153</v>
      </c>
      <c r="AG3980" s="47">
        <v>719</v>
      </c>
      <c r="AH3980" s="47" t="s">
        <v>73</v>
      </c>
      <c r="AI3980" s="47" t="s">
        <v>2074</v>
      </c>
      <c r="AJ3980" s="47" t="s">
        <v>61</v>
      </c>
      <c r="AK3980" s="47" t="s">
        <v>61</v>
      </c>
      <c r="AV3980" s="47">
        <v>0.93</v>
      </c>
      <c r="AZ3980" s="47">
        <v>97.3</v>
      </c>
      <c r="BM3980" s="47">
        <v>7</v>
      </c>
      <c r="BQ3980" s="47">
        <v>0</v>
      </c>
      <c r="BS3980" s="47">
        <v>12</v>
      </c>
      <c r="BT3980" s="47">
        <v>0</v>
      </c>
      <c r="DI3980" s="1">
        <f t="shared" si="310"/>
        <v>4</v>
      </c>
      <c r="DJ3980" s="9" t="str">
        <f t="shared" si="311"/>
        <v>NO BACTERIOLOGICO</v>
      </c>
      <c r="DK3980" s="10" t="str">
        <f t="shared" si="312"/>
        <v>-</v>
      </c>
      <c r="DL3980" s="11" t="str">
        <f t="shared" si="313"/>
        <v>0</v>
      </c>
    </row>
    <row r="3981" spans="1:116" ht="12" x14ac:dyDescent="0.2">
      <c r="A3981" s="47">
        <v>1005030089</v>
      </c>
      <c r="B3981" s="47" t="str">
        <f t="shared" si="314"/>
        <v>1005030089-PILLACO</v>
      </c>
      <c r="C3981" s="47" t="s">
        <v>2087</v>
      </c>
      <c r="D3981" s="47" t="s">
        <v>58</v>
      </c>
      <c r="E3981" s="47" t="s">
        <v>542</v>
      </c>
      <c r="F3981" s="47" t="s">
        <v>2019</v>
      </c>
      <c r="G3981" s="47" t="s">
        <v>60</v>
      </c>
      <c r="H3981" s="47">
        <v>8</v>
      </c>
      <c r="I3981" s="47">
        <v>8</v>
      </c>
      <c r="J3981" s="47" t="s">
        <v>82</v>
      </c>
      <c r="K3981" s="47" t="s">
        <v>63</v>
      </c>
      <c r="L3981" s="47" t="s">
        <v>64</v>
      </c>
      <c r="M3981" s="47" t="s">
        <v>2075</v>
      </c>
      <c r="N3981" s="47" t="s">
        <v>2074</v>
      </c>
      <c r="O3981" s="47" t="s">
        <v>58</v>
      </c>
      <c r="P3981" s="47" t="s">
        <v>542</v>
      </c>
      <c r="Q3981" s="47" t="s">
        <v>2019</v>
      </c>
      <c r="R3981" s="47">
        <v>100705</v>
      </c>
      <c r="S3981" s="47" t="s">
        <v>67</v>
      </c>
      <c r="T3981" s="47" t="s">
        <v>2076</v>
      </c>
      <c r="U3981" s="47">
        <v>19962</v>
      </c>
      <c r="V3981" s="47" t="s">
        <v>69</v>
      </c>
      <c r="W3981" s="47" t="s">
        <v>2077</v>
      </c>
      <c r="X3981" s="47">
        <v>1279087</v>
      </c>
      <c r="Y3981" s="47">
        <v>4214866</v>
      </c>
      <c r="Z3981" s="47">
        <v>305875</v>
      </c>
      <c r="AA3981" s="47">
        <v>8950520</v>
      </c>
      <c r="AB3981" s="47" t="s">
        <v>71</v>
      </c>
      <c r="AC3981" s="47">
        <v>3551</v>
      </c>
      <c r="AD3981" s="47" t="s">
        <v>126</v>
      </c>
      <c r="AE3981" s="47" t="s">
        <v>5008</v>
      </c>
      <c r="AF3981" s="47" t="s">
        <v>6153</v>
      </c>
      <c r="AG3981" s="47" t="s">
        <v>61</v>
      </c>
      <c r="AH3981" s="47" t="s">
        <v>75</v>
      </c>
      <c r="AI3981" s="47" t="s">
        <v>76</v>
      </c>
      <c r="AJ3981" s="47" t="s">
        <v>77</v>
      </c>
      <c r="AK3981" s="47" t="s">
        <v>78</v>
      </c>
      <c r="AV3981" s="47">
        <v>0.9</v>
      </c>
      <c r="AZ3981" s="47">
        <v>97.3</v>
      </c>
      <c r="BM3981" s="47">
        <v>7</v>
      </c>
      <c r="BQ3981" s="47">
        <v>0</v>
      </c>
      <c r="BS3981" s="47">
        <v>12</v>
      </c>
      <c r="BT3981" s="47">
        <v>0</v>
      </c>
      <c r="DI3981" s="1">
        <f t="shared" si="310"/>
        <v>4</v>
      </c>
      <c r="DJ3981" s="9" t="str">
        <f t="shared" si="311"/>
        <v>NO BACTERIOLOGICO</v>
      </c>
      <c r="DK3981" s="10" t="str">
        <f t="shared" si="312"/>
        <v>-</v>
      </c>
      <c r="DL3981" s="11" t="str">
        <f t="shared" si="313"/>
        <v>0</v>
      </c>
    </row>
    <row r="3982" spans="1:116" ht="12" x14ac:dyDescent="0.2">
      <c r="A3982" s="47">
        <v>1005030089</v>
      </c>
      <c r="B3982" s="47" t="str">
        <f t="shared" si="314"/>
        <v>1005030089-PILLACO</v>
      </c>
      <c r="C3982" s="47" t="s">
        <v>2087</v>
      </c>
      <c r="D3982" s="47" t="s">
        <v>58</v>
      </c>
      <c r="E3982" s="47" t="s">
        <v>542</v>
      </c>
      <c r="F3982" s="47" t="s">
        <v>2019</v>
      </c>
      <c r="G3982" s="47" t="s">
        <v>60</v>
      </c>
      <c r="H3982" s="47">
        <v>8</v>
      </c>
      <c r="I3982" s="47">
        <v>8</v>
      </c>
      <c r="J3982" s="47" t="s">
        <v>82</v>
      </c>
      <c r="K3982" s="47" t="s">
        <v>63</v>
      </c>
      <c r="L3982" s="47" t="s">
        <v>64</v>
      </c>
      <c r="M3982" s="47" t="s">
        <v>2075</v>
      </c>
      <c r="N3982" s="47" t="s">
        <v>2074</v>
      </c>
      <c r="O3982" s="47" t="s">
        <v>58</v>
      </c>
      <c r="P3982" s="47" t="s">
        <v>542</v>
      </c>
      <c r="Q3982" s="47" t="s">
        <v>2019</v>
      </c>
      <c r="R3982" s="47">
        <v>100705</v>
      </c>
      <c r="S3982" s="47" t="s">
        <v>67</v>
      </c>
      <c r="T3982" s="47" t="s">
        <v>2076</v>
      </c>
      <c r="U3982" s="47">
        <v>19962</v>
      </c>
      <c r="V3982" s="47" t="s">
        <v>69</v>
      </c>
      <c r="W3982" s="47" t="s">
        <v>2077</v>
      </c>
      <c r="X3982" s="47">
        <v>1279087</v>
      </c>
      <c r="Y3982" s="47">
        <v>4214869</v>
      </c>
      <c r="Z3982" s="47">
        <v>305875</v>
      </c>
      <c r="AA3982" s="47">
        <v>8950520</v>
      </c>
      <c r="AB3982" s="47" t="s">
        <v>71</v>
      </c>
      <c r="AC3982" s="47">
        <v>3551</v>
      </c>
      <c r="AD3982" s="47" t="s">
        <v>126</v>
      </c>
      <c r="AE3982" s="47" t="s">
        <v>5008</v>
      </c>
      <c r="AF3982" s="47" t="s">
        <v>6153</v>
      </c>
      <c r="AG3982" s="47" t="s">
        <v>61</v>
      </c>
      <c r="AH3982" s="47" t="s">
        <v>75</v>
      </c>
      <c r="AI3982" s="47" t="s">
        <v>76</v>
      </c>
      <c r="AJ3982" s="47" t="s">
        <v>77</v>
      </c>
      <c r="AK3982" s="47" t="s">
        <v>78</v>
      </c>
      <c r="AV3982" s="47">
        <v>0.52</v>
      </c>
      <c r="AZ3982" s="47">
        <v>96</v>
      </c>
      <c r="BM3982" s="47">
        <v>7</v>
      </c>
      <c r="BQ3982" s="47">
        <v>0</v>
      </c>
      <c r="BS3982" s="47">
        <v>12</v>
      </c>
      <c r="BT3982" s="47">
        <v>0</v>
      </c>
      <c r="DI3982" s="1">
        <f t="shared" si="310"/>
        <v>4</v>
      </c>
      <c r="DJ3982" s="9" t="str">
        <f t="shared" si="311"/>
        <v>NO BACTERIOLOGICO</v>
      </c>
      <c r="DK3982" s="10" t="str">
        <f t="shared" si="312"/>
        <v>-</v>
      </c>
      <c r="DL3982" s="11" t="str">
        <f t="shared" si="313"/>
        <v>0</v>
      </c>
    </row>
    <row r="3983" spans="1:116" ht="12" x14ac:dyDescent="0.2">
      <c r="A3983" s="47">
        <v>1006060006</v>
      </c>
      <c r="B3983" s="47" t="str">
        <f t="shared" si="314"/>
        <v>1006060006-INTI</v>
      </c>
      <c r="C3983" s="47" t="s">
        <v>3109</v>
      </c>
      <c r="D3983" s="47" t="s">
        <v>58</v>
      </c>
      <c r="E3983" s="47" t="s">
        <v>1533</v>
      </c>
      <c r="F3983" s="47" t="s">
        <v>3104</v>
      </c>
      <c r="G3983" s="47" t="s">
        <v>60</v>
      </c>
      <c r="H3983" s="47">
        <v>500</v>
      </c>
      <c r="I3983" s="47">
        <v>495</v>
      </c>
      <c r="J3983" s="47" t="s">
        <v>82</v>
      </c>
      <c r="K3983" s="47" t="s">
        <v>63</v>
      </c>
      <c r="L3983" s="47" t="s">
        <v>64</v>
      </c>
      <c r="M3983" s="47" t="s">
        <v>3105</v>
      </c>
      <c r="N3983" s="47" t="s">
        <v>3103</v>
      </c>
      <c r="O3983" s="47" t="s">
        <v>58</v>
      </c>
      <c r="P3983" s="47" t="s">
        <v>1533</v>
      </c>
      <c r="Q3983" s="47" t="s">
        <v>3104</v>
      </c>
      <c r="R3983" s="47">
        <v>103105</v>
      </c>
      <c r="S3983" s="47" t="s">
        <v>171</v>
      </c>
      <c r="T3983" s="47" t="s">
        <v>3110</v>
      </c>
      <c r="U3983" s="47">
        <v>16595</v>
      </c>
      <c r="V3983" s="47" t="s">
        <v>69</v>
      </c>
      <c r="W3983" s="47" t="s">
        <v>3111</v>
      </c>
      <c r="X3983" s="47">
        <v>1279081</v>
      </c>
      <c r="Y3983" s="47">
        <v>4214898</v>
      </c>
      <c r="Z3983" s="47">
        <v>371676</v>
      </c>
      <c r="AA3983" s="47">
        <v>9245220</v>
      </c>
      <c r="AB3983" s="47" t="s">
        <v>71</v>
      </c>
      <c r="AC3983" s="47">
        <v>694</v>
      </c>
      <c r="AD3983" s="47" t="s">
        <v>297</v>
      </c>
      <c r="AE3983" s="47" t="s">
        <v>4913</v>
      </c>
      <c r="AF3983" s="47" t="s">
        <v>6154</v>
      </c>
      <c r="AG3983" s="47">
        <v>37675</v>
      </c>
      <c r="AH3983" s="47" t="s">
        <v>73</v>
      </c>
      <c r="AI3983" s="47" t="s">
        <v>3112</v>
      </c>
      <c r="AJ3983" s="47" t="s">
        <v>61</v>
      </c>
      <c r="AK3983" s="47" t="s">
        <v>61</v>
      </c>
      <c r="AV3983" s="47">
        <v>1.05</v>
      </c>
      <c r="AZ3983" s="47">
        <v>30</v>
      </c>
      <c r="BE3983" s="47">
        <v>0</v>
      </c>
      <c r="BM3983" s="47">
        <v>6.15</v>
      </c>
      <c r="BS3983" s="47">
        <v>24</v>
      </c>
      <c r="BT3983" s="47">
        <v>4.25</v>
      </c>
      <c r="DI3983" s="1">
        <f t="shared" si="310"/>
        <v>4</v>
      </c>
      <c r="DJ3983" s="9" t="str">
        <f t="shared" si="311"/>
        <v>NO BACTERIOLOGICO</v>
      </c>
      <c r="DK3983" s="10" t="str">
        <f t="shared" si="312"/>
        <v>-</v>
      </c>
      <c r="DL3983" s="11" t="str">
        <f t="shared" si="313"/>
        <v>1</v>
      </c>
    </row>
    <row r="3984" spans="1:116" ht="12" x14ac:dyDescent="0.2">
      <c r="A3984" s="47">
        <v>1006060006</v>
      </c>
      <c r="B3984" s="47" t="str">
        <f t="shared" si="314"/>
        <v>1006060006-INTI</v>
      </c>
      <c r="C3984" s="47" t="s">
        <v>3109</v>
      </c>
      <c r="D3984" s="47" t="s">
        <v>58</v>
      </c>
      <c r="E3984" s="47" t="s">
        <v>1533</v>
      </c>
      <c r="F3984" s="47" t="s">
        <v>3104</v>
      </c>
      <c r="G3984" s="47" t="s">
        <v>60</v>
      </c>
      <c r="H3984" s="47">
        <v>500</v>
      </c>
      <c r="I3984" s="47">
        <v>495</v>
      </c>
      <c r="J3984" s="47" t="s">
        <v>82</v>
      </c>
      <c r="K3984" s="47" t="s">
        <v>63</v>
      </c>
      <c r="L3984" s="47" t="s">
        <v>64</v>
      </c>
      <c r="M3984" s="47" t="s">
        <v>3105</v>
      </c>
      <c r="N3984" s="47" t="s">
        <v>3103</v>
      </c>
      <c r="O3984" s="47" t="s">
        <v>58</v>
      </c>
      <c r="P3984" s="47" t="s">
        <v>1533</v>
      </c>
      <c r="Q3984" s="47" t="s">
        <v>3104</v>
      </c>
      <c r="R3984" s="47">
        <v>103105</v>
      </c>
      <c r="S3984" s="47" t="s">
        <v>171</v>
      </c>
      <c r="T3984" s="47" t="s">
        <v>3110</v>
      </c>
      <c r="U3984" s="47">
        <v>16595</v>
      </c>
      <c r="V3984" s="47" t="s">
        <v>69</v>
      </c>
      <c r="W3984" s="47" t="s">
        <v>3111</v>
      </c>
      <c r="X3984" s="47">
        <v>1279081</v>
      </c>
      <c r="Y3984" s="47">
        <v>4214899</v>
      </c>
      <c r="Z3984" s="47">
        <v>382690</v>
      </c>
      <c r="AA3984" s="47">
        <v>8974975</v>
      </c>
      <c r="AB3984" s="47" t="s">
        <v>71</v>
      </c>
      <c r="AC3984" s="47">
        <v>694</v>
      </c>
      <c r="AD3984" s="47" t="s">
        <v>297</v>
      </c>
      <c r="AE3984" s="47" t="s">
        <v>4913</v>
      </c>
      <c r="AF3984" s="47" t="s">
        <v>6154</v>
      </c>
      <c r="AG3984" s="47" t="s">
        <v>61</v>
      </c>
      <c r="AH3984" s="47" t="s">
        <v>75</v>
      </c>
      <c r="AI3984" s="47" t="s">
        <v>76</v>
      </c>
      <c r="AJ3984" s="47" t="s">
        <v>61</v>
      </c>
      <c r="AK3984" s="47" t="s">
        <v>61</v>
      </c>
      <c r="AV3984" s="47">
        <v>0.7</v>
      </c>
      <c r="AZ3984" s="47">
        <v>24</v>
      </c>
      <c r="BM3984" s="47">
        <v>6.25</v>
      </c>
      <c r="BS3984" s="47">
        <v>24.2</v>
      </c>
      <c r="BT3984" s="47">
        <v>4.09</v>
      </c>
      <c r="DI3984" s="1">
        <f t="shared" si="310"/>
        <v>4</v>
      </c>
      <c r="DJ3984" s="9" t="str">
        <f t="shared" si="311"/>
        <v>NO BACTERIOLOGICO</v>
      </c>
      <c r="DK3984" s="10" t="str">
        <f t="shared" si="312"/>
        <v>-</v>
      </c>
      <c r="DL3984" s="11" t="str">
        <f t="shared" si="313"/>
        <v>0</v>
      </c>
    </row>
    <row r="3985" spans="1:116" ht="12" x14ac:dyDescent="0.2">
      <c r="A3985" s="47">
        <v>1006060006</v>
      </c>
      <c r="B3985" s="47" t="str">
        <f t="shared" si="314"/>
        <v>1006060006-INTI</v>
      </c>
      <c r="C3985" s="47" t="s">
        <v>3109</v>
      </c>
      <c r="D3985" s="47" t="s">
        <v>58</v>
      </c>
      <c r="E3985" s="47" t="s">
        <v>1533</v>
      </c>
      <c r="F3985" s="47" t="s">
        <v>3104</v>
      </c>
      <c r="G3985" s="47" t="s">
        <v>60</v>
      </c>
      <c r="H3985" s="47">
        <v>500</v>
      </c>
      <c r="I3985" s="47">
        <v>495</v>
      </c>
      <c r="J3985" s="47" t="s">
        <v>82</v>
      </c>
      <c r="K3985" s="47" t="s">
        <v>63</v>
      </c>
      <c r="L3985" s="47" t="s">
        <v>64</v>
      </c>
      <c r="M3985" s="47" t="s">
        <v>3105</v>
      </c>
      <c r="N3985" s="47" t="s">
        <v>3103</v>
      </c>
      <c r="O3985" s="47" t="s">
        <v>58</v>
      </c>
      <c r="P3985" s="47" t="s">
        <v>1533</v>
      </c>
      <c r="Q3985" s="47" t="s">
        <v>3104</v>
      </c>
      <c r="R3985" s="47">
        <v>103105</v>
      </c>
      <c r="S3985" s="47" t="s">
        <v>171</v>
      </c>
      <c r="T3985" s="47" t="s">
        <v>3110</v>
      </c>
      <c r="U3985" s="47">
        <v>16595</v>
      </c>
      <c r="V3985" s="47" t="s">
        <v>69</v>
      </c>
      <c r="W3985" s="47" t="s">
        <v>3111</v>
      </c>
      <c r="X3985" s="47">
        <v>1279081</v>
      </c>
      <c r="Y3985" s="47">
        <v>4214900</v>
      </c>
      <c r="Z3985" s="47">
        <v>371676</v>
      </c>
      <c r="AA3985" s="47">
        <v>9245220</v>
      </c>
      <c r="AB3985" s="47" t="s">
        <v>71</v>
      </c>
      <c r="AC3985" s="47">
        <v>672</v>
      </c>
      <c r="AD3985" s="47" t="s">
        <v>297</v>
      </c>
      <c r="AE3985" s="47" t="s">
        <v>4913</v>
      </c>
      <c r="AF3985" s="47" t="s">
        <v>6154</v>
      </c>
      <c r="AG3985" s="47" t="s">
        <v>61</v>
      </c>
      <c r="AH3985" s="47" t="s">
        <v>75</v>
      </c>
      <c r="AI3985" s="47" t="s">
        <v>76</v>
      </c>
      <c r="AJ3985" s="47" t="s">
        <v>61</v>
      </c>
      <c r="AK3985" s="47" t="s">
        <v>61</v>
      </c>
      <c r="AV3985" s="47">
        <v>0.5</v>
      </c>
      <c r="AZ3985" s="47">
        <v>17</v>
      </c>
      <c r="BM3985" s="47">
        <v>6.01</v>
      </c>
      <c r="BS3985" s="47">
        <v>24</v>
      </c>
      <c r="BT3985" s="47">
        <v>4.7</v>
      </c>
      <c r="DI3985" s="1">
        <f t="shared" si="310"/>
        <v>4</v>
      </c>
      <c r="DJ3985" s="9" t="str">
        <f t="shared" si="311"/>
        <v>NO BACTERIOLOGICO</v>
      </c>
      <c r="DK3985" s="10" t="str">
        <f t="shared" si="312"/>
        <v>-</v>
      </c>
      <c r="DL3985" s="11" t="str">
        <f t="shared" si="313"/>
        <v>0</v>
      </c>
    </row>
    <row r="3986" spans="1:116" ht="12" x14ac:dyDescent="0.2">
      <c r="A3986" s="47">
        <v>1005030090</v>
      </c>
      <c r="B3986" s="47" t="str">
        <f t="shared" si="314"/>
        <v>1005030090-CALERO</v>
      </c>
      <c r="C3986" s="47" t="s">
        <v>2086</v>
      </c>
      <c r="D3986" s="47" t="s">
        <v>58</v>
      </c>
      <c r="E3986" s="47" t="s">
        <v>542</v>
      </c>
      <c r="F3986" s="47" t="s">
        <v>2019</v>
      </c>
      <c r="G3986" s="47" t="s">
        <v>60</v>
      </c>
      <c r="H3986" s="47">
        <v>6</v>
      </c>
      <c r="I3986" s="47">
        <v>6</v>
      </c>
      <c r="J3986" s="47" t="s">
        <v>82</v>
      </c>
      <c r="K3986" s="47" t="s">
        <v>63</v>
      </c>
      <c r="L3986" s="47" t="s">
        <v>64</v>
      </c>
      <c r="M3986" s="47" t="s">
        <v>2075</v>
      </c>
      <c r="N3986" s="47" t="s">
        <v>2074</v>
      </c>
      <c r="O3986" s="47" t="s">
        <v>58</v>
      </c>
      <c r="P3986" s="47" t="s">
        <v>542</v>
      </c>
      <c r="Q3986" s="47" t="s">
        <v>2019</v>
      </c>
      <c r="R3986" s="47">
        <v>100705</v>
      </c>
      <c r="S3986" s="47" t="s">
        <v>67</v>
      </c>
      <c r="T3986" s="47" t="s">
        <v>2076</v>
      </c>
      <c r="U3986" s="47">
        <v>19962</v>
      </c>
      <c r="V3986" s="47" t="s">
        <v>69</v>
      </c>
      <c r="W3986" s="47" t="s">
        <v>2077</v>
      </c>
      <c r="X3986" s="47">
        <v>1279110</v>
      </c>
      <c r="Y3986" s="47">
        <v>4214912</v>
      </c>
      <c r="Z3986" s="47">
        <v>305735</v>
      </c>
      <c r="AA3986" s="47">
        <v>8953361</v>
      </c>
      <c r="AB3986" s="47" t="s">
        <v>71</v>
      </c>
      <c r="AC3986" s="47">
        <v>3501</v>
      </c>
      <c r="AD3986" s="47" t="s">
        <v>126</v>
      </c>
      <c r="AE3986" s="47" t="s">
        <v>5008</v>
      </c>
      <c r="AF3986" s="47" t="s">
        <v>6155</v>
      </c>
      <c r="AG3986" s="47">
        <v>719</v>
      </c>
      <c r="AH3986" s="47" t="s">
        <v>73</v>
      </c>
      <c r="AI3986" s="47" t="s">
        <v>2074</v>
      </c>
      <c r="AJ3986" s="47" t="s">
        <v>61</v>
      </c>
      <c r="AK3986" s="47" t="s">
        <v>61</v>
      </c>
      <c r="AV3986" s="47">
        <v>1.33</v>
      </c>
      <c r="AZ3986" s="47">
        <v>97</v>
      </c>
      <c r="BM3986" s="47">
        <v>7</v>
      </c>
      <c r="BQ3986" s="47">
        <v>0</v>
      </c>
      <c r="BS3986" s="47">
        <v>12</v>
      </c>
      <c r="BT3986" s="47">
        <v>0</v>
      </c>
      <c r="DI3986" s="1">
        <f t="shared" si="310"/>
        <v>4</v>
      </c>
      <c r="DJ3986" s="9" t="str">
        <f t="shared" si="311"/>
        <v>NO BACTERIOLOGICO</v>
      </c>
      <c r="DK3986" s="10" t="str">
        <f t="shared" si="312"/>
        <v>-</v>
      </c>
      <c r="DL3986" s="11" t="str">
        <f t="shared" si="313"/>
        <v>0</v>
      </c>
    </row>
    <row r="3987" spans="1:116" ht="12" x14ac:dyDescent="0.2">
      <c r="A3987" s="47">
        <v>1005030090</v>
      </c>
      <c r="B3987" s="47" t="str">
        <f t="shared" si="314"/>
        <v>1005030090-CALERO</v>
      </c>
      <c r="C3987" s="47" t="s">
        <v>2086</v>
      </c>
      <c r="D3987" s="47" t="s">
        <v>58</v>
      </c>
      <c r="E3987" s="47" t="s">
        <v>542</v>
      </c>
      <c r="F3987" s="47" t="s">
        <v>2019</v>
      </c>
      <c r="G3987" s="47" t="s">
        <v>60</v>
      </c>
      <c r="H3987" s="47">
        <v>6</v>
      </c>
      <c r="I3987" s="47">
        <v>6</v>
      </c>
      <c r="J3987" s="47" t="s">
        <v>82</v>
      </c>
      <c r="K3987" s="47" t="s">
        <v>63</v>
      </c>
      <c r="L3987" s="47" t="s">
        <v>64</v>
      </c>
      <c r="M3987" s="47" t="s">
        <v>2075</v>
      </c>
      <c r="N3987" s="47" t="s">
        <v>2074</v>
      </c>
      <c r="O3987" s="47" t="s">
        <v>58</v>
      </c>
      <c r="P3987" s="47" t="s">
        <v>542</v>
      </c>
      <c r="Q3987" s="47" t="s">
        <v>2019</v>
      </c>
      <c r="R3987" s="47">
        <v>100705</v>
      </c>
      <c r="S3987" s="47" t="s">
        <v>67</v>
      </c>
      <c r="T3987" s="47" t="s">
        <v>2076</v>
      </c>
      <c r="U3987" s="47">
        <v>19962</v>
      </c>
      <c r="V3987" s="47" t="s">
        <v>69</v>
      </c>
      <c r="W3987" s="47" t="s">
        <v>2077</v>
      </c>
      <c r="X3987" s="47">
        <v>1279110</v>
      </c>
      <c r="Y3987" s="47">
        <v>4214914</v>
      </c>
      <c r="Z3987" s="47">
        <v>305875</v>
      </c>
      <c r="AA3987" s="47">
        <v>8950520</v>
      </c>
      <c r="AB3987" s="47" t="s">
        <v>71</v>
      </c>
      <c r="AC3987" s="47">
        <v>3551</v>
      </c>
      <c r="AD3987" s="47" t="s">
        <v>126</v>
      </c>
      <c r="AE3987" s="47" t="s">
        <v>5008</v>
      </c>
      <c r="AF3987" s="47" t="s">
        <v>6155</v>
      </c>
      <c r="AG3987" s="47" t="s">
        <v>61</v>
      </c>
      <c r="AH3987" s="47" t="s">
        <v>75</v>
      </c>
      <c r="AI3987" s="47" t="s">
        <v>76</v>
      </c>
      <c r="AJ3987" s="47" t="s">
        <v>77</v>
      </c>
      <c r="AK3987" s="47" t="s">
        <v>78</v>
      </c>
      <c r="AV3987" s="47">
        <v>0.92</v>
      </c>
      <c r="AZ3987" s="47">
        <v>97.3</v>
      </c>
      <c r="BM3987" s="47">
        <v>7</v>
      </c>
      <c r="BQ3987" s="47">
        <v>0</v>
      </c>
      <c r="BS3987" s="47">
        <v>12</v>
      </c>
      <c r="BT3987" s="47">
        <v>0</v>
      </c>
      <c r="DI3987" s="1">
        <f t="shared" si="310"/>
        <v>4</v>
      </c>
      <c r="DJ3987" s="9" t="str">
        <f t="shared" si="311"/>
        <v>NO BACTERIOLOGICO</v>
      </c>
      <c r="DK3987" s="10" t="str">
        <f t="shared" si="312"/>
        <v>-</v>
      </c>
      <c r="DL3987" s="11" t="str">
        <f t="shared" si="313"/>
        <v>0</v>
      </c>
    </row>
    <row r="3988" spans="1:116" ht="12" x14ac:dyDescent="0.2">
      <c r="A3988" s="47">
        <v>1009010007</v>
      </c>
      <c r="B3988" s="47" t="str">
        <f t="shared" si="314"/>
        <v>1009010007-CIUDAD DE LAS PALMAS</v>
      </c>
      <c r="C3988" s="47" t="s">
        <v>3974</v>
      </c>
      <c r="D3988" s="47" t="s">
        <v>58</v>
      </c>
      <c r="E3988" s="47" t="s">
        <v>3079</v>
      </c>
      <c r="F3988" s="47" t="s">
        <v>3079</v>
      </c>
      <c r="G3988" s="47" t="s">
        <v>60</v>
      </c>
      <c r="H3988" s="47">
        <v>240</v>
      </c>
      <c r="I3988" s="47">
        <v>152</v>
      </c>
      <c r="J3988" s="47" t="s">
        <v>82</v>
      </c>
      <c r="K3988" s="47" t="s">
        <v>63</v>
      </c>
      <c r="L3988" s="47" t="s">
        <v>64</v>
      </c>
      <c r="M3988" s="47" t="s">
        <v>3971</v>
      </c>
      <c r="N3988" s="47" t="s">
        <v>3085</v>
      </c>
      <c r="O3988" s="47" t="s">
        <v>58</v>
      </c>
      <c r="P3988" s="47" t="s">
        <v>3079</v>
      </c>
      <c r="Q3988" s="47" t="s">
        <v>3079</v>
      </c>
      <c r="R3988" s="47">
        <v>93109</v>
      </c>
      <c r="S3988" s="47" t="s">
        <v>67</v>
      </c>
      <c r="T3988" s="47" t="s">
        <v>3975</v>
      </c>
      <c r="U3988" s="47">
        <v>13467</v>
      </c>
      <c r="V3988" s="47" t="s">
        <v>69</v>
      </c>
      <c r="W3988" s="47" t="s">
        <v>3135</v>
      </c>
      <c r="X3988" s="47">
        <v>1279121</v>
      </c>
      <c r="Y3988" s="47">
        <v>4214952</v>
      </c>
      <c r="Z3988" s="47">
        <v>0</v>
      </c>
      <c r="AA3988" s="47">
        <v>0</v>
      </c>
      <c r="AB3988" s="47" t="s">
        <v>71</v>
      </c>
      <c r="AC3988" s="47">
        <v>0</v>
      </c>
      <c r="AD3988" s="47" t="s">
        <v>86</v>
      </c>
      <c r="AE3988" s="47" t="s">
        <v>5123</v>
      </c>
      <c r="AF3988" s="47" t="s">
        <v>6156</v>
      </c>
      <c r="AG3988" s="47">
        <v>56490</v>
      </c>
      <c r="AH3988" s="47" t="s">
        <v>73</v>
      </c>
      <c r="AI3988" s="47" t="s">
        <v>3976</v>
      </c>
      <c r="AJ3988" s="47" t="s">
        <v>61</v>
      </c>
      <c r="AK3988" s="47" t="s">
        <v>61</v>
      </c>
      <c r="AV3988" s="47">
        <v>0</v>
      </c>
      <c r="AZ3988" s="47">
        <v>81</v>
      </c>
      <c r="BM3988" s="47">
        <v>8</v>
      </c>
      <c r="BS3988" s="47">
        <v>26.5</v>
      </c>
      <c r="BT3988" s="47">
        <v>0.2</v>
      </c>
      <c r="DI3988" s="1">
        <f t="shared" si="310"/>
        <v>4</v>
      </c>
      <c r="DJ3988" s="9" t="str">
        <f t="shared" si="311"/>
        <v>BACTERIOLÓGICO</v>
      </c>
      <c r="DK3988" s="10" t="str">
        <f t="shared" si="312"/>
        <v>-</v>
      </c>
      <c r="DL3988" s="11" t="str">
        <f t="shared" si="313"/>
        <v>0</v>
      </c>
    </row>
    <row r="3989" spans="1:116" ht="12" x14ac:dyDescent="0.2">
      <c r="A3989" s="47">
        <v>1009010007</v>
      </c>
      <c r="B3989" s="47" t="str">
        <f t="shared" si="314"/>
        <v>1009010007-CIUDAD DE LAS PALMAS</v>
      </c>
      <c r="C3989" s="47" t="s">
        <v>3974</v>
      </c>
      <c r="D3989" s="47" t="s">
        <v>58</v>
      </c>
      <c r="E3989" s="47" t="s">
        <v>3079</v>
      </c>
      <c r="F3989" s="47" t="s">
        <v>3079</v>
      </c>
      <c r="G3989" s="47" t="s">
        <v>60</v>
      </c>
      <c r="H3989" s="47">
        <v>240</v>
      </c>
      <c r="I3989" s="47">
        <v>152</v>
      </c>
      <c r="J3989" s="47" t="s">
        <v>82</v>
      </c>
      <c r="K3989" s="47" t="s">
        <v>63</v>
      </c>
      <c r="L3989" s="47" t="s">
        <v>64</v>
      </c>
      <c r="M3989" s="47" t="s">
        <v>3971</v>
      </c>
      <c r="N3989" s="47" t="s">
        <v>3085</v>
      </c>
      <c r="O3989" s="47" t="s">
        <v>58</v>
      </c>
      <c r="P3989" s="47" t="s">
        <v>3079</v>
      </c>
      <c r="Q3989" s="47" t="s">
        <v>3079</v>
      </c>
      <c r="R3989" s="47">
        <v>93109</v>
      </c>
      <c r="S3989" s="47" t="s">
        <v>67</v>
      </c>
      <c r="T3989" s="47" t="s">
        <v>3975</v>
      </c>
      <c r="U3989" s="47">
        <v>13467</v>
      </c>
      <c r="V3989" s="47" t="s">
        <v>69</v>
      </c>
      <c r="W3989" s="47" t="s">
        <v>3135</v>
      </c>
      <c r="X3989" s="47">
        <v>1279121</v>
      </c>
      <c r="Y3989" s="47">
        <v>4214953</v>
      </c>
      <c r="Z3989" s="47">
        <v>0</v>
      </c>
      <c r="AA3989" s="47">
        <v>0</v>
      </c>
      <c r="AB3989" s="47" t="s">
        <v>61</v>
      </c>
      <c r="AC3989" s="47">
        <v>0</v>
      </c>
      <c r="AD3989" s="47" t="s">
        <v>86</v>
      </c>
      <c r="AE3989" s="47" t="s">
        <v>5123</v>
      </c>
      <c r="AF3989" s="47" t="s">
        <v>6156</v>
      </c>
      <c r="AG3989" s="47" t="s">
        <v>61</v>
      </c>
      <c r="AH3989" s="47" t="s">
        <v>75</v>
      </c>
      <c r="AI3989" s="47" t="s">
        <v>61</v>
      </c>
      <c r="AJ3989" s="47" t="s">
        <v>61</v>
      </c>
      <c r="AK3989" s="47" t="s">
        <v>61</v>
      </c>
      <c r="AV3989" s="47">
        <v>0</v>
      </c>
      <c r="AZ3989" s="47">
        <v>77</v>
      </c>
      <c r="BM3989" s="47">
        <v>8</v>
      </c>
      <c r="BS3989" s="47">
        <v>26.6</v>
      </c>
      <c r="BT3989" s="47">
        <v>0.5</v>
      </c>
      <c r="DI3989" s="1">
        <f t="shared" si="310"/>
        <v>4</v>
      </c>
      <c r="DJ3989" s="9" t="str">
        <f t="shared" si="311"/>
        <v>BACTERIOLÓGICO</v>
      </c>
      <c r="DK3989" s="10" t="str">
        <f t="shared" si="312"/>
        <v>-</v>
      </c>
      <c r="DL3989" s="11" t="str">
        <f t="shared" si="313"/>
        <v>0</v>
      </c>
    </row>
    <row r="3990" spans="1:116" ht="12" x14ac:dyDescent="0.2">
      <c r="A3990" s="47">
        <v>1009010007</v>
      </c>
      <c r="B3990" s="47" t="str">
        <f t="shared" si="314"/>
        <v>1009010007-CIUDAD DE LAS PALMAS</v>
      </c>
      <c r="C3990" s="47" t="s">
        <v>3974</v>
      </c>
      <c r="D3990" s="47" t="s">
        <v>58</v>
      </c>
      <c r="E3990" s="47" t="s">
        <v>3079</v>
      </c>
      <c r="F3990" s="47" t="s">
        <v>3079</v>
      </c>
      <c r="G3990" s="47" t="s">
        <v>60</v>
      </c>
      <c r="H3990" s="47">
        <v>240</v>
      </c>
      <c r="I3990" s="47">
        <v>152</v>
      </c>
      <c r="J3990" s="47" t="s">
        <v>82</v>
      </c>
      <c r="K3990" s="47" t="s">
        <v>63</v>
      </c>
      <c r="L3990" s="47" t="s">
        <v>64</v>
      </c>
      <c r="M3990" s="47" t="s">
        <v>3971</v>
      </c>
      <c r="N3990" s="47" t="s">
        <v>3085</v>
      </c>
      <c r="O3990" s="47" t="s">
        <v>58</v>
      </c>
      <c r="P3990" s="47" t="s">
        <v>3079</v>
      </c>
      <c r="Q3990" s="47" t="s">
        <v>3079</v>
      </c>
      <c r="R3990" s="47">
        <v>93109</v>
      </c>
      <c r="S3990" s="47" t="s">
        <v>67</v>
      </c>
      <c r="T3990" s="47" t="s">
        <v>3975</v>
      </c>
      <c r="U3990" s="47">
        <v>13467</v>
      </c>
      <c r="V3990" s="47" t="s">
        <v>69</v>
      </c>
      <c r="W3990" s="47" t="s">
        <v>3135</v>
      </c>
      <c r="X3990" s="47">
        <v>1279121</v>
      </c>
      <c r="Y3990" s="47">
        <v>4214954</v>
      </c>
      <c r="Z3990" s="47">
        <v>0</v>
      </c>
      <c r="AA3990" s="47">
        <v>0</v>
      </c>
      <c r="AB3990" s="47" t="s">
        <v>61</v>
      </c>
      <c r="AC3990" s="47">
        <v>0</v>
      </c>
      <c r="AD3990" s="47" t="s">
        <v>86</v>
      </c>
      <c r="AE3990" s="47" t="s">
        <v>5123</v>
      </c>
      <c r="AF3990" s="47" t="s">
        <v>6156</v>
      </c>
      <c r="AG3990" s="47" t="s">
        <v>61</v>
      </c>
      <c r="AH3990" s="47" t="s">
        <v>75</v>
      </c>
      <c r="AI3990" s="47" t="s">
        <v>61</v>
      </c>
      <c r="AJ3990" s="47" t="s">
        <v>61</v>
      </c>
      <c r="AK3990" s="47" t="s">
        <v>61</v>
      </c>
      <c r="AV3990" s="47">
        <v>0</v>
      </c>
      <c r="AZ3990" s="47">
        <v>81</v>
      </c>
      <c r="BM3990" s="47">
        <v>8</v>
      </c>
      <c r="BS3990" s="47">
        <v>26</v>
      </c>
      <c r="BT3990" s="47">
        <v>0.5</v>
      </c>
      <c r="DI3990" s="1">
        <f t="shared" si="310"/>
        <v>4</v>
      </c>
      <c r="DJ3990" s="9" t="str">
        <f t="shared" si="311"/>
        <v>BACTERIOLÓGICO</v>
      </c>
      <c r="DK3990" s="10" t="str">
        <f t="shared" si="312"/>
        <v>-</v>
      </c>
      <c r="DL3990" s="11" t="str">
        <f t="shared" si="313"/>
        <v>0</v>
      </c>
    </row>
    <row r="3991" spans="1:116" ht="12" x14ac:dyDescent="0.2">
      <c r="A3991" s="47">
        <v>1005030087</v>
      </c>
      <c r="B3991" s="47" t="str">
        <f t="shared" si="314"/>
        <v>1005030087-SHACCLUPAMPA</v>
      </c>
      <c r="C3991" s="47" t="s">
        <v>2085</v>
      </c>
      <c r="D3991" s="47" t="s">
        <v>58</v>
      </c>
      <c r="E3991" s="47" t="s">
        <v>542</v>
      </c>
      <c r="F3991" s="47" t="s">
        <v>2019</v>
      </c>
      <c r="G3991" s="47" t="s">
        <v>60</v>
      </c>
      <c r="H3991" s="47">
        <v>8</v>
      </c>
      <c r="I3991" s="47">
        <v>8</v>
      </c>
      <c r="J3991" s="47" t="s">
        <v>82</v>
      </c>
      <c r="K3991" s="47" t="s">
        <v>63</v>
      </c>
      <c r="L3991" s="47" t="s">
        <v>64</v>
      </c>
      <c r="M3991" s="47" t="s">
        <v>2075</v>
      </c>
      <c r="N3991" s="47" t="s">
        <v>2074</v>
      </c>
      <c r="O3991" s="47" t="s">
        <v>58</v>
      </c>
      <c r="P3991" s="47" t="s">
        <v>542</v>
      </c>
      <c r="Q3991" s="47" t="s">
        <v>2019</v>
      </c>
      <c r="R3991" s="47">
        <v>100707</v>
      </c>
      <c r="S3991" s="47" t="s">
        <v>67</v>
      </c>
      <c r="T3991" s="47" t="s">
        <v>2083</v>
      </c>
      <c r="U3991" s="47">
        <v>19963</v>
      </c>
      <c r="V3991" s="47" t="s">
        <v>69</v>
      </c>
      <c r="W3991" s="47" t="s">
        <v>2084</v>
      </c>
      <c r="X3991" s="47">
        <v>1279123</v>
      </c>
      <c r="Y3991" s="47">
        <v>4214957</v>
      </c>
      <c r="Z3991" s="47">
        <v>305581</v>
      </c>
      <c r="AA3991" s="47">
        <v>8963312</v>
      </c>
      <c r="AB3991" s="47" t="s">
        <v>71</v>
      </c>
      <c r="AC3991" s="47">
        <v>3568</v>
      </c>
      <c r="AD3991" s="47" t="s">
        <v>126</v>
      </c>
      <c r="AE3991" s="47" t="s">
        <v>5008</v>
      </c>
      <c r="AF3991" s="47" t="s">
        <v>6157</v>
      </c>
      <c r="AG3991" s="47">
        <v>721</v>
      </c>
      <c r="AH3991" s="47" t="s">
        <v>73</v>
      </c>
      <c r="AI3991" s="47" t="s">
        <v>2082</v>
      </c>
      <c r="AJ3991" s="47" t="s">
        <v>61</v>
      </c>
      <c r="AK3991" s="47" t="s">
        <v>61</v>
      </c>
      <c r="AV3991" s="47">
        <v>1.33</v>
      </c>
      <c r="AZ3991" s="47">
        <v>97.3</v>
      </c>
      <c r="BM3991" s="47">
        <v>7</v>
      </c>
      <c r="BQ3991" s="47">
        <v>0</v>
      </c>
      <c r="BS3991" s="47">
        <v>12</v>
      </c>
      <c r="BT3991" s="47">
        <v>0</v>
      </c>
      <c r="DI3991" s="1">
        <f t="shared" si="310"/>
        <v>4</v>
      </c>
      <c r="DJ3991" s="9" t="str">
        <f t="shared" si="311"/>
        <v>NO BACTERIOLOGICO</v>
      </c>
      <c r="DK3991" s="10" t="str">
        <f t="shared" si="312"/>
        <v>-</v>
      </c>
      <c r="DL3991" s="11" t="str">
        <f t="shared" si="313"/>
        <v>0</v>
      </c>
    </row>
    <row r="3992" spans="1:116" ht="12" x14ac:dyDescent="0.2">
      <c r="A3992" s="47">
        <v>1005030087</v>
      </c>
      <c r="B3992" s="47" t="str">
        <f t="shared" si="314"/>
        <v>1005030087-SHACCLUPAMPA</v>
      </c>
      <c r="C3992" s="47" t="s">
        <v>2085</v>
      </c>
      <c r="D3992" s="47" t="s">
        <v>58</v>
      </c>
      <c r="E3992" s="47" t="s">
        <v>542</v>
      </c>
      <c r="F3992" s="47" t="s">
        <v>2019</v>
      </c>
      <c r="G3992" s="47" t="s">
        <v>60</v>
      </c>
      <c r="H3992" s="47">
        <v>8</v>
      </c>
      <c r="I3992" s="47">
        <v>8</v>
      </c>
      <c r="J3992" s="47" t="s">
        <v>82</v>
      </c>
      <c r="K3992" s="47" t="s">
        <v>63</v>
      </c>
      <c r="L3992" s="47" t="s">
        <v>64</v>
      </c>
      <c r="M3992" s="47" t="s">
        <v>2075</v>
      </c>
      <c r="N3992" s="47" t="s">
        <v>2074</v>
      </c>
      <c r="O3992" s="47" t="s">
        <v>58</v>
      </c>
      <c r="P3992" s="47" t="s">
        <v>542</v>
      </c>
      <c r="Q3992" s="47" t="s">
        <v>2019</v>
      </c>
      <c r="R3992" s="47">
        <v>100707</v>
      </c>
      <c r="S3992" s="47" t="s">
        <v>67</v>
      </c>
      <c r="T3992" s="47" t="s">
        <v>2083</v>
      </c>
      <c r="U3992" s="47">
        <v>19963</v>
      </c>
      <c r="V3992" s="47" t="s">
        <v>69</v>
      </c>
      <c r="W3992" s="47" t="s">
        <v>2084</v>
      </c>
      <c r="X3992" s="47">
        <v>1279123</v>
      </c>
      <c r="Y3992" s="47">
        <v>4214958</v>
      </c>
      <c r="Z3992" s="47">
        <v>305875</v>
      </c>
      <c r="AA3992" s="47">
        <v>8950520</v>
      </c>
      <c r="AB3992" s="47" t="s">
        <v>71</v>
      </c>
      <c r="AC3992" s="47">
        <v>3551</v>
      </c>
      <c r="AD3992" s="47" t="s">
        <v>126</v>
      </c>
      <c r="AE3992" s="47" t="s">
        <v>5008</v>
      </c>
      <c r="AF3992" s="47" t="s">
        <v>6157</v>
      </c>
      <c r="AG3992" s="47" t="s">
        <v>61</v>
      </c>
      <c r="AH3992" s="47" t="s">
        <v>75</v>
      </c>
      <c r="AI3992" s="47" t="s">
        <v>76</v>
      </c>
      <c r="AJ3992" s="47" t="s">
        <v>77</v>
      </c>
      <c r="AK3992" s="47" t="s">
        <v>78</v>
      </c>
      <c r="AV3992" s="47">
        <v>0.92</v>
      </c>
      <c r="AZ3992" s="47">
        <v>97.3</v>
      </c>
      <c r="BM3992" s="47">
        <v>7</v>
      </c>
      <c r="BQ3992" s="47">
        <v>0</v>
      </c>
      <c r="BS3992" s="47">
        <v>12</v>
      </c>
      <c r="BT3992" s="47">
        <v>0</v>
      </c>
      <c r="DI3992" s="1">
        <f t="shared" si="310"/>
        <v>4</v>
      </c>
      <c r="DJ3992" s="9" t="str">
        <f t="shared" si="311"/>
        <v>NO BACTERIOLOGICO</v>
      </c>
      <c r="DK3992" s="10" t="str">
        <f t="shared" si="312"/>
        <v>-</v>
      </c>
      <c r="DL3992" s="11" t="str">
        <f t="shared" si="313"/>
        <v>0</v>
      </c>
    </row>
    <row r="3993" spans="1:116" ht="12" x14ac:dyDescent="0.2">
      <c r="A3993" s="47">
        <v>1009010008</v>
      </c>
      <c r="B3993" s="47" t="str">
        <f t="shared" si="314"/>
        <v>1009010008-SHEBONYA</v>
      </c>
      <c r="C3993" s="47" t="s">
        <v>4393</v>
      </c>
      <c r="D3993" s="47" t="s">
        <v>58</v>
      </c>
      <c r="E3993" s="47" t="s">
        <v>3079</v>
      </c>
      <c r="F3993" s="47" t="s">
        <v>3079</v>
      </c>
      <c r="G3993" s="47" t="s">
        <v>60</v>
      </c>
      <c r="H3993" s="47">
        <v>70</v>
      </c>
      <c r="I3993" s="47">
        <v>45</v>
      </c>
      <c r="J3993" s="47" t="s">
        <v>82</v>
      </c>
      <c r="K3993" s="47" t="s">
        <v>63</v>
      </c>
      <c r="L3993" s="47" t="s">
        <v>64</v>
      </c>
      <c r="M3993" s="47" t="s">
        <v>4394</v>
      </c>
      <c r="N3993" s="47" t="s">
        <v>4393</v>
      </c>
      <c r="O3993" s="47" t="s">
        <v>58</v>
      </c>
      <c r="P3993" s="47" t="s">
        <v>3079</v>
      </c>
      <c r="Q3993" s="47" t="s">
        <v>3079</v>
      </c>
      <c r="R3993" s="47">
        <v>132589</v>
      </c>
      <c r="S3993" s="47" t="s">
        <v>2283</v>
      </c>
      <c r="T3993" s="47" t="s">
        <v>4393</v>
      </c>
      <c r="U3993" s="47">
        <v>13310</v>
      </c>
      <c r="V3993" s="47" t="s">
        <v>69</v>
      </c>
      <c r="W3993" s="47" t="s">
        <v>4395</v>
      </c>
      <c r="X3993" s="47">
        <v>1279138</v>
      </c>
      <c r="Y3993" s="47">
        <v>4214986</v>
      </c>
      <c r="Z3993" s="47">
        <v>509951</v>
      </c>
      <c r="AA3993" s="47">
        <v>8986843</v>
      </c>
      <c r="AB3993" s="47" t="s">
        <v>71</v>
      </c>
      <c r="AC3993" s="47">
        <v>200</v>
      </c>
      <c r="AD3993" s="47" t="s">
        <v>86</v>
      </c>
      <c r="AE3993" s="47" t="s">
        <v>5184</v>
      </c>
      <c r="AF3993" s="47" t="s">
        <v>6158</v>
      </c>
      <c r="AG3993" s="47">
        <v>30049</v>
      </c>
      <c r="AH3993" s="47" t="s">
        <v>73</v>
      </c>
      <c r="AI3993" s="47" t="s">
        <v>4396</v>
      </c>
      <c r="AJ3993" s="47" t="s">
        <v>61</v>
      </c>
      <c r="AK3993" s="47" t="s">
        <v>61</v>
      </c>
      <c r="AV3993" s="47">
        <v>0</v>
      </c>
      <c r="AZ3993" s="47">
        <v>79</v>
      </c>
      <c r="BM3993" s="47">
        <v>8</v>
      </c>
      <c r="BS3993" s="47">
        <v>27</v>
      </c>
      <c r="BT3993" s="47">
        <v>1</v>
      </c>
      <c r="DI3993" s="1">
        <f t="shared" si="310"/>
        <v>4</v>
      </c>
      <c r="DJ3993" s="9" t="str">
        <f t="shared" si="311"/>
        <v>BACTERIOLÓGICO</v>
      </c>
      <c r="DK3993" s="10" t="str">
        <f t="shared" si="312"/>
        <v>-</v>
      </c>
      <c r="DL3993" s="11" t="str">
        <f t="shared" si="313"/>
        <v>0</v>
      </c>
    </row>
    <row r="3994" spans="1:116" ht="12" x14ac:dyDescent="0.2">
      <c r="A3994" s="47">
        <v>1009010008</v>
      </c>
      <c r="B3994" s="47" t="str">
        <f t="shared" si="314"/>
        <v>1009010008-SHEBONYA</v>
      </c>
      <c r="C3994" s="47" t="s">
        <v>4393</v>
      </c>
      <c r="D3994" s="47" t="s">
        <v>58</v>
      </c>
      <c r="E3994" s="47" t="s">
        <v>3079</v>
      </c>
      <c r="F3994" s="47" t="s">
        <v>3079</v>
      </c>
      <c r="G3994" s="47" t="s">
        <v>60</v>
      </c>
      <c r="H3994" s="47">
        <v>70</v>
      </c>
      <c r="I3994" s="47">
        <v>45</v>
      </c>
      <c r="J3994" s="47" t="s">
        <v>82</v>
      </c>
      <c r="K3994" s="47" t="s">
        <v>63</v>
      </c>
      <c r="L3994" s="47" t="s">
        <v>64</v>
      </c>
      <c r="M3994" s="47" t="s">
        <v>4394</v>
      </c>
      <c r="N3994" s="47" t="s">
        <v>4393</v>
      </c>
      <c r="O3994" s="47" t="s">
        <v>58</v>
      </c>
      <c r="P3994" s="47" t="s">
        <v>3079</v>
      </c>
      <c r="Q3994" s="47" t="s">
        <v>3079</v>
      </c>
      <c r="R3994" s="47">
        <v>132589</v>
      </c>
      <c r="S3994" s="47" t="s">
        <v>2283</v>
      </c>
      <c r="T3994" s="47" t="s">
        <v>4393</v>
      </c>
      <c r="U3994" s="47">
        <v>13310</v>
      </c>
      <c r="V3994" s="47" t="s">
        <v>69</v>
      </c>
      <c r="W3994" s="47" t="s">
        <v>4395</v>
      </c>
      <c r="X3994" s="47">
        <v>1279138</v>
      </c>
      <c r="Y3994" s="47">
        <v>4214987</v>
      </c>
      <c r="Z3994" s="47">
        <v>0</v>
      </c>
      <c r="AA3994" s="47">
        <v>0</v>
      </c>
      <c r="AB3994" s="47" t="s">
        <v>61</v>
      </c>
      <c r="AC3994" s="47">
        <v>0</v>
      </c>
      <c r="AD3994" s="47" t="s">
        <v>86</v>
      </c>
      <c r="AE3994" s="47" t="s">
        <v>5184</v>
      </c>
      <c r="AF3994" s="47" t="s">
        <v>6158</v>
      </c>
      <c r="AG3994" s="47" t="s">
        <v>61</v>
      </c>
      <c r="AH3994" s="47" t="s">
        <v>75</v>
      </c>
      <c r="AI3994" s="47" t="s">
        <v>61</v>
      </c>
      <c r="AJ3994" s="47" t="s">
        <v>61</v>
      </c>
      <c r="AK3994" s="47" t="s">
        <v>61</v>
      </c>
      <c r="AV3994" s="47">
        <v>0</v>
      </c>
      <c r="AZ3994" s="47">
        <v>84</v>
      </c>
      <c r="BM3994" s="47">
        <v>8</v>
      </c>
      <c r="BS3994" s="47">
        <v>27</v>
      </c>
      <c r="BT3994" s="47">
        <v>1</v>
      </c>
      <c r="DI3994" s="1">
        <f t="shared" si="310"/>
        <v>4</v>
      </c>
      <c r="DJ3994" s="9" t="str">
        <f t="shared" si="311"/>
        <v>BACTERIOLÓGICO</v>
      </c>
      <c r="DK3994" s="10" t="str">
        <f t="shared" si="312"/>
        <v>-</v>
      </c>
      <c r="DL3994" s="11" t="str">
        <f t="shared" si="313"/>
        <v>0</v>
      </c>
    </row>
    <row r="3995" spans="1:116" ht="12" x14ac:dyDescent="0.2">
      <c r="A3995" s="47">
        <v>1009010008</v>
      </c>
      <c r="B3995" s="47" t="str">
        <f t="shared" si="314"/>
        <v>1009010008-SHEBONYA</v>
      </c>
      <c r="C3995" s="47" t="s">
        <v>4393</v>
      </c>
      <c r="D3995" s="47" t="s">
        <v>58</v>
      </c>
      <c r="E3995" s="47" t="s">
        <v>3079</v>
      </c>
      <c r="F3995" s="47" t="s">
        <v>3079</v>
      </c>
      <c r="G3995" s="47" t="s">
        <v>60</v>
      </c>
      <c r="H3995" s="47">
        <v>70</v>
      </c>
      <c r="I3995" s="47">
        <v>45</v>
      </c>
      <c r="J3995" s="47" t="s">
        <v>82</v>
      </c>
      <c r="K3995" s="47" t="s">
        <v>63</v>
      </c>
      <c r="L3995" s="47" t="s">
        <v>64</v>
      </c>
      <c r="M3995" s="47" t="s">
        <v>4394</v>
      </c>
      <c r="N3995" s="47" t="s">
        <v>4393</v>
      </c>
      <c r="O3995" s="47" t="s">
        <v>58</v>
      </c>
      <c r="P3995" s="47" t="s">
        <v>3079</v>
      </c>
      <c r="Q3995" s="47" t="s">
        <v>3079</v>
      </c>
      <c r="R3995" s="47">
        <v>132589</v>
      </c>
      <c r="S3995" s="47" t="s">
        <v>2283</v>
      </c>
      <c r="T3995" s="47" t="s">
        <v>4393</v>
      </c>
      <c r="U3995" s="47">
        <v>13310</v>
      </c>
      <c r="V3995" s="47" t="s">
        <v>69</v>
      </c>
      <c r="W3995" s="47" t="s">
        <v>4395</v>
      </c>
      <c r="X3995" s="47">
        <v>1279138</v>
      </c>
      <c r="Y3995" s="47">
        <v>4214988</v>
      </c>
      <c r="Z3995" s="47">
        <v>0</v>
      </c>
      <c r="AA3995" s="47">
        <v>0</v>
      </c>
      <c r="AB3995" s="47" t="s">
        <v>61</v>
      </c>
      <c r="AC3995" s="47">
        <v>0</v>
      </c>
      <c r="AD3995" s="47" t="s">
        <v>86</v>
      </c>
      <c r="AE3995" s="47" t="s">
        <v>5184</v>
      </c>
      <c r="AF3995" s="47" t="s">
        <v>6158</v>
      </c>
      <c r="AG3995" s="47" t="s">
        <v>61</v>
      </c>
      <c r="AH3995" s="47" t="s">
        <v>75</v>
      </c>
      <c r="AI3995" s="47" t="s">
        <v>61</v>
      </c>
      <c r="AJ3995" s="47" t="s">
        <v>61</v>
      </c>
      <c r="AK3995" s="47" t="s">
        <v>61</v>
      </c>
      <c r="AV3995" s="47">
        <v>0</v>
      </c>
      <c r="AZ3995" s="47">
        <v>74</v>
      </c>
      <c r="BM3995" s="47">
        <v>7.8</v>
      </c>
      <c r="BS3995" s="47">
        <v>27.2</v>
      </c>
      <c r="BT3995" s="47">
        <v>1</v>
      </c>
      <c r="DI3995" s="1">
        <f t="shared" si="310"/>
        <v>4</v>
      </c>
      <c r="DJ3995" s="9" t="str">
        <f t="shared" si="311"/>
        <v>BACTERIOLÓGICO</v>
      </c>
      <c r="DK3995" s="10" t="str">
        <f t="shared" si="312"/>
        <v>-</v>
      </c>
      <c r="DL3995" s="11" t="str">
        <f t="shared" si="313"/>
        <v>0</v>
      </c>
    </row>
    <row r="3996" spans="1:116" ht="12" x14ac:dyDescent="0.2">
      <c r="A3996" s="47">
        <v>1005030088</v>
      </c>
      <c r="B3996" s="47" t="str">
        <f t="shared" si="314"/>
        <v>1005030088-PECUSH</v>
      </c>
      <c r="C3996" s="47" t="s">
        <v>2082</v>
      </c>
      <c r="D3996" s="47" t="s">
        <v>58</v>
      </c>
      <c r="E3996" s="47" t="s">
        <v>542</v>
      </c>
      <c r="F3996" s="47" t="s">
        <v>2019</v>
      </c>
      <c r="G3996" s="47" t="s">
        <v>60</v>
      </c>
      <c r="H3996" s="47">
        <v>130</v>
      </c>
      <c r="I3996" s="47">
        <v>40</v>
      </c>
      <c r="J3996" s="47" t="s">
        <v>82</v>
      </c>
      <c r="K3996" s="47" t="s">
        <v>63</v>
      </c>
      <c r="L3996" s="47" t="s">
        <v>64</v>
      </c>
      <c r="M3996" s="47" t="s">
        <v>2075</v>
      </c>
      <c r="N3996" s="47" t="s">
        <v>2074</v>
      </c>
      <c r="O3996" s="47" t="s">
        <v>58</v>
      </c>
      <c r="P3996" s="47" t="s">
        <v>542</v>
      </c>
      <c r="Q3996" s="47" t="s">
        <v>2019</v>
      </c>
      <c r="R3996" s="47">
        <v>100707</v>
      </c>
      <c r="S3996" s="47" t="s">
        <v>67</v>
      </c>
      <c r="T3996" s="47" t="s">
        <v>2083</v>
      </c>
      <c r="U3996" s="47">
        <v>19963</v>
      </c>
      <c r="V3996" s="47" t="s">
        <v>69</v>
      </c>
      <c r="W3996" s="47" t="s">
        <v>2084</v>
      </c>
      <c r="X3996" s="47">
        <v>1279141</v>
      </c>
      <c r="Y3996" s="47">
        <v>4215001</v>
      </c>
      <c r="Z3996" s="47">
        <v>305581</v>
      </c>
      <c r="AA3996" s="47">
        <v>8963312</v>
      </c>
      <c r="AB3996" s="47" t="s">
        <v>71</v>
      </c>
      <c r="AC3996" s="47">
        <v>3568</v>
      </c>
      <c r="AD3996" s="47" t="s">
        <v>126</v>
      </c>
      <c r="AE3996" s="47" t="s">
        <v>5008</v>
      </c>
      <c r="AF3996" s="47" t="s">
        <v>6159</v>
      </c>
      <c r="AG3996" s="47">
        <v>721</v>
      </c>
      <c r="AH3996" s="47" t="s">
        <v>73</v>
      </c>
      <c r="AI3996" s="47" t="s">
        <v>2082</v>
      </c>
      <c r="AJ3996" s="47" t="s">
        <v>61</v>
      </c>
      <c r="AK3996" s="47" t="s">
        <v>61</v>
      </c>
      <c r="AV3996" s="47">
        <v>1.33</v>
      </c>
      <c r="AZ3996" s="47">
        <v>97.3</v>
      </c>
      <c r="BM3996" s="47">
        <v>7</v>
      </c>
      <c r="BQ3996" s="47">
        <v>0</v>
      </c>
      <c r="BS3996" s="47">
        <v>12</v>
      </c>
      <c r="BT3996" s="47">
        <v>0</v>
      </c>
      <c r="DI3996" s="1">
        <f t="shared" si="310"/>
        <v>4</v>
      </c>
      <c r="DJ3996" s="9" t="str">
        <f t="shared" si="311"/>
        <v>NO BACTERIOLOGICO</v>
      </c>
      <c r="DK3996" s="10" t="str">
        <f t="shared" si="312"/>
        <v>-</v>
      </c>
      <c r="DL3996" s="11" t="str">
        <f t="shared" si="313"/>
        <v>0</v>
      </c>
    </row>
    <row r="3997" spans="1:116" ht="12" x14ac:dyDescent="0.2">
      <c r="A3997" s="47">
        <v>1005030088</v>
      </c>
      <c r="B3997" s="47" t="str">
        <f t="shared" si="314"/>
        <v>1005030088-PECUSH</v>
      </c>
      <c r="C3997" s="47" t="s">
        <v>2082</v>
      </c>
      <c r="D3997" s="47" t="s">
        <v>58</v>
      </c>
      <c r="E3997" s="47" t="s">
        <v>542</v>
      </c>
      <c r="F3997" s="47" t="s">
        <v>2019</v>
      </c>
      <c r="G3997" s="47" t="s">
        <v>60</v>
      </c>
      <c r="H3997" s="47">
        <v>130</v>
      </c>
      <c r="I3997" s="47">
        <v>40</v>
      </c>
      <c r="J3997" s="47" t="s">
        <v>82</v>
      </c>
      <c r="K3997" s="47" t="s">
        <v>63</v>
      </c>
      <c r="L3997" s="47" t="s">
        <v>64</v>
      </c>
      <c r="M3997" s="47" t="s">
        <v>2075</v>
      </c>
      <c r="N3997" s="47" t="s">
        <v>2074</v>
      </c>
      <c r="O3997" s="47" t="s">
        <v>58</v>
      </c>
      <c r="P3997" s="47" t="s">
        <v>542</v>
      </c>
      <c r="Q3997" s="47" t="s">
        <v>2019</v>
      </c>
      <c r="R3997" s="47">
        <v>100707</v>
      </c>
      <c r="S3997" s="47" t="s">
        <v>67</v>
      </c>
      <c r="T3997" s="47" t="s">
        <v>2083</v>
      </c>
      <c r="U3997" s="47">
        <v>19963</v>
      </c>
      <c r="V3997" s="47" t="s">
        <v>69</v>
      </c>
      <c r="W3997" s="47" t="s">
        <v>2084</v>
      </c>
      <c r="X3997" s="47">
        <v>1279141</v>
      </c>
      <c r="Y3997" s="47">
        <v>4215002</v>
      </c>
      <c r="Z3997" s="47">
        <v>306047</v>
      </c>
      <c r="AA3997" s="47">
        <v>8950464</v>
      </c>
      <c r="AB3997" s="47" t="s">
        <v>71</v>
      </c>
      <c r="AC3997" s="47">
        <v>3551</v>
      </c>
      <c r="AD3997" s="47" t="s">
        <v>126</v>
      </c>
      <c r="AE3997" s="47" t="s">
        <v>5008</v>
      </c>
      <c r="AF3997" s="47" t="s">
        <v>6159</v>
      </c>
      <c r="AG3997" s="47" t="s">
        <v>61</v>
      </c>
      <c r="AH3997" s="47" t="s">
        <v>75</v>
      </c>
      <c r="AI3997" s="47" t="s">
        <v>76</v>
      </c>
      <c r="AJ3997" s="47" t="s">
        <v>77</v>
      </c>
      <c r="AK3997" s="47" t="s">
        <v>78</v>
      </c>
      <c r="AV3997" s="47">
        <v>0.92</v>
      </c>
      <c r="AZ3997" s="47">
        <v>97.3</v>
      </c>
      <c r="BE3997" s="47">
        <v>0</v>
      </c>
      <c r="BM3997" s="47">
        <v>7</v>
      </c>
      <c r="BQ3997" s="47">
        <v>0</v>
      </c>
      <c r="BS3997" s="47">
        <v>12</v>
      </c>
      <c r="BT3997" s="47">
        <v>0</v>
      </c>
      <c r="DI3997" s="1">
        <f t="shared" si="310"/>
        <v>4</v>
      </c>
      <c r="DJ3997" s="9" t="str">
        <f t="shared" si="311"/>
        <v>NO BACTERIOLOGICO</v>
      </c>
      <c r="DK3997" s="10" t="str">
        <f t="shared" si="312"/>
        <v>-</v>
      </c>
      <c r="DL3997" s="11" t="str">
        <f t="shared" si="313"/>
        <v>1</v>
      </c>
    </row>
    <row r="3998" spans="1:116" ht="12" x14ac:dyDescent="0.2">
      <c r="A3998" s="47">
        <v>1005030088</v>
      </c>
      <c r="B3998" s="47" t="str">
        <f t="shared" si="314"/>
        <v>1005030088-PECUSH</v>
      </c>
      <c r="C3998" s="47" t="s">
        <v>2082</v>
      </c>
      <c r="D3998" s="47" t="s">
        <v>58</v>
      </c>
      <c r="E3998" s="47" t="s">
        <v>542</v>
      </c>
      <c r="F3998" s="47" t="s">
        <v>2019</v>
      </c>
      <c r="G3998" s="47" t="s">
        <v>60</v>
      </c>
      <c r="H3998" s="47">
        <v>130</v>
      </c>
      <c r="I3998" s="47">
        <v>40</v>
      </c>
      <c r="J3998" s="47" t="s">
        <v>82</v>
      </c>
      <c r="K3998" s="47" t="s">
        <v>63</v>
      </c>
      <c r="L3998" s="47" t="s">
        <v>64</v>
      </c>
      <c r="M3998" s="47" t="s">
        <v>2075</v>
      </c>
      <c r="N3998" s="47" t="s">
        <v>2074</v>
      </c>
      <c r="O3998" s="47" t="s">
        <v>58</v>
      </c>
      <c r="P3998" s="47" t="s">
        <v>542</v>
      </c>
      <c r="Q3998" s="47" t="s">
        <v>2019</v>
      </c>
      <c r="R3998" s="47">
        <v>100707</v>
      </c>
      <c r="S3998" s="47" t="s">
        <v>67</v>
      </c>
      <c r="T3998" s="47" t="s">
        <v>2083</v>
      </c>
      <c r="U3998" s="47">
        <v>19963</v>
      </c>
      <c r="V3998" s="47" t="s">
        <v>69</v>
      </c>
      <c r="W3998" s="47" t="s">
        <v>2084</v>
      </c>
      <c r="X3998" s="47">
        <v>1279141</v>
      </c>
      <c r="Y3998" s="47">
        <v>4215003</v>
      </c>
      <c r="Z3998" s="47">
        <v>306047</v>
      </c>
      <c r="AA3998" s="47">
        <v>8950464</v>
      </c>
      <c r="AB3998" s="47" t="s">
        <v>71</v>
      </c>
      <c r="AC3998" s="47">
        <v>3551</v>
      </c>
      <c r="AD3998" s="47" t="s">
        <v>126</v>
      </c>
      <c r="AE3998" s="47" t="s">
        <v>5008</v>
      </c>
      <c r="AF3998" s="47" t="s">
        <v>6159</v>
      </c>
      <c r="AG3998" s="47" t="s">
        <v>61</v>
      </c>
      <c r="AH3998" s="47" t="s">
        <v>75</v>
      </c>
      <c r="AI3998" s="47" t="s">
        <v>76</v>
      </c>
      <c r="AJ3998" s="47" t="s">
        <v>77</v>
      </c>
      <c r="AK3998" s="47" t="s">
        <v>78</v>
      </c>
      <c r="AV3998" s="47">
        <v>0.52</v>
      </c>
      <c r="AZ3998" s="47">
        <v>96</v>
      </c>
      <c r="BM3998" s="47">
        <v>7</v>
      </c>
      <c r="BQ3998" s="47">
        <v>0</v>
      </c>
      <c r="BS3998" s="47">
        <v>12</v>
      </c>
      <c r="BT3998" s="47">
        <v>0</v>
      </c>
      <c r="DI3998" s="1">
        <f t="shared" si="310"/>
        <v>4</v>
      </c>
      <c r="DJ3998" s="9" t="str">
        <f t="shared" si="311"/>
        <v>NO BACTERIOLOGICO</v>
      </c>
      <c r="DK3998" s="10" t="str">
        <f t="shared" si="312"/>
        <v>-</v>
      </c>
      <c r="DL3998" s="11" t="str">
        <f t="shared" si="313"/>
        <v>0</v>
      </c>
    </row>
    <row r="3999" spans="1:116" ht="12" x14ac:dyDescent="0.2">
      <c r="A3999" s="47">
        <v>1005010118</v>
      </c>
      <c r="B3999" s="47" t="str">
        <f t="shared" si="314"/>
        <v>1005010118-MAYO PAMPA</v>
      </c>
      <c r="C3999" s="47" t="s">
        <v>2531</v>
      </c>
      <c r="D3999" s="47" t="s">
        <v>58</v>
      </c>
      <c r="E3999" s="47" t="s">
        <v>542</v>
      </c>
      <c r="F3999" s="47" t="s">
        <v>2187</v>
      </c>
      <c r="G3999" s="47" t="s">
        <v>60</v>
      </c>
      <c r="H3999" s="47">
        <v>42</v>
      </c>
      <c r="I3999" s="47">
        <v>40</v>
      </c>
      <c r="J3999" s="47" t="s">
        <v>82</v>
      </c>
      <c r="K3999" s="47" t="s">
        <v>63</v>
      </c>
      <c r="L3999" s="47" t="s">
        <v>64</v>
      </c>
      <c r="M3999" s="47" t="s">
        <v>2527</v>
      </c>
      <c r="N3999" s="47" t="s">
        <v>1148</v>
      </c>
      <c r="O3999" s="47" t="s">
        <v>58</v>
      </c>
      <c r="P3999" s="47" t="s">
        <v>542</v>
      </c>
      <c r="Q3999" s="47" t="s">
        <v>2187</v>
      </c>
      <c r="R3999" s="47">
        <v>119736</v>
      </c>
      <c r="S3999" s="47" t="s">
        <v>67</v>
      </c>
      <c r="T3999" s="47" t="s">
        <v>2532</v>
      </c>
      <c r="U3999" s="47">
        <v>20404</v>
      </c>
      <c r="V3999" s="47" t="s">
        <v>69</v>
      </c>
      <c r="W3999" s="47" t="s">
        <v>2533</v>
      </c>
      <c r="X3999" s="47">
        <v>1279074</v>
      </c>
      <c r="Y3999" s="47">
        <v>4215014</v>
      </c>
      <c r="Z3999" s="47">
        <v>294017</v>
      </c>
      <c r="AA3999" s="47">
        <v>8936666</v>
      </c>
      <c r="AB3999" s="47" t="s">
        <v>71</v>
      </c>
      <c r="AC3999" s="47">
        <v>3605</v>
      </c>
      <c r="AD3999" s="47" t="s">
        <v>126</v>
      </c>
      <c r="AE3999" s="47" t="s">
        <v>4921</v>
      </c>
      <c r="AF3999" s="47" t="s">
        <v>6160</v>
      </c>
      <c r="AG3999" s="47">
        <v>20413</v>
      </c>
      <c r="AH3999" s="47" t="s">
        <v>73</v>
      </c>
      <c r="AI3999" s="47" t="s">
        <v>2534</v>
      </c>
      <c r="AJ3999" s="47" t="s">
        <v>61</v>
      </c>
      <c r="AK3999" s="47" t="s">
        <v>61</v>
      </c>
      <c r="AV3999" s="47">
        <v>0</v>
      </c>
      <c r="AZ3999" s="47">
        <v>230</v>
      </c>
      <c r="BM3999" s="47">
        <v>7.4</v>
      </c>
      <c r="BQ3999" s="47">
        <v>0</v>
      </c>
      <c r="BS3999" s="47">
        <v>12.5</v>
      </c>
      <c r="BT3999" s="47">
        <v>0.8</v>
      </c>
      <c r="DI3999" s="1">
        <f t="shared" si="310"/>
        <v>4</v>
      </c>
      <c r="DJ3999" s="9" t="str">
        <f t="shared" si="311"/>
        <v>BACTERIOLÓGICO</v>
      </c>
      <c r="DK3999" s="10" t="str">
        <f t="shared" si="312"/>
        <v>-</v>
      </c>
      <c r="DL3999" s="11" t="str">
        <f t="shared" si="313"/>
        <v>0</v>
      </c>
    </row>
    <row r="4000" spans="1:116" ht="12" x14ac:dyDescent="0.2">
      <c r="A4000" s="47">
        <v>1005010118</v>
      </c>
      <c r="B4000" s="47" t="str">
        <f t="shared" si="314"/>
        <v>1005010118-MAYO PAMPA</v>
      </c>
      <c r="C4000" s="47" t="s">
        <v>2531</v>
      </c>
      <c r="D4000" s="47" t="s">
        <v>58</v>
      </c>
      <c r="E4000" s="47" t="s">
        <v>542</v>
      </c>
      <c r="F4000" s="47" t="s">
        <v>2187</v>
      </c>
      <c r="G4000" s="47" t="s">
        <v>60</v>
      </c>
      <c r="H4000" s="47">
        <v>42</v>
      </c>
      <c r="I4000" s="47">
        <v>40</v>
      </c>
      <c r="J4000" s="47" t="s">
        <v>82</v>
      </c>
      <c r="K4000" s="47" t="s">
        <v>63</v>
      </c>
      <c r="L4000" s="47" t="s">
        <v>64</v>
      </c>
      <c r="M4000" s="47" t="s">
        <v>2527</v>
      </c>
      <c r="N4000" s="47" t="s">
        <v>1148</v>
      </c>
      <c r="O4000" s="47" t="s">
        <v>58</v>
      </c>
      <c r="P4000" s="47" t="s">
        <v>542</v>
      </c>
      <c r="Q4000" s="47" t="s">
        <v>2187</v>
      </c>
      <c r="R4000" s="47">
        <v>119736</v>
      </c>
      <c r="S4000" s="47" t="s">
        <v>67</v>
      </c>
      <c r="T4000" s="47" t="s">
        <v>2532</v>
      </c>
      <c r="U4000" s="47">
        <v>20404</v>
      </c>
      <c r="V4000" s="47" t="s">
        <v>69</v>
      </c>
      <c r="W4000" s="47" t="s">
        <v>2533</v>
      </c>
      <c r="X4000" s="47">
        <v>1279074</v>
      </c>
      <c r="Y4000" s="47">
        <v>4215015</v>
      </c>
      <c r="Z4000" s="47">
        <v>294014</v>
      </c>
      <c r="AA4000" s="47">
        <v>937669</v>
      </c>
      <c r="AB4000" s="47" t="s">
        <v>71</v>
      </c>
      <c r="AC4000" s="47">
        <v>3591</v>
      </c>
      <c r="AD4000" s="47" t="s">
        <v>126</v>
      </c>
      <c r="AE4000" s="47" t="s">
        <v>4921</v>
      </c>
      <c r="AF4000" s="47" t="s">
        <v>6160</v>
      </c>
      <c r="AG4000" s="47" t="s">
        <v>61</v>
      </c>
      <c r="AH4000" s="47" t="s">
        <v>75</v>
      </c>
      <c r="AI4000" s="47" t="s">
        <v>76</v>
      </c>
      <c r="AJ4000" s="47" t="s">
        <v>77</v>
      </c>
      <c r="AK4000" s="47" t="s">
        <v>78</v>
      </c>
      <c r="AV4000" s="47">
        <v>0</v>
      </c>
      <c r="AZ4000" s="47">
        <v>221</v>
      </c>
      <c r="BM4000" s="47">
        <v>7.32</v>
      </c>
      <c r="BQ4000" s="47">
        <v>0</v>
      </c>
      <c r="BS4000" s="47">
        <v>12.7</v>
      </c>
      <c r="BT4000" s="47">
        <v>0.5</v>
      </c>
      <c r="DI4000" s="1">
        <f t="shared" si="310"/>
        <v>4</v>
      </c>
      <c r="DJ4000" s="9" t="str">
        <f t="shared" si="311"/>
        <v>BACTERIOLÓGICO</v>
      </c>
      <c r="DK4000" s="10" t="str">
        <f t="shared" si="312"/>
        <v>-</v>
      </c>
      <c r="DL4000" s="11" t="str">
        <f t="shared" si="313"/>
        <v>0</v>
      </c>
    </row>
    <row r="4001" spans="1:116" ht="12" x14ac:dyDescent="0.2">
      <c r="A4001" s="47">
        <v>1005010118</v>
      </c>
      <c r="B4001" s="47" t="str">
        <f t="shared" si="314"/>
        <v>1005010118-MAYO PAMPA</v>
      </c>
      <c r="C4001" s="47" t="s">
        <v>2531</v>
      </c>
      <c r="D4001" s="47" t="s">
        <v>58</v>
      </c>
      <c r="E4001" s="47" t="s">
        <v>542</v>
      </c>
      <c r="F4001" s="47" t="s">
        <v>2187</v>
      </c>
      <c r="G4001" s="47" t="s">
        <v>60</v>
      </c>
      <c r="H4001" s="47">
        <v>42</v>
      </c>
      <c r="I4001" s="47">
        <v>40</v>
      </c>
      <c r="J4001" s="47" t="s">
        <v>82</v>
      </c>
      <c r="K4001" s="47" t="s">
        <v>63</v>
      </c>
      <c r="L4001" s="47" t="s">
        <v>64</v>
      </c>
      <c r="M4001" s="47" t="s">
        <v>2527</v>
      </c>
      <c r="N4001" s="47" t="s">
        <v>1148</v>
      </c>
      <c r="O4001" s="47" t="s">
        <v>58</v>
      </c>
      <c r="P4001" s="47" t="s">
        <v>542</v>
      </c>
      <c r="Q4001" s="47" t="s">
        <v>2187</v>
      </c>
      <c r="R4001" s="47">
        <v>119736</v>
      </c>
      <c r="S4001" s="47" t="s">
        <v>67</v>
      </c>
      <c r="T4001" s="47" t="s">
        <v>2532</v>
      </c>
      <c r="U4001" s="47">
        <v>20404</v>
      </c>
      <c r="V4001" s="47" t="s">
        <v>69</v>
      </c>
      <c r="W4001" s="47" t="s">
        <v>2533</v>
      </c>
      <c r="X4001" s="47">
        <v>1279074</v>
      </c>
      <c r="Y4001" s="47">
        <v>4215016</v>
      </c>
      <c r="Z4001" s="47">
        <v>297862</v>
      </c>
      <c r="AA4001" s="47">
        <v>8436669</v>
      </c>
      <c r="AB4001" s="47" t="s">
        <v>71</v>
      </c>
      <c r="AC4001" s="47">
        <v>3391</v>
      </c>
      <c r="AD4001" s="47" t="s">
        <v>126</v>
      </c>
      <c r="AE4001" s="47" t="s">
        <v>4921</v>
      </c>
      <c r="AF4001" s="47" t="s">
        <v>6160</v>
      </c>
      <c r="AG4001" s="47" t="s">
        <v>61</v>
      </c>
      <c r="AH4001" s="47" t="s">
        <v>75</v>
      </c>
      <c r="AI4001" s="47" t="s">
        <v>76</v>
      </c>
      <c r="AJ4001" s="47" t="s">
        <v>77</v>
      </c>
      <c r="AK4001" s="47" t="s">
        <v>78</v>
      </c>
      <c r="AV4001" s="47">
        <v>0</v>
      </c>
      <c r="AZ4001" s="47">
        <v>245</v>
      </c>
      <c r="BM4001" s="47">
        <v>7.55</v>
      </c>
      <c r="BQ4001" s="47">
        <v>0</v>
      </c>
      <c r="BS4001" s="47">
        <v>12.1</v>
      </c>
      <c r="BT4001" s="47">
        <v>0.66</v>
      </c>
      <c r="DI4001" s="1">
        <f t="shared" si="310"/>
        <v>4</v>
      </c>
      <c r="DJ4001" s="9" t="str">
        <f t="shared" si="311"/>
        <v>BACTERIOLÓGICO</v>
      </c>
      <c r="DK4001" s="10" t="str">
        <f t="shared" si="312"/>
        <v>-</v>
      </c>
      <c r="DL4001" s="11" t="str">
        <f t="shared" si="313"/>
        <v>0</v>
      </c>
    </row>
    <row r="4002" spans="1:116" ht="12" x14ac:dyDescent="0.2">
      <c r="A4002" s="47">
        <v>1009010016</v>
      </c>
      <c r="B4002" s="47" t="str">
        <f t="shared" si="314"/>
        <v>1009010016-PUERTO SIRA</v>
      </c>
      <c r="C4002" s="47" t="s">
        <v>3956</v>
      </c>
      <c r="D4002" s="47" t="s">
        <v>58</v>
      </c>
      <c r="E4002" s="47" t="s">
        <v>3079</v>
      </c>
      <c r="F4002" s="47" t="s">
        <v>3079</v>
      </c>
      <c r="G4002" s="47" t="s">
        <v>60</v>
      </c>
      <c r="H4002" s="47">
        <v>900</v>
      </c>
      <c r="I4002" s="47">
        <v>400</v>
      </c>
      <c r="J4002" s="47" t="s">
        <v>82</v>
      </c>
      <c r="K4002" s="47" t="s">
        <v>63</v>
      </c>
      <c r="L4002" s="47" t="s">
        <v>64</v>
      </c>
      <c r="M4002" s="47" t="s">
        <v>3957</v>
      </c>
      <c r="N4002" s="47" t="s">
        <v>3956</v>
      </c>
      <c r="O4002" s="47" t="s">
        <v>58</v>
      </c>
      <c r="P4002" s="47" t="s">
        <v>3079</v>
      </c>
      <c r="Q4002" s="47" t="s">
        <v>3079</v>
      </c>
      <c r="R4002" s="47">
        <v>89232</v>
      </c>
      <c r="S4002" s="47" t="s">
        <v>171</v>
      </c>
      <c r="T4002" s="47" t="s">
        <v>3956</v>
      </c>
      <c r="U4002" s="47">
        <v>13299</v>
      </c>
      <c r="V4002" s="47" t="s">
        <v>69</v>
      </c>
      <c r="W4002" s="47" t="s">
        <v>3958</v>
      </c>
      <c r="X4002" s="47">
        <v>1279150</v>
      </c>
      <c r="Y4002" s="47">
        <v>4215048</v>
      </c>
      <c r="Z4002" s="47">
        <v>511542</v>
      </c>
      <c r="AA4002" s="47">
        <v>8075881</v>
      </c>
      <c r="AB4002" s="47" t="s">
        <v>71</v>
      </c>
      <c r="AC4002" s="47">
        <v>233</v>
      </c>
      <c r="AD4002" s="47" t="s">
        <v>86</v>
      </c>
      <c r="AE4002" s="47" t="s">
        <v>5184</v>
      </c>
      <c r="AF4002" s="47" t="s">
        <v>6161</v>
      </c>
      <c r="AG4002" s="47">
        <v>26</v>
      </c>
      <c r="AH4002" s="47" t="s">
        <v>73</v>
      </c>
      <c r="AI4002" s="47" t="s">
        <v>3959</v>
      </c>
      <c r="AJ4002" s="47" t="s">
        <v>61</v>
      </c>
      <c r="AK4002" s="47" t="s">
        <v>61</v>
      </c>
      <c r="AV4002" s="47">
        <v>0</v>
      </c>
      <c r="AZ4002" s="47">
        <v>120</v>
      </c>
      <c r="BM4002" s="47">
        <v>8</v>
      </c>
      <c r="BS4002" s="47">
        <v>26.7</v>
      </c>
      <c r="BT4002" s="47">
        <v>2</v>
      </c>
      <c r="DI4002" s="1">
        <f t="shared" si="310"/>
        <v>4</v>
      </c>
      <c r="DJ4002" s="9" t="str">
        <f t="shared" si="311"/>
        <v>BACTERIOLÓGICO</v>
      </c>
      <c r="DK4002" s="10" t="str">
        <f t="shared" si="312"/>
        <v>-</v>
      </c>
      <c r="DL4002" s="11" t="str">
        <f t="shared" si="313"/>
        <v>0</v>
      </c>
    </row>
    <row r="4003" spans="1:116" ht="12" x14ac:dyDescent="0.2">
      <c r="A4003" s="47">
        <v>1009010016</v>
      </c>
      <c r="B4003" s="47" t="str">
        <f t="shared" si="314"/>
        <v>1009010016-PUERTO SIRA</v>
      </c>
      <c r="C4003" s="47" t="s">
        <v>3956</v>
      </c>
      <c r="D4003" s="47" t="s">
        <v>58</v>
      </c>
      <c r="E4003" s="47" t="s">
        <v>3079</v>
      </c>
      <c r="F4003" s="47" t="s">
        <v>3079</v>
      </c>
      <c r="G4003" s="47" t="s">
        <v>60</v>
      </c>
      <c r="H4003" s="47">
        <v>900</v>
      </c>
      <c r="I4003" s="47">
        <v>400</v>
      </c>
      <c r="J4003" s="47" t="s">
        <v>82</v>
      </c>
      <c r="K4003" s="47" t="s">
        <v>63</v>
      </c>
      <c r="L4003" s="47" t="s">
        <v>64</v>
      </c>
      <c r="M4003" s="47" t="s">
        <v>3957</v>
      </c>
      <c r="N4003" s="47" t="s">
        <v>3956</v>
      </c>
      <c r="O4003" s="47" t="s">
        <v>58</v>
      </c>
      <c r="P4003" s="47" t="s">
        <v>3079</v>
      </c>
      <c r="Q4003" s="47" t="s">
        <v>3079</v>
      </c>
      <c r="R4003" s="47">
        <v>89232</v>
      </c>
      <c r="S4003" s="47" t="s">
        <v>171</v>
      </c>
      <c r="T4003" s="47" t="s">
        <v>3956</v>
      </c>
      <c r="U4003" s="47">
        <v>13299</v>
      </c>
      <c r="V4003" s="47" t="s">
        <v>69</v>
      </c>
      <c r="W4003" s="47" t="s">
        <v>3958</v>
      </c>
      <c r="X4003" s="47">
        <v>1279150</v>
      </c>
      <c r="Y4003" s="47">
        <v>4215049</v>
      </c>
      <c r="Z4003" s="47">
        <v>0</v>
      </c>
      <c r="AA4003" s="47">
        <v>0</v>
      </c>
      <c r="AB4003" s="47" t="s">
        <v>61</v>
      </c>
      <c r="AC4003" s="47">
        <v>0</v>
      </c>
      <c r="AD4003" s="47" t="s">
        <v>86</v>
      </c>
      <c r="AE4003" s="47" t="s">
        <v>5184</v>
      </c>
      <c r="AF4003" s="47" t="s">
        <v>6161</v>
      </c>
      <c r="AG4003" s="47" t="s">
        <v>61</v>
      </c>
      <c r="AH4003" s="47" t="s">
        <v>75</v>
      </c>
      <c r="AI4003" s="47" t="s">
        <v>61</v>
      </c>
      <c r="AJ4003" s="47" t="s">
        <v>61</v>
      </c>
      <c r="AK4003" s="47" t="s">
        <v>61</v>
      </c>
      <c r="AV4003" s="47">
        <v>0</v>
      </c>
      <c r="AZ4003" s="47">
        <v>89</v>
      </c>
      <c r="BM4003" s="47">
        <v>8</v>
      </c>
      <c r="BS4003" s="47">
        <v>27</v>
      </c>
      <c r="BT4003" s="47">
        <v>2</v>
      </c>
      <c r="DI4003" s="1">
        <f t="shared" si="310"/>
        <v>4</v>
      </c>
      <c r="DJ4003" s="9" t="str">
        <f t="shared" si="311"/>
        <v>BACTERIOLÓGICO</v>
      </c>
      <c r="DK4003" s="10" t="str">
        <f t="shared" si="312"/>
        <v>-</v>
      </c>
      <c r="DL4003" s="11" t="str">
        <f t="shared" si="313"/>
        <v>0</v>
      </c>
    </row>
    <row r="4004" spans="1:116" ht="12" x14ac:dyDescent="0.2">
      <c r="A4004" s="47">
        <v>1009010016</v>
      </c>
      <c r="B4004" s="47" t="str">
        <f t="shared" si="314"/>
        <v>1009010016-PUERTO SIRA</v>
      </c>
      <c r="C4004" s="47" t="s">
        <v>3956</v>
      </c>
      <c r="D4004" s="47" t="s">
        <v>58</v>
      </c>
      <c r="E4004" s="47" t="s">
        <v>3079</v>
      </c>
      <c r="F4004" s="47" t="s">
        <v>3079</v>
      </c>
      <c r="G4004" s="47" t="s">
        <v>60</v>
      </c>
      <c r="H4004" s="47">
        <v>900</v>
      </c>
      <c r="I4004" s="47">
        <v>400</v>
      </c>
      <c r="J4004" s="47" t="s">
        <v>82</v>
      </c>
      <c r="K4004" s="47" t="s">
        <v>63</v>
      </c>
      <c r="L4004" s="47" t="s">
        <v>64</v>
      </c>
      <c r="M4004" s="47" t="s">
        <v>3957</v>
      </c>
      <c r="N4004" s="47" t="s">
        <v>3956</v>
      </c>
      <c r="O4004" s="47" t="s">
        <v>58</v>
      </c>
      <c r="P4004" s="47" t="s">
        <v>3079</v>
      </c>
      <c r="Q4004" s="47" t="s">
        <v>3079</v>
      </c>
      <c r="R4004" s="47">
        <v>89232</v>
      </c>
      <c r="S4004" s="47" t="s">
        <v>171</v>
      </c>
      <c r="T4004" s="47" t="s">
        <v>3956</v>
      </c>
      <c r="U4004" s="47">
        <v>13299</v>
      </c>
      <c r="V4004" s="47" t="s">
        <v>69</v>
      </c>
      <c r="W4004" s="47" t="s">
        <v>3958</v>
      </c>
      <c r="X4004" s="47">
        <v>1279150</v>
      </c>
      <c r="Y4004" s="47">
        <v>4215050</v>
      </c>
      <c r="Z4004" s="47">
        <v>0</v>
      </c>
      <c r="AA4004" s="47">
        <v>0</v>
      </c>
      <c r="AB4004" s="47" t="s">
        <v>61</v>
      </c>
      <c r="AC4004" s="47">
        <v>0</v>
      </c>
      <c r="AD4004" s="47" t="s">
        <v>86</v>
      </c>
      <c r="AE4004" s="47" t="s">
        <v>5184</v>
      </c>
      <c r="AF4004" s="47" t="s">
        <v>6161</v>
      </c>
      <c r="AG4004" s="47" t="s">
        <v>61</v>
      </c>
      <c r="AH4004" s="47" t="s">
        <v>75</v>
      </c>
      <c r="AI4004" s="47" t="s">
        <v>61</v>
      </c>
      <c r="AJ4004" s="47" t="s">
        <v>61</v>
      </c>
      <c r="AK4004" s="47" t="s">
        <v>61</v>
      </c>
      <c r="AV4004" s="47">
        <v>0</v>
      </c>
      <c r="AZ4004" s="47">
        <v>78</v>
      </c>
      <c r="BM4004" s="47">
        <v>8</v>
      </c>
      <c r="BS4004" s="47">
        <v>26.8</v>
      </c>
      <c r="BT4004" s="47">
        <v>2</v>
      </c>
      <c r="DI4004" s="1">
        <f t="shared" si="310"/>
        <v>4</v>
      </c>
      <c r="DJ4004" s="9" t="str">
        <f t="shared" si="311"/>
        <v>BACTERIOLÓGICO</v>
      </c>
      <c r="DK4004" s="10" t="str">
        <f t="shared" si="312"/>
        <v>-</v>
      </c>
      <c r="DL4004" s="11" t="str">
        <f t="shared" si="313"/>
        <v>0</v>
      </c>
    </row>
    <row r="4005" spans="1:116" ht="12" x14ac:dyDescent="0.2">
      <c r="A4005" s="47">
        <v>1005030091</v>
      </c>
      <c r="B4005" s="47" t="str">
        <f t="shared" si="314"/>
        <v>1005030091-SANTA ROSA</v>
      </c>
      <c r="C4005" s="47" t="s">
        <v>749</v>
      </c>
      <c r="D4005" s="47" t="s">
        <v>58</v>
      </c>
      <c r="E4005" s="47" t="s">
        <v>542</v>
      </c>
      <c r="F4005" s="47" t="s">
        <v>2019</v>
      </c>
      <c r="G4005" s="47" t="s">
        <v>60</v>
      </c>
      <c r="H4005" s="47">
        <v>32</v>
      </c>
      <c r="I4005" s="47">
        <v>32</v>
      </c>
      <c r="J4005" s="47" t="s">
        <v>82</v>
      </c>
      <c r="K4005" s="47" t="s">
        <v>63</v>
      </c>
      <c r="L4005" s="47" t="s">
        <v>64</v>
      </c>
      <c r="M4005" s="47" t="s">
        <v>2075</v>
      </c>
      <c r="N4005" s="47" t="s">
        <v>2074</v>
      </c>
      <c r="O4005" s="47" t="s">
        <v>58</v>
      </c>
      <c r="P4005" s="47" t="s">
        <v>542</v>
      </c>
      <c r="Q4005" s="47" t="s">
        <v>2019</v>
      </c>
      <c r="R4005" s="47">
        <v>100705</v>
      </c>
      <c r="S4005" s="47" t="s">
        <v>67</v>
      </c>
      <c r="T4005" s="47" t="s">
        <v>2076</v>
      </c>
      <c r="U4005" s="47">
        <v>19962</v>
      </c>
      <c r="V4005" s="47" t="s">
        <v>69</v>
      </c>
      <c r="W4005" s="47" t="s">
        <v>2077</v>
      </c>
      <c r="X4005" s="47">
        <v>1279151</v>
      </c>
      <c r="Y4005" s="47">
        <v>4215052</v>
      </c>
      <c r="Z4005" s="47">
        <v>305735</v>
      </c>
      <c r="AA4005" s="47">
        <v>8953361</v>
      </c>
      <c r="AB4005" s="47" t="s">
        <v>71</v>
      </c>
      <c r="AC4005" s="47">
        <v>3501</v>
      </c>
      <c r="AD4005" s="47" t="s">
        <v>126</v>
      </c>
      <c r="AE4005" s="47" t="s">
        <v>4964</v>
      </c>
      <c r="AF4005" s="47" t="s">
        <v>6161</v>
      </c>
      <c r="AG4005" s="47">
        <v>719</v>
      </c>
      <c r="AH4005" s="47" t="s">
        <v>73</v>
      </c>
      <c r="AI4005" s="47" t="s">
        <v>2074</v>
      </c>
      <c r="AJ4005" s="47" t="s">
        <v>61</v>
      </c>
      <c r="AK4005" s="47" t="s">
        <v>61</v>
      </c>
      <c r="AV4005" s="47">
        <v>1.45</v>
      </c>
      <c r="AZ4005" s="47">
        <v>97</v>
      </c>
      <c r="BM4005" s="47">
        <v>8.1</v>
      </c>
      <c r="BQ4005" s="47">
        <v>0</v>
      </c>
      <c r="BS4005" s="47">
        <v>11</v>
      </c>
      <c r="BT4005" s="47">
        <v>0</v>
      </c>
      <c r="DI4005" s="1">
        <f t="shared" si="310"/>
        <v>4</v>
      </c>
      <c r="DJ4005" s="9" t="str">
        <f t="shared" si="311"/>
        <v>NO BACTERIOLOGICO</v>
      </c>
      <c r="DK4005" s="10" t="str">
        <f t="shared" si="312"/>
        <v>-</v>
      </c>
      <c r="DL4005" s="11" t="str">
        <f t="shared" si="313"/>
        <v>0</v>
      </c>
    </row>
    <row r="4006" spans="1:116" ht="12" x14ac:dyDescent="0.2">
      <c r="A4006" s="47">
        <v>1005030091</v>
      </c>
      <c r="B4006" s="47" t="str">
        <f t="shared" si="314"/>
        <v>1005030091-SANTA ROSA</v>
      </c>
      <c r="C4006" s="47" t="s">
        <v>749</v>
      </c>
      <c r="D4006" s="47" t="s">
        <v>58</v>
      </c>
      <c r="E4006" s="47" t="s">
        <v>542</v>
      </c>
      <c r="F4006" s="47" t="s">
        <v>2019</v>
      </c>
      <c r="G4006" s="47" t="s">
        <v>60</v>
      </c>
      <c r="H4006" s="47">
        <v>32</v>
      </c>
      <c r="I4006" s="47">
        <v>32</v>
      </c>
      <c r="J4006" s="47" t="s">
        <v>82</v>
      </c>
      <c r="K4006" s="47" t="s">
        <v>63</v>
      </c>
      <c r="L4006" s="47" t="s">
        <v>64</v>
      </c>
      <c r="M4006" s="47" t="s">
        <v>2075</v>
      </c>
      <c r="N4006" s="47" t="s">
        <v>2074</v>
      </c>
      <c r="O4006" s="47" t="s">
        <v>58</v>
      </c>
      <c r="P4006" s="47" t="s">
        <v>542</v>
      </c>
      <c r="Q4006" s="47" t="s">
        <v>2019</v>
      </c>
      <c r="R4006" s="47">
        <v>100705</v>
      </c>
      <c r="S4006" s="47" t="s">
        <v>67</v>
      </c>
      <c r="T4006" s="47" t="s">
        <v>2076</v>
      </c>
      <c r="U4006" s="47">
        <v>19962</v>
      </c>
      <c r="V4006" s="47" t="s">
        <v>69</v>
      </c>
      <c r="W4006" s="47" t="s">
        <v>2077</v>
      </c>
      <c r="X4006" s="47">
        <v>1279151</v>
      </c>
      <c r="Y4006" s="47">
        <v>4215053</v>
      </c>
      <c r="Z4006" s="47">
        <v>305738</v>
      </c>
      <c r="AA4006" s="47">
        <v>8950043</v>
      </c>
      <c r="AB4006" s="47" t="s">
        <v>71</v>
      </c>
      <c r="AC4006" s="47">
        <v>3525</v>
      </c>
      <c r="AD4006" s="47" t="s">
        <v>126</v>
      </c>
      <c r="AE4006" s="47" t="s">
        <v>4964</v>
      </c>
      <c r="AF4006" s="47" t="s">
        <v>6161</v>
      </c>
      <c r="AG4006" s="47" t="s">
        <v>61</v>
      </c>
      <c r="AH4006" s="47" t="s">
        <v>75</v>
      </c>
      <c r="AI4006" s="47" t="s">
        <v>76</v>
      </c>
      <c r="AJ4006" s="47" t="s">
        <v>77</v>
      </c>
      <c r="AK4006" s="47" t="s">
        <v>78</v>
      </c>
      <c r="AV4006" s="47">
        <v>0.98</v>
      </c>
      <c r="AZ4006" s="47">
        <v>97</v>
      </c>
      <c r="BM4006" s="47">
        <v>7.8</v>
      </c>
      <c r="BQ4006" s="47">
        <v>0</v>
      </c>
      <c r="BS4006" s="47">
        <v>11</v>
      </c>
      <c r="BT4006" s="47">
        <v>0</v>
      </c>
      <c r="DI4006" s="1">
        <f t="shared" si="310"/>
        <v>4</v>
      </c>
      <c r="DJ4006" s="9" t="str">
        <f t="shared" si="311"/>
        <v>NO BACTERIOLOGICO</v>
      </c>
      <c r="DK4006" s="10" t="str">
        <f t="shared" si="312"/>
        <v>-</v>
      </c>
      <c r="DL4006" s="11" t="str">
        <f t="shared" si="313"/>
        <v>0</v>
      </c>
    </row>
    <row r="4007" spans="1:116" ht="12" x14ac:dyDescent="0.2">
      <c r="A4007" s="47">
        <v>1005030091</v>
      </c>
      <c r="B4007" s="47" t="str">
        <f t="shared" si="314"/>
        <v>1005030091-SANTA ROSA</v>
      </c>
      <c r="C4007" s="47" t="s">
        <v>749</v>
      </c>
      <c r="D4007" s="47" t="s">
        <v>58</v>
      </c>
      <c r="E4007" s="47" t="s">
        <v>542</v>
      </c>
      <c r="F4007" s="47" t="s">
        <v>2019</v>
      </c>
      <c r="G4007" s="47" t="s">
        <v>60</v>
      </c>
      <c r="H4007" s="47">
        <v>32</v>
      </c>
      <c r="I4007" s="47">
        <v>32</v>
      </c>
      <c r="J4007" s="47" t="s">
        <v>82</v>
      </c>
      <c r="K4007" s="47" t="s">
        <v>63</v>
      </c>
      <c r="L4007" s="47" t="s">
        <v>64</v>
      </c>
      <c r="M4007" s="47" t="s">
        <v>2075</v>
      </c>
      <c r="N4007" s="47" t="s">
        <v>2074</v>
      </c>
      <c r="O4007" s="47" t="s">
        <v>58</v>
      </c>
      <c r="P4007" s="47" t="s">
        <v>542</v>
      </c>
      <c r="Q4007" s="47" t="s">
        <v>2019</v>
      </c>
      <c r="R4007" s="47">
        <v>100705</v>
      </c>
      <c r="S4007" s="47" t="s">
        <v>67</v>
      </c>
      <c r="T4007" s="47" t="s">
        <v>2076</v>
      </c>
      <c r="U4007" s="47">
        <v>19962</v>
      </c>
      <c r="V4007" s="47" t="s">
        <v>69</v>
      </c>
      <c r="W4007" s="47" t="s">
        <v>2077</v>
      </c>
      <c r="X4007" s="47">
        <v>1279151</v>
      </c>
      <c r="Y4007" s="47">
        <v>4215054</v>
      </c>
      <c r="Z4007" s="47">
        <v>305738</v>
      </c>
      <c r="AA4007" s="47">
        <v>8950043</v>
      </c>
      <c r="AB4007" s="47" t="s">
        <v>71</v>
      </c>
      <c r="AC4007" s="47">
        <v>3525</v>
      </c>
      <c r="AD4007" s="47" t="s">
        <v>126</v>
      </c>
      <c r="AE4007" s="47" t="s">
        <v>4964</v>
      </c>
      <c r="AF4007" s="47" t="s">
        <v>6161</v>
      </c>
      <c r="AG4007" s="47" t="s">
        <v>61</v>
      </c>
      <c r="AH4007" s="47" t="s">
        <v>75</v>
      </c>
      <c r="AI4007" s="47" t="s">
        <v>76</v>
      </c>
      <c r="AJ4007" s="47" t="s">
        <v>77</v>
      </c>
      <c r="AK4007" s="47" t="s">
        <v>78</v>
      </c>
      <c r="AV4007" s="47">
        <v>0.54</v>
      </c>
      <c r="AZ4007" s="47">
        <v>97</v>
      </c>
      <c r="BM4007" s="47">
        <v>7</v>
      </c>
      <c r="BQ4007" s="47">
        <v>0</v>
      </c>
      <c r="BS4007" s="47">
        <v>11</v>
      </c>
      <c r="BT4007" s="47">
        <v>0</v>
      </c>
      <c r="DI4007" s="1">
        <f t="shared" si="310"/>
        <v>4</v>
      </c>
      <c r="DJ4007" s="9" t="str">
        <f t="shared" si="311"/>
        <v>NO BACTERIOLOGICO</v>
      </c>
      <c r="DK4007" s="10" t="str">
        <f t="shared" si="312"/>
        <v>-</v>
      </c>
      <c r="DL4007" s="11" t="str">
        <f t="shared" si="313"/>
        <v>0</v>
      </c>
    </row>
    <row r="4008" spans="1:116" ht="12" x14ac:dyDescent="0.2">
      <c r="A4008" s="47">
        <v>1005030095</v>
      </c>
      <c r="B4008" s="47" t="str">
        <f t="shared" si="314"/>
        <v>1005030095-LEON RUMI</v>
      </c>
      <c r="C4008" s="47" t="s">
        <v>2081</v>
      </c>
      <c r="D4008" s="47" t="s">
        <v>58</v>
      </c>
      <c r="E4008" s="47" t="s">
        <v>542</v>
      </c>
      <c r="F4008" s="47" t="s">
        <v>2019</v>
      </c>
      <c r="G4008" s="47" t="s">
        <v>60</v>
      </c>
      <c r="H4008" s="47">
        <v>18</v>
      </c>
      <c r="I4008" s="47">
        <v>18</v>
      </c>
      <c r="J4008" s="47" t="s">
        <v>82</v>
      </c>
      <c r="K4008" s="47" t="s">
        <v>63</v>
      </c>
      <c r="L4008" s="47" t="s">
        <v>64</v>
      </c>
      <c r="M4008" s="47" t="s">
        <v>2075</v>
      </c>
      <c r="N4008" s="47" t="s">
        <v>2074</v>
      </c>
      <c r="O4008" s="47" t="s">
        <v>58</v>
      </c>
      <c r="P4008" s="47" t="s">
        <v>542</v>
      </c>
      <c r="Q4008" s="47" t="s">
        <v>2019</v>
      </c>
      <c r="R4008" s="47">
        <v>100705</v>
      </c>
      <c r="S4008" s="47" t="s">
        <v>67</v>
      </c>
      <c r="T4008" s="47" t="s">
        <v>2076</v>
      </c>
      <c r="U4008" s="47">
        <v>19962</v>
      </c>
      <c r="V4008" s="47" t="s">
        <v>69</v>
      </c>
      <c r="W4008" s="47" t="s">
        <v>2077</v>
      </c>
      <c r="X4008" s="47">
        <v>1279161</v>
      </c>
      <c r="Y4008" s="47">
        <v>4215104</v>
      </c>
      <c r="Z4008" s="47">
        <v>305735</v>
      </c>
      <c r="AA4008" s="47">
        <v>8953361</v>
      </c>
      <c r="AB4008" s="47" t="s">
        <v>71</v>
      </c>
      <c r="AC4008" s="47">
        <v>3501</v>
      </c>
      <c r="AD4008" s="47" t="s">
        <v>126</v>
      </c>
      <c r="AE4008" s="47" t="s">
        <v>4964</v>
      </c>
      <c r="AF4008" s="47" t="s">
        <v>6162</v>
      </c>
      <c r="AG4008" s="47">
        <v>719</v>
      </c>
      <c r="AH4008" s="47" t="s">
        <v>73</v>
      </c>
      <c r="AI4008" s="47" t="s">
        <v>2074</v>
      </c>
      <c r="AJ4008" s="47" t="s">
        <v>61</v>
      </c>
      <c r="AK4008" s="47" t="s">
        <v>61</v>
      </c>
      <c r="AV4008" s="47">
        <v>1.45</v>
      </c>
      <c r="AZ4008" s="47">
        <v>97</v>
      </c>
      <c r="BM4008" s="47">
        <v>8.1</v>
      </c>
      <c r="BQ4008" s="47">
        <v>0</v>
      </c>
      <c r="BS4008" s="47">
        <v>11</v>
      </c>
      <c r="BT4008" s="47">
        <v>0</v>
      </c>
      <c r="DI4008" s="1">
        <f t="shared" si="310"/>
        <v>4</v>
      </c>
      <c r="DJ4008" s="9" t="str">
        <f t="shared" si="311"/>
        <v>NO BACTERIOLOGICO</v>
      </c>
      <c r="DK4008" s="10" t="str">
        <f t="shared" si="312"/>
        <v>-</v>
      </c>
      <c r="DL4008" s="11" t="str">
        <f t="shared" si="313"/>
        <v>0</v>
      </c>
    </row>
    <row r="4009" spans="1:116" ht="12" x14ac:dyDescent="0.2">
      <c r="A4009" s="47">
        <v>1005030095</v>
      </c>
      <c r="B4009" s="47" t="str">
        <f t="shared" si="314"/>
        <v>1005030095-LEON RUMI</v>
      </c>
      <c r="C4009" s="47" t="s">
        <v>2081</v>
      </c>
      <c r="D4009" s="47" t="s">
        <v>58</v>
      </c>
      <c r="E4009" s="47" t="s">
        <v>542</v>
      </c>
      <c r="F4009" s="47" t="s">
        <v>2019</v>
      </c>
      <c r="G4009" s="47" t="s">
        <v>60</v>
      </c>
      <c r="H4009" s="47">
        <v>18</v>
      </c>
      <c r="I4009" s="47">
        <v>18</v>
      </c>
      <c r="J4009" s="47" t="s">
        <v>82</v>
      </c>
      <c r="K4009" s="47" t="s">
        <v>63</v>
      </c>
      <c r="L4009" s="47" t="s">
        <v>64</v>
      </c>
      <c r="M4009" s="47" t="s">
        <v>2075</v>
      </c>
      <c r="N4009" s="47" t="s">
        <v>2074</v>
      </c>
      <c r="O4009" s="47" t="s">
        <v>58</v>
      </c>
      <c r="P4009" s="47" t="s">
        <v>542</v>
      </c>
      <c r="Q4009" s="47" t="s">
        <v>2019</v>
      </c>
      <c r="R4009" s="47">
        <v>100705</v>
      </c>
      <c r="S4009" s="47" t="s">
        <v>67</v>
      </c>
      <c r="T4009" s="47" t="s">
        <v>2076</v>
      </c>
      <c r="U4009" s="47">
        <v>19962</v>
      </c>
      <c r="V4009" s="47" t="s">
        <v>69</v>
      </c>
      <c r="W4009" s="47" t="s">
        <v>2077</v>
      </c>
      <c r="X4009" s="47">
        <v>1279161</v>
      </c>
      <c r="Y4009" s="47">
        <v>4215105</v>
      </c>
      <c r="Z4009" s="47">
        <v>305738</v>
      </c>
      <c r="AA4009" s="47">
        <v>8950043</v>
      </c>
      <c r="AB4009" s="47" t="s">
        <v>71</v>
      </c>
      <c r="AC4009" s="47">
        <v>3525</v>
      </c>
      <c r="AD4009" s="47" t="s">
        <v>126</v>
      </c>
      <c r="AE4009" s="47" t="s">
        <v>4964</v>
      </c>
      <c r="AF4009" s="47" t="s">
        <v>6162</v>
      </c>
      <c r="AG4009" s="47" t="s">
        <v>61</v>
      </c>
      <c r="AH4009" s="47" t="s">
        <v>75</v>
      </c>
      <c r="AI4009" s="47" t="s">
        <v>76</v>
      </c>
      <c r="AJ4009" s="47" t="s">
        <v>77</v>
      </c>
      <c r="AK4009" s="47" t="s">
        <v>78</v>
      </c>
      <c r="AV4009" s="47">
        <v>0.98</v>
      </c>
      <c r="AZ4009" s="47">
        <v>97</v>
      </c>
      <c r="BM4009" s="47">
        <v>7.8</v>
      </c>
      <c r="BQ4009" s="47">
        <v>0</v>
      </c>
      <c r="BS4009" s="47">
        <v>11</v>
      </c>
      <c r="BT4009" s="47">
        <v>0</v>
      </c>
      <c r="DI4009" s="1">
        <f t="shared" si="310"/>
        <v>4</v>
      </c>
      <c r="DJ4009" s="9" t="str">
        <f t="shared" si="311"/>
        <v>NO BACTERIOLOGICO</v>
      </c>
      <c r="DK4009" s="10" t="str">
        <f t="shared" si="312"/>
        <v>-</v>
      </c>
      <c r="DL4009" s="11" t="str">
        <f t="shared" si="313"/>
        <v>0</v>
      </c>
    </row>
    <row r="4010" spans="1:116" ht="12" x14ac:dyDescent="0.2">
      <c r="A4010" s="47">
        <v>1005030095</v>
      </c>
      <c r="B4010" s="47" t="str">
        <f t="shared" si="314"/>
        <v>1005030095-LEON RUMI</v>
      </c>
      <c r="C4010" s="47" t="s">
        <v>2081</v>
      </c>
      <c r="D4010" s="47" t="s">
        <v>58</v>
      </c>
      <c r="E4010" s="47" t="s">
        <v>542</v>
      </c>
      <c r="F4010" s="47" t="s">
        <v>2019</v>
      </c>
      <c r="G4010" s="47" t="s">
        <v>60</v>
      </c>
      <c r="H4010" s="47">
        <v>18</v>
      </c>
      <c r="I4010" s="47">
        <v>18</v>
      </c>
      <c r="J4010" s="47" t="s">
        <v>82</v>
      </c>
      <c r="K4010" s="47" t="s">
        <v>63</v>
      </c>
      <c r="L4010" s="47" t="s">
        <v>64</v>
      </c>
      <c r="M4010" s="47" t="s">
        <v>2075</v>
      </c>
      <c r="N4010" s="47" t="s">
        <v>2074</v>
      </c>
      <c r="O4010" s="47" t="s">
        <v>58</v>
      </c>
      <c r="P4010" s="47" t="s">
        <v>542</v>
      </c>
      <c r="Q4010" s="47" t="s">
        <v>2019</v>
      </c>
      <c r="R4010" s="47">
        <v>100705</v>
      </c>
      <c r="S4010" s="47" t="s">
        <v>67</v>
      </c>
      <c r="T4010" s="47" t="s">
        <v>2076</v>
      </c>
      <c r="U4010" s="47">
        <v>19962</v>
      </c>
      <c r="V4010" s="47" t="s">
        <v>69</v>
      </c>
      <c r="W4010" s="47" t="s">
        <v>2077</v>
      </c>
      <c r="X4010" s="47">
        <v>1279161</v>
      </c>
      <c r="Y4010" s="47">
        <v>4215106</v>
      </c>
      <c r="Z4010" s="47">
        <v>305738</v>
      </c>
      <c r="AA4010" s="47">
        <v>8950043</v>
      </c>
      <c r="AB4010" s="47" t="s">
        <v>71</v>
      </c>
      <c r="AC4010" s="47">
        <v>3525</v>
      </c>
      <c r="AD4010" s="47" t="s">
        <v>126</v>
      </c>
      <c r="AE4010" s="47" t="s">
        <v>4964</v>
      </c>
      <c r="AF4010" s="47" t="s">
        <v>6162</v>
      </c>
      <c r="AG4010" s="47" t="s">
        <v>61</v>
      </c>
      <c r="AH4010" s="47" t="s">
        <v>75</v>
      </c>
      <c r="AI4010" s="47" t="s">
        <v>76</v>
      </c>
      <c r="AJ4010" s="47" t="s">
        <v>77</v>
      </c>
      <c r="AK4010" s="47" t="s">
        <v>78</v>
      </c>
      <c r="AV4010" s="47">
        <v>0.54</v>
      </c>
      <c r="AZ4010" s="47">
        <v>97</v>
      </c>
      <c r="BM4010" s="47">
        <v>7</v>
      </c>
      <c r="BQ4010" s="47">
        <v>0</v>
      </c>
      <c r="BS4010" s="47">
        <v>11</v>
      </c>
      <c r="BT4010" s="47">
        <v>0</v>
      </c>
      <c r="DI4010" s="1">
        <f t="shared" si="310"/>
        <v>4</v>
      </c>
      <c r="DJ4010" s="9" t="str">
        <f t="shared" si="311"/>
        <v>NO BACTERIOLOGICO</v>
      </c>
      <c r="DK4010" s="10" t="str">
        <f t="shared" si="312"/>
        <v>-</v>
      </c>
      <c r="DL4010" s="11" t="str">
        <f t="shared" si="313"/>
        <v>0</v>
      </c>
    </row>
    <row r="4011" spans="1:116" ht="12" x14ac:dyDescent="0.2">
      <c r="A4011" s="47">
        <v>1006060023</v>
      </c>
      <c r="B4011" s="47" t="str">
        <f t="shared" si="314"/>
        <v>1006060023-BELLA ALTA</v>
      </c>
      <c r="C4011" s="47" t="s">
        <v>4228</v>
      </c>
      <c r="D4011" s="47" t="s">
        <v>58</v>
      </c>
      <c r="E4011" s="47" t="s">
        <v>1533</v>
      </c>
      <c r="F4011" s="47" t="s">
        <v>3104</v>
      </c>
      <c r="G4011" s="47" t="s">
        <v>60</v>
      </c>
      <c r="H4011" s="47">
        <v>158</v>
      </c>
      <c r="I4011" s="47">
        <v>149</v>
      </c>
      <c r="J4011" s="47" t="s">
        <v>82</v>
      </c>
      <c r="K4011" s="47" t="s">
        <v>63</v>
      </c>
      <c r="L4011" s="47" t="s">
        <v>64</v>
      </c>
      <c r="M4011" s="47" t="s">
        <v>3105</v>
      </c>
      <c r="N4011" s="47" t="s">
        <v>3103</v>
      </c>
      <c r="O4011" s="47" t="s">
        <v>58</v>
      </c>
      <c r="P4011" s="47" t="s">
        <v>1533</v>
      </c>
      <c r="Q4011" s="47" t="s">
        <v>3104</v>
      </c>
      <c r="R4011" s="47">
        <v>103111</v>
      </c>
      <c r="S4011" s="47" t="s">
        <v>171</v>
      </c>
      <c r="T4011" s="47" t="s">
        <v>4229</v>
      </c>
      <c r="U4011" s="47">
        <v>23295</v>
      </c>
      <c r="V4011" s="47" t="s">
        <v>69</v>
      </c>
      <c r="W4011" s="47" t="s">
        <v>4230</v>
      </c>
      <c r="X4011" s="47">
        <v>1279167</v>
      </c>
      <c r="Y4011" s="47">
        <v>4215128</v>
      </c>
      <c r="Z4011" s="47">
        <v>394332</v>
      </c>
      <c r="AA4011" s="47">
        <v>8121225</v>
      </c>
      <c r="AB4011" s="47" t="s">
        <v>71</v>
      </c>
      <c r="AC4011" s="47">
        <v>701</v>
      </c>
      <c r="AD4011" s="47" t="s">
        <v>297</v>
      </c>
      <c r="AE4011" s="47" t="s">
        <v>4909</v>
      </c>
      <c r="AF4011" s="47" t="s">
        <v>6163</v>
      </c>
      <c r="AG4011" s="47">
        <v>60046</v>
      </c>
      <c r="AH4011" s="47" t="s">
        <v>73</v>
      </c>
      <c r="AI4011" s="47" t="s">
        <v>4231</v>
      </c>
      <c r="AJ4011" s="47" t="s">
        <v>61</v>
      </c>
      <c r="AK4011" s="47" t="s">
        <v>61</v>
      </c>
      <c r="AV4011" s="47">
        <v>1.5</v>
      </c>
      <c r="AZ4011" s="47">
        <v>23</v>
      </c>
      <c r="BE4011" s="47">
        <v>0</v>
      </c>
      <c r="BM4011" s="47">
        <v>6.02</v>
      </c>
      <c r="BS4011" s="47">
        <v>24</v>
      </c>
      <c r="BT4011" s="47">
        <v>3.09</v>
      </c>
      <c r="DI4011" s="1">
        <f t="shared" si="310"/>
        <v>4</v>
      </c>
      <c r="DJ4011" s="9" t="str">
        <f t="shared" si="311"/>
        <v>NO BACTERIOLOGICO</v>
      </c>
      <c r="DK4011" s="10" t="str">
        <f t="shared" si="312"/>
        <v>-</v>
      </c>
      <c r="DL4011" s="11" t="str">
        <f t="shared" si="313"/>
        <v>1</v>
      </c>
    </row>
    <row r="4012" spans="1:116" ht="12" x14ac:dyDescent="0.2">
      <c r="A4012" s="47">
        <v>1006060023</v>
      </c>
      <c r="B4012" s="47" t="str">
        <f t="shared" si="314"/>
        <v>1006060023-BELLA ALTA</v>
      </c>
      <c r="C4012" s="47" t="s">
        <v>4228</v>
      </c>
      <c r="D4012" s="47" t="s">
        <v>58</v>
      </c>
      <c r="E4012" s="47" t="s">
        <v>1533</v>
      </c>
      <c r="F4012" s="47" t="s">
        <v>3104</v>
      </c>
      <c r="G4012" s="47" t="s">
        <v>60</v>
      </c>
      <c r="H4012" s="47">
        <v>158</v>
      </c>
      <c r="I4012" s="47">
        <v>149</v>
      </c>
      <c r="J4012" s="47" t="s">
        <v>82</v>
      </c>
      <c r="K4012" s="47" t="s">
        <v>63</v>
      </c>
      <c r="L4012" s="47" t="s">
        <v>64</v>
      </c>
      <c r="M4012" s="47" t="s">
        <v>3105</v>
      </c>
      <c r="N4012" s="47" t="s">
        <v>3103</v>
      </c>
      <c r="O4012" s="47" t="s">
        <v>58</v>
      </c>
      <c r="P4012" s="47" t="s">
        <v>1533</v>
      </c>
      <c r="Q4012" s="47" t="s">
        <v>3104</v>
      </c>
      <c r="R4012" s="47">
        <v>103111</v>
      </c>
      <c r="S4012" s="47" t="s">
        <v>171</v>
      </c>
      <c r="T4012" s="47" t="s">
        <v>4229</v>
      </c>
      <c r="U4012" s="47">
        <v>23295</v>
      </c>
      <c r="V4012" s="47" t="s">
        <v>69</v>
      </c>
      <c r="W4012" s="47" t="s">
        <v>4230</v>
      </c>
      <c r="X4012" s="47">
        <v>1279167</v>
      </c>
      <c r="Y4012" s="47">
        <v>4215129</v>
      </c>
      <c r="Z4012" s="47">
        <v>394324</v>
      </c>
      <c r="AA4012" s="47">
        <v>8121217</v>
      </c>
      <c r="AB4012" s="47" t="s">
        <v>71</v>
      </c>
      <c r="AC4012" s="47">
        <v>702</v>
      </c>
      <c r="AD4012" s="47" t="s">
        <v>297</v>
      </c>
      <c r="AE4012" s="47" t="s">
        <v>4909</v>
      </c>
      <c r="AF4012" s="47" t="s">
        <v>6163</v>
      </c>
      <c r="AG4012" s="47" t="s">
        <v>61</v>
      </c>
      <c r="AH4012" s="47" t="s">
        <v>75</v>
      </c>
      <c r="AI4012" s="47" t="s">
        <v>76</v>
      </c>
      <c r="AJ4012" s="47" t="s">
        <v>61</v>
      </c>
      <c r="AK4012" s="47" t="s">
        <v>61</v>
      </c>
      <c r="AV4012" s="47">
        <v>0.7</v>
      </c>
      <c r="AZ4012" s="47">
        <v>12</v>
      </c>
      <c r="BM4012" s="47">
        <v>6.15</v>
      </c>
      <c r="BS4012" s="47">
        <v>24.1</v>
      </c>
      <c r="BT4012" s="47">
        <v>4.2</v>
      </c>
      <c r="DI4012" s="1">
        <f t="shared" si="310"/>
        <v>4</v>
      </c>
      <c r="DJ4012" s="9" t="str">
        <f t="shared" si="311"/>
        <v>NO BACTERIOLOGICO</v>
      </c>
      <c r="DK4012" s="10" t="str">
        <f t="shared" si="312"/>
        <v>-</v>
      </c>
      <c r="DL4012" s="11" t="str">
        <f t="shared" si="313"/>
        <v>0</v>
      </c>
    </row>
    <row r="4013" spans="1:116" ht="12" x14ac:dyDescent="0.2">
      <c r="A4013" s="47">
        <v>1006060023</v>
      </c>
      <c r="B4013" s="47" t="str">
        <f t="shared" si="314"/>
        <v>1006060023-BELLA ALTA</v>
      </c>
      <c r="C4013" s="47" t="s">
        <v>4228</v>
      </c>
      <c r="D4013" s="47" t="s">
        <v>58</v>
      </c>
      <c r="E4013" s="47" t="s">
        <v>1533</v>
      </c>
      <c r="F4013" s="47" t="s">
        <v>3104</v>
      </c>
      <c r="G4013" s="47" t="s">
        <v>60</v>
      </c>
      <c r="H4013" s="47">
        <v>158</v>
      </c>
      <c r="I4013" s="47">
        <v>149</v>
      </c>
      <c r="J4013" s="47" t="s">
        <v>82</v>
      </c>
      <c r="K4013" s="47" t="s">
        <v>63</v>
      </c>
      <c r="L4013" s="47" t="s">
        <v>64</v>
      </c>
      <c r="M4013" s="47" t="s">
        <v>3105</v>
      </c>
      <c r="N4013" s="47" t="s">
        <v>3103</v>
      </c>
      <c r="O4013" s="47" t="s">
        <v>58</v>
      </c>
      <c r="P4013" s="47" t="s">
        <v>1533</v>
      </c>
      <c r="Q4013" s="47" t="s">
        <v>3104</v>
      </c>
      <c r="R4013" s="47">
        <v>103111</v>
      </c>
      <c r="S4013" s="47" t="s">
        <v>171</v>
      </c>
      <c r="T4013" s="47" t="s">
        <v>4229</v>
      </c>
      <c r="U4013" s="47">
        <v>23295</v>
      </c>
      <c r="V4013" s="47" t="s">
        <v>69</v>
      </c>
      <c r="W4013" s="47" t="s">
        <v>4230</v>
      </c>
      <c r="X4013" s="47">
        <v>1279167</v>
      </c>
      <c r="Y4013" s="47">
        <v>4215130</v>
      </c>
      <c r="Z4013" s="47">
        <v>394322</v>
      </c>
      <c r="AA4013" s="47">
        <v>8121215</v>
      </c>
      <c r="AB4013" s="47" t="s">
        <v>71</v>
      </c>
      <c r="AC4013" s="47">
        <v>694</v>
      </c>
      <c r="AD4013" s="47" t="s">
        <v>297</v>
      </c>
      <c r="AE4013" s="47" t="s">
        <v>4909</v>
      </c>
      <c r="AF4013" s="47" t="s">
        <v>6163</v>
      </c>
      <c r="AG4013" s="47" t="s">
        <v>61</v>
      </c>
      <c r="AH4013" s="47" t="s">
        <v>75</v>
      </c>
      <c r="AI4013" s="47" t="s">
        <v>76</v>
      </c>
      <c r="AJ4013" s="47" t="s">
        <v>61</v>
      </c>
      <c r="AK4013" s="47" t="s">
        <v>61</v>
      </c>
      <c r="AV4013" s="47">
        <v>0.5</v>
      </c>
      <c r="AZ4013" s="47">
        <v>20</v>
      </c>
      <c r="BM4013" s="47">
        <v>6.45</v>
      </c>
      <c r="BS4013" s="47">
        <v>24.1</v>
      </c>
      <c r="BT4013" s="47">
        <v>4.5599999999999996</v>
      </c>
      <c r="DI4013" s="1">
        <f t="shared" si="310"/>
        <v>4</v>
      </c>
      <c r="DJ4013" s="9" t="str">
        <f t="shared" si="311"/>
        <v>NO BACTERIOLOGICO</v>
      </c>
      <c r="DK4013" s="10" t="str">
        <f t="shared" si="312"/>
        <v>-</v>
      </c>
      <c r="DL4013" s="11" t="str">
        <f t="shared" si="313"/>
        <v>0</v>
      </c>
    </row>
    <row r="4014" spans="1:116" ht="12" x14ac:dyDescent="0.2">
      <c r="A4014" s="47">
        <v>1006060004</v>
      </c>
      <c r="B4014" s="47" t="str">
        <f t="shared" si="314"/>
        <v>1006060004-SAN ANDRES</v>
      </c>
      <c r="C4014" s="47" t="s">
        <v>3119</v>
      </c>
      <c r="D4014" s="47" t="s">
        <v>58</v>
      </c>
      <c r="E4014" s="47" t="s">
        <v>1533</v>
      </c>
      <c r="F4014" s="47" t="s">
        <v>3104</v>
      </c>
      <c r="G4014" s="47" t="s">
        <v>60</v>
      </c>
      <c r="H4014" s="47">
        <v>161</v>
      </c>
      <c r="I4014" s="47">
        <v>161</v>
      </c>
      <c r="J4014" s="47" t="s">
        <v>82</v>
      </c>
      <c r="K4014" s="47" t="s">
        <v>63</v>
      </c>
      <c r="L4014" s="47" t="s">
        <v>64</v>
      </c>
      <c r="M4014" s="47" t="s">
        <v>3105</v>
      </c>
      <c r="N4014" s="47" t="s">
        <v>3103</v>
      </c>
      <c r="O4014" s="47" t="s">
        <v>58</v>
      </c>
      <c r="P4014" s="47" t="s">
        <v>1533</v>
      </c>
      <c r="Q4014" s="47" t="s">
        <v>3104</v>
      </c>
      <c r="R4014" s="47">
        <v>103121</v>
      </c>
      <c r="S4014" s="47" t="s">
        <v>171</v>
      </c>
      <c r="T4014" s="47" t="s">
        <v>3120</v>
      </c>
      <c r="U4014" s="47">
        <v>23290</v>
      </c>
      <c r="V4014" s="47" t="s">
        <v>69</v>
      </c>
      <c r="W4014" s="47" t="s">
        <v>3121</v>
      </c>
      <c r="X4014" s="47">
        <v>1279181</v>
      </c>
      <c r="Y4014" s="47">
        <v>4215157</v>
      </c>
      <c r="Z4014" s="47">
        <v>402219</v>
      </c>
      <c r="AA4014" s="47">
        <v>7022158</v>
      </c>
      <c r="AB4014" s="47" t="s">
        <v>71</v>
      </c>
      <c r="AC4014" s="47">
        <v>690</v>
      </c>
      <c r="AD4014" s="47" t="s">
        <v>297</v>
      </c>
      <c r="AE4014" s="47" t="s">
        <v>4903</v>
      </c>
      <c r="AF4014" s="47" t="s">
        <v>6164</v>
      </c>
      <c r="AG4014" s="47">
        <v>60044</v>
      </c>
      <c r="AH4014" s="47" t="s">
        <v>73</v>
      </c>
      <c r="AI4014" s="47" t="s">
        <v>3122</v>
      </c>
      <c r="AJ4014" s="47" t="s">
        <v>61</v>
      </c>
      <c r="AK4014" s="47" t="s">
        <v>61</v>
      </c>
      <c r="AV4014" s="47">
        <v>1.04</v>
      </c>
      <c r="AZ4014" s="47">
        <v>15</v>
      </c>
      <c r="BE4014" s="47">
        <v>0</v>
      </c>
      <c r="BM4014" s="47">
        <v>6</v>
      </c>
      <c r="BS4014" s="47">
        <v>23</v>
      </c>
      <c r="BT4014" s="47">
        <v>3.01</v>
      </c>
      <c r="DI4014" s="1">
        <f t="shared" si="310"/>
        <v>4</v>
      </c>
      <c r="DJ4014" s="9" t="str">
        <f t="shared" si="311"/>
        <v>NO BACTERIOLOGICO</v>
      </c>
      <c r="DK4014" s="10" t="str">
        <f t="shared" si="312"/>
        <v>-</v>
      </c>
      <c r="DL4014" s="11" t="str">
        <f t="shared" si="313"/>
        <v>1</v>
      </c>
    </row>
    <row r="4015" spans="1:116" ht="12" x14ac:dyDescent="0.2">
      <c r="A4015" s="47">
        <v>1006060004</v>
      </c>
      <c r="B4015" s="47" t="str">
        <f t="shared" si="314"/>
        <v>1006060004-SAN ANDRES</v>
      </c>
      <c r="C4015" s="47" t="s">
        <v>3119</v>
      </c>
      <c r="D4015" s="47" t="s">
        <v>58</v>
      </c>
      <c r="E4015" s="47" t="s">
        <v>1533</v>
      </c>
      <c r="F4015" s="47" t="s">
        <v>3104</v>
      </c>
      <c r="G4015" s="47" t="s">
        <v>60</v>
      </c>
      <c r="H4015" s="47">
        <v>161</v>
      </c>
      <c r="I4015" s="47">
        <v>161</v>
      </c>
      <c r="J4015" s="47" t="s">
        <v>82</v>
      </c>
      <c r="K4015" s="47" t="s">
        <v>63</v>
      </c>
      <c r="L4015" s="47" t="s">
        <v>64</v>
      </c>
      <c r="M4015" s="47" t="s">
        <v>3105</v>
      </c>
      <c r="N4015" s="47" t="s">
        <v>3103</v>
      </c>
      <c r="O4015" s="47" t="s">
        <v>58</v>
      </c>
      <c r="P4015" s="47" t="s">
        <v>1533</v>
      </c>
      <c r="Q4015" s="47" t="s">
        <v>3104</v>
      </c>
      <c r="R4015" s="47">
        <v>103121</v>
      </c>
      <c r="S4015" s="47" t="s">
        <v>171</v>
      </c>
      <c r="T4015" s="47" t="s">
        <v>3120</v>
      </c>
      <c r="U4015" s="47">
        <v>23290</v>
      </c>
      <c r="V4015" s="47" t="s">
        <v>69</v>
      </c>
      <c r="W4015" s="47" t="s">
        <v>3121</v>
      </c>
      <c r="X4015" s="47">
        <v>1279181</v>
      </c>
      <c r="Y4015" s="47">
        <v>4215158</v>
      </c>
      <c r="Z4015" s="47">
        <v>402118</v>
      </c>
      <c r="AA4015" s="47">
        <v>7021183</v>
      </c>
      <c r="AB4015" s="47" t="s">
        <v>71</v>
      </c>
      <c r="AC4015" s="47">
        <v>690</v>
      </c>
      <c r="AD4015" s="47" t="s">
        <v>297</v>
      </c>
      <c r="AE4015" s="47" t="s">
        <v>4903</v>
      </c>
      <c r="AF4015" s="47" t="s">
        <v>6164</v>
      </c>
      <c r="AG4015" s="47" t="s">
        <v>61</v>
      </c>
      <c r="AH4015" s="47" t="s">
        <v>75</v>
      </c>
      <c r="AI4015" s="47" t="s">
        <v>76</v>
      </c>
      <c r="AJ4015" s="47" t="s">
        <v>61</v>
      </c>
      <c r="AK4015" s="47" t="s">
        <v>61</v>
      </c>
      <c r="AV4015" s="47">
        <v>0.7</v>
      </c>
      <c r="AZ4015" s="47">
        <v>13</v>
      </c>
      <c r="BM4015" s="47">
        <v>6.15</v>
      </c>
      <c r="BS4015" s="47">
        <v>23.1</v>
      </c>
      <c r="BT4015" s="47">
        <v>2.91</v>
      </c>
      <c r="DI4015" s="1">
        <f t="shared" si="310"/>
        <v>4</v>
      </c>
      <c r="DJ4015" s="9" t="str">
        <f t="shared" si="311"/>
        <v>NO BACTERIOLOGICO</v>
      </c>
      <c r="DK4015" s="10" t="str">
        <f t="shared" si="312"/>
        <v>-</v>
      </c>
      <c r="DL4015" s="11" t="str">
        <f t="shared" si="313"/>
        <v>0</v>
      </c>
    </row>
    <row r="4016" spans="1:116" ht="12" x14ac:dyDescent="0.2">
      <c r="A4016" s="47">
        <v>1006060004</v>
      </c>
      <c r="B4016" s="47" t="str">
        <f t="shared" si="314"/>
        <v>1006060004-SAN ANDRES</v>
      </c>
      <c r="C4016" s="47" t="s">
        <v>3119</v>
      </c>
      <c r="D4016" s="47" t="s">
        <v>58</v>
      </c>
      <c r="E4016" s="47" t="s">
        <v>1533</v>
      </c>
      <c r="F4016" s="47" t="s">
        <v>3104</v>
      </c>
      <c r="G4016" s="47" t="s">
        <v>60</v>
      </c>
      <c r="H4016" s="47">
        <v>161</v>
      </c>
      <c r="I4016" s="47">
        <v>161</v>
      </c>
      <c r="J4016" s="47" t="s">
        <v>82</v>
      </c>
      <c r="K4016" s="47" t="s">
        <v>63</v>
      </c>
      <c r="L4016" s="47" t="s">
        <v>64</v>
      </c>
      <c r="M4016" s="47" t="s">
        <v>3105</v>
      </c>
      <c r="N4016" s="47" t="s">
        <v>3103</v>
      </c>
      <c r="O4016" s="47" t="s">
        <v>58</v>
      </c>
      <c r="P4016" s="47" t="s">
        <v>1533</v>
      </c>
      <c r="Q4016" s="47" t="s">
        <v>3104</v>
      </c>
      <c r="R4016" s="47">
        <v>103121</v>
      </c>
      <c r="S4016" s="47" t="s">
        <v>171</v>
      </c>
      <c r="T4016" s="47" t="s">
        <v>3120</v>
      </c>
      <c r="U4016" s="47">
        <v>23290</v>
      </c>
      <c r="V4016" s="47" t="s">
        <v>69</v>
      </c>
      <c r="W4016" s="47" t="s">
        <v>3121</v>
      </c>
      <c r="X4016" s="47">
        <v>1279181</v>
      </c>
      <c r="Y4016" s="47">
        <v>4215159</v>
      </c>
      <c r="Z4016" s="47">
        <v>402017</v>
      </c>
      <c r="AA4016" s="47">
        <v>7022191</v>
      </c>
      <c r="AB4016" s="47" t="s">
        <v>71</v>
      </c>
      <c r="AC4016" s="47">
        <v>689</v>
      </c>
      <c r="AD4016" s="47" t="s">
        <v>297</v>
      </c>
      <c r="AE4016" s="47" t="s">
        <v>4903</v>
      </c>
      <c r="AF4016" s="47" t="s">
        <v>6164</v>
      </c>
      <c r="AG4016" s="47" t="s">
        <v>61</v>
      </c>
      <c r="AH4016" s="47" t="s">
        <v>75</v>
      </c>
      <c r="AI4016" s="47" t="s">
        <v>76</v>
      </c>
      <c r="AJ4016" s="47" t="s">
        <v>61</v>
      </c>
      <c r="AK4016" s="47" t="s">
        <v>61</v>
      </c>
      <c r="AV4016" s="47">
        <v>0.5</v>
      </c>
      <c r="AZ4016" s="47">
        <v>10</v>
      </c>
      <c r="BM4016" s="47">
        <v>6.01</v>
      </c>
      <c r="BS4016" s="47">
        <v>24</v>
      </c>
      <c r="BT4016" s="47">
        <v>0.78</v>
      </c>
      <c r="DI4016" s="1">
        <f t="shared" si="310"/>
        <v>4</v>
      </c>
      <c r="DJ4016" s="9" t="str">
        <f t="shared" si="311"/>
        <v>NO BACTERIOLOGICO</v>
      </c>
      <c r="DK4016" s="10" t="str">
        <f t="shared" si="312"/>
        <v>-</v>
      </c>
      <c r="DL4016" s="11" t="str">
        <f t="shared" si="313"/>
        <v>0</v>
      </c>
    </row>
    <row r="4017" spans="1:116" ht="12" x14ac:dyDescent="0.2">
      <c r="A4017" s="47">
        <v>1005030002</v>
      </c>
      <c r="B4017" s="47" t="str">
        <f t="shared" si="314"/>
        <v>1005030002-QUIPRAN</v>
      </c>
      <c r="C4017" s="47" t="s">
        <v>2074</v>
      </c>
      <c r="D4017" s="47" t="s">
        <v>58</v>
      </c>
      <c r="E4017" s="47" t="s">
        <v>542</v>
      </c>
      <c r="F4017" s="47" t="s">
        <v>2019</v>
      </c>
      <c r="G4017" s="47" t="s">
        <v>60</v>
      </c>
      <c r="H4017" s="47">
        <v>690</v>
      </c>
      <c r="I4017" s="47">
        <v>450</v>
      </c>
      <c r="J4017" s="47" t="s">
        <v>82</v>
      </c>
      <c r="K4017" s="47" t="s">
        <v>63</v>
      </c>
      <c r="L4017" s="47" t="s">
        <v>64</v>
      </c>
      <c r="M4017" s="47" t="s">
        <v>2075</v>
      </c>
      <c r="N4017" s="47" t="s">
        <v>2074</v>
      </c>
      <c r="O4017" s="47" t="s">
        <v>58</v>
      </c>
      <c r="P4017" s="47" t="s">
        <v>542</v>
      </c>
      <c r="Q4017" s="47" t="s">
        <v>2019</v>
      </c>
      <c r="R4017" s="47">
        <v>100705</v>
      </c>
      <c r="S4017" s="47" t="s">
        <v>67</v>
      </c>
      <c r="T4017" s="47" t="s">
        <v>2076</v>
      </c>
      <c r="U4017" s="47">
        <v>19962</v>
      </c>
      <c r="V4017" s="47" t="s">
        <v>69</v>
      </c>
      <c r="W4017" s="47" t="s">
        <v>2077</v>
      </c>
      <c r="X4017" s="47">
        <v>1279183</v>
      </c>
      <c r="Y4017" s="47">
        <v>4215160</v>
      </c>
      <c r="Z4017" s="47">
        <v>305735</v>
      </c>
      <c r="AA4017" s="47">
        <v>8953361</v>
      </c>
      <c r="AB4017" s="47" t="s">
        <v>71</v>
      </c>
      <c r="AC4017" s="47">
        <v>3501</v>
      </c>
      <c r="AD4017" s="47" t="s">
        <v>126</v>
      </c>
      <c r="AE4017" s="47" t="s">
        <v>4964</v>
      </c>
      <c r="AF4017" s="47" t="s">
        <v>6164</v>
      </c>
      <c r="AG4017" s="47">
        <v>719</v>
      </c>
      <c r="AH4017" s="47" t="s">
        <v>73</v>
      </c>
      <c r="AI4017" s="47" t="s">
        <v>2074</v>
      </c>
      <c r="AJ4017" s="47" t="s">
        <v>61</v>
      </c>
      <c r="AK4017" s="47" t="s">
        <v>61</v>
      </c>
      <c r="AV4017" s="47">
        <v>1.45</v>
      </c>
      <c r="AZ4017" s="47">
        <v>97</v>
      </c>
      <c r="BM4017" s="47">
        <v>8.1</v>
      </c>
      <c r="BQ4017" s="47">
        <v>0</v>
      </c>
      <c r="BS4017" s="47">
        <v>11</v>
      </c>
      <c r="BT4017" s="47">
        <v>0</v>
      </c>
      <c r="DI4017" s="1">
        <f t="shared" si="310"/>
        <v>4</v>
      </c>
      <c r="DJ4017" s="9" t="str">
        <f t="shared" si="311"/>
        <v>NO BACTERIOLOGICO</v>
      </c>
      <c r="DK4017" s="10" t="str">
        <f t="shared" si="312"/>
        <v>-</v>
      </c>
      <c r="DL4017" s="11" t="str">
        <f t="shared" si="313"/>
        <v>0</v>
      </c>
    </row>
    <row r="4018" spans="1:116" ht="12" x14ac:dyDescent="0.2">
      <c r="A4018" s="47">
        <v>1005030002</v>
      </c>
      <c r="B4018" s="47" t="str">
        <f t="shared" si="314"/>
        <v>1005030002-QUIPRAN</v>
      </c>
      <c r="C4018" s="47" t="s">
        <v>2074</v>
      </c>
      <c r="D4018" s="47" t="s">
        <v>58</v>
      </c>
      <c r="E4018" s="47" t="s">
        <v>542</v>
      </c>
      <c r="F4018" s="47" t="s">
        <v>2019</v>
      </c>
      <c r="G4018" s="47" t="s">
        <v>60</v>
      </c>
      <c r="H4018" s="47">
        <v>690</v>
      </c>
      <c r="I4018" s="47">
        <v>450</v>
      </c>
      <c r="J4018" s="47" t="s">
        <v>82</v>
      </c>
      <c r="K4018" s="47" t="s">
        <v>63</v>
      </c>
      <c r="L4018" s="47" t="s">
        <v>64</v>
      </c>
      <c r="M4018" s="47" t="s">
        <v>2075</v>
      </c>
      <c r="N4018" s="47" t="s">
        <v>2074</v>
      </c>
      <c r="O4018" s="47" t="s">
        <v>58</v>
      </c>
      <c r="P4018" s="47" t="s">
        <v>542</v>
      </c>
      <c r="Q4018" s="47" t="s">
        <v>2019</v>
      </c>
      <c r="R4018" s="47">
        <v>100705</v>
      </c>
      <c r="S4018" s="47" t="s">
        <v>67</v>
      </c>
      <c r="T4018" s="47" t="s">
        <v>2076</v>
      </c>
      <c r="U4018" s="47">
        <v>19962</v>
      </c>
      <c r="V4018" s="47" t="s">
        <v>69</v>
      </c>
      <c r="W4018" s="47" t="s">
        <v>2077</v>
      </c>
      <c r="X4018" s="47">
        <v>1279183</v>
      </c>
      <c r="Y4018" s="47">
        <v>4215161</v>
      </c>
      <c r="Z4018" s="47">
        <v>305738</v>
      </c>
      <c r="AA4018" s="47">
        <v>8950043</v>
      </c>
      <c r="AB4018" s="47" t="s">
        <v>71</v>
      </c>
      <c r="AC4018" s="47">
        <v>3525</v>
      </c>
      <c r="AD4018" s="47" t="s">
        <v>126</v>
      </c>
      <c r="AE4018" s="47" t="s">
        <v>4964</v>
      </c>
      <c r="AF4018" s="47" t="s">
        <v>6164</v>
      </c>
      <c r="AG4018" s="47" t="s">
        <v>61</v>
      </c>
      <c r="AH4018" s="47" t="s">
        <v>75</v>
      </c>
      <c r="AI4018" s="47" t="s">
        <v>76</v>
      </c>
      <c r="AJ4018" s="47" t="s">
        <v>77</v>
      </c>
      <c r="AK4018" s="47" t="s">
        <v>78</v>
      </c>
      <c r="AV4018" s="47">
        <v>0.98</v>
      </c>
      <c r="AZ4018" s="47">
        <v>97</v>
      </c>
      <c r="BE4018" s="47">
        <v>0</v>
      </c>
      <c r="BM4018" s="47">
        <v>7.8</v>
      </c>
      <c r="BQ4018" s="47">
        <v>0</v>
      </c>
      <c r="BS4018" s="47">
        <v>11</v>
      </c>
      <c r="BT4018" s="47">
        <v>0</v>
      </c>
      <c r="DI4018" s="1">
        <f t="shared" si="310"/>
        <v>4</v>
      </c>
      <c r="DJ4018" s="9" t="str">
        <f t="shared" si="311"/>
        <v>NO BACTERIOLOGICO</v>
      </c>
      <c r="DK4018" s="10" t="str">
        <f t="shared" si="312"/>
        <v>-</v>
      </c>
      <c r="DL4018" s="11" t="str">
        <f t="shared" si="313"/>
        <v>1</v>
      </c>
    </row>
    <row r="4019" spans="1:116" ht="12" x14ac:dyDescent="0.2">
      <c r="A4019" s="47">
        <v>1005030002</v>
      </c>
      <c r="B4019" s="47" t="str">
        <f t="shared" si="314"/>
        <v>1005030002-QUIPRAN</v>
      </c>
      <c r="C4019" s="47" t="s">
        <v>2074</v>
      </c>
      <c r="D4019" s="47" t="s">
        <v>58</v>
      </c>
      <c r="E4019" s="47" t="s">
        <v>542</v>
      </c>
      <c r="F4019" s="47" t="s">
        <v>2019</v>
      </c>
      <c r="G4019" s="47" t="s">
        <v>60</v>
      </c>
      <c r="H4019" s="47">
        <v>690</v>
      </c>
      <c r="I4019" s="47">
        <v>450</v>
      </c>
      <c r="J4019" s="47" t="s">
        <v>82</v>
      </c>
      <c r="K4019" s="47" t="s">
        <v>63</v>
      </c>
      <c r="L4019" s="47" t="s">
        <v>64</v>
      </c>
      <c r="M4019" s="47" t="s">
        <v>2075</v>
      </c>
      <c r="N4019" s="47" t="s">
        <v>2074</v>
      </c>
      <c r="O4019" s="47" t="s">
        <v>58</v>
      </c>
      <c r="P4019" s="47" t="s">
        <v>542</v>
      </c>
      <c r="Q4019" s="47" t="s">
        <v>2019</v>
      </c>
      <c r="R4019" s="47">
        <v>100705</v>
      </c>
      <c r="S4019" s="47" t="s">
        <v>67</v>
      </c>
      <c r="T4019" s="47" t="s">
        <v>2076</v>
      </c>
      <c r="U4019" s="47">
        <v>19962</v>
      </c>
      <c r="V4019" s="47" t="s">
        <v>69</v>
      </c>
      <c r="W4019" s="47" t="s">
        <v>2077</v>
      </c>
      <c r="X4019" s="47">
        <v>1279183</v>
      </c>
      <c r="Y4019" s="47">
        <v>4215162</v>
      </c>
      <c r="Z4019" s="47">
        <v>305738</v>
      </c>
      <c r="AA4019" s="47">
        <v>8950043</v>
      </c>
      <c r="AB4019" s="47" t="s">
        <v>71</v>
      </c>
      <c r="AC4019" s="47">
        <v>3525</v>
      </c>
      <c r="AD4019" s="47" t="s">
        <v>126</v>
      </c>
      <c r="AE4019" s="47" t="s">
        <v>4964</v>
      </c>
      <c r="AF4019" s="47" t="s">
        <v>6164</v>
      </c>
      <c r="AG4019" s="47" t="s">
        <v>61</v>
      </c>
      <c r="AH4019" s="47" t="s">
        <v>75</v>
      </c>
      <c r="AI4019" s="47" t="s">
        <v>76</v>
      </c>
      <c r="AJ4019" s="47" t="s">
        <v>77</v>
      </c>
      <c r="AK4019" s="47" t="s">
        <v>78</v>
      </c>
      <c r="AV4019" s="47">
        <v>0.54</v>
      </c>
      <c r="AZ4019" s="47">
        <v>97</v>
      </c>
      <c r="BM4019" s="47">
        <v>7</v>
      </c>
      <c r="BQ4019" s="47">
        <v>0</v>
      </c>
      <c r="BS4019" s="47">
        <v>11</v>
      </c>
      <c r="BT4019" s="47">
        <v>0</v>
      </c>
      <c r="DI4019" s="1">
        <f t="shared" si="310"/>
        <v>4</v>
      </c>
      <c r="DJ4019" s="9" t="str">
        <f t="shared" si="311"/>
        <v>NO BACTERIOLOGICO</v>
      </c>
      <c r="DK4019" s="10" t="str">
        <f t="shared" si="312"/>
        <v>-</v>
      </c>
      <c r="DL4019" s="11" t="str">
        <f t="shared" si="313"/>
        <v>0</v>
      </c>
    </row>
    <row r="4020" spans="1:116" ht="12" x14ac:dyDescent="0.2">
      <c r="A4020" s="47">
        <v>1009010013</v>
      </c>
      <c r="B4020" s="47" t="str">
        <f t="shared" si="314"/>
        <v>1009010013-NUEVO PORVENIR</v>
      </c>
      <c r="C4020" s="47" t="s">
        <v>3960</v>
      </c>
      <c r="D4020" s="47" t="s">
        <v>58</v>
      </c>
      <c r="E4020" s="47" t="s">
        <v>3079</v>
      </c>
      <c r="F4020" s="47" t="s">
        <v>3079</v>
      </c>
      <c r="G4020" s="47" t="s">
        <v>60</v>
      </c>
      <c r="H4020" s="47">
        <v>282</v>
      </c>
      <c r="I4020" s="47">
        <v>180</v>
      </c>
      <c r="J4020" s="47" t="s">
        <v>82</v>
      </c>
      <c r="K4020" s="47" t="s">
        <v>63</v>
      </c>
      <c r="L4020" s="47" t="s">
        <v>64</v>
      </c>
      <c r="M4020" s="47" t="s">
        <v>3961</v>
      </c>
      <c r="N4020" s="47" t="s">
        <v>3960</v>
      </c>
      <c r="O4020" s="47" t="s">
        <v>58</v>
      </c>
      <c r="P4020" s="47" t="s">
        <v>3079</v>
      </c>
      <c r="Q4020" s="47" t="s">
        <v>3079</v>
      </c>
      <c r="R4020" s="47">
        <v>89192</v>
      </c>
      <c r="S4020" s="47" t="s">
        <v>67</v>
      </c>
      <c r="T4020" s="47" t="s">
        <v>3960</v>
      </c>
      <c r="U4020" s="47">
        <v>13297</v>
      </c>
      <c r="V4020" s="47" t="s">
        <v>69</v>
      </c>
      <c r="W4020" s="47" t="s">
        <v>3962</v>
      </c>
      <c r="X4020" s="47">
        <v>1279163</v>
      </c>
      <c r="Y4020" s="47">
        <v>4215184</v>
      </c>
      <c r="Z4020" s="47">
        <v>499348</v>
      </c>
      <c r="AA4020" s="47">
        <v>8986290</v>
      </c>
      <c r="AB4020" s="47" t="s">
        <v>71</v>
      </c>
      <c r="AC4020" s="47">
        <v>188</v>
      </c>
      <c r="AD4020" s="47" t="s">
        <v>86</v>
      </c>
      <c r="AE4020" s="47" t="s">
        <v>5116</v>
      </c>
      <c r="AF4020" s="47" t="s">
        <v>6165</v>
      </c>
      <c r="AG4020" s="47">
        <v>21051</v>
      </c>
      <c r="AH4020" s="47" t="s">
        <v>73</v>
      </c>
      <c r="AI4020" s="47" t="s">
        <v>3963</v>
      </c>
      <c r="AJ4020" s="47" t="s">
        <v>61</v>
      </c>
      <c r="AK4020" s="47" t="s">
        <v>61</v>
      </c>
      <c r="AV4020" s="47">
        <v>0</v>
      </c>
      <c r="AZ4020" s="47">
        <v>86</v>
      </c>
      <c r="BM4020" s="47">
        <v>6.8</v>
      </c>
      <c r="BS4020" s="47">
        <v>27</v>
      </c>
      <c r="BT4020" s="47">
        <v>0</v>
      </c>
      <c r="DI4020" s="1">
        <f t="shared" si="310"/>
        <v>4</v>
      </c>
      <c r="DJ4020" s="9" t="str">
        <f t="shared" si="311"/>
        <v>BACTERIOLÓGICO</v>
      </c>
      <c r="DK4020" s="10" t="str">
        <f t="shared" si="312"/>
        <v>-</v>
      </c>
      <c r="DL4020" s="11" t="str">
        <f t="shared" si="313"/>
        <v>0</v>
      </c>
    </row>
    <row r="4021" spans="1:116" ht="12" x14ac:dyDescent="0.2">
      <c r="A4021" s="47">
        <v>1009010013</v>
      </c>
      <c r="B4021" s="47" t="str">
        <f t="shared" si="314"/>
        <v>1009010013-NUEVO PORVENIR</v>
      </c>
      <c r="C4021" s="47" t="s">
        <v>3960</v>
      </c>
      <c r="D4021" s="47" t="s">
        <v>58</v>
      </c>
      <c r="E4021" s="47" t="s">
        <v>3079</v>
      </c>
      <c r="F4021" s="47" t="s">
        <v>3079</v>
      </c>
      <c r="G4021" s="47" t="s">
        <v>60</v>
      </c>
      <c r="H4021" s="47">
        <v>282</v>
      </c>
      <c r="I4021" s="47">
        <v>180</v>
      </c>
      <c r="J4021" s="47" t="s">
        <v>82</v>
      </c>
      <c r="K4021" s="47" t="s">
        <v>63</v>
      </c>
      <c r="L4021" s="47" t="s">
        <v>64</v>
      </c>
      <c r="M4021" s="47" t="s">
        <v>3961</v>
      </c>
      <c r="N4021" s="47" t="s">
        <v>3960</v>
      </c>
      <c r="O4021" s="47" t="s">
        <v>58</v>
      </c>
      <c r="P4021" s="47" t="s">
        <v>3079</v>
      </c>
      <c r="Q4021" s="47" t="s">
        <v>3079</v>
      </c>
      <c r="R4021" s="47">
        <v>89192</v>
      </c>
      <c r="S4021" s="47" t="s">
        <v>67</v>
      </c>
      <c r="T4021" s="47" t="s">
        <v>3960</v>
      </c>
      <c r="U4021" s="47">
        <v>13297</v>
      </c>
      <c r="V4021" s="47" t="s">
        <v>69</v>
      </c>
      <c r="W4021" s="47" t="s">
        <v>3962</v>
      </c>
      <c r="X4021" s="47">
        <v>1279163</v>
      </c>
      <c r="Y4021" s="47">
        <v>4215185</v>
      </c>
      <c r="Z4021" s="47">
        <v>0</v>
      </c>
      <c r="AA4021" s="47">
        <v>0</v>
      </c>
      <c r="AB4021" s="47" t="s">
        <v>61</v>
      </c>
      <c r="AC4021" s="47">
        <v>0</v>
      </c>
      <c r="AD4021" s="47" t="s">
        <v>86</v>
      </c>
      <c r="AE4021" s="47" t="s">
        <v>5116</v>
      </c>
      <c r="AF4021" s="47" t="s">
        <v>6165</v>
      </c>
      <c r="AG4021" s="47" t="s">
        <v>61</v>
      </c>
      <c r="AH4021" s="47" t="s">
        <v>75</v>
      </c>
      <c r="AI4021" s="47" t="s">
        <v>61</v>
      </c>
      <c r="AJ4021" s="47" t="s">
        <v>61</v>
      </c>
      <c r="AK4021" s="47" t="s">
        <v>61</v>
      </c>
      <c r="AV4021" s="47">
        <v>0</v>
      </c>
      <c r="AZ4021" s="47">
        <v>85</v>
      </c>
      <c r="BM4021" s="47">
        <v>6.8</v>
      </c>
      <c r="BS4021" s="47">
        <v>27.1</v>
      </c>
      <c r="BT4021" s="47">
        <v>0</v>
      </c>
      <c r="DI4021" s="1">
        <f t="shared" si="310"/>
        <v>4</v>
      </c>
      <c r="DJ4021" s="9" t="str">
        <f t="shared" si="311"/>
        <v>BACTERIOLÓGICO</v>
      </c>
      <c r="DK4021" s="10" t="str">
        <f t="shared" si="312"/>
        <v>-</v>
      </c>
      <c r="DL4021" s="11" t="str">
        <f t="shared" si="313"/>
        <v>0</v>
      </c>
    </row>
    <row r="4022" spans="1:116" ht="12" x14ac:dyDescent="0.2">
      <c r="A4022" s="47">
        <v>1009010013</v>
      </c>
      <c r="B4022" s="47" t="str">
        <f t="shared" si="314"/>
        <v>1009010013-NUEVO PORVENIR</v>
      </c>
      <c r="C4022" s="47" t="s">
        <v>3960</v>
      </c>
      <c r="D4022" s="47" t="s">
        <v>58</v>
      </c>
      <c r="E4022" s="47" t="s">
        <v>3079</v>
      </c>
      <c r="F4022" s="47" t="s">
        <v>3079</v>
      </c>
      <c r="G4022" s="47" t="s">
        <v>60</v>
      </c>
      <c r="H4022" s="47">
        <v>282</v>
      </c>
      <c r="I4022" s="47">
        <v>180</v>
      </c>
      <c r="J4022" s="47" t="s">
        <v>82</v>
      </c>
      <c r="K4022" s="47" t="s">
        <v>63</v>
      </c>
      <c r="L4022" s="47" t="s">
        <v>64</v>
      </c>
      <c r="M4022" s="47" t="s">
        <v>3961</v>
      </c>
      <c r="N4022" s="47" t="s">
        <v>3960</v>
      </c>
      <c r="O4022" s="47" t="s">
        <v>58</v>
      </c>
      <c r="P4022" s="47" t="s">
        <v>3079</v>
      </c>
      <c r="Q4022" s="47" t="s">
        <v>3079</v>
      </c>
      <c r="R4022" s="47">
        <v>89192</v>
      </c>
      <c r="S4022" s="47" t="s">
        <v>67</v>
      </c>
      <c r="T4022" s="47" t="s">
        <v>3960</v>
      </c>
      <c r="U4022" s="47">
        <v>13297</v>
      </c>
      <c r="V4022" s="47" t="s">
        <v>69</v>
      </c>
      <c r="W4022" s="47" t="s">
        <v>3962</v>
      </c>
      <c r="X4022" s="47">
        <v>1279163</v>
      </c>
      <c r="Y4022" s="47">
        <v>4215186</v>
      </c>
      <c r="Z4022" s="47">
        <v>0</v>
      </c>
      <c r="AA4022" s="47">
        <v>0</v>
      </c>
      <c r="AB4022" s="47" t="s">
        <v>61</v>
      </c>
      <c r="AC4022" s="47">
        <v>0</v>
      </c>
      <c r="AD4022" s="47" t="s">
        <v>86</v>
      </c>
      <c r="AE4022" s="47" t="s">
        <v>5116</v>
      </c>
      <c r="AF4022" s="47" t="s">
        <v>6165</v>
      </c>
      <c r="AG4022" s="47" t="s">
        <v>61</v>
      </c>
      <c r="AH4022" s="47" t="s">
        <v>75</v>
      </c>
      <c r="AI4022" s="47" t="s">
        <v>61</v>
      </c>
      <c r="AJ4022" s="47" t="s">
        <v>61</v>
      </c>
      <c r="AK4022" s="47" t="s">
        <v>61</v>
      </c>
      <c r="AV4022" s="47">
        <v>0</v>
      </c>
      <c r="AZ4022" s="47">
        <v>81</v>
      </c>
      <c r="BM4022" s="47">
        <v>6.8</v>
      </c>
      <c r="BS4022" s="47">
        <v>27.2</v>
      </c>
      <c r="BT4022" s="47">
        <v>0</v>
      </c>
      <c r="DI4022" s="1">
        <f t="shared" si="310"/>
        <v>4</v>
      </c>
      <c r="DJ4022" s="9" t="str">
        <f t="shared" si="311"/>
        <v>BACTERIOLÓGICO</v>
      </c>
      <c r="DK4022" s="10" t="str">
        <f t="shared" si="312"/>
        <v>-</v>
      </c>
      <c r="DL4022" s="11" t="str">
        <f t="shared" si="313"/>
        <v>0</v>
      </c>
    </row>
    <row r="4023" spans="1:116" ht="12" x14ac:dyDescent="0.2">
      <c r="A4023" s="47">
        <v>1005030084</v>
      </c>
      <c r="B4023" s="47" t="str">
        <f t="shared" si="314"/>
        <v>1005030084-CHICCHAYACU</v>
      </c>
      <c r="C4023" s="47" t="s">
        <v>2078</v>
      </c>
      <c r="D4023" s="47" t="s">
        <v>58</v>
      </c>
      <c r="E4023" s="47" t="s">
        <v>542</v>
      </c>
      <c r="F4023" s="47" t="s">
        <v>2019</v>
      </c>
      <c r="G4023" s="47" t="s">
        <v>60</v>
      </c>
      <c r="H4023" s="47">
        <v>159</v>
      </c>
      <c r="I4023" s="47">
        <v>140</v>
      </c>
      <c r="J4023" s="47" t="s">
        <v>82</v>
      </c>
      <c r="K4023" s="47" t="s">
        <v>63</v>
      </c>
      <c r="L4023" s="47" t="s">
        <v>64</v>
      </c>
      <c r="M4023" s="47" t="s">
        <v>2075</v>
      </c>
      <c r="N4023" s="47" t="s">
        <v>2074</v>
      </c>
      <c r="O4023" s="47" t="s">
        <v>58</v>
      </c>
      <c r="P4023" s="47" t="s">
        <v>542</v>
      </c>
      <c r="Q4023" s="47" t="s">
        <v>2019</v>
      </c>
      <c r="R4023" s="47">
        <v>100713</v>
      </c>
      <c r="S4023" s="47" t="s">
        <v>67</v>
      </c>
      <c r="T4023" s="47" t="s">
        <v>2079</v>
      </c>
      <c r="U4023" s="47">
        <v>19949</v>
      </c>
      <c r="V4023" s="47" t="s">
        <v>69</v>
      </c>
      <c r="W4023" s="47" t="s">
        <v>2080</v>
      </c>
      <c r="X4023" s="47">
        <v>1279195</v>
      </c>
      <c r="Y4023" s="47">
        <v>4215191</v>
      </c>
      <c r="Z4023" s="47">
        <v>305890</v>
      </c>
      <c r="AA4023" s="47">
        <v>8538412</v>
      </c>
      <c r="AB4023" s="47" t="s">
        <v>71</v>
      </c>
      <c r="AC4023" s="47">
        <v>3589</v>
      </c>
      <c r="AD4023" s="47" t="s">
        <v>126</v>
      </c>
      <c r="AE4023" s="47" t="s">
        <v>4893</v>
      </c>
      <c r="AF4023" s="47" t="s">
        <v>6165</v>
      </c>
      <c r="AG4023" s="47">
        <v>727</v>
      </c>
      <c r="AH4023" s="47" t="s">
        <v>73</v>
      </c>
      <c r="AI4023" s="47" t="s">
        <v>2078</v>
      </c>
      <c r="AJ4023" s="47" t="s">
        <v>61</v>
      </c>
      <c r="AK4023" s="47" t="s">
        <v>61</v>
      </c>
      <c r="AV4023" s="47">
        <v>1.25</v>
      </c>
      <c r="AZ4023" s="47">
        <v>98.4</v>
      </c>
      <c r="BM4023" s="47">
        <v>7.1</v>
      </c>
      <c r="BQ4023" s="47">
        <v>0</v>
      </c>
      <c r="BS4023" s="47">
        <v>12</v>
      </c>
      <c r="BT4023" s="47">
        <v>0</v>
      </c>
      <c r="DI4023" s="1">
        <f t="shared" si="310"/>
        <v>4</v>
      </c>
      <c r="DJ4023" s="9" t="str">
        <f t="shared" si="311"/>
        <v>NO BACTERIOLOGICO</v>
      </c>
      <c r="DK4023" s="10" t="str">
        <f t="shared" si="312"/>
        <v>-</v>
      </c>
      <c r="DL4023" s="11" t="str">
        <f t="shared" si="313"/>
        <v>0</v>
      </c>
    </row>
    <row r="4024" spans="1:116" ht="12" x14ac:dyDescent="0.2">
      <c r="A4024" s="47">
        <v>1005030084</v>
      </c>
      <c r="B4024" s="47" t="str">
        <f t="shared" si="314"/>
        <v>1005030084-CHICCHAYACU</v>
      </c>
      <c r="C4024" s="47" t="s">
        <v>2078</v>
      </c>
      <c r="D4024" s="47" t="s">
        <v>58</v>
      </c>
      <c r="E4024" s="47" t="s">
        <v>542</v>
      </c>
      <c r="F4024" s="47" t="s">
        <v>2019</v>
      </c>
      <c r="G4024" s="47" t="s">
        <v>60</v>
      </c>
      <c r="H4024" s="47">
        <v>159</v>
      </c>
      <c r="I4024" s="47">
        <v>140</v>
      </c>
      <c r="J4024" s="47" t="s">
        <v>82</v>
      </c>
      <c r="K4024" s="47" t="s">
        <v>63</v>
      </c>
      <c r="L4024" s="47" t="s">
        <v>64</v>
      </c>
      <c r="M4024" s="47" t="s">
        <v>2075</v>
      </c>
      <c r="N4024" s="47" t="s">
        <v>2074</v>
      </c>
      <c r="O4024" s="47" t="s">
        <v>58</v>
      </c>
      <c r="P4024" s="47" t="s">
        <v>542</v>
      </c>
      <c r="Q4024" s="47" t="s">
        <v>2019</v>
      </c>
      <c r="R4024" s="47">
        <v>100713</v>
      </c>
      <c r="S4024" s="47" t="s">
        <v>67</v>
      </c>
      <c r="T4024" s="47" t="s">
        <v>2079</v>
      </c>
      <c r="U4024" s="47">
        <v>19949</v>
      </c>
      <c r="V4024" s="47" t="s">
        <v>69</v>
      </c>
      <c r="W4024" s="47" t="s">
        <v>2080</v>
      </c>
      <c r="X4024" s="47">
        <v>1279195</v>
      </c>
      <c r="Y4024" s="47">
        <v>4215192</v>
      </c>
      <c r="Z4024" s="47">
        <v>306068</v>
      </c>
      <c r="AA4024" s="47">
        <v>8050645</v>
      </c>
      <c r="AB4024" s="47" t="s">
        <v>71</v>
      </c>
      <c r="AC4024" s="47">
        <v>3400</v>
      </c>
      <c r="AD4024" s="47" t="s">
        <v>126</v>
      </c>
      <c r="AE4024" s="47" t="s">
        <v>4893</v>
      </c>
      <c r="AF4024" s="47" t="s">
        <v>6165</v>
      </c>
      <c r="AG4024" s="47" t="s">
        <v>61</v>
      </c>
      <c r="AH4024" s="47" t="s">
        <v>75</v>
      </c>
      <c r="AI4024" s="47" t="s">
        <v>76</v>
      </c>
      <c r="AJ4024" s="47" t="s">
        <v>77</v>
      </c>
      <c r="AK4024" s="47" t="s">
        <v>78</v>
      </c>
      <c r="AV4024" s="47">
        <v>0.98</v>
      </c>
      <c r="AZ4024" s="47">
        <v>98.4</v>
      </c>
      <c r="BM4024" s="47">
        <v>7.1</v>
      </c>
      <c r="BQ4024" s="47">
        <v>0</v>
      </c>
      <c r="BS4024" s="47">
        <v>12</v>
      </c>
      <c r="BT4024" s="47">
        <v>0</v>
      </c>
      <c r="DI4024" s="1">
        <f t="shared" si="310"/>
        <v>4</v>
      </c>
      <c r="DJ4024" s="9" t="str">
        <f t="shared" si="311"/>
        <v>NO BACTERIOLOGICO</v>
      </c>
      <c r="DK4024" s="10" t="str">
        <f t="shared" si="312"/>
        <v>-</v>
      </c>
      <c r="DL4024" s="11" t="str">
        <f t="shared" si="313"/>
        <v>0</v>
      </c>
    </row>
    <row r="4025" spans="1:116" ht="12" x14ac:dyDescent="0.2">
      <c r="A4025" s="47">
        <v>1005030084</v>
      </c>
      <c r="B4025" s="47" t="str">
        <f t="shared" si="314"/>
        <v>1005030084-CHICCHAYACU</v>
      </c>
      <c r="C4025" s="47" t="s">
        <v>2078</v>
      </c>
      <c r="D4025" s="47" t="s">
        <v>58</v>
      </c>
      <c r="E4025" s="47" t="s">
        <v>542</v>
      </c>
      <c r="F4025" s="47" t="s">
        <v>2019</v>
      </c>
      <c r="G4025" s="47" t="s">
        <v>60</v>
      </c>
      <c r="H4025" s="47">
        <v>159</v>
      </c>
      <c r="I4025" s="47">
        <v>140</v>
      </c>
      <c r="J4025" s="47" t="s">
        <v>82</v>
      </c>
      <c r="K4025" s="47" t="s">
        <v>63</v>
      </c>
      <c r="L4025" s="47" t="s">
        <v>64</v>
      </c>
      <c r="M4025" s="47" t="s">
        <v>2075</v>
      </c>
      <c r="N4025" s="47" t="s">
        <v>2074</v>
      </c>
      <c r="O4025" s="47" t="s">
        <v>58</v>
      </c>
      <c r="P4025" s="47" t="s">
        <v>542</v>
      </c>
      <c r="Q4025" s="47" t="s">
        <v>2019</v>
      </c>
      <c r="R4025" s="47">
        <v>100713</v>
      </c>
      <c r="S4025" s="47" t="s">
        <v>67</v>
      </c>
      <c r="T4025" s="47" t="s">
        <v>2079</v>
      </c>
      <c r="U4025" s="47">
        <v>19949</v>
      </c>
      <c r="V4025" s="47" t="s">
        <v>69</v>
      </c>
      <c r="W4025" s="47" t="s">
        <v>2080</v>
      </c>
      <c r="X4025" s="47">
        <v>1279195</v>
      </c>
      <c r="Y4025" s="47">
        <v>4215193</v>
      </c>
      <c r="Z4025" s="47">
        <v>306068</v>
      </c>
      <c r="AA4025" s="47">
        <v>8050645</v>
      </c>
      <c r="AB4025" s="47" t="s">
        <v>71</v>
      </c>
      <c r="AC4025" s="47">
        <v>3400</v>
      </c>
      <c r="AD4025" s="47" t="s">
        <v>126</v>
      </c>
      <c r="AE4025" s="47" t="s">
        <v>4893</v>
      </c>
      <c r="AF4025" s="47" t="s">
        <v>6165</v>
      </c>
      <c r="AG4025" s="47" t="s">
        <v>61</v>
      </c>
      <c r="AH4025" s="47" t="s">
        <v>75</v>
      </c>
      <c r="AI4025" s="47" t="s">
        <v>76</v>
      </c>
      <c r="AJ4025" s="47" t="s">
        <v>77</v>
      </c>
      <c r="AK4025" s="47" t="s">
        <v>78</v>
      </c>
      <c r="AV4025" s="47">
        <v>0.5</v>
      </c>
      <c r="AZ4025" s="47">
        <v>96.1</v>
      </c>
      <c r="BM4025" s="47">
        <v>7.1</v>
      </c>
      <c r="BQ4025" s="47">
        <v>0</v>
      </c>
      <c r="BS4025" s="47">
        <v>12</v>
      </c>
      <c r="BT4025" s="47">
        <v>0</v>
      </c>
      <c r="DI4025" s="1">
        <f t="shared" si="310"/>
        <v>4</v>
      </c>
      <c r="DJ4025" s="9" t="str">
        <f t="shared" si="311"/>
        <v>NO BACTERIOLOGICO</v>
      </c>
      <c r="DK4025" s="10" t="str">
        <f t="shared" si="312"/>
        <v>-</v>
      </c>
      <c r="DL4025" s="11" t="str">
        <f t="shared" si="313"/>
        <v>0</v>
      </c>
    </row>
    <row r="4026" spans="1:116" ht="12" x14ac:dyDescent="0.2">
      <c r="A4026" s="47">
        <v>1005030104</v>
      </c>
      <c r="B4026" s="47" t="str">
        <f t="shared" si="314"/>
        <v>1005030104-LASOJ</v>
      </c>
      <c r="C4026" s="47" t="s">
        <v>2088</v>
      </c>
      <c r="D4026" s="47" t="s">
        <v>58</v>
      </c>
      <c r="E4026" s="47" t="s">
        <v>542</v>
      </c>
      <c r="F4026" s="47" t="s">
        <v>2019</v>
      </c>
      <c r="G4026" s="47" t="s">
        <v>60</v>
      </c>
      <c r="H4026" s="47">
        <v>247</v>
      </c>
      <c r="I4026" s="47">
        <v>47</v>
      </c>
      <c r="J4026" s="47" t="s">
        <v>82</v>
      </c>
      <c r="K4026" s="47" t="s">
        <v>63</v>
      </c>
      <c r="L4026" s="47" t="s">
        <v>64</v>
      </c>
      <c r="M4026" s="47" t="s">
        <v>2075</v>
      </c>
      <c r="N4026" s="47" t="s">
        <v>2074</v>
      </c>
      <c r="O4026" s="47" t="s">
        <v>58</v>
      </c>
      <c r="P4026" s="47" t="s">
        <v>542</v>
      </c>
      <c r="Q4026" s="47" t="s">
        <v>2019</v>
      </c>
      <c r="R4026" s="47">
        <v>100709</v>
      </c>
      <c r="S4026" s="47" t="s">
        <v>67</v>
      </c>
      <c r="T4026" s="47" t="s">
        <v>2089</v>
      </c>
      <c r="U4026" s="47">
        <v>19951</v>
      </c>
      <c r="V4026" s="47" t="s">
        <v>69</v>
      </c>
      <c r="W4026" s="47" t="s">
        <v>2090</v>
      </c>
      <c r="X4026" s="47">
        <v>1279207</v>
      </c>
      <c r="Y4026" s="47">
        <v>4215237</v>
      </c>
      <c r="Z4026" s="47">
        <v>305891</v>
      </c>
      <c r="AA4026" s="47">
        <v>8538423</v>
      </c>
      <c r="AB4026" s="47" t="s">
        <v>71</v>
      </c>
      <c r="AC4026" s="47">
        <v>3589</v>
      </c>
      <c r="AD4026" s="47" t="s">
        <v>126</v>
      </c>
      <c r="AE4026" s="47" t="s">
        <v>4949</v>
      </c>
      <c r="AF4026" s="47" t="s">
        <v>6166</v>
      </c>
      <c r="AG4026" s="47">
        <v>722</v>
      </c>
      <c r="AH4026" s="47" t="s">
        <v>73</v>
      </c>
      <c r="AI4026" s="47" t="s">
        <v>2088</v>
      </c>
      <c r="AJ4026" s="47" t="s">
        <v>61</v>
      </c>
      <c r="AK4026" s="47" t="s">
        <v>61</v>
      </c>
      <c r="AV4026" s="47">
        <v>1.45</v>
      </c>
      <c r="AZ4026" s="47">
        <v>98</v>
      </c>
      <c r="BM4026" s="47">
        <v>8</v>
      </c>
      <c r="BQ4026" s="47">
        <v>0</v>
      </c>
      <c r="BS4026" s="47">
        <v>11</v>
      </c>
      <c r="BT4026" s="47">
        <v>0</v>
      </c>
      <c r="DI4026" s="1">
        <f t="shared" si="310"/>
        <v>4</v>
      </c>
      <c r="DJ4026" s="9" t="str">
        <f t="shared" si="311"/>
        <v>NO BACTERIOLOGICO</v>
      </c>
      <c r="DK4026" s="10" t="str">
        <f t="shared" si="312"/>
        <v>-</v>
      </c>
      <c r="DL4026" s="11" t="str">
        <f t="shared" si="313"/>
        <v>0</v>
      </c>
    </row>
    <row r="4027" spans="1:116" ht="12" x14ac:dyDescent="0.2">
      <c r="A4027" s="47">
        <v>1005030104</v>
      </c>
      <c r="B4027" s="47" t="str">
        <f t="shared" si="314"/>
        <v>1005030104-LASOJ</v>
      </c>
      <c r="C4027" s="47" t="s">
        <v>2088</v>
      </c>
      <c r="D4027" s="47" t="s">
        <v>58</v>
      </c>
      <c r="E4027" s="47" t="s">
        <v>542</v>
      </c>
      <c r="F4027" s="47" t="s">
        <v>2019</v>
      </c>
      <c r="G4027" s="47" t="s">
        <v>60</v>
      </c>
      <c r="H4027" s="47">
        <v>247</v>
      </c>
      <c r="I4027" s="47">
        <v>47</v>
      </c>
      <c r="J4027" s="47" t="s">
        <v>82</v>
      </c>
      <c r="K4027" s="47" t="s">
        <v>63</v>
      </c>
      <c r="L4027" s="47" t="s">
        <v>64</v>
      </c>
      <c r="M4027" s="47" t="s">
        <v>2075</v>
      </c>
      <c r="N4027" s="47" t="s">
        <v>2074</v>
      </c>
      <c r="O4027" s="47" t="s">
        <v>58</v>
      </c>
      <c r="P4027" s="47" t="s">
        <v>542</v>
      </c>
      <c r="Q4027" s="47" t="s">
        <v>2019</v>
      </c>
      <c r="R4027" s="47">
        <v>100709</v>
      </c>
      <c r="S4027" s="47" t="s">
        <v>67</v>
      </c>
      <c r="T4027" s="47" t="s">
        <v>2089</v>
      </c>
      <c r="U4027" s="47">
        <v>19951</v>
      </c>
      <c r="V4027" s="47" t="s">
        <v>69</v>
      </c>
      <c r="W4027" s="47" t="s">
        <v>2090</v>
      </c>
      <c r="X4027" s="47">
        <v>1279207</v>
      </c>
      <c r="Y4027" s="47">
        <v>4215238</v>
      </c>
      <c r="Z4027" s="47">
        <v>305663</v>
      </c>
      <c r="AA4027" s="47">
        <v>8949372</v>
      </c>
      <c r="AB4027" s="47" t="s">
        <v>71</v>
      </c>
      <c r="AC4027" s="47">
        <v>3505</v>
      </c>
      <c r="AD4027" s="47" t="s">
        <v>126</v>
      </c>
      <c r="AE4027" s="47" t="s">
        <v>4949</v>
      </c>
      <c r="AF4027" s="47" t="s">
        <v>6166</v>
      </c>
      <c r="AG4027" s="47" t="s">
        <v>61</v>
      </c>
      <c r="AH4027" s="47" t="s">
        <v>75</v>
      </c>
      <c r="AI4027" s="47" t="s">
        <v>76</v>
      </c>
      <c r="AJ4027" s="47" t="s">
        <v>77</v>
      </c>
      <c r="AK4027" s="47" t="s">
        <v>78</v>
      </c>
      <c r="AV4027" s="47">
        <v>0.93</v>
      </c>
      <c r="AZ4027" s="47">
        <v>97.3</v>
      </c>
      <c r="BM4027" s="47">
        <v>8</v>
      </c>
      <c r="BQ4027" s="47">
        <v>0</v>
      </c>
      <c r="BS4027" s="47">
        <v>11</v>
      </c>
      <c r="BT4027" s="47">
        <v>0</v>
      </c>
      <c r="DI4027" s="1">
        <f t="shared" si="310"/>
        <v>4</v>
      </c>
      <c r="DJ4027" s="9" t="str">
        <f t="shared" si="311"/>
        <v>NO BACTERIOLOGICO</v>
      </c>
      <c r="DK4027" s="10" t="str">
        <f t="shared" si="312"/>
        <v>-</v>
      </c>
      <c r="DL4027" s="11" t="str">
        <f t="shared" si="313"/>
        <v>0</v>
      </c>
    </row>
    <row r="4028" spans="1:116" ht="12" x14ac:dyDescent="0.2">
      <c r="A4028" s="47">
        <v>1005030104</v>
      </c>
      <c r="B4028" s="47" t="str">
        <f t="shared" si="314"/>
        <v>1005030104-LASOJ</v>
      </c>
      <c r="C4028" s="47" t="s">
        <v>2088</v>
      </c>
      <c r="D4028" s="47" t="s">
        <v>58</v>
      </c>
      <c r="E4028" s="47" t="s">
        <v>542</v>
      </c>
      <c r="F4028" s="47" t="s">
        <v>2019</v>
      </c>
      <c r="G4028" s="47" t="s">
        <v>60</v>
      </c>
      <c r="H4028" s="47">
        <v>247</v>
      </c>
      <c r="I4028" s="47">
        <v>47</v>
      </c>
      <c r="J4028" s="47" t="s">
        <v>82</v>
      </c>
      <c r="K4028" s="47" t="s">
        <v>63</v>
      </c>
      <c r="L4028" s="47" t="s">
        <v>64</v>
      </c>
      <c r="M4028" s="47" t="s">
        <v>2075</v>
      </c>
      <c r="N4028" s="47" t="s">
        <v>2074</v>
      </c>
      <c r="O4028" s="47" t="s">
        <v>58</v>
      </c>
      <c r="P4028" s="47" t="s">
        <v>542</v>
      </c>
      <c r="Q4028" s="47" t="s">
        <v>2019</v>
      </c>
      <c r="R4028" s="47">
        <v>100709</v>
      </c>
      <c r="S4028" s="47" t="s">
        <v>67</v>
      </c>
      <c r="T4028" s="47" t="s">
        <v>2089</v>
      </c>
      <c r="U4028" s="47">
        <v>19951</v>
      </c>
      <c r="V4028" s="47" t="s">
        <v>69</v>
      </c>
      <c r="W4028" s="47" t="s">
        <v>2090</v>
      </c>
      <c r="X4028" s="47">
        <v>1279207</v>
      </c>
      <c r="Y4028" s="47">
        <v>4215239</v>
      </c>
      <c r="Z4028" s="47">
        <v>305663</v>
      </c>
      <c r="AA4028" s="47">
        <v>8949372</v>
      </c>
      <c r="AB4028" s="47" t="s">
        <v>71</v>
      </c>
      <c r="AC4028" s="47">
        <v>3505</v>
      </c>
      <c r="AD4028" s="47" t="s">
        <v>126</v>
      </c>
      <c r="AE4028" s="47" t="s">
        <v>4949</v>
      </c>
      <c r="AF4028" s="47" t="s">
        <v>6166</v>
      </c>
      <c r="AG4028" s="47" t="s">
        <v>61</v>
      </c>
      <c r="AH4028" s="47" t="s">
        <v>75</v>
      </c>
      <c r="AI4028" s="47" t="s">
        <v>76</v>
      </c>
      <c r="AJ4028" s="47" t="s">
        <v>77</v>
      </c>
      <c r="AK4028" s="47" t="s">
        <v>78</v>
      </c>
      <c r="AV4028" s="47">
        <v>0.5</v>
      </c>
      <c r="AZ4028" s="47">
        <v>95</v>
      </c>
      <c r="BM4028" s="47">
        <v>8</v>
      </c>
      <c r="BQ4028" s="47">
        <v>0</v>
      </c>
      <c r="BS4028" s="47">
        <v>11</v>
      </c>
      <c r="BT4028" s="47">
        <v>0</v>
      </c>
      <c r="DI4028" s="1">
        <f t="shared" si="310"/>
        <v>4</v>
      </c>
      <c r="DJ4028" s="9" t="str">
        <f t="shared" si="311"/>
        <v>NO BACTERIOLOGICO</v>
      </c>
      <c r="DK4028" s="10" t="str">
        <f t="shared" si="312"/>
        <v>-</v>
      </c>
      <c r="DL4028" s="11" t="str">
        <f t="shared" si="313"/>
        <v>0</v>
      </c>
    </row>
    <row r="4029" spans="1:116" ht="12" x14ac:dyDescent="0.2">
      <c r="A4029" s="47">
        <v>1006060048</v>
      </c>
      <c r="B4029" s="47" t="str">
        <f t="shared" si="314"/>
        <v>1006060048-CAYUMBA</v>
      </c>
      <c r="C4029" s="47" t="s">
        <v>3127</v>
      </c>
      <c r="D4029" s="47" t="s">
        <v>58</v>
      </c>
      <c r="E4029" s="47" t="s">
        <v>1533</v>
      </c>
      <c r="F4029" s="47" t="s">
        <v>3104</v>
      </c>
      <c r="G4029" s="47" t="s">
        <v>60</v>
      </c>
      <c r="H4029" s="47">
        <v>1600</v>
      </c>
      <c r="I4029" s="47">
        <v>1400</v>
      </c>
      <c r="J4029" s="47" t="s">
        <v>82</v>
      </c>
      <c r="K4029" s="47" t="s">
        <v>63</v>
      </c>
      <c r="L4029" s="47" t="s">
        <v>64</v>
      </c>
      <c r="M4029" s="47" t="s">
        <v>3128</v>
      </c>
      <c r="N4029" s="47" t="s">
        <v>3127</v>
      </c>
      <c r="O4029" s="47" t="s">
        <v>58</v>
      </c>
      <c r="P4029" s="47" t="s">
        <v>1533</v>
      </c>
      <c r="Q4029" s="47" t="s">
        <v>3104</v>
      </c>
      <c r="R4029" s="47">
        <v>103562</v>
      </c>
      <c r="S4029" s="47" t="s">
        <v>67</v>
      </c>
      <c r="T4029" s="47" t="s">
        <v>3129</v>
      </c>
      <c r="U4029" s="47">
        <v>22612</v>
      </c>
      <c r="V4029" s="47" t="s">
        <v>69</v>
      </c>
      <c r="W4029" s="47" t="s">
        <v>3130</v>
      </c>
      <c r="X4029" s="47">
        <v>1279211</v>
      </c>
      <c r="Y4029" s="47">
        <v>4215253</v>
      </c>
      <c r="Z4029" s="47">
        <v>395525</v>
      </c>
      <c r="AA4029" s="47">
        <v>8950464</v>
      </c>
      <c r="AB4029" s="47" t="s">
        <v>71</v>
      </c>
      <c r="AC4029" s="47">
        <v>844</v>
      </c>
      <c r="AD4029" s="47" t="s">
        <v>72</v>
      </c>
      <c r="AE4029" s="47" t="s">
        <v>5004</v>
      </c>
      <c r="AF4029" s="47" t="s">
        <v>6167</v>
      </c>
      <c r="AG4029" s="47">
        <v>60047</v>
      </c>
      <c r="AH4029" s="47" t="s">
        <v>73</v>
      </c>
      <c r="AI4029" s="47" t="s">
        <v>3131</v>
      </c>
      <c r="AJ4029" s="47" t="s">
        <v>61</v>
      </c>
      <c r="AK4029" s="47" t="s">
        <v>61</v>
      </c>
      <c r="AV4029" s="47">
        <v>1.07</v>
      </c>
      <c r="AZ4029" s="47">
        <v>270</v>
      </c>
      <c r="BM4029" s="47">
        <v>7.54</v>
      </c>
      <c r="BS4029" s="47">
        <v>23.2</v>
      </c>
      <c r="BT4029" s="47">
        <v>0.7</v>
      </c>
      <c r="DI4029" s="1">
        <f t="shared" si="310"/>
        <v>4</v>
      </c>
      <c r="DJ4029" s="9" t="str">
        <f t="shared" si="311"/>
        <v>NO BACTERIOLOGICO</v>
      </c>
      <c r="DK4029" s="10" t="str">
        <f t="shared" si="312"/>
        <v>-</v>
      </c>
      <c r="DL4029" s="11" t="str">
        <f t="shared" si="313"/>
        <v>0</v>
      </c>
    </row>
    <row r="4030" spans="1:116" ht="12" x14ac:dyDescent="0.2">
      <c r="A4030" s="47">
        <v>1006060048</v>
      </c>
      <c r="B4030" s="47" t="str">
        <f t="shared" si="314"/>
        <v>1006060048-CAYUMBA</v>
      </c>
      <c r="C4030" s="47" t="s">
        <v>3127</v>
      </c>
      <c r="D4030" s="47" t="s">
        <v>58</v>
      </c>
      <c r="E4030" s="47" t="s">
        <v>1533</v>
      </c>
      <c r="F4030" s="47" t="s">
        <v>3104</v>
      </c>
      <c r="G4030" s="47" t="s">
        <v>60</v>
      </c>
      <c r="H4030" s="47">
        <v>1600</v>
      </c>
      <c r="I4030" s="47">
        <v>1400</v>
      </c>
      <c r="J4030" s="47" t="s">
        <v>82</v>
      </c>
      <c r="K4030" s="47" t="s">
        <v>63</v>
      </c>
      <c r="L4030" s="47" t="s">
        <v>64</v>
      </c>
      <c r="M4030" s="47" t="s">
        <v>3128</v>
      </c>
      <c r="N4030" s="47" t="s">
        <v>3127</v>
      </c>
      <c r="O4030" s="47" t="s">
        <v>58</v>
      </c>
      <c r="P4030" s="47" t="s">
        <v>1533</v>
      </c>
      <c r="Q4030" s="47" t="s">
        <v>3104</v>
      </c>
      <c r="R4030" s="47">
        <v>103562</v>
      </c>
      <c r="S4030" s="47" t="s">
        <v>67</v>
      </c>
      <c r="T4030" s="47" t="s">
        <v>3129</v>
      </c>
      <c r="U4030" s="47">
        <v>22612</v>
      </c>
      <c r="V4030" s="47" t="s">
        <v>69</v>
      </c>
      <c r="W4030" s="47" t="s">
        <v>3130</v>
      </c>
      <c r="X4030" s="47">
        <v>1279211</v>
      </c>
      <c r="Y4030" s="47">
        <v>4215255</v>
      </c>
      <c r="Z4030" s="47">
        <v>395430</v>
      </c>
      <c r="AA4030" s="47">
        <v>8950466</v>
      </c>
      <c r="AB4030" s="47" t="s">
        <v>71</v>
      </c>
      <c r="AC4030" s="47">
        <v>824</v>
      </c>
      <c r="AD4030" s="47" t="s">
        <v>72</v>
      </c>
      <c r="AE4030" s="47" t="s">
        <v>5004</v>
      </c>
      <c r="AF4030" s="47" t="s">
        <v>6167</v>
      </c>
      <c r="AG4030" s="47" t="s">
        <v>61</v>
      </c>
      <c r="AH4030" s="47" t="s">
        <v>75</v>
      </c>
      <c r="AI4030" s="47" t="s">
        <v>76</v>
      </c>
      <c r="AJ4030" s="47" t="s">
        <v>61</v>
      </c>
      <c r="AK4030" s="47" t="s">
        <v>61</v>
      </c>
      <c r="AV4030" s="47">
        <v>0.7</v>
      </c>
      <c r="AZ4030" s="47">
        <v>265</v>
      </c>
      <c r="BM4030" s="47">
        <v>7.43</v>
      </c>
      <c r="BS4030" s="47">
        <v>23</v>
      </c>
      <c r="BT4030" s="47">
        <v>0.63</v>
      </c>
      <c r="DI4030" s="1">
        <f t="shared" si="310"/>
        <v>4</v>
      </c>
      <c r="DJ4030" s="9" t="str">
        <f t="shared" si="311"/>
        <v>NO BACTERIOLOGICO</v>
      </c>
      <c r="DK4030" s="10" t="str">
        <f t="shared" si="312"/>
        <v>-</v>
      </c>
      <c r="DL4030" s="11" t="str">
        <f t="shared" si="313"/>
        <v>0</v>
      </c>
    </row>
    <row r="4031" spans="1:116" ht="12" x14ac:dyDescent="0.2">
      <c r="A4031" s="47">
        <v>1006060048</v>
      </c>
      <c r="B4031" s="47" t="str">
        <f t="shared" si="314"/>
        <v>1006060048-CAYUMBA</v>
      </c>
      <c r="C4031" s="47" t="s">
        <v>3127</v>
      </c>
      <c r="D4031" s="47" t="s">
        <v>58</v>
      </c>
      <c r="E4031" s="47" t="s">
        <v>1533</v>
      </c>
      <c r="F4031" s="47" t="s">
        <v>3104</v>
      </c>
      <c r="G4031" s="47" t="s">
        <v>60</v>
      </c>
      <c r="H4031" s="47">
        <v>1600</v>
      </c>
      <c r="I4031" s="47">
        <v>1400</v>
      </c>
      <c r="J4031" s="47" t="s">
        <v>82</v>
      </c>
      <c r="K4031" s="47" t="s">
        <v>63</v>
      </c>
      <c r="L4031" s="47" t="s">
        <v>64</v>
      </c>
      <c r="M4031" s="47" t="s">
        <v>3128</v>
      </c>
      <c r="N4031" s="47" t="s">
        <v>3127</v>
      </c>
      <c r="O4031" s="47" t="s">
        <v>58</v>
      </c>
      <c r="P4031" s="47" t="s">
        <v>1533</v>
      </c>
      <c r="Q4031" s="47" t="s">
        <v>3104</v>
      </c>
      <c r="R4031" s="47">
        <v>103562</v>
      </c>
      <c r="S4031" s="47" t="s">
        <v>67</v>
      </c>
      <c r="T4031" s="47" t="s">
        <v>3129</v>
      </c>
      <c r="U4031" s="47">
        <v>22612</v>
      </c>
      <c r="V4031" s="47" t="s">
        <v>69</v>
      </c>
      <c r="W4031" s="47" t="s">
        <v>3130</v>
      </c>
      <c r="X4031" s="47">
        <v>1279211</v>
      </c>
      <c r="Y4031" s="47">
        <v>4215257</v>
      </c>
      <c r="Z4031" s="47">
        <v>395513</v>
      </c>
      <c r="AA4031" s="47">
        <v>8950323</v>
      </c>
      <c r="AB4031" s="47" t="s">
        <v>71</v>
      </c>
      <c r="AC4031" s="47">
        <v>793</v>
      </c>
      <c r="AD4031" s="47" t="s">
        <v>72</v>
      </c>
      <c r="AE4031" s="47" t="s">
        <v>5004</v>
      </c>
      <c r="AF4031" s="47" t="s">
        <v>6167</v>
      </c>
      <c r="AG4031" s="47" t="s">
        <v>61</v>
      </c>
      <c r="AH4031" s="47" t="s">
        <v>75</v>
      </c>
      <c r="AI4031" s="47" t="s">
        <v>76</v>
      </c>
      <c r="AJ4031" s="47" t="s">
        <v>61</v>
      </c>
      <c r="AK4031" s="47" t="s">
        <v>61</v>
      </c>
      <c r="AV4031" s="47">
        <v>0.5</v>
      </c>
      <c r="AZ4031" s="47">
        <v>259</v>
      </c>
      <c r="BM4031" s="47">
        <v>7.39</v>
      </c>
      <c r="BS4031" s="47">
        <v>22.6</v>
      </c>
      <c r="BT4031" s="47">
        <v>0.59</v>
      </c>
      <c r="DI4031" s="1">
        <f t="shared" si="310"/>
        <v>4</v>
      </c>
      <c r="DJ4031" s="9" t="str">
        <f t="shared" si="311"/>
        <v>NO BACTERIOLOGICO</v>
      </c>
      <c r="DK4031" s="10" t="str">
        <f t="shared" si="312"/>
        <v>-</v>
      </c>
      <c r="DL4031" s="11" t="str">
        <f t="shared" si="313"/>
        <v>0</v>
      </c>
    </row>
    <row r="4032" spans="1:116" ht="12" x14ac:dyDescent="0.2">
      <c r="A4032" s="47">
        <v>1009030001</v>
      </c>
      <c r="B4032" s="47" t="str">
        <f t="shared" si="314"/>
        <v>1009030001-HONORIA</v>
      </c>
      <c r="C4032" s="47" t="s">
        <v>4357</v>
      </c>
      <c r="D4032" s="47" t="s">
        <v>58</v>
      </c>
      <c r="E4032" s="47" t="s">
        <v>3079</v>
      </c>
      <c r="F4032" s="47" t="s">
        <v>4357</v>
      </c>
      <c r="G4032" s="47" t="s">
        <v>60</v>
      </c>
      <c r="H4032" s="47">
        <v>1900</v>
      </c>
      <c r="I4032" s="47">
        <v>1300</v>
      </c>
      <c r="J4032" s="47" t="s">
        <v>495</v>
      </c>
      <c r="K4032" s="47" t="s">
        <v>63</v>
      </c>
      <c r="L4032" s="47" t="s">
        <v>64</v>
      </c>
      <c r="M4032" s="47" t="s">
        <v>4358</v>
      </c>
      <c r="N4032" s="47" t="s">
        <v>4356</v>
      </c>
      <c r="O4032" s="47" t="s">
        <v>58</v>
      </c>
      <c r="P4032" s="47" t="s">
        <v>3079</v>
      </c>
      <c r="Q4032" s="47" t="s">
        <v>4357</v>
      </c>
      <c r="R4032" s="47">
        <v>90558</v>
      </c>
      <c r="S4032" s="47" t="s">
        <v>3084</v>
      </c>
      <c r="T4032" s="47" t="s">
        <v>4356</v>
      </c>
      <c r="U4032" s="47">
        <v>13312</v>
      </c>
      <c r="V4032" s="47" t="s">
        <v>98</v>
      </c>
      <c r="W4032" s="47" t="s">
        <v>4359</v>
      </c>
      <c r="X4032" s="47">
        <v>1279290</v>
      </c>
      <c r="Y4032" s="47">
        <v>4215623</v>
      </c>
      <c r="Z4032" s="47">
        <v>531697</v>
      </c>
      <c r="AA4032" s="47">
        <v>9030887</v>
      </c>
      <c r="AB4032" s="47" t="s">
        <v>71</v>
      </c>
      <c r="AC4032" s="47">
        <v>188</v>
      </c>
      <c r="AD4032" s="47" t="s">
        <v>86</v>
      </c>
      <c r="AE4032" s="47" t="s">
        <v>5069</v>
      </c>
      <c r="AF4032" s="47" t="s">
        <v>6168</v>
      </c>
      <c r="AG4032" s="47">
        <v>9269</v>
      </c>
      <c r="AH4032" s="47" t="s">
        <v>73</v>
      </c>
      <c r="AI4032" s="47" t="s">
        <v>4360</v>
      </c>
      <c r="AJ4032" s="47" t="s">
        <v>61</v>
      </c>
      <c r="AK4032" s="47" t="s">
        <v>61</v>
      </c>
      <c r="AV4032" s="47">
        <v>5</v>
      </c>
      <c r="AZ4032" s="47">
        <v>78</v>
      </c>
      <c r="BM4032" s="47">
        <v>7</v>
      </c>
      <c r="BS4032" s="47">
        <v>29</v>
      </c>
      <c r="BT4032" s="47">
        <v>0</v>
      </c>
      <c r="DI4032" s="1">
        <f t="shared" si="310"/>
        <v>4</v>
      </c>
      <c r="DJ4032" s="9" t="str">
        <f t="shared" si="311"/>
        <v>NO BACTERIOLOGICO</v>
      </c>
      <c r="DK4032" s="10" t="str">
        <f t="shared" si="312"/>
        <v>-</v>
      </c>
      <c r="DL4032" s="11" t="str">
        <f t="shared" si="313"/>
        <v>0</v>
      </c>
    </row>
    <row r="4033" spans="1:116" ht="12" x14ac:dyDescent="0.2">
      <c r="A4033" s="47">
        <v>1009030001</v>
      </c>
      <c r="B4033" s="47" t="str">
        <f t="shared" si="314"/>
        <v>1009030001-HONORIA</v>
      </c>
      <c r="C4033" s="47" t="s">
        <v>4357</v>
      </c>
      <c r="D4033" s="47" t="s">
        <v>58</v>
      </c>
      <c r="E4033" s="47" t="s">
        <v>3079</v>
      </c>
      <c r="F4033" s="47" t="s">
        <v>4357</v>
      </c>
      <c r="G4033" s="47" t="s">
        <v>60</v>
      </c>
      <c r="H4033" s="47">
        <v>1900</v>
      </c>
      <c r="I4033" s="47">
        <v>1300</v>
      </c>
      <c r="J4033" s="47" t="s">
        <v>495</v>
      </c>
      <c r="K4033" s="47" t="s">
        <v>63</v>
      </c>
      <c r="L4033" s="47" t="s">
        <v>64</v>
      </c>
      <c r="M4033" s="47" t="s">
        <v>4358</v>
      </c>
      <c r="N4033" s="47" t="s">
        <v>4356</v>
      </c>
      <c r="O4033" s="47" t="s">
        <v>58</v>
      </c>
      <c r="P4033" s="47" t="s">
        <v>3079</v>
      </c>
      <c r="Q4033" s="47" t="s">
        <v>4357</v>
      </c>
      <c r="R4033" s="47">
        <v>90558</v>
      </c>
      <c r="S4033" s="47" t="s">
        <v>3084</v>
      </c>
      <c r="T4033" s="47" t="s">
        <v>4356</v>
      </c>
      <c r="U4033" s="47">
        <v>13312</v>
      </c>
      <c r="V4033" s="47" t="s">
        <v>98</v>
      </c>
      <c r="W4033" s="47" t="s">
        <v>4359</v>
      </c>
      <c r="X4033" s="47">
        <v>1279290</v>
      </c>
      <c r="Y4033" s="47">
        <v>4215624</v>
      </c>
      <c r="Z4033" s="47">
        <v>0</v>
      </c>
      <c r="AA4033" s="47">
        <v>0</v>
      </c>
      <c r="AB4033" s="47" t="s">
        <v>61</v>
      </c>
      <c r="AC4033" s="47">
        <v>0</v>
      </c>
      <c r="AD4033" s="47" t="s">
        <v>86</v>
      </c>
      <c r="AE4033" s="47" t="s">
        <v>5069</v>
      </c>
      <c r="AF4033" s="47" t="s">
        <v>6168</v>
      </c>
      <c r="AG4033" s="47" t="s">
        <v>61</v>
      </c>
      <c r="AH4033" s="47" t="s">
        <v>75</v>
      </c>
      <c r="AI4033" s="47" t="s">
        <v>61</v>
      </c>
      <c r="AJ4033" s="47" t="s">
        <v>61</v>
      </c>
      <c r="AK4033" s="47" t="s">
        <v>61</v>
      </c>
      <c r="AV4033" s="47">
        <v>0.4</v>
      </c>
      <c r="AZ4033" s="47">
        <v>75</v>
      </c>
      <c r="BM4033" s="47">
        <v>7</v>
      </c>
      <c r="BS4033" s="47">
        <v>29</v>
      </c>
      <c r="BT4033" s="47">
        <v>0</v>
      </c>
      <c r="DI4033" s="1">
        <f t="shared" si="310"/>
        <v>4</v>
      </c>
      <c r="DJ4033" s="9" t="str">
        <f t="shared" si="311"/>
        <v>BACTERIOLÓGICO</v>
      </c>
      <c r="DK4033" s="10" t="str">
        <f t="shared" si="312"/>
        <v>-</v>
      </c>
      <c r="DL4033" s="11" t="str">
        <f t="shared" si="313"/>
        <v>0</v>
      </c>
    </row>
    <row r="4034" spans="1:116" ht="12" x14ac:dyDescent="0.2">
      <c r="A4034" s="47">
        <v>1009030001</v>
      </c>
      <c r="B4034" s="47" t="str">
        <f t="shared" si="314"/>
        <v>1009030001-HONORIA</v>
      </c>
      <c r="C4034" s="47" t="s">
        <v>4357</v>
      </c>
      <c r="D4034" s="47" t="s">
        <v>58</v>
      </c>
      <c r="E4034" s="47" t="s">
        <v>3079</v>
      </c>
      <c r="F4034" s="47" t="s">
        <v>4357</v>
      </c>
      <c r="G4034" s="47" t="s">
        <v>60</v>
      </c>
      <c r="H4034" s="47">
        <v>1900</v>
      </c>
      <c r="I4034" s="47">
        <v>1300</v>
      </c>
      <c r="J4034" s="47" t="s">
        <v>495</v>
      </c>
      <c r="K4034" s="47" t="s">
        <v>63</v>
      </c>
      <c r="L4034" s="47" t="s">
        <v>64</v>
      </c>
      <c r="M4034" s="47" t="s">
        <v>4358</v>
      </c>
      <c r="N4034" s="47" t="s">
        <v>4356</v>
      </c>
      <c r="O4034" s="47" t="s">
        <v>58</v>
      </c>
      <c r="P4034" s="47" t="s">
        <v>3079</v>
      </c>
      <c r="Q4034" s="47" t="s">
        <v>4357</v>
      </c>
      <c r="R4034" s="47">
        <v>90558</v>
      </c>
      <c r="S4034" s="47" t="s">
        <v>3084</v>
      </c>
      <c r="T4034" s="47" t="s">
        <v>4356</v>
      </c>
      <c r="U4034" s="47">
        <v>13312</v>
      </c>
      <c r="V4034" s="47" t="s">
        <v>98</v>
      </c>
      <c r="W4034" s="47" t="s">
        <v>4359</v>
      </c>
      <c r="X4034" s="47">
        <v>1279290</v>
      </c>
      <c r="Y4034" s="47">
        <v>4215625</v>
      </c>
      <c r="Z4034" s="47">
        <v>0</v>
      </c>
      <c r="AA4034" s="47">
        <v>0</v>
      </c>
      <c r="AB4034" s="47" t="s">
        <v>61</v>
      </c>
      <c r="AC4034" s="47">
        <v>0</v>
      </c>
      <c r="AD4034" s="47" t="s">
        <v>86</v>
      </c>
      <c r="AE4034" s="47" t="s">
        <v>5069</v>
      </c>
      <c r="AF4034" s="47" t="s">
        <v>6168</v>
      </c>
      <c r="AG4034" s="47" t="s">
        <v>61</v>
      </c>
      <c r="AH4034" s="47" t="s">
        <v>75</v>
      </c>
      <c r="AI4034" s="47" t="s">
        <v>61</v>
      </c>
      <c r="AJ4034" s="47" t="s">
        <v>61</v>
      </c>
      <c r="AK4034" s="47" t="s">
        <v>61</v>
      </c>
      <c r="AV4034" s="47">
        <v>0.1</v>
      </c>
      <c r="AZ4034" s="47">
        <v>74</v>
      </c>
      <c r="BM4034" s="47">
        <v>7</v>
      </c>
      <c r="BS4034" s="47">
        <v>29</v>
      </c>
      <c r="BT4034" s="47">
        <v>0</v>
      </c>
      <c r="DI4034" s="1">
        <f t="shared" si="310"/>
        <v>4</v>
      </c>
      <c r="DJ4034" s="9" t="str">
        <f t="shared" si="311"/>
        <v>BACTERIOLÓGICO</v>
      </c>
      <c r="DK4034" s="10" t="str">
        <f t="shared" si="312"/>
        <v>-</v>
      </c>
      <c r="DL4034" s="11" t="str">
        <f t="shared" si="313"/>
        <v>0</v>
      </c>
    </row>
    <row r="4035" spans="1:116" ht="12" x14ac:dyDescent="0.2">
      <c r="A4035" s="47">
        <v>1009030054</v>
      </c>
      <c r="B4035" s="47" t="str">
        <f t="shared" si="314"/>
        <v>1009030054-SAN ANTONIO</v>
      </c>
      <c r="C4035" s="47" t="s">
        <v>138</v>
      </c>
      <c r="D4035" s="47" t="s">
        <v>58</v>
      </c>
      <c r="E4035" s="47" t="s">
        <v>3079</v>
      </c>
      <c r="F4035" s="47" t="s">
        <v>4357</v>
      </c>
      <c r="G4035" s="47" t="s">
        <v>60</v>
      </c>
      <c r="H4035" s="47">
        <v>730</v>
      </c>
      <c r="I4035" s="47">
        <v>105</v>
      </c>
      <c r="J4035" s="47" t="s">
        <v>495</v>
      </c>
      <c r="K4035" s="47" t="s">
        <v>63</v>
      </c>
      <c r="L4035" s="47" t="s">
        <v>64</v>
      </c>
      <c r="M4035" s="47" t="s">
        <v>4367</v>
      </c>
      <c r="N4035" s="47" t="s">
        <v>4368</v>
      </c>
      <c r="O4035" s="47" t="s">
        <v>58</v>
      </c>
      <c r="P4035" s="47" t="s">
        <v>3079</v>
      </c>
      <c r="Q4035" s="47" t="s">
        <v>4357</v>
      </c>
      <c r="R4035" s="47">
        <v>96204</v>
      </c>
      <c r="S4035" s="47" t="s">
        <v>2283</v>
      </c>
      <c r="T4035" s="47" t="s">
        <v>4369</v>
      </c>
      <c r="U4035" s="47">
        <v>13314</v>
      </c>
      <c r="V4035" s="47" t="s">
        <v>69</v>
      </c>
      <c r="W4035" s="47" t="s">
        <v>2740</v>
      </c>
      <c r="X4035" s="47">
        <v>1279330</v>
      </c>
      <c r="Y4035" s="47">
        <v>4215681</v>
      </c>
      <c r="Z4035" s="47">
        <v>541071</v>
      </c>
      <c r="AA4035" s="47">
        <v>9039132</v>
      </c>
      <c r="AB4035" s="47" t="s">
        <v>71</v>
      </c>
      <c r="AC4035" s="47">
        <v>18</v>
      </c>
      <c r="AD4035" s="47" t="s">
        <v>86</v>
      </c>
      <c r="AE4035" s="47" t="s">
        <v>4916</v>
      </c>
      <c r="AF4035" s="47" t="s">
        <v>6169</v>
      </c>
      <c r="AG4035" s="47">
        <v>51</v>
      </c>
      <c r="AH4035" s="47" t="s">
        <v>73</v>
      </c>
      <c r="AI4035" s="47" t="s">
        <v>4370</v>
      </c>
      <c r="AJ4035" s="47" t="s">
        <v>61</v>
      </c>
      <c r="AK4035" s="47" t="s">
        <v>61</v>
      </c>
      <c r="AV4035" s="47">
        <v>0.8</v>
      </c>
      <c r="AZ4035" s="47">
        <v>101</v>
      </c>
      <c r="BM4035" s="47">
        <v>8</v>
      </c>
      <c r="BS4035" s="47">
        <v>25</v>
      </c>
      <c r="BT4035" s="47">
        <v>2</v>
      </c>
      <c r="DI4035" s="1">
        <f t="shared" ref="DI4035:DI4098" si="315">MONTH(AE4035)</f>
        <v>4</v>
      </c>
      <c r="DJ4035" s="9" t="str">
        <f t="shared" ref="DJ4035:DJ4098" si="316">IF(ISBLANK(AV4035),"-",IF(ISBLANK(BT4035),"-",IF(AND(AV4035&gt;=0.5,BT4035&gt;5),"BACTERIOLÓGICO",IF(AND(AV4035&lt;0.5,BT4035&lt;=5),"BACTERIOLÓGICO",IF(AND(AV4035&lt;0.5,BT4035&gt;5),"BACTERIOLÓGICO","NO BACTERIOLOGICO")))))</f>
        <v>NO BACTERIOLOGICO</v>
      </c>
      <c r="DK4035" s="10" t="str">
        <f t="shared" ref="DK4035:DK4098" si="317">IF(ISBLANK(AO4035),"-",IF(ISBLANK(AP4035),"-",IF(ISBLANK(AQ4035),"-",IF(AND(AO4035&gt;=0,AP4035&gt;=0,AQ4035&gt;=0),"Realizado Bactereológico","No realizado Bacteriológico"))))</f>
        <v>-</v>
      </c>
      <c r="DL4035" s="11" t="str">
        <f t="shared" ref="DL4035:DL4098" si="318">IF(ISBLANK(BE4035),"0",IF(BE4035&gt;=0,"1","0"))</f>
        <v>0</v>
      </c>
    </row>
    <row r="4036" spans="1:116" ht="12" x14ac:dyDescent="0.2">
      <c r="A4036" s="47">
        <v>1009030054</v>
      </c>
      <c r="B4036" s="47" t="str">
        <f t="shared" ref="B4036:B4099" si="319">CONCATENATE(A4036,"-",C4036)</f>
        <v>1009030054-SAN ANTONIO</v>
      </c>
      <c r="C4036" s="47" t="s">
        <v>138</v>
      </c>
      <c r="D4036" s="47" t="s">
        <v>58</v>
      </c>
      <c r="E4036" s="47" t="s">
        <v>3079</v>
      </c>
      <c r="F4036" s="47" t="s">
        <v>4357</v>
      </c>
      <c r="G4036" s="47" t="s">
        <v>60</v>
      </c>
      <c r="H4036" s="47">
        <v>730</v>
      </c>
      <c r="I4036" s="47">
        <v>105</v>
      </c>
      <c r="J4036" s="47" t="s">
        <v>495</v>
      </c>
      <c r="K4036" s="47" t="s">
        <v>63</v>
      </c>
      <c r="L4036" s="47" t="s">
        <v>64</v>
      </c>
      <c r="M4036" s="47" t="s">
        <v>4367</v>
      </c>
      <c r="N4036" s="47" t="s">
        <v>4368</v>
      </c>
      <c r="O4036" s="47" t="s">
        <v>58</v>
      </c>
      <c r="P4036" s="47" t="s">
        <v>3079</v>
      </c>
      <c r="Q4036" s="47" t="s">
        <v>4357</v>
      </c>
      <c r="R4036" s="47">
        <v>96204</v>
      </c>
      <c r="S4036" s="47" t="s">
        <v>2283</v>
      </c>
      <c r="T4036" s="47" t="s">
        <v>4369</v>
      </c>
      <c r="U4036" s="47">
        <v>13314</v>
      </c>
      <c r="V4036" s="47" t="s">
        <v>69</v>
      </c>
      <c r="W4036" s="47" t="s">
        <v>2740</v>
      </c>
      <c r="X4036" s="47">
        <v>1279330</v>
      </c>
      <c r="Y4036" s="47">
        <v>4215683</v>
      </c>
      <c r="Z4036" s="47">
        <v>0</v>
      </c>
      <c r="AA4036" s="47">
        <v>0</v>
      </c>
      <c r="AB4036" s="47" t="s">
        <v>61</v>
      </c>
      <c r="AC4036" s="47">
        <v>0</v>
      </c>
      <c r="AD4036" s="47" t="s">
        <v>86</v>
      </c>
      <c r="AE4036" s="47" t="s">
        <v>4916</v>
      </c>
      <c r="AF4036" s="47" t="s">
        <v>6169</v>
      </c>
      <c r="AG4036" s="47" t="s">
        <v>61</v>
      </c>
      <c r="AH4036" s="47" t="s">
        <v>75</v>
      </c>
      <c r="AI4036" s="47" t="s">
        <v>61</v>
      </c>
      <c r="AJ4036" s="47" t="s">
        <v>61</v>
      </c>
      <c r="AK4036" s="47" t="s">
        <v>61</v>
      </c>
      <c r="AV4036" s="47">
        <v>0.5</v>
      </c>
      <c r="AZ4036" s="47">
        <v>102</v>
      </c>
      <c r="BM4036" s="47">
        <v>8</v>
      </c>
      <c r="BS4036" s="47">
        <v>27</v>
      </c>
      <c r="BT4036" s="47">
        <v>2</v>
      </c>
      <c r="DI4036" s="1">
        <f t="shared" si="315"/>
        <v>4</v>
      </c>
      <c r="DJ4036" s="9" t="str">
        <f t="shared" si="316"/>
        <v>NO BACTERIOLOGICO</v>
      </c>
      <c r="DK4036" s="10" t="str">
        <f t="shared" si="317"/>
        <v>-</v>
      </c>
      <c r="DL4036" s="11" t="str">
        <f t="shared" si="318"/>
        <v>0</v>
      </c>
    </row>
    <row r="4037" spans="1:116" ht="12" x14ac:dyDescent="0.2">
      <c r="A4037" s="47">
        <v>1009030054</v>
      </c>
      <c r="B4037" s="47" t="str">
        <f t="shared" si="319"/>
        <v>1009030054-SAN ANTONIO</v>
      </c>
      <c r="C4037" s="47" t="s">
        <v>138</v>
      </c>
      <c r="D4037" s="47" t="s">
        <v>58</v>
      </c>
      <c r="E4037" s="47" t="s">
        <v>3079</v>
      </c>
      <c r="F4037" s="47" t="s">
        <v>4357</v>
      </c>
      <c r="G4037" s="47" t="s">
        <v>60</v>
      </c>
      <c r="H4037" s="47">
        <v>730</v>
      </c>
      <c r="I4037" s="47">
        <v>105</v>
      </c>
      <c r="J4037" s="47" t="s">
        <v>495</v>
      </c>
      <c r="K4037" s="47" t="s">
        <v>63</v>
      </c>
      <c r="L4037" s="47" t="s">
        <v>64</v>
      </c>
      <c r="M4037" s="47" t="s">
        <v>4367</v>
      </c>
      <c r="N4037" s="47" t="s">
        <v>4368</v>
      </c>
      <c r="O4037" s="47" t="s">
        <v>58</v>
      </c>
      <c r="P4037" s="47" t="s">
        <v>3079</v>
      </c>
      <c r="Q4037" s="47" t="s">
        <v>4357</v>
      </c>
      <c r="R4037" s="47">
        <v>96204</v>
      </c>
      <c r="S4037" s="47" t="s">
        <v>2283</v>
      </c>
      <c r="T4037" s="47" t="s">
        <v>4369</v>
      </c>
      <c r="U4037" s="47">
        <v>13314</v>
      </c>
      <c r="V4037" s="47" t="s">
        <v>69</v>
      </c>
      <c r="W4037" s="47" t="s">
        <v>2740</v>
      </c>
      <c r="X4037" s="47">
        <v>1279330</v>
      </c>
      <c r="Y4037" s="47">
        <v>4215685</v>
      </c>
      <c r="Z4037" s="47">
        <v>0</v>
      </c>
      <c r="AA4037" s="47">
        <v>0</v>
      </c>
      <c r="AB4037" s="47" t="s">
        <v>61</v>
      </c>
      <c r="AC4037" s="47">
        <v>0</v>
      </c>
      <c r="AD4037" s="47" t="s">
        <v>86</v>
      </c>
      <c r="AE4037" s="47" t="s">
        <v>4916</v>
      </c>
      <c r="AF4037" s="47" t="s">
        <v>6169</v>
      </c>
      <c r="AG4037" s="47" t="s">
        <v>61</v>
      </c>
      <c r="AH4037" s="47" t="s">
        <v>75</v>
      </c>
      <c r="AI4037" s="47" t="s">
        <v>61</v>
      </c>
      <c r="AJ4037" s="47" t="s">
        <v>61</v>
      </c>
      <c r="AK4037" s="47" t="s">
        <v>61</v>
      </c>
      <c r="AV4037" s="47">
        <v>0.3</v>
      </c>
      <c r="AZ4037" s="47">
        <v>105</v>
      </c>
      <c r="BM4037" s="47">
        <v>8</v>
      </c>
      <c r="BS4037" s="47">
        <v>27</v>
      </c>
      <c r="BT4037" s="47">
        <v>2</v>
      </c>
      <c r="DI4037" s="1">
        <f t="shared" si="315"/>
        <v>4</v>
      </c>
      <c r="DJ4037" s="9" t="str">
        <f t="shared" si="316"/>
        <v>BACTERIOLÓGICO</v>
      </c>
      <c r="DK4037" s="10" t="str">
        <f t="shared" si="317"/>
        <v>-</v>
      </c>
      <c r="DL4037" s="11" t="str">
        <f t="shared" si="318"/>
        <v>0</v>
      </c>
    </row>
    <row r="4038" spans="1:116" ht="12" x14ac:dyDescent="0.2">
      <c r="A4038" s="47">
        <v>1009030011</v>
      </c>
      <c r="B4038" s="47" t="str">
        <f t="shared" si="319"/>
        <v>1009030011-UNION PORVENIR</v>
      </c>
      <c r="C4038" s="47" t="s">
        <v>4362</v>
      </c>
      <c r="D4038" s="47" t="s">
        <v>58</v>
      </c>
      <c r="E4038" s="47" t="s">
        <v>3079</v>
      </c>
      <c r="F4038" s="47" t="s">
        <v>4357</v>
      </c>
      <c r="G4038" s="47" t="s">
        <v>265</v>
      </c>
      <c r="H4038" s="47">
        <v>4004</v>
      </c>
      <c r="I4038" s="47">
        <v>360</v>
      </c>
      <c r="J4038" s="47" t="s">
        <v>495</v>
      </c>
      <c r="K4038" s="47" t="s">
        <v>63</v>
      </c>
      <c r="L4038" s="47" t="s">
        <v>64</v>
      </c>
      <c r="M4038" s="47" t="s">
        <v>4361</v>
      </c>
      <c r="N4038" s="47" t="s">
        <v>4362</v>
      </c>
      <c r="O4038" s="47" t="s">
        <v>58</v>
      </c>
      <c r="P4038" s="47" t="s">
        <v>3079</v>
      </c>
      <c r="Q4038" s="47" t="s">
        <v>4357</v>
      </c>
      <c r="R4038" s="47">
        <v>100295</v>
      </c>
      <c r="S4038" s="47" t="s">
        <v>2283</v>
      </c>
      <c r="T4038" s="47" t="s">
        <v>4362</v>
      </c>
      <c r="U4038" s="47">
        <v>13939</v>
      </c>
      <c r="V4038" s="47" t="s">
        <v>69</v>
      </c>
      <c r="W4038" s="47" t="s">
        <v>4371</v>
      </c>
      <c r="X4038" s="47">
        <v>1279349</v>
      </c>
      <c r="Y4038" s="47">
        <v>4215887</v>
      </c>
      <c r="Z4038" s="47">
        <v>522033.47</v>
      </c>
      <c r="AA4038" s="47">
        <v>9038954.9600000009</v>
      </c>
      <c r="AB4038" s="47" t="s">
        <v>71</v>
      </c>
      <c r="AC4038" s="47">
        <v>197</v>
      </c>
      <c r="AD4038" s="47" t="s">
        <v>86</v>
      </c>
      <c r="AE4038" s="47" t="s">
        <v>4916</v>
      </c>
      <c r="AF4038" s="47" t="s">
        <v>6170</v>
      </c>
      <c r="AG4038" s="47">
        <v>7252</v>
      </c>
      <c r="AH4038" s="47" t="s">
        <v>73</v>
      </c>
      <c r="AI4038" s="47" t="s">
        <v>4372</v>
      </c>
      <c r="AJ4038" s="47" t="s">
        <v>61</v>
      </c>
      <c r="AK4038" s="47" t="s">
        <v>61</v>
      </c>
      <c r="AV4038" s="47">
        <v>0</v>
      </c>
      <c r="AZ4038" s="47">
        <v>426</v>
      </c>
      <c r="BM4038" s="47">
        <v>7.6</v>
      </c>
      <c r="BS4038" s="47">
        <v>30</v>
      </c>
      <c r="BT4038" s="47">
        <v>0</v>
      </c>
      <c r="DI4038" s="1">
        <f t="shared" si="315"/>
        <v>4</v>
      </c>
      <c r="DJ4038" s="9" t="str">
        <f t="shared" si="316"/>
        <v>BACTERIOLÓGICO</v>
      </c>
      <c r="DK4038" s="10" t="str">
        <f t="shared" si="317"/>
        <v>-</v>
      </c>
      <c r="DL4038" s="11" t="str">
        <f t="shared" si="318"/>
        <v>0</v>
      </c>
    </row>
    <row r="4039" spans="1:116" ht="12" x14ac:dyDescent="0.2">
      <c r="A4039" s="47">
        <v>1009030011</v>
      </c>
      <c r="B4039" s="47" t="str">
        <f t="shared" si="319"/>
        <v>1009030011-UNION PORVENIR</v>
      </c>
      <c r="C4039" s="47" t="s">
        <v>4362</v>
      </c>
      <c r="D4039" s="47" t="s">
        <v>58</v>
      </c>
      <c r="E4039" s="47" t="s">
        <v>3079</v>
      </c>
      <c r="F4039" s="47" t="s">
        <v>4357</v>
      </c>
      <c r="G4039" s="47" t="s">
        <v>265</v>
      </c>
      <c r="H4039" s="47">
        <v>4004</v>
      </c>
      <c r="I4039" s="47">
        <v>360</v>
      </c>
      <c r="J4039" s="47" t="s">
        <v>495</v>
      </c>
      <c r="K4039" s="47" t="s">
        <v>63</v>
      </c>
      <c r="L4039" s="47" t="s">
        <v>64</v>
      </c>
      <c r="M4039" s="47" t="s">
        <v>4361</v>
      </c>
      <c r="N4039" s="47" t="s">
        <v>4362</v>
      </c>
      <c r="O4039" s="47" t="s">
        <v>58</v>
      </c>
      <c r="P4039" s="47" t="s">
        <v>3079</v>
      </c>
      <c r="Q4039" s="47" t="s">
        <v>4357</v>
      </c>
      <c r="R4039" s="47">
        <v>100295</v>
      </c>
      <c r="S4039" s="47" t="s">
        <v>2283</v>
      </c>
      <c r="T4039" s="47" t="s">
        <v>4362</v>
      </c>
      <c r="U4039" s="47">
        <v>13939</v>
      </c>
      <c r="V4039" s="47" t="s">
        <v>69</v>
      </c>
      <c r="W4039" s="47" t="s">
        <v>4371</v>
      </c>
      <c r="X4039" s="47">
        <v>1279349</v>
      </c>
      <c r="Y4039" s="47">
        <v>4215888</v>
      </c>
      <c r="Z4039" s="47">
        <v>0</v>
      </c>
      <c r="AA4039" s="47">
        <v>0</v>
      </c>
      <c r="AB4039" s="47" t="s">
        <v>61</v>
      </c>
      <c r="AC4039" s="47">
        <v>0</v>
      </c>
      <c r="AD4039" s="47" t="s">
        <v>86</v>
      </c>
      <c r="AE4039" s="47" t="s">
        <v>4916</v>
      </c>
      <c r="AF4039" s="47" t="s">
        <v>6170</v>
      </c>
      <c r="AG4039" s="47" t="s">
        <v>61</v>
      </c>
      <c r="AH4039" s="47" t="s">
        <v>75</v>
      </c>
      <c r="AI4039" s="47" t="s">
        <v>61</v>
      </c>
      <c r="AJ4039" s="47" t="s">
        <v>61</v>
      </c>
      <c r="AK4039" s="47" t="s">
        <v>61</v>
      </c>
      <c r="AV4039" s="47">
        <v>0</v>
      </c>
      <c r="AZ4039" s="47">
        <v>403</v>
      </c>
      <c r="BM4039" s="47">
        <v>7.3</v>
      </c>
      <c r="BS4039" s="47">
        <v>29.5</v>
      </c>
      <c r="BT4039" s="47">
        <v>0</v>
      </c>
      <c r="DI4039" s="1">
        <f t="shared" si="315"/>
        <v>4</v>
      </c>
      <c r="DJ4039" s="9" t="str">
        <f t="shared" si="316"/>
        <v>BACTERIOLÓGICO</v>
      </c>
      <c r="DK4039" s="10" t="str">
        <f t="shared" si="317"/>
        <v>-</v>
      </c>
      <c r="DL4039" s="11" t="str">
        <f t="shared" si="318"/>
        <v>0</v>
      </c>
    </row>
    <row r="4040" spans="1:116" ht="12" x14ac:dyDescent="0.2">
      <c r="A4040" s="47">
        <v>1009030011</v>
      </c>
      <c r="B4040" s="47" t="str">
        <f t="shared" si="319"/>
        <v>1009030011-UNION PORVENIR</v>
      </c>
      <c r="C4040" s="47" t="s">
        <v>4362</v>
      </c>
      <c r="D4040" s="47" t="s">
        <v>58</v>
      </c>
      <c r="E4040" s="47" t="s">
        <v>3079</v>
      </c>
      <c r="F4040" s="47" t="s">
        <v>4357</v>
      </c>
      <c r="G4040" s="47" t="s">
        <v>265</v>
      </c>
      <c r="H4040" s="47">
        <v>4004</v>
      </c>
      <c r="I4040" s="47">
        <v>360</v>
      </c>
      <c r="J4040" s="47" t="s">
        <v>495</v>
      </c>
      <c r="K4040" s="47" t="s">
        <v>63</v>
      </c>
      <c r="L4040" s="47" t="s">
        <v>64</v>
      </c>
      <c r="M4040" s="47" t="s">
        <v>4361</v>
      </c>
      <c r="N4040" s="47" t="s">
        <v>4362</v>
      </c>
      <c r="O4040" s="47" t="s">
        <v>58</v>
      </c>
      <c r="P4040" s="47" t="s">
        <v>3079</v>
      </c>
      <c r="Q4040" s="47" t="s">
        <v>4357</v>
      </c>
      <c r="R4040" s="47">
        <v>100295</v>
      </c>
      <c r="S4040" s="47" t="s">
        <v>2283</v>
      </c>
      <c r="T4040" s="47" t="s">
        <v>4362</v>
      </c>
      <c r="U4040" s="47">
        <v>13939</v>
      </c>
      <c r="V4040" s="47" t="s">
        <v>69</v>
      </c>
      <c r="W4040" s="47" t="s">
        <v>4371</v>
      </c>
      <c r="X4040" s="47">
        <v>1279349</v>
      </c>
      <c r="Y4040" s="47">
        <v>4215889</v>
      </c>
      <c r="Z4040" s="47">
        <v>0</v>
      </c>
      <c r="AA4040" s="47">
        <v>0</v>
      </c>
      <c r="AB4040" s="47" t="s">
        <v>61</v>
      </c>
      <c r="AC4040" s="47">
        <v>0</v>
      </c>
      <c r="AD4040" s="47" t="s">
        <v>86</v>
      </c>
      <c r="AE4040" s="47" t="s">
        <v>4916</v>
      </c>
      <c r="AF4040" s="47" t="s">
        <v>6170</v>
      </c>
      <c r="AG4040" s="47" t="s">
        <v>61</v>
      </c>
      <c r="AH4040" s="47" t="s">
        <v>75</v>
      </c>
      <c r="AI4040" s="47" t="s">
        <v>61</v>
      </c>
      <c r="AJ4040" s="47" t="s">
        <v>61</v>
      </c>
      <c r="AK4040" s="47" t="s">
        <v>61</v>
      </c>
      <c r="AV4040" s="47">
        <v>0</v>
      </c>
      <c r="AZ4040" s="47">
        <v>389</v>
      </c>
      <c r="BM4040" s="47">
        <v>7.5</v>
      </c>
      <c r="BS4040" s="47">
        <v>30</v>
      </c>
      <c r="BT4040" s="47">
        <v>0</v>
      </c>
      <c r="DI4040" s="1">
        <f t="shared" si="315"/>
        <v>4</v>
      </c>
      <c r="DJ4040" s="9" t="str">
        <f t="shared" si="316"/>
        <v>BACTERIOLÓGICO</v>
      </c>
      <c r="DK4040" s="10" t="str">
        <f t="shared" si="317"/>
        <v>-</v>
      </c>
      <c r="DL4040" s="11" t="str">
        <f t="shared" si="318"/>
        <v>0</v>
      </c>
    </row>
    <row r="4041" spans="1:116" ht="12" x14ac:dyDescent="0.2">
      <c r="A4041" s="47">
        <v>1009030010</v>
      </c>
      <c r="B4041" s="47" t="str">
        <f t="shared" si="319"/>
        <v>1009030010-VILLA MERCEDES</v>
      </c>
      <c r="C4041" s="47" t="s">
        <v>4588</v>
      </c>
      <c r="D4041" s="47" t="s">
        <v>58</v>
      </c>
      <c r="E4041" s="47" t="s">
        <v>3079</v>
      </c>
      <c r="F4041" s="47" t="s">
        <v>4357</v>
      </c>
      <c r="G4041" s="47" t="s">
        <v>60</v>
      </c>
      <c r="H4041" s="47">
        <v>163</v>
      </c>
      <c r="I4041" s="47">
        <v>79</v>
      </c>
      <c r="J4041" s="47" t="s">
        <v>495</v>
      </c>
      <c r="K4041" s="47" t="s">
        <v>63</v>
      </c>
      <c r="L4041" s="47" t="s">
        <v>64</v>
      </c>
      <c r="M4041" s="47" t="s">
        <v>4361</v>
      </c>
      <c r="N4041" s="47" t="s">
        <v>4362</v>
      </c>
      <c r="O4041" s="47" t="s">
        <v>58</v>
      </c>
      <c r="P4041" s="47" t="s">
        <v>3079</v>
      </c>
      <c r="Q4041" s="47" t="s">
        <v>4357</v>
      </c>
      <c r="R4041" s="47">
        <v>105310</v>
      </c>
      <c r="S4041" s="47" t="s">
        <v>2283</v>
      </c>
      <c r="T4041" s="47" t="s">
        <v>4588</v>
      </c>
      <c r="U4041" s="47">
        <v>19226</v>
      </c>
      <c r="V4041" s="47" t="s">
        <v>129</v>
      </c>
      <c r="W4041" s="47" t="s">
        <v>4589</v>
      </c>
      <c r="X4041" s="47">
        <v>1279429</v>
      </c>
      <c r="Y4041" s="47">
        <v>4215963</v>
      </c>
      <c r="Z4041" s="47">
        <v>527401.18000000005</v>
      </c>
      <c r="AA4041" s="47">
        <v>9039293.6500000004</v>
      </c>
      <c r="AB4041" s="47" t="s">
        <v>71</v>
      </c>
      <c r="AC4041" s="47">
        <v>190</v>
      </c>
      <c r="AD4041" s="47" t="s">
        <v>86</v>
      </c>
      <c r="AE4041" s="47" t="s">
        <v>4916</v>
      </c>
      <c r="AF4041" s="47" t="s">
        <v>6171</v>
      </c>
      <c r="AG4041" s="47">
        <v>7246</v>
      </c>
      <c r="AH4041" s="47" t="s">
        <v>73</v>
      </c>
      <c r="AI4041" s="47" t="s">
        <v>4588</v>
      </c>
      <c r="AJ4041" s="47" t="s">
        <v>61</v>
      </c>
      <c r="AK4041" s="47" t="s">
        <v>61</v>
      </c>
      <c r="AV4041" s="47">
        <v>0</v>
      </c>
      <c r="AZ4041" s="47">
        <v>240</v>
      </c>
      <c r="BM4041" s="47">
        <v>8</v>
      </c>
      <c r="BS4041" s="47">
        <v>28.5</v>
      </c>
      <c r="BT4041" s="47">
        <v>0.8</v>
      </c>
      <c r="DI4041" s="1">
        <f t="shared" si="315"/>
        <v>4</v>
      </c>
      <c r="DJ4041" s="9" t="str">
        <f t="shared" si="316"/>
        <v>BACTERIOLÓGICO</v>
      </c>
      <c r="DK4041" s="10" t="str">
        <f t="shared" si="317"/>
        <v>-</v>
      </c>
      <c r="DL4041" s="11" t="str">
        <f t="shared" si="318"/>
        <v>0</v>
      </c>
    </row>
    <row r="4042" spans="1:116" ht="12" x14ac:dyDescent="0.2">
      <c r="A4042" s="47">
        <v>1009030010</v>
      </c>
      <c r="B4042" s="47" t="str">
        <f t="shared" si="319"/>
        <v>1009030010-VILLA MERCEDES</v>
      </c>
      <c r="C4042" s="47" t="s">
        <v>4588</v>
      </c>
      <c r="D4042" s="47" t="s">
        <v>58</v>
      </c>
      <c r="E4042" s="47" t="s">
        <v>3079</v>
      </c>
      <c r="F4042" s="47" t="s">
        <v>4357</v>
      </c>
      <c r="G4042" s="47" t="s">
        <v>60</v>
      </c>
      <c r="H4042" s="47">
        <v>163</v>
      </c>
      <c r="I4042" s="47">
        <v>79</v>
      </c>
      <c r="J4042" s="47" t="s">
        <v>495</v>
      </c>
      <c r="K4042" s="47" t="s">
        <v>63</v>
      </c>
      <c r="L4042" s="47" t="s">
        <v>64</v>
      </c>
      <c r="M4042" s="47" t="s">
        <v>4361</v>
      </c>
      <c r="N4042" s="47" t="s">
        <v>4362</v>
      </c>
      <c r="O4042" s="47" t="s">
        <v>58</v>
      </c>
      <c r="P4042" s="47" t="s">
        <v>3079</v>
      </c>
      <c r="Q4042" s="47" t="s">
        <v>4357</v>
      </c>
      <c r="R4042" s="47">
        <v>105310</v>
      </c>
      <c r="S4042" s="47" t="s">
        <v>2283</v>
      </c>
      <c r="T4042" s="47" t="s">
        <v>4588</v>
      </c>
      <c r="U4042" s="47">
        <v>19226</v>
      </c>
      <c r="V4042" s="47" t="s">
        <v>129</v>
      </c>
      <c r="W4042" s="47" t="s">
        <v>4589</v>
      </c>
      <c r="X4042" s="47">
        <v>1279429</v>
      </c>
      <c r="Y4042" s="47">
        <v>4215964</v>
      </c>
      <c r="Z4042" s="47">
        <v>0</v>
      </c>
      <c r="AA4042" s="47">
        <v>0</v>
      </c>
      <c r="AB4042" s="47" t="s">
        <v>61</v>
      </c>
      <c r="AC4042" s="47">
        <v>0</v>
      </c>
      <c r="AD4042" s="47" t="s">
        <v>86</v>
      </c>
      <c r="AE4042" s="47" t="s">
        <v>4916</v>
      </c>
      <c r="AF4042" s="47" t="s">
        <v>6171</v>
      </c>
      <c r="AG4042" s="47" t="s">
        <v>61</v>
      </c>
      <c r="AH4042" s="47" t="s">
        <v>75</v>
      </c>
      <c r="AI4042" s="47" t="s">
        <v>61</v>
      </c>
      <c r="AJ4042" s="47" t="s">
        <v>61</v>
      </c>
      <c r="AK4042" s="47" t="s">
        <v>61</v>
      </c>
      <c r="AV4042" s="47">
        <v>0</v>
      </c>
      <c r="AZ4042" s="47">
        <v>214</v>
      </c>
      <c r="BM4042" s="47">
        <v>8</v>
      </c>
      <c r="BS4042" s="47">
        <v>28</v>
      </c>
      <c r="BT4042" s="47">
        <v>0.9</v>
      </c>
      <c r="DI4042" s="1">
        <f t="shared" si="315"/>
        <v>4</v>
      </c>
      <c r="DJ4042" s="9" t="str">
        <f t="shared" si="316"/>
        <v>BACTERIOLÓGICO</v>
      </c>
      <c r="DK4042" s="10" t="str">
        <f t="shared" si="317"/>
        <v>-</v>
      </c>
      <c r="DL4042" s="11" t="str">
        <f t="shared" si="318"/>
        <v>0</v>
      </c>
    </row>
    <row r="4043" spans="1:116" ht="12" x14ac:dyDescent="0.2">
      <c r="A4043" s="47">
        <v>1009030010</v>
      </c>
      <c r="B4043" s="47" t="str">
        <f t="shared" si="319"/>
        <v>1009030010-VILLA MERCEDES</v>
      </c>
      <c r="C4043" s="47" t="s">
        <v>4588</v>
      </c>
      <c r="D4043" s="47" t="s">
        <v>58</v>
      </c>
      <c r="E4043" s="47" t="s">
        <v>3079</v>
      </c>
      <c r="F4043" s="47" t="s">
        <v>4357</v>
      </c>
      <c r="G4043" s="47" t="s">
        <v>60</v>
      </c>
      <c r="H4043" s="47">
        <v>163</v>
      </c>
      <c r="I4043" s="47">
        <v>79</v>
      </c>
      <c r="J4043" s="47" t="s">
        <v>495</v>
      </c>
      <c r="K4043" s="47" t="s">
        <v>63</v>
      </c>
      <c r="L4043" s="47" t="s">
        <v>64</v>
      </c>
      <c r="M4043" s="47" t="s">
        <v>4361</v>
      </c>
      <c r="N4043" s="47" t="s">
        <v>4362</v>
      </c>
      <c r="O4043" s="47" t="s">
        <v>58</v>
      </c>
      <c r="P4043" s="47" t="s">
        <v>3079</v>
      </c>
      <c r="Q4043" s="47" t="s">
        <v>4357</v>
      </c>
      <c r="R4043" s="47">
        <v>105310</v>
      </c>
      <c r="S4043" s="47" t="s">
        <v>2283</v>
      </c>
      <c r="T4043" s="47" t="s">
        <v>4588</v>
      </c>
      <c r="U4043" s="47">
        <v>19226</v>
      </c>
      <c r="V4043" s="47" t="s">
        <v>129</v>
      </c>
      <c r="W4043" s="47" t="s">
        <v>4589</v>
      </c>
      <c r="X4043" s="47">
        <v>1279429</v>
      </c>
      <c r="Y4043" s="47">
        <v>4215965</v>
      </c>
      <c r="Z4043" s="47">
        <v>0</v>
      </c>
      <c r="AA4043" s="47">
        <v>0</v>
      </c>
      <c r="AB4043" s="47" t="s">
        <v>61</v>
      </c>
      <c r="AC4043" s="47">
        <v>0</v>
      </c>
      <c r="AD4043" s="47" t="s">
        <v>86</v>
      </c>
      <c r="AE4043" s="47" t="s">
        <v>4916</v>
      </c>
      <c r="AF4043" s="47" t="s">
        <v>6171</v>
      </c>
      <c r="AG4043" s="47" t="s">
        <v>61</v>
      </c>
      <c r="AH4043" s="47" t="s">
        <v>75</v>
      </c>
      <c r="AI4043" s="47" t="s">
        <v>61</v>
      </c>
      <c r="AJ4043" s="47" t="s">
        <v>61</v>
      </c>
      <c r="AK4043" s="47" t="s">
        <v>61</v>
      </c>
      <c r="AV4043" s="47">
        <v>0</v>
      </c>
      <c r="AZ4043" s="47">
        <v>236</v>
      </c>
      <c r="BM4043" s="47">
        <v>8</v>
      </c>
      <c r="BS4043" s="47">
        <v>29</v>
      </c>
      <c r="BT4043" s="47">
        <v>0.8</v>
      </c>
      <c r="DI4043" s="1">
        <f t="shared" si="315"/>
        <v>4</v>
      </c>
      <c r="DJ4043" s="9" t="str">
        <f t="shared" si="316"/>
        <v>BACTERIOLÓGICO</v>
      </c>
      <c r="DK4043" s="10" t="str">
        <f t="shared" si="317"/>
        <v>-</v>
      </c>
      <c r="DL4043" s="11" t="str">
        <f t="shared" si="318"/>
        <v>0</v>
      </c>
    </row>
    <row r="4044" spans="1:116" ht="12" x14ac:dyDescent="0.2">
      <c r="A4044" s="47">
        <v>1006060001</v>
      </c>
      <c r="B4044" s="47" t="str">
        <f t="shared" si="319"/>
        <v>1006060001-LAS PALMAS</v>
      </c>
      <c r="C4044" s="47" t="s">
        <v>3132</v>
      </c>
      <c r="D4044" s="47" t="s">
        <v>58</v>
      </c>
      <c r="E4044" s="47" t="s">
        <v>1533</v>
      </c>
      <c r="F4044" s="47" t="s">
        <v>3104</v>
      </c>
      <c r="G4044" s="47" t="s">
        <v>60</v>
      </c>
      <c r="H4044" s="47">
        <v>1396</v>
      </c>
      <c r="I4044" s="47">
        <v>956</v>
      </c>
      <c r="J4044" s="47" t="s">
        <v>82</v>
      </c>
      <c r="K4044" s="47" t="s">
        <v>63</v>
      </c>
      <c r="L4044" s="47" t="s">
        <v>64</v>
      </c>
      <c r="M4044" s="47" t="s">
        <v>3133</v>
      </c>
      <c r="N4044" s="47" t="s">
        <v>3132</v>
      </c>
      <c r="O4044" s="47" t="s">
        <v>58</v>
      </c>
      <c r="P4044" s="47" t="s">
        <v>1533</v>
      </c>
      <c r="Q4044" s="47" t="s">
        <v>3104</v>
      </c>
      <c r="R4044" s="47">
        <v>88098</v>
      </c>
      <c r="S4044" s="47" t="s">
        <v>171</v>
      </c>
      <c r="T4044" s="47" t="s">
        <v>3134</v>
      </c>
      <c r="U4044" s="47">
        <v>23300</v>
      </c>
      <c r="V4044" s="47" t="s">
        <v>98</v>
      </c>
      <c r="W4044" s="47" t="s">
        <v>3135</v>
      </c>
      <c r="X4044" s="47">
        <v>1279218</v>
      </c>
      <c r="Y4044" s="47">
        <v>4215994</v>
      </c>
      <c r="Z4044" s="47">
        <v>392534</v>
      </c>
      <c r="AA4044" s="47">
        <v>8954770</v>
      </c>
      <c r="AB4044" s="47" t="s">
        <v>71</v>
      </c>
      <c r="AC4044" s="47">
        <v>827</v>
      </c>
      <c r="AD4044" s="47" t="s">
        <v>72</v>
      </c>
      <c r="AE4044" s="47" t="s">
        <v>4978</v>
      </c>
      <c r="AF4044" s="47" t="s">
        <v>6172</v>
      </c>
      <c r="AG4044" s="47">
        <v>60038</v>
      </c>
      <c r="AH4044" s="47" t="s">
        <v>73</v>
      </c>
      <c r="AI4044" s="47" t="s">
        <v>3136</v>
      </c>
      <c r="AJ4044" s="47" t="s">
        <v>61</v>
      </c>
      <c r="AK4044" s="47" t="s">
        <v>61</v>
      </c>
      <c r="AV4044" s="47">
        <v>1.1000000000000001</v>
      </c>
      <c r="AZ4044" s="47">
        <v>340</v>
      </c>
      <c r="BM4044" s="47">
        <v>8.23</v>
      </c>
      <c r="BS4044" s="47">
        <v>21.1</v>
      </c>
      <c r="BT4044" s="47">
        <v>5</v>
      </c>
      <c r="DI4044" s="1">
        <f t="shared" si="315"/>
        <v>4</v>
      </c>
      <c r="DJ4044" s="9" t="str">
        <f t="shared" si="316"/>
        <v>NO BACTERIOLOGICO</v>
      </c>
      <c r="DK4044" s="10" t="str">
        <f t="shared" si="317"/>
        <v>-</v>
      </c>
      <c r="DL4044" s="11" t="str">
        <f t="shared" si="318"/>
        <v>0</v>
      </c>
    </row>
    <row r="4045" spans="1:116" ht="12" x14ac:dyDescent="0.2">
      <c r="A4045" s="47">
        <v>1006060001</v>
      </c>
      <c r="B4045" s="47" t="str">
        <f t="shared" si="319"/>
        <v>1006060001-LAS PALMAS</v>
      </c>
      <c r="C4045" s="47" t="s">
        <v>3132</v>
      </c>
      <c r="D4045" s="47" t="s">
        <v>58</v>
      </c>
      <c r="E4045" s="47" t="s">
        <v>1533</v>
      </c>
      <c r="F4045" s="47" t="s">
        <v>3104</v>
      </c>
      <c r="G4045" s="47" t="s">
        <v>60</v>
      </c>
      <c r="H4045" s="47">
        <v>1396</v>
      </c>
      <c r="I4045" s="47">
        <v>956</v>
      </c>
      <c r="J4045" s="47" t="s">
        <v>82</v>
      </c>
      <c r="K4045" s="47" t="s">
        <v>63</v>
      </c>
      <c r="L4045" s="47" t="s">
        <v>64</v>
      </c>
      <c r="M4045" s="47" t="s">
        <v>3133</v>
      </c>
      <c r="N4045" s="47" t="s">
        <v>3132</v>
      </c>
      <c r="O4045" s="47" t="s">
        <v>58</v>
      </c>
      <c r="P4045" s="47" t="s">
        <v>1533</v>
      </c>
      <c r="Q4045" s="47" t="s">
        <v>3104</v>
      </c>
      <c r="R4045" s="47">
        <v>88098</v>
      </c>
      <c r="S4045" s="47" t="s">
        <v>171</v>
      </c>
      <c r="T4045" s="47" t="s">
        <v>3134</v>
      </c>
      <c r="U4045" s="47">
        <v>23300</v>
      </c>
      <c r="V4045" s="47" t="s">
        <v>98</v>
      </c>
      <c r="W4045" s="47" t="s">
        <v>3135</v>
      </c>
      <c r="X4045" s="47">
        <v>1279218</v>
      </c>
      <c r="Y4045" s="47">
        <v>4215995</v>
      </c>
      <c r="Z4045" s="47">
        <v>392717</v>
      </c>
      <c r="AA4045" s="47">
        <v>8954865</v>
      </c>
      <c r="AB4045" s="47" t="s">
        <v>71</v>
      </c>
      <c r="AC4045" s="47">
        <v>836</v>
      </c>
      <c r="AD4045" s="47" t="s">
        <v>72</v>
      </c>
      <c r="AE4045" s="47" t="s">
        <v>4978</v>
      </c>
      <c r="AF4045" s="47" t="s">
        <v>6172</v>
      </c>
      <c r="AG4045" s="47" t="s">
        <v>61</v>
      </c>
      <c r="AH4045" s="47" t="s">
        <v>75</v>
      </c>
      <c r="AI4045" s="47" t="s">
        <v>76</v>
      </c>
      <c r="AJ4045" s="47" t="s">
        <v>61</v>
      </c>
      <c r="AK4045" s="47" t="s">
        <v>61</v>
      </c>
      <c r="AV4045" s="47">
        <v>0.85</v>
      </c>
      <c r="AZ4045" s="47">
        <v>340</v>
      </c>
      <c r="BM4045" s="47">
        <v>8.1199999999999992</v>
      </c>
      <c r="BS4045" s="47">
        <v>22</v>
      </c>
      <c r="BT4045" s="47">
        <v>4.58</v>
      </c>
      <c r="DI4045" s="1">
        <f t="shared" si="315"/>
        <v>4</v>
      </c>
      <c r="DJ4045" s="9" t="str">
        <f t="shared" si="316"/>
        <v>NO BACTERIOLOGICO</v>
      </c>
      <c r="DK4045" s="10" t="str">
        <f t="shared" si="317"/>
        <v>-</v>
      </c>
      <c r="DL4045" s="11" t="str">
        <f t="shared" si="318"/>
        <v>0</v>
      </c>
    </row>
    <row r="4046" spans="1:116" ht="12" x14ac:dyDescent="0.2">
      <c r="A4046" s="47">
        <v>1006060001</v>
      </c>
      <c r="B4046" s="47" t="str">
        <f t="shared" si="319"/>
        <v>1006060001-LAS PALMAS</v>
      </c>
      <c r="C4046" s="47" t="s">
        <v>3132</v>
      </c>
      <c r="D4046" s="47" t="s">
        <v>58</v>
      </c>
      <c r="E4046" s="47" t="s">
        <v>1533</v>
      </c>
      <c r="F4046" s="47" t="s">
        <v>3104</v>
      </c>
      <c r="G4046" s="47" t="s">
        <v>60</v>
      </c>
      <c r="H4046" s="47">
        <v>1396</v>
      </c>
      <c r="I4046" s="47">
        <v>956</v>
      </c>
      <c r="J4046" s="47" t="s">
        <v>82</v>
      </c>
      <c r="K4046" s="47" t="s">
        <v>63</v>
      </c>
      <c r="L4046" s="47" t="s">
        <v>64</v>
      </c>
      <c r="M4046" s="47" t="s">
        <v>3133</v>
      </c>
      <c r="N4046" s="47" t="s">
        <v>3132</v>
      </c>
      <c r="O4046" s="47" t="s">
        <v>58</v>
      </c>
      <c r="P4046" s="47" t="s">
        <v>1533</v>
      </c>
      <c r="Q4046" s="47" t="s">
        <v>3104</v>
      </c>
      <c r="R4046" s="47">
        <v>88098</v>
      </c>
      <c r="S4046" s="47" t="s">
        <v>171</v>
      </c>
      <c r="T4046" s="47" t="s">
        <v>3134</v>
      </c>
      <c r="U4046" s="47">
        <v>23300</v>
      </c>
      <c r="V4046" s="47" t="s">
        <v>98</v>
      </c>
      <c r="W4046" s="47" t="s">
        <v>3135</v>
      </c>
      <c r="X4046" s="47">
        <v>1279218</v>
      </c>
      <c r="Y4046" s="47">
        <v>4215996</v>
      </c>
      <c r="Z4046" s="47">
        <v>393547</v>
      </c>
      <c r="AA4046" s="47">
        <v>8956096</v>
      </c>
      <c r="AB4046" s="47" t="s">
        <v>71</v>
      </c>
      <c r="AC4046" s="47">
        <v>738</v>
      </c>
      <c r="AD4046" s="47" t="s">
        <v>72</v>
      </c>
      <c r="AE4046" s="47" t="s">
        <v>4978</v>
      </c>
      <c r="AF4046" s="47" t="s">
        <v>6172</v>
      </c>
      <c r="AG4046" s="47" t="s">
        <v>61</v>
      </c>
      <c r="AH4046" s="47" t="s">
        <v>75</v>
      </c>
      <c r="AI4046" s="47" t="s">
        <v>76</v>
      </c>
      <c r="AJ4046" s="47" t="s">
        <v>61</v>
      </c>
      <c r="AK4046" s="47" t="s">
        <v>61</v>
      </c>
      <c r="AV4046" s="47">
        <v>0.52</v>
      </c>
      <c r="AZ4046" s="47">
        <v>336</v>
      </c>
      <c r="BM4046" s="47">
        <v>8.1</v>
      </c>
      <c r="BS4046" s="47">
        <v>22.3</v>
      </c>
      <c r="BT4046" s="47">
        <v>2.4500000000000002</v>
      </c>
      <c r="DI4046" s="1">
        <f t="shared" si="315"/>
        <v>4</v>
      </c>
      <c r="DJ4046" s="9" t="str">
        <f t="shared" si="316"/>
        <v>NO BACTERIOLOGICO</v>
      </c>
      <c r="DK4046" s="10" t="str">
        <f t="shared" si="317"/>
        <v>-</v>
      </c>
      <c r="DL4046" s="11" t="str">
        <f t="shared" si="318"/>
        <v>0</v>
      </c>
    </row>
    <row r="4047" spans="1:116" ht="12" x14ac:dyDescent="0.2">
      <c r="A4047" s="47">
        <v>1006060046</v>
      </c>
      <c r="B4047" s="47" t="str">
        <f t="shared" si="319"/>
        <v>1006060046-SANTA ANA</v>
      </c>
      <c r="C4047" s="47" t="s">
        <v>787</v>
      </c>
      <c r="D4047" s="47" t="s">
        <v>58</v>
      </c>
      <c r="E4047" s="47" t="s">
        <v>1533</v>
      </c>
      <c r="F4047" s="47" t="s">
        <v>3104</v>
      </c>
      <c r="G4047" s="47" t="s">
        <v>60</v>
      </c>
      <c r="H4047" s="47">
        <v>168</v>
      </c>
      <c r="I4047" s="47">
        <v>160</v>
      </c>
      <c r="J4047" s="47" t="s">
        <v>82</v>
      </c>
      <c r="K4047" s="47" t="s">
        <v>63</v>
      </c>
      <c r="L4047" s="47" t="s">
        <v>64</v>
      </c>
      <c r="M4047" s="47" t="s">
        <v>3133</v>
      </c>
      <c r="N4047" s="47" t="s">
        <v>3132</v>
      </c>
      <c r="O4047" s="47" t="s">
        <v>58</v>
      </c>
      <c r="P4047" s="47" t="s">
        <v>1533</v>
      </c>
      <c r="Q4047" s="47" t="s">
        <v>3104</v>
      </c>
      <c r="R4047" s="47">
        <v>103570</v>
      </c>
      <c r="S4047" s="47" t="s">
        <v>171</v>
      </c>
      <c r="T4047" s="47" t="s">
        <v>3137</v>
      </c>
      <c r="U4047" s="47">
        <v>24378</v>
      </c>
      <c r="V4047" s="47" t="s">
        <v>69</v>
      </c>
      <c r="W4047" s="47" t="s">
        <v>3138</v>
      </c>
      <c r="X4047" s="47">
        <v>1279453</v>
      </c>
      <c r="Y4047" s="47">
        <v>4216107</v>
      </c>
      <c r="Z4047" s="47">
        <v>395302</v>
      </c>
      <c r="AA4047" s="47">
        <v>8951775</v>
      </c>
      <c r="AB4047" s="47" t="s">
        <v>71</v>
      </c>
      <c r="AC4047" s="47">
        <v>762</v>
      </c>
      <c r="AD4047" s="47" t="s">
        <v>91</v>
      </c>
      <c r="AE4047" s="47" t="s">
        <v>4880</v>
      </c>
      <c r="AF4047" s="47" t="s">
        <v>6173</v>
      </c>
      <c r="AG4047" s="47">
        <v>4026</v>
      </c>
      <c r="AH4047" s="47" t="s">
        <v>73</v>
      </c>
      <c r="AI4047" s="47" t="s">
        <v>787</v>
      </c>
      <c r="AJ4047" s="47" t="s">
        <v>61</v>
      </c>
      <c r="AK4047" s="47" t="s">
        <v>61</v>
      </c>
      <c r="AV4047" s="47">
        <v>1.2</v>
      </c>
      <c r="AZ4047" s="47">
        <v>468</v>
      </c>
      <c r="BM4047" s="47">
        <v>8.06</v>
      </c>
      <c r="BS4047" s="47">
        <v>20</v>
      </c>
      <c r="BT4047" s="47">
        <v>4.33</v>
      </c>
      <c r="DI4047" s="1">
        <f t="shared" si="315"/>
        <v>4</v>
      </c>
      <c r="DJ4047" s="9" t="str">
        <f t="shared" si="316"/>
        <v>NO BACTERIOLOGICO</v>
      </c>
      <c r="DK4047" s="10" t="str">
        <f t="shared" si="317"/>
        <v>-</v>
      </c>
      <c r="DL4047" s="11" t="str">
        <f t="shared" si="318"/>
        <v>0</v>
      </c>
    </row>
    <row r="4048" spans="1:116" ht="12" x14ac:dyDescent="0.2">
      <c r="A4048" s="47">
        <v>1006060046</v>
      </c>
      <c r="B4048" s="47" t="str">
        <f t="shared" si="319"/>
        <v>1006060046-SANTA ANA</v>
      </c>
      <c r="C4048" s="47" t="s">
        <v>787</v>
      </c>
      <c r="D4048" s="47" t="s">
        <v>58</v>
      </c>
      <c r="E4048" s="47" t="s">
        <v>1533</v>
      </c>
      <c r="F4048" s="47" t="s">
        <v>3104</v>
      </c>
      <c r="G4048" s="47" t="s">
        <v>60</v>
      </c>
      <c r="H4048" s="47">
        <v>168</v>
      </c>
      <c r="I4048" s="47">
        <v>160</v>
      </c>
      <c r="J4048" s="47" t="s">
        <v>82</v>
      </c>
      <c r="K4048" s="47" t="s">
        <v>63</v>
      </c>
      <c r="L4048" s="47" t="s">
        <v>64</v>
      </c>
      <c r="M4048" s="47" t="s">
        <v>3133</v>
      </c>
      <c r="N4048" s="47" t="s">
        <v>3132</v>
      </c>
      <c r="O4048" s="47" t="s">
        <v>58</v>
      </c>
      <c r="P4048" s="47" t="s">
        <v>1533</v>
      </c>
      <c r="Q4048" s="47" t="s">
        <v>3104</v>
      </c>
      <c r="R4048" s="47">
        <v>103570</v>
      </c>
      <c r="S4048" s="47" t="s">
        <v>171</v>
      </c>
      <c r="T4048" s="47" t="s">
        <v>3137</v>
      </c>
      <c r="U4048" s="47">
        <v>24378</v>
      </c>
      <c r="V4048" s="47" t="s">
        <v>69</v>
      </c>
      <c r="W4048" s="47" t="s">
        <v>3138</v>
      </c>
      <c r="X4048" s="47">
        <v>1279453</v>
      </c>
      <c r="Y4048" s="47">
        <v>4216108</v>
      </c>
      <c r="Z4048" s="47">
        <v>395287</v>
      </c>
      <c r="AA4048" s="47">
        <v>8951765</v>
      </c>
      <c r="AB4048" s="47" t="s">
        <v>71</v>
      </c>
      <c r="AC4048" s="47">
        <v>733</v>
      </c>
      <c r="AD4048" s="47" t="s">
        <v>91</v>
      </c>
      <c r="AE4048" s="47" t="s">
        <v>4880</v>
      </c>
      <c r="AF4048" s="47" t="s">
        <v>6173</v>
      </c>
      <c r="AG4048" s="47" t="s">
        <v>61</v>
      </c>
      <c r="AH4048" s="47" t="s">
        <v>75</v>
      </c>
      <c r="AI4048" s="47" t="s">
        <v>76</v>
      </c>
      <c r="AJ4048" s="47" t="s">
        <v>61</v>
      </c>
      <c r="AK4048" s="47" t="s">
        <v>61</v>
      </c>
      <c r="AV4048" s="47">
        <v>1</v>
      </c>
      <c r="AZ4048" s="47">
        <v>468</v>
      </c>
      <c r="BM4048" s="47">
        <v>8.06</v>
      </c>
      <c r="BS4048" s="47">
        <v>20</v>
      </c>
      <c r="BT4048" s="47">
        <v>4.33</v>
      </c>
      <c r="DI4048" s="1">
        <f t="shared" si="315"/>
        <v>4</v>
      </c>
      <c r="DJ4048" s="9" t="str">
        <f t="shared" si="316"/>
        <v>NO BACTERIOLOGICO</v>
      </c>
      <c r="DK4048" s="10" t="str">
        <f t="shared" si="317"/>
        <v>-</v>
      </c>
      <c r="DL4048" s="11" t="str">
        <f t="shared" si="318"/>
        <v>0</v>
      </c>
    </row>
    <row r="4049" spans="1:116" ht="12" x14ac:dyDescent="0.2">
      <c r="A4049" s="47">
        <v>1006060046</v>
      </c>
      <c r="B4049" s="47" t="str">
        <f t="shared" si="319"/>
        <v>1006060046-SANTA ANA</v>
      </c>
      <c r="C4049" s="47" t="s">
        <v>787</v>
      </c>
      <c r="D4049" s="47" t="s">
        <v>58</v>
      </c>
      <c r="E4049" s="47" t="s">
        <v>1533</v>
      </c>
      <c r="F4049" s="47" t="s">
        <v>3104</v>
      </c>
      <c r="G4049" s="47" t="s">
        <v>60</v>
      </c>
      <c r="H4049" s="47">
        <v>168</v>
      </c>
      <c r="I4049" s="47">
        <v>160</v>
      </c>
      <c r="J4049" s="47" t="s">
        <v>82</v>
      </c>
      <c r="K4049" s="47" t="s">
        <v>63</v>
      </c>
      <c r="L4049" s="47" t="s">
        <v>64</v>
      </c>
      <c r="M4049" s="47" t="s">
        <v>3133</v>
      </c>
      <c r="N4049" s="47" t="s">
        <v>3132</v>
      </c>
      <c r="O4049" s="47" t="s">
        <v>58</v>
      </c>
      <c r="P4049" s="47" t="s">
        <v>1533</v>
      </c>
      <c r="Q4049" s="47" t="s">
        <v>3104</v>
      </c>
      <c r="R4049" s="47">
        <v>103570</v>
      </c>
      <c r="S4049" s="47" t="s">
        <v>171</v>
      </c>
      <c r="T4049" s="47" t="s">
        <v>3137</v>
      </c>
      <c r="U4049" s="47">
        <v>24378</v>
      </c>
      <c r="V4049" s="47" t="s">
        <v>69</v>
      </c>
      <c r="W4049" s="47" t="s">
        <v>3138</v>
      </c>
      <c r="X4049" s="47">
        <v>1279453</v>
      </c>
      <c r="Y4049" s="47">
        <v>4216109</v>
      </c>
      <c r="Z4049" s="47">
        <v>394236</v>
      </c>
      <c r="AA4049" s="47">
        <v>8952682</v>
      </c>
      <c r="AB4049" s="47" t="s">
        <v>71</v>
      </c>
      <c r="AC4049" s="47">
        <v>768</v>
      </c>
      <c r="AD4049" s="47" t="s">
        <v>91</v>
      </c>
      <c r="AE4049" s="47" t="s">
        <v>4880</v>
      </c>
      <c r="AF4049" s="47" t="s">
        <v>6173</v>
      </c>
      <c r="AG4049" s="47" t="s">
        <v>61</v>
      </c>
      <c r="AH4049" s="47" t="s">
        <v>75</v>
      </c>
      <c r="AI4049" s="47" t="s">
        <v>76</v>
      </c>
      <c r="AJ4049" s="47" t="s">
        <v>61</v>
      </c>
      <c r="AK4049" s="47" t="s">
        <v>61</v>
      </c>
      <c r="AV4049" s="47">
        <v>0.6</v>
      </c>
      <c r="AZ4049" s="47">
        <v>460</v>
      </c>
      <c r="BM4049" s="47">
        <v>7.95</v>
      </c>
      <c r="BS4049" s="47">
        <v>20.100000000000001</v>
      </c>
      <c r="BT4049" s="47">
        <v>4.08</v>
      </c>
      <c r="DI4049" s="1">
        <f t="shared" si="315"/>
        <v>4</v>
      </c>
      <c r="DJ4049" s="9" t="str">
        <f t="shared" si="316"/>
        <v>NO BACTERIOLOGICO</v>
      </c>
      <c r="DK4049" s="10" t="str">
        <f t="shared" si="317"/>
        <v>-</v>
      </c>
      <c r="DL4049" s="11" t="str">
        <f t="shared" si="318"/>
        <v>0</v>
      </c>
    </row>
    <row r="4050" spans="1:116" ht="12" x14ac:dyDescent="0.2">
      <c r="A4050" s="47">
        <v>1009030022</v>
      </c>
      <c r="B4050" s="47" t="str">
        <f t="shared" si="319"/>
        <v>1009030022-DOS UNIDOS</v>
      </c>
      <c r="C4050" s="47" t="s">
        <v>4373</v>
      </c>
      <c r="D4050" s="47" t="s">
        <v>58</v>
      </c>
      <c r="E4050" s="47" t="s">
        <v>3079</v>
      </c>
      <c r="F4050" s="47" t="s">
        <v>4357</v>
      </c>
      <c r="G4050" s="47" t="s">
        <v>60</v>
      </c>
      <c r="H4050" s="47">
        <v>620</v>
      </c>
      <c r="I4050" s="47">
        <v>580</v>
      </c>
      <c r="J4050" s="47" t="s">
        <v>495</v>
      </c>
      <c r="K4050" s="47" t="s">
        <v>63</v>
      </c>
      <c r="L4050" s="47" t="s">
        <v>64</v>
      </c>
      <c r="M4050" s="47" t="s">
        <v>4374</v>
      </c>
      <c r="N4050" s="47" t="s">
        <v>4373</v>
      </c>
      <c r="O4050" s="47" t="s">
        <v>58</v>
      </c>
      <c r="P4050" s="47" t="s">
        <v>3079</v>
      </c>
      <c r="Q4050" s="47" t="s">
        <v>4357</v>
      </c>
      <c r="R4050" s="47">
        <v>116495</v>
      </c>
      <c r="S4050" s="47" t="s">
        <v>2283</v>
      </c>
      <c r="T4050" s="47" t="s">
        <v>4373</v>
      </c>
      <c r="U4050" s="47">
        <v>14923</v>
      </c>
      <c r="V4050" s="47" t="s">
        <v>69</v>
      </c>
      <c r="W4050" s="47" t="s">
        <v>4375</v>
      </c>
      <c r="X4050" s="47">
        <v>1279463</v>
      </c>
      <c r="Y4050" s="47">
        <v>4216113</v>
      </c>
      <c r="Z4050" s="47">
        <v>531697</v>
      </c>
      <c r="AA4050" s="47">
        <v>4030887</v>
      </c>
      <c r="AB4050" s="47" t="s">
        <v>71</v>
      </c>
      <c r="AC4050" s="47">
        <v>188</v>
      </c>
      <c r="AD4050" s="47" t="s">
        <v>86</v>
      </c>
      <c r="AE4050" s="47" t="s">
        <v>4903</v>
      </c>
      <c r="AF4050" s="47" t="s">
        <v>6174</v>
      </c>
      <c r="AG4050" s="47">
        <v>18212</v>
      </c>
      <c r="AH4050" s="47" t="s">
        <v>73</v>
      </c>
      <c r="AI4050" s="47" t="s">
        <v>4376</v>
      </c>
      <c r="AJ4050" s="47" t="s">
        <v>61</v>
      </c>
      <c r="AK4050" s="47" t="s">
        <v>61</v>
      </c>
      <c r="AV4050" s="47">
        <v>0</v>
      </c>
      <c r="AZ4050" s="47">
        <v>505</v>
      </c>
      <c r="BM4050" s="47">
        <v>8</v>
      </c>
      <c r="BS4050" s="47">
        <v>24</v>
      </c>
      <c r="BT4050" s="47">
        <v>0.5</v>
      </c>
      <c r="DI4050" s="1">
        <f t="shared" si="315"/>
        <v>4</v>
      </c>
      <c r="DJ4050" s="9" t="str">
        <f t="shared" si="316"/>
        <v>BACTERIOLÓGICO</v>
      </c>
      <c r="DK4050" s="10" t="str">
        <f t="shared" si="317"/>
        <v>-</v>
      </c>
      <c r="DL4050" s="11" t="str">
        <f t="shared" si="318"/>
        <v>0</v>
      </c>
    </row>
    <row r="4051" spans="1:116" ht="12" x14ac:dyDescent="0.2">
      <c r="A4051" s="47">
        <v>1009030022</v>
      </c>
      <c r="B4051" s="47" t="str">
        <f t="shared" si="319"/>
        <v>1009030022-DOS UNIDOS</v>
      </c>
      <c r="C4051" s="47" t="s">
        <v>4373</v>
      </c>
      <c r="D4051" s="47" t="s">
        <v>58</v>
      </c>
      <c r="E4051" s="47" t="s">
        <v>3079</v>
      </c>
      <c r="F4051" s="47" t="s">
        <v>4357</v>
      </c>
      <c r="G4051" s="47" t="s">
        <v>60</v>
      </c>
      <c r="H4051" s="47">
        <v>620</v>
      </c>
      <c r="I4051" s="47">
        <v>580</v>
      </c>
      <c r="J4051" s="47" t="s">
        <v>495</v>
      </c>
      <c r="K4051" s="47" t="s">
        <v>63</v>
      </c>
      <c r="L4051" s="47" t="s">
        <v>64</v>
      </c>
      <c r="M4051" s="47" t="s">
        <v>4374</v>
      </c>
      <c r="N4051" s="47" t="s">
        <v>4373</v>
      </c>
      <c r="O4051" s="47" t="s">
        <v>58</v>
      </c>
      <c r="P4051" s="47" t="s">
        <v>3079</v>
      </c>
      <c r="Q4051" s="47" t="s">
        <v>4357</v>
      </c>
      <c r="R4051" s="47">
        <v>116495</v>
      </c>
      <c r="S4051" s="47" t="s">
        <v>2283</v>
      </c>
      <c r="T4051" s="47" t="s">
        <v>4373</v>
      </c>
      <c r="U4051" s="47">
        <v>14923</v>
      </c>
      <c r="V4051" s="47" t="s">
        <v>69</v>
      </c>
      <c r="W4051" s="47" t="s">
        <v>4375</v>
      </c>
      <c r="X4051" s="47">
        <v>1279463</v>
      </c>
      <c r="Y4051" s="47">
        <v>4216114</v>
      </c>
      <c r="Z4051" s="47">
        <v>0</v>
      </c>
      <c r="AA4051" s="47">
        <v>0</v>
      </c>
      <c r="AB4051" s="47" t="s">
        <v>61</v>
      </c>
      <c r="AC4051" s="47">
        <v>0</v>
      </c>
      <c r="AD4051" s="47" t="s">
        <v>86</v>
      </c>
      <c r="AE4051" s="47" t="s">
        <v>4903</v>
      </c>
      <c r="AF4051" s="47" t="s">
        <v>6174</v>
      </c>
      <c r="AG4051" s="47" t="s">
        <v>61</v>
      </c>
      <c r="AH4051" s="47" t="s">
        <v>75</v>
      </c>
      <c r="AI4051" s="47" t="s">
        <v>61</v>
      </c>
      <c r="AJ4051" s="47" t="s">
        <v>61</v>
      </c>
      <c r="AK4051" s="47" t="s">
        <v>61</v>
      </c>
      <c r="AV4051" s="47">
        <v>0</v>
      </c>
      <c r="AZ4051" s="47">
        <v>505</v>
      </c>
      <c r="BM4051" s="47">
        <v>8</v>
      </c>
      <c r="BS4051" s="47">
        <v>25</v>
      </c>
      <c r="BT4051" s="47">
        <v>1</v>
      </c>
      <c r="DI4051" s="1">
        <f t="shared" si="315"/>
        <v>4</v>
      </c>
      <c r="DJ4051" s="9" t="str">
        <f t="shared" si="316"/>
        <v>BACTERIOLÓGICO</v>
      </c>
      <c r="DK4051" s="10" t="str">
        <f t="shared" si="317"/>
        <v>-</v>
      </c>
      <c r="DL4051" s="11" t="str">
        <f t="shared" si="318"/>
        <v>0</v>
      </c>
    </row>
    <row r="4052" spans="1:116" ht="12" x14ac:dyDescent="0.2">
      <c r="A4052" s="47">
        <v>1009030022</v>
      </c>
      <c r="B4052" s="47" t="str">
        <f t="shared" si="319"/>
        <v>1009030022-DOS UNIDOS</v>
      </c>
      <c r="C4052" s="47" t="s">
        <v>4373</v>
      </c>
      <c r="D4052" s="47" t="s">
        <v>58</v>
      </c>
      <c r="E4052" s="47" t="s">
        <v>3079</v>
      </c>
      <c r="F4052" s="47" t="s">
        <v>4357</v>
      </c>
      <c r="G4052" s="47" t="s">
        <v>60</v>
      </c>
      <c r="H4052" s="47">
        <v>620</v>
      </c>
      <c r="I4052" s="47">
        <v>580</v>
      </c>
      <c r="J4052" s="47" t="s">
        <v>495</v>
      </c>
      <c r="K4052" s="47" t="s">
        <v>63</v>
      </c>
      <c r="L4052" s="47" t="s">
        <v>64</v>
      </c>
      <c r="M4052" s="47" t="s">
        <v>4374</v>
      </c>
      <c r="N4052" s="47" t="s">
        <v>4373</v>
      </c>
      <c r="O4052" s="47" t="s">
        <v>58</v>
      </c>
      <c r="P4052" s="47" t="s">
        <v>3079</v>
      </c>
      <c r="Q4052" s="47" t="s">
        <v>4357</v>
      </c>
      <c r="R4052" s="47">
        <v>116495</v>
      </c>
      <c r="S4052" s="47" t="s">
        <v>2283</v>
      </c>
      <c r="T4052" s="47" t="s">
        <v>4373</v>
      </c>
      <c r="U4052" s="47">
        <v>14923</v>
      </c>
      <c r="V4052" s="47" t="s">
        <v>69</v>
      </c>
      <c r="W4052" s="47" t="s">
        <v>4375</v>
      </c>
      <c r="X4052" s="47">
        <v>1279463</v>
      </c>
      <c r="Y4052" s="47">
        <v>4216115</v>
      </c>
      <c r="Z4052" s="47">
        <v>0</v>
      </c>
      <c r="AA4052" s="47">
        <v>0</v>
      </c>
      <c r="AB4052" s="47" t="s">
        <v>61</v>
      </c>
      <c r="AC4052" s="47">
        <v>0</v>
      </c>
      <c r="AD4052" s="47" t="s">
        <v>86</v>
      </c>
      <c r="AE4052" s="47" t="s">
        <v>4903</v>
      </c>
      <c r="AF4052" s="47" t="s">
        <v>6174</v>
      </c>
      <c r="AG4052" s="47" t="s">
        <v>61</v>
      </c>
      <c r="AH4052" s="47" t="s">
        <v>75</v>
      </c>
      <c r="AI4052" s="47" t="s">
        <v>61</v>
      </c>
      <c r="AJ4052" s="47" t="s">
        <v>61</v>
      </c>
      <c r="AK4052" s="47" t="s">
        <v>61</v>
      </c>
      <c r="AV4052" s="47">
        <v>0</v>
      </c>
      <c r="AZ4052" s="47">
        <v>502</v>
      </c>
      <c r="BM4052" s="47">
        <v>8</v>
      </c>
      <c r="BS4052" s="47">
        <v>25</v>
      </c>
      <c r="BT4052" s="47">
        <v>0.6</v>
      </c>
      <c r="DI4052" s="1">
        <f t="shared" si="315"/>
        <v>4</v>
      </c>
      <c r="DJ4052" s="9" t="str">
        <f t="shared" si="316"/>
        <v>BACTERIOLÓGICO</v>
      </c>
      <c r="DK4052" s="10" t="str">
        <f t="shared" si="317"/>
        <v>-</v>
      </c>
      <c r="DL4052" s="11" t="str">
        <f t="shared" si="318"/>
        <v>0</v>
      </c>
    </row>
    <row r="4053" spans="1:116" ht="12" x14ac:dyDescent="0.2">
      <c r="A4053" s="47">
        <v>1006060035</v>
      </c>
      <c r="B4053" s="47" t="str">
        <f t="shared" si="319"/>
        <v>1006060035-TAHUANTINSUYO</v>
      </c>
      <c r="C4053" s="47" t="s">
        <v>3139</v>
      </c>
      <c r="D4053" s="47" t="s">
        <v>58</v>
      </c>
      <c r="E4053" s="47" t="s">
        <v>1533</v>
      </c>
      <c r="F4053" s="47" t="s">
        <v>3104</v>
      </c>
      <c r="G4053" s="47" t="s">
        <v>60</v>
      </c>
      <c r="H4053" s="47">
        <v>120</v>
      </c>
      <c r="I4053" s="47">
        <v>100</v>
      </c>
      <c r="J4053" s="47" t="s">
        <v>82</v>
      </c>
      <c r="K4053" s="47" t="s">
        <v>63</v>
      </c>
      <c r="L4053" s="47" t="s">
        <v>64</v>
      </c>
      <c r="M4053" s="47" t="s">
        <v>3133</v>
      </c>
      <c r="N4053" s="47" t="s">
        <v>3132</v>
      </c>
      <c r="O4053" s="47" t="s">
        <v>58</v>
      </c>
      <c r="P4053" s="47" t="s">
        <v>1533</v>
      </c>
      <c r="Q4053" s="47" t="s">
        <v>3104</v>
      </c>
      <c r="R4053" s="47">
        <v>103574</v>
      </c>
      <c r="S4053" s="47" t="s">
        <v>67</v>
      </c>
      <c r="T4053" s="47" t="s">
        <v>3140</v>
      </c>
      <c r="U4053" s="47">
        <v>23305</v>
      </c>
      <c r="V4053" s="47" t="s">
        <v>69</v>
      </c>
      <c r="W4053" s="47" t="s">
        <v>3141</v>
      </c>
      <c r="X4053" s="47">
        <v>1279476</v>
      </c>
      <c r="Y4053" s="47">
        <v>4216169</v>
      </c>
      <c r="Z4053" s="47">
        <v>395577</v>
      </c>
      <c r="AA4053" s="47">
        <v>8956773</v>
      </c>
      <c r="AB4053" s="47" t="s">
        <v>71</v>
      </c>
      <c r="AC4053" s="47">
        <v>1276</v>
      </c>
      <c r="AD4053" s="47" t="s">
        <v>72</v>
      </c>
      <c r="AE4053" s="47" t="s">
        <v>4898</v>
      </c>
      <c r="AF4053" s="47" t="s">
        <v>6175</v>
      </c>
      <c r="AG4053" s="47">
        <v>4028</v>
      </c>
      <c r="AH4053" s="47" t="s">
        <v>73</v>
      </c>
      <c r="AI4053" s="47" t="s">
        <v>3139</v>
      </c>
      <c r="AJ4053" s="47" t="s">
        <v>61</v>
      </c>
      <c r="AK4053" s="47" t="s">
        <v>61</v>
      </c>
      <c r="AV4053" s="47">
        <v>1</v>
      </c>
      <c r="AZ4053" s="47">
        <v>376</v>
      </c>
      <c r="BM4053" s="47">
        <v>7.5</v>
      </c>
      <c r="BS4053" s="47">
        <v>20.5</v>
      </c>
      <c r="BT4053" s="47">
        <v>0.98</v>
      </c>
      <c r="DI4053" s="1">
        <f t="shared" si="315"/>
        <v>4</v>
      </c>
      <c r="DJ4053" s="9" t="str">
        <f t="shared" si="316"/>
        <v>NO BACTERIOLOGICO</v>
      </c>
      <c r="DK4053" s="10" t="str">
        <f t="shared" si="317"/>
        <v>-</v>
      </c>
      <c r="DL4053" s="11" t="str">
        <f t="shared" si="318"/>
        <v>0</v>
      </c>
    </row>
    <row r="4054" spans="1:116" ht="12" x14ac:dyDescent="0.2">
      <c r="A4054" s="47">
        <v>1006060035</v>
      </c>
      <c r="B4054" s="47" t="str">
        <f t="shared" si="319"/>
        <v>1006060035-TAHUANTINSUYO</v>
      </c>
      <c r="C4054" s="47" t="s">
        <v>3139</v>
      </c>
      <c r="D4054" s="47" t="s">
        <v>58</v>
      </c>
      <c r="E4054" s="47" t="s">
        <v>1533</v>
      </c>
      <c r="F4054" s="47" t="s">
        <v>3104</v>
      </c>
      <c r="G4054" s="47" t="s">
        <v>60</v>
      </c>
      <c r="H4054" s="47">
        <v>120</v>
      </c>
      <c r="I4054" s="47">
        <v>100</v>
      </c>
      <c r="J4054" s="47" t="s">
        <v>82</v>
      </c>
      <c r="K4054" s="47" t="s">
        <v>63</v>
      </c>
      <c r="L4054" s="47" t="s">
        <v>64</v>
      </c>
      <c r="M4054" s="47" t="s">
        <v>3133</v>
      </c>
      <c r="N4054" s="47" t="s">
        <v>3132</v>
      </c>
      <c r="O4054" s="47" t="s">
        <v>58</v>
      </c>
      <c r="P4054" s="47" t="s">
        <v>1533</v>
      </c>
      <c r="Q4054" s="47" t="s">
        <v>3104</v>
      </c>
      <c r="R4054" s="47">
        <v>103574</v>
      </c>
      <c r="S4054" s="47" t="s">
        <v>67</v>
      </c>
      <c r="T4054" s="47" t="s">
        <v>3140</v>
      </c>
      <c r="U4054" s="47">
        <v>23305</v>
      </c>
      <c r="V4054" s="47" t="s">
        <v>69</v>
      </c>
      <c r="W4054" s="47" t="s">
        <v>3141</v>
      </c>
      <c r="X4054" s="47">
        <v>1279476</v>
      </c>
      <c r="Y4054" s="47">
        <v>4216170</v>
      </c>
      <c r="Z4054" s="47">
        <v>395365</v>
      </c>
      <c r="AA4054" s="47">
        <v>8956697</v>
      </c>
      <c r="AB4054" s="47" t="s">
        <v>71</v>
      </c>
      <c r="AC4054" s="47">
        <v>1246</v>
      </c>
      <c r="AD4054" s="47" t="s">
        <v>72</v>
      </c>
      <c r="AE4054" s="47" t="s">
        <v>4898</v>
      </c>
      <c r="AF4054" s="47" t="s">
        <v>6175</v>
      </c>
      <c r="AG4054" s="47" t="s">
        <v>61</v>
      </c>
      <c r="AH4054" s="47" t="s">
        <v>75</v>
      </c>
      <c r="AI4054" s="47" t="s">
        <v>76</v>
      </c>
      <c r="AJ4054" s="47" t="s">
        <v>61</v>
      </c>
      <c r="AK4054" s="47" t="s">
        <v>61</v>
      </c>
      <c r="AV4054" s="47">
        <v>0.8</v>
      </c>
      <c r="AZ4054" s="47">
        <v>368</v>
      </c>
      <c r="BM4054" s="47">
        <v>7.3</v>
      </c>
      <c r="BS4054" s="47">
        <v>20.5</v>
      </c>
      <c r="BT4054" s="47">
        <v>0.66</v>
      </c>
      <c r="DI4054" s="1">
        <f t="shared" si="315"/>
        <v>4</v>
      </c>
      <c r="DJ4054" s="9" t="str">
        <f t="shared" si="316"/>
        <v>NO BACTERIOLOGICO</v>
      </c>
      <c r="DK4054" s="10" t="str">
        <f t="shared" si="317"/>
        <v>-</v>
      </c>
      <c r="DL4054" s="11" t="str">
        <f t="shared" si="318"/>
        <v>0</v>
      </c>
    </row>
    <row r="4055" spans="1:116" ht="12" x14ac:dyDescent="0.2">
      <c r="A4055" s="47">
        <v>1006060035</v>
      </c>
      <c r="B4055" s="47" t="str">
        <f t="shared" si="319"/>
        <v>1006060035-TAHUANTINSUYO</v>
      </c>
      <c r="C4055" s="47" t="s">
        <v>3139</v>
      </c>
      <c r="D4055" s="47" t="s">
        <v>58</v>
      </c>
      <c r="E4055" s="47" t="s">
        <v>1533</v>
      </c>
      <c r="F4055" s="47" t="s">
        <v>3104</v>
      </c>
      <c r="G4055" s="47" t="s">
        <v>60</v>
      </c>
      <c r="H4055" s="47">
        <v>120</v>
      </c>
      <c r="I4055" s="47">
        <v>100</v>
      </c>
      <c r="J4055" s="47" t="s">
        <v>82</v>
      </c>
      <c r="K4055" s="47" t="s">
        <v>63</v>
      </c>
      <c r="L4055" s="47" t="s">
        <v>64</v>
      </c>
      <c r="M4055" s="47" t="s">
        <v>3133</v>
      </c>
      <c r="N4055" s="47" t="s">
        <v>3132</v>
      </c>
      <c r="O4055" s="47" t="s">
        <v>58</v>
      </c>
      <c r="P4055" s="47" t="s">
        <v>1533</v>
      </c>
      <c r="Q4055" s="47" t="s">
        <v>3104</v>
      </c>
      <c r="R4055" s="47">
        <v>103574</v>
      </c>
      <c r="S4055" s="47" t="s">
        <v>67</v>
      </c>
      <c r="T4055" s="47" t="s">
        <v>3140</v>
      </c>
      <c r="U4055" s="47">
        <v>23305</v>
      </c>
      <c r="V4055" s="47" t="s">
        <v>69</v>
      </c>
      <c r="W4055" s="47" t="s">
        <v>3141</v>
      </c>
      <c r="X4055" s="47">
        <v>1279476</v>
      </c>
      <c r="Y4055" s="47">
        <v>4216171</v>
      </c>
      <c r="Z4055" s="47">
        <v>394496</v>
      </c>
      <c r="AA4055" s="47">
        <v>8956048</v>
      </c>
      <c r="AB4055" s="47" t="s">
        <v>71</v>
      </c>
      <c r="AC4055" s="47">
        <v>1232</v>
      </c>
      <c r="AD4055" s="47" t="s">
        <v>72</v>
      </c>
      <c r="AE4055" s="47" t="s">
        <v>4898</v>
      </c>
      <c r="AF4055" s="47" t="s">
        <v>6175</v>
      </c>
      <c r="AG4055" s="47" t="s">
        <v>61</v>
      </c>
      <c r="AH4055" s="47" t="s">
        <v>75</v>
      </c>
      <c r="AI4055" s="47" t="s">
        <v>76</v>
      </c>
      <c r="AJ4055" s="47" t="s">
        <v>61</v>
      </c>
      <c r="AK4055" s="47" t="s">
        <v>61</v>
      </c>
      <c r="AV4055" s="47">
        <v>0.5</v>
      </c>
      <c r="AZ4055" s="47">
        <v>375</v>
      </c>
      <c r="BM4055" s="47">
        <v>7.1</v>
      </c>
      <c r="BS4055" s="47">
        <v>20.8</v>
      </c>
      <c r="BT4055" s="47">
        <v>0.69</v>
      </c>
      <c r="DI4055" s="1">
        <f t="shared" si="315"/>
        <v>4</v>
      </c>
      <c r="DJ4055" s="9" t="str">
        <f t="shared" si="316"/>
        <v>NO BACTERIOLOGICO</v>
      </c>
      <c r="DK4055" s="10" t="str">
        <f t="shared" si="317"/>
        <v>-</v>
      </c>
      <c r="DL4055" s="11" t="str">
        <f t="shared" si="318"/>
        <v>0</v>
      </c>
    </row>
    <row r="4056" spans="1:116" ht="12" x14ac:dyDescent="0.2">
      <c r="A4056" s="47">
        <v>1009030006</v>
      </c>
      <c r="B4056" s="47" t="str">
        <f t="shared" si="319"/>
        <v>1009030006-SEÑOR DE LOS MILAGROS</v>
      </c>
      <c r="C4056" s="47" t="s">
        <v>4363</v>
      </c>
      <c r="D4056" s="47" t="s">
        <v>58</v>
      </c>
      <c r="E4056" s="47" t="s">
        <v>3079</v>
      </c>
      <c r="F4056" s="47" t="s">
        <v>4357</v>
      </c>
      <c r="G4056" s="47" t="s">
        <v>60</v>
      </c>
      <c r="H4056" s="47">
        <v>258</v>
      </c>
      <c r="I4056" s="47">
        <v>150</v>
      </c>
      <c r="J4056" s="47" t="s">
        <v>495</v>
      </c>
      <c r="K4056" s="47" t="s">
        <v>63</v>
      </c>
      <c r="L4056" s="47" t="s">
        <v>64</v>
      </c>
      <c r="M4056" s="47" t="s">
        <v>4364</v>
      </c>
      <c r="N4056" s="47" t="s">
        <v>4363</v>
      </c>
      <c r="O4056" s="47" t="s">
        <v>58</v>
      </c>
      <c r="P4056" s="47" t="s">
        <v>3079</v>
      </c>
      <c r="Q4056" s="47" t="s">
        <v>4357</v>
      </c>
      <c r="R4056" s="47">
        <v>105317</v>
      </c>
      <c r="S4056" s="47" t="s">
        <v>2283</v>
      </c>
      <c r="T4056" s="47" t="s">
        <v>4363</v>
      </c>
      <c r="U4056" s="47">
        <v>14922</v>
      </c>
      <c r="V4056" s="47" t="s">
        <v>69</v>
      </c>
      <c r="W4056" s="47" t="s">
        <v>4365</v>
      </c>
      <c r="X4056" s="47">
        <v>1279478</v>
      </c>
      <c r="Y4056" s="47">
        <v>4216178</v>
      </c>
      <c r="Z4056" s="47">
        <v>522047.67</v>
      </c>
      <c r="AA4056" s="47">
        <v>9042689.8699999992</v>
      </c>
      <c r="AB4056" s="47" t="s">
        <v>71</v>
      </c>
      <c r="AC4056" s="47">
        <v>192</v>
      </c>
      <c r="AD4056" s="47" t="s">
        <v>86</v>
      </c>
      <c r="AE4056" s="47" t="s">
        <v>4916</v>
      </c>
      <c r="AF4056" s="47" t="s">
        <v>6176</v>
      </c>
      <c r="AG4056" s="47">
        <v>7263</v>
      </c>
      <c r="AH4056" s="47" t="s">
        <v>73</v>
      </c>
      <c r="AI4056" s="47" t="s">
        <v>4366</v>
      </c>
      <c r="AJ4056" s="47" t="s">
        <v>61</v>
      </c>
      <c r="AK4056" s="47" t="s">
        <v>61</v>
      </c>
      <c r="AV4056" s="47">
        <v>0.8</v>
      </c>
      <c r="AZ4056" s="47">
        <v>102</v>
      </c>
      <c r="BM4056" s="47">
        <v>7.5</v>
      </c>
      <c r="BS4056" s="47">
        <v>25.1</v>
      </c>
      <c r="BT4056" s="47">
        <v>2</v>
      </c>
      <c r="DI4056" s="1">
        <f t="shared" si="315"/>
        <v>4</v>
      </c>
      <c r="DJ4056" s="9" t="str">
        <f t="shared" si="316"/>
        <v>NO BACTERIOLOGICO</v>
      </c>
      <c r="DK4056" s="10" t="str">
        <f t="shared" si="317"/>
        <v>-</v>
      </c>
      <c r="DL4056" s="11" t="str">
        <f t="shared" si="318"/>
        <v>0</v>
      </c>
    </row>
    <row r="4057" spans="1:116" ht="12" x14ac:dyDescent="0.2">
      <c r="A4057" s="47">
        <v>1009030006</v>
      </c>
      <c r="B4057" s="47" t="str">
        <f t="shared" si="319"/>
        <v>1009030006-SEÑOR DE LOS MILAGROS</v>
      </c>
      <c r="C4057" s="47" t="s">
        <v>4363</v>
      </c>
      <c r="D4057" s="47" t="s">
        <v>58</v>
      </c>
      <c r="E4057" s="47" t="s">
        <v>3079</v>
      </c>
      <c r="F4057" s="47" t="s">
        <v>4357</v>
      </c>
      <c r="G4057" s="47" t="s">
        <v>60</v>
      </c>
      <c r="H4057" s="47">
        <v>258</v>
      </c>
      <c r="I4057" s="47">
        <v>150</v>
      </c>
      <c r="J4057" s="47" t="s">
        <v>495</v>
      </c>
      <c r="K4057" s="47" t="s">
        <v>63</v>
      </c>
      <c r="L4057" s="47" t="s">
        <v>64</v>
      </c>
      <c r="M4057" s="47" t="s">
        <v>4364</v>
      </c>
      <c r="N4057" s="47" t="s">
        <v>4363</v>
      </c>
      <c r="O4057" s="47" t="s">
        <v>58</v>
      </c>
      <c r="P4057" s="47" t="s">
        <v>3079</v>
      </c>
      <c r="Q4057" s="47" t="s">
        <v>4357</v>
      </c>
      <c r="R4057" s="47">
        <v>105317</v>
      </c>
      <c r="S4057" s="47" t="s">
        <v>2283</v>
      </c>
      <c r="T4057" s="47" t="s">
        <v>4363</v>
      </c>
      <c r="U4057" s="47">
        <v>14922</v>
      </c>
      <c r="V4057" s="47" t="s">
        <v>69</v>
      </c>
      <c r="W4057" s="47" t="s">
        <v>4365</v>
      </c>
      <c r="X4057" s="47">
        <v>1279478</v>
      </c>
      <c r="Y4057" s="47">
        <v>4216179</v>
      </c>
      <c r="Z4057" s="47">
        <v>0</v>
      </c>
      <c r="AA4057" s="47">
        <v>0</v>
      </c>
      <c r="AB4057" s="47" t="s">
        <v>61</v>
      </c>
      <c r="AC4057" s="47">
        <v>0</v>
      </c>
      <c r="AD4057" s="47" t="s">
        <v>86</v>
      </c>
      <c r="AE4057" s="47" t="s">
        <v>4916</v>
      </c>
      <c r="AF4057" s="47" t="s">
        <v>6176</v>
      </c>
      <c r="AG4057" s="47" t="s">
        <v>61</v>
      </c>
      <c r="AH4057" s="47" t="s">
        <v>75</v>
      </c>
      <c r="AI4057" s="47" t="s">
        <v>61</v>
      </c>
      <c r="AJ4057" s="47" t="s">
        <v>61</v>
      </c>
      <c r="AK4057" s="47" t="s">
        <v>61</v>
      </c>
      <c r="AV4057" s="47">
        <v>0.6</v>
      </c>
      <c r="AZ4057" s="47">
        <v>98</v>
      </c>
      <c r="BM4057" s="47">
        <v>8</v>
      </c>
      <c r="BS4057" s="47">
        <v>26</v>
      </c>
      <c r="BT4057" s="47">
        <v>2</v>
      </c>
      <c r="DI4057" s="1">
        <f t="shared" si="315"/>
        <v>4</v>
      </c>
      <c r="DJ4057" s="9" t="str">
        <f t="shared" si="316"/>
        <v>NO BACTERIOLOGICO</v>
      </c>
      <c r="DK4057" s="10" t="str">
        <f t="shared" si="317"/>
        <v>-</v>
      </c>
      <c r="DL4057" s="11" t="str">
        <f t="shared" si="318"/>
        <v>0</v>
      </c>
    </row>
    <row r="4058" spans="1:116" ht="12" x14ac:dyDescent="0.2">
      <c r="A4058" s="47">
        <v>1009030006</v>
      </c>
      <c r="B4058" s="47" t="str">
        <f t="shared" si="319"/>
        <v>1009030006-SEÑOR DE LOS MILAGROS</v>
      </c>
      <c r="C4058" s="47" t="s">
        <v>4363</v>
      </c>
      <c r="D4058" s="47" t="s">
        <v>58</v>
      </c>
      <c r="E4058" s="47" t="s">
        <v>3079</v>
      </c>
      <c r="F4058" s="47" t="s">
        <v>4357</v>
      </c>
      <c r="G4058" s="47" t="s">
        <v>60</v>
      </c>
      <c r="H4058" s="47">
        <v>258</v>
      </c>
      <c r="I4058" s="47">
        <v>150</v>
      </c>
      <c r="J4058" s="47" t="s">
        <v>495</v>
      </c>
      <c r="K4058" s="47" t="s">
        <v>63</v>
      </c>
      <c r="L4058" s="47" t="s">
        <v>64</v>
      </c>
      <c r="M4058" s="47" t="s">
        <v>4364</v>
      </c>
      <c r="N4058" s="47" t="s">
        <v>4363</v>
      </c>
      <c r="O4058" s="47" t="s">
        <v>58</v>
      </c>
      <c r="P4058" s="47" t="s">
        <v>3079</v>
      </c>
      <c r="Q4058" s="47" t="s">
        <v>4357</v>
      </c>
      <c r="R4058" s="47">
        <v>105317</v>
      </c>
      <c r="S4058" s="47" t="s">
        <v>2283</v>
      </c>
      <c r="T4058" s="47" t="s">
        <v>4363</v>
      </c>
      <c r="U4058" s="47">
        <v>14922</v>
      </c>
      <c r="V4058" s="47" t="s">
        <v>69</v>
      </c>
      <c r="W4058" s="47" t="s">
        <v>4365</v>
      </c>
      <c r="X4058" s="47">
        <v>1279478</v>
      </c>
      <c r="Y4058" s="47">
        <v>4216180</v>
      </c>
      <c r="Z4058" s="47">
        <v>0</v>
      </c>
      <c r="AA4058" s="47">
        <v>0</v>
      </c>
      <c r="AB4058" s="47" t="s">
        <v>61</v>
      </c>
      <c r="AC4058" s="47">
        <v>0</v>
      </c>
      <c r="AD4058" s="47" t="s">
        <v>86</v>
      </c>
      <c r="AE4058" s="47" t="s">
        <v>4916</v>
      </c>
      <c r="AF4058" s="47" t="s">
        <v>6176</v>
      </c>
      <c r="AG4058" s="47" t="s">
        <v>61</v>
      </c>
      <c r="AH4058" s="47" t="s">
        <v>75</v>
      </c>
      <c r="AI4058" s="47" t="s">
        <v>61</v>
      </c>
      <c r="AJ4058" s="47" t="s">
        <v>61</v>
      </c>
      <c r="AK4058" s="47" t="s">
        <v>61</v>
      </c>
      <c r="AV4058" s="47">
        <v>0.5</v>
      </c>
      <c r="AZ4058" s="47">
        <v>102</v>
      </c>
      <c r="BM4058" s="47">
        <v>7.5</v>
      </c>
      <c r="BS4058" s="47">
        <v>25</v>
      </c>
      <c r="BT4058" s="47">
        <v>2</v>
      </c>
      <c r="DI4058" s="1">
        <f t="shared" si="315"/>
        <v>4</v>
      </c>
      <c r="DJ4058" s="9" t="str">
        <f t="shared" si="316"/>
        <v>NO BACTERIOLOGICO</v>
      </c>
      <c r="DK4058" s="10" t="str">
        <f t="shared" si="317"/>
        <v>-</v>
      </c>
      <c r="DL4058" s="11" t="str">
        <f t="shared" si="318"/>
        <v>0</v>
      </c>
    </row>
    <row r="4059" spans="1:116" ht="12" x14ac:dyDescent="0.2">
      <c r="A4059" s="47">
        <v>1006060031</v>
      </c>
      <c r="B4059" s="47" t="str">
        <f t="shared" si="319"/>
        <v>1006060031-TAMBILLO GRANDE</v>
      </c>
      <c r="C4059" s="47" t="s">
        <v>3151</v>
      </c>
      <c r="D4059" s="47" t="s">
        <v>58</v>
      </c>
      <c r="E4059" s="47" t="s">
        <v>1533</v>
      </c>
      <c r="F4059" s="47" t="s">
        <v>3104</v>
      </c>
      <c r="G4059" s="47" t="s">
        <v>60</v>
      </c>
      <c r="H4059" s="47">
        <v>1500</v>
      </c>
      <c r="I4059" s="47">
        <v>300</v>
      </c>
      <c r="J4059" s="47" t="s">
        <v>82</v>
      </c>
      <c r="K4059" s="47" t="s">
        <v>63</v>
      </c>
      <c r="L4059" s="47" t="s">
        <v>64</v>
      </c>
      <c r="M4059" s="47" t="s">
        <v>3152</v>
      </c>
      <c r="N4059" s="47" t="s">
        <v>3151</v>
      </c>
      <c r="O4059" s="47" t="s">
        <v>58</v>
      </c>
      <c r="P4059" s="47" t="s">
        <v>1533</v>
      </c>
      <c r="Q4059" s="47" t="s">
        <v>3104</v>
      </c>
      <c r="R4059" s="47">
        <v>103580</v>
      </c>
      <c r="S4059" s="47" t="s">
        <v>171</v>
      </c>
      <c r="T4059" s="47" t="s">
        <v>3153</v>
      </c>
      <c r="U4059" s="47">
        <v>19411</v>
      </c>
      <c r="V4059" s="47" t="s">
        <v>69</v>
      </c>
      <c r="W4059" s="47" t="s">
        <v>3154</v>
      </c>
      <c r="X4059" s="47">
        <v>1279489</v>
      </c>
      <c r="Y4059" s="47">
        <v>4216201</v>
      </c>
      <c r="Z4059" s="47">
        <v>393475</v>
      </c>
      <c r="AA4059" s="47">
        <v>8959542</v>
      </c>
      <c r="AB4059" s="47" t="s">
        <v>71</v>
      </c>
      <c r="AC4059" s="47">
        <v>765</v>
      </c>
      <c r="AD4059" s="47" t="s">
        <v>72</v>
      </c>
      <c r="AE4059" s="47" t="s">
        <v>5065</v>
      </c>
      <c r="AF4059" s="47" t="s">
        <v>6177</v>
      </c>
      <c r="AG4059" s="47">
        <v>60053</v>
      </c>
      <c r="AH4059" s="47" t="s">
        <v>73</v>
      </c>
      <c r="AI4059" s="47" t="s">
        <v>3155</v>
      </c>
      <c r="AJ4059" s="47" t="s">
        <v>61</v>
      </c>
      <c r="AK4059" s="47" t="s">
        <v>61</v>
      </c>
      <c r="AV4059" s="47">
        <v>1.4</v>
      </c>
      <c r="AZ4059" s="47">
        <v>316</v>
      </c>
      <c r="BM4059" s="47">
        <v>7.11</v>
      </c>
      <c r="BS4059" s="47">
        <v>22.1</v>
      </c>
      <c r="BT4059" s="47">
        <v>2.2200000000000002</v>
      </c>
      <c r="DI4059" s="1">
        <f t="shared" si="315"/>
        <v>4</v>
      </c>
      <c r="DJ4059" s="9" t="str">
        <f t="shared" si="316"/>
        <v>NO BACTERIOLOGICO</v>
      </c>
      <c r="DK4059" s="10" t="str">
        <f t="shared" si="317"/>
        <v>-</v>
      </c>
      <c r="DL4059" s="11" t="str">
        <f t="shared" si="318"/>
        <v>0</v>
      </c>
    </row>
    <row r="4060" spans="1:116" ht="12" x14ac:dyDescent="0.2">
      <c r="A4060" s="47">
        <v>1006060031</v>
      </c>
      <c r="B4060" s="47" t="str">
        <f t="shared" si="319"/>
        <v>1006060031-TAMBILLO GRANDE</v>
      </c>
      <c r="C4060" s="47" t="s">
        <v>3151</v>
      </c>
      <c r="D4060" s="47" t="s">
        <v>58</v>
      </c>
      <c r="E4060" s="47" t="s">
        <v>1533</v>
      </c>
      <c r="F4060" s="47" t="s">
        <v>3104</v>
      </c>
      <c r="G4060" s="47" t="s">
        <v>60</v>
      </c>
      <c r="H4060" s="47">
        <v>1500</v>
      </c>
      <c r="I4060" s="47">
        <v>300</v>
      </c>
      <c r="J4060" s="47" t="s">
        <v>82</v>
      </c>
      <c r="K4060" s="47" t="s">
        <v>63</v>
      </c>
      <c r="L4060" s="47" t="s">
        <v>64</v>
      </c>
      <c r="M4060" s="47" t="s">
        <v>3152</v>
      </c>
      <c r="N4060" s="47" t="s">
        <v>3151</v>
      </c>
      <c r="O4060" s="47" t="s">
        <v>58</v>
      </c>
      <c r="P4060" s="47" t="s">
        <v>1533</v>
      </c>
      <c r="Q4060" s="47" t="s">
        <v>3104</v>
      </c>
      <c r="R4060" s="47">
        <v>103580</v>
      </c>
      <c r="S4060" s="47" t="s">
        <v>171</v>
      </c>
      <c r="T4060" s="47" t="s">
        <v>3153</v>
      </c>
      <c r="U4060" s="47">
        <v>19411</v>
      </c>
      <c r="V4060" s="47" t="s">
        <v>69</v>
      </c>
      <c r="W4060" s="47" t="s">
        <v>3154</v>
      </c>
      <c r="X4060" s="47">
        <v>1279489</v>
      </c>
      <c r="Y4060" s="47">
        <v>4216202</v>
      </c>
      <c r="Z4060" s="47">
        <v>393478</v>
      </c>
      <c r="AA4060" s="47">
        <v>8959576</v>
      </c>
      <c r="AB4060" s="47" t="s">
        <v>71</v>
      </c>
      <c r="AC4060" s="47">
        <v>767</v>
      </c>
      <c r="AD4060" s="47" t="s">
        <v>72</v>
      </c>
      <c r="AE4060" s="47" t="s">
        <v>5065</v>
      </c>
      <c r="AF4060" s="47" t="s">
        <v>6177</v>
      </c>
      <c r="AG4060" s="47" t="s">
        <v>61</v>
      </c>
      <c r="AH4060" s="47" t="s">
        <v>75</v>
      </c>
      <c r="AI4060" s="47" t="s">
        <v>76</v>
      </c>
      <c r="AJ4060" s="47" t="s">
        <v>61</v>
      </c>
      <c r="AK4060" s="47" t="s">
        <v>61</v>
      </c>
      <c r="AV4060" s="47">
        <v>0.7</v>
      </c>
      <c r="AZ4060" s="47">
        <v>319</v>
      </c>
      <c r="BM4060" s="47">
        <v>7.13</v>
      </c>
      <c r="BS4060" s="47">
        <v>21.3</v>
      </c>
      <c r="BT4060" s="47">
        <v>2.2400000000000002</v>
      </c>
      <c r="DI4060" s="1">
        <f t="shared" si="315"/>
        <v>4</v>
      </c>
      <c r="DJ4060" s="9" t="str">
        <f t="shared" si="316"/>
        <v>NO BACTERIOLOGICO</v>
      </c>
      <c r="DK4060" s="10" t="str">
        <f t="shared" si="317"/>
        <v>-</v>
      </c>
      <c r="DL4060" s="11" t="str">
        <f t="shared" si="318"/>
        <v>0</v>
      </c>
    </row>
    <row r="4061" spans="1:116" ht="12" x14ac:dyDescent="0.2">
      <c r="A4061" s="47">
        <v>1006060031</v>
      </c>
      <c r="B4061" s="47" t="str">
        <f t="shared" si="319"/>
        <v>1006060031-TAMBILLO GRANDE</v>
      </c>
      <c r="C4061" s="47" t="s">
        <v>3151</v>
      </c>
      <c r="D4061" s="47" t="s">
        <v>58</v>
      </c>
      <c r="E4061" s="47" t="s">
        <v>1533</v>
      </c>
      <c r="F4061" s="47" t="s">
        <v>3104</v>
      </c>
      <c r="G4061" s="47" t="s">
        <v>60</v>
      </c>
      <c r="H4061" s="47">
        <v>1500</v>
      </c>
      <c r="I4061" s="47">
        <v>300</v>
      </c>
      <c r="J4061" s="47" t="s">
        <v>82</v>
      </c>
      <c r="K4061" s="47" t="s">
        <v>63</v>
      </c>
      <c r="L4061" s="47" t="s">
        <v>64</v>
      </c>
      <c r="M4061" s="47" t="s">
        <v>3152</v>
      </c>
      <c r="N4061" s="47" t="s">
        <v>3151</v>
      </c>
      <c r="O4061" s="47" t="s">
        <v>58</v>
      </c>
      <c r="P4061" s="47" t="s">
        <v>1533</v>
      </c>
      <c r="Q4061" s="47" t="s">
        <v>3104</v>
      </c>
      <c r="R4061" s="47">
        <v>103580</v>
      </c>
      <c r="S4061" s="47" t="s">
        <v>171</v>
      </c>
      <c r="T4061" s="47" t="s">
        <v>3153</v>
      </c>
      <c r="U4061" s="47">
        <v>19411</v>
      </c>
      <c r="V4061" s="47" t="s">
        <v>69</v>
      </c>
      <c r="W4061" s="47" t="s">
        <v>3154</v>
      </c>
      <c r="X4061" s="47">
        <v>1279489</v>
      </c>
      <c r="Y4061" s="47">
        <v>4216203</v>
      </c>
      <c r="Z4061" s="47">
        <v>393498</v>
      </c>
      <c r="AA4061" s="47">
        <v>8958877</v>
      </c>
      <c r="AB4061" s="47" t="s">
        <v>71</v>
      </c>
      <c r="AC4061" s="47">
        <v>757</v>
      </c>
      <c r="AD4061" s="47" t="s">
        <v>72</v>
      </c>
      <c r="AE4061" s="47" t="s">
        <v>5065</v>
      </c>
      <c r="AF4061" s="47" t="s">
        <v>6177</v>
      </c>
      <c r="AG4061" s="47" t="s">
        <v>61</v>
      </c>
      <c r="AH4061" s="47" t="s">
        <v>75</v>
      </c>
      <c r="AI4061" s="47" t="s">
        <v>76</v>
      </c>
      <c r="AJ4061" s="47" t="s">
        <v>61</v>
      </c>
      <c r="AK4061" s="47" t="s">
        <v>61</v>
      </c>
      <c r="AV4061" s="47">
        <v>0.5</v>
      </c>
      <c r="AZ4061" s="47">
        <v>320</v>
      </c>
      <c r="BM4061" s="47">
        <v>7.15</v>
      </c>
      <c r="BS4061" s="47">
        <v>20.399999999999999</v>
      </c>
      <c r="BT4061" s="47">
        <v>2.27</v>
      </c>
      <c r="DI4061" s="1">
        <f t="shared" si="315"/>
        <v>4</v>
      </c>
      <c r="DJ4061" s="9" t="str">
        <f t="shared" si="316"/>
        <v>NO BACTERIOLOGICO</v>
      </c>
      <c r="DK4061" s="10" t="str">
        <f t="shared" si="317"/>
        <v>-</v>
      </c>
      <c r="DL4061" s="11" t="str">
        <f t="shared" si="318"/>
        <v>0</v>
      </c>
    </row>
    <row r="4062" spans="1:116" ht="12" x14ac:dyDescent="0.2">
      <c r="A4062" s="47">
        <v>1006060016</v>
      </c>
      <c r="B4062" s="47" t="str">
        <f t="shared" si="319"/>
        <v>1006060016-SANTA ROSA DE QUEZADA</v>
      </c>
      <c r="C4062" s="47" t="s">
        <v>3156</v>
      </c>
      <c r="D4062" s="47" t="s">
        <v>58</v>
      </c>
      <c r="E4062" s="47" t="s">
        <v>1533</v>
      </c>
      <c r="F4062" s="47" t="s">
        <v>3104</v>
      </c>
      <c r="G4062" s="47" t="s">
        <v>60</v>
      </c>
      <c r="H4062" s="47">
        <v>400</v>
      </c>
      <c r="I4062" s="47">
        <v>280</v>
      </c>
      <c r="J4062" s="47" t="s">
        <v>82</v>
      </c>
      <c r="K4062" s="47" t="s">
        <v>63</v>
      </c>
      <c r="L4062" s="47" t="s">
        <v>64</v>
      </c>
      <c r="M4062" s="47" t="s">
        <v>3152</v>
      </c>
      <c r="N4062" s="47" t="s">
        <v>3151</v>
      </c>
      <c r="O4062" s="47" t="s">
        <v>58</v>
      </c>
      <c r="P4062" s="47" t="s">
        <v>1533</v>
      </c>
      <c r="Q4062" s="47" t="s">
        <v>3104</v>
      </c>
      <c r="R4062" s="47">
        <v>172896</v>
      </c>
      <c r="S4062" s="47" t="s">
        <v>171</v>
      </c>
      <c r="T4062" s="47" t="s">
        <v>3157</v>
      </c>
      <c r="U4062" s="47">
        <v>19404</v>
      </c>
      <c r="V4062" s="47" t="s">
        <v>69</v>
      </c>
      <c r="W4062" s="47" t="s">
        <v>3158</v>
      </c>
      <c r="X4062" s="47">
        <v>1279497</v>
      </c>
      <c r="Y4062" s="47">
        <v>4216213</v>
      </c>
      <c r="Z4062" s="47">
        <v>394862</v>
      </c>
      <c r="AA4062" s="47">
        <v>8962359</v>
      </c>
      <c r="AB4062" s="47" t="s">
        <v>71</v>
      </c>
      <c r="AC4062" s="47">
        <v>853</v>
      </c>
      <c r="AD4062" s="47" t="s">
        <v>72</v>
      </c>
      <c r="AE4062" s="47" t="s">
        <v>5063</v>
      </c>
      <c r="AF4062" s="47" t="s">
        <v>6178</v>
      </c>
      <c r="AG4062" s="47">
        <v>66474</v>
      </c>
      <c r="AH4062" s="47" t="s">
        <v>73</v>
      </c>
      <c r="AI4062" s="47" t="s">
        <v>3159</v>
      </c>
      <c r="AJ4062" s="47" t="s">
        <v>61</v>
      </c>
      <c r="AK4062" s="47" t="s">
        <v>61</v>
      </c>
      <c r="AV4062" s="47">
        <v>1.6</v>
      </c>
      <c r="AZ4062" s="47">
        <v>316</v>
      </c>
      <c r="BM4062" s="47">
        <v>7.3</v>
      </c>
      <c r="BS4062" s="47">
        <v>18.399999999999999</v>
      </c>
      <c r="BT4062" s="47">
        <v>2.4</v>
      </c>
      <c r="DI4062" s="1">
        <f t="shared" si="315"/>
        <v>4</v>
      </c>
      <c r="DJ4062" s="9" t="str">
        <f t="shared" si="316"/>
        <v>NO BACTERIOLOGICO</v>
      </c>
      <c r="DK4062" s="10" t="str">
        <f t="shared" si="317"/>
        <v>-</v>
      </c>
      <c r="DL4062" s="11" t="str">
        <f t="shared" si="318"/>
        <v>0</v>
      </c>
    </row>
    <row r="4063" spans="1:116" ht="12" x14ac:dyDescent="0.2">
      <c r="A4063" s="47">
        <v>1006060016</v>
      </c>
      <c r="B4063" s="47" t="str">
        <f t="shared" si="319"/>
        <v>1006060016-SANTA ROSA DE QUEZADA</v>
      </c>
      <c r="C4063" s="47" t="s">
        <v>3156</v>
      </c>
      <c r="D4063" s="47" t="s">
        <v>58</v>
      </c>
      <c r="E4063" s="47" t="s">
        <v>1533</v>
      </c>
      <c r="F4063" s="47" t="s">
        <v>3104</v>
      </c>
      <c r="G4063" s="47" t="s">
        <v>60</v>
      </c>
      <c r="H4063" s="47">
        <v>400</v>
      </c>
      <c r="I4063" s="47">
        <v>280</v>
      </c>
      <c r="J4063" s="47" t="s">
        <v>82</v>
      </c>
      <c r="K4063" s="47" t="s">
        <v>63</v>
      </c>
      <c r="L4063" s="47" t="s">
        <v>64</v>
      </c>
      <c r="M4063" s="47" t="s">
        <v>3152</v>
      </c>
      <c r="N4063" s="47" t="s">
        <v>3151</v>
      </c>
      <c r="O4063" s="47" t="s">
        <v>58</v>
      </c>
      <c r="P4063" s="47" t="s">
        <v>1533</v>
      </c>
      <c r="Q4063" s="47" t="s">
        <v>3104</v>
      </c>
      <c r="R4063" s="47">
        <v>172896</v>
      </c>
      <c r="S4063" s="47" t="s">
        <v>171</v>
      </c>
      <c r="T4063" s="47" t="s">
        <v>3157</v>
      </c>
      <c r="U4063" s="47">
        <v>19404</v>
      </c>
      <c r="V4063" s="47" t="s">
        <v>69</v>
      </c>
      <c r="W4063" s="47" t="s">
        <v>3158</v>
      </c>
      <c r="X4063" s="47">
        <v>1279497</v>
      </c>
      <c r="Y4063" s="47">
        <v>4216214</v>
      </c>
      <c r="Z4063" s="47">
        <v>394697</v>
      </c>
      <c r="AA4063" s="47">
        <v>8962528</v>
      </c>
      <c r="AB4063" s="47" t="s">
        <v>71</v>
      </c>
      <c r="AC4063" s="47">
        <v>803</v>
      </c>
      <c r="AD4063" s="47" t="s">
        <v>72</v>
      </c>
      <c r="AE4063" s="47" t="s">
        <v>5063</v>
      </c>
      <c r="AF4063" s="47" t="s">
        <v>6178</v>
      </c>
      <c r="AG4063" s="47" t="s">
        <v>61</v>
      </c>
      <c r="AH4063" s="47" t="s">
        <v>75</v>
      </c>
      <c r="AI4063" s="47" t="s">
        <v>76</v>
      </c>
      <c r="AJ4063" s="47" t="s">
        <v>61</v>
      </c>
      <c r="AK4063" s="47" t="s">
        <v>61</v>
      </c>
      <c r="AV4063" s="47">
        <v>0.6</v>
      </c>
      <c r="AZ4063" s="47">
        <v>314</v>
      </c>
      <c r="BM4063" s="47">
        <v>7.35</v>
      </c>
      <c r="BS4063" s="47">
        <v>18.7</v>
      </c>
      <c r="BT4063" s="47">
        <v>2.36</v>
      </c>
      <c r="DI4063" s="1">
        <f t="shared" si="315"/>
        <v>4</v>
      </c>
      <c r="DJ4063" s="9" t="str">
        <f t="shared" si="316"/>
        <v>NO BACTERIOLOGICO</v>
      </c>
      <c r="DK4063" s="10" t="str">
        <f t="shared" si="317"/>
        <v>-</v>
      </c>
      <c r="DL4063" s="11" t="str">
        <f t="shared" si="318"/>
        <v>0</v>
      </c>
    </row>
    <row r="4064" spans="1:116" ht="12" x14ac:dyDescent="0.2">
      <c r="A4064" s="47">
        <v>1006060016</v>
      </c>
      <c r="B4064" s="47" t="str">
        <f t="shared" si="319"/>
        <v>1006060016-SANTA ROSA DE QUEZADA</v>
      </c>
      <c r="C4064" s="47" t="s">
        <v>3156</v>
      </c>
      <c r="D4064" s="47" t="s">
        <v>58</v>
      </c>
      <c r="E4064" s="47" t="s">
        <v>1533</v>
      </c>
      <c r="F4064" s="47" t="s">
        <v>3104</v>
      </c>
      <c r="G4064" s="47" t="s">
        <v>60</v>
      </c>
      <c r="H4064" s="47">
        <v>400</v>
      </c>
      <c r="I4064" s="47">
        <v>280</v>
      </c>
      <c r="J4064" s="47" t="s">
        <v>82</v>
      </c>
      <c r="K4064" s="47" t="s">
        <v>63</v>
      </c>
      <c r="L4064" s="47" t="s">
        <v>64</v>
      </c>
      <c r="M4064" s="47" t="s">
        <v>3152</v>
      </c>
      <c r="N4064" s="47" t="s">
        <v>3151</v>
      </c>
      <c r="O4064" s="47" t="s">
        <v>58</v>
      </c>
      <c r="P4064" s="47" t="s">
        <v>1533</v>
      </c>
      <c r="Q4064" s="47" t="s">
        <v>3104</v>
      </c>
      <c r="R4064" s="47">
        <v>172896</v>
      </c>
      <c r="S4064" s="47" t="s">
        <v>171</v>
      </c>
      <c r="T4064" s="47" t="s">
        <v>3157</v>
      </c>
      <c r="U4064" s="47">
        <v>19404</v>
      </c>
      <c r="V4064" s="47" t="s">
        <v>69</v>
      </c>
      <c r="W4064" s="47" t="s">
        <v>3158</v>
      </c>
      <c r="X4064" s="47">
        <v>1279497</v>
      </c>
      <c r="Y4064" s="47">
        <v>4216215</v>
      </c>
      <c r="Z4064" s="47">
        <v>394864</v>
      </c>
      <c r="AA4064" s="47">
        <v>8962850</v>
      </c>
      <c r="AB4064" s="47" t="s">
        <v>71</v>
      </c>
      <c r="AC4064" s="47">
        <v>796</v>
      </c>
      <c r="AD4064" s="47" t="s">
        <v>72</v>
      </c>
      <c r="AE4064" s="47" t="s">
        <v>5063</v>
      </c>
      <c r="AF4064" s="47" t="s">
        <v>6178</v>
      </c>
      <c r="AG4064" s="47" t="s">
        <v>61</v>
      </c>
      <c r="AH4064" s="47" t="s">
        <v>75</v>
      </c>
      <c r="AI4064" s="47" t="s">
        <v>76</v>
      </c>
      <c r="AJ4064" s="47" t="s">
        <v>61</v>
      </c>
      <c r="AK4064" s="47" t="s">
        <v>61</v>
      </c>
      <c r="AV4064" s="47">
        <v>0.5</v>
      </c>
      <c r="AZ4064" s="47">
        <v>310</v>
      </c>
      <c r="BM4064" s="47">
        <v>7.37</v>
      </c>
      <c r="BS4064" s="47">
        <v>19.399999999999999</v>
      </c>
      <c r="BT4064" s="47">
        <v>2.27</v>
      </c>
      <c r="DI4064" s="1">
        <f t="shared" si="315"/>
        <v>4</v>
      </c>
      <c r="DJ4064" s="9" t="str">
        <f t="shared" si="316"/>
        <v>NO BACTERIOLOGICO</v>
      </c>
      <c r="DK4064" s="10" t="str">
        <f t="shared" si="317"/>
        <v>-</v>
      </c>
      <c r="DL4064" s="11" t="str">
        <f t="shared" si="318"/>
        <v>0</v>
      </c>
    </row>
    <row r="4065" spans="1:116" ht="12" x14ac:dyDescent="0.2">
      <c r="A4065" s="47">
        <v>1006060024</v>
      </c>
      <c r="B4065" s="47" t="str">
        <f t="shared" si="319"/>
        <v>1006060024-QUEZADA (QUESADA)</v>
      </c>
      <c r="C4065" s="47" t="s">
        <v>3160</v>
      </c>
      <c r="D4065" s="47" t="s">
        <v>58</v>
      </c>
      <c r="E4065" s="47" t="s">
        <v>1533</v>
      </c>
      <c r="F4065" s="47" t="s">
        <v>3104</v>
      </c>
      <c r="G4065" s="47" t="s">
        <v>60</v>
      </c>
      <c r="H4065" s="47">
        <v>270</v>
      </c>
      <c r="I4065" s="47">
        <v>60</v>
      </c>
      <c r="J4065" s="47" t="s">
        <v>82</v>
      </c>
      <c r="K4065" s="47" t="s">
        <v>63</v>
      </c>
      <c r="L4065" s="47" t="s">
        <v>64</v>
      </c>
      <c r="M4065" s="47" t="s">
        <v>3152</v>
      </c>
      <c r="N4065" s="47" t="s">
        <v>3151</v>
      </c>
      <c r="O4065" s="47" t="s">
        <v>58</v>
      </c>
      <c r="P4065" s="47" t="s">
        <v>1533</v>
      </c>
      <c r="Q4065" s="47" t="s">
        <v>3104</v>
      </c>
      <c r="R4065" s="47">
        <v>103857</v>
      </c>
      <c r="S4065" s="47" t="s">
        <v>171</v>
      </c>
      <c r="T4065" s="47" t="s">
        <v>3161</v>
      </c>
      <c r="U4065" s="47">
        <v>23306</v>
      </c>
      <c r="V4065" s="47" t="s">
        <v>69</v>
      </c>
      <c r="W4065" s="47" t="s">
        <v>3162</v>
      </c>
      <c r="X4065" s="47">
        <v>1279505</v>
      </c>
      <c r="Y4065" s="47">
        <v>4216242</v>
      </c>
      <c r="Z4065" s="47">
        <v>393475</v>
      </c>
      <c r="AA4065" s="47">
        <v>8959542</v>
      </c>
      <c r="AB4065" s="47" t="s">
        <v>71</v>
      </c>
      <c r="AC4065" s="47">
        <v>712</v>
      </c>
      <c r="AD4065" s="47" t="s">
        <v>72</v>
      </c>
      <c r="AE4065" s="47" t="s">
        <v>5065</v>
      </c>
      <c r="AF4065" s="47" t="s">
        <v>6179</v>
      </c>
      <c r="AG4065" s="47">
        <v>60054</v>
      </c>
      <c r="AH4065" s="47" t="s">
        <v>73</v>
      </c>
      <c r="AI4065" s="47" t="s">
        <v>3163</v>
      </c>
      <c r="AJ4065" s="47" t="s">
        <v>61</v>
      </c>
      <c r="AK4065" s="47" t="s">
        <v>61</v>
      </c>
      <c r="AV4065" s="47">
        <v>1.6</v>
      </c>
      <c r="AZ4065" s="47">
        <v>319</v>
      </c>
      <c r="BM4065" s="47">
        <v>7.32</v>
      </c>
      <c r="BS4065" s="47">
        <v>21.2</v>
      </c>
      <c r="BT4065" s="47">
        <v>2.35</v>
      </c>
      <c r="DI4065" s="1">
        <f t="shared" si="315"/>
        <v>4</v>
      </c>
      <c r="DJ4065" s="9" t="str">
        <f t="shared" si="316"/>
        <v>NO BACTERIOLOGICO</v>
      </c>
      <c r="DK4065" s="10" t="str">
        <f t="shared" si="317"/>
        <v>-</v>
      </c>
      <c r="DL4065" s="11" t="str">
        <f t="shared" si="318"/>
        <v>0</v>
      </c>
    </row>
    <row r="4066" spans="1:116" ht="12" x14ac:dyDescent="0.2">
      <c r="A4066" s="47">
        <v>1006060024</v>
      </c>
      <c r="B4066" s="47" t="str">
        <f t="shared" si="319"/>
        <v>1006060024-QUEZADA (QUESADA)</v>
      </c>
      <c r="C4066" s="47" t="s">
        <v>3160</v>
      </c>
      <c r="D4066" s="47" t="s">
        <v>58</v>
      </c>
      <c r="E4066" s="47" t="s">
        <v>1533</v>
      </c>
      <c r="F4066" s="47" t="s">
        <v>3104</v>
      </c>
      <c r="G4066" s="47" t="s">
        <v>60</v>
      </c>
      <c r="H4066" s="47">
        <v>270</v>
      </c>
      <c r="I4066" s="47">
        <v>60</v>
      </c>
      <c r="J4066" s="47" t="s">
        <v>82</v>
      </c>
      <c r="K4066" s="47" t="s">
        <v>63</v>
      </c>
      <c r="L4066" s="47" t="s">
        <v>64</v>
      </c>
      <c r="M4066" s="47" t="s">
        <v>3152</v>
      </c>
      <c r="N4066" s="47" t="s">
        <v>3151</v>
      </c>
      <c r="O4066" s="47" t="s">
        <v>58</v>
      </c>
      <c r="P4066" s="47" t="s">
        <v>1533</v>
      </c>
      <c r="Q4066" s="47" t="s">
        <v>3104</v>
      </c>
      <c r="R4066" s="47">
        <v>103857</v>
      </c>
      <c r="S4066" s="47" t="s">
        <v>171</v>
      </c>
      <c r="T4066" s="47" t="s">
        <v>3161</v>
      </c>
      <c r="U4066" s="47">
        <v>23306</v>
      </c>
      <c r="V4066" s="47" t="s">
        <v>69</v>
      </c>
      <c r="W4066" s="47" t="s">
        <v>3162</v>
      </c>
      <c r="X4066" s="47">
        <v>1279505</v>
      </c>
      <c r="Y4066" s="47">
        <v>4216243</v>
      </c>
      <c r="Z4066" s="47">
        <v>392784</v>
      </c>
      <c r="AA4066" s="47">
        <v>8962074</v>
      </c>
      <c r="AB4066" s="47" t="s">
        <v>71</v>
      </c>
      <c r="AC4066" s="47">
        <v>704</v>
      </c>
      <c r="AD4066" s="47" t="s">
        <v>72</v>
      </c>
      <c r="AE4066" s="47" t="s">
        <v>5065</v>
      </c>
      <c r="AF4066" s="47" t="s">
        <v>6179</v>
      </c>
      <c r="AG4066" s="47" t="s">
        <v>61</v>
      </c>
      <c r="AH4066" s="47" t="s">
        <v>75</v>
      </c>
      <c r="AI4066" s="47" t="s">
        <v>76</v>
      </c>
      <c r="AJ4066" s="47" t="s">
        <v>61</v>
      </c>
      <c r="AK4066" s="47" t="s">
        <v>61</v>
      </c>
      <c r="AV4066" s="47">
        <v>0.6</v>
      </c>
      <c r="AZ4066" s="47">
        <v>322</v>
      </c>
      <c r="BM4066" s="47">
        <v>7.25</v>
      </c>
      <c r="BS4066" s="47">
        <v>19.3</v>
      </c>
      <c r="BT4066" s="47">
        <v>2.37</v>
      </c>
      <c r="DI4066" s="1">
        <f t="shared" si="315"/>
        <v>4</v>
      </c>
      <c r="DJ4066" s="9" t="str">
        <f t="shared" si="316"/>
        <v>NO BACTERIOLOGICO</v>
      </c>
      <c r="DK4066" s="10" t="str">
        <f t="shared" si="317"/>
        <v>-</v>
      </c>
      <c r="DL4066" s="11" t="str">
        <f t="shared" si="318"/>
        <v>0</v>
      </c>
    </row>
    <row r="4067" spans="1:116" ht="12" x14ac:dyDescent="0.2">
      <c r="A4067" s="47">
        <v>1006060024</v>
      </c>
      <c r="B4067" s="47" t="str">
        <f t="shared" si="319"/>
        <v>1006060024-QUEZADA (QUESADA)</v>
      </c>
      <c r="C4067" s="47" t="s">
        <v>3160</v>
      </c>
      <c r="D4067" s="47" t="s">
        <v>58</v>
      </c>
      <c r="E4067" s="47" t="s">
        <v>1533</v>
      </c>
      <c r="F4067" s="47" t="s">
        <v>3104</v>
      </c>
      <c r="G4067" s="47" t="s">
        <v>60</v>
      </c>
      <c r="H4067" s="47">
        <v>270</v>
      </c>
      <c r="I4067" s="47">
        <v>60</v>
      </c>
      <c r="J4067" s="47" t="s">
        <v>82</v>
      </c>
      <c r="K4067" s="47" t="s">
        <v>63</v>
      </c>
      <c r="L4067" s="47" t="s">
        <v>64</v>
      </c>
      <c r="M4067" s="47" t="s">
        <v>3152</v>
      </c>
      <c r="N4067" s="47" t="s">
        <v>3151</v>
      </c>
      <c r="O4067" s="47" t="s">
        <v>58</v>
      </c>
      <c r="P4067" s="47" t="s">
        <v>1533</v>
      </c>
      <c r="Q4067" s="47" t="s">
        <v>3104</v>
      </c>
      <c r="R4067" s="47">
        <v>103857</v>
      </c>
      <c r="S4067" s="47" t="s">
        <v>171</v>
      </c>
      <c r="T4067" s="47" t="s">
        <v>3161</v>
      </c>
      <c r="U4067" s="47">
        <v>23306</v>
      </c>
      <c r="V4067" s="47" t="s">
        <v>69</v>
      </c>
      <c r="W4067" s="47" t="s">
        <v>3162</v>
      </c>
      <c r="X4067" s="47">
        <v>1279505</v>
      </c>
      <c r="Y4067" s="47">
        <v>4216244</v>
      </c>
      <c r="Z4067" s="47">
        <v>392779</v>
      </c>
      <c r="AA4067" s="47">
        <v>8961036</v>
      </c>
      <c r="AB4067" s="47" t="s">
        <v>71</v>
      </c>
      <c r="AC4067" s="47">
        <v>701</v>
      </c>
      <c r="AD4067" s="47" t="s">
        <v>72</v>
      </c>
      <c r="AE4067" s="47" t="s">
        <v>5065</v>
      </c>
      <c r="AF4067" s="47" t="s">
        <v>6179</v>
      </c>
      <c r="AG4067" s="47" t="s">
        <v>61</v>
      </c>
      <c r="AH4067" s="47" t="s">
        <v>75</v>
      </c>
      <c r="AI4067" s="47" t="s">
        <v>76</v>
      </c>
      <c r="AJ4067" s="47" t="s">
        <v>61</v>
      </c>
      <c r="AK4067" s="47" t="s">
        <v>61</v>
      </c>
      <c r="AV4067" s="47">
        <v>0.5</v>
      </c>
      <c r="AZ4067" s="47">
        <v>320</v>
      </c>
      <c r="BM4067" s="47">
        <v>7.19</v>
      </c>
      <c r="BS4067" s="47">
        <v>19.399999999999999</v>
      </c>
      <c r="BT4067" s="47">
        <v>2.38</v>
      </c>
      <c r="DI4067" s="1">
        <f t="shared" si="315"/>
        <v>4</v>
      </c>
      <c r="DJ4067" s="9" t="str">
        <f t="shared" si="316"/>
        <v>NO BACTERIOLOGICO</v>
      </c>
      <c r="DK4067" s="10" t="str">
        <f t="shared" si="317"/>
        <v>-</v>
      </c>
      <c r="DL4067" s="11" t="str">
        <f t="shared" si="318"/>
        <v>0</v>
      </c>
    </row>
    <row r="4068" spans="1:116" ht="12" x14ac:dyDescent="0.2">
      <c r="A4068" s="47">
        <v>1006060056</v>
      </c>
      <c r="B4068" s="47" t="str">
        <f t="shared" si="319"/>
        <v>1006060056-LA PERLA</v>
      </c>
      <c r="C4068" s="47" t="s">
        <v>4314</v>
      </c>
      <c r="D4068" s="47" t="s">
        <v>58</v>
      </c>
      <c r="E4068" s="47" t="s">
        <v>1533</v>
      </c>
      <c r="F4068" s="47" t="s">
        <v>3104</v>
      </c>
      <c r="G4068" s="47" t="s">
        <v>60</v>
      </c>
      <c r="H4068" s="47">
        <v>808</v>
      </c>
      <c r="I4068" s="47">
        <v>808</v>
      </c>
      <c r="J4068" s="47" t="s">
        <v>82</v>
      </c>
      <c r="K4068" s="47" t="s">
        <v>63</v>
      </c>
      <c r="L4068" s="47" t="s">
        <v>64</v>
      </c>
      <c r="M4068" s="47" t="s">
        <v>3236</v>
      </c>
      <c r="N4068" s="47" t="s">
        <v>3235</v>
      </c>
      <c r="O4068" s="47" t="s">
        <v>58</v>
      </c>
      <c r="P4068" s="47" t="s">
        <v>1533</v>
      </c>
      <c r="Q4068" s="47" t="s">
        <v>3104</v>
      </c>
      <c r="R4068" s="47">
        <v>177250</v>
      </c>
      <c r="S4068" s="47" t="s">
        <v>171</v>
      </c>
      <c r="T4068" s="47" t="s">
        <v>4315</v>
      </c>
      <c r="U4068" s="47">
        <v>26075</v>
      </c>
      <c r="V4068" s="47" t="s">
        <v>69</v>
      </c>
      <c r="W4068" s="47" t="s">
        <v>4316</v>
      </c>
      <c r="X4068" s="47">
        <v>1279517</v>
      </c>
      <c r="Y4068" s="47">
        <v>4216338</v>
      </c>
      <c r="Z4068" s="47">
        <v>392675</v>
      </c>
      <c r="AA4068" s="47">
        <v>896522</v>
      </c>
      <c r="AB4068" s="47" t="s">
        <v>71</v>
      </c>
      <c r="AC4068" s="47">
        <v>705</v>
      </c>
      <c r="AD4068" s="47" t="s">
        <v>72</v>
      </c>
      <c r="AE4068" s="47" t="s">
        <v>4924</v>
      </c>
      <c r="AF4068" s="47" t="s">
        <v>6180</v>
      </c>
      <c r="AG4068" s="47">
        <v>73845</v>
      </c>
      <c r="AH4068" s="47" t="s">
        <v>73</v>
      </c>
      <c r="AI4068" s="47" t="s">
        <v>4314</v>
      </c>
      <c r="AJ4068" s="47" t="s">
        <v>61</v>
      </c>
      <c r="AK4068" s="47" t="s">
        <v>61</v>
      </c>
      <c r="AV4068" s="47">
        <v>1.8</v>
      </c>
      <c r="AZ4068" s="47">
        <v>390</v>
      </c>
      <c r="BM4068" s="47">
        <v>7.94</v>
      </c>
      <c r="BS4068" s="47">
        <v>22.1</v>
      </c>
      <c r="BT4068" s="47">
        <v>4.82</v>
      </c>
      <c r="DI4068" s="1">
        <f t="shared" si="315"/>
        <v>4</v>
      </c>
      <c r="DJ4068" s="9" t="str">
        <f t="shared" si="316"/>
        <v>NO BACTERIOLOGICO</v>
      </c>
      <c r="DK4068" s="10" t="str">
        <f t="shared" si="317"/>
        <v>-</v>
      </c>
      <c r="DL4068" s="11" t="str">
        <f t="shared" si="318"/>
        <v>0</v>
      </c>
    </row>
    <row r="4069" spans="1:116" ht="12" x14ac:dyDescent="0.2">
      <c r="A4069" s="47">
        <v>1006060056</v>
      </c>
      <c r="B4069" s="47" t="str">
        <f t="shared" si="319"/>
        <v>1006060056-LA PERLA</v>
      </c>
      <c r="C4069" s="47" t="s">
        <v>4314</v>
      </c>
      <c r="D4069" s="47" t="s">
        <v>58</v>
      </c>
      <c r="E4069" s="47" t="s">
        <v>1533</v>
      </c>
      <c r="F4069" s="47" t="s">
        <v>3104</v>
      </c>
      <c r="G4069" s="47" t="s">
        <v>60</v>
      </c>
      <c r="H4069" s="47">
        <v>808</v>
      </c>
      <c r="I4069" s="47">
        <v>808</v>
      </c>
      <c r="J4069" s="47" t="s">
        <v>82</v>
      </c>
      <c r="K4069" s="47" t="s">
        <v>63</v>
      </c>
      <c r="L4069" s="47" t="s">
        <v>64</v>
      </c>
      <c r="M4069" s="47" t="s">
        <v>3236</v>
      </c>
      <c r="N4069" s="47" t="s">
        <v>3235</v>
      </c>
      <c r="O4069" s="47" t="s">
        <v>58</v>
      </c>
      <c r="P4069" s="47" t="s">
        <v>1533</v>
      </c>
      <c r="Q4069" s="47" t="s">
        <v>3104</v>
      </c>
      <c r="R4069" s="47">
        <v>177250</v>
      </c>
      <c r="S4069" s="47" t="s">
        <v>171</v>
      </c>
      <c r="T4069" s="47" t="s">
        <v>4315</v>
      </c>
      <c r="U4069" s="47">
        <v>26075</v>
      </c>
      <c r="V4069" s="47" t="s">
        <v>69</v>
      </c>
      <c r="W4069" s="47" t="s">
        <v>4316</v>
      </c>
      <c r="X4069" s="47">
        <v>1279517</v>
      </c>
      <c r="Y4069" s="47">
        <v>4216339</v>
      </c>
      <c r="Z4069" s="47">
        <v>398465</v>
      </c>
      <c r="AA4069" s="47">
        <v>8634228</v>
      </c>
      <c r="AB4069" s="47" t="s">
        <v>71</v>
      </c>
      <c r="AC4069" s="47">
        <v>693</v>
      </c>
      <c r="AD4069" s="47" t="s">
        <v>72</v>
      </c>
      <c r="AE4069" s="47" t="s">
        <v>4924</v>
      </c>
      <c r="AF4069" s="47" t="s">
        <v>6180</v>
      </c>
      <c r="AG4069" s="47" t="s">
        <v>61</v>
      </c>
      <c r="AH4069" s="47" t="s">
        <v>75</v>
      </c>
      <c r="AI4069" s="47" t="s">
        <v>76</v>
      </c>
      <c r="AJ4069" s="47" t="s">
        <v>61</v>
      </c>
      <c r="AK4069" s="47" t="s">
        <v>61</v>
      </c>
      <c r="AV4069" s="47">
        <v>0.8</v>
      </c>
      <c r="AZ4069" s="47">
        <v>362</v>
      </c>
      <c r="BM4069" s="47">
        <v>7.62</v>
      </c>
      <c r="BS4069" s="47">
        <v>22</v>
      </c>
      <c r="BT4069" s="47">
        <v>4.68</v>
      </c>
      <c r="DI4069" s="1">
        <f t="shared" si="315"/>
        <v>4</v>
      </c>
      <c r="DJ4069" s="9" t="str">
        <f t="shared" si="316"/>
        <v>NO BACTERIOLOGICO</v>
      </c>
      <c r="DK4069" s="10" t="str">
        <f t="shared" si="317"/>
        <v>-</v>
      </c>
      <c r="DL4069" s="11" t="str">
        <f t="shared" si="318"/>
        <v>0</v>
      </c>
    </row>
    <row r="4070" spans="1:116" ht="12" x14ac:dyDescent="0.2">
      <c r="A4070" s="47">
        <v>1006060056</v>
      </c>
      <c r="B4070" s="47" t="str">
        <f t="shared" si="319"/>
        <v>1006060056-LA PERLA</v>
      </c>
      <c r="C4070" s="47" t="s">
        <v>4314</v>
      </c>
      <c r="D4070" s="47" t="s">
        <v>58</v>
      </c>
      <c r="E4070" s="47" t="s">
        <v>1533</v>
      </c>
      <c r="F4070" s="47" t="s">
        <v>3104</v>
      </c>
      <c r="G4070" s="47" t="s">
        <v>60</v>
      </c>
      <c r="H4070" s="47">
        <v>808</v>
      </c>
      <c r="I4070" s="47">
        <v>808</v>
      </c>
      <c r="J4070" s="47" t="s">
        <v>82</v>
      </c>
      <c r="K4070" s="47" t="s">
        <v>63</v>
      </c>
      <c r="L4070" s="47" t="s">
        <v>64</v>
      </c>
      <c r="M4070" s="47" t="s">
        <v>3236</v>
      </c>
      <c r="N4070" s="47" t="s">
        <v>3235</v>
      </c>
      <c r="O4070" s="47" t="s">
        <v>58</v>
      </c>
      <c r="P4070" s="47" t="s">
        <v>1533</v>
      </c>
      <c r="Q4070" s="47" t="s">
        <v>3104</v>
      </c>
      <c r="R4070" s="47">
        <v>177250</v>
      </c>
      <c r="S4070" s="47" t="s">
        <v>171</v>
      </c>
      <c r="T4070" s="47" t="s">
        <v>4315</v>
      </c>
      <c r="U4070" s="47">
        <v>26075</v>
      </c>
      <c r="V4070" s="47" t="s">
        <v>69</v>
      </c>
      <c r="W4070" s="47" t="s">
        <v>4316</v>
      </c>
      <c r="X4070" s="47">
        <v>1279517</v>
      </c>
      <c r="Y4070" s="47">
        <v>4216340</v>
      </c>
      <c r="Z4070" s="47">
        <v>398965</v>
      </c>
      <c r="AA4070" s="47">
        <v>8550541</v>
      </c>
      <c r="AB4070" s="47" t="s">
        <v>71</v>
      </c>
      <c r="AC4070" s="47">
        <v>685</v>
      </c>
      <c r="AD4070" s="47" t="s">
        <v>72</v>
      </c>
      <c r="AE4070" s="47" t="s">
        <v>4924</v>
      </c>
      <c r="AF4070" s="47" t="s">
        <v>6180</v>
      </c>
      <c r="AG4070" s="47" t="s">
        <v>61</v>
      </c>
      <c r="AH4070" s="47" t="s">
        <v>75</v>
      </c>
      <c r="AI4070" s="47" t="s">
        <v>76</v>
      </c>
      <c r="AJ4070" s="47" t="s">
        <v>61</v>
      </c>
      <c r="AK4070" s="47" t="s">
        <v>61</v>
      </c>
      <c r="AV4070" s="47">
        <v>0.5</v>
      </c>
      <c r="AZ4070" s="47">
        <v>318</v>
      </c>
      <c r="BM4070" s="47">
        <v>7.12</v>
      </c>
      <c r="BS4070" s="47">
        <v>21.8</v>
      </c>
      <c r="BT4070" s="47">
        <v>4.22</v>
      </c>
      <c r="DI4070" s="1">
        <f t="shared" si="315"/>
        <v>4</v>
      </c>
      <c r="DJ4070" s="9" t="str">
        <f t="shared" si="316"/>
        <v>NO BACTERIOLOGICO</v>
      </c>
      <c r="DK4070" s="10" t="str">
        <f t="shared" si="317"/>
        <v>-</v>
      </c>
      <c r="DL4070" s="11" t="str">
        <f t="shared" si="318"/>
        <v>0</v>
      </c>
    </row>
    <row r="4071" spans="1:116" ht="12" x14ac:dyDescent="0.2">
      <c r="A4071" s="47">
        <v>1006060021</v>
      </c>
      <c r="B4071" s="47" t="str">
        <f t="shared" si="319"/>
        <v>1006060021-CUEVA LAS PAVAS</v>
      </c>
      <c r="C4071" s="47" t="s">
        <v>3260</v>
      </c>
      <c r="D4071" s="47" t="s">
        <v>58</v>
      </c>
      <c r="E4071" s="47" t="s">
        <v>1533</v>
      </c>
      <c r="F4071" s="47" t="s">
        <v>3104</v>
      </c>
      <c r="G4071" s="47" t="s">
        <v>60</v>
      </c>
      <c r="H4071" s="47">
        <v>380</v>
      </c>
      <c r="I4071" s="47">
        <v>162</v>
      </c>
      <c r="J4071" s="47" t="s">
        <v>82</v>
      </c>
      <c r="K4071" s="47" t="s">
        <v>63</v>
      </c>
      <c r="L4071" s="47" t="s">
        <v>64</v>
      </c>
      <c r="M4071" s="47" t="s">
        <v>3236</v>
      </c>
      <c r="N4071" s="47" t="s">
        <v>3235</v>
      </c>
      <c r="O4071" s="47" t="s">
        <v>58</v>
      </c>
      <c r="P4071" s="47" t="s">
        <v>1533</v>
      </c>
      <c r="Q4071" s="47" t="s">
        <v>3104</v>
      </c>
      <c r="R4071" s="47">
        <v>127689</v>
      </c>
      <c r="S4071" s="47" t="s">
        <v>171</v>
      </c>
      <c r="T4071" s="47" t="s">
        <v>3261</v>
      </c>
      <c r="U4071" s="47">
        <v>21740</v>
      </c>
      <c r="V4071" s="47" t="s">
        <v>69</v>
      </c>
      <c r="W4071" s="47" t="s">
        <v>3262</v>
      </c>
      <c r="X4071" s="47">
        <v>1279547</v>
      </c>
      <c r="Y4071" s="47">
        <v>4216359</v>
      </c>
      <c r="Z4071" s="47">
        <v>392881</v>
      </c>
      <c r="AA4071" s="47">
        <v>8963953</v>
      </c>
      <c r="AB4071" s="47" t="s">
        <v>71</v>
      </c>
      <c r="AC4071" s="47">
        <v>683</v>
      </c>
      <c r="AD4071" s="47" t="s">
        <v>72</v>
      </c>
      <c r="AE4071" s="47" t="s">
        <v>4924</v>
      </c>
      <c r="AF4071" s="47" t="s">
        <v>6181</v>
      </c>
      <c r="AG4071" s="47">
        <v>60048</v>
      </c>
      <c r="AH4071" s="47" t="s">
        <v>73</v>
      </c>
      <c r="AI4071" s="47" t="s">
        <v>3263</v>
      </c>
      <c r="AJ4071" s="47" t="s">
        <v>61</v>
      </c>
      <c r="AK4071" s="47" t="s">
        <v>61</v>
      </c>
      <c r="AV4071" s="47">
        <v>1.5</v>
      </c>
      <c r="AZ4071" s="47">
        <v>496</v>
      </c>
      <c r="BM4071" s="47">
        <v>7.9</v>
      </c>
      <c r="BS4071" s="47">
        <v>22.2</v>
      </c>
      <c r="BT4071" s="47">
        <v>3.92</v>
      </c>
      <c r="DI4071" s="1">
        <f t="shared" si="315"/>
        <v>4</v>
      </c>
      <c r="DJ4071" s="9" t="str">
        <f t="shared" si="316"/>
        <v>NO BACTERIOLOGICO</v>
      </c>
      <c r="DK4071" s="10" t="str">
        <f t="shared" si="317"/>
        <v>-</v>
      </c>
      <c r="DL4071" s="11" t="str">
        <f t="shared" si="318"/>
        <v>0</v>
      </c>
    </row>
    <row r="4072" spans="1:116" ht="12" x14ac:dyDescent="0.2">
      <c r="A4072" s="47">
        <v>1006060021</v>
      </c>
      <c r="B4072" s="47" t="str">
        <f t="shared" si="319"/>
        <v>1006060021-CUEVA LAS PAVAS</v>
      </c>
      <c r="C4072" s="47" t="s">
        <v>3260</v>
      </c>
      <c r="D4072" s="47" t="s">
        <v>58</v>
      </c>
      <c r="E4072" s="47" t="s">
        <v>1533</v>
      </c>
      <c r="F4072" s="47" t="s">
        <v>3104</v>
      </c>
      <c r="G4072" s="47" t="s">
        <v>60</v>
      </c>
      <c r="H4072" s="47">
        <v>380</v>
      </c>
      <c r="I4072" s="47">
        <v>162</v>
      </c>
      <c r="J4072" s="47" t="s">
        <v>82</v>
      </c>
      <c r="K4072" s="47" t="s">
        <v>63</v>
      </c>
      <c r="L4072" s="47" t="s">
        <v>64</v>
      </c>
      <c r="M4072" s="47" t="s">
        <v>3236</v>
      </c>
      <c r="N4072" s="47" t="s">
        <v>3235</v>
      </c>
      <c r="O4072" s="47" t="s">
        <v>58</v>
      </c>
      <c r="P4072" s="47" t="s">
        <v>1533</v>
      </c>
      <c r="Q4072" s="47" t="s">
        <v>3104</v>
      </c>
      <c r="R4072" s="47">
        <v>127689</v>
      </c>
      <c r="S4072" s="47" t="s">
        <v>171</v>
      </c>
      <c r="T4072" s="47" t="s">
        <v>3261</v>
      </c>
      <c r="U4072" s="47">
        <v>21740</v>
      </c>
      <c r="V4072" s="47" t="s">
        <v>69</v>
      </c>
      <c r="W4072" s="47" t="s">
        <v>3262</v>
      </c>
      <c r="X4072" s="47">
        <v>1279547</v>
      </c>
      <c r="Y4072" s="47">
        <v>4216360</v>
      </c>
      <c r="Z4072" s="47">
        <v>392861</v>
      </c>
      <c r="AA4072" s="47">
        <v>8963941</v>
      </c>
      <c r="AB4072" s="47" t="s">
        <v>71</v>
      </c>
      <c r="AC4072" s="47">
        <v>669</v>
      </c>
      <c r="AD4072" s="47" t="s">
        <v>72</v>
      </c>
      <c r="AE4072" s="47" t="s">
        <v>4924</v>
      </c>
      <c r="AF4072" s="47" t="s">
        <v>6181</v>
      </c>
      <c r="AG4072" s="47" t="s">
        <v>61</v>
      </c>
      <c r="AH4072" s="47" t="s">
        <v>75</v>
      </c>
      <c r="AI4072" s="47" t="s">
        <v>76</v>
      </c>
      <c r="AJ4072" s="47" t="s">
        <v>61</v>
      </c>
      <c r="AK4072" s="47" t="s">
        <v>61</v>
      </c>
      <c r="AV4072" s="47">
        <v>0.8</v>
      </c>
      <c r="AZ4072" s="47">
        <v>460</v>
      </c>
      <c r="BM4072" s="47">
        <v>7.68</v>
      </c>
      <c r="BS4072" s="47">
        <v>21.6</v>
      </c>
      <c r="BT4072" s="47">
        <v>3.54</v>
      </c>
      <c r="DI4072" s="1">
        <f t="shared" si="315"/>
        <v>4</v>
      </c>
      <c r="DJ4072" s="9" t="str">
        <f t="shared" si="316"/>
        <v>NO BACTERIOLOGICO</v>
      </c>
      <c r="DK4072" s="10" t="str">
        <f t="shared" si="317"/>
        <v>-</v>
      </c>
      <c r="DL4072" s="11" t="str">
        <f t="shared" si="318"/>
        <v>0</v>
      </c>
    </row>
    <row r="4073" spans="1:116" ht="12" x14ac:dyDescent="0.2">
      <c r="A4073" s="47">
        <v>1006060021</v>
      </c>
      <c r="B4073" s="47" t="str">
        <f t="shared" si="319"/>
        <v>1006060021-CUEVA LAS PAVAS</v>
      </c>
      <c r="C4073" s="47" t="s">
        <v>3260</v>
      </c>
      <c r="D4073" s="47" t="s">
        <v>58</v>
      </c>
      <c r="E4073" s="47" t="s">
        <v>1533</v>
      </c>
      <c r="F4073" s="47" t="s">
        <v>3104</v>
      </c>
      <c r="G4073" s="47" t="s">
        <v>60</v>
      </c>
      <c r="H4073" s="47">
        <v>380</v>
      </c>
      <c r="I4073" s="47">
        <v>162</v>
      </c>
      <c r="J4073" s="47" t="s">
        <v>82</v>
      </c>
      <c r="K4073" s="47" t="s">
        <v>63</v>
      </c>
      <c r="L4073" s="47" t="s">
        <v>64</v>
      </c>
      <c r="M4073" s="47" t="s">
        <v>3236</v>
      </c>
      <c r="N4073" s="47" t="s">
        <v>3235</v>
      </c>
      <c r="O4073" s="47" t="s">
        <v>58</v>
      </c>
      <c r="P4073" s="47" t="s">
        <v>1533</v>
      </c>
      <c r="Q4073" s="47" t="s">
        <v>3104</v>
      </c>
      <c r="R4073" s="47">
        <v>127689</v>
      </c>
      <c r="S4073" s="47" t="s">
        <v>171</v>
      </c>
      <c r="T4073" s="47" t="s">
        <v>3261</v>
      </c>
      <c r="U4073" s="47">
        <v>21740</v>
      </c>
      <c r="V4073" s="47" t="s">
        <v>69</v>
      </c>
      <c r="W4073" s="47" t="s">
        <v>3262</v>
      </c>
      <c r="X4073" s="47">
        <v>1279547</v>
      </c>
      <c r="Y4073" s="47">
        <v>4216361</v>
      </c>
      <c r="Z4073" s="47">
        <v>392827</v>
      </c>
      <c r="AA4073" s="47">
        <v>8964131</v>
      </c>
      <c r="AB4073" s="47" t="s">
        <v>71</v>
      </c>
      <c r="AC4073" s="47">
        <v>661</v>
      </c>
      <c r="AD4073" s="47" t="s">
        <v>72</v>
      </c>
      <c r="AE4073" s="47" t="s">
        <v>4924</v>
      </c>
      <c r="AF4073" s="47" t="s">
        <v>6181</v>
      </c>
      <c r="AG4073" s="47" t="s">
        <v>61</v>
      </c>
      <c r="AH4073" s="47" t="s">
        <v>75</v>
      </c>
      <c r="AI4073" s="47" t="s">
        <v>76</v>
      </c>
      <c r="AJ4073" s="47" t="s">
        <v>61</v>
      </c>
      <c r="AK4073" s="47" t="s">
        <v>61</v>
      </c>
      <c r="AV4073" s="47">
        <v>0.5</v>
      </c>
      <c r="AZ4073" s="47">
        <v>412</v>
      </c>
      <c r="BM4073" s="47">
        <v>6.92</v>
      </c>
      <c r="BS4073" s="47">
        <v>21.2</v>
      </c>
      <c r="BT4073" s="47">
        <v>3.12</v>
      </c>
      <c r="DI4073" s="1">
        <f t="shared" si="315"/>
        <v>4</v>
      </c>
      <c r="DJ4073" s="9" t="str">
        <f t="shared" si="316"/>
        <v>NO BACTERIOLOGICO</v>
      </c>
      <c r="DK4073" s="10" t="str">
        <f t="shared" si="317"/>
        <v>-</v>
      </c>
      <c r="DL4073" s="11" t="str">
        <f t="shared" si="318"/>
        <v>0</v>
      </c>
    </row>
    <row r="4074" spans="1:116" ht="12" x14ac:dyDescent="0.2">
      <c r="A4074" s="47">
        <v>1006020003</v>
      </c>
      <c r="B4074" s="47" t="str">
        <f t="shared" si="319"/>
        <v>1006020003-PENDENCIA</v>
      </c>
      <c r="C4074" s="47" t="s">
        <v>2980</v>
      </c>
      <c r="D4074" s="47" t="s">
        <v>58</v>
      </c>
      <c r="E4074" s="47" t="s">
        <v>1533</v>
      </c>
      <c r="F4074" s="47" t="s">
        <v>2981</v>
      </c>
      <c r="G4074" s="47" t="s">
        <v>60</v>
      </c>
      <c r="H4074" s="47">
        <v>970</v>
      </c>
      <c r="I4074" s="47">
        <v>198</v>
      </c>
      <c r="J4074" s="47" t="s">
        <v>82</v>
      </c>
      <c r="K4074" s="47" t="s">
        <v>63</v>
      </c>
      <c r="L4074" s="47" t="s">
        <v>64</v>
      </c>
      <c r="M4074" s="47" t="s">
        <v>2982</v>
      </c>
      <c r="N4074" s="47" t="s">
        <v>2983</v>
      </c>
      <c r="O4074" s="47" t="s">
        <v>58</v>
      </c>
      <c r="P4074" s="47" t="s">
        <v>1533</v>
      </c>
      <c r="Q4074" s="47" t="s">
        <v>2981</v>
      </c>
      <c r="R4074" s="47">
        <v>103256</v>
      </c>
      <c r="S4074" s="47" t="s">
        <v>171</v>
      </c>
      <c r="T4074" s="47" t="s">
        <v>2984</v>
      </c>
      <c r="U4074" s="47">
        <v>20979</v>
      </c>
      <c r="V4074" s="47" t="s">
        <v>69</v>
      </c>
      <c r="W4074" s="47" t="s">
        <v>2985</v>
      </c>
      <c r="X4074" s="47">
        <v>1279568</v>
      </c>
      <c r="Y4074" s="47">
        <v>4216429</v>
      </c>
      <c r="Z4074" s="47">
        <v>393038</v>
      </c>
      <c r="AA4074" s="47">
        <v>8983610</v>
      </c>
      <c r="AB4074" s="47" t="s">
        <v>71</v>
      </c>
      <c r="AC4074" s="47">
        <v>678</v>
      </c>
      <c r="AD4074" s="47" t="s">
        <v>297</v>
      </c>
      <c r="AE4074" s="47" t="s">
        <v>4921</v>
      </c>
      <c r="AF4074" s="47" t="s">
        <v>6182</v>
      </c>
      <c r="AG4074" s="47">
        <v>61579</v>
      </c>
      <c r="AH4074" s="47" t="s">
        <v>73</v>
      </c>
      <c r="AI4074" s="47" t="s">
        <v>2986</v>
      </c>
      <c r="AJ4074" s="47" t="s">
        <v>61</v>
      </c>
      <c r="AK4074" s="47" t="s">
        <v>61</v>
      </c>
      <c r="AO4074" s="47">
        <v>4</v>
      </c>
      <c r="AP4074" s="47">
        <v>12</v>
      </c>
      <c r="AQ4074" s="47">
        <v>6</v>
      </c>
      <c r="AV4074" s="47">
        <v>0</v>
      </c>
      <c r="AZ4074" s="47">
        <v>489</v>
      </c>
      <c r="BC4074" s="47">
        <v>2</v>
      </c>
      <c r="BM4074" s="47">
        <v>7.85</v>
      </c>
      <c r="BQ4074" s="47">
        <v>11.3</v>
      </c>
      <c r="BS4074" s="47">
        <v>22.1</v>
      </c>
      <c r="BT4074" s="47">
        <v>2.76</v>
      </c>
      <c r="DI4074" s="1">
        <f t="shared" si="315"/>
        <v>4</v>
      </c>
      <c r="DJ4074" s="9" t="str">
        <f t="shared" si="316"/>
        <v>BACTERIOLÓGICO</v>
      </c>
      <c r="DK4074" s="10" t="str">
        <f t="shared" si="317"/>
        <v>Realizado Bactereológico</v>
      </c>
      <c r="DL4074" s="11" t="str">
        <f t="shared" si="318"/>
        <v>0</v>
      </c>
    </row>
    <row r="4075" spans="1:116" ht="12" x14ac:dyDescent="0.2">
      <c r="A4075" s="47">
        <v>1006020003</v>
      </c>
      <c r="B4075" s="47" t="str">
        <f t="shared" si="319"/>
        <v>1006020003-PENDENCIA</v>
      </c>
      <c r="C4075" s="47" t="s">
        <v>2980</v>
      </c>
      <c r="D4075" s="47" t="s">
        <v>58</v>
      </c>
      <c r="E4075" s="47" t="s">
        <v>1533</v>
      </c>
      <c r="F4075" s="47" t="s">
        <v>2981</v>
      </c>
      <c r="G4075" s="47" t="s">
        <v>60</v>
      </c>
      <c r="H4075" s="47">
        <v>970</v>
      </c>
      <c r="I4075" s="47">
        <v>198</v>
      </c>
      <c r="J4075" s="47" t="s">
        <v>82</v>
      </c>
      <c r="K4075" s="47" t="s">
        <v>63</v>
      </c>
      <c r="L4075" s="47" t="s">
        <v>64</v>
      </c>
      <c r="M4075" s="47" t="s">
        <v>2982</v>
      </c>
      <c r="N4075" s="47" t="s">
        <v>2983</v>
      </c>
      <c r="O4075" s="47" t="s">
        <v>58</v>
      </c>
      <c r="P4075" s="47" t="s">
        <v>1533</v>
      </c>
      <c r="Q4075" s="47" t="s">
        <v>2981</v>
      </c>
      <c r="R4075" s="47">
        <v>103256</v>
      </c>
      <c r="S4075" s="47" t="s">
        <v>171</v>
      </c>
      <c r="T4075" s="47" t="s">
        <v>2984</v>
      </c>
      <c r="U4075" s="47">
        <v>20979</v>
      </c>
      <c r="V4075" s="47" t="s">
        <v>69</v>
      </c>
      <c r="W4075" s="47" t="s">
        <v>2985</v>
      </c>
      <c r="X4075" s="47">
        <v>1279568</v>
      </c>
      <c r="Y4075" s="47">
        <v>4216430</v>
      </c>
      <c r="Z4075" s="47">
        <v>393026</v>
      </c>
      <c r="AA4075" s="47">
        <v>8983598</v>
      </c>
      <c r="AB4075" s="47" t="s">
        <v>71</v>
      </c>
      <c r="AC4075" s="47">
        <v>667</v>
      </c>
      <c r="AD4075" s="47" t="s">
        <v>297</v>
      </c>
      <c r="AE4075" s="47" t="s">
        <v>4921</v>
      </c>
      <c r="AF4075" s="47" t="s">
        <v>6182</v>
      </c>
      <c r="AG4075" s="47" t="s">
        <v>61</v>
      </c>
      <c r="AH4075" s="47" t="s">
        <v>75</v>
      </c>
      <c r="AI4075" s="47" t="s">
        <v>76</v>
      </c>
      <c r="AJ4075" s="47" t="s">
        <v>61</v>
      </c>
      <c r="AK4075" s="47" t="s">
        <v>61</v>
      </c>
      <c r="AO4075" s="47">
        <v>12</v>
      </c>
      <c r="AP4075" s="47">
        <v>28</v>
      </c>
      <c r="AQ4075" s="47">
        <v>9</v>
      </c>
      <c r="AV4075" s="47">
        <v>0</v>
      </c>
      <c r="AZ4075" s="47">
        <v>482</v>
      </c>
      <c r="BC4075" s="47">
        <v>4</v>
      </c>
      <c r="BM4075" s="47">
        <v>7.76</v>
      </c>
      <c r="BQ4075" s="47">
        <v>11.4</v>
      </c>
      <c r="BS4075" s="47">
        <v>22.6</v>
      </c>
      <c r="BT4075" s="47">
        <v>2.69</v>
      </c>
      <c r="DI4075" s="1">
        <f t="shared" si="315"/>
        <v>4</v>
      </c>
      <c r="DJ4075" s="9" t="str">
        <f t="shared" si="316"/>
        <v>BACTERIOLÓGICO</v>
      </c>
      <c r="DK4075" s="10" t="str">
        <f t="shared" si="317"/>
        <v>Realizado Bactereológico</v>
      </c>
      <c r="DL4075" s="11" t="str">
        <f t="shared" si="318"/>
        <v>0</v>
      </c>
    </row>
    <row r="4076" spans="1:116" ht="12" x14ac:dyDescent="0.2">
      <c r="A4076" s="47">
        <v>1006020003</v>
      </c>
      <c r="B4076" s="47" t="str">
        <f t="shared" si="319"/>
        <v>1006020003-PENDENCIA</v>
      </c>
      <c r="C4076" s="47" t="s">
        <v>2980</v>
      </c>
      <c r="D4076" s="47" t="s">
        <v>58</v>
      </c>
      <c r="E4076" s="47" t="s">
        <v>1533</v>
      </c>
      <c r="F4076" s="47" t="s">
        <v>2981</v>
      </c>
      <c r="G4076" s="47" t="s">
        <v>60</v>
      </c>
      <c r="H4076" s="47">
        <v>970</v>
      </c>
      <c r="I4076" s="47">
        <v>198</v>
      </c>
      <c r="J4076" s="47" t="s">
        <v>82</v>
      </c>
      <c r="K4076" s="47" t="s">
        <v>63</v>
      </c>
      <c r="L4076" s="47" t="s">
        <v>64</v>
      </c>
      <c r="M4076" s="47" t="s">
        <v>2982</v>
      </c>
      <c r="N4076" s="47" t="s">
        <v>2983</v>
      </c>
      <c r="O4076" s="47" t="s">
        <v>58</v>
      </c>
      <c r="P4076" s="47" t="s">
        <v>1533</v>
      </c>
      <c r="Q4076" s="47" t="s">
        <v>2981</v>
      </c>
      <c r="R4076" s="47">
        <v>103256</v>
      </c>
      <c r="S4076" s="47" t="s">
        <v>171</v>
      </c>
      <c r="T4076" s="47" t="s">
        <v>2984</v>
      </c>
      <c r="U4076" s="47">
        <v>20979</v>
      </c>
      <c r="V4076" s="47" t="s">
        <v>69</v>
      </c>
      <c r="W4076" s="47" t="s">
        <v>2985</v>
      </c>
      <c r="X4076" s="47">
        <v>1279568</v>
      </c>
      <c r="Y4076" s="47">
        <v>4216431</v>
      </c>
      <c r="Z4076" s="47">
        <v>393023</v>
      </c>
      <c r="AA4076" s="47">
        <v>8983595</v>
      </c>
      <c r="AB4076" s="47" t="s">
        <v>71</v>
      </c>
      <c r="AC4076" s="47">
        <v>663</v>
      </c>
      <c r="AD4076" s="47" t="s">
        <v>297</v>
      </c>
      <c r="AE4076" s="47" t="s">
        <v>4921</v>
      </c>
      <c r="AF4076" s="47" t="s">
        <v>6182</v>
      </c>
      <c r="AG4076" s="47" t="s">
        <v>61</v>
      </c>
      <c r="AH4076" s="47" t="s">
        <v>75</v>
      </c>
      <c r="AI4076" s="47" t="s">
        <v>76</v>
      </c>
      <c r="AJ4076" s="47" t="s">
        <v>61</v>
      </c>
      <c r="AK4076" s="47" t="s">
        <v>61</v>
      </c>
      <c r="AO4076" s="47">
        <v>6</v>
      </c>
      <c r="AP4076" s="47">
        <v>16</v>
      </c>
      <c r="AQ4076" s="47">
        <v>33</v>
      </c>
      <c r="AV4076" s="47">
        <v>0</v>
      </c>
      <c r="AZ4076" s="47">
        <v>475</v>
      </c>
      <c r="BC4076" s="47">
        <v>2</v>
      </c>
      <c r="BM4076" s="47">
        <v>7.69</v>
      </c>
      <c r="BQ4076" s="47">
        <v>10.8</v>
      </c>
      <c r="BS4076" s="47">
        <v>23.4</v>
      </c>
      <c r="BT4076" s="47">
        <v>2.65</v>
      </c>
      <c r="DI4076" s="1">
        <f t="shared" si="315"/>
        <v>4</v>
      </c>
      <c r="DJ4076" s="9" t="str">
        <f t="shared" si="316"/>
        <v>BACTERIOLÓGICO</v>
      </c>
      <c r="DK4076" s="10" t="str">
        <f t="shared" si="317"/>
        <v>Realizado Bactereológico</v>
      </c>
      <c r="DL4076" s="11" t="str">
        <f t="shared" si="318"/>
        <v>0</v>
      </c>
    </row>
    <row r="4077" spans="1:116" ht="12" x14ac:dyDescent="0.2">
      <c r="A4077" s="47">
        <v>1006020002</v>
      </c>
      <c r="B4077" s="47" t="str">
        <f t="shared" si="319"/>
        <v>1006020002-LOS PEREGRINOS</v>
      </c>
      <c r="C4077" s="47" t="s">
        <v>2987</v>
      </c>
      <c r="D4077" s="47" t="s">
        <v>58</v>
      </c>
      <c r="E4077" s="47" t="s">
        <v>1533</v>
      </c>
      <c r="F4077" s="47" t="s">
        <v>2981</v>
      </c>
      <c r="G4077" s="47" t="s">
        <v>60</v>
      </c>
      <c r="H4077" s="47">
        <v>225</v>
      </c>
      <c r="I4077" s="47">
        <v>180</v>
      </c>
      <c r="J4077" s="47" t="s">
        <v>82</v>
      </c>
      <c r="K4077" s="47" t="s">
        <v>63</v>
      </c>
      <c r="L4077" s="47" t="s">
        <v>64</v>
      </c>
      <c r="M4077" s="47" t="s">
        <v>2982</v>
      </c>
      <c r="N4077" s="47" t="s">
        <v>2983</v>
      </c>
      <c r="O4077" s="47" t="s">
        <v>58</v>
      </c>
      <c r="P4077" s="47" t="s">
        <v>1533</v>
      </c>
      <c r="Q4077" s="47" t="s">
        <v>2981</v>
      </c>
      <c r="R4077" s="47">
        <v>103262</v>
      </c>
      <c r="S4077" s="47" t="s">
        <v>171</v>
      </c>
      <c r="T4077" s="47" t="s">
        <v>2988</v>
      </c>
      <c r="U4077" s="47">
        <v>20518</v>
      </c>
      <c r="V4077" s="47" t="s">
        <v>69</v>
      </c>
      <c r="W4077" s="47" t="s">
        <v>2989</v>
      </c>
      <c r="X4077" s="47">
        <v>1279704</v>
      </c>
      <c r="Y4077" s="47">
        <v>4216836</v>
      </c>
      <c r="Z4077" s="47">
        <v>393038</v>
      </c>
      <c r="AA4077" s="47">
        <v>8783610</v>
      </c>
      <c r="AB4077" s="47" t="s">
        <v>71</v>
      </c>
      <c r="AC4077" s="47">
        <v>678</v>
      </c>
      <c r="AD4077" s="47" t="s">
        <v>72</v>
      </c>
      <c r="AE4077" s="47" t="s">
        <v>4921</v>
      </c>
      <c r="AF4077" s="47" t="s">
        <v>6183</v>
      </c>
      <c r="AG4077" s="47">
        <v>60793</v>
      </c>
      <c r="AH4077" s="47" t="s">
        <v>73</v>
      </c>
      <c r="AI4077" s="47" t="s">
        <v>2990</v>
      </c>
      <c r="AJ4077" s="47" t="s">
        <v>61</v>
      </c>
      <c r="AK4077" s="47" t="s">
        <v>61</v>
      </c>
      <c r="AV4077" s="47">
        <v>1.08</v>
      </c>
      <c r="AZ4077" s="47">
        <v>532</v>
      </c>
      <c r="BM4077" s="47">
        <v>7.78</v>
      </c>
      <c r="BS4077" s="47">
        <v>21.8</v>
      </c>
      <c r="BT4077" s="47">
        <v>2.68</v>
      </c>
      <c r="DI4077" s="1">
        <f t="shared" si="315"/>
        <v>4</v>
      </c>
      <c r="DJ4077" s="9" t="str">
        <f t="shared" si="316"/>
        <v>NO BACTERIOLOGICO</v>
      </c>
      <c r="DK4077" s="10" t="str">
        <f t="shared" si="317"/>
        <v>-</v>
      </c>
      <c r="DL4077" s="11" t="str">
        <f t="shared" si="318"/>
        <v>0</v>
      </c>
    </row>
    <row r="4078" spans="1:116" ht="12" x14ac:dyDescent="0.2">
      <c r="A4078" s="47">
        <v>1006020002</v>
      </c>
      <c r="B4078" s="47" t="str">
        <f t="shared" si="319"/>
        <v>1006020002-LOS PEREGRINOS</v>
      </c>
      <c r="C4078" s="47" t="s">
        <v>2987</v>
      </c>
      <c r="D4078" s="47" t="s">
        <v>58</v>
      </c>
      <c r="E4078" s="47" t="s">
        <v>1533</v>
      </c>
      <c r="F4078" s="47" t="s">
        <v>2981</v>
      </c>
      <c r="G4078" s="47" t="s">
        <v>60</v>
      </c>
      <c r="H4078" s="47">
        <v>225</v>
      </c>
      <c r="I4078" s="47">
        <v>180</v>
      </c>
      <c r="J4078" s="47" t="s">
        <v>82</v>
      </c>
      <c r="K4078" s="47" t="s">
        <v>63</v>
      </c>
      <c r="L4078" s="47" t="s">
        <v>64</v>
      </c>
      <c r="M4078" s="47" t="s">
        <v>2982</v>
      </c>
      <c r="N4078" s="47" t="s">
        <v>2983</v>
      </c>
      <c r="O4078" s="47" t="s">
        <v>58</v>
      </c>
      <c r="P4078" s="47" t="s">
        <v>1533</v>
      </c>
      <c r="Q4078" s="47" t="s">
        <v>2981</v>
      </c>
      <c r="R4078" s="47">
        <v>103262</v>
      </c>
      <c r="S4078" s="47" t="s">
        <v>171</v>
      </c>
      <c r="T4078" s="47" t="s">
        <v>2988</v>
      </c>
      <c r="U4078" s="47">
        <v>20518</v>
      </c>
      <c r="V4078" s="47" t="s">
        <v>69</v>
      </c>
      <c r="W4078" s="47" t="s">
        <v>2989</v>
      </c>
      <c r="X4078" s="47">
        <v>1279704</v>
      </c>
      <c r="Y4078" s="47">
        <v>4216839</v>
      </c>
      <c r="Z4078" s="47">
        <v>393029</v>
      </c>
      <c r="AA4078" s="47">
        <v>8983601</v>
      </c>
      <c r="AB4078" s="47" t="s">
        <v>71</v>
      </c>
      <c r="AC4078" s="47">
        <v>669</v>
      </c>
      <c r="AD4078" s="47" t="s">
        <v>72</v>
      </c>
      <c r="AE4078" s="47" t="s">
        <v>4921</v>
      </c>
      <c r="AF4078" s="47" t="s">
        <v>6183</v>
      </c>
      <c r="AG4078" s="47" t="s">
        <v>61</v>
      </c>
      <c r="AH4078" s="47" t="s">
        <v>75</v>
      </c>
      <c r="AI4078" s="47" t="s">
        <v>76</v>
      </c>
      <c r="AJ4078" s="47" t="s">
        <v>61</v>
      </c>
      <c r="AK4078" s="47" t="s">
        <v>61</v>
      </c>
      <c r="AV4078" s="47">
        <v>0.91</v>
      </c>
      <c r="AZ4078" s="47">
        <v>528</v>
      </c>
      <c r="BM4078" s="47">
        <v>7.72</v>
      </c>
      <c r="BS4078" s="47">
        <v>22.1</v>
      </c>
      <c r="BT4078" s="47">
        <v>2.59</v>
      </c>
      <c r="DI4078" s="1">
        <f t="shared" si="315"/>
        <v>4</v>
      </c>
      <c r="DJ4078" s="9" t="str">
        <f t="shared" si="316"/>
        <v>NO BACTERIOLOGICO</v>
      </c>
      <c r="DK4078" s="10" t="str">
        <f t="shared" si="317"/>
        <v>-</v>
      </c>
      <c r="DL4078" s="11" t="str">
        <f t="shared" si="318"/>
        <v>0</v>
      </c>
    </row>
    <row r="4079" spans="1:116" ht="12" x14ac:dyDescent="0.2">
      <c r="A4079" s="47">
        <v>1006020002</v>
      </c>
      <c r="B4079" s="47" t="str">
        <f t="shared" si="319"/>
        <v>1006020002-LOS PEREGRINOS</v>
      </c>
      <c r="C4079" s="47" t="s">
        <v>2987</v>
      </c>
      <c r="D4079" s="47" t="s">
        <v>58</v>
      </c>
      <c r="E4079" s="47" t="s">
        <v>1533</v>
      </c>
      <c r="F4079" s="47" t="s">
        <v>2981</v>
      </c>
      <c r="G4079" s="47" t="s">
        <v>60</v>
      </c>
      <c r="H4079" s="47">
        <v>225</v>
      </c>
      <c r="I4079" s="47">
        <v>180</v>
      </c>
      <c r="J4079" s="47" t="s">
        <v>82</v>
      </c>
      <c r="K4079" s="47" t="s">
        <v>63</v>
      </c>
      <c r="L4079" s="47" t="s">
        <v>64</v>
      </c>
      <c r="M4079" s="47" t="s">
        <v>2982</v>
      </c>
      <c r="N4079" s="47" t="s">
        <v>2983</v>
      </c>
      <c r="O4079" s="47" t="s">
        <v>58</v>
      </c>
      <c r="P4079" s="47" t="s">
        <v>1533</v>
      </c>
      <c r="Q4079" s="47" t="s">
        <v>2981</v>
      </c>
      <c r="R4079" s="47">
        <v>103262</v>
      </c>
      <c r="S4079" s="47" t="s">
        <v>171</v>
      </c>
      <c r="T4079" s="47" t="s">
        <v>2988</v>
      </c>
      <c r="U4079" s="47">
        <v>20518</v>
      </c>
      <c r="V4079" s="47" t="s">
        <v>69</v>
      </c>
      <c r="W4079" s="47" t="s">
        <v>2989</v>
      </c>
      <c r="X4079" s="47">
        <v>1279704</v>
      </c>
      <c r="Y4079" s="47">
        <v>4216841</v>
      </c>
      <c r="Z4079" s="47">
        <v>393023</v>
      </c>
      <c r="AA4079" s="47">
        <v>8983595</v>
      </c>
      <c r="AB4079" s="47" t="s">
        <v>71</v>
      </c>
      <c r="AC4079" s="47">
        <v>663</v>
      </c>
      <c r="AD4079" s="47" t="s">
        <v>72</v>
      </c>
      <c r="AE4079" s="47" t="s">
        <v>4921</v>
      </c>
      <c r="AF4079" s="47" t="s">
        <v>6183</v>
      </c>
      <c r="AG4079" s="47" t="s">
        <v>61</v>
      </c>
      <c r="AH4079" s="47" t="s">
        <v>75</v>
      </c>
      <c r="AI4079" s="47" t="s">
        <v>76</v>
      </c>
      <c r="AJ4079" s="47" t="s">
        <v>61</v>
      </c>
      <c r="AK4079" s="47" t="s">
        <v>61</v>
      </c>
      <c r="AV4079" s="47">
        <v>0.68</v>
      </c>
      <c r="AZ4079" s="47">
        <v>524</v>
      </c>
      <c r="BM4079" s="47">
        <v>7.63</v>
      </c>
      <c r="BS4079" s="47">
        <v>22.9</v>
      </c>
      <c r="BT4079" s="47">
        <v>2.54</v>
      </c>
      <c r="DI4079" s="1">
        <f t="shared" si="315"/>
        <v>4</v>
      </c>
      <c r="DJ4079" s="9" t="str">
        <f t="shared" si="316"/>
        <v>NO BACTERIOLOGICO</v>
      </c>
      <c r="DK4079" s="10" t="str">
        <f t="shared" si="317"/>
        <v>-</v>
      </c>
      <c r="DL4079" s="11" t="str">
        <f t="shared" si="318"/>
        <v>0</v>
      </c>
    </row>
    <row r="4080" spans="1:116" ht="12" x14ac:dyDescent="0.2">
      <c r="A4080" s="47">
        <v>1009030007</v>
      </c>
      <c r="B4080" s="47" t="str">
        <f t="shared" si="319"/>
        <v>1009030007-JERICO</v>
      </c>
      <c r="C4080" s="47" t="s">
        <v>4590</v>
      </c>
      <c r="D4080" s="47" t="s">
        <v>58</v>
      </c>
      <c r="E4080" s="47" t="s">
        <v>3079</v>
      </c>
      <c r="F4080" s="47" t="s">
        <v>4357</v>
      </c>
      <c r="G4080" s="47" t="s">
        <v>60</v>
      </c>
      <c r="H4080" s="47">
        <v>120</v>
      </c>
      <c r="I4080" s="47">
        <v>75</v>
      </c>
      <c r="J4080" s="47" t="s">
        <v>495</v>
      </c>
      <c r="K4080" s="47" t="s">
        <v>63</v>
      </c>
      <c r="L4080" s="47" t="s">
        <v>64</v>
      </c>
      <c r="M4080" s="47" t="s">
        <v>4361</v>
      </c>
      <c r="N4080" s="47" t="s">
        <v>4362</v>
      </c>
      <c r="O4080" s="47" t="s">
        <v>58</v>
      </c>
      <c r="P4080" s="47" t="s">
        <v>3079</v>
      </c>
      <c r="Q4080" s="47" t="s">
        <v>4357</v>
      </c>
      <c r="R4080" s="47">
        <v>94192</v>
      </c>
      <c r="S4080" s="47" t="s">
        <v>2283</v>
      </c>
      <c r="T4080" s="47" t="s">
        <v>4590</v>
      </c>
      <c r="U4080" s="47">
        <v>13570</v>
      </c>
      <c r="V4080" s="47" t="s">
        <v>69</v>
      </c>
      <c r="W4080" s="47" t="s">
        <v>4591</v>
      </c>
      <c r="X4080" s="47">
        <v>1279689</v>
      </c>
      <c r="Y4080" s="47">
        <v>4216861</v>
      </c>
      <c r="Z4080" s="47">
        <v>529618.99</v>
      </c>
      <c r="AA4080" s="47">
        <v>9040222.1799999997</v>
      </c>
      <c r="AB4080" s="47" t="s">
        <v>71</v>
      </c>
      <c r="AC4080" s="47">
        <v>213</v>
      </c>
      <c r="AD4080" s="47" t="s">
        <v>86</v>
      </c>
      <c r="AE4080" s="47" t="s">
        <v>5063</v>
      </c>
      <c r="AF4080" s="47" t="s">
        <v>6184</v>
      </c>
      <c r="AG4080" s="47">
        <v>7250</v>
      </c>
      <c r="AH4080" s="47" t="s">
        <v>73</v>
      </c>
      <c r="AI4080" s="47" t="s">
        <v>4590</v>
      </c>
      <c r="AJ4080" s="47" t="s">
        <v>61</v>
      </c>
      <c r="AK4080" s="47" t="s">
        <v>61</v>
      </c>
      <c r="AV4080" s="47">
        <v>0</v>
      </c>
      <c r="AZ4080" s="47">
        <v>103</v>
      </c>
      <c r="BM4080" s="47">
        <v>7.8</v>
      </c>
      <c r="BS4080" s="47">
        <v>28</v>
      </c>
      <c r="BT4080" s="47">
        <v>0.4</v>
      </c>
      <c r="DI4080" s="1">
        <f t="shared" si="315"/>
        <v>4</v>
      </c>
      <c r="DJ4080" s="9" t="str">
        <f t="shared" si="316"/>
        <v>BACTERIOLÓGICO</v>
      </c>
      <c r="DK4080" s="10" t="str">
        <f t="shared" si="317"/>
        <v>-</v>
      </c>
      <c r="DL4080" s="11" t="str">
        <f t="shared" si="318"/>
        <v>0</v>
      </c>
    </row>
    <row r="4081" spans="1:116" ht="12" x14ac:dyDescent="0.2">
      <c r="A4081" s="47">
        <v>1009030007</v>
      </c>
      <c r="B4081" s="47" t="str">
        <f t="shared" si="319"/>
        <v>1009030007-JERICO</v>
      </c>
      <c r="C4081" s="47" t="s">
        <v>4590</v>
      </c>
      <c r="D4081" s="47" t="s">
        <v>58</v>
      </c>
      <c r="E4081" s="47" t="s">
        <v>3079</v>
      </c>
      <c r="F4081" s="47" t="s">
        <v>4357</v>
      </c>
      <c r="G4081" s="47" t="s">
        <v>60</v>
      </c>
      <c r="H4081" s="47">
        <v>120</v>
      </c>
      <c r="I4081" s="47">
        <v>75</v>
      </c>
      <c r="J4081" s="47" t="s">
        <v>495</v>
      </c>
      <c r="K4081" s="47" t="s">
        <v>63</v>
      </c>
      <c r="L4081" s="47" t="s">
        <v>64</v>
      </c>
      <c r="M4081" s="47" t="s">
        <v>4361</v>
      </c>
      <c r="N4081" s="47" t="s">
        <v>4362</v>
      </c>
      <c r="O4081" s="47" t="s">
        <v>58</v>
      </c>
      <c r="P4081" s="47" t="s">
        <v>3079</v>
      </c>
      <c r="Q4081" s="47" t="s">
        <v>4357</v>
      </c>
      <c r="R4081" s="47">
        <v>94192</v>
      </c>
      <c r="S4081" s="47" t="s">
        <v>2283</v>
      </c>
      <c r="T4081" s="47" t="s">
        <v>4590</v>
      </c>
      <c r="U4081" s="47">
        <v>13570</v>
      </c>
      <c r="V4081" s="47" t="s">
        <v>69</v>
      </c>
      <c r="W4081" s="47" t="s">
        <v>4591</v>
      </c>
      <c r="X4081" s="47">
        <v>1279689</v>
      </c>
      <c r="Y4081" s="47">
        <v>4216862</v>
      </c>
      <c r="Z4081" s="47">
        <v>0</v>
      </c>
      <c r="AA4081" s="47">
        <v>0</v>
      </c>
      <c r="AB4081" s="47" t="s">
        <v>61</v>
      </c>
      <c r="AC4081" s="47">
        <v>0</v>
      </c>
      <c r="AD4081" s="47" t="s">
        <v>86</v>
      </c>
      <c r="AE4081" s="47" t="s">
        <v>5063</v>
      </c>
      <c r="AF4081" s="47" t="s">
        <v>6184</v>
      </c>
      <c r="AG4081" s="47" t="s">
        <v>61</v>
      </c>
      <c r="AH4081" s="47" t="s">
        <v>75</v>
      </c>
      <c r="AI4081" s="47" t="s">
        <v>61</v>
      </c>
      <c r="AJ4081" s="47" t="s">
        <v>61</v>
      </c>
      <c r="AK4081" s="47" t="s">
        <v>61</v>
      </c>
      <c r="AV4081" s="47">
        <v>0</v>
      </c>
      <c r="AZ4081" s="47">
        <v>87</v>
      </c>
      <c r="BM4081" s="47">
        <v>7.5</v>
      </c>
      <c r="BS4081" s="47">
        <v>28</v>
      </c>
      <c r="BT4081" s="47">
        <v>0.5</v>
      </c>
      <c r="DI4081" s="1">
        <f t="shared" si="315"/>
        <v>4</v>
      </c>
      <c r="DJ4081" s="9" t="str">
        <f t="shared" si="316"/>
        <v>BACTERIOLÓGICO</v>
      </c>
      <c r="DK4081" s="10" t="str">
        <f t="shared" si="317"/>
        <v>-</v>
      </c>
      <c r="DL4081" s="11" t="str">
        <f t="shared" si="318"/>
        <v>0</v>
      </c>
    </row>
    <row r="4082" spans="1:116" ht="12" x14ac:dyDescent="0.2">
      <c r="A4082" s="47">
        <v>1009030007</v>
      </c>
      <c r="B4082" s="47" t="str">
        <f t="shared" si="319"/>
        <v>1009030007-JERICO</v>
      </c>
      <c r="C4082" s="47" t="s">
        <v>4590</v>
      </c>
      <c r="D4082" s="47" t="s">
        <v>58</v>
      </c>
      <c r="E4082" s="47" t="s">
        <v>3079</v>
      </c>
      <c r="F4082" s="47" t="s">
        <v>4357</v>
      </c>
      <c r="G4082" s="47" t="s">
        <v>60</v>
      </c>
      <c r="H4082" s="47">
        <v>120</v>
      </c>
      <c r="I4082" s="47">
        <v>75</v>
      </c>
      <c r="J4082" s="47" t="s">
        <v>495</v>
      </c>
      <c r="K4082" s="47" t="s">
        <v>63</v>
      </c>
      <c r="L4082" s="47" t="s">
        <v>64</v>
      </c>
      <c r="M4082" s="47" t="s">
        <v>4361</v>
      </c>
      <c r="N4082" s="47" t="s">
        <v>4362</v>
      </c>
      <c r="O4082" s="47" t="s">
        <v>58</v>
      </c>
      <c r="P4082" s="47" t="s">
        <v>3079</v>
      </c>
      <c r="Q4082" s="47" t="s">
        <v>4357</v>
      </c>
      <c r="R4082" s="47">
        <v>94192</v>
      </c>
      <c r="S4082" s="47" t="s">
        <v>2283</v>
      </c>
      <c r="T4082" s="47" t="s">
        <v>4590</v>
      </c>
      <c r="U4082" s="47">
        <v>13570</v>
      </c>
      <c r="V4082" s="47" t="s">
        <v>69</v>
      </c>
      <c r="W4082" s="47" t="s">
        <v>4591</v>
      </c>
      <c r="X4082" s="47">
        <v>1279689</v>
      </c>
      <c r="Y4082" s="47">
        <v>4216863</v>
      </c>
      <c r="Z4082" s="47">
        <v>0</v>
      </c>
      <c r="AA4082" s="47">
        <v>0</v>
      </c>
      <c r="AB4082" s="47" t="s">
        <v>61</v>
      </c>
      <c r="AC4082" s="47">
        <v>0</v>
      </c>
      <c r="AD4082" s="47" t="s">
        <v>86</v>
      </c>
      <c r="AE4082" s="47" t="s">
        <v>5063</v>
      </c>
      <c r="AF4082" s="47" t="s">
        <v>6184</v>
      </c>
      <c r="AG4082" s="47" t="s">
        <v>61</v>
      </c>
      <c r="AH4082" s="47" t="s">
        <v>75</v>
      </c>
      <c r="AI4082" s="47" t="s">
        <v>61</v>
      </c>
      <c r="AJ4082" s="47" t="s">
        <v>61</v>
      </c>
      <c r="AK4082" s="47" t="s">
        <v>61</v>
      </c>
      <c r="AV4082" s="47">
        <v>0</v>
      </c>
      <c r="AZ4082" s="47">
        <v>97</v>
      </c>
      <c r="BM4082" s="47">
        <v>7.5</v>
      </c>
      <c r="BS4082" s="47">
        <v>28.7</v>
      </c>
      <c r="BT4082" s="47">
        <v>0.6</v>
      </c>
      <c r="DI4082" s="1">
        <f t="shared" si="315"/>
        <v>4</v>
      </c>
      <c r="DJ4082" s="9" t="str">
        <f t="shared" si="316"/>
        <v>BACTERIOLÓGICO</v>
      </c>
      <c r="DK4082" s="10" t="str">
        <f t="shared" si="317"/>
        <v>-</v>
      </c>
      <c r="DL4082" s="11" t="str">
        <f t="shared" si="318"/>
        <v>0</v>
      </c>
    </row>
    <row r="4083" spans="1:116" ht="12" x14ac:dyDescent="0.2">
      <c r="A4083" s="47">
        <v>1006020040</v>
      </c>
      <c r="B4083" s="47" t="str">
        <f t="shared" si="319"/>
        <v>1006020040-SAN CRISTOBAL (EL PUERTO)</v>
      </c>
      <c r="C4083" s="47" t="s">
        <v>2991</v>
      </c>
      <c r="D4083" s="47" t="s">
        <v>58</v>
      </c>
      <c r="E4083" s="47" t="s">
        <v>1533</v>
      </c>
      <c r="F4083" s="47" t="s">
        <v>2981</v>
      </c>
      <c r="G4083" s="47" t="s">
        <v>60</v>
      </c>
      <c r="H4083" s="47">
        <v>395</v>
      </c>
      <c r="I4083" s="47">
        <v>290</v>
      </c>
      <c r="J4083" s="47" t="s">
        <v>82</v>
      </c>
      <c r="K4083" s="47" t="s">
        <v>63</v>
      </c>
      <c r="L4083" s="47" t="s">
        <v>64</v>
      </c>
      <c r="M4083" s="47" t="s">
        <v>2982</v>
      </c>
      <c r="N4083" s="47" t="s">
        <v>2983</v>
      </c>
      <c r="O4083" s="47" t="s">
        <v>58</v>
      </c>
      <c r="P4083" s="47" t="s">
        <v>1533</v>
      </c>
      <c r="Q4083" s="47" t="s">
        <v>2981</v>
      </c>
      <c r="R4083" s="47">
        <v>117218</v>
      </c>
      <c r="S4083" s="47" t="s">
        <v>67</v>
      </c>
      <c r="T4083" s="47" t="s">
        <v>2992</v>
      </c>
      <c r="U4083" s="47">
        <v>20519</v>
      </c>
      <c r="V4083" s="47" t="s">
        <v>69</v>
      </c>
      <c r="W4083" s="47" t="s">
        <v>2993</v>
      </c>
      <c r="X4083" s="47">
        <v>1279716</v>
      </c>
      <c r="Y4083" s="47">
        <v>4216879</v>
      </c>
      <c r="Z4083" s="47">
        <v>393038</v>
      </c>
      <c r="AA4083" s="47">
        <v>8963610</v>
      </c>
      <c r="AB4083" s="47" t="s">
        <v>71</v>
      </c>
      <c r="AC4083" s="47">
        <v>678</v>
      </c>
      <c r="AD4083" s="47" t="s">
        <v>72</v>
      </c>
      <c r="AE4083" s="47" t="s">
        <v>4968</v>
      </c>
      <c r="AF4083" s="47" t="s">
        <v>6185</v>
      </c>
      <c r="AG4083" s="47">
        <v>18609</v>
      </c>
      <c r="AH4083" s="47" t="s">
        <v>73</v>
      </c>
      <c r="AI4083" s="47" t="s">
        <v>933</v>
      </c>
      <c r="AJ4083" s="47" t="s">
        <v>61</v>
      </c>
      <c r="AK4083" s="47" t="s">
        <v>61</v>
      </c>
      <c r="AV4083" s="47">
        <v>0</v>
      </c>
      <c r="AZ4083" s="47">
        <v>528</v>
      </c>
      <c r="BM4083" s="47">
        <v>7.69</v>
      </c>
      <c r="BS4083" s="47">
        <v>25.2</v>
      </c>
      <c r="BT4083" s="47">
        <v>3.29</v>
      </c>
      <c r="DI4083" s="1">
        <f t="shared" si="315"/>
        <v>4</v>
      </c>
      <c r="DJ4083" s="9" t="str">
        <f t="shared" si="316"/>
        <v>BACTERIOLÓGICO</v>
      </c>
      <c r="DK4083" s="10" t="str">
        <f t="shared" si="317"/>
        <v>-</v>
      </c>
      <c r="DL4083" s="11" t="str">
        <f t="shared" si="318"/>
        <v>0</v>
      </c>
    </row>
    <row r="4084" spans="1:116" ht="12" x14ac:dyDescent="0.2">
      <c r="A4084" s="47">
        <v>1006020040</v>
      </c>
      <c r="B4084" s="47" t="str">
        <f t="shared" si="319"/>
        <v>1006020040-SAN CRISTOBAL (EL PUERTO)</v>
      </c>
      <c r="C4084" s="47" t="s">
        <v>2991</v>
      </c>
      <c r="D4084" s="47" t="s">
        <v>58</v>
      </c>
      <c r="E4084" s="47" t="s">
        <v>1533</v>
      </c>
      <c r="F4084" s="47" t="s">
        <v>2981</v>
      </c>
      <c r="G4084" s="47" t="s">
        <v>60</v>
      </c>
      <c r="H4084" s="47">
        <v>395</v>
      </c>
      <c r="I4084" s="47">
        <v>290</v>
      </c>
      <c r="J4084" s="47" t="s">
        <v>82</v>
      </c>
      <c r="K4084" s="47" t="s">
        <v>63</v>
      </c>
      <c r="L4084" s="47" t="s">
        <v>64</v>
      </c>
      <c r="M4084" s="47" t="s">
        <v>2982</v>
      </c>
      <c r="N4084" s="47" t="s">
        <v>2983</v>
      </c>
      <c r="O4084" s="47" t="s">
        <v>58</v>
      </c>
      <c r="P4084" s="47" t="s">
        <v>1533</v>
      </c>
      <c r="Q4084" s="47" t="s">
        <v>2981</v>
      </c>
      <c r="R4084" s="47">
        <v>117218</v>
      </c>
      <c r="S4084" s="47" t="s">
        <v>67</v>
      </c>
      <c r="T4084" s="47" t="s">
        <v>2992</v>
      </c>
      <c r="U4084" s="47">
        <v>20519</v>
      </c>
      <c r="V4084" s="47" t="s">
        <v>69</v>
      </c>
      <c r="W4084" s="47" t="s">
        <v>2993</v>
      </c>
      <c r="X4084" s="47">
        <v>1279716</v>
      </c>
      <c r="Y4084" s="47">
        <v>4216880</v>
      </c>
      <c r="Z4084" s="47">
        <v>393029</v>
      </c>
      <c r="AA4084" s="47">
        <v>8983601</v>
      </c>
      <c r="AB4084" s="47" t="s">
        <v>71</v>
      </c>
      <c r="AC4084" s="47">
        <v>669</v>
      </c>
      <c r="AD4084" s="47" t="s">
        <v>72</v>
      </c>
      <c r="AE4084" s="47" t="s">
        <v>4968</v>
      </c>
      <c r="AF4084" s="47" t="s">
        <v>6185</v>
      </c>
      <c r="AG4084" s="47" t="s">
        <v>61</v>
      </c>
      <c r="AH4084" s="47" t="s">
        <v>75</v>
      </c>
      <c r="AI4084" s="47" t="s">
        <v>76</v>
      </c>
      <c r="AJ4084" s="47" t="s">
        <v>61</v>
      </c>
      <c r="AK4084" s="47" t="s">
        <v>61</v>
      </c>
      <c r="AV4084" s="47">
        <v>0</v>
      </c>
      <c r="AZ4084" s="47">
        <v>548</v>
      </c>
      <c r="BM4084" s="47">
        <v>7.54</v>
      </c>
      <c r="BS4084" s="47">
        <v>25.8</v>
      </c>
      <c r="BT4084" s="47">
        <v>2.81</v>
      </c>
      <c r="DI4084" s="1">
        <f t="shared" si="315"/>
        <v>4</v>
      </c>
      <c r="DJ4084" s="9" t="str">
        <f t="shared" si="316"/>
        <v>BACTERIOLÓGICO</v>
      </c>
      <c r="DK4084" s="10" t="str">
        <f t="shared" si="317"/>
        <v>-</v>
      </c>
      <c r="DL4084" s="11" t="str">
        <f t="shared" si="318"/>
        <v>0</v>
      </c>
    </row>
    <row r="4085" spans="1:116" ht="12" x14ac:dyDescent="0.2">
      <c r="A4085" s="47">
        <v>1006020040</v>
      </c>
      <c r="B4085" s="47" t="str">
        <f t="shared" si="319"/>
        <v>1006020040-SAN CRISTOBAL (EL PUERTO)</v>
      </c>
      <c r="C4085" s="47" t="s">
        <v>2991</v>
      </c>
      <c r="D4085" s="47" t="s">
        <v>58</v>
      </c>
      <c r="E4085" s="47" t="s">
        <v>1533</v>
      </c>
      <c r="F4085" s="47" t="s">
        <v>2981</v>
      </c>
      <c r="G4085" s="47" t="s">
        <v>60</v>
      </c>
      <c r="H4085" s="47">
        <v>395</v>
      </c>
      <c r="I4085" s="47">
        <v>290</v>
      </c>
      <c r="J4085" s="47" t="s">
        <v>82</v>
      </c>
      <c r="K4085" s="47" t="s">
        <v>63</v>
      </c>
      <c r="L4085" s="47" t="s">
        <v>64</v>
      </c>
      <c r="M4085" s="47" t="s">
        <v>2982</v>
      </c>
      <c r="N4085" s="47" t="s">
        <v>2983</v>
      </c>
      <c r="O4085" s="47" t="s">
        <v>58</v>
      </c>
      <c r="P4085" s="47" t="s">
        <v>1533</v>
      </c>
      <c r="Q4085" s="47" t="s">
        <v>2981</v>
      </c>
      <c r="R4085" s="47">
        <v>117218</v>
      </c>
      <c r="S4085" s="47" t="s">
        <v>67</v>
      </c>
      <c r="T4085" s="47" t="s">
        <v>2992</v>
      </c>
      <c r="U4085" s="47">
        <v>20519</v>
      </c>
      <c r="V4085" s="47" t="s">
        <v>69</v>
      </c>
      <c r="W4085" s="47" t="s">
        <v>2993</v>
      </c>
      <c r="X4085" s="47">
        <v>1279716</v>
      </c>
      <c r="Y4085" s="47">
        <v>4216881</v>
      </c>
      <c r="Z4085" s="47">
        <v>393023</v>
      </c>
      <c r="AA4085" s="47">
        <v>8983595</v>
      </c>
      <c r="AB4085" s="47" t="s">
        <v>71</v>
      </c>
      <c r="AC4085" s="47">
        <v>663</v>
      </c>
      <c r="AD4085" s="47" t="s">
        <v>72</v>
      </c>
      <c r="AE4085" s="47" t="s">
        <v>4968</v>
      </c>
      <c r="AF4085" s="47" t="s">
        <v>6185</v>
      </c>
      <c r="AG4085" s="47" t="s">
        <v>61</v>
      </c>
      <c r="AH4085" s="47" t="s">
        <v>75</v>
      </c>
      <c r="AI4085" s="47" t="s">
        <v>76</v>
      </c>
      <c r="AJ4085" s="47" t="s">
        <v>61</v>
      </c>
      <c r="AK4085" s="47" t="s">
        <v>61</v>
      </c>
      <c r="AV4085" s="47">
        <v>0</v>
      </c>
      <c r="AZ4085" s="47">
        <v>557</v>
      </c>
      <c r="BM4085" s="47">
        <v>7.48</v>
      </c>
      <c r="BS4085" s="47">
        <v>26.1</v>
      </c>
      <c r="BT4085" s="47">
        <v>2.42</v>
      </c>
      <c r="DI4085" s="1">
        <f t="shared" si="315"/>
        <v>4</v>
      </c>
      <c r="DJ4085" s="9" t="str">
        <f t="shared" si="316"/>
        <v>BACTERIOLÓGICO</v>
      </c>
      <c r="DK4085" s="10" t="str">
        <f t="shared" si="317"/>
        <v>-</v>
      </c>
      <c r="DL4085" s="11" t="str">
        <f t="shared" si="318"/>
        <v>0</v>
      </c>
    </row>
    <row r="4086" spans="1:116" ht="12" x14ac:dyDescent="0.2">
      <c r="A4086" s="47">
        <v>1006020005</v>
      </c>
      <c r="B4086" s="47" t="str">
        <f t="shared" si="319"/>
        <v>1006020005-ALTO PENDENCIA</v>
      </c>
      <c r="C4086" s="47" t="s">
        <v>2983</v>
      </c>
      <c r="D4086" s="47" t="s">
        <v>58</v>
      </c>
      <c r="E4086" s="47" t="s">
        <v>1533</v>
      </c>
      <c r="F4086" s="47" t="s">
        <v>2981</v>
      </c>
      <c r="G4086" s="47" t="s">
        <v>60</v>
      </c>
      <c r="H4086" s="47">
        <v>220</v>
      </c>
      <c r="I4086" s="47">
        <v>110</v>
      </c>
      <c r="J4086" s="47" t="s">
        <v>82</v>
      </c>
      <c r="K4086" s="47" t="s">
        <v>63</v>
      </c>
      <c r="L4086" s="47" t="s">
        <v>64</v>
      </c>
      <c r="M4086" s="47" t="s">
        <v>2982</v>
      </c>
      <c r="N4086" s="47" t="s">
        <v>2983</v>
      </c>
      <c r="O4086" s="47" t="s">
        <v>58</v>
      </c>
      <c r="P4086" s="47" t="s">
        <v>1533</v>
      </c>
      <c r="Q4086" s="47" t="s">
        <v>2981</v>
      </c>
      <c r="R4086" s="47">
        <v>135750</v>
      </c>
      <c r="S4086" s="47" t="s">
        <v>67</v>
      </c>
      <c r="T4086" s="47" t="s">
        <v>2994</v>
      </c>
      <c r="U4086" s="47">
        <v>20517</v>
      </c>
      <c r="V4086" s="47" t="s">
        <v>69</v>
      </c>
      <c r="W4086" s="47" t="s">
        <v>2995</v>
      </c>
      <c r="X4086" s="47">
        <v>1279723</v>
      </c>
      <c r="Y4086" s="47">
        <v>4216957</v>
      </c>
      <c r="Z4086" s="47">
        <v>393046</v>
      </c>
      <c r="AA4086" s="47">
        <v>8983618</v>
      </c>
      <c r="AB4086" s="47" t="s">
        <v>71</v>
      </c>
      <c r="AC4086" s="47">
        <v>686</v>
      </c>
      <c r="AD4086" s="47" t="s">
        <v>72</v>
      </c>
      <c r="AE4086" s="47" t="s">
        <v>5008</v>
      </c>
      <c r="AF4086" s="47" t="s">
        <v>6186</v>
      </c>
      <c r="AG4086" s="47">
        <v>33955</v>
      </c>
      <c r="AH4086" s="47" t="s">
        <v>73</v>
      </c>
      <c r="AI4086" s="47" t="s">
        <v>2996</v>
      </c>
      <c r="AJ4086" s="47" t="s">
        <v>61</v>
      </c>
      <c r="AK4086" s="47" t="s">
        <v>61</v>
      </c>
      <c r="AV4086" s="47">
        <v>0</v>
      </c>
      <c r="AZ4086" s="47">
        <v>490</v>
      </c>
      <c r="BM4086" s="47">
        <v>7.85</v>
      </c>
      <c r="BS4086" s="47">
        <v>27.3</v>
      </c>
      <c r="BT4086" s="47">
        <v>1.85</v>
      </c>
      <c r="DI4086" s="1">
        <f t="shared" si="315"/>
        <v>4</v>
      </c>
      <c r="DJ4086" s="9" t="str">
        <f t="shared" si="316"/>
        <v>BACTERIOLÓGICO</v>
      </c>
      <c r="DK4086" s="10" t="str">
        <f t="shared" si="317"/>
        <v>-</v>
      </c>
      <c r="DL4086" s="11" t="str">
        <f t="shared" si="318"/>
        <v>0</v>
      </c>
    </row>
    <row r="4087" spans="1:116" ht="12" x14ac:dyDescent="0.2">
      <c r="A4087" s="47">
        <v>1006020005</v>
      </c>
      <c r="B4087" s="47" t="str">
        <f t="shared" si="319"/>
        <v>1006020005-ALTO PENDENCIA</v>
      </c>
      <c r="C4087" s="47" t="s">
        <v>2983</v>
      </c>
      <c r="D4087" s="47" t="s">
        <v>58</v>
      </c>
      <c r="E4087" s="47" t="s">
        <v>1533</v>
      </c>
      <c r="F4087" s="47" t="s">
        <v>2981</v>
      </c>
      <c r="G4087" s="47" t="s">
        <v>60</v>
      </c>
      <c r="H4087" s="47">
        <v>220</v>
      </c>
      <c r="I4087" s="47">
        <v>110</v>
      </c>
      <c r="J4087" s="47" t="s">
        <v>82</v>
      </c>
      <c r="K4087" s="47" t="s">
        <v>63</v>
      </c>
      <c r="L4087" s="47" t="s">
        <v>64</v>
      </c>
      <c r="M4087" s="47" t="s">
        <v>2982</v>
      </c>
      <c r="N4087" s="47" t="s">
        <v>2983</v>
      </c>
      <c r="O4087" s="47" t="s">
        <v>58</v>
      </c>
      <c r="P4087" s="47" t="s">
        <v>1533</v>
      </c>
      <c r="Q4087" s="47" t="s">
        <v>2981</v>
      </c>
      <c r="R4087" s="47">
        <v>135750</v>
      </c>
      <c r="S4087" s="47" t="s">
        <v>67</v>
      </c>
      <c r="T4087" s="47" t="s">
        <v>2994</v>
      </c>
      <c r="U4087" s="47">
        <v>20517</v>
      </c>
      <c r="V4087" s="47" t="s">
        <v>69</v>
      </c>
      <c r="W4087" s="47" t="s">
        <v>2995</v>
      </c>
      <c r="X4087" s="47">
        <v>1279723</v>
      </c>
      <c r="Y4087" s="47">
        <v>4216958</v>
      </c>
      <c r="Z4087" s="47">
        <v>393038</v>
      </c>
      <c r="AA4087" s="47">
        <v>8983610</v>
      </c>
      <c r="AB4087" s="47" t="s">
        <v>71</v>
      </c>
      <c r="AC4087" s="47">
        <v>678</v>
      </c>
      <c r="AD4087" s="47" t="s">
        <v>72</v>
      </c>
      <c r="AE4087" s="47" t="s">
        <v>5008</v>
      </c>
      <c r="AF4087" s="47" t="s">
        <v>6186</v>
      </c>
      <c r="AG4087" s="47" t="s">
        <v>61</v>
      </c>
      <c r="AH4087" s="47" t="s">
        <v>75</v>
      </c>
      <c r="AI4087" s="47" t="s">
        <v>76</v>
      </c>
      <c r="AJ4087" s="47" t="s">
        <v>61</v>
      </c>
      <c r="AK4087" s="47" t="s">
        <v>61</v>
      </c>
      <c r="AV4087" s="47">
        <v>0</v>
      </c>
      <c r="AZ4087" s="47">
        <v>450</v>
      </c>
      <c r="BM4087" s="47">
        <v>7.62</v>
      </c>
      <c r="BS4087" s="47">
        <v>30</v>
      </c>
      <c r="BT4087" s="47">
        <v>1.2</v>
      </c>
      <c r="DI4087" s="1">
        <f t="shared" si="315"/>
        <v>4</v>
      </c>
      <c r="DJ4087" s="9" t="str">
        <f t="shared" si="316"/>
        <v>BACTERIOLÓGICO</v>
      </c>
      <c r="DK4087" s="10" t="str">
        <f t="shared" si="317"/>
        <v>-</v>
      </c>
      <c r="DL4087" s="11" t="str">
        <f t="shared" si="318"/>
        <v>0</v>
      </c>
    </row>
    <row r="4088" spans="1:116" ht="12" x14ac:dyDescent="0.2">
      <c r="A4088" s="47">
        <v>1006020005</v>
      </c>
      <c r="B4088" s="47" t="str">
        <f t="shared" si="319"/>
        <v>1006020005-ALTO PENDENCIA</v>
      </c>
      <c r="C4088" s="47" t="s">
        <v>2983</v>
      </c>
      <c r="D4088" s="47" t="s">
        <v>58</v>
      </c>
      <c r="E4088" s="47" t="s">
        <v>1533</v>
      </c>
      <c r="F4088" s="47" t="s">
        <v>2981</v>
      </c>
      <c r="G4088" s="47" t="s">
        <v>60</v>
      </c>
      <c r="H4088" s="47">
        <v>220</v>
      </c>
      <c r="I4088" s="47">
        <v>110</v>
      </c>
      <c r="J4088" s="47" t="s">
        <v>82</v>
      </c>
      <c r="K4088" s="47" t="s">
        <v>63</v>
      </c>
      <c r="L4088" s="47" t="s">
        <v>64</v>
      </c>
      <c r="M4088" s="47" t="s">
        <v>2982</v>
      </c>
      <c r="N4088" s="47" t="s">
        <v>2983</v>
      </c>
      <c r="O4088" s="47" t="s">
        <v>58</v>
      </c>
      <c r="P4088" s="47" t="s">
        <v>1533</v>
      </c>
      <c r="Q4088" s="47" t="s">
        <v>2981</v>
      </c>
      <c r="R4088" s="47">
        <v>135750</v>
      </c>
      <c r="S4088" s="47" t="s">
        <v>67</v>
      </c>
      <c r="T4088" s="47" t="s">
        <v>2994</v>
      </c>
      <c r="U4088" s="47">
        <v>20517</v>
      </c>
      <c r="V4088" s="47" t="s">
        <v>69</v>
      </c>
      <c r="W4088" s="47" t="s">
        <v>2995</v>
      </c>
      <c r="X4088" s="47">
        <v>1279723</v>
      </c>
      <c r="Y4088" s="47">
        <v>4216959</v>
      </c>
      <c r="Z4088" s="47">
        <v>393035</v>
      </c>
      <c r="AA4088" s="47">
        <v>8983607</v>
      </c>
      <c r="AB4088" s="47" t="s">
        <v>71</v>
      </c>
      <c r="AC4088" s="47">
        <v>675</v>
      </c>
      <c r="AD4088" s="47" t="s">
        <v>72</v>
      </c>
      <c r="AE4088" s="47" t="s">
        <v>5008</v>
      </c>
      <c r="AF4088" s="47" t="s">
        <v>6186</v>
      </c>
      <c r="AG4088" s="47" t="s">
        <v>61</v>
      </c>
      <c r="AH4088" s="47" t="s">
        <v>75</v>
      </c>
      <c r="AI4088" s="47" t="s">
        <v>76</v>
      </c>
      <c r="AJ4088" s="47" t="s">
        <v>61</v>
      </c>
      <c r="AK4088" s="47" t="s">
        <v>61</v>
      </c>
      <c r="AV4088" s="47">
        <v>0</v>
      </c>
      <c r="AZ4088" s="47">
        <v>440</v>
      </c>
      <c r="BM4088" s="47">
        <v>7.46</v>
      </c>
      <c r="BS4088" s="47">
        <v>30</v>
      </c>
      <c r="BT4088" s="47">
        <v>0.91</v>
      </c>
      <c r="DI4088" s="1">
        <f t="shared" si="315"/>
        <v>4</v>
      </c>
      <c r="DJ4088" s="9" t="str">
        <f t="shared" si="316"/>
        <v>BACTERIOLÓGICO</v>
      </c>
      <c r="DK4088" s="10" t="str">
        <f t="shared" si="317"/>
        <v>-</v>
      </c>
      <c r="DL4088" s="11" t="str">
        <f t="shared" si="318"/>
        <v>0</v>
      </c>
    </row>
    <row r="4089" spans="1:116" ht="12" x14ac:dyDescent="0.2">
      <c r="A4089" s="47">
        <v>1006020001</v>
      </c>
      <c r="B4089" s="47" t="str">
        <f t="shared" si="319"/>
        <v>1006020001-DANIEL ALOMIA ROBLES (PUMAHUASI)</v>
      </c>
      <c r="C4089" s="47" t="s">
        <v>2999</v>
      </c>
      <c r="D4089" s="47" t="s">
        <v>58</v>
      </c>
      <c r="E4089" s="47" t="s">
        <v>1533</v>
      </c>
      <c r="F4089" s="47" t="s">
        <v>2981</v>
      </c>
      <c r="G4089" s="47" t="s">
        <v>60</v>
      </c>
      <c r="H4089" s="47">
        <v>500</v>
      </c>
      <c r="I4089" s="47">
        <v>395</v>
      </c>
      <c r="J4089" s="47" t="s">
        <v>82</v>
      </c>
      <c r="K4089" s="47" t="s">
        <v>63</v>
      </c>
      <c r="L4089" s="47" t="s">
        <v>64</v>
      </c>
      <c r="M4089" s="47" t="s">
        <v>2997</v>
      </c>
      <c r="N4089" s="47" t="s">
        <v>2998</v>
      </c>
      <c r="O4089" s="47" t="s">
        <v>58</v>
      </c>
      <c r="P4089" s="47" t="s">
        <v>1533</v>
      </c>
      <c r="Q4089" s="47" t="s">
        <v>2981</v>
      </c>
      <c r="R4089" s="47">
        <v>140311</v>
      </c>
      <c r="S4089" s="47" t="s">
        <v>67</v>
      </c>
      <c r="T4089" s="47" t="s">
        <v>3000</v>
      </c>
      <c r="U4089" s="47">
        <v>23253</v>
      </c>
      <c r="V4089" s="47" t="s">
        <v>69</v>
      </c>
      <c r="W4089" s="47" t="s">
        <v>3001</v>
      </c>
      <c r="X4089" s="47">
        <v>1279754</v>
      </c>
      <c r="Y4089" s="47">
        <v>4217012</v>
      </c>
      <c r="Z4089" s="47">
        <v>395212</v>
      </c>
      <c r="AA4089" s="47">
        <v>8984391</v>
      </c>
      <c r="AB4089" s="47" t="s">
        <v>71</v>
      </c>
      <c r="AC4089" s="47">
        <v>705</v>
      </c>
      <c r="AD4089" s="47" t="s">
        <v>72</v>
      </c>
      <c r="AE4089" s="47" t="s">
        <v>4903</v>
      </c>
      <c r="AF4089" s="47" t="s">
        <v>6187</v>
      </c>
      <c r="AG4089" s="47">
        <v>38289</v>
      </c>
      <c r="AH4089" s="47" t="s">
        <v>73</v>
      </c>
      <c r="AI4089" s="47" t="s">
        <v>3002</v>
      </c>
      <c r="AJ4089" s="47" t="s">
        <v>61</v>
      </c>
      <c r="AK4089" s="47" t="s">
        <v>61</v>
      </c>
      <c r="AV4089" s="47">
        <v>1.1200000000000001</v>
      </c>
      <c r="AZ4089" s="47">
        <v>592</v>
      </c>
      <c r="BM4089" s="47">
        <v>7.75</v>
      </c>
      <c r="BS4089" s="47">
        <v>23.5</v>
      </c>
      <c r="BT4089" s="47">
        <v>1.98</v>
      </c>
      <c r="DI4089" s="1">
        <f t="shared" si="315"/>
        <v>4</v>
      </c>
      <c r="DJ4089" s="9" t="str">
        <f t="shared" si="316"/>
        <v>NO BACTERIOLOGICO</v>
      </c>
      <c r="DK4089" s="10" t="str">
        <f t="shared" si="317"/>
        <v>-</v>
      </c>
      <c r="DL4089" s="11" t="str">
        <f t="shared" si="318"/>
        <v>0</v>
      </c>
    </row>
    <row r="4090" spans="1:116" ht="12" x14ac:dyDescent="0.2">
      <c r="A4090" s="47">
        <v>1006020001</v>
      </c>
      <c r="B4090" s="47" t="str">
        <f t="shared" si="319"/>
        <v>1006020001-DANIEL ALOMIA ROBLES (PUMAHUASI)</v>
      </c>
      <c r="C4090" s="47" t="s">
        <v>2999</v>
      </c>
      <c r="D4090" s="47" t="s">
        <v>58</v>
      </c>
      <c r="E4090" s="47" t="s">
        <v>1533</v>
      </c>
      <c r="F4090" s="47" t="s">
        <v>2981</v>
      </c>
      <c r="G4090" s="47" t="s">
        <v>60</v>
      </c>
      <c r="H4090" s="47">
        <v>500</v>
      </c>
      <c r="I4090" s="47">
        <v>395</v>
      </c>
      <c r="J4090" s="47" t="s">
        <v>82</v>
      </c>
      <c r="K4090" s="47" t="s">
        <v>63</v>
      </c>
      <c r="L4090" s="47" t="s">
        <v>64</v>
      </c>
      <c r="M4090" s="47" t="s">
        <v>2997</v>
      </c>
      <c r="N4090" s="47" t="s">
        <v>2998</v>
      </c>
      <c r="O4090" s="47" t="s">
        <v>58</v>
      </c>
      <c r="P4090" s="47" t="s">
        <v>1533</v>
      </c>
      <c r="Q4090" s="47" t="s">
        <v>2981</v>
      </c>
      <c r="R4090" s="47">
        <v>140311</v>
      </c>
      <c r="S4090" s="47" t="s">
        <v>67</v>
      </c>
      <c r="T4090" s="47" t="s">
        <v>3000</v>
      </c>
      <c r="U4090" s="47">
        <v>23253</v>
      </c>
      <c r="V4090" s="47" t="s">
        <v>69</v>
      </c>
      <c r="W4090" s="47" t="s">
        <v>3001</v>
      </c>
      <c r="X4090" s="47">
        <v>1279754</v>
      </c>
      <c r="Y4090" s="47">
        <v>4217013</v>
      </c>
      <c r="Z4090" s="47">
        <v>395180</v>
      </c>
      <c r="AA4090" s="47">
        <v>8984425</v>
      </c>
      <c r="AB4090" s="47" t="s">
        <v>71</v>
      </c>
      <c r="AC4090" s="47">
        <v>678</v>
      </c>
      <c r="AD4090" s="47" t="s">
        <v>72</v>
      </c>
      <c r="AE4090" s="47" t="s">
        <v>4903</v>
      </c>
      <c r="AF4090" s="47" t="s">
        <v>6187</v>
      </c>
      <c r="AG4090" s="47" t="s">
        <v>61</v>
      </c>
      <c r="AH4090" s="47" t="s">
        <v>75</v>
      </c>
      <c r="AI4090" s="47" t="s">
        <v>76</v>
      </c>
      <c r="AJ4090" s="47" t="s">
        <v>61</v>
      </c>
      <c r="AK4090" s="47" t="s">
        <v>61</v>
      </c>
      <c r="AV4090" s="47">
        <v>0.94</v>
      </c>
      <c r="AZ4090" s="47">
        <v>589</v>
      </c>
      <c r="BM4090" s="47">
        <v>7.69</v>
      </c>
      <c r="BS4090" s="47">
        <v>24.7</v>
      </c>
      <c r="BT4090" s="47">
        <v>1.92</v>
      </c>
      <c r="DI4090" s="1">
        <f t="shared" si="315"/>
        <v>4</v>
      </c>
      <c r="DJ4090" s="9" t="str">
        <f t="shared" si="316"/>
        <v>NO BACTERIOLOGICO</v>
      </c>
      <c r="DK4090" s="10" t="str">
        <f t="shared" si="317"/>
        <v>-</v>
      </c>
      <c r="DL4090" s="11" t="str">
        <f t="shared" si="318"/>
        <v>0</v>
      </c>
    </row>
    <row r="4091" spans="1:116" ht="12" x14ac:dyDescent="0.2">
      <c r="A4091" s="47">
        <v>1006020001</v>
      </c>
      <c r="B4091" s="47" t="str">
        <f t="shared" si="319"/>
        <v>1006020001-DANIEL ALOMIA ROBLES (PUMAHUASI)</v>
      </c>
      <c r="C4091" s="47" t="s">
        <v>2999</v>
      </c>
      <c r="D4091" s="47" t="s">
        <v>58</v>
      </c>
      <c r="E4091" s="47" t="s">
        <v>1533</v>
      </c>
      <c r="F4091" s="47" t="s">
        <v>2981</v>
      </c>
      <c r="G4091" s="47" t="s">
        <v>60</v>
      </c>
      <c r="H4091" s="47">
        <v>500</v>
      </c>
      <c r="I4091" s="47">
        <v>395</v>
      </c>
      <c r="J4091" s="47" t="s">
        <v>82</v>
      </c>
      <c r="K4091" s="47" t="s">
        <v>63</v>
      </c>
      <c r="L4091" s="47" t="s">
        <v>64</v>
      </c>
      <c r="M4091" s="47" t="s">
        <v>2997</v>
      </c>
      <c r="N4091" s="47" t="s">
        <v>2998</v>
      </c>
      <c r="O4091" s="47" t="s">
        <v>58</v>
      </c>
      <c r="P4091" s="47" t="s">
        <v>1533</v>
      </c>
      <c r="Q4091" s="47" t="s">
        <v>2981</v>
      </c>
      <c r="R4091" s="47">
        <v>140311</v>
      </c>
      <c r="S4091" s="47" t="s">
        <v>67</v>
      </c>
      <c r="T4091" s="47" t="s">
        <v>3000</v>
      </c>
      <c r="U4091" s="47">
        <v>23253</v>
      </c>
      <c r="V4091" s="47" t="s">
        <v>69</v>
      </c>
      <c r="W4091" s="47" t="s">
        <v>3001</v>
      </c>
      <c r="X4091" s="47">
        <v>1279754</v>
      </c>
      <c r="Y4091" s="47">
        <v>4217014</v>
      </c>
      <c r="Z4091" s="47">
        <v>395118</v>
      </c>
      <c r="AA4091" s="47">
        <v>8984244</v>
      </c>
      <c r="AB4091" s="47" t="s">
        <v>71</v>
      </c>
      <c r="AC4091" s="47">
        <v>654</v>
      </c>
      <c r="AD4091" s="47" t="s">
        <v>72</v>
      </c>
      <c r="AE4091" s="47" t="s">
        <v>4903</v>
      </c>
      <c r="AF4091" s="47" t="s">
        <v>6187</v>
      </c>
      <c r="AG4091" s="47" t="s">
        <v>61</v>
      </c>
      <c r="AH4091" s="47" t="s">
        <v>75</v>
      </c>
      <c r="AI4091" s="47" t="s">
        <v>76</v>
      </c>
      <c r="AJ4091" s="47" t="s">
        <v>61</v>
      </c>
      <c r="AK4091" s="47" t="s">
        <v>61</v>
      </c>
      <c r="AV4091" s="47">
        <v>0.62</v>
      </c>
      <c r="AZ4091" s="47">
        <v>581</v>
      </c>
      <c r="BM4091" s="47">
        <v>7.56</v>
      </c>
      <c r="BS4091" s="47">
        <v>25.6</v>
      </c>
      <c r="BT4091" s="47">
        <v>1.87</v>
      </c>
      <c r="DI4091" s="1">
        <f t="shared" si="315"/>
        <v>4</v>
      </c>
      <c r="DJ4091" s="9" t="str">
        <f t="shared" si="316"/>
        <v>NO BACTERIOLOGICO</v>
      </c>
      <c r="DK4091" s="10" t="str">
        <f t="shared" si="317"/>
        <v>-</v>
      </c>
      <c r="DL4091" s="11" t="str">
        <f t="shared" si="318"/>
        <v>0</v>
      </c>
    </row>
    <row r="4092" spans="1:116" ht="12" x14ac:dyDescent="0.2">
      <c r="A4092" s="47">
        <v>1006020015</v>
      </c>
      <c r="B4092" s="47" t="str">
        <f t="shared" si="319"/>
        <v>1006020015-DELICIAS</v>
      </c>
      <c r="C4092" s="47" t="s">
        <v>3005</v>
      </c>
      <c r="D4092" s="47" t="s">
        <v>58</v>
      </c>
      <c r="E4092" s="47" t="s">
        <v>1533</v>
      </c>
      <c r="F4092" s="47" t="s">
        <v>2981</v>
      </c>
      <c r="G4092" s="47" t="s">
        <v>60</v>
      </c>
      <c r="H4092" s="47">
        <v>300</v>
      </c>
      <c r="I4092" s="47">
        <v>100</v>
      </c>
      <c r="J4092" s="47" t="s">
        <v>82</v>
      </c>
      <c r="K4092" s="47" t="s">
        <v>63</v>
      </c>
      <c r="L4092" s="47" t="s">
        <v>64</v>
      </c>
      <c r="M4092" s="47" t="s">
        <v>2997</v>
      </c>
      <c r="N4092" s="47" t="s">
        <v>2998</v>
      </c>
      <c r="O4092" s="47" t="s">
        <v>58</v>
      </c>
      <c r="P4092" s="47" t="s">
        <v>1533</v>
      </c>
      <c r="Q4092" s="47" t="s">
        <v>2981</v>
      </c>
      <c r="R4092" s="47">
        <v>135760</v>
      </c>
      <c r="S4092" s="47" t="s">
        <v>67</v>
      </c>
      <c r="T4092" s="47" t="s">
        <v>3006</v>
      </c>
      <c r="U4092" s="47">
        <v>20517</v>
      </c>
      <c r="V4092" s="47" t="s">
        <v>69</v>
      </c>
      <c r="W4092" s="47" t="s">
        <v>2995</v>
      </c>
      <c r="X4092" s="47">
        <v>1279762</v>
      </c>
      <c r="Y4092" s="47">
        <v>4217026</v>
      </c>
      <c r="Z4092" s="47">
        <v>400204</v>
      </c>
      <c r="AA4092" s="47">
        <v>8983179</v>
      </c>
      <c r="AB4092" s="47" t="s">
        <v>71</v>
      </c>
      <c r="AC4092" s="47">
        <v>920</v>
      </c>
      <c r="AD4092" s="47" t="s">
        <v>72</v>
      </c>
      <c r="AE4092" s="47" t="s">
        <v>4921</v>
      </c>
      <c r="AF4092" s="47" t="s">
        <v>6188</v>
      </c>
      <c r="AG4092" s="47">
        <v>33969</v>
      </c>
      <c r="AH4092" s="47" t="s">
        <v>73</v>
      </c>
      <c r="AI4092" s="47" t="s">
        <v>3007</v>
      </c>
      <c r="AJ4092" s="47" t="s">
        <v>61</v>
      </c>
      <c r="AK4092" s="47" t="s">
        <v>61</v>
      </c>
      <c r="AV4092" s="47">
        <v>1.04</v>
      </c>
      <c r="AZ4092" s="47">
        <v>597</v>
      </c>
      <c r="BM4092" s="47">
        <v>7.73</v>
      </c>
      <c r="BS4092" s="47">
        <v>23.4</v>
      </c>
      <c r="BT4092" s="47">
        <v>1.86</v>
      </c>
      <c r="DI4092" s="1">
        <f t="shared" si="315"/>
        <v>4</v>
      </c>
      <c r="DJ4092" s="9" t="str">
        <f t="shared" si="316"/>
        <v>NO BACTERIOLOGICO</v>
      </c>
      <c r="DK4092" s="10" t="str">
        <f t="shared" si="317"/>
        <v>-</v>
      </c>
      <c r="DL4092" s="11" t="str">
        <f t="shared" si="318"/>
        <v>0</v>
      </c>
    </row>
    <row r="4093" spans="1:116" ht="12" x14ac:dyDescent="0.2">
      <c r="A4093" s="47">
        <v>1006020015</v>
      </c>
      <c r="B4093" s="47" t="str">
        <f t="shared" si="319"/>
        <v>1006020015-DELICIAS</v>
      </c>
      <c r="C4093" s="47" t="s">
        <v>3005</v>
      </c>
      <c r="D4093" s="47" t="s">
        <v>58</v>
      </c>
      <c r="E4093" s="47" t="s">
        <v>1533</v>
      </c>
      <c r="F4093" s="47" t="s">
        <v>2981</v>
      </c>
      <c r="G4093" s="47" t="s">
        <v>60</v>
      </c>
      <c r="H4093" s="47">
        <v>300</v>
      </c>
      <c r="I4093" s="47">
        <v>100</v>
      </c>
      <c r="J4093" s="47" t="s">
        <v>82</v>
      </c>
      <c r="K4093" s="47" t="s">
        <v>63</v>
      </c>
      <c r="L4093" s="47" t="s">
        <v>64</v>
      </c>
      <c r="M4093" s="47" t="s">
        <v>2997</v>
      </c>
      <c r="N4093" s="47" t="s">
        <v>2998</v>
      </c>
      <c r="O4093" s="47" t="s">
        <v>58</v>
      </c>
      <c r="P4093" s="47" t="s">
        <v>1533</v>
      </c>
      <c r="Q4093" s="47" t="s">
        <v>2981</v>
      </c>
      <c r="R4093" s="47">
        <v>135760</v>
      </c>
      <c r="S4093" s="47" t="s">
        <v>67</v>
      </c>
      <c r="T4093" s="47" t="s">
        <v>3006</v>
      </c>
      <c r="U4093" s="47">
        <v>20517</v>
      </c>
      <c r="V4093" s="47" t="s">
        <v>69</v>
      </c>
      <c r="W4093" s="47" t="s">
        <v>2995</v>
      </c>
      <c r="X4093" s="47">
        <v>1279762</v>
      </c>
      <c r="Y4093" s="47">
        <v>4217027</v>
      </c>
      <c r="Z4093" s="47">
        <v>400002</v>
      </c>
      <c r="AA4093" s="47">
        <v>8983491</v>
      </c>
      <c r="AB4093" s="47" t="s">
        <v>71</v>
      </c>
      <c r="AC4093" s="47">
        <v>905</v>
      </c>
      <c r="AD4093" s="47" t="s">
        <v>72</v>
      </c>
      <c r="AE4093" s="47" t="s">
        <v>4921</v>
      </c>
      <c r="AF4093" s="47" t="s">
        <v>6188</v>
      </c>
      <c r="AG4093" s="47" t="s">
        <v>61</v>
      </c>
      <c r="AH4093" s="47" t="s">
        <v>75</v>
      </c>
      <c r="AI4093" s="47" t="s">
        <v>76</v>
      </c>
      <c r="AJ4093" s="47" t="s">
        <v>61</v>
      </c>
      <c r="AK4093" s="47" t="s">
        <v>61</v>
      </c>
      <c r="AV4093" s="47">
        <v>0.95</v>
      </c>
      <c r="AZ4093" s="47">
        <v>587</v>
      </c>
      <c r="BM4093" s="47">
        <v>7.69</v>
      </c>
      <c r="BS4093" s="47">
        <v>24.6</v>
      </c>
      <c r="BT4093" s="47">
        <v>1.79</v>
      </c>
      <c r="DI4093" s="1">
        <f t="shared" si="315"/>
        <v>4</v>
      </c>
      <c r="DJ4093" s="9" t="str">
        <f t="shared" si="316"/>
        <v>NO BACTERIOLOGICO</v>
      </c>
      <c r="DK4093" s="10" t="str">
        <f t="shared" si="317"/>
        <v>-</v>
      </c>
      <c r="DL4093" s="11" t="str">
        <f t="shared" si="318"/>
        <v>0</v>
      </c>
    </row>
    <row r="4094" spans="1:116" ht="12" x14ac:dyDescent="0.2">
      <c r="A4094" s="47">
        <v>1006020015</v>
      </c>
      <c r="B4094" s="47" t="str">
        <f t="shared" si="319"/>
        <v>1006020015-DELICIAS</v>
      </c>
      <c r="C4094" s="47" t="s">
        <v>3005</v>
      </c>
      <c r="D4094" s="47" t="s">
        <v>58</v>
      </c>
      <c r="E4094" s="47" t="s">
        <v>1533</v>
      </c>
      <c r="F4094" s="47" t="s">
        <v>2981</v>
      </c>
      <c r="G4094" s="47" t="s">
        <v>60</v>
      </c>
      <c r="H4094" s="47">
        <v>300</v>
      </c>
      <c r="I4094" s="47">
        <v>100</v>
      </c>
      <c r="J4094" s="47" t="s">
        <v>82</v>
      </c>
      <c r="K4094" s="47" t="s">
        <v>63</v>
      </c>
      <c r="L4094" s="47" t="s">
        <v>64</v>
      </c>
      <c r="M4094" s="47" t="s">
        <v>2997</v>
      </c>
      <c r="N4094" s="47" t="s">
        <v>2998</v>
      </c>
      <c r="O4094" s="47" t="s">
        <v>58</v>
      </c>
      <c r="P4094" s="47" t="s">
        <v>1533</v>
      </c>
      <c r="Q4094" s="47" t="s">
        <v>2981</v>
      </c>
      <c r="R4094" s="47">
        <v>135760</v>
      </c>
      <c r="S4094" s="47" t="s">
        <v>67</v>
      </c>
      <c r="T4094" s="47" t="s">
        <v>3006</v>
      </c>
      <c r="U4094" s="47">
        <v>20517</v>
      </c>
      <c r="V4094" s="47" t="s">
        <v>69</v>
      </c>
      <c r="W4094" s="47" t="s">
        <v>2995</v>
      </c>
      <c r="X4094" s="47">
        <v>1279762</v>
      </c>
      <c r="Y4094" s="47">
        <v>4217028</v>
      </c>
      <c r="Z4094" s="47">
        <v>398889</v>
      </c>
      <c r="AA4094" s="47">
        <v>8984057</v>
      </c>
      <c r="AB4094" s="47" t="s">
        <v>71</v>
      </c>
      <c r="AC4094" s="47">
        <v>867</v>
      </c>
      <c r="AD4094" s="47" t="s">
        <v>72</v>
      </c>
      <c r="AE4094" s="47" t="s">
        <v>4921</v>
      </c>
      <c r="AF4094" s="47" t="s">
        <v>6188</v>
      </c>
      <c r="AG4094" s="47" t="s">
        <v>61</v>
      </c>
      <c r="AH4094" s="47" t="s">
        <v>75</v>
      </c>
      <c r="AI4094" s="47" t="s">
        <v>76</v>
      </c>
      <c r="AJ4094" s="47" t="s">
        <v>61</v>
      </c>
      <c r="AK4094" s="47" t="s">
        <v>61</v>
      </c>
      <c r="AV4094" s="47">
        <v>0.63</v>
      </c>
      <c r="AZ4094" s="47">
        <v>583</v>
      </c>
      <c r="BM4094" s="47">
        <v>7.58</v>
      </c>
      <c r="BS4094" s="47">
        <v>25.1</v>
      </c>
      <c r="BT4094" s="47">
        <v>1.72</v>
      </c>
      <c r="DI4094" s="1">
        <f t="shared" si="315"/>
        <v>4</v>
      </c>
      <c r="DJ4094" s="9" t="str">
        <f t="shared" si="316"/>
        <v>NO BACTERIOLOGICO</v>
      </c>
      <c r="DK4094" s="10" t="str">
        <f t="shared" si="317"/>
        <v>-</v>
      </c>
      <c r="DL4094" s="11" t="str">
        <f t="shared" si="318"/>
        <v>0</v>
      </c>
    </row>
    <row r="4095" spans="1:116" ht="12" x14ac:dyDescent="0.2">
      <c r="A4095" s="47">
        <v>1006020014</v>
      </c>
      <c r="B4095" s="47" t="str">
        <f t="shared" si="319"/>
        <v>1006020014-LA VICTORIA</v>
      </c>
      <c r="C4095" s="47" t="s">
        <v>3008</v>
      </c>
      <c r="D4095" s="47" t="s">
        <v>58</v>
      </c>
      <c r="E4095" s="47" t="s">
        <v>1533</v>
      </c>
      <c r="F4095" s="47" t="s">
        <v>2981</v>
      </c>
      <c r="G4095" s="47" t="s">
        <v>60</v>
      </c>
      <c r="H4095" s="47">
        <v>450</v>
      </c>
      <c r="I4095" s="47">
        <v>279</v>
      </c>
      <c r="J4095" s="47" t="s">
        <v>82</v>
      </c>
      <c r="K4095" s="47" t="s">
        <v>63</v>
      </c>
      <c r="L4095" s="47" t="s">
        <v>64</v>
      </c>
      <c r="M4095" s="47" t="s">
        <v>2997</v>
      </c>
      <c r="N4095" s="47" t="s">
        <v>2998</v>
      </c>
      <c r="O4095" s="47" t="s">
        <v>58</v>
      </c>
      <c r="P4095" s="47" t="s">
        <v>1533</v>
      </c>
      <c r="Q4095" s="47" t="s">
        <v>2981</v>
      </c>
      <c r="R4095" s="47">
        <v>103268</v>
      </c>
      <c r="S4095" s="47" t="s">
        <v>67</v>
      </c>
      <c r="T4095" s="47" t="s">
        <v>3009</v>
      </c>
      <c r="U4095" s="47">
        <v>20516</v>
      </c>
      <c r="V4095" s="47" t="s">
        <v>69</v>
      </c>
      <c r="W4095" s="47" t="s">
        <v>3010</v>
      </c>
      <c r="X4095" s="47">
        <v>1279769</v>
      </c>
      <c r="Y4095" s="47">
        <v>4217067</v>
      </c>
      <c r="Z4095" s="47">
        <v>393057</v>
      </c>
      <c r="AA4095" s="47">
        <v>8983631</v>
      </c>
      <c r="AB4095" s="47" t="s">
        <v>71</v>
      </c>
      <c r="AC4095" s="47">
        <v>687</v>
      </c>
      <c r="AD4095" s="47" t="s">
        <v>72</v>
      </c>
      <c r="AE4095" s="47" t="s">
        <v>4921</v>
      </c>
      <c r="AF4095" s="47" t="s">
        <v>6189</v>
      </c>
      <c r="AG4095" s="47">
        <v>60789</v>
      </c>
      <c r="AH4095" s="47" t="s">
        <v>73</v>
      </c>
      <c r="AI4095" s="47" t="s">
        <v>3011</v>
      </c>
      <c r="AJ4095" s="47" t="s">
        <v>61</v>
      </c>
      <c r="AK4095" s="47" t="s">
        <v>61</v>
      </c>
      <c r="AV4095" s="47">
        <v>1.02</v>
      </c>
      <c r="AZ4095" s="47">
        <v>594</v>
      </c>
      <c r="BM4095" s="47">
        <v>7.82</v>
      </c>
      <c r="BS4095" s="47">
        <v>22.6</v>
      </c>
      <c r="BT4095" s="47">
        <v>1.84</v>
      </c>
      <c r="DI4095" s="1">
        <f t="shared" si="315"/>
        <v>4</v>
      </c>
      <c r="DJ4095" s="9" t="str">
        <f t="shared" si="316"/>
        <v>NO BACTERIOLOGICO</v>
      </c>
      <c r="DK4095" s="10" t="str">
        <f t="shared" si="317"/>
        <v>-</v>
      </c>
      <c r="DL4095" s="11" t="str">
        <f t="shared" si="318"/>
        <v>0</v>
      </c>
    </row>
    <row r="4096" spans="1:116" ht="12" x14ac:dyDescent="0.2">
      <c r="A4096" s="47">
        <v>1006020014</v>
      </c>
      <c r="B4096" s="47" t="str">
        <f t="shared" si="319"/>
        <v>1006020014-LA VICTORIA</v>
      </c>
      <c r="C4096" s="47" t="s">
        <v>3008</v>
      </c>
      <c r="D4096" s="47" t="s">
        <v>58</v>
      </c>
      <c r="E4096" s="47" t="s">
        <v>1533</v>
      </c>
      <c r="F4096" s="47" t="s">
        <v>2981</v>
      </c>
      <c r="G4096" s="47" t="s">
        <v>60</v>
      </c>
      <c r="H4096" s="47">
        <v>450</v>
      </c>
      <c r="I4096" s="47">
        <v>279</v>
      </c>
      <c r="J4096" s="47" t="s">
        <v>82</v>
      </c>
      <c r="K4096" s="47" t="s">
        <v>63</v>
      </c>
      <c r="L4096" s="47" t="s">
        <v>64</v>
      </c>
      <c r="M4096" s="47" t="s">
        <v>2997</v>
      </c>
      <c r="N4096" s="47" t="s">
        <v>2998</v>
      </c>
      <c r="O4096" s="47" t="s">
        <v>58</v>
      </c>
      <c r="P4096" s="47" t="s">
        <v>1533</v>
      </c>
      <c r="Q4096" s="47" t="s">
        <v>2981</v>
      </c>
      <c r="R4096" s="47">
        <v>103268</v>
      </c>
      <c r="S4096" s="47" t="s">
        <v>67</v>
      </c>
      <c r="T4096" s="47" t="s">
        <v>3009</v>
      </c>
      <c r="U4096" s="47">
        <v>20516</v>
      </c>
      <c r="V4096" s="47" t="s">
        <v>69</v>
      </c>
      <c r="W4096" s="47" t="s">
        <v>3010</v>
      </c>
      <c r="X4096" s="47">
        <v>1279769</v>
      </c>
      <c r="Y4096" s="47">
        <v>4217068</v>
      </c>
      <c r="Z4096" s="47">
        <v>393040</v>
      </c>
      <c r="AA4096" s="47">
        <v>8983612</v>
      </c>
      <c r="AB4096" s="47" t="s">
        <v>71</v>
      </c>
      <c r="AC4096" s="47">
        <v>666</v>
      </c>
      <c r="AD4096" s="47" t="s">
        <v>72</v>
      </c>
      <c r="AE4096" s="47" t="s">
        <v>4921</v>
      </c>
      <c r="AF4096" s="47" t="s">
        <v>6189</v>
      </c>
      <c r="AG4096" s="47" t="s">
        <v>61</v>
      </c>
      <c r="AH4096" s="47" t="s">
        <v>75</v>
      </c>
      <c r="AI4096" s="47" t="s">
        <v>76</v>
      </c>
      <c r="AJ4096" s="47" t="s">
        <v>61</v>
      </c>
      <c r="AK4096" s="47" t="s">
        <v>61</v>
      </c>
      <c r="AV4096" s="47">
        <v>0.89</v>
      </c>
      <c r="AZ4096" s="47">
        <v>581</v>
      </c>
      <c r="BM4096" s="47">
        <v>7.79</v>
      </c>
      <c r="BS4096" s="47">
        <v>23.5</v>
      </c>
      <c r="BT4096" s="47">
        <v>1.75</v>
      </c>
      <c r="DI4096" s="1">
        <f t="shared" si="315"/>
        <v>4</v>
      </c>
      <c r="DJ4096" s="9" t="str">
        <f t="shared" si="316"/>
        <v>NO BACTERIOLOGICO</v>
      </c>
      <c r="DK4096" s="10" t="str">
        <f t="shared" si="317"/>
        <v>-</v>
      </c>
      <c r="DL4096" s="11" t="str">
        <f t="shared" si="318"/>
        <v>0</v>
      </c>
    </row>
    <row r="4097" spans="1:116" ht="12" x14ac:dyDescent="0.2">
      <c r="A4097" s="47">
        <v>1006020014</v>
      </c>
      <c r="B4097" s="47" t="str">
        <f t="shared" si="319"/>
        <v>1006020014-LA VICTORIA</v>
      </c>
      <c r="C4097" s="47" t="s">
        <v>3008</v>
      </c>
      <c r="D4097" s="47" t="s">
        <v>58</v>
      </c>
      <c r="E4097" s="47" t="s">
        <v>1533</v>
      </c>
      <c r="F4097" s="47" t="s">
        <v>2981</v>
      </c>
      <c r="G4097" s="47" t="s">
        <v>60</v>
      </c>
      <c r="H4097" s="47">
        <v>450</v>
      </c>
      <c r="I4097" s="47">
        <v>279</v>
      </c>
      <c r="J4097" s="47" t="s">
        <v>82</v>
      </c>
      <c r="K4097" s="47" t="s">
        <v>63</v>
      </c>
      <c r="L4097" s="47" t="s">
        <v>64</v>
      </c>
      <c r="M4097" s="47" t="s">
        <v>2997</v>
      </c>
      <c r="N4097" s="47" t="s">
        <v>2998</v>
      </c>
      <c r="O4097" s="47" t="s">
        <v>58</v>
      </c>
      <c r="P4097" s="47" t="s">
        <v>1533</v>
      </c>
      <c r="Q4097" s="47" t="s">
        <v>2981</v>
      </c>
      <c r="R4097" s="47">
        <v>103268</v>
      </c>
      <c r="S4097" s="47" t="s">
        <v>67</v>
      </c>
      <c r="T4097" s="47" t="s">
        <v>3009</v>
      </c>
      <c r="U4097" s="47">
        <v>20516</v>
      </c>
      <c r="V4097" s="47" t="s">
        <v>69</v>
      </c>
      <c r="W4097" s="47" t="s">
        <v>3010</v>
      </c>
      <c r="X4097" s="47">
        <v>1279769</v>
      </c>
      <c r="Y4097" s="47">
        <v>4217069</v>
      </c>
      <c r="Z4097" s="47">
        <v>393040</v>
      </c>
      <c r="AA4097" s="47">
        <v>8983612</v>
      </c>
      <c r="AB4097" s="47" t="s">
        <v>71</v>
      </c>
      <c r="AC4097" s="47">
        <v>668</v>
      </c>
      <c r="AD4097" s="47" t="s">
        <v>72</v>
      </c>
      <c r="AE4097" s="47" t="s">
        <v>4921</v>
      </c>
      <c r="AF4097" s="47" t="s">
        <v>6189</v>
      </c>
      <c r="AG4097" s="47" t="s">
        <v>61</v>
      </c>
      <c r="AH4097" s="47" t="s">
        <v>75</v>
      </c>
      <c r="AI4097" s="47" t="s">
        <v>76</v>
      </c>
      <c r="AJ4097" s="47" t="s">
        <v>61</v>
      </c>
      <c r="AK4097" s="47" t="s">
        <v>61</v>
      </c>
      <c r="AV4097" s="47">
        <v>0.61</v>
      </c>
      <c r="AZ4097" s="47">
        <v>564</v>
      </c>
      <c r="BM4097" s="47">
        <v>7.65</v>
      </c>
      <c r="BS4097" s="47">
        <v>23.7</v>
      </c>
      <c r="BT4097" s="47">
        <v>1.69</v>
      </c>
      <c r="DI4097" s="1">
        <f t="shared" si="315"/>
        <v>4</v>
      </c>
      <c r="DJ4097" s="9" t="str">
        <f t="shared" si="316"/>
        <v>NO BACTERIOLOGICO</v>
      </c>
      <c r="DK4097" s="10" t="str">
        <f t="shared" si="317"/>
        <v>-</v>
      </c>
      <c r="DL4097" s="11" t="str">
        <f t="shared" si="318"/>
        <v>0</v>
      </c>
    </row>
    <row r="4098" spans="1:116" ht="12" x14ac:dyDescent="0.2">
      <c r="A4098" s="47">
        <v>1006020017</v>
      </c>
      <c r="B4098" s="47" t="str">
        <f t="shared" si="319"/>
        <v>1006020017-FLORES DE BELEN</v>
      </c>
      <c r="C4098" s="47" t="s">
        <v>3012</v>
      </c>
      <c r="D4098" s="47" t="s">
        <v>58</v>
      </c>
      <c r="E4098" s="47" t="s">
        <v>1533</v>
      </c>
      <c r="F4098" s="47" t="s">
        <v>2981</v>
      </c>
      <c r="G4098" s="47" t="s">
        <v>60</v>
      </c>
      <c r="H4098" s="47">
        <v>345</v>
      </c>
      <c r="I4098" s="47">
        <v>320</v>
      </c>
      <c r="J4098" s="47" t="s">
        <v>82</v>
      </c>
      <c r="K4098" s="47" t="s">
        <v>63</v>
      </c>
      <c r="L4098" s="47" t="s">
        <v>64</v>
      </c>
      <c r="M4098" s="47" t="s">
        <v>2997</v>
      </c>
      <c r="N4098" s="47" t="s">
        <v>2998</v>
      </c>
      <c r="O4098" s="47" t="s">
        <v>58</v>
      </c>
      <c r="P4098" s="47" t="s">
        <v>1533</v>
      </c>
      <c r="Q4098" s="47" t="s">
        <v>2981</v>
      </c>
      <c r="R4098" s="47">
        <v>143138</v>
      </c>
      <c r="S4098" s="47" t="s">
        <v>67</v>
      </c>
      <c r="T4098" s="47" t="s">
        <v>3013</v>
      </c>
      <c r="U4098" s="47">
        <v>20520</v>
      </c>
      <c r="V4098" s="47" t="s">
        <v>69</v>
      </c>
      <c r="W4098" s="47" t="s">
        <v>3014</v>
      </c>
      <c r="X4098" s="47">
        <v>1279777</v>
      </c>
      <c r="Y4098" s="47">
        <v>4217094</v>
      </c>
      <c r="Z4098" s="47">
        <v>403301</v>
      </c>
      <c r="AA4098" s="47">
        <v>8978262</v>
      </c>
      <c r="AB4098" s="47" t="s">
        <v>71</v>
      </c>
      <c r="AC4098" s="47">
        <v>786</v>
      </c>
      <c r="AD4098" s="47" t="s">
        <v>72</v>
      </c>
      <c r="AE4098" s="47" t="s">
        <v>5063</v>
      </c>
      <c r="AF4098" s="47" t="s">
        <v>6190</v>
      </c>
      <c r="AG4098" s="47">
        <v>40887</v>
      </c>
      <c r="AH4098" s="47" t="s">
        <v>73</v>
      </c>
      <c r="AI4098" s="47" t="s">
        <v>3015</v>
      </c>
      <c r="AJ4098" s="47" t="s">
        <v>61</v>
      </c>
      <c r="AK4098" s="47" t="s">
        <v>61</v>
      </c>
      <c r="AV4098" s="47">
        <v>0</v>
      </c>
      <c r="AZ4098" s="47">
        <v>712</v>
      </c>
      <c r="BM4098" s="47">
        <v>7.98</v>
      </c>
      <c r="BS4098" s="47">
        <v>22</v>
      </c>
      <c r="BT4098" s="47">
        <v>4.25</v>
      </c>
      <c r="DI4098" s="1">
        <f t="shared" si="315"/>
        <v>4</v>
      </c>
      <c r="DJ4098" s="9" t="str">
        <f t="shared" si="316"/>
        <v>BACTERIOLÓGICO</v>
      </c>
      <c r="DK4098" s="10" t="str">
        <f t="shared" si="317"/>
        <v>-</v>
      </c>
      <c r="DL4098" s="11" t="str">
        <f t="shared" si="318"/>
        <v>0</v>
      </c>
    </row>
    <row r="4099" spans="1:116" ht="12" x14ac:dyDescent="0.2">
      <c r="A4099" s="47">
        <v>1006020017</v>
      </c>
      <c r="B4099" s="47" t="str">
        <f t="shared" si="319"/>
        <v>1006020017-FLORES DE BELEN</v>
      </c>
      <c r="C4099" s="47" t="s">
        <v>3012</v>
      </c>
      <c r="D4099" s="47" t="s">
        <v>58</v>
      </c>
      <c r="E4099" s="47" t="s">
        <v>1533</v>
      </c>
      <c r="F4099" s="47" t="s">
        <v>2981</v>
      </c>
      <c r="G4099" s="47" t="s">
        <v>60</v>
      </c>
      <c r="H4099" s="47">
        <v>345</v>
      </c>
      <c r="I4099" s="47">
        <v>320</v>
      </c>
      <c r="J4099" s="47" t="s">
        <v>82</v>
      </c>
      <c r="K4099" s="47" t="s">
        <v>63</v>
      </c>
      <c r="L4099" s="47" t="s">
        <v>64</v>
      </c>
      <c r="M4099" s="47" t="s">
        <v>2997</v>
      </c>
      <c r="N4099" s="47" t="s">
        <v>2998</v>
      </c>
      <c r="O4099" s="47" t="s">
        <v>58</v>
      </c>
      <c r="P4099" s="47" t="s">
        <v>1533</v>
      </c>
      <c r="Q4099" s="47" t="s">
        <v>2981</v>
      </c>
      <c r="R4099" s="47">
        <v>143138</v>
      </c>
      <c r="S4099" s="47" t="s">
        <v>67</v>
      </c>
      <c r="T4099" s="47" t="s">
        <v>3013</v>
      </c>
      <c r="U4099" s="47">
        <v>20520</v>
      </c>
      <c r="V4099" s="47" t="s">
        <v>69</v>
      </c>
      <c r="W4099" s="47" t="s">
        <v>3014</v>
      </c>
      <c r="X4099" s="47">
        <v>1279777</v>
      </c>
      <c r="Y4099" s="47">
        <v>4217095</v>
      </c>
      <c r="Z4099" s="47">
        <v>403533</v>
      </c>
      <c r="AA4099" s="47">
        <v>8976221</v>
      </c>
      <c r="AB4099" s="47" t="s">
        <v>71</v>
      </c>
      <c r="AC4099" s="47">
        <v>770</v>
      </c>
      <c r="AD4099" s="47" t="s">
        <v>72</v>
      </c>
      <c r="AE4099" s="47" t="s">
        <v>5063</v>
      </c>
      <c r="AF4099" s="47" t="s">
        <v>6190</v>
      </c>
      <c r="AG4099" s="47" t="s">
        <v>61</v>
      </c>
      <c r="AH4099" s="47" t="s">
        <v>75</v>
      </c>
      <c r="AI4099" s="47" t="s">
        <v>76</v>
      </c>
      <c r="AJ4099" s="47" t="s">
        <v>61</v>
      </c>
      <c r="AK4099" s="47" t="s">
        <v>61</v>
      </c>
      <c r="AV4099" s="47">
        <v>0</v>
      </c>
      <c r="AZ4099" s="47">
        <v>689</v>
      </c>
      <c r="BM4099" s="47">
        <v>7.72</v>
      </c>
      <c r="BS4099" s="47">
        <v>23</v>
      </c>
      <c r="BT4099" s="47">
        <v>4.1500000000000004</v>
      </c>
      <c r="DI4099" s="1">
        <f t="shared" ref="DI4099:DI4162" si="320">MONTH(AE4099)</f>
        <v>4</v>
      </c>
      <c r="DJ4099" s="9" t="str">
        <f t="shared" ref="DJ4099:DJ4162" si="321">IF(ISBLANK(AV4099),"-",IF(ISBLANK(BT4099),"-",IF(AND(AV4099&gt;=0.5,BT4099&gt;5),"BACTERIOLÓGICO",IF(AND(AV4099&lt;0.5,BT4099&lt;=5),"BACTERIOLÓGICO",IF(AND(AV4099&lt;0.5,BT4099&gt;5),"BACTERIOLÓGICO","NO BACTERIOLOGICO")))))</f>
        <v>BACTERIOLÓGICO</v>
      </c>
      <c r="DK4099" s="10" t="str">
        <f t="shared" ref="DK4099:DK4162" si="322">IF(ISBLANK(AO4099),"-",IF(ISBLANK(AP4099),"-",IF(ISBLANK(AQ4099),"-",IF(AND(AO4099&gt;=0,AP4099&gt;=0,AQ4099&gt;=0),"Realizado Bactereológico","No realizado Bacteriológico"))))</f>
        <v>-</v>
      </c>
      <c r="DL4099" s="11" t="str">
        <f t="shared" ref="DL4099:DL4162" si="323">IF(ISBLANK(BE4099),"0",IF(BE4099&gt;=0,"1","0"))</f>
        <v>0</v>
      </c>
    </row>
    <row r="4100" spans="1:116" ht="12" x14ac:dyDescent="0.2">
      <c r="A4100" s="47">
        <v>1006020017</v>
      </c>
      <c r="B4100" s="47" t="str">
        <f t="shared" ref="B4100:B4163" si="324">CONCATENATE(A4100,"-",C4100)</f>
        <v>1006020017-FLORES DE BELEN</v>
      </c>
      <c r="C4100" s="47" t="s">
        <v>3012</v>
      </c>
      <c r="D4100" s="47" t="s">
        <v>58</v>
      </c>
      <c r="E4100" s="47" t="s">
        <v>1533</v>
      </c>
      <c r="F4100" s="47" t="s">
        <v>2981</v>
      </c>
      <c r="G4100" s="47" t="s">
        <v>60</v>
      </c>
      <c r="H4100" s="47">
        <v>345</v>
      </c>
      <c r="I4100" s="47">
        <v>320</v>
      </c>
      <c r="J4100" s="47" t="s">
        <v>82</v>
      </c>
      <c r="K4100" s="47" t="s">
        <v>63</v>
      </c>
      <c r="L4100" s="47" t="s">
        <v>64</v>
      </c>
      <c r="M4100" s="47" t="s">
        <v>2997</v>
      </c>
      <c r="N4100" s="47" t="s">
        <v>2998</v>
      </c>
      <c r="O4100" s="47" t="s">
        <v>58</v>
      </c>
      <c r="P4100" s="47" t="s">
        <v>1533</v>
      </c>
      <c r="Q4100" s="47" t="s">
        <v>2981</v>
      </c>
      <c r="R4100" s="47">
        <v>143138</v>
      </c>
      <c r="S4100" s="47" t="s">
        <v>67</v>
      </c>
      <c r="T4100" s="47" t="s">
        <v>3013</v>
      </c>
      <c r="U4100" s="47">
        <v>20520</v>
      </c>
      <c r="V4100" s="47" t="s">
        <v>69</v>
      </c>
      <c r="W4100" s="47" t="s">
        <v>3014</v>
      </c>
      <c r="X4100" s="47">
        <v>1279777</v>
      </c>
      <c r="Y4100" s="47">
        <v>4217096</v>
      </c>
      <c r="Z4100" s="47">
        <v>403524</v>
      </c>
      <c r="AA4100" s="47">
        <v>8976203</v>
      </c>
      <c r="AB4100" s="47" t="s">
        <v>71</v>
      </c>
      <c r="AC4100" s="47">
        <v>768</v>
      </c>
      <c r="AD4100" s="47" t="s">
        <v>72</v>
      </c>
      <c r="AE4100" s="47" t="s">
        <v>5063</v>
      </c>
      <c r="AF4100" s="47" t="s">
        <v>6190</v>
      </c>
      <c r="AG4100" s="47" t="s">
        <v>61</v>
      </c>
      <c r="AH4100" s="47" t="s">
        <v>75</v>
      </c>
      <c r="AI4100" s="47" t="s">
        <v>76</v>
      </c>
      <c r="AJ4100" s="47" t="s">
        <v>61</v>
      </c>
      <c r="AK4100" s="47" t="s">
        <v>61</v>
      </c>
      <c r="AV4100" s="47">
        <v>0</v>
      </c>
      <c r="AZ4100" s="47">
        <v>678</v>
      </c>
      <c r="BM4100" s="47">
        <v>7.52</v>
      </c>
      <c r="BS4100" s="47">
        <v>24</v>
      </c>
      <c r="BT4100" s="47">
        <v>4.05</v>
      </c>
      <c r="DI4100" s="1">
        <f t="shared" si="320"/>
        <v>4</v>
      </c>
      <c r="DJ4100" s="9" t="str">
        <f t="shared" si="321"/>
        <v>BACTERIOLÓGICO</v>
      </c>
      <c r="DK4100" s="10" t="str">
        <f t="shared" si="322"/>
        <v>-</v>
      </c>
      <c r="DL4100" s="11" t="str">
        <f t="shared" si="323"/>
        <v>0</v>
      </c>
    </row>
    <row r="4101" spans="1:116" ht="12" x14ac:dyDescent="0.2">
      <c r="A4101" s="47">
        <v>1006020016</v>
      </c>
      <c r="B4101" s="47" t="str">
        <f t="shared" si="324"/>
        <v>1006020016-ANTONIO RAYMONDI LA VEGA</v>
      </c>
      <c r="C4101" s="47" t="s">
        <v>3016</v>
      </c>
      <c r="D4101" s="47" t="s">
        <v>58</v>
      </c>
      <c r="E4101" s="47" t="s">
        <v>1533</v>
      </c>
      <c r="F4101" s="47" t="s">
        <v>2981</v>
      </c>
      <c r="G4101" s="47" t="s">
        <v>60</v>
      </c>
      <c r="H4101" s="47">
        <v>680</v>
      </c>
      <c r="I4101" s="47">
        <v>450</v>
      </c>
      <c r="J4101" s="47" t="s">
        <v>82</v>
      </c>
      <c r="K4101" s="47" t="s">
        <v>63</v>
      </c>
      <c r="L4101" s="47" t="s">
        <v>64</v>
      </c>
      <c r="M4101" s="47" t="s">
        <v>2997</v>
      </c>
      <c r="N4101" s="47" t="s">
        <v>2998</v>
      </c>
      <c r="O4101" s="47" t="s">
        <v>58</v>
      </c>
      <c r="P4101" s="47" t="s">
        <v>1533</v>
      </c>
      <c r="Q4101" s="47" t="s">
        <v>2981</v>
      </c>
      <c r="R4101" s="47">
        <v>121513</v>
      </c>
      <c r="S4101" s="47" t="s">
        <v>171</v>
      </c>
      <c r="T4101" s="47" t="s">
        <v>3017</v>
      </c>
      <c r="U4101" s="47">
        <v>20534</v>
      </c>
      <c r="V4101" s="47" t="s">
        <v>69</v>
      </c>
      <c r="W4101" s="47" t="s">
        <v>3018</v>
      </c>
      <c r="X4101" s="47">
        <v>1279786</v>
      </c>
      <c r="Y4101" s="47">
        <v>4217130</v>
      </c>
      <c r="Z4101" s="47">
        <v>405231</v>
      </c>
      <c r="AA4101" s="47">
        <v>8983706</v>
      </c>
      <c r="AB4101" s="47" t="s">
        <v>71</v>
      </c>
      <c r="AC4101" s="47">
        <v>986</v>
      </c>
      <c r="AD4101" s="47" t="s">
        <v>72</v>
      </c>
      <c r="AE4101" s="47" t="s">
        <v>4903</v>
      </c>
      <c r="AF4101" s="47" t="s">
        <v>6191</v>
      </c>
      <c r="AG4101" s="47">
        <v>21577</v>
      </c>
      <c r="AH4101" s="47" t="s">
        <v>73</v>
      </c>
      <c r="AI4101" s="47" t="s">
        <v>3019</v>
      </c>
      <c r="AJ4101" s="47" t="s">
        <v>61</v>
      </c>
      <c r="AK4101" s="47" t="s">
        <v>61</v>
      </c>
      <c r="AV4101" s="47">
        <v>1.1399999999999999</v>
      </c>
      <c r="AZ4101" s="47">
        <v>756</v>
      </c>
      <c r="BM4101" s="47">
        <v>7.69</v>
      </c>
      <c r="BS4101" s="47">
        <v>22</v>
      </c>
      <c r="BT4101" s="47">
        <v>3.27</v>
      </c>
      <c r="DI4101" s="1">
        <f t="shared" si="320"/>
        <v>4</v>
      </c>
      <c r="DJ4101" s="9" t="str">
        <f t="shared" si="321"/>
        <v>NO BACTERIOLOGICO</v>
      </c>
      <c r="DK4101" s="10" t="str">
        <f t="shared" si="322"/>
        <v>-</v>
      </c>
      <c r="DL4101" s="11" t="str">
        <f t="shared" si="323"/>
        <v>0</v>
      </c>
    </row>
    <row r="4102" spans="1:116" ht="12" x14ac:dyDescent="0.2">
      <c r="A4102" s="47">
        <v>1006020016</v>
      </c>
      <c r="B4102" s="47" t="str">
        <f t="shared" si="324"/>
        <v>1006020016-ANTONIO RAYMONDI LA VEGA</v>
      </c>
      <c r="C4102" s="47" t="s">
        <v>3016</v>
      </c>
      <c r="D4102" s="47" t="s">
        <v>58</v>
      </c>
      <c r="E4102" s="47" t="s">
        <v>1533</v>
      </c>
      <c r="F4102" s="47" t="s">
        <v>2981</v>
      </c>
      <c r="G4102" s="47" t="s">
        <v>60</v>
      </c>
      <c r="H4102" s="47">
        <v>680</v>
      </c>
      <c r="I4102" s="47">
        <v>450</v>
      </c>
      <c r="J4102" s="47" t="s">
        <v>82</v>
      </c>
      <c r="K4102" s="47" t="s">
        <v>63</v>
      </c>
      <c r="L4102" s="47" t="s">
        <v>64</v>
      </c>
      <c r="M4102" s="47" t="s">
        <v>2997</v>
      </c>
      <c r="N4102" s="47" t="s">
        <v>2998</v>
      </c>
      <c r="O4102" s="47" t="s">
        <v>58</v>
      </c>
      <c r="P4102" s="47" t="s">
        <v>1533</v>
      </c>
      <c r="Q4102" s="47" t="s">
        <v>2981</v>
      </c>
      <c r="R4102" s="47">
        <v>121513</v>
      </c>
      <c r="S4102" s="47" t="s">
        <v>171</v>
      </c>
      <c r="T4102" s="47" t="s">
        <v>3017</v>
      </c>
      <c r="U4102" s="47">
        <v>20534</v>
      </c>
      <c r="V4102" s="47" t="s">
        <v>69</v>
      </c>
      <c r="W4102" s="47" t="s">
        <v>3018</v>
      </c>
      <c r="X4102" s="47">
        <v>1279786</v>
      </c>
      <c r="Y4102" s="47">
        <v>4217131</v>
      </c>
      <c r="Z4102" s="47">
        <v>401261</v>
      </c>
      <c r="AA4102" s="47">
        <v>8933710</v>
      </c>
      <c r="AB4102" s="47" t="s">
        <v>71</v>
      </c>
      <c r="AC4102" s="47">
        <v>984</v>
      </c>
      <c r="AD4102" s="47" t="s">
        <v>72</v>
      </c>
      <c r="AE4102" s="47" t="s">
        <v>4903</v>
      </c>
      <c r="AF4102" s="47" t="s">
        <v>6191</v>
      </c>
      <c r="AG4102" s="47" t="s">
        <v>61</v>
      </c>
      <c r="AH4102" s="47" t="s">
        <v>75</v>
      </c>
      <c r="AI4102" s="47" t="s">
        <v>76</v>
      </c>
      <c r="AJ4102" s="47" t="s">
        <v>61</v>
      </c>
      <c r="AK4102" s="47" t="s">
        <v>61</v>
      </c>
      <c r="AV4102" s="47">
        <v>0.9</v>
      </c>
      <c r="AZ4102" s="47">
        <v>745</v>
      </c>
      <c r="BM4102" s="47">
        <v>7.62</v>
      </c>
      <c r="BS4102" s="47">
        <v>23</v>
      </c>
      <c r="BT4102" s="47">
        <v>3.21</v>
      </c>
      <c r="DI4102" s="1">
        <f t="shared" si="320"/>
        <v>4</v>
      </c>
      <c r="DJ4102" s="9" t="str">
        <f t="shared" si="321"/>
        <v>NO BACTERIOLOGICO</v>
      </c>
      <c r="DK4102" s="10" t="str">
        <f t="shared" si="322"/>
        <v>-</v>
      </c>
      <c r="DL4102" s="11" t="str">
        <f t="shared" si="323"/>
        <v>0</v>
      </c>
    </row>
    <row r="4103" spans="1:116" ht="12" x14ac:dyDescent="0.2">
      <c r="A4103" s="47">
        <v>1006020016</v>
      </c>
      <c r="B4103" s="47" t="str">
        <f t="shared" si="324"/>
        <v>1006020016-ANTONIO RAYMONDI LA VEGA</v>
      </c>
      <c r="C4103" s="47" t="s">
        <v>3016</v>
      </c>
      <c r="D4103" s="47" t="s">
        <v>58</v>
      </c>
      <c r="E4103" s="47" t="s">
        <v>1533</v>
      </c>
      <c r="F4103" s="47" t="s">
        <v>2981</v>
      </c>
      <c r="G4103" s="47" t="s">
        <v>60</v>
      </c>
      <c r="H4103" s="47">
        <v>680</v>
      </c>
      <c r="I4103" s="47">
        <v>450</v>
      </c>
      <c r="J4103" s="47" t="s">
        <v>82</v>
      </c>
      <c r="K4103" s="47" t="s">
        <v>63</v>
      </c>
      <c r="L4103" s="47" t="s">
        <v>64</v>
      </c>
      <c r="M4103" s="47" t="s">
        <v>2997</v>
      </c>
      <c r="N4103" s="47" t="s">
        <v>2998</v>
      </c>
      <c r="O4103" s="47" t="s">
        <v>58</v>
      </c>
      <c r="P4103" s="47" t="s">
        <v>1533</v>
      </c>
      <c r="Q4103" s="47" t="s">
        <v>2981</v>
      </c>
      <c r="R4103" s="47">
        <v>121513</v>
      </c>
      <c r="S4103" s="47" t="s">
        <v>171</v>
      </c>
      <c r="T4103" s="47" t="s">
        <v>3017</v>
      </c>
      <c r="U4103" s="47">
        <v>20534</v>
      </c>
      <c r="V4103" s="47" t="s">
        <v>69</v>
      </c>
      <c r="W4103" s="47" t="s">
        <v>3018</v>
      </c>
      <c r="X4103" s="47">
        <v>1279786</v>
      </c>
      <c r="Y4103" s="47">
        <v>4217132</v>
      </c>
      <c r="Z4103" s="47">
        <v>400615</v>
      </c>
      <c r="AA4103" s="47">
        <v>8983579</v>
      </c>
      <c r="AB4103" s="47" t="s">
        <v>71</v>
      </c>
      <c r="AC4103" s="47">
        <v>947</v>
      </c>
      <c r="AD4103" s="47" t="s">
        <v>72</v>
      </c>
      <c r="AE4103" s="47" t="s">
        <v>4903</v>
      </c>
      <c r="AF4103" s="47" t="s">
        <v>6191</v>
      </c>
      <c r="AG4103" s="47" t="s">
        <v>61</v>
      </c>
      <c r="AH4103" s="47" t="s">
        <v>75</v>
      </c>
      <c r="AI4103" s="47" t="s">
        <v>76</v>
      </c>
      <c r="AJ4103" s="47" t="s">
        <v>61</v>
      </c>
      <c r="AK4103" s="47" t="s">
        <v>61</v>
      </c>
      <c r="AV4103" s="47">
        <v>0.57999999999999996</v>
      </c>
      <c r="AZ4103" s="47">
        <v>738</v>
      </c>
      <c r="BM4103" s="47">
        <v>7.54</v>
      </c>
      <c r="BS4103" s="47">
        <v>24</v>
      </c>
      <c r="BT4103" s="47">
        <v>3.14</v>
      </c>
      <c r="DI4103" s="1">
        <f t="shared" si="320"/>
        <v>4</v>
      </c>
      <c r="DJ4103" s="9" t="str">
        <f t="shared" si="321"/>
        <v>NO BACTERIOLOGICO</v>
      </c>
      <c r="DK4103" s="10" t="str">
        <f t="shared" si="322"/>
        <v>-</v>
      </c>
      <c r="DL4103" s="11" t="str">
        <f t="shared" si="323"/>
        <v>0</v>
      </c>
    </row>
    <row r="4104" spans="1:116" ht="12" x14ac:dyDescent="0.2">
      <c r="A4104" s="47">
        <v>1006020020</v>
      </c>
      <c r="B4104" s="47" t="str">
        <f t="shared" si="324"/>
        <v>1006020020-PORVENIR DE MARONA</v>
      </c>
      <c r="C4104" s="47" t="s">
        <v>2450</v>
      </c>
      <c r="D4104" s="47" t="s">
        <v>58</v>
      </c>
      <c r="E4104" s="47" t="s">
        <v>1533</v>
      </c>
      <c r="F4104" s="47" t="s">
        <v>2981</v>
      </c>
      <c r="G4104" s="47" t="s">
        <v>60</v>
      </c>
      <c r="H4104" s="47">
        <v>345</v>
      </c>
      <c r="I4104" s="47">
        <v>320</v>
      </c>
      <c r="J4104" s="47" t="s">
        <v>82</v>
      </c>
      <c r="K4104" s="47" t="s">
        <v>63</v>
      </c>
      <c r="L4104" s="47" t="s">
        <v>64</v>
      </c>
      <c r="M4104" s="47" t="s">
        <v>2997</v>
      </c>
      <c r="N4104" s="47" t="s">
        <v>2998</v>
      </c>
      <c r="O4104" s="47" t="s">
        <v>58</v>
      </c>
      <c r="P4104" s="47" t="s">
        <v>1533</v>
      </c>
      <c r="Q4104" s="47" t="s">
        <v>2981</v>
      </c>
      <c r="R4104" s="47">
        <v>135766</v>
      </c>
      <c r="S4104" s="47" t="s">
        <v>67</v>
      </c>
      <c r="T4104" s="47" t="s">
        <v>3023</v>
      </c>
      <c r="U4104" s="47">
        <v>20529</v>
      </c>
      <c r="V4104" s="47" t="s">
        <v>69</v>
      </c>
      <c r="W4104" s="47" t="s">
        <v>3024</v>
      </c>
      <c r="X4104" s="47">
        <v>1279796</v>
      </c>
      <c r="Y4104" s="47">
        <v>4217159</v>
      </c>
      <c r="Z4104" s="47">
        <v>0</v>
      </c>
      <c r="AA4104" s="47">
        <v>0</v>
      </c>
      <c r="AB4104" s="47" t="s">
        <v>71</v>
      </c>
      <c r="AC4104" s="47">
        <v>0</v>
      </c>
      <c r="AD4104" s="47" t="s">
        <v>72</v>
      </c>
      <c r="AE4104" s="47" t="s">
        <v>5069</v>
      </c>
      <c r="AF4104" s="47" t="s">
        <v>6192</v>
      </c>
      <c r="AG4104" s="47">
        <v>33976</v>
      </c>
      <c r="AH4104" s="47" t="s">
        <v>73</v>
      </c>
      <c r="AI4104" s="47" t="s">
        <v>3025</v>
      </c>
      <c r="AJ4104" s="47" t="s">
        <v>61</v>
      </c>
      <c r="AK4104" s="47" t="s">
        <v>61</v>
      </c>
      <c r="AV4104" s="47">
        <v>0</v>
      </c>
      <c r="AZ4104" s="47">
        <v>678</v>
      </c>
      <c r="BM4104" s="47">
        <v>7.92</v>
      </c>
      <c r="BS4104" s="47">
        <v>22</v>
      </c>
      <c r="BT4104" s="47">
        <v>5.6</v>
      </c>
      <c r="DI4104" s="1">
        <f t="shared" si="320"/>
        <v>4</v>
      </c>
      <c r="DJ4104" s="9" t="str">
        <f t="shared" si="321"/>
        <v>BACTERIOLÓGICO</v>
      </c>
      <c r="DK4104" s="10" t="str">
        <f t="shared" si="322"/>
        <v>-</v>
      </c>
      <c r="DL4104" s="11" t="str">
        <f t="shared" si="323"/>
        <v>0</v>
      </c>
    </row>
    <row r="4105" spans="1:116" ht="12" x14ac:dyDescent="0.2">
      <c r="A4105" s="47">
        <v>1006020020</v>
      </c>
      <c r="B4105" s="47" t="str">
        <f t="shared" si="324"/>
        <v>1006020020-PORVENIR DE MARONA</v>
      </c>
      <c r="C4105" s="47" t="s">
        <v>2450</v>
      </c>
      <c r="D4105" s="47" t="s">
        <v>58</v>
      </c>
      <c r="E4105" s="47" t="s">
        <v>1533</v>
      </c>
      <c r="F4105" s="47" t="s">
        <v>2981</v>
      </c>
      <c r="G4105" s="47" t="s">
        <v>60</v>
      </c>
      <c r="H4105" s="47">
        <v>345</v>
      </c>
      <c r="I4105" s="47">
        <v>320</v>
      </c>
      <c r="J4105" s="47" t="s">
        <v>82</v>
      </c>
      <c r="K4105" s="47" t="s">
        <v>63</v>
      </c>
      <c r="L4105" s="47" t="s">
        <v>64</v>
      </c>
      <c r="M4105" s="47" t="s">
        <v>2997</v>
      </c>
      <c r="N4105" s="47" t="s">
        <v>2998</v>
      </c>
      <c r="O4105" s="47" t="s">
        <v>58</v>
      </c>
      <c r="P4105" s="47" t="s">
        <v>1533</v>
      </c>
      <c r="Q4105" s="47" t="s">
        <v>2981</v>
      </c>
      <c r="R4105" s="47">
        <v>135766</v>
      </c>
      <c r="S4105" s="47" t="s">
        <v>67</v>
      </c>
      <c r="T4105" s="47" t="s">
        <v>3023</v>
      </c>
      <c r="U4105" s="47">
        <v>20529</v>
      </c>
      <c r="V4105" s="47" t="s">
        <v>69</v>
      </c>
      <c r="W4105" s="47" t="s">
        <v>3024</v>
      </c>
      <c r="X4105" s="47">
        <v>1279796</v>
      </c>
      <c r="Y4105" s="47">
        <v>4217160</v>
      </c>
      <c r="Z4105" s="47">
        <v>401265</v>
      </c>
      <c r="AA4105" s="47">
        <v>8933714</v>
      </c>
      <c r="AB4105" s="47" t="s">
        <v>71</v>
      </c>
      <c r="AC4105" s="47">
        <v>988</v>
      </c>
      <c r="AD4105" s="47" t="s">
        <v>72</v>
      </c>
      <c r="AE4105" s="47" t="s">
        <v>5069</v>
      </c>
      <c r="AF4105" s="47" t="s">
        <v>6192</v>
      </c>
      <c r="AG4105" s="47" t="s">
        <v>61</v>
      </c>
      <c r="AH4105" s="47" t="s">
        <v>75</v>
      </c>
      <c r="AI4105" s="47" t="s">
        <v>76</v>
      </c>
      <c r="AJ4105" s="47" t="s">
        <v>61</v>
      </c>
      <c r="AK4105" s="47" t="s">
        <v>61</v>
      </c>
      <c r="AV4105" s="47">
        <v>0</v>
      </c>
      <c r="AZ4105" s="47">
        <v>669</v>
      </c>
      <c r="BM4105" s="47">
        <v>7.74</v>
      </c>
      <c r="BS4105" s="47">
        <v>22</v>
      </c>
      <c r="BT4105" s="47">
        <v>5.2</v>
      </c>
      <c r="DI4105" s="1">
        <f t="shared" si="320"/>
        <v>4</v>
      </c>
      <c r="DJ4105" s="9" t="str">
        <f t="shared" si="321"/>
        <v>BACTERIOLÓGICO</v>
      </c>
      <c r="DK4105" s="10" t="str">
        <f t="shared" si="322"/>
        <v>-</v>
      </c>
      <c r="DL4105" s="11" t="str">
        <f t="shared" si="323"/>
        <v>0</v>
      </c>
    </row>
    <row r="4106" spans="1:116" ht="12" x14ac:dyDescent="0.2">
      <c r="A4106" s="47">
        <v>1006020020</v>
      </c>
      <c r="B4106" s="47" t="str">
        <f t="shared" si="324"/>
        <v>1006020020-PORVENIR DE MARONA</v>
      </c>
      <c r="C4106" s="47" t="s">
        <v>2450</v>
      </c>
      <c r="D4106" s="47" t="s">
        <v>58</v>
      </c>
      <c r="E4106" s="47" t="s">
        <v>1533</v>
      </c>
      <c r="F4106" s="47" t="s">
        <v>2981</v>
      </c>
      <c r="G4106" s="47" t="s">
        <v>60</v>
      </c>
      <c r="H4106" s="47">
        <v>345</v>
      </c>
      <c r="I4106" s="47">
        <v>320</v>
      </c>
      <c r="J4106" s="47" t="s">
        <v>82</v>
      </c>
      <c r="K4106" s="47" t="s">
        <v>63</v>
      </c>
      <c r="L4106" s="47" t="s">
        <v>64</v>
      </c>
      <c r="M4106" s="47" t="s">
        <v>2997</v>
      </c>
      <c r="N4106" s="47" t="s">
        <v>2998</v>
      </c>
      <c r="O4106" s="47" t="s">
        <v>58</v>
      </c>
      <c r="P4106" s="47" t="s">
        <v>1533</v>
      </c>
      <c r="Q4106" s="47" t="s">
        <v>2981</v>
      </c>
      <c r="R4106" s="47">
        <v>135766</v>
      </c>
      <c r="S4106" s="47" t="s">
        <v>67</v>
      </c>
      <c r="T4106" s="47" t="s">
        <v>3023</v>
      </c>
      <c r="U4106" s="47">
        <v>20529</v>
      </c>
      <c r="V4106" s="47" t="s">
        <v>69</v>
      </c>
      <c r="W4106" s="47" t="s">
        <v>3024</v>
      </c>
      <c r="X4106" s="47">
        <v>1279796</v>
      </c>
      <c r="Y4106" s="47">
        <v>4217161</v>
      </c>
      <c r="Z4106" s="47">
        <v>401262</v>
      </c>
      <c r="AA4106" s="47">
        <v>8933711</v>
      </c>
      <c r="AB4106" s="47" t="s">
        <v>71</v>
      </c>
      <c r="AC4106" s="47">
        <v>985</v>
      </c>
      <c r="AD4106" s="47" t="s">
        <v>72</v>
      </c>
      <c r="AE4106" s="47" t="s">
        <v>5069</v>
      </c>
      <c r="AF4106" s="47" t="s">
        <v>6192</v>
      </c>
      <c r="AG4106" s="47" t="s">
        <v>61</v>
      </c>
      <c r="AH4106" s="47" t="s">
        <v>75</v>
      </c>
      <c r="AI4106" s="47" t="s">
        <v>76</v>
      </c>
      <c r="AJ4106" s="47" t="s">
        <v>61</v>
      </c>
      <c r="AK4106" s="47" t="s">
        <v>61</v>
      </c>
      <c r="AV4106" s="47">
        <v>0</v>
      </c>
      <c r="AZ4106" s="47">
        <v>654</v>
      </c>
      <c r="BM4106" s="47">
        <v>7.68</v>
      </c>
      <c r="BS4106" s="47">
        <v>23</v>
      </c>
      <c r="BT4106" s="47">
        <v>5</v>
      </c>
      <c r="DI4106" s="1">
        <f t="shared" si="320"/>
        <v>4</v>
      </c>
      <c r="DJ4106" s="9" t="str">
        <f t="shared" si="321"/>
        <v>BACTERIOLÓGICO</v>
      </c>
      <c r="DK4106" s="10" t="str">
        <f t="shared" si="322"/>
        <v>-</v>
      </c>
      <c r="DL4106" s="11" t="str">
        <f t="shared" si="323"/>
        <v>0</v>
      </c>
    </row>
    <row r="4107" spans="1:116" ht="12" x14ac:dyDescent="0.2">
      <c r="A4107" s="47">
        <v>1009010010</v>
      </c>
      <c r="B4107" s="47" t="str">
        <f t="shared" si="324"/>
        <v>1009010010-CLEYTON</v>
      </c>
      <c r="C4107" s="47" t="s">
        <v>3964</v>
      </c>
      <c r="D4107" s="47" t="s">
        <v>58</v>
      </c>
      <c r="E4107" s="47" t="s">
        <v>3079</v>
      </c>
      <c r="F4107" s="47" t="s">
        <v>3079</v>
      </c>
      <c r="G4107" s="47" t="s">
        <v>60</v>
      </c>
      <c r="H4107" s="47">
        <v>120</v>
      </c>
      <c r="I4107" s="47">
        <v>32</v>
      </c>
      <c r="J4107" s="47" t="s">
        <v>82</v>
      </c>
      <c r="K4107" s="47" t="s">
        <v>63</v>
      </c>
      <c r="L4107" s="47" t="s">
        <v>64</v>
      </c>
      <c r="M4107" s="47" t="s">
        <v>3965</v>
      </c>
      <c r="N4107" s="47" t="s">
        <v>3964</v>
      </c>
      <c r="O4107" s="47" t="s">
        <v>58</v>
      </c>
      <c r="P4107" s="47" t="s">
        <v>3079</v>
      </c>
      <c r="Q4107" s="47" t="s">
        <v>3079</v>
      </c>
      <c r="R4107" s="47">
        <v>88635</v>
      </c>
      <c r="S4107" s="47" t="s">
        <v>67</v>
      </c>
      <c r="T4107" s="47" t="s">
        <v>3964</v>
      </c>
      <c r="U4107" s="47">
        <v>18423</v>
      </c>
      <c r="V4107" s="47" t="s">
        <v>69</v>
      </c>
      <c r="W4107" s="47" t="s">
        <v>3966</v>
      </c>
      <c r="X4107" s="47">
        <v>1279722</v>
      </c>
      <c r="Y4107" s="47">
        <v>4217170</v>
      </c>
      <c r="Z4107" s="47">
        <v>506446</v>
      </c>
      <c r="AA4107" s="47">
        <v>8982511</v>
      </c>
      <c r="AB4107" s="47" t="s">
        <v>71</v>
      </c>
      <c r="AC4107" s="47">
        <v>168</v>
      </c>
      <c r="AD4107" s="47" t="s">
        <v>86</v>
      </c>
      <c r="AE4107" s="47" t="s">
        <v>4916</v>
      </c>
      <c r="AF4107" s="47" t="s">
        <v>6192</v>
      </c>
      <c r="AG4107" s="47">
        <v>24</v>
      </c>
      <c r="AH4107" s="47" t="s">
        <v>73</v>
      </c>
      <c r="AI4107" s="47" t="s">
        <v>3964</v>
      </c>
      <c r="AJ4107" s="47" t="s">
        <v>61</v>
      </c>
      <c r="AK4107" s="47" t="s">
        <v>61</v>
      </c>
      <c r="AV4107" s="47">
        <v>0</v>
      </c>
      <c r="AZ4107" s="47">
        <v>105</v>
      </c>
      <c r="BM4107" s="47">
        <v>7.8</v>
      </c>
      <c r="BS4107" s="47">
        <v>28</v>
      </c>
      <c r="BT4107" s="47">
        <v>0</v>
      </c>
      <c r="DI4107" s="1">
        <f t="shared" si="320"/>
        <v>4</v>
      </c>
      <c r="DJ4107" s="9" t="str">
        <f t="shared" si="321"/>
        <v>BACTERIOLÓGICO</v>
      </c>
      <c r="DK4107" s="10" t="str">
        <f t="shared" si="322"/>
        <v>-</v>
      </c>
      <c r="DL4107" s="11" t="str">
        <f t="shared" si="323"/>
        <v>0</v>
      </c>
    </row>
    <row r="4108" spans="1:116" ht="12" x14ac:dyDescent="0.2">
      <c r="A4108" s="47">
        <v>1009010010</v>
      </c>
      <c r="B4108" s="47" t="str">
        <f t="shared" si="324"/>
        <v>1009010010-CLEYTON</v>
      </c>
      <c r="C4108" s="47" t="s">
        <v>3964</v>
      </c>
      <c r="D4108" s="47" t="s">
        <v>58</v>
      </c>
      <c r="E4108" s="47" t="s">
        <v>3079</v>
      </c>
      <c r="F4108" s="47" t="s">
        <v>3079</v>
      </c>
      <c r="G4108" s="47" t="s">
        <v>60</v>
      </c>
      <c r="H4108" s="47">
        <v>120</v>
      </c>
      <c r="I4108" s="47">
        <v>32</v>
      </c>
      <c r="J4108" s="47" t="s">
        <v>82</v>
      </c>
      <c r="K4108" s="47" t="s">
        <v>63</v>
      </c>
      <c r="L4108" s="47" t="s">
        <v>64</v>
      </c>
      <c r="M4108" s="47" t="s">
        <v>3965</v>
      </c>
      <c r="N4108" s="47" t="s">
        <v>3964</v>
      </c>
      <c r="O4108" s="47" t="s">
        <v>58</v>
      </c>
      <c r="P4108" s="47" t="s">
        <v>3079</v>
      </c>
      <c r="Q4108" s="47" t="s">
        <v>3079</v>
      </c>
      <c r="R4108" s="47">
        <v>88635</v>
      </c>
      <c r="S4108" s="47" t="s">
        <v>67</v>
      </c>
      <c r="T4108" s="47" t="s">
        <v>3964</v>
      </c>
      <c r="U4108" s="47">
        <v>18423</v>
      </c>
      <c r="V4108" s="47" t="s">
        <v>69</v>
      </c>
      <c r="W4108" s="47" t="s">
        <v>3966</v>
      </c>
      <c r="X4108" s="47">
        <v>1279722</v>
      </c>
      <c r="Y4108" s="47">
        <v>4217171</v>
      </c>
      <c r="Z4108" s="47">
        <v>0</v>
      </c>
      <c r="AA4108" s="47">
        <v>0</v>
      </c>
      <c r="AB4108" s="47" t="s">
        <v>61</v>
      </c>
      <c r="AC4108" s="47">
        <v>0</v>
      </c>
      <c r="AD4108" s="47" t="s">
        <v>86</v>
      </c>
      <c r="AE4108" s="47" t="s">
        <v>4916</v>
      </c>
      <c r="AF4108" s="47" t="s">
        <v>6192</v>
      </c>
      <c r="AG4108" s="47" t="s">
        <v>61</v>
      </c>
      <c r="AH4108" s="47" t="s">
        <v>75</v>
      </c>
      <c r="AI4108" s="47" t="s">
        <v>61</v>
      </c>
      <c r="AJ4108" s="47" t="s">
        <v>61</v>
      </c>
      <c r="AK4108" s="47" t="s">
        <v>61</v>
      </c>
      <c r="AV4108" s="47">
        <v>0</v>
      </c>
      <c r="AZ4108" s="47">
        <v>97</v>
      </c>
      <c r="BM4108" s="47">
        <v>7.6</v>
      </c>
      <c r="BS4108" s="47">
        <v>27.5</v>
      </c>
      <c r="BT4108" s="47">
        <v>0.5</v>
      </c>
      <c r="DI4108" s="1">
        <f t="shared" si="320"/>
        <v>4</v>
      </c>
      <c r="DJ4108" s="9" t="str">
        <f t="shared" si="321"/>
        <v>BACTERIOLÓGICO</v>
      </c>
      <c r="DK4108" s="10" t="str">
        <f t="shared" si="322"/>
        <v>-</v>
      </c>
      <c r="DL4108" s="11" t="str">
        <f t="shared" si="323"/>
        <v>0</v>
      </c>
    </row>
    <row r="4109" spans="1:116" ht="12" x14ac:dyDescent="0.2">
      <c r="A4109" s="47">
        <v>1009010010</v>
      </c>
      <c r="B4109" s="47" t="str">
        <f t="shared" si="324"/>
        <v>1009010010-CLEYTON</v>
      </c>
      <c r="C4109" s="47" t="s">
        <v>3964</v>
      </c>
      <c r="D4109" s="47" t="s">
        <v>58</v>
      </c>
      <c r="E4109" s="47" t="s">
        <v>3079</v>
      </c>
      <c r="F4109" s="47" t="s">
        <v>3079</v>
      </c>
      <c r="G4109" s="47" t="s">
        <v>60</v>
      </c>
      <c r="H4109" s="47">
        <v>120</v>
      </c>
      <c r="I4109" s="47">
        <v>32</v>
      </c>
      <c r="J4109" s="47" t="s">
        <v>82</v>
      </c>
      <c r="K4109" s="47" t="s">
        <v>63</v>
      </c>
      <c r="L4109" s="47" t="s">
        <v>64</v>
      </c>
      <c r="M4109" s="47" t="s">
        <v>3965</v>
      </c>
      <c r="N4109" s="47" t="s">
        <v>3964</v>
      </c>
      <c r="O4109" s="47" t="s">
        <v>58</v>
      </c>
      <c r="P4109" s="47" t="s">
        <v>3079</v>
      </c>
      <c r="Q4109" s="47" t="s">
        <v>3079</v>
      </c>
      <c r="R4109" s="47">
        <v>88635</v>
      </c>
      <c r="S4109" s="47" t="s">
        <v>67</v>
      </c>
      <c r="T4109" s="47" t="s">
        <v>3964</v>
      </c>
      <c r="U4109" s="47">
        <v>18423</v>
      </c>
      <c r="V4109" s="47" t="s">
        <v>69</v>
      </c>
      <c r="W4109" s="47" t="s">
        <v>3966</v>
      </c>
      <c r="X4109" s="47">
        <v>1279722</v>
      </c>
      <c r="Y4109" s="47">
        <v>4217172</v>
      </c>
      <c r="Z4109" s="47">
        <v>0</v>
      </c>
      <c r="AA4109" s="47">
        <v>0</v>
      </c>
      <c r="AB4109" s="47" t="s">
        <v>61</v>
      </c>
      <c r="AC4109" s="47">
        <v>0</v>
      </c>
      <c r="AD4109" s="47" t="s">
        <v>86</v>
      </c>
      <c r="AE4109" s="47" t="s">
        <v>4916</v>
      </c>
      <c r="AF4109" s="47" t="s">
        <v>6192</v>
      </c>
      <c r="AG4109" s="47" t="s">
        <v>61</v>
      </c>
      <c r="AH4109" s="47" t="s">
        <v>75</v>
      </c>
      <c r="AI4109" s="47" t="s">
        <v>61</v>
      </c>
      <c r="AJ4109" s="47" t="s">
        <v>61</v>
      </c>
      <c r="AK4109" s="47" t="s">
        <v>61</v>
      </c>
      <c r="AV4109" s="47">
        <v>0</v>
      </c>
      <c r="AZ4109" s="47">
        <v>97</v>
      </c>
      <c r="BM4109" s="47">
        <v>7.8</v>
      </c>
      <c r="BS4109" s="47">
        <v>27.6</v>
      </c>
      <c r="BT4109" s="47">
        <v>0.2</v>
      </c>
      <c r="DI4109" s="1">
        <f t="shared" si="320"/>
        <v>4</v>
      </c>
      <c r="DJ4109" s="9" t="str">
        <f t="shared" si="321"/>
        <v>BACTERIOLÓGICO</v>
      </c>
      <c r="DK4109" s="10" t="str">
        <f t="shared" si="322"/>
        <v>-</v>
      </c>
      <c r="DL4109" s="11" t="str">
        <f t="shared" si="323"/>
        <v>0</v>
      </c>
    </row>
    <row r="4110" spans="1:116" ht="12" x14ac:dyDescent="0.2">
      <c r="A4110" s="47">
        <v>1006020008</v>
      </c>
      <c r="B4110" s="47" t="str">
        <f t="shared" si="324"/>
        <v>1006020008-LOURDES</v>
      </c>
      <c r="C4110" s="47" t="s">
        <v>3026</v>
      </c>
      <c r="D4110" s="47" t="s">
        <v>58</v>
      </c>
      <c r="E4110" s="47" t="s">
        <v>1533</v>
      </c>
      <c r="F4110" s="47" t="s">
        <v>2981</v>
      </c>
      <c r="G4110" s="47" t="s">
        <v>60</v>
      </c>
      <c r="H4110" s="47">
        <v>345</v>
      </c>
      <c r="I4110" s="47">
        <v>320</v>
      </c>
      <c r="J4110" s="47" t="s">
        <v>82</v>
      </c>
      <c r="K4110" s="47" t="s">
        <v>63</v>
      </c>
      <c r="L4110" s="47" t="s">
        <v>64</v>
      </c>
      <c r="M4110" s="47" t="s">
        <v>2982</v>
      </c>
      <c r="N4110" s="47" t="s">
        <v>2983</v>
      </c>
      <c r="O4110" s="47" t="s">
        <v>58</v>
      </c>
      <c r="P4110" s="47" t="s">
        <v>1533</v>
      </c>
      <c r="Q4110" s="47" t="s">
        <v>2981</v>
      </c>
      <c r="R4110" s="47">
        <v>143935</v>
      </c>
      <c r="S4110" s="47" t="s">
        <v>67</v>
      </c>
      <c r="T4110" s="47" t="s">
        <v>3027</v>
      </c>
      <c r="U4110" s="47">
        <v>20533</v>
      </c>
      <c r="V4110" s="47" t="s">
        <v>69</v>
      </c>
      <c r="W4110" s="47" t="s">
        <v>3028</v>
      </c>
      <c r="X4110" s="47">
        <v>1279803</v>
      </c>
      <c r="Y4110" s="47">
        <v>4217216</v>
      </c>
      <c r="Z4110" s="47">
        <v>403391</v>
      </c>
      <c r="AA4110" s="47">
        <v>976272</v>
      </c>
      <c r="AB4110" s="47" t="s">
        <v>71</v>
      </c>
      <c r="AC4110" s="47">
        <v>762</v>
      </c>
      <c r="AD4110" s="47" t="s">
        <v>72</v>
      </c>
      <c r="AE4110" s="47" t="s">
        <v>5123</v>
      </c>
      <c r="AF4110" s="47" t="s">
        <v>6193</v>
      </c>
      <c r="AG4110" s="47">
        <v>41524</v>
      </c>
      <c r="AH4110" s="47" t="s">
        <v>73</v>
      </c>
      <c r="AI4110" s="47" t="s">
        <v>3026</v>
      </c>
      <c r="AJ4110" s="47" t="s">
        <v>61</v>
      </c>
      <c r="AK4110" s="47" t="s">
        <v>61</v>
      </c>
      <c r="AV4110" s="47">
        <v>0</v>
      </c>
      <c r="AZ4110" s="47">
        <v>695</v>
      </c>
      <c r="BM4110" s="47">
        <v>7.65</v>
      </c>
      <c r="BS4110" s="47">
        <v>22</v>
      </c>
      <c r="BT4110" s="47">
        <v>6</v>
      </c>
      <c r="DI4110" s="1">
        <f t="shared" si="320"/>
        <v>4</v>
      </c>
      <c r="DJ4110" s="9" t="str">
        <f t="shared" si="321"/>
        <v>BACTERIOLÓGICO</v>
      </c>
      <c r="DK4110" s="10" t="str">
        <f t="shared" si="322"/>
        <v>-</v>
      </c>
      <c r="DL4110" s="11" t="str">
        <f t="shared" si="323"/>
        <v>0</v>
      </c>
    </row>
    <row r="4111" spans="1:116" ht="12" x14ac:dyDescent="0.2">
      <c r="A4111" s="47">
        <v>1006020008</v>
      </c>
      <c r="B4111" s="47" t="str">
        <f t="shared" si="324"/>
        <v>1006020008-LOURDES</v>
      </c>
      <c r="C4111" s="47" t="s">
        <v>3026</v>
      </c>
      <c r="D4111" s="47" t="s">
        <v>58</v>
      </c>
      <c r="E4111" s="47" t="s">
        <v>1533</v>
      </c>
      <c r="F4111" s="47" t="s">
        <v>2981</v>
      </c>
      <c r="G4111" s="47" t="s">
        <v>60</v>
      </c>
      <c r="H4111" s="47">
        <v>345</v>
      </c>
      <c r="I4111" s="47">
        <v>320</v>
      </c>
      <c r="J4111" s="47" t="s">
        <v>82</v>
      </c>
      <c r="K4111" s="47" t="s">
        <v>63</v>
      </c>
      <c r="L4111" s="47" t="s">
        <v>64</v>
      </c>
      <c r="M4111" s="47" t="s">
        <v>2982</v>
      </c>
      <c r="N4111" s="47" t="s">
        <v>2983</v>
      </c>
      <c r="O4111" s="47" t="s">
        <v>58</v>
      </c>
      <c r="P4111" s="47" t="s">
        <v>1533</v>
      </c>
      <c r="Q4111" s="47" t="s">
        <v>2981</v>
      </c>
      <c r="R4111" s="47">
        <v>143935</v>
      </c>
      <c r="S4111" s="47" t="s">
        <v>67</v>
      </c>
      <c r="T4111" s="47" t="s">
        <v>3027</v>
      </c>
      <c r="U4111" s="47">
        <v>20533</v>
      </c>
      <c r="V4111" s="47" t="s">
        <v>69</v>
      </c>
      <c r="W4111" s="47" t="s">
        <v>3028</v>
      </c>
      <c r="X4111" s="47">
        <v>1279803</v>
      </c>
      <c r="Y4111" s="47">
        <v>4217217</v>
      </c>
      <c r="Z4111" s="47">
        <v>403397</v>
      </c>
      <c r="AA4111" s="47">
        <v>8976249</v>
      </c>
      <c r="AB4111" s="47" t="s">
        <v>71</v>
      </c>
      <c r="AC4111" s="47">
        <v>744</v>
      </c>
      <c r="AD4111" s="47" t="s">
        <v>72</v>
      </c>
      <c r="AE4111" s="47" t="s">
        <v>5123</v>
      </c>
      <c r="AF4111" s="47" t="s">
        <v>6193</v>
      </c>
      <c r="AG4111" s="47" t="s">
        <v>61</v>
      </c>
      <c r="AH4111" s="47" t="s">
        <v>75</v>
      </c>
      <c r="AI4111" s="47" t="s">
        <v>76</v>
      </c>
      <c r="AJ4111" s="47" t="s">
        <v>61</v>
      </c>
      <c r="AK4111" s="47" t="s">
        <v>61</v>
      </c>
      <c r="AV4111" s="47">
        <v>0</v>
      </c>
      <c r="AZ4111" s="47">
        <v>687</v>
      </c>
      <c r="BM4111" s="47">
        <v>7.52</v>
      </c>
      <c r="BS4111" s="47">
        <v>22</v>
      </c>
      <c r="BT4111" s="47">
        <v>5.6</v>
      </c>
      <c r="DI4111" s="1">
        <f t="shared" si="320"/>
        <v>4</v>
      </c>
      <c r="DJ4111" s="9" t="str">
        <f t="shared" si="321"/>
        <v>BACTERIOLÓGICO</v>
      </c>
      <c r="DK4111" s="10" t="str">
        <f t="shared" si="322"/>
        <v>-</v>
      </c>
      <c r="DL4111" s="11" t="str">
        <f t="shared" si="323"/>
        <v>0</v>
      </c>
    </row>
    <row r="4112" spans="1:116" ht="12" x14ac:dyDescent="0.2">
      <c r="A4112" s="47">
        <v>1006020008</v>
      </c>
      <c r="B4112" s="47" t="str">
        <f t="shared" si="324"/>
        <v>1006020008-LOURDES</v>
      </c>
      <c r="C4112" s="47" t="s">
        <v>3026</v>
      </c>
      <c r="D4112" s="47" t="s">
        <v>58</v>
      </c>
      <c r="E4112" s="47" t="s">
        <v>1533</v>
      </c>
      <c r="F4112" s="47" t="s">
        <v>2981</v>
      </c>
      <c r="G4112" s="47" t="s">
        <v>60</v>
      </c>
      <c r="H4112" s="47">
        <v>345</v>
      </c>
      <c r="I4112" s="47">
        <v>320</v>
      </c>
      <c r="J4112" s="47" t="s">
        <v>82</v>
      </c>
      <c r="K4112" s="47" t="s">
        <v>63</v>
      </c>
      <c r="L4112" s="47" t="s">
        <v>64</v>
      </c>
      <c r="M4112" s="47" t="s">
        <v>2982</v>
      </c>
      <c r="N4112" s="47" t="s">
        <v>2983</v>
      </c>
      <c r="O4112" s="47" t="s">
        <v>58</v>
      </c>
      <c r="P4112" s="47" t="s">
        <v>1533</v>
      </c>
      <c r="Q4112" s="47" t="s">
        <v>2981</v>
      </c>
      <c r="R4112" s="47">
        <v>143935</v>
      </c>
      <c r="S4112" s="47" t="s">
        <v>67</v>
      </c>
      <c r="T4112" s="47" t="s">
        <v>3027</v>
      </c>
      <c r="U4112" s="47">
        <v>20533</v>
      </c>
      <c r="V4112" s="47" t="s">
        <v>69</v>
      </c>
      <c r="W4112" s="47" t="s">
        <v>3028</v>
      </c>
      <c r="X4112" s="47">
        <v>1279803</v>
      </c>
      <c r="Y4112" s="47">
        <v>4217218</v>
      </c>
      <c r="Z4112" s="47">
        <v>403376</v>
      </c>
      <c r="AA4112" s="47">
        <v>8976227</v>
      </c>
      <c r="AB4112" s="47" t="s">
        <v>71</v>
      </c>
      <c r="AC4112" s="47">
        <v>744</v>
      </c>
      <c r="AD4112" s="47" t="s">
        <v>72</v>
      </c>
      <c r="AE4112" s="47" t="s">
        <v>5123</v>
      </c>
      <c r="AF4112" s="47" t="s">
        <v>6193</v>
      </c>
      <c r="AG4112" s="47" t="s">
        <v>61</v>
      </c>
      <c r="AH4112" s="47" t="s">
        <v>75</v>
      </c>
      <c r="AI4112" s="47" t="s">
        <v>76</v>
      </c>
      <c r="AJ4112" s="47" t="s">
        <v>61</v>
      </c>
      <c r="AK4112" s="47" t="s">
        <v>61</v>
      </c>
      <c r="AV4112" s="47">
        <v>0</v>
      </c>
      <c r="AZ4112" s="47">
        <v>681</v>
      </c>
      <c r="BM4112" s="47">
        <v>7.48</v>
      </c>
      <c r="BS4112" s="47">
        <v>23</v>
      </c>
      <c r="BT4112" s="47">
        <v>5.3</v>
      </c>
      <c r="DI4112" s="1">
        <f t="shared" si="320"/>
        <v>4</v>
      </c>
      <c r="DJ4112" s="9" t="str">
        <f t="shared" si="321"/>
        <v>BACTERIOLÓGICO</v>
      </c>
      <c r="DK4112" s="10" t="str">
        <f t="shared" si="322"/>
        <v>-</v>
      </c>
      <c r="DL4112" s="11" t="str">
        <f t="shared" si="323"/>
        <v>0</v>
      </c>
    </row>
    <row r="4113" spans="1:116" ht="12" x14ac:dyDescent="0.2">
      <c r="A4113" s="47">
        <v>1006020023</v>
      </c>
      <c r="B4113" s="47" t="str">
        <f t="shared" si="324"/>
        <v>1006020023-ALTO HUAYHUANTE</v>
      </c>
      <c r="C4113" s="47" t="s">
        <v>3029</v>
      </c>
      <c r="D4113" s="47" t="s">
        <v>58</v>
      </c>
      <c r="E4113" s="47" t="s">
        <v>1533</v>
      </c>
      <c r="F4113" s="47" t="s">
        <v>2981</v>
      </c>
      <c r="G4113" s="47" t="s">
        <v>60</v>
      </c>
      <c r="H4113" s="47">
        <v>342</v>
      </c>
      <c r="I4113" s="47">
        <v>250</v>
      </c>
      <c r="J4113" s="47" t="s">
        <v>82</v>
      </c>
      <c r="K4113" s="47" t="s">
        <v>63</v>
      </c>
      <c r="L4113" s="47" t="s">
        <v>64</v>
      </c>
      <c r="M4113" s="47" t="s">
        <v>3030</v>
      </c>
      <c r="N4113" s="47" t="s">
        <v>3029</v>
      </c>
      <c r="O4113" s="47" t="s">
        <v>58</v>
      </c>
      <c r="P4113" s="47" t="s">
        <v>1533</v>
      </c>
      <c r="Q4113" s="47" t="s">
        <v>2981</v>
      </c>
      <c r="R4113" s="47">
        <v>103290</v>
      </c>
      <c r="S4113" s="47" t="s">
        <v>171</v>
      </c>
      <c r="T4113" s="47" t="s">
        <v>3031</v>
      </c>
      <c r="U4113" s="47">
        <v>20540</v>
      </c>
      <c r="V4113" s="47" t="s">
        <v>69</v>
      </c>
      <c r="W4113" s="47" t="s">
        <v>3032</v>
      </c>
      <c r="X4113" s="47">
        <v>1279829</v>
      </c>
      <c r="Y4113" s="47">
        <v>4217290</v>
      </c>
      <c r="Z4113" s="47">
        <v>403582</v>
      </c>
      <c r="AA4113" s="47">
        <v>8976201</v>
      </c>
      <c r="AB4113" s="47" t="s">
        <v>71</v>
      </c>
      <c r="AC4113" s="47">
        <v>734</v>
      </c>
      <c r="AD4113" s="47" t="s">
        <v>72</v>
      </c>
      <c r="AE4113" s="47" t="s">
        <v>4964</v>
      </c>
      <c r="AF4113" s="47" t="s">
        <v>6194</v>
      </c>
      <c r="AG4113" s="47">
        <v>60841</v>
      </c>
      <c r="AH4113" s="47" t="s">
        <v>73</v>
      </c>
      <c r="AI4113" s="47" t="s">
        <v>3033</v>
      </c>
      <c r="AJ4113" s="47" t="s">
        <v>61</v>
      </c>
      <c r="AK4113" s="47" t="s">
        <v>61</v>
      </c>
      <c r="AV4113" s="47">
        <v>1.1200000000000001</v>
      </c>
      <c r="AZ4113" s="47">
        <v>658</v>
      </c>
      <c r="BM4113" s="47">
        <v>7.59</v>
      </c>
      <c r="BS4113" s="47">
        <v>24.2</v>
      </c>
      <c r="BT4113" s="47">
        <v>2.68</v>
      </c>
      <c r="DI4113" s="1">
        <f t="shared" si="320"/>
        <v>4</v>
      </c>
      <c r="DJ4113" s="9" t="str">
        <f t="shared" si="321"/>
        <v>NO BACTERIOLOGICO</v>
      </c>
      <c r="DK4113" s="10" t="str">
        <f t="shared" si="322"/>
        <v>-</v>
      </c>
      <c r="DL4113" s="11" t="str">
        <f t="shared" si="323"/>
        <v>0</v>
      </c>
    </row>
    <row r="4114" spans="1:116" ht="12" x14ac:dyDescent="0.2">
      <c r="A4114" s="47">
        <v>1006020023</v>
      </c>
      <c r="B4114" s="47" t="str">
        <f t="shared" si="324"/>
        <v>1006020023-ALTO HUAYHUANTE</v>
      </c>
      <c r="C4114" s="47" t="s">
        <v>3029</v>
      </c>
      <c r="D4114" s="47" t="s">
        <v>58</v>
      </c>
      <c r="E4114" s="47" t="s">
        <v>1533</v>
      </c>
      <c r="F4114" s="47" t="s">
        <v>2981</v>
      </c>
      <c r="G4114" s="47" t="s">
        <v>60</v>
      </c>
      <c r="H4114" s="47">
        <v>342</v>
      </c>
      <c r="I4114" s="47">
        <v>250</v>
      </c>
      <c r="J4114" s="47" t="s">
        <v>82</v>
      </c>
      <c r="K4114" s="47" t="s">
        <v>63</v>
      </c>
      <c r="L4114" s="47" t="s">
        <v>64</v>
      </c>
      <c r="M4114" s="47" t="s">
        <v>3030</v>
      </c>
      <c r="N4114" s="47" t="s">
        <v>3029</v>
      </c>
      <c r="O4114" s="47" t="s">
        <v>58</v>
      </c>
      <c r="P4114" s="47" t="s">
        <v>1533</v>
      </c>
      <c r="Q4114" s="47" t="s">
        <v>2981</v>
      </c>
      <c r="R4114" s="47">
        <v>103290</v>
      </c>
      <c r="S4114" s="47" t="s">
        <v>171</v>
      </c>
      <c r="T4114" s="47" t="s">
        <v>3031</v>
      </c>
      <c r="U4114" s="47">
        <v>20540</v>
      </c>
      <c r="V4114" s="47" t="s">
        <v>69</v>
      </c>
      <c r="W4114" s="47" t="s">
        <v>3032</v>
      </c>
      <c r="X4114" s="47">
        <v>1279829</v>
      </c>
      <c r="Y4114" s="47">
        <v>4217291</v>
      </c>
      <c r="Z4114" s="47">
        <v>403527</v>
      </c>
      <c r="AA4114" s="47">
        <v>8976233</v>
      </c>
      <c r="AB4114" s="47" t="s">
        <v>71</v>
      </c>
      <c r="AC4114" s="47">
        <v>732</v>
      </c>
      <c r="AD4114" s="47" t="s">
        <v>72</v>
      </c>
      <c r="AE4114" s="47" t="s">
        <v>4964</v>
      </c>
      <c r="AF4114" s="47" t="s">
        <v>6194</v>
      </c>
      <c r="AG4114" s="47" t="s">
        <v>61</v>
      </c>
      <c r="AH4114" s="47" t="s">
        <v>75</v>
      </c>
      <c r="AI4114" s="47" t="s">
        <v>76</v>
      </c>
      <c r="AJ4114" s="47" t="s">
        <v>61</v>
      </c>
      <c r="AK4114" s="47" t="s">
        <v>61</v>
      </c>
      <c r="AV4114" s="47">
        <v>0.97</v>
      </c>
      <c r="AZ4114" s="47">
        <v>649</v>
      </c>
      <c r="BM4114" s="47">
        <v>7.58</v>
      </c>
      <c r="BS4114" s="47">
        <v>25</v>
      </c>
      <c r="BT4114" s="47">
        <v>2.58</v>
      </c>
      <c r="DI4114" s="1">
        <f t="shared" si="320"/>
        <v>4</v>
      </c>
      <c r="DJ4114" s="9" t="str">
        <f t="shared" si="321"/>
        <v>NO BACTERIOLOGICO</v>
      </c>
      <c r="DK4114" s="10" t="str">
        <f t="shared" si="322"/>
        <v>-</v>
      </c>
      <c r="DL4114" s="11" t="str">
        <f t="shared" si="323"/>
        <v>0</v>
      </c>
    </row>
    <row r="4115" spans="1:116" ht="12" x14ac:dyDescent="0.2">
      <c r="A4115" s="47">
        <v>1006020023</v>
      </c>
      <c r="B4115" s="47" t="str">
        <f t="shared" si="324"/>
        <v>1006020023-ALTO HUAYHUANTE</v>
      </c>
      <c r="C4115" s="47" t="s">
        <v>3029</v>
      </c>
      <c r="D4115" s="47" t="s">
        <v>58</v>
      </c>
      <c r="E4115" s="47" t="s">
        <v>1533</v>
      </c>
      <c r="F4115" s="47" t="s">
        <v>2981</v>
      </c>
      <c r="G4115" s="47" t="s">
        <v>60</v>
      </c>
      <c r="H4115" s="47">
        <v>342</v>
      </c>
      <c r="I4115" s="47">
        <v>250</v>
      </c>
      <c r="J4115" s="47" t="s">
        <v>82</v>
      </c>
      <c r="K4115" s="47" t="s">
        <v>63</v>
      </c>
      <c r="L4115" s="47" t="s">
        <v>64</v>
      </c>
      <c r="M4115" s="47" t="s">
        <v>3030</v>
      </c>
      <c r="N4115" s="47" t="s">
        <v>3029</v>
      </c>
      <c r="O4115" s="47" t="s">
        <v>58</v>
      </c>
      <c r="P4115" s="47" t="s">
        <v>1533</v>
      </c>
      <c r="Q4115" s="47" t="s">
        <v>2981</v>
      </c>
      <c r="R4115" s="47">
        <v>103290</v>
      </c>
      <c r="S4115" s="47" t="s">
        <v>171</v>
      </c>
      <c r="T4115" s="47" t="s">
        <v>3031</v>
      </c>
      <c r="U4115" s="47">
        <v>20540</v>
      </c>
      <c r="V4115" s="47" t="s">
        <v>69</v>
      </c>
      <c r="W4115" s="47" t="s">
        <v>3032</v>
      </c>
      <c r="X4115" s="47">
        <v>1279829</v>
      </c>
      <c r="Y4115" s="47">
        <v>4217292</v>
      </c>
      <c r="Z4115" s="47">
        <v>403397</v>
      </c>
      <c r="AA4115" s="47">
        <v>8976225</v>
      </c>
      <c r="AB4115" s="47" t="s">
        <v>71</v>
      </c>
      <c r="AC4115" s="47">
        <v>721</v>
      </c>
      <c r="AD4115" s="47" t="s">
        <v>72</v>
      </c>
      <c r="AE4115" s="47" t="s">
        <v>4964</v>
      </c>
      <c r="AF4115" s="47" t="s">
        <v>6194</v>
      </c>
      <c r="AG4115" s="47" t="s">
        <v>61</v>
      </c>
      <c r="AH4115" s="47" t="s">
        <v>75</v>
      </c>
      <c r="AI4115" s="47" t="s">
        <v>76</v>
      </c>
      <c r="AJ4115" s="47" t="s">
        <v>61</v>
      </c>
      <c r="AK4115" s="47" t="s">
        <v>61</v>
      </c>
      <c r="AV4115" s="47">
        <v>0.79</v>
      </c>
      <c r="AZ4115" s="47">
        <v>637</v>
      </c>
      <c r="BM4115" s="47">
        <v>7.49</v>
      </c>
      <c r="BS4115" s="47">
        <v>25.8</v>
      </c>
      <c r="BT4115" s="47">
        <v>2.4900000000000002</v>
      </c>
      <c r="DI4115" s="1">
        <f t="shared" si="320"/>
        <v>4</v>
      </c>
      <c r="DJ4115" s="9" t="str">
        <f t="shared" si="321"/>
        <v>NO BACTERIOLOGICO</v>
      </c>
      <c r="DK4115" s="10" t="str">
        <f t="shared" si="322"/>
        <v>-</v>
      </c>
      <c r="DL4115" s="11" t="str">
        <f t="shared" si="323"/>
        <v>0</v>
      </c>
    </row>
    <row r="4116" spans="1:116" ht="12" x14ac:dyDescent="0.2">
      <c r="A4116" s="47">
        <v>1006020050</v>
      </c>
      <c r="B4116" s="47" t="str">
        <f t="shared" si="324"/>
        <v>1006020050-NUEVO HUAYHUANTE</v>
      </c>
      <c r="C4116" s="47" t="s">
        <v>3034</v>
      </c>
      <c r="D4116" s="47" t="s">
        <v>58</v>
      </c>
      <c r="E4116" s="47" t="s">
        <v>1533</v>
      </c>
      <c r="F4116" s="47" t="s">
        <v>2981</v>
      </c>
      <c r="G4116" s="47" t="s">
        <v>60</v>
      </c>
      <c r="H4116" s="47">
        <v>150</v>
      </c>
      <c r="I4116" s="47">
        <v>120</v>
      </c>
      <c r="J4116" s="47" t="s">
        <v>82</v>
      </c>
      <c r="K4116" s="47" t="s">
        <v>63</v>
      </c>
      <c r="L4116" s="47" t="s">
        <v>64</v>
      </c>
      <c r="M4116" s="47" t="s">
        <v>3030</v>
      </c>
      <c r="N4116" s="47" t="s">
        <v>3029</v>
      </c>
      <c r="O4116" s="47" t="s">
        <v>58</v>
      </c>
      <c r="P4116" s="47" t="s">
        <v>1533</v>
      </c>
      <c r="Q4116" s="47" t="s">
        <v>2981</v>
      </c>
      <c r="R4116" s="47">
        <v>103292</v>
      </c>
      <c r="S4116" s="47" t="s">
        <v>171</v>
      </c>
      <c r="T4116" s="47" t="s">
        <v>3035</v>
      </c>
      <c r="U4116" s="47">
        <v>20980</v>
      </c>
      <c r="V4116" s="47" t="s">
        <v>69</v>
      </c>
      <c r="W4116" s="47" t="s">
        <v>3035</v>
      </c>
      <c r="X4116" s="47">
        <v>1279837</v>
      </c>
      <c r="Y4116" s="47">
        <v>4217315</v>
      </c>
      <c r="Z4116" s="47">
        <v>403682</v>
      </c>
      <c r="AA4116" s="47">
        <v>0</v>
      </c>
      <c r="AB4116" s="47" t="s">
        <v>71</v>
      </c>
      <c r="AC4116" s="47">
        <v>754</v>
      </c>
      <c r="AD4116" s="47" t="s">
        <v>72</v>
      </c>
      <c r="AE4116" s="47" t="s">
        <v>4903</v>
      </c>
      <c r="AF4116" s="47" t="s">
        <v>6195</v>
      </c>
      <c r="AG4116" s="47">
        <v>61584</v>
      </c>
      <c r="AH4116" s="47" t="s">
        <v>73</v>
      </c>
      <c r="AI4116" s="47" t="s">
        <v>3036</v>
      </c>
      <c r="AJ4116" s="47" t="s">
        <v>61</v>
      </c>
      <c r="AK4116" s="47" t="s">
        <v>61</v>
      </c>
      <c r="AV4116" s="47">
        <v>1.08</v>
      </c>
      <c r="AZ4116" s="47">
        <v>685</v>
      </c>
      <c r="BM4116" s="47">
        <v>7.69</v>
      </c>
      <c r="BS4116" s="47">
        <v>22.8</v>
      </c>
      <c r="BT4116" s="47">
        <v>2.68</v>
      </c>
      <c r="DI4116" s="1">
        <f t="shared" si="320"/>
        <v>4</v>
      </c>
      <c r="DJ4116" s="9" t="str">
        <f t="shared" si="321"/>
        <v>NO BACTERIOLOGICO</v>
      </c>
      <c r="DK4116" s="10" t="str">
        <f t="shared" si="322"/>
        <v>-</v>
      </c>
      <c r="DL4116" s="11" t="str">
        <f t="shared" si="323"/>
        <v>0</v>
      </c>
    </row>
    <row r="4117" spans="1:116" ht="12" x14ac:dyDescent="0.2">
      <c r="A4117" s="47">
        <v>1006020050</v>
      </c>
      <c r="B4117" s="47" t="str">
        <f t="shared" si="324"/>
        <v>1006020050-NUEVO HUAYHUANTE</v>
      </c>
      <c r="C4117" s="47" t="s">
        <v>3034</v>
      </c>
      <c r="D4117" s="47" t="s">
        <v>58</v>
      </c>
      <c r="E4117" s="47" t="s">
        <v>1533</v>
      </c>
      <c r="F4117" s="47" t="s">
        <v>2981</v>
      </c>
      <c r="G4117" s="47" t="s">
        <v>60</v>
      </c>
      <c r="H4117" s="47">
        <v>150</v>
      </c>
      <c r="I4117" s="47">
        <v>120</v>
      </c>
      <c r="J4117" s="47" t="s">
        <v>82</v>
      </c>
      <c r="K4117" s="47" t="s">
        <v>63</v>
      </c>
      <c r="L4117" s="47" t="s">
        <v>64</v>
      </c>
      <c r="M4117" s="47" t="s">
        <v>3030</v>
      </c>
      <c r="N4117" s="47" t="s">
        <v>3029</v>
      </c>
      <c r="O4117" s="47" t="s">
        <v>58</v>
      </c>
      <c r="P4117" s="47" t="s">
        <v>1533</v>
      </c>
      <c r="Q4117" s="47" t="s">
        <v>2981</v>
      </c>
      <c r="R4117" s="47">
        <v>103292</v>
      </c>
      <c r="S4117" s="47" t="s">
        <v>171</v>
      </c>
      <c r="T4117" s="47" t="s">
        <v>3035</v>
      </c>
      <c r="U4117" s="47">
        <v>20980</v>
      </c>
      <c r="V4117" s="47" t="s">
        <v>69</v>
      </c>
      <c r="W4117" s="47" t="s">
        <v>3035</v>
      </c>
      <c r="X4117" s="47">
        <v>1279837</v>
      </c>
      <c r="Y4117" s="47">
        <v>4217316</v>
      </c>
      <c r="Z4117" s="47">
        <v>402745</v>
      </c>
      <c r="AA4117" s="47">
        <v>8978337</v>
      </c>
      <c r="AB4117" s="47" t="s">
        <v>71</v>
      </c>
      <c r="AC4117" s="47">
        <v>845</v>
      </c>
      <c r="AD4117" s="47" t="s">
        <v>72</v>
      </c>
      <c r="AE4117" s="47" t="s">
        <v>4903</v>
      </c>
      <c r="AF4117" s="47" t="s">
        <v>6195</v>
      </c>
      <c r="AG4117" s="47" t="s">
        <v>61</v>
      </c>
      <c r="AH4117" s="47" t="s">
        <v>75</v>
      </c>
      <c r="AI4117" s="47" t="s">
        <v>76</v>
      </c>
      <c r="AJ4117" s="47" t="s">
        <v>61</v>
      </c>
      <c r="AK4117" s="47" t="s">
        <v>61</v>
      </c>
      <c r="AV4117" s="47">
        <v>0.82</v>
      </c>
      <c r="AZ4117" s="47">
        <v>678</v>
      </c>
      <c r="BM4117" s="47">
        <v>7.48</v>
      </c>
      <c r="BS4117" s="47">
        <v>23.4</v>
      </c>
      <c r="BT4117" s="47">
        <v>2.59</v>
      </c>
      <c r="DI4117" s="1">
        <f t="shared" si="320"/>
        <v>4</v>
      </c>
      <c r="DJ4117" s="9" t="str">
        <f t="shared" si="321"/>
        <v>NO BACTERIOLOGICO</v>
      </c>
      <c r="DK4117" s="10" t="str">
        <f t="shared" si="322"/>
        <v>-</v>
      </c>
      <c r="DL4117" s="11" t="str">
        <f t="shared" si="323"/>
        <v>0</v>
      </c>
    </row>
    <row r="4118" spans="1:116" ht="12" x14ac:dyDescent="0.2">
      <c r="A4118" s="47">
        <v>1006020050</v>
      </c>
      <c r="B4118" s="47" t="str">
        <f t="shared" si="324"/>
        <v>1006020050-NUEVO HUAYHUANTE</v>
      </c>
      <c r="C4118" s="47" t="s">
        <v>3034</v>
      </c>
      <c r="D4118" s="47" t="s">
        <v>58</v>
      </c>
      <c r="E4118" s="47" t="s">
        <v>1533</v>
      </c>
      <c r="F4118" s="47" t="s">
        <v>2981</v>
      </c>
      <c r="G4118" s="47" t="s">
        <v>60</v>
      </c>
      <c r="H4118" s="47">
        <v>150</v>
      </c>
      <c r="I4118" s="47">
        <v>120</v>
      </c>
      <c r="J4118" s="47" t="s">
        <v>82</v>
      </c>
      <c r="K4118" s="47" t="s">
        <v>63</v>
      </c>
      <c r="L4118" s="47" t="s">
        <v>64</v>
      </c>
      <c r="M4118" s="47" t="s">
        <v>3030</v>
      </c>
      <c r="N4118" s="47" t="s">
        <v>3029</v>
      </c>
      <c r="O4118" s="47" t="s">
        <v>58</v>
      </c>
      <c r="P4118" s="47" t="s">
        <v>1533</v>
      </c>
      <c r="Q4118" s="47" t="s">
        <v>2981</v>
      </c>
      <c r="R4118" s="47">
        <v>103292</v>
      </c>
      <c r="S4118" s="47" t="s">
        <v>171</v>
      </c>
      <c r="T4118" s="47" t="s">
        <v>3035</v>
      </c>
      <c r="U4118" s="47">
        <v>20980</v>
      </c>
      <c r="V4118" s="47" t="s">
        <v>69</v>
      </c>
      <c r="W4118" s="47" t="s">
        <v>3035</v>
      </c>
      <c r="X4118" s="47">
        <v>1279837</v>
      </c>
      <c r="Y4118" s="47">
        <v>4217317</v>
      </c>
      <c r="Z4118" s="47">
        <v>402842</v>
      </c>
      <c r="AA4118" s="47">
        <v>8978079</v>
      </c>
      <c r="AB4118" s="47" t="s">
        <v>71</v>
      </c>
      <c r="AC4118" s="47">
        <v>836</v>
      </c>
      <c r="AD4118" s="47" t="s">
        <v>72</v>
      </c>
      <c r="AE4118" s="47" t="s">
        <v>4903</v>
      </c>
      <c r="AF4118" s="47" t="s">
        <v>6195</v>
      </c>
      <c r="AG4118" s="47" t="s">
        <v>61</v>
      </c>
      <c r="AH4118" s="47" t="s">
        <v>75</v>
      </c>
      <c r="AI4118" s="47" t="s">
        <v>76</v>
      </c>
      <c r="AJ4118" s="47" t="s">
        <v>61</v>
      </c>
      <c r="AK4118" s="47" t="s">
        <v>61</v>
      </c>
      <c r="AV4118" s="47">
        <v>0.57999999999999996</v>
      </c>
      <c r="AZ4118" s="47">
        <v>672</v>
      </c>
      <c r="BM4118" s="47">
        <v>7.39</v>
      </c>
      <c r="BS4118" s="47">
        <v>23.9</v>
      </c>
      <c r="BT4118" s="47">
        <v>2.4900000000000002</v>
      </c>
      <c r="DI4118" s="1">
        <f t="shared" si="320"/>
        <v>4</v>
      </c>
      <c r="DJ4118" s="9" t="str">
        <f t="shared" si="321"/>
        <v>NO BACTERIOLOGICO</v>
      </c>
      <c r="DK4118" s="10" t="str">
        <f t="shared" si="322"/>
        <v>-</v>
      </c>
      <c r="DL4118" s="11" t="str">
        <f t="shared" si="323"/>
        <v>0</v>
      </c>
    </row>
    <row r="4119" spans="1:116" ht="12" x14ac:dyDescent="0.2">
      <c r="A4119" s="47">
        <v>1006020025</v>
      </c>
      <c r="B4119" s="47" t="str">
        <f t="shared" si="324"/>
        <v>1006020025-HUAYHUANTILLO</v>
      </c>
      <c r="C4119" s="47" t="s">
        <v>3037</v>
      </c>
      <c r="D4119" s="47" t="s">
        <v>58</v>
      </c>
      <c r="E4119" s="47" t="s">
        <v>1533</v>
      </c>
      <c r="F4119" s="47" t="s">
        <v>2981</v>
      </c>
      <c r="G4119" s="47" t="s">
        <v>60</v>
      </c>
      <c r="H4119" s="47">
        <v>194</v>
      </c>
      <c r="I4119" s="47">
        <v>125</v>
      </c>
      <c r="J4119" s="47" t="s">
        <v>82</v>
      </c>
      <c r="K4119" s="47" t="s">
        <v>63</v>
      </c>
      <c r="L4119" s="47" t="s">
        <v>64</v>
      </c>
      <c r="M4119" s="47" t="s">
        <v>3038</v>
      </c>
      <c r="N4119" s="47" t="s">
        <v>3039</v>
      </c>
      <c r="O4119" s="47" t="s">
        <v>58</v>
      </c>
      <c r="P4119" s="47" t="s">
        <v>1533</v>
      </c>
      <c r="Q4119" s="47" t="s">
        <v>2981</v>
      </c>
      <c r="R4119" s="47">
        <v>103298</v>
      </c>
      <c r="S4119" s="47" t="s">
        <v>171</v>
      </c>
      <c r="T4119" s="47" t="s">
        <v>3040</v>
      </c>
      <c r="U4119" s="47">
        <v>20537</v>
      </c>
      <c r="V4119" s="47" t="s">
        <v>69</v>
      </c>
      <c r="W4119" s="47" t="s">
        <v>3041</v>
      </c>
      <c r="X4119" s="47">
        <v>1279842</v>
      </c>
      <c r="Y4119" s="47">
        <v>4217362</v>
      </c>
      <c r="Z4119" s="47">
        <v>403682</v>
      </c>
      <c r="AA4119" s="47">
        <v>8976201</v>
      </c>
      <c r="AB4119" s="47" t="s">
        <v>71</v>
      </c>
      <c r="AC4119" s="47">
        <v>754</v>
      </c>
      <c r="AD4119" s="47" t="s">
        <v>72</v>
      </c>
      <c r="AE4119" s="47" t="s">
        <v>4921</v>
      </c>
      <c r="AF4119" s="47" t="s">
        <v>6196</v>
      </c>
      <c r="AG4119" s="47">
        <v>60824</v>
      </c>
      <c r="AH4119" s="47" t="s">
        <v>73</v>
      </c>
      <c r="AI4119" s="47" t="s">
        <v>3042</v>
      </c>
      <c r="AJ4119" s="47" t="s">
        <v>61</v>
      </c>
      <c r="AK4119" s="47" t="s">
        <v>61</v>
      </c>
      <c r="AV4119" s="47">
        <v>1.07</v>
      </c>
      <c r="AZ4119" s="47">
        <v>655</v>
      </c>
      <c r="BM4119" s="47">
        <v>7.82</v>
      </c>
      <c r="BS4119" s="47">
        <v>22.9</v>
      </c>
      <c r="BT4119" s="47">
        <v>2.69</v>
      </c>
      <c r="DI4119" s="1">
        <f t="shared" si="320"/>
        <v>4</v>
      </c>
      <c r="DJ4119" s="9" t="str">
        <f t="shared" si="321"/>
        <v>NO BACTERIOLOGICO</v>
      </c>
      <c r="DK4119" s="10" t="str">
        <f t="shared" si="322"/>
        <v>-</v>
      </c>
      <c r="DL4119" s="11" t="str">
        <f t="shared" si="323"/>
        <v>0</v>
      </c>
    </row>
    <row r="4120" spans="1:116" ht="12" x14ac:dyDescent="0.2">
      <c r="A4120" s="47">
        <v>1006020025</v>
      </c>
      <c r="B4120" s="47" t="str">
        <f t="shared" si="324"/>
        <v>1006020025-HUAYHUANTILLO</v>
      </c>
      <c r="C4120" s="47" t="s">
        <v>3037</v>
      </c>
      <c r="D4120" s="47" t="s">
        <v>58</v>
      </c>
      <c r="E4120" s="47" t="s">
        <v>1533</v>
      </c>
      <c r="F4120" s="47" t="s">
        <v>2981</v>
      </c>
      <c r="G4120" s="47" t="s">
        <v>60</v>
      </c>
      <c r="H4120" s="47">
        <v>194</v>
      </c>
      <c r="I4120" s="47">
        <v>125</v>
      </c>
      <c r="J4120" s="47" t="s">
        <v>82</v>
      </c>
      <c r="K4120" s="47" t="s">
        <v>63</v>
      </c>
      <c r="L4120" s="47" t="s">
        <v>64</v>
      </c>
      <c r="M4120" s="47" t="s">
        <v>3038</v>
      </c>
      <c r="N4120" s="47" t="s">
        <v>3039</v>
      </c>
      <c r="O4120" s="47" t="s">
        <v>58</v>
      </c>
      <c r="P4120" s="47" t="s">
        <v>1533</v>
      </c>
      <c r="Q4120" s="47" t="s">
        <v>2981</v>
      </c>
      <c r="R4120" s="47">
        <v>103298</v>
      </c>
      <c r="S4120" s="47" t="s">
        <v>171</v>
      </c>
      <c r="T4120" s="47" t="s">
        <v>3040</v>
      </c>
      <c r="U4120" s="47">
        <v>20537</v>
      </c>
      <c r="V4120" s="47" t="s">
        <v>69</v>
      </c>
      <c r="W4120" s="47" t="s">
        <v>3041</v>
      </c>
      <c r="X4120" s="47">
        <v>1279842</v>
      </c>
      <c r="Y4120" s="47">
        <v>4217363</v>
      </c>
      <c r="Z4120" s="47">
        <v>403631</v>
      </c>
      <c r="AA4120" s="47">
        <v>8975347</v>
      </c>
      <c r="AB4120" s="47" t="s">
        <v>71</v>
      </c>
      <c r="AC4120" s="47">
        <v>719</v>
      </c>
      <c r="AD4120" s="47" t="s">
        <v>72</v>
      </c>
      <c r="AE4120" s="47" t="s">
        <v>4921</v>
      </c>
      <c r="AF4120" s="47" t="s">
        <v>6196</v>
      </c>
      <c r="AG4120" s="47" t="s">
        <v>61</v>
      </c>
      <c r="AH4120" s="47" t="s">
        <v>75</v>
      </c>
      <c r="AI4120" s="47" t="s">
        <v>76</v>
      </c>
      <c r="AJ4120" s="47" t="s">
        <v>61</v>
      </c>
      <c r="AK4120" s="47" t="s">
        <v>61</v>
      </c>
      <c r="AV4120" s="47">
        <v>0.89</v>
      </c>
      <c r="AZ4120" s="47">
        <v>642</v>
      </c>
      <c r="BM4120" s="47">
        <v>7.79</v>
      </c>
      <c r="BS4120" s="47">
        <v>23.3</v>
      </c>
      <c r="BT4120" s="47">
        <v>2.59</v>
      </c>
      <c r="DI4120" s="1">
        <f t="shared" si="320"/>
        <v>4</v>
      </c>
      <c r="DJ4120" s="9" t="str">
        <f t="shared" si="321"/>
        <v>NO BACTERIOLOGICO</v>
      </c>
      <c r="DK4120" s="10" t="str">
        <f t="shared" si="322"/>
        <v>-</v>
      </c>
      <c r="DL4120" s="11" t="str">
        <f t="shared" si="323"/>
        <v>0</v>
      </c>
    </row>
    <row r="4121" spans="1:116" ht="12" x14ac:dyDescent="0.2">
      <c r="A4121" s="47">
        <v>1006020025</v>
      </c>
      <c r="B4121" s="47" t="str">
        <f t="shared" si="324"/>
        <v>1006020025-HUAYHUANTILLO</v>
      </c>
      <c r="C4121" s="47" t="s">
        <v>3037</v>
      </c>
      <c r="D4121" s="47" t="s">
        <v>58</v>
      </c>
      <c r="E4121" s="47" t="s">
        <v>1533</v>
      </c>
      <c r="F4121" s="47" t="s">
        <v>2981</v>
      </c>
      <c r="G4121" s="47" t="s">
        <v>60</v>
      </c>
      <c r="H4121" s="47">
        <v>194</v>
      </c>
      <c r="I4121" s="47">
        <v>125</v>
      </c>
      <c r="J4121" s="47" t="s">
        <v>82</v>
      </c>
      <c r="K4121" s="47" t="s">
        <v>63</v>
      </c>
      <c r="L4121" s="47" t="s">
        <v>64</v>
      </c>
      <c r="M4121" s="47" t="s">
        <v>3038</v>
      </c>
      <c r="N4121" s="47" t="s">
        <v>3039</v>
      </c>
      <c r="O4121" s="47" t="s">
        <v>58</v>
      </c>
      <c r="P4121" s="47" t="s">
        <v>1533</v>
      </c>
      <c r="Q4121" s="47" t="s">
        <v>2981</v>
      </c>
      <c r="R4121" s="47">
        <v>103298</v>
      </c>
      <c r="S4121" s="47" t="s">
        <v>171</v>
      </c>
      <c r="T4121" s="47" t="s">
        <v>3040</v>
      </c>
      <c r="U4121" s="47">
        <v>20537</v>
      </c>
      <c r="V4121" s="47" t="s">
        <v>69</v>
      </c>
      <c r="W4121" s="47" t="s">
        <v>3041</v>
      </c>
      <c r="X4121" s="47">
        <v>1279842</v>
      </c>
      <c r="Y4121" s="47">
        <v>4217364</v>
      </c>
      <c r="Z4121" s="47">
        <v>403337</v>
      </c>
      <c r="AA4121" s="47">
        <v>8975149</v>
      </c>
      <c r="AB4121" s="47" t="s">
        <v>71</v>
      </c>
      <c r="AC4121" s="47">
        <v>710</v>
      </c>
      <c r="AD4121" s="47" t="s">
        <v>72</v>
      </c>
      <c r="AE4121" s="47" t="s">
        <v>4921</v>
      </c>
      <c r="AF4121" s="47" t="s">
        <v>6196</v>
      </c>
      <c r="AG4121" s="47" t="s">
        <v>61</v>
      </c>
      <c r="AH4121" s="47" t="s">
        <v>75</v>
      </c>
      <c r="AI4121" s="47" t="s">
        <v>76</v>
      </c>
      <c r="AJ4121" s="47" t="s">
        <v>61</v>
      </c>
      <c r="AK4121" s="47" t="s">
        <v>61</v>
      </c>
      <c r="AV4121" s="47">
        <v>0.69</v>
      </c>
      <c r="AZ4121" s="47">
        <v>639</v>
      </c>
      <c r="BM4121" s="47">
        <v>7.58</v>
      </c>
      <c r="BS4121" s="47">
        <v>24.1</v>
      </c>
      <c r="BT4121" s="47">
        <v>2.48</v>
      </c>
      <c r="DI4121" s="1">
        <f t="shared" si="320"/>
        <v>4</v>
      </c>
      <c r="DJ4121" s="9" t="str">
        <f t="shared" si="321"/>
        <v>NO BACTERIOLOGICO</v>
      </c>
      <c r="DK4121" s="10" t="str">
        <f t="shared" si="322"/>
        <v>-</v>
      </c>
      <c r="DL4121" s="11" t="str">
        <f t="shared" si="323"/>
        <v>0</v>
      </c>
    </row>
    <row r="4122" spans="1:116" ht="12" x14ac:dyDescent="0.2">
      <c r="A4122" s="47">
        <v>1006020029</v>
      </c>
      <c r="B4122" s="47" t="str">
        <f t="shared" si="324"/>
        <v>1006020029-JULIO C. TELLO</v>
      </c>
      <c r="C4122" s="47" t="s">
        <v>3043</v>
      </c>
      <c r="D4122" s="47" t="s">
        <v>58</v>
      </c>
      <c r="E4122" s="47" t="s">
        <v>1533</v>
      </c>
      <c r="F4122" s="47" t="s">
        <v>2981</v>
      </c>
      <c r="G4122" s="47" t="s">
        <v>60</v>
      </c>
      <c r="H4122" s="47">
        <v>126</v>
      </c>
      <c r="I4122" s="47" t="s">
        <v>61</v>
      </c>
      <c r="J4122" s="47" t="s">
        <v>82</v>
      </c>
      <c r="K4122" s="47" t="s">
        <v>63</v>
      </c>
      <c r="L4122" s="47" t="s">
        <v>64</v>
      </c>
      <c r="M4122" s="47" t="s">
        <v>3038</v>
      </c>
      <c r="N4122" s="47" t="s">
        <v>3039</v>
      </c>
      <c r="O4122" s="47" t="s">
        <v>58</v>
      </c>
      <c r="P4122" s="47" t="s">
        <v>1533</v>
      </c>
      <c r="Q4122" s="47" t="s">
        <v>2981</v>
      </c>
      <c r="R4122" s="47">
        <v>125157</v>
      </c>
      <c r="S4122" s="47" t="s">
        <v>171</v>
      </c>
      <c r="T4122" s="47" t="s">
        <v>3044</v>
      </c>
      <c r="U4122" s="47">
        <v>20528</v>
      </c>
      <c r="V4122" s="47" t="s">
        <v>69</v>
      </c>
      <c r="W4122" s="47" t="s">
        <v>3045</v>
      </c>
      <c r="X4122" s="47">
        <v>1279855</v>
      </c>
      <c r="Y4122" s="47">
        <v>4217383</v>
      </c>
      <c r="Z4122" s="47">
        <v>0</v>
      </c>
      <c r="AA4122" s="47">
        <v>0</v>
      </c>
      <c r="AB4122" s="47" t="s">
        <v>71</v>
      </c>
      <c r="AC4122" s="47">
        <v>0</v>
      </c>
      <c r="AD4122" s="47" t="s">
        <v>72</v>
      </c>
      <c r="AE4122" s="47" t="s">
        <v>5065</v>
      </c>
      <c r="AF4122" s="47" t="s">
        <v>6197</v>
      </c>
      <c r="AG4122" s="47">
        <v>24105</v>
      </c>
      <c r="AH4122" s="47" t="s">
        <v>73</v>
      </c>
      <c r="AI4122" s="47" t="s">
        <v>3043</v>
      </c>
      <c r="AJ4122" s="47" t="s">
        <v>61</v>
      </c>
      <c r="AK4122" s="47" t="s">
        <v>61</v>
      </c>
      <c r="AV4122" s="47">
        <v>1.05</v>
      </c>
      <c r="AZ4122" s="47">
        <v>642</v>
      </c>
      <c r="BM4122" s="47">
        <v>7.74</v>
      </c>
      <c r="BS4122" s="47">
        <v>21.3</v>
      </c>
      <c r="BT4122" s="47">
        <v>3.25</v>
      </c>
      <c r="DI4122" s="1">
        <f t="shared" si="320"/>
        <v>4</v>
      </c>
      <c r="DJ4122" s="9" t="str">
        <f t="shared" si="321"/>
        <v>NO BACTERIOLOGICO</v>
      </c>
      <c r="DK4122" s="10" t="str">
        <f t="shared" si="322"/>
        <v>-</v>
      </c>
      <c r="DL4122" s="11" t="str">
        <f t="shared" si="323"/>
        <v>0</v>
      </c>
    </row>
    <row r="4123" spans="1:116" ht="12" x14ac:dyDescent="0.2">
      <c r="A4123" s="47">
        <v>1006020029</v>
      </c>
      <c r="B4123" s="47" t="str">
        <f t="shared" si="324"/>
        <v>1006020029-JULIO C. TELLO</v>
      </c>
      <c r="C4123" s="47" t="s">
        <v>3043</v>
      </c>
      <c r="D4123" s="47" t="s">
        <v>58</v>
      </c>
      <c r="E4123" s="47" t="s">
        <v>1533</v>
      </c>
      <c r="F4123" s="47" t="s">
        <v>2981</v>
      </c>
      <c r="G4123" s="47" t="s">
        <v>60</v>
      </c>
      <c r="H4123" s="47">
        <v>126</v>
      </c>
      <c r="I4123" s="47" t="s">
        <v>61</v>
      </c>
      <c r="J4123" s="47" t="s">
        <v>82</v>
      </c>
      <c r="K4123" s="47" t="s">
        <v>63</v>
      </c>
      <c r="L4123" s="47" t="s">
        <v>64</v>
      </c>
      <c r="M4123" s="47" t="s">
        <v>3038</v>
      </c>
      <c r="N4123" s="47" t="s">
        <v>3039</v>
      </c>
      <c r="O4123" s="47" t="s">
        <v>58</v>
      </c>
      <c r="P4123" s="47" t="s">
        <v>1533</v>
      </c>
      <c r="Q4123" s="47" t="s">
        <v>2981</v>
      </c>
      <c r="R4123" s="47">
        <v>125157</v>
      </c>
      <c r="S4123" s="47" t="s">
        <v>171</v>
      </c>
      <c r="T4123" s="47" t="s">
        <v>3044</v>
      </c>
      <c r="U4123" s="47">
        <v>20528</v>
      </c>
      <c r="V4123" s="47" t="s">
        <v>69</v>
      </c>
      <c r="W4123" s="47" t="s">
        <v>3045</v>
      </c>
      <c r="X4123" s="47">
        <v>1279855</v>
      </c>
      <c r="Y4123" s="47">
        <v>4217384</v>
      </c>
      <c r="Z4123" s="47">
        <v>408538</v>
      </c>
      <c r="AA4123" s="47">
        <v>8973040</v>
      </c>
      <c r="AB4123" s="47" t="s">
        <v>71</v>
      </c>
      <c r="AC4123" s="47">
        <v>1068</v>
      </c>
      <c r="AD4123" s="47" t="s">
        <v>72</v>
      </c>
      <c r="AE4123" s="47" t="s">
        <v>5065</v>
      </c>
      <c r="AF4123" s="47" t="s">
        <v>6197</v>
      </c>
      <c r="AG4123" s="47" t="s">
        <v>61</v>
      </c>
      <c r="AH4123" s="47" t="s">
        <v>75</v>
      </c>
      <c r="AI4123" s="47" t="s">
        <v>76</v>
      </c>
      <c r="AJ4123" s="47" t="s">
        <v>61</v>
      </c>
      <c r="AK4123" s="47" t="s">
        <v>61</v>
      </c>
      <c r="AV4123" s="47">
        <v>0.87</v>
      </c>
      <c r="AZ4123" s="47">
        <v>631</v>
      </c>
      <c r="BM4123" s="47">
        <v>7.64</v>
      </c>
      <c r="BS4123" s="47">
        <v>22.2</v>
      </c>
      <c r="BT4123" s="47">
        <v>3.14</v>
      </c>
      <c r="DI4123" s="1">
        <f t="shared" si="320"/>
        <v>4</v>
      </c>
      <c r="DJ4123" s="9" t="str">
        <f t="shared" si="321"/>
        <v>NO BACTERIOLOGICO</v>
      </c>
      <c r="DK4123" s="10" t="str">
        <f t="shared" si="322"/>
        <v>-</v>
      </c>
      <c r="DL4123" s="11" t="str">
        <f t="shared" si="323"/>
        <v>0</v>
      </c>
    </row>
    <row r="4124" spans="1:116" ht="12" x14ac:dyDescent="0.2">
      <c r="A4124" s="47">
        <v>1006020029</v>
      </c>
      <c r="B4124" s="47" t="str">
        <f t="shared" si="324"/>
        <v>1006020029-JULIO C. TELLO</v>
      </c>
      <c r="C4124" s="47" t="s">
        <v>3043</v>
      </c>
      <c r="D4124" s="47" t="s">
        <v>58</v>
      </c>
      <c r="E4124" s="47" t="s">
        <v>1533</v>
      </c>
      <c r="F4124" s="47" t="s">
        <v>2981</v>
      </c>
      <c r="G4124" s="47" t="s">
        <v>60</v>
      </c>
      <c r="H4124" s="47">
        <v>126</v>
      </c>
      <c r="I4124" s="47" t="s">
        <v>61</v>
      </c>
      <c r="J4124" s="47" t="s">
        <v>82</v>
      </c>
      <c r="K4124" s="47" t="s">
        <v>63</v>
      </c>
      <c r="L4124" s="47" t="s">
        <v>64</v>
      </c>
      <c r="M4124" s="47" t="s">
        <v>3038</v>
      </c>
      <c r="N4124" s="47" t="s">
        <v>3039</v>
      </c>
      <c r="O4124" s="47" t="s">
        <v>58</v>
      </c>
      <c r="P4124" s="47" t="s">
        <v>1533</v>
      </c>
      <c r="Q4124" s="47" t="s">
        <v>2981</v>
      </c>
      <c r="R4124" s="47">
        <v>125157</v>
      </c>
      <c r="S4124" s="47" t="s">
        <v>171</v>
      </c>
      <c r="T4124" s="47" t="s">
        <v>3044</v>
      </c>
      <c r="U4124" s="47">
        <v>20528</v>
      </c>
      <c r="V4124" s="47" t="s">
        <v>69</v>
      </c>
      <c r="W4124" s="47" t="s">
        <v>3045</v>
      </c>
      <c r="X4124" s="47">
        <v>1279855</v>
      </c>
      <c r="Y4124" s="47">
        <v>4217385</v>
      </c>
      <c r="Z4124" s="47">
        <v>408209</v>
      </c>
      <c r="AA4124" s="47">
        <v>8973118</v>
      </c>
      <c r="AB4124" s="47" t="s">
        <v>71</v>
      </c>
      <c r="AC4124" s="47">
        <v>1036</v>
      </c>
      <c r="AD4124" s="47" t="s">
        <v>72</v>
      </c>
      <c r="AE4124" s="47" t="s">
        <v>5065</v>
      </c>
      <c r="AF4124" s="47" t="s">
        <v>6197</v>
      </c>
      <c r="AG4124" s="47" t="s">
        <v>61</v>
      </c>
      <c r="AH4124" s="47" t="s">
        <v>75</v>
      </c>
      <c r="AI4124" s="47" t="s">
        <v>76</v>
      </c>
      <c r="AJ4124" s="47" t="s">
        <v>61</v>
      </c>
      <c r="AK4124" s="47" t="s">
        <v>61</v>
      </c>
      <c r="AV4124" s="47">
        <v>0.59</v>
      </c>
      <c r="AZ4124" s="47">
        <v>628</v>
      </c>
      <c r="BM4124" s="47">
        <v>7.52</v>
      </c>
      <c r="BS4124" s="47">
        <v>23.4</v>
      </c>
      <c r="BT4124" s="47">
        <v>2.98</v>
      </c>
      <c r="DI4124" s="1">
        <f t="shared" si="320"/>
        <v>4</v>
      </c>
      <c r="DJ4124" s="9" t="str">
        <f t="shared" si="321"/>
        <v>NO BACTERIOLOGICO</v>
      </c>
      <c r="DK4124" s="10" t="str">
        <f t="shared" si="322"/>
        <v>-</v>
      </c>
      <c r="DL4124" s="11" t="str">
        <f t="shared" si="323"/>
        <v>0</v>
      </c>
    </row>
    <row r="4125" spans="1:116" ht="12" x14ac:dyDescent="0.2">
      <c r="A4125" s="47">
        <v>1009010018</v>
      </c>
      <c r="B4125" s="47" t="str">
        <f t="shared" si="324"/>
        <v>1009010018-UNION LIBERTAD</v>
      </c>
      <c r="C4125" s="47" t="s">
        <v>6198</v>
      </c>
      <c r="D4125" s="47" t="s">
        <v>58</v>
      </c>
      <c r="E4125" s="47" t="s">
        <v>3079</v>
      </c>
      <c r="F4125" s="47" t="s">
        <v>3079</v>
      </c>
      <c r="G4125" s="47" t="s">
        <v>60</v>
      </c>
      <c r="H4125" s="47">
        <v>80</v>
      </c>
      <c r="I4125" s="47">
        <v>40</v>
      </c>
      <c r="J4125" s="47" t="s">
        <v>82</v>
      </c>
      <c r="K4125" s="47" t="s">
        <v>63</v>
      </c>
      <c r="L4125" s="47" t="s">
        <v>64</v>
      </c>
      <c r="M4125" s="47" t="s">
        <v>3949</v>
      </c>
      <c r="N4125" s="47" t="s">
        <v>3079</v>
      </c>
      <c r="O4125" s="47" t="s">
        <v>58</v>
      </c>
      <c r="P4125" s="47" t="s">
        <v>3079</v>
      </c>
      <c r="Q4125" s="47" t="s">
        <v>3079</v>
      </c>
      <c r="R4125" s="47">
        <v>138651</v>
      </c>
      <c r="S4125" s="47" t="s">
        <v>2283</v>
      </c>
      <c r="T4125" s="47" t="s">
        <v>6198</v>
      </c>
      <c r="U4125" s="47">
        <v>16511</v>
      </c>
      <c r="V4125" s="47" t="s">
        <v>69</v>
      </c>
      <c r="W4125" s="47" t="s">
        <v>6199</v>
      </c>
      <c r="X4125" s="47">
        <v>1279863</v>
      </c>
      <c r="Y4125" s="47">
        <v>4217428</v>
      </c>
      <c r="Z4125" s="47">
        <v>506783</v>
      </c>
      <c r="AA4125" s="47">
        <v>8974425</v>
      </c>
      <c r="AB4125" s="47" t="s">
        <v>71</v>
      </c>
      <c r="AC4125" s="47">
        <v>199</v>
      </c>
      <c r="AD4125" s="47" t="s">
        <v>86</v>
      </c>
      <c r="AE4125" s="47" t="s">
        <v>4916</v>
      </c>
      <c r="AF4125" s="47" t="s">
        <v>6200</v>
      </c>
      <c r="AG4125" s="47">
        <v>36641</v>
      </c>
      <c r="AH4125" s="47" t="s">
        <v>73</v>
      </c>
      <c r="AI4125" s="47" t="s">
        <v>6201</v>
      </c>
      <c r="AJ4125" s="47" t="s">
        <v>61</v>
      </c>
      <c r="AK4125" s="47" t="s">
        <v>61</v>
      </c>
      <c r="AV4125" s="47">
        <v>0</v>
      </c>
      <c r="AZ4125" s="47">
        <v>78</v>
      </c>
      <c r="BM4125" s="47">
        <v>7.5</v>
      </c>
      <c r="BS4125" s="47">
        <v>27</v>
      </c>
      <c r="BT4125" s="47">
        <v>0.5</v>
      </c>
      <c r="DI4125" s="1">
        <f t="shared" si="320"/>
        <v>4</v>
      </c>
      <c r="DJ4125" s="9" t="str">
        <f t="shared" si="321"/>
        <v>BACTERIOLÓGICO</v>
      </c>
      <c r="DK4125" s="10" t="str">
        <f t="shared" si="322"/>
        <v>-</v>
      </c>
      <c r="DL4125" s="11" t="str">
        <f t="shared" si="323"/>
        <v>0</v>
      </c>
    </row>
    <row r="4126" spans="1:116" ht="12" x14ac:dyDescent="0.2">
      <c r="A4126" s="47">
        <v>1009010018</v>
      </c>
      <c r="B4126" s="47" t="str">
        <f t="shared" si="324"/>
        <v>1009010018-UNION LIBERTAD</v>
      </c>
      <c r="C4126" s="47" t="s">
        <v>6198</v>
      </c>
      <c r="D4126" s="47" t="s">
        <v>58</v>
      </c>
      <c r="E4126" s="47" t="s">
        <v>3079</v>
      </c>
      <c r="F4126" s="47" t="s">
        <v>3079</v>
      </c>
      <c r="G4126" s="47" t="s">
        <v>60</v>
      </c>
      <c r="H4126" s="47">
        <v>80</v>
      </c>
      <c r="I4126" s="47">
        <v>40</v>
      </c>
      <c r="J4126" s="47" t="s">
        <v>82</v>
      </c>
      <c r="K4126" s="47" t="s">
        <v>63</v>
      </c>
      <c r="L4126" s="47" t="s">
        <v>64</v>
      </c>
      <c r="M4126" s="47" t="s">
        <v>3949</v>
      </c>
      <c r="N4126" s="47" t="s">
        <v>3079</v>
      </c>
      <c r="O4126" s="47" t="s">
        <v>58</v>
      </c>
      <c r="P4126" s="47" t="s">
        <v>3079</v>
      </c>
      <c r="Q4126" s="47" t="s">
        <v>3079</v>
      </c>
      <c r="R4126" s="47">
        <v>138651</v>
      </c>
      <c r="S4126" s="47" t="s">
        <v>2283</v>
      </c>
      <c r="T4126" s="47" t="s">
        <v>6198</v>
      </c>
      <c r="U4126" s="47">
        <v>16511</v>
      </c>
      <c r="V4126" s="47" t="s">
        <v>69</v>
      </c>
      <c r="W4126" s="47" t="s">
        <v>6199</v>
      </c>
      <c r="X4126" s="47">
        <v>1279863</v>
      </c>
      <c r="Y4126" s="47">
        <v>4217429</v>
      </c>
      <c r="Z4126" s="47">
        <v>0</v>
      </c>
      <c r="AA4126" s="47">
        <v>0</v>
      </c>
      <c r="AB4126" s="47" t="s">
        <v>61</v>
      </c>
      <c r="AC4126" s="47">
        <v>0</v>
      </c>
      <c r="AD4126" s="47" t="s">
        <v>86</v>
      </c>
      <c r="AE4126" s="47" t="s">
        <v>4916</v>
      </c>
      <c r="AF4126" s="47" t="s">
        <v>6200</v>
      </c>
      <c r="AG4126" s="47" t="s">
        <v>61</v>
      </c>
      <c r="AH4126" s="47" t="s">
        <v>75</v>
      </c>
      <c r="AI4126" s="47" t="s">
        <v>61</v>
      </c>
      <c r="AJ4126" s="47" t="s">
        <v>61</v>
      </c>
      <c r="AK4126" s="47" t="s">
        <v>61</v>
      </c>
      <c r="AV4126" s="47">
        <v>0</v>
      </c>
      <c r="AZ4126" s="47">
        <v>69</v>
      </c>
      <c r="BM4126" s="47">
        <v>8</v>
      </c>
      <c r="BS4126" s="47">
        <v>27</v>
      </c>
      <c r="BT4126" s="47">
        <v>0.5</v>
      </c>
      <c r="DI4126" s="1">
        <f t="shared" si="320"/>
        <v>4</v>
      </c>
      <c r="DJ4126" s="9" t="str">
        <f t="shared" si="321"/>
        <v>BACTERIOLÓGICO</v>
      </c>
      <c r="DK4126" s="10" t="str">
        <f t="shared" si="322"/>
        <v>-</v>
      </c>
      <c r="DL4126" s="11" t="str">
        <f t="shared" si="323"/>
        <v>0</v>
      </c>
    </row>
    <row r="4127" spans="1:116" ht="12" x14ac:dyDescent="0.2">
      <c r="A4127" s="47">
        <v>1009010018</v>
      </c>
      <c r="B4127" s="47" t="str">
        <f t="shared" si="324"/>
        <v>1009010018-UNION LIBERTAD</v>
      </c>
      <c r="C4127" s="47" t="s">
        <v>6198</v>
      </c>
      <c r="D4127" s="47" t="s">
        <v>58</v>
      </c>
      <c r="E4127" s="47" t="s">
        <v>3079</v>
      </c>
      <c r="F4127" s="47" t="s">
        <v>3079</v>
      </c>
      <c r="G4127" s="47" t="s">
        <v>60</v>
      </c>
      <c r="H4127" s="47">
        <v>80</v>
      </c>
      <c r="I4127" s="47">
        <v>40</v>
      </c>
      <c r="J4127" s="47" t="s">
        <v>82</v>
      </c>
      <c r="K4127" s="47" t="s">
        <v>63</v>
      </c>
      <c r="L4127" s="47" t="s">
        <v>64</v>
      </c>
      <c r="M4127" s="47" t="s">
        <v>3949</v>
      </c>
      <c r="N4127" s="47" t="s">
        <v>3079</v>
      </c>
      <c r="O4127" s="47" t="s">
        <v>58</v>
      </c>
      <c r="P4127" s="47" t="s">
        <v>3079</v>
      </c>
      <c r="Q4127" s="47" t="s">
        <v>3079</v>
      </c>
      <c r="R4127" s="47">
        <v>138651</v>
      </c>
      <c r="S4127" s="47" t="s">
        <v>2283</v>
      </c>
      <c r="T4127" s="47" t="s">
        <v>6198</v>
      </c>
      <c r="U4127" s="47">
        <v>16511</v>
      </c>
      <c r="V4127" s="47" t="s">
        <v>69</v>
      </c>
      <c r="W4127" s="47" t="s">
        <v>6199</v>
      </c>
      <c r="X4127" s="47">
        <v>1279863</v>
      </c>
      <c r="Y4127" s="47">
        <v>4217430</v>
      </c>
      <c r="Z4127" s="47">
        <v>0</v>
      </c>
      <c r="AA4127" s="47">
        <v>0</v>
      </c>
      <c r="AB4127" s="47" t="s">
        <v>61</v>
      </c>
      <c r="AC4127" s="47">
        <v>0</v>
      </c>
      <c r="AD4127" s="47" t="s">
        <v>86</v>
      </c>
      <c r="AE4127" s="47" t="s">
        <v>4916</v>
      </c>
      <c r="AF4127" s="47" t="s">
        <v>6200</v>
      </c>
      <c r="AG4127" s="47" t="s">
        <v>61</v>
      </c>
      <c r="AH4127" s="47" t="s">
        <v>75</v>
      </c>
      <c r="AI4127" s="47" t="s">
        <v>61</v>
      </c>
      <c r="AJ4127" s="47" t="s">
        <v>61</v>
      </c>
      <c r="AK4127" s="47" t="s">
        <v>61</v>
      </c>
      <c r="AV4127" s="47">
        <v>0</v>
      </c>
      <c r="AZ4127" s="47">
        <v>70</v>
      </c>
      <c r="BM4127" s="47">
        <v>7.5</v>
      </c>
      <c r="BS4127" s="47">
        <v>27.8</v>
      </c>
      <c r="BT4127" s="47">
        <v>0.3</v>
      </c>
      <c r="DI4127" s="1">
        <f t="shared" si="320"/>
        <v>4</v>
      </c>
      <c r="DJ4127" s="9" t="str">
        <f t="shared" si="321"/>
        <v>BACTERIOLÓGICO</v>
      </c>
      <c r="DK4127" s="10" t="str">
        <f t="shared" si="322"/>
        <v>-</v>
      </c>
      <c r="DL4127" s="11" t="str">
        <f t="shared" si="323"/>
        <v>0</v>
      </c>
    </row>
    <row r="4128" spans="1:116" ht="12" x14ac:dyDescent="0.2">
      <c r="A4128" s="47">
        <v>1010020061</v>
      </c>
      <c r="B4128" s="47" t="str">
        <f t="shared" si="324"/>
        <v>1010020061-COCHAMBRA</v>
      </c>
      <c r="C4128" s="47" t="s">
        <v>4595</v>
      </c>
      <c r="D4128" s="47" t="s">
        <v>58</v>
      </c>
      <c r="E4128" s="47" t="s">
        <v>2155</v>
      </c>
      <c r="F4128" s="47" t="s">
        <v>2698</v>
      </c>
      <c r="G4128" s="47" t="s">
        <v>60</v>
      </c>
      <c r="H4128" s="47">
        <v>140</v>
      </c>
      <c r="I4128" s="47">
        <v>35</v>
      </c>
      <c r="J4128" s="47" t="s">
        <v>495</v>
      </c>
      <c r="K4128" s="47" t="s">
        <v>63</v>
      </c>
      <c r="L4128" s="47" t="s">
        <v>64</v>
      </c>
      <c r="M4128" s="47" t="s">
        <v>2699</v>
      </c>
      <c r="N4128" s="47" t="s">
        <v>2698</v>
      </c>
      <c r="O4128" s="47" t="s">
        <v>58</v>
      </c>
      <c r="P4128" s="47" t="s">
        <v>2158</v>
      </c>
      <c r="Q4128" s="47" t="s">
        <v>2698</v>
      </c>
      <c r="R4128" s="47">
        <v>135502</v>
      </c>
      <c r="S4128" s="47" t="s">
        <v>67</v>
      </c>
      <c r="T4128" s="47" t="s">
        <v>4596</v>
      </c>
      <c r="U4128" s="47">
        <v>15978</v>
      </c>
      <c r="V4128" s="47" t="s">
        <v>69</v>
      </c>
      <c r="W4128" s="47" t="s">
        <v>4597</v>
      </c>
      <c r="X4128" s="47">
        <v>1276479</v>
      </c>
      <c r="Y4128" s="47">
        <v>4217734</v>
      </c>
      <c r="Z4128" s="47">
        <v>0</v>
      </c>
      <c r="AA4128" s="47">
        <v>0</v>
      </c>
      <c r="AB4128" s="47" t="s">
        <v>61</v>
      </c>
      <c r="AC4128" s="47">
        <v>0</v>
      </c>
      <c r="AD4128" s="47" t="s">
        <v>86</v>
      </c>
      <c r="AE4128" s="47" t="s">
        <v>4905</v>
      </c>
      <c r="AF4128" s="47" t="s">
        <v>5858</v>
      </c>
      <c r="AG4128" s="47">
        <v>23389</v>
      </c>
      <c r="AH4128" s="47" t="s">
        <v>4606</v>
      </c>
      <c r="AI4128" s="47" t="s">
        <v>4595</v>
      </c>
      <c r="AJ4128" s="47" t="s">
        <v>61</v>
      </c>
      <c r="AK4128" s="47" t="s">
        <v>61</v>
      </c>
      <c r="CQ4128" s="47">
        <v>0</v>
      </c>
      <c r="DI4128" s="1">
        <f t="shared" si="320"/>
        <v>4</v>
      </c>
      <c r="DJ4128" s="9" t="str">
        <f t="shared" si="321"/>
        <v>-</v>
      </c>
      <c r="DK4128" s="10" t="str">
        <f t="shared" si="322"/>
        <v>-</v>
      </c>
      <c r="DL4128" s="11" t="str">
        <f t="shared" si="323"/>
        <v>0</v>
      </c>
    </row>
    <row r="4129" spans="1:116" ht="12" x14ac:dyDescent="0.2">
      <c r="A4129" s="47">
        <v>1010020067</v>
      </c>
      <c r="B4129" s="47" t="str">
        <f t="shared" si="324"/>
        <v>1010020067-SAN JUAN DE AGOJIRCA (AGOJIRCA)</v>
      </c>
      <c r="C4129" s="47" t="s">
        <v>2741</v>
      </c>
      <c r="D4129" s="47" t="s">
        <v>58</v>
      </c>
      <c r="E4129" s="47" t="s">
        <v>2155</v>
      </c>
      <c r="F4129" s="47" t="s">
        <v>2698</v>
      </c>
      <c r="G4129" s="47" t="s">
        <v>60</v>
      </c>
      <c r="H4129" s="47">
        <v>96</v>
      </c>
      <c r="I4129" s="47">
        <v>16</v>
      </c>
      <c r="J4129" s="47" t="s">
        <v>495</v>
      </c>
      <c r="K4129" s="47" t="s">
        <v>63</v>
      </c>
      <c r="L4129" s="47" t="s">
        <v>64</v>
      </c>
      <c r="M4129" s="47" t="s">
        <v>2699</v>
      </c>
      <c r="N4129" s="47" t="s">
        <v>2698</v>
      </c>
      <c r="O4129" s="47" t="s">
        <v>58</v>
      </c>
      <c r="P4129" s="47" t="s">
        <v>2158</v>
      </c>
      <c r="Q4129" s="47" t="s">
        <v>2698</v>
      </c>
      <c r="R4129" s="47">
        <v>90997</v>
      </c>
      <c r="S4129" s="47" t="s">
        <v>67</v>
      </c>
      <c r="T4129" s="47" t="s">
        <v>2742</v>
      </c>
      <c r="U4129" s="47">
        <v>14521</v>
      </c>
      <c r="V4129" s="47" t="s">
        <v>69</v>
      </c>
      <c r="W4129" s="47" t="s">
        <v>2743</v>
      </c>
      <c r="X4129" s="47">
        <v>1276539</v>
      </c>
      <c r="Y4129" s="47">
        <v>4217738</v>
      </c>
      <c r="Z4129" s="47">
        <v>0</v>
      </c>
      <c r="AA4129" s="47">
        <v>0</v>
      </c>
      <c r="AB4129" s="47" t="s">
        <v>61</v>
      </c>
      <c r="AC4129" s="47">
        <v>0</v>
      </c>
      <c r="AD4129" s="47" t="s">
        <v>86</v>
      </c>
      <c r="AE4129" s="47" t="s">
        <v>4905</v>
      </c>
      <c r="AF4129" s="47" t="s">
        <v>5859</v>
      </c>
      <c r="AG4129" s="47">
        <v>24032</v>
      </c>
      <c r="AH4129" s="47" t="s">
        <v>4606</v>
      </c>
      <c r="AI4129" s="47" t="s">
        <v>6202</v>
      </c>
      <c r="AJ4129" s="47" t="s">
        <v>61</v>
      </c>
      <c r="AK4129" s="47" t="s">
        <v>61</v>
      </c>
      <c r="CQ4129" s="47">
        <v>0</v>
      </c>
      <c r="DI4129" s="1">
        <f t="shared" si="320"/>
        <v>4</v>
      </c>
      <c r="DJ4129" s="9" t="str">
        <f t="shared" si="321"/>
        <v>-</v>
      </c>
      <c r="DK4129" s="10" t="str">
        <f t="shared" si="322"/>
        <v>-</v>
      </c>
      <c r="DL4129" s="11" t="str">
        <f t="shared" si="323"/>
        <v>0</v>
      </c>
    </row>
    <row r="4130" spans="1:116" ht="12" x14ac:dyDescent="0.2">
      <c r="A4130" s="47" t="s">
        <v>2754</v>
      </c>
      <c r="B4130" s="47" t="str">
        <f t="shared" si="324"/>
        <v>101002ZZ01-OGOPAMPA</v>
      </c>
      <c r="C4130" s="47" t="s">
        <v>2659</v>
      </c>
      <c r="D4130" s="47" t="s">
        <v>58</v>
      </c>
      <c r="E4130" s="47" t="s">
        <v>2155</v>
      </c>
      <c r="F4130" s="47" t="s">
        <v>2698</v>
      </c>
      <c r="G4130" s="47" t="s">
        <v>63</v>
      </c>
      <c r="H4130" s="47">
        <v>0</v>
      </c>
      <c r="I4130" s="47">
        <v>0</v>
      </c>
      <c r="J4130" s="47" t="s">
        <v>495</v>
      </c>
      <c r="K4130" s="47" t="s">
        <v>63</v>
      </c>
      <c r="L4130" s="47" t="s">
        <v>64</v>
      </c>
      <c r="M4130" s="47" t="s">
        <v>2699</v>
      </c>
      <c r="N4130" s="47" t="s">
        <v>2698</v>
      </c>
      <c r="O4130" s="47" t="s">
        <v>58</v>
      </c>
      <c r="P4130" s="47" t="s">
        <v>2158</v>
      </c>
      <c r="Q4130" s="47" t="s">
        <v>2698</v>
      </c>
      <c r="R4130" s="47">
        <v>90799</v>
      </c>
      <c r="S4130" s="47" t="s">
        <v>67</v>
      </c>
      <c r="T4130" s="47" t="s">
        <v>2752</v>
      </c>
      <c r="U4130" s="47">
        <v>14648</v>
      </c>
      <c r="V4130" s="47" t="s">
        <v>98</v>
      </c>
      <c r="W4130" s="47" t="s">
        <v>2753</v>
      </c>
      <c r="X4130" s="47">
        <v>1276557</v>
      </c>
      <c r="Y4130" s="47">
        <v>4217739</v>
      </c>
      <c r="Z4130" s="47">
        <v>0</v>
      </c>
      <c r="AA4130" s="47">
        <v>0</v>
      </c>
      <c r="AB4130" s="47" t="s">
        <v>61</v>
      </c>
      <c r="AC4130" s="47">
        <v>0</v>
      </c>
      <c r="AD4130" s="47" t="s">
        <v>86</v>
      </c>
      <c r="AE4130" s="47" t="s">
        <v>5008</v>
      </c>
      <c r="AF4130" s="47" t="s">
        <v>5863</v>
      </c>
      <c r="AG4130" s="47">
        <v>22399</v>
      </c>
      <c r="AH4130" s="47" t="s">
        <v>4606</v>
      </c>
      <c r="AI4130" s="47" t="s">
        <v>2698</v>
      </c>
      <c r="AJ4130" s="47" t="s">
        <v>61</v>
      </c>
      <c r="AK4130" s="47" t="s">
        <v>61</v>
      </c>
      <c r="CQ4130" s="47">
        <v>0</v>
      </c>
      <c r="DI4130" s="1">
        <f t="shared" si="320"/>
        <v>4</v>
      </c>
      <c r="DJ4130" s="9" t="str">
        <f t="shared" si="321"/>
        <v>-</v>
      </c>
      <c r="DK4130" s="10" t="str">
        <f t="shared" si="322"/>
        <v>-</v>
      </c>
      <c r="DL4130" s="11" t="str">
        <f t="shared" si="323"/>
        <v>0</v>
      </c>
    </row>
    <row r="4131" spans="1:116" ht="12" x14ac:dyDescent="0.2">
      <c r="A4131" s="47">
        <v>1003160011</v>
      </c>
      <c r="B4131" s="47" t="str">
        <f t="shared" si="324"/>
        <v>1003160011-SAN MIGUEL DE YANUNA</v>
      </c>
      <c r="C4131" s="47" t="s">
        <v>3450</v>
      </c>
      <c r="D4131" s="47" t="s">
        <v>58</v>
      </c>
      <c r="E4131" s="47" t="s">
        <v>80</v>
      </c>
      <c r="F4131" s="47" t="s">
        <v>3416</v>
      </c>
      <c r="G4131" s="47" t="s">
        <v>60</v>
      </c>
      <c r="H4131" s="47">
        <v>116</v>
      </c>
      <c r="I4131" s="47">
        <v>26</v>
      </c>
      <c r="J4131" s="47" t="s">
        <v>495</v>
      </c>
      <c r="K4131" s="47" t="s">
        <v>63</v>
      </c>
      <c r="L4131" s="47" t="s">
        <v>64</v>
      </c>
      <c r="M4131" s="47" t="s">
        <v>3417</v>
      </c>
      <c r="N4131" s="47" t="s">
        <v>3416</v>
      </c>
      <c r="O4131" s="47" t="s">
        <v>58</v>
      </c>
      <c r="P4131" s="47" t="s">
        <v>80</v>
      </c>
      <c r="Q4131" s="47" t="s">
        <v>3416</v>
      </c>
      <c r="R4131" s="47">
        <v>89804</v>
      </c>
      <c r="S4131" s="47" t="s">
        <v>67</v>
      </c>
      <c r="T4131" s="47" t="s">
        <v>3451</v>
      </c>
      <c r="U4131" s="47">
        <v>14502</v>
      </c>
      <c r="V4131" s="47" t="s">
        <v>69</v>
      </c>
      <c r="W4131" s="47" t="s">
        <v>3452</v>
      </c>
      <c r="X4131" s="47">
        <v>1275830</v>
      </c>
      <c r="Y4131" s="47">
        <v>4217751</v>
      </c>
      <c r="Z4131" s="47">
        <v>0</v>
      </c>
      <c r="AA4131" s="47">
        <v>0</v>
      </c>
      <c r="AB4131" s="47" t="s">
        <v>61</v>
      </c>
      <c r="AC4131" s="47">
        <v>0</v>
      </c>
      <c r="AD4131" s="47" t="s">
        <v>86</v>
      </c>
      <c r="AE4131" s="47" t="s">
        <v>5116</v>
      </c>
      <c r="AF4131" s="47" t="s">
        <v>5764</v>
      </c>
      <c r="AG4131" s="47">
        <v>22508</v>
      </c>
      <c r="AH4131" s="47" t="s">
        <v>4606</v>
      </c>
      <c r="AI4131" s="47" t="s">
        <v>1751</v>
      </c>
      <c r="AJ4131" s="47" t="s">
        <v>61</v>
      </c>
      <c r="AK4131" s="47" t="s">
        <v>61</v>
      </c>
      <c r="CQ4131" s="47">
        <v>0</v>
      </c>
      <c r="DI4131" s="1">
        <f t="shared" si="320"/>
        <v>4</v>
      </c>
      <c r="DJ4131" s="9" t="str">
        <f t="shared" si="321"/>
        <v>-</v>
      </c>
      <c r="DK4131" s="10" t="str">
        <f t="shared" si="322"/>
        <v>-</v>
      </c>
      <c r="DL4131" s="11" t="str">
        <f t="shared" si="323"/>
        <v>0</v>
      </c>
    </row>
    <row r="4132" spans="1:116" ht="12" x14ac:dyDescent="0.2">
      <c r="A4132" s="47">
        <v>1003160005</v>
      </c>
      <c r="B4132" s="47" t="str">
        <f t="shared" si="324"/>
        <v>1003160005-LANCAR</v>
      </c>
      <c r="C4132" s="47" t="s">
        <v>3453</v>
      </c>
      <c r="D4132" s="47" t="s">
        <v>58</v>
      </c>
      <c r="E4132" s="47" t="s">
        <v>80</v>
      </c>
      <c r="F4132" s="47" t="s">
        <v>3416</v>
      </c>
      <c r="G4132" s="47" t="s">
        <v>60</v>
      </c>
      <c r="H4132" s="47">
        <v>75</v>
      </c>
      <c r="I4132" s="47">
        <v>25</v>
      </c>
      <c r="J4132" s="47" t="s">
        <v>495</v>
      </c>
      <c r="K4132" s="47" t="s">
        <v>63</v>
      </c>
      <c r="L4132" s="47" t="s">
        <v>64</v>
      </c>
      <c r="M4132" s="47" t="s">
        <v>3417</v>
      </c>
      <c r="N4132" s="47" t="s">
        <v>3416</v>
      </c>
      <c r="O4132" s="47" t="s">
        <v>58</v>
      </c>
      <c r="P4132" s="47" t="s">
        <v>80</v>
      </c>
      <c r="Q4132" s="47" t="s">
        <v>3416</v>
      </c>
      <c r="R4132" s="47">
        <v>89656</v>
      </c>
      <c r="S4132" s="47" t="s">
        <v>67</v>
      </c>
      <c r="T4132" s="47" t="s">
        <v>3454</v>
      </c>
      <c r="U4132" s="47">
        <v>14504</v>
      </c>
      <c r="V4132" s="47" t="s">
        <v>69</v>
      </c>
      <c r="W4132" s="47" t="s">
        <v>3455</v>
      </c>
      <c r="X4132" s="47">
        <v>1275832</v>
      </c>
      <c r="Y4132" s="47">
        <v>4217756</v>
      </c>
      <c r="Z4132" s="47">
        <v>0</v>
      </c>
      <c r="AA4132" s="47">
        <v>0</v>
      </c>
      <c r="AB4132" s="47" t="s">
        <v>61</v>
      </c>
      <c r="AC4132" s="47">
        <v>0</v>
      </c>
      <c r="AD4132" s="47" t="s">
        <v>86</v>
      </c>
      <c r="AE4132" s="47" t="s">
        <v>5116</v>
      </c>
      <c r="AF4132" s="47" t="s">
        <v>5765</v>
      </c>
      <c r="AG4132" s="47">
        <v>13467</v>
      </c>
      <c r="AH4132" s="47" t="s">
        <v>4606</v>
      </c>
      <c r="AI4132" s="47" t="s">
        <v>3453</v>
      </c>
      <c r="AJ4132" s="47" t="s">
        <v>61</v>
      </c>
      <c r="AK4132" s="47" t="s">
        <v>61</v>
      </c>
      <c r="CQ4132" s="47">
        <v>0</v>
      </c>
      <c r="DI4132" s="1">
        <f t="shared" si="320"/>
        <v>4</v>
      </c>
      <c r="DJ4132" s="9" t="str">
        <f t="shared" si="321"/>
        <v>-</v>
      </c>
      <c r="DK4132" s="10" t="str">
        <f t="shared" si="322"/>
        <v>-</v>
      </c>
      <c r="DL4132" s="11" t="str">
        <f t="shared" si="323"/>
        <v>0</v>
      </c>
    </row>
    <row r="4133" spans="1:116" ht="12" x14ac:dyDescent="0.2">
      <c r="A4133" s="47">
        <v>1003160031</v>
      </c>
      <c r="B4133" s="47" t="str">
        <f t="shared" si="324"/>
        <v>1003160031-SAN MARTIN DE PORRAS</v>
      </c>
      <c r="C4133" s="47" t="s">
        <v>1413</v>
      </c>
      <c r="D4133" s="47" t="s">
        <v>58</v>
      </c>
      <c r="E4133" s="47" t="s">
        <v>80</v>
      </c>
      <c r="F4133" s="47" t="s">
        <v>3416</v>
      </c>
      <c r="G4133" s="47" t="s">
        <v>60</v>
      </c>
      <c r="H4133" s="47">
        <v>199</v>
      </c>
      <c r="I4133" s="47">
        <v>46</v>
      </c>
      <c r="J4133" s="47" t="s">
        <v>495</v>
      </c>
      <c r="K4133" s="47" t="s">
        <v>63</v>
      </c>
      <c r="L4133" s="47" t="s">
        <v>64</v>
      </c>
      <c r="M4133" s="47" t="s">
        <v>3417</v>
      </c>
      <c r="N4133" s="47" t="s">
        <v>3416</v>
      </c>
      <c r="O4133" s="47" t="s">
        <v>58</v>
      </c>
      <c r="P4133" s="47" t="s">
        <v>80</v>
      </c>
      <c r="Q4133" s="47" t="s">
        <v>3416</v>
      </c>
      <c r="R4133" s="47">
        <v>89507</v>
      </c>
      <c r="S4133" s="47" t="s">
        <v>67</v>
      </c>
      <c r="T4133" s="47" t="s">
        <v>3438</v>
      </c>
      <c r="U4133" s="47">
        <v>14500</v>
      </c>
      <c r="V4133" s="47" t="s">
        <v>69</v>
      </c>
      <c r="W4133" s="47" t="s">
        <v>3439</v>
      </c>
      <c r="X4133" s="47">
        <v>1275820</v>
      </c>
      <c r="Y4133" s="47">
        <v>4217770</v>
      </c>
      <c r="Z4133" s="47">
        <v>0</v>
      </c>
      <c r="AA4133" s="47">
        <v>0</v>
      </c>
      <c r="AB4133" s="47" t="s">
        <v>61</v>
      </c>
      <c r="AC4133" s="47">
        <v>0</v>
      </c>
      <c r="AD4133" s="47" t="s">
        <v>86</v>
      </c>
      <c r="AE4133" s="47" t="s">
        <v>5116</v>
      </c>
      <c r="AF4133" s="47" t="s">
        <v>5757</v>
      </c>
      <c r="AG4133" s="47">
        <v>17207</v>
      </c>
      <c r="AH4133" s="47" t="s">
        <v>4606</v>
      </c>
      <c r="AI4133" s="47" t="s">
        <v>6203</v>
      </c>
      <c r="AJ4133" s="47" t="s">
        <v>61</v>
      </c>
      <c r="AK4133" s="47" t="s">
        <v>61</v>
      </c>
      <c r="CQ4133" s="47">
        <v>0</v>
      </c>
      <c r="DI4133" s="1">
        <f t="shared" si="320"/>
        <v>4</v>
      </c>
      <c r="DJ4133" s="9" t="str">
        <f t="shared" si="321"/>
        <v>-</v>
      </c>
      <c r="DK4133" s="10" t="str">
        <f t="shared" si="322"/>
        <v>-</v>
      </c>
      <c r="DL4133" s="11" t="str">
        <f t="shared" si="323"/>
        <v>0</v>
      </c>
    </row>
    <row r="4134" spans="1:116" ht="12" x14ac:dyDescent="0.2">
      <c r="A4134" s="47">
        <v>1003070027</v>
      </c>
      <c r="B4134" s="47" t="str">
        <f t="shared" si="324"/>
        <v>1003070027-ROSAPAMPA</v>
      </c>
      <c r="C4134" s="47" t="s">
        <v>732</v>
      </c>
      <c r="D4134" s="47" t="s">
        <v>58</v>
      </c>
      <c r="E4134" s="47" t="s">
        <v>80</v>
      </c>
      <c r="F4134" s="47" t="s">
        <v>4202</v>
      </c>
      <c r="G4134" s="47" t="s">
        <v>60</v>
      </c>
      <c r="H4134" s="47">
        <v>100</v>
      </c>
      <c r="I4134" s="47" t="s">
        <v>61</v>
      </c>
      <c r="J4134" s="47" t="s">
        <v>88</v>
      </c>
      <c r="K4134" s="47" t="s">
        <v>63</v>
      </c>
      <c r="L4134" s="47" t="s">
        <v>64</v>
      </c>
      <c r="M4134" s="47" t="s">
        <v>4221</v>
      </c>
      <c r="N4134" s="47" t="s">
        <v>2762</v>
      </c>
      <c r="O4134" s="47" t="s">
        <v>58</v>
      </c>
      <c r="P4134" s="47" t="s">
        <v>80</v>
      </c>
      <c r="Q4134" s="47" t="s">
        <v>4202</v>
      </c>
      <c r="R4134" s="47">
        <v>89316</v>
      </c>
      <c r="S4134" s="47" t="s">
        <v>67</v>
      </c>
      <c r="T4134" s="47" t="s">
        <v>4222</v>
      </c>
      <c r="U4134" s="47">
        <v>14603</v>
      </c>
      <c r="V4134" s="47" t="s">
        <v>69</v>
      </c>
      <c r="W4134" s="47" t="s">
        <v>4223</v>
      </c>
      <c r="X4134" s="47">
        <v>1274419</v>
      </c>
      <c r="Y4134" s="47">
        <v>4217774</v>
      </c>
      <c r="Z4134" s="47">
        <v>593312</v>
      </c>
      <c r="AA4134" s="47">
        <v>312932</v>
      </c>
      <c r="AB4134" s="47" t="s">
        <v>71</v>
      </c>
      <c r="AC4134" s="47">
        <v>3508</v>
      </c>
      <c r="AD4134" s="47" t="s">
        <v>86</v>
      </c>
      <c r="AE4134" s="47" t="s">
        <v>4903</v>
      </c>
      <c r="AF4134" s="47" t="s">
        <v>5566</v>
      </c>
      <c r="AG4134" s="47">
        <v>24931</v>
      </c>
      <c r="AH4134" s="47" t="s">
        <v>4606</v>
      </c>
      <c r="AI4134" s="47" t="s">
        <v>6204</v>
      </c>
      <c r="AJ4134" s="47" t="s">
        <v>61</v>
      </c>
      <c r="AK4134" s="47" t="s">
        <v>61</v>
      </c>
      <c r="CQ4134" s="47">
        <v>0</v>
      </c>
      <c r="DI4134" s="1">
        <f t="shared" si="320"/>
        <v>4</v>
      </c>
      <c r="DJ4134" s="9" t="str">
        <f t="shared" si="321"/>
        <v>-</v>
      </c>
      <c r="DK4134" s="10" t="str">
        <f t="shared" si="322"/>
        <v>-</v>
      </c>
      <c r="DL4134" s="11" t="str">
        <f t="shared" si="323"/>
        <v>0</v>
      </c>
    </row>
    <row r="4135" spans="1:116" ht="12" x14ac:dyDescent="0.2">
      <c r="A4135" s="47">
        <v>1003160052</v>
      </c>
      <c r="B4135" s="47" t="str">
        <f t="shared" si="324"/>
        <v>1003160052-AYNAN</v>
      </c>
      <c r="C4135" s="47" t="s">
        <v>3423</v>
      </c>
      <c r="D4135" s="47" t="s">
        <v>58</v>
      </c>
      <c r="E4135" s="47" t="s">
        <v>80</v>
      </c>
      <c r="F4135" s="47" t="s">
        <v>3416</v>
      </c>
      <c r="G4135" s="47" t="s">
        <v>60</v>
      </c>
      <c r="H4135" s="47">
        <v>400</v>
      </c>
      <c r="I4135" s="47">
        <v>196</v>
      </c>
      <c r="J4135" s="47" t="s">
        <v>495</v>
      </c>
      <c r="K4135" s="47" t="s">
        <v>63</v>
      </c>
      <c r="L4135" s="47" t="s">
        <v>64</v>
      </c>
      <c r="M4135" s="47" t="s">
        <v>3417</v>
      </c>
      <c r="N4135" s="47" t="s">
        <v>3416</v>
      </c>
      <c r="O4135" s="47" t="s">
        <v>58</v>
      </c>
      <c r="P4135" s="47" t="s">
        <v>80</v>
      </c>
      <c r="Q4135" s="47" t="s">
        <v>3416</v>
      </c>
      <c r="R4135" s="47">
        <v>89491</v>
      </c>
      <c r="S4135" s="47" t="s">
        <v>67</v>
      </c>
      <c r="T4135" s="47" t="s">
        <v>3424</v>
      </c>
      <c r="U4135" s="47">
        <v>14503</v>
      </c>
      <c r="V4135" s="47" t="s">
        <v>69</v>
      </c>
      <c r="W4135" s="47" t="s">
        <v>3425</v>
      </c>
      <c r="X4135" s="47">
        <v>1275813</v>
      </c>
      <c r="Y4135" s="47">
        <v>4217775</v>
      </c>
      <c r="Z4135" s="47">
        <v>310133</v>
      </c>
      <c r="AA4135" s="47">
        <v>8939067</v>
      </c>
      <c r="AB4135" s="47" t="s">
        <v>71</v>
      </c>
      <c r="AC4135" s="47">
        <v>2976</v>
      </c>
      <c r="AD4135" s="47" t="s">
        <v>86</v>
      </c>
      <c r="AE4135" s="47" t="s">
        <v>5063</v>
      </c>
      <c r="AF4135" s="47" t="s">
        <v>5754</v>
      </c>
      <c r="AG4135" s="47">
        <v>17205</v>
      </c>
      <c r="AH4135" s="47" t="s">
        <v>4606</v>
      </c>
      <c r="AI4135" s="47" t="s">
        <v>6205</v>
      </c>
      <c r="AJ4135" s="47" t="s">
        <v>61</v>
      </c>
      <c r="AK4135" s="47" t="s">
        <v>61</v>
      </c>
      <c r="CQ4135" s="47">
        <v>0</v>
      </c>
      <c r="DI4135" s="1">
        <f t="shared" si="320"/>
        <v>4</v>
      </c>
      <c r="DJ4135" s="9" t="str">
        <f t="shared" si="321"/>
        <v>-</v>
      </c>
      <c r="DK4135" s="10" t="str">
        <f t="shared" si="322"/>
        <v>-</v>
      </c>
      <c r="DL4135" s="11" t="str">
        <f t="shared" si="323"/>
        <v>0</v>
      </c>
    </row>
    <row r="4136" spans="1:116" ht="12" x14ac:dyDescent="0.2">
      <c r="A4136" s="47">
        <v>1003160001</v>
      </c>
      <c r="B4136" s="47" t="str">
        <f t="shared" si="324"/>
        <v>1003160001-QUIVILLA</v>
      </c>
      <c r="C4136" s="47" t="s">
        <v>3416</v>
      </c>
      <c r="D4136" s="47" t="s">
        <v>58</v>
      </c>
      <c r="E4136" s="47" t="s">
        <v>80</v>
      </c>
      <c r="F4136" s="47" t="s">
        <v>3416</v>
      </c>
      <c r="G4136" s="47" t="s">
        <v>60</v>
      </c>
      <c r="H4136" s="47">
        <v>396</v>
      </c>
      <c r="I4136" s="47">
        <v>109</v>
      </c>
      <c r="J4136" s="47" t="s">
        <v>495</v>
      </c>
      <c r="K4136" s="47" t="s">
        <v>63</v>
      </c>
      <c r="L4136" s="47" t="s">
        <v>64</v>
      </c>
      <c r="M4136" s="47" t="s">
        <v>3417</v>
      </c>
      <c r="N4136" s="47" t="s">
        <v>3416</v>
      </c>
      <c r="O4136" s="47" t="s">
        <v>58</v>
      </c>
      <c r="P4136" s="47" t="s">
        <v>80</v>
      </c>
      <c r="Q4136" s="47" t="s">
        <v>3416</v>
      </c>
      <c r="R4136" s="47">
        <v>89619</v>
      </c>
      <c r="S4136" s="47" t="s">
        <v>67</v>
      </c>
      <c r="T4136" s="47" t="s">
        <v>3418</v>
      </c>
      <c r="U4136" s="47">
        <v>14501</v>
      </c>
      <c r="V4136" s="47" t="s">
        <v>69</v>
      </c>
      <c r="W4136" s="47" t="s">
        <v>3419</v>
      </c>
      <c r="X4136" s="47">
        <v>1275809</v>
      </c>
      <c r="Y4136" s="47">
        <v>4217778</v>
      </c>
      <c r="Z4136" s="47">
        <v>310913</v>
      </c>
      <c r="AA4136" s="47">
        <v>8938521</v>
      </c>
      <c r="AB4136" s="47" t="s">
        <v>71</v>
      </c>
      <c r="AC4136" s="47">
        <v>3107</v>
      </c>
      <c r="AD4136" s="47" t="s">
        <v>86</v>
      </c>
      <c r="AE4136" s="47" t="s">
        <v>5063</v>
      </c>
      <c r="AF4136" s="47" t="s">
        <v>5752</v>
      </c>
      <c r="AG4136" s="47">
        <v>13466</v>
      </c>
      <c r="AH4136" s="47" t="s">
        <v>4606</v>
      </c>
      <c r="AI4136" s="47" t="s">
        <v>3416</v>
      </c>
      <c r="AJ4136" s="47" t="s">
        <v>61</v>
      </c>
      <c r="AK4136" s="47" t="s">
        <v>61</v>
      </c>
      <c r="CQ4136" s="47">
        <v>0</v>
      </c>
      <c r="DI4136" s="1">
        <f t="shared" si="320"/>
        <v>4</v>
      </c>
      <c r="DJ4136" s="9" t="str">
        <f t="shared" si="321"/>
        <v>-</v>
      </c>
      <c r="DK4136" s="10" t="str">
        <f t="shared" si="322"/>
        <v>-</v>
      </c>
      <c r="DL4136" s="11" t="str">
        <f t="shared" si="323"/>
        <v>0</v>
      </c>
    </row>
    <row r="4137" spans="1:116" ht="12" x14ac:dyDescent="0.2">
      <c r="A4137" s="47">
        <v>1003070026</v>
      </c>
      <c r="B4137" s="47" t="str">
        <f t="shared" si="324"/>
        <v>1003070026-TINGO CHICO</v>
      </c>
      <c r="C4137" s="47" t="s">
        <v>4330</v>
      </c>
      <c r="D4137" s="47" t="s">
        <v>58</v>
      </c>
      <c r="E4137" s="47" t="s">
        <v>80</v>
      </c>
      <c r="F4137" s="47" t="s">
        <v>4202</v>
      </c>
      <c r="G4137" s="47" t="s">
        <v>60</v>
      </c>
      <c r="H4137" s="47">
        <v>198</v>
      </c>
      <c r="I4137" s="47">
        <v>179</v>
      </c>
      <c r="J4137" s="47" t="s">
        <v>88</v>
      </c>
      <c r="K4137" s="47" t="s">
        <v>63</v>
      </c>
      <c r="L4137" s="47" t="s">
        <v>64</v>
      </c>
      <c r="M4137" s="47" t="s">
        <v>4331</v>
      </c>
      <c r="N4137" s="47" t="s">
        <v>4330</v>
      </c>
      <c r="O4137" s="47" t="s">
        <v>58</v>
      </c>
      <c r="P4137" s="47" t="s">
        <v>80</v>
      </c>
      <c r="Q4137" s="47" t="s">
        <v>4202</v>
      </c>
      <c r="R4137" s="47">
        <v>90028</v>
      </c>
      <c r="S4137" s="47" t="s">
        <v>67</v>
      </c>
      <c r="T4137" s="47" t="s">
        <v>4332</v>
      </c>
      <c r="U4137" s="47">
        <v>14592</v>
      </c>
      <c r="V4137" s="47" t="s">
        <v>69</v>
      </c>
      <c r="W4137" s="47" t="s">
        <v>4333</v>
      </c>
      <c r="X4137" s="47">
        <v>1274547</v>
      </c>
      <c r="Y4137" s="47">
        <v>4217808</v>
      </c>
      <c r="Z4137" s="47">
        <v>0</v>
      </c>
      <c r="AA4137" s="47">
        <v>0</v>
      </c>
      <c r="AB4137" s="47" t="s">
        <v>61</v>
      </c>
      <c r="AC4137" s="47">
        <v>0</v>
      </c>
      <c r="AD4137" s="47" t="s">
        <v>91</v>
      </c>
      <c r="AE4137" s="47" t="s">
        <v>5065</v>
      </c>
      <c r="AF4137" s="47" t="s">
        <v>5592</v>
      </c>
      <c r="AG4137" s="47">
        <v>25750</v>
      </c>
      <c r="AH4137" s="47" t="s">
        <v>4606</v>
      </c>
      <c r="AI4137" s="47" t="s">
        <v>6206</v>
      </c>
      <c r="AJ4137" s="47" t="s">
        <v>61</v>
      </c>
      <c r="AK4137" s="47" t="s">
        <v>61</v>
      </c>
      <c r="CQ4137" s="47">
        <v>0</v>
      </c>
      <c r="DI4137" s="1">
        <f t="shared" si="320"/>
        <v>4</v>
      </c>
      <c r="DJ4137" s="9" t="str">
        <f t="shared" si="321"/>
        <v>-</v>
      </c>
      <c r="DK4137" s="10" t="str">
        <f t="shared" si="322"/>
        <v>-</v>
      </c>
      <c r="DL4137" s="11" t="str">
        <f t="shared" si="323"/>
        <v>0</v>
      </c>
    </row>
    <row r="4138" spans="1:116" ht="12" x14ac:dyDescent="0.2">
      <c r="A4138" s="47">
        <v>1003070075</v>
      </c>
      <c r="B4138" s="47" t="str">
        <f t="shared" si="324"/>
        <v>1003070075-UCRUMARCA</v>
      </c>
      <c r="C4138" s="47" t="s">
        <v>490</v>
      </c>
      <c r="D4138" s="47" t="s">
        <v>58</v>
      </c>
      <c r="E4138" s="47" t="s">
        <v>80</v>
      </c>
      <c r="F4138" s="47" t="s">
        <v>4202</v>
      </c>
      <c r="G4138" s="47" t="s">
        <v>60</v>
      </c>
      <c r="H4138" s="47">
        <v>225</v>
      </c>
      <c r="I4138" s="47">
        <v>225</v>
      </c>
      <c r="J4138" s="47" t="s">
        <v>88</v>
      </c>
      <c r="K4138" s="47" t="s">
        <v>63</v>
      </c>
      <c r="L4138" s="47" t="s">
        <v>64</v>
      </c>
      <c r="M4138" s="47" t="s">
        <v>4203</v>
      </c>
      <c r="N4138" s="47" t="s">
        <v>490</v>
      </c>
      <c r="O4138" s="47" t="s">
        <v>58</v>
      </c>
      <c r="P4138" s="47" t="s">
        <v>80</v>
      </c>
      <c r="Q4138" s="47" t="s">
        <v>4202</v>
      </c>
      <c r="R4138" s="47">
        <v>89918</v>
      </c>
      <c r="S4138" s="47" t="s">
        <v>67</v>
      </c>
      <c r="T4138" s="47" t="s">
        <v>4204</v>
      </c>
      <c r="U4138" s="47">
        <v>14612</v>
      </c>
      <c r="V4138" s="47" t="s">
        <v>69</v>
      </c>
      <c r="W4138" s="47" t="s">
        <v>492</v>
      </c>
      <c r="X4138" s="47">
        <v>1274443</v>
      </c>
      <c r="Y4138" s="47">
        <v>4217823</v>
      </c>
      <c r="Z4138" s="47">
        <v>0</v>
      </c>
      <c r="AA4138" s="47">
        <v>0</v>
      </c>
      <c r="AB4138" s="47" t="s">
        <v>61</v>
      </c>
      <c r="AC4138" s="47">
        <v>0</v>
      </c>
      <c r="AD4138" s="47" t="s">
        <v>86</v>
      </c>
      <c r="AE4138" s="47" t="s">
        <v>4898</v>
      </c>
      <c r="AF4138" s="47" t="s">
        <v>5572</v>
      </c>
      <c r="AG4138" s="47">
        <v>23852</v>
      </c>
      <c r="AH4138" s="47" t="s">
        <v>4606</v>
      </c>
      <c r="AI4138" s="47" t="s">
        <v>490</v>
      </c>
      <c r="AJ4138" s="47" t="s">
        <v>61</v>
      </c>
      <c r="AK4138" s="47" t="s">
        <v>61</v>
      </c>
      <c r="CQ4138" s="47">
        <v>0</v>
      </c>
      <c r="DI4138" s="1">
        <f t="shared" si="320"/>
        <v>4</v>
      </c>
      <c r="DJ4138" s="9" t="str">
        <f t="shared" si="321"/>
        <v>-</v>
      </c>
      <c r="DK4138" s="10" t="str">
        <f t="shared" si="322"/>
        <v>-</v>
      </c>
      <c r="DL4138" s="11" t="str">
        <f t="shared" si="323"/>
        <v>0</v>
      </c>
    </row>
    <row r="4139" spans="1:116" ht="12" x14ac:dyDescent="0.2">
      <c r="A4139" s="47">
        <v>1003070074</v>
      </c>
      <c r="B4139" s="47" t="str">
        <f t="shared" si="324"/>
        <v>1003070074-JAUCHIN</v>
      </c>
      <c r="C4139" s="47" t="s">
        <v>4205</v>
      </c>
      <c r="D4139" s="47" t="s">
        <v>58</v>
      </c>
      <c r="E4139" s="47" t="s">
        <v>80</v>
      </c>
      <c r="F4139" s="47" t="s">
        <v>4202</v>
      </c>
      <c r="G4139" s="47" t="s">
        <v>60</v>
      </c>
      <c r="H4139" s="47">
        <v>12</v>
      </c>
      <c r="I4139" s="47">
        <v>12</v>
      </c>
      <c r="J4139" s="47" t="s">
        <v>88</v>
      </c>
      <c r="K4139" s="47" t="s">
        <v>63</v>
      </c>
      <c r="L4139" s="47" t="s">
        <v>64</v>
      </c>
      <c r="M4139" s="47" t="s">
        <v>4203</v>
      </c>
      <c r="N4139" s="47" t="s">
        <v>490</v>
      </c>
      <c r="O4139" s="47" t="s">
        <v>58</v>
      </c>
      <c r="P4139" s="47" t="s">
        <v>80</v>
      </c>
      <c r="Q4139" s="47" t="s">
        <v>4202</v>
      </c>
      <c r="R4139" s="47">
        <v>89949</v>
      </c>
      <c r="S4139" s="47" t="s">
        <v>67</v>
      </c>
      <c r="T4139" s="47" t="s">
        <v>4206</v>
      </c>
      <c r="U4139" s="47">
        <v>14611</v>
      </c>
      <c r="V4139" s="47" t="s">
        <v>69</v>
      </c>
      <c r="W4139" s="47" t="s">
        <v>4207</v>
      </c>
      <c r="X4139" s="47">
        <v>1274444</v>
      </c>
      <c r="Y4139" s="47">
        <v>4217824</v>
      </c>
      <c r="Z4139" s="47">
        <v>0</v>
      </c>
      <c r="AA4139" s="47">
        <v>0</v>
      </c>
      <c r="AB4139" s="47" t="s">
        <v>61</v>
      </c>
      <c r="AC4139" s="47">
        <v>0</v>
      </c>
      <c r="AD4139" s="47" t="s">
        <v>86</v>
      </c>
      <c r="AE4139" s="47" t="s">
        <v>4888</v>
      </c>
      <c r="AF4139" s="47" t="s">
        <v>5574</v>
      </c>
      <c r="AG4139" s="47">
        <v>23853</v>
      </c>
      <c r="AH4139" s="47" t="s">
        <v>4606</v>
      </c>
      <c r="AI4139" s="47" t="s">
        <v>4205</v>
      </c>
      <c r="AJ4139" s="47" t="s">
        <v>61</v>
      </c>
      <c r="AK4139" s="47" t="s">
        <v>61</v>
      </c>
      <c r="CQ4139" s="47">
        <v>0</v>
      </c>
      <c r="DI4139" s="1">
        <f t="shared" si="320"/>
        <v>4</v>
      </c>
      <c r="DJ4139" s="9" t="str">
        <f t="shared" si="321"/>
        <v>-</v>
      </c>
      <c r="DK4139" s="10" t="str">
        <f t="shared" si="322"/>
        <v>-</v>
      </c>
      <c r="DL4139" s="11" t="str">
        <f t="shared" si="323"/>
        <v>0</v>
      </c>
    </row>
    <row r="4140" spans="1:116" ht="12" x14ac:dyDescent="0.2">
      <c r="A4140" s="47">
        <v>1003070064</v>
      </c>
      <c r="B4140" s="47" t="str">
        <f t="shared" si="324"/>
        <v>1003070064-HUARIPAMPA</v>
      </c>
      <c r="C4140" s="47" t="s">
        <v>134</v>
      </c>
      <c r="D4140" s="47" t="s">
        <v>58</v>
      </c>
      <c r="E4140" s="47" t="s">
        <v>80</v>
      </c>
      <c r="F4140" s="47" t="s">
        <v>4202</v>
      </c>
      <c r="G4140" s="47" t="s">
        <v>60</v>
      </c>
      <c r="H4140" s="47">
        <v>105</v>
      </c>
      <c r="I4140" s="47">
        <v>105</v>
      </c>
      <c r="J4140" s="47" t="s">
        <v>88</v>
      </c>
      <c r="K4140" s="47" t="s">
        <v>63</v>
      </c>
      <c r="L4140" s="47" t="s">
        <v>64</v>
      </c>
      <c r="M4140" s="47" t="s">
        <v>4203</v>
      </c>
      <c r="N4140" s="47" t="s">
        <v>490</v>
      </c>
      <c r="O4140" s="47" t="s">
        <v>58</v>
      </c>
      <c r="P4140" s="47" t="s">
        <v>80</v>
      </c>
      <c r="Q4140" s="47" t="s">
        <v>4202</v>
      </c>
      <c r="R4140" s="47">
        <v>89984</v>
      </c>
      <c r="S4140" s="47" t="s">
        <v>67</v>
      </c>
      <c r="T4140" s="47" t="s">
        <v>934</v>
      </c>
      <c r="U4140" s="47">
        <v>14610</v>
      </c>
      <c r="V4140" s="47" t="s">
        <v>69</v>
      </c>
      <c r="W4140" s="47" t="s">
        <v>4208</v>
      </c>
      <c r="X4140" s="47">
        <v>1274460</v>
      </c>
      <c r="Y4140" s="47">
        <v>4217829</v>
      </c>
      <c r="Z4140" s="47">
        <v>893046</v>
      </c>
      <c r="AA4140" s="47">
        <v>316282</v>
      </c>
      <c r="AB4140" s="47" t="s">
        <v>71</v>
      </c>
      <c r="AC4140" s="47">
        <v>3721</v>
      </c>
      <c r="AD4140" s="47" t="s">
        <v>86</v>
      </c>
      <c r="AE4140" s="47" t="s">
        <v>4964</v>
      </c>
      <c r="AF4140" s="47" t="s">
        <v>5577</v>
      </c>
      <c r="AG4140" s="47">
        <v>24987</v>
      </c>
      <c r="AH4140" s="47" t="s">
        <v>4606</v>
      </c>
      <c r="AI4140" s="47" t="s">
        <v>6207</v>
      </c>
      <c r="AJ4140" s="47" t="s">
        <v>61</v>
      </c>
      <c r="AK4140" s="47" t="s">
        <v>61</v>
      </c>
      <c r="CQ4140" s="47">
        <v>0</v>
      </c>
      <c r="DI4140" s="1">
        <f t="shared" si="320"/>
        <v>4</v>
      </c>
      <c r="DJ4140" s="9" t="str">
        <f t="shared" si="321"/>
        <v>-</v>
      </c>
      <c r="DK4140" s="10" t="str">
        <f t="shared" si="322"/>
        <v>-</v>
      </c>
      <c r="DL4140" s="11" t="str">
        <f t="shared" si="323"/>
        <v>0</v>
      </c>
    </row>
    <row r="4141" spans="1:116" ht="12" x14ac:dyDescent="0.2">
      <c r="A4141" s="47">
        <v>1003070056</v>
      </c>
      <c r="B4141" s="47" t="str">
        <f t="shared" si="324"/>
        <v>1003070056-RUCAU</v>
      </c>
      <c r="C4141" s="47" t="s">
        <v>4209</v>
      </c>
      <c r="D4141" s="47" t="s">
        <v>58</v>
      </c>
      <c r="E4141" s="47" t="s">
        <v>80</v>
      </c>
      <c r="F4141" s="47" t="s">
        <v>4202</v>
      </c>
      <c r="G4141" s="47" t="s">
        <v>60</v>
      </c>
      <c r="H4141" s="47">
        <v>215</v>
      </c>
      <c r="I4141" s="47">
        <v>215</v>
      </c>
      <c r="J4141" s="47" t="s">
        <v>88</v>
      </c>
      <c r="K4141" s="47" t="s">
        <v>63</v>
      </c>
      <c r="L4141" s="47" t="s">
        <v>64</v>
      </c>
      <c r="M4141" s="47" t="s">
        <v>4203</v>
      </c>
      <c r="N4141" s="47" t="s">
        <v>490</v>
      </c>
      <c r="O4141" s="47" t="s">
        <v>58</v>
      </c>
      <c r="P4141" s="47" t="s">
        <v>80</v>
      </c>
      <c r="Q4141" s="47" t="s">
        <v>4202</v>
      </c>
      <c r="R4141" s="47">
        <v>89961</v>
      </c>
      <c r="S4141" s="47" t="s">
        <v>67</v>
      </c>
      <c r="T4141" s="47" t="s">
        <v>4210</v>
      </c>
      <c r="U4141" s="47">
        <v>14607</v>
      </c>
      <c r="V4141" s="47" t="s">
        <v>69</v>
      </c>
      <c r="W4141" s="47" t="s">
        <v>4211</v>
      </c>
      <c r="X4141" s="47">
        <v>1274470</v>
      </c>
      <c r="Y4141" s="47">
        <v>4217834</v>
      </c>
      <c r="Z4141" s="47">
        <v>893053</v>
      </c>
      <c r="AA4141" s="47">
        <v>317614</v>
      </c>
      <c r="AB4141" s="47" t="s">
        <v>71</v>
      </c>
      <c r="AC4141" s="47">
        <v>3678</v>
      </c>
      <c r="AD4141" s="47" t="s">
        <v>86</v>
      </c>
      <c r="AE4141" s="47" t="s">
        <v>4905</v>
      </c>
      <c r="AF4141" s="47" t="s">
        <v>5581</v>
      </c>
      <c r="AG4141" s="47">
        <v>24986</v>
      </c>
      <c r="AH4141" s="47" t="s">
        <v>4606</v>
      </c>
      <c r="AI4141" s="47" t="s">
        <v>6208</v>
      </c>
      <c r="AJ4141" s="47" t="s">
        <v>61</v>
      </c>
      <c r="AK4141" s="47" t="s">
        <v>61</v>
      </c>
      <c r="CQ4141" s="47">
        <v>0</v>
      </c>
      <c r="DI4141" s="1">
        <f t="shared" si="320"/>
        <v>4</v>
      </c>
      <c r="DJ4141" s="9" t="str">
        <f t="shared" si="321"/>
        <v>-</v>
      </c>
      <c r="DK4141" s="10" t="str">
        <f t="shared" si="322"/>
        <v>-</v>
      </c>
      <c r="DL4141" s="11" t="str">
        <f t="shared" si="323"/>
        <v>0</v>
      </c>
    </row>
    <row r="4142" spans="1:116" ht="12" x14ac:dyDescent="0.2">
      <c r="A4142" s="47">
        <v>1010060040</v>
      </c>
      <c r="B4142" s="47" t="str">
        <f t="shared" si="324"/>
        <v>1010060040-PARIASH</v>
      </c>
      <c r="C4142" s="47" t="s">
        <v>1168</v>
      </c>
      <c r="D4142" s="47" t="s">
        <v>58</v>
      </c>
      <c r="E4142" s="47" t="s">
        <v>2155</v>
      </c>
      <c r="F4142" s="47" t="s">
        <v>453</v>
      </c>
      <c r="G4142" s="47" t="s">
        <v>60</v>
      </c>
      <c r="H4142" s="47">
        <v>150</v>
      </c>
      <c r="I4142" s="47">
        <v>50</v>
      </c>
      <c r="J4142" s="47" t="s">
        <v>88</v>
      </c>
      <c r="K4142" s="47" t="s">
        <v>63</v>
      </c>
      <c r="L4142" s="47" t="s">
        <v>64</v>
      </c>
      <c r="M4142" s="47" t="s">
        <v>2495</v>
      </c>
      <c r="N4142" s="47" t="s">
        <v>2496</v>
      </c>
      <c r="O4142" s="47" t="s">
        <v>58</v>
      </c>
      <c r="P4142" s="47" t="s">
        <v>2158</v>
      </c>
      <c r="Q4142" s="47" t="s">
        <v>453</v>
      </c>
      <c r="R4142" s="47">
        <v>18514</v>
      </c>
      <c r="S4142" s="47" t="s">
        <v>67</v>
      </c>
      <c r="T4142" s="47" t="s">
        <v>2506</v>
      </c>
      <c r="U4142" s="47">
        <v>14737</v>
      </c>
      <c r="V4142" s="47" t="s">
        <v>69</v>
      </c>
      <c r="W4142" s="47" t="s">
        <v>2507</v>
      </c>
      <c r="X4142" s="47">
        <v>1273963</v>
      </c>
      <c r="Y4142" s="47">
        <v>4217842</v>
      </c>
      <c r="Z4142" s="47">
        <v>0</v>
      </c>
      <c r="AA4142" s="47">
        <v>0</v>
      </c>
      <c r="AB4142" s="47" t="s">
        <v>61</v>
      </c>
      <c r="AC4142" s="47">
        <v>0</v>
      </c>
      <c r="AD4142" s="47" t="s">
        <v>86</v>
      </c>
      <c r="AE4142" s="47" t="s">
        <v>4886</v>
      </c>
      <c r="AF4142" s="47" t="s">
        <v>5485</v>
      </c>
      <c r="AG4142" s="47">
        <v>23286</v>
      </c>
      <c r="AH4142" s="47" t="s">
        <v>4606</v>
      </c>
      <c r="AI4142" s="47" t="s">
        <v>6209</v>
      </c>
      <c r="AJ4142" s="47" t="s">
        <v>61</v>
      </c>
      <c r="AK4142" s="47" t="s">
        <v>61</v>
      </c>
      <c r="CQ4142" s="47">
        <v>0</v>
      </c>
      <c r="DI4142" s="1">
        <f t="shared" si="320"/>
        <v>4</v>
      </c>
      <c r="DJ4142" s="9" t="str">
        <f t="shared" si="321"/>
        <v>-</v>
      </c>
      <c r="DK4142" s="10" t="str">
        <f t="shared" si="322"/>
        <v>-</v>
      </c>
      <c r="DL4142" s="11" t="str">
        <f t="shared" si="323"/>
        <v>0</v>
      </c>
    </row>
    <row r="4143" spans="1:116" ht="12" x14ac:dyDescent="0.2">
      <c r="A4143" s="47">
        <v>1010060037</v>
      </c>
      <c r="B4143" s="47" t="str">
        <f t="shared" si="324"/>
        <v>1010060037-PACO</v>
      </c>
      <c r="C4143" s="47" t="s">
        <v>2494</v>
      </c>
      <c r="D4143" s="47" t="s">
        <v>58</v>
      </c>
      <c r="E4143" s="47" t="s">
        <v>2155</v>
      </c>
      <c r="F4143" s="47" t="s">
        <v>453</v>
      </c>
      <c r="G4143" s="47" t="s">
        <v>60</v>
      </c>
      <c r="H4143" s="47">
        <v>12</v>
      </c>
      <c r="I4143" s="47">
        <v>12</v>
      </c>
      <c r="J4143" s="47" t="s">
        <v>88</v>
      </c>
      <c r="K4143" s="47" t="s">
        <v>63</v>
      </c>
      <c r="L4143" s="47" t="s">
        <v>64</v>
      </c>
      <c r="M4143" s="47" t="s">
        <v>2495</v>
      </c>
      <c r="N4143" s="47" t="s">
        <v>2496</v>
      </c>
      <c r="O4143" s="47" t="s">
        <v>58</v>
      </c>
      <c r="P4143" s="47" t="s">
        <v>2158</v>
      </c>
      <c r="Q4143" s="47" t="s">
        <v>453</v>
      </c>
      <c r="R4143" s="47">
        <v>20376</v>
      </c>
      <c r="S4143" s="47" t="s">
        <v>67</v>
      </c>
      <c r="T4143" s="47" t="s">
        <v>2497</v>
      </c>
      <c r="U4143" s="47">
        <v>14962</v>
      </c>
      <c r="V4143" s="47" t="s">
        <v>69</v>
      </c>
      <c r="W4143" s="47" t="s">
        <v>2498</v>
      </c>
      <c r="X4143" s="47">
        <v>1273956</v>
      </c>
      <c r="Y4143" s="47">
        <v>4217852</v>
      </c>
      <c r="Z4143" s="47">
        <v>0</v>
      </c>
      <c r="AA4143" s="47">
        <v>0</v>
      </c>
      <c r="AB4143" s="47" t="s">
        <v>61</v>
      </c>
      <c r="AC4143" s="47">
        <v>0</v>
      </c>
      <c r="AD4143" s="47" t="s">
        <v>86</v>
      </c>
      <c r="AE4143" s="47" t="s">
        <v>4886</v>
      </c>
      <c r="AF4143" s="47" t="s">
        <v>5484</v>
      </c>
      <c r="AG4143" s="47">
        <v>23282</v>
      </c>
      <c r="AH4143" s="47" t="s">
        <v>4606</v>
      </c>
      <c r="AI4143" s="47" t="s">
        <v>2494</v>
      </c>
      <c r="AJ4143" s="47" t="s">
        <v>61</v>
      </c>
      <c r="AK4143" s="47" t="s">
        <v>61</v>
      </c>
      <c r="CQ4143" s="47">
        <v>0</v>
      </c>
      <c r="DI4143" s="1">
        <f t="shared" si="320"/>
        <v>4</v>
      </c>
      <c r="DJ4143" s="9" t="str">
        <f t="shared" si="321"/>
        <v>-</v>
      </c>
      <c r="DK4143" s="10" t="str">
        <f t="shared" si="322"/>
        <v>-</v>
      </c>
      <c r="DL4143" s="11" t="str">
        <f t="shared" si="323"/>
        <v>0</v>
      </c>
    </row>
    <row r="4144" spans="1:116" ht="12" x14ac:dyDescent="0.2">
      <c r="A4144" s="47">
        <v>1010060001</v>
      </c>
      <c r="B4144" s="47" t="str">
        <f t="shared" si="324"/>
        <v>1010060001-HUARIN</v>
      </c>
      <c r="C4144" s="47" t="s">
        <v>2496</v>
      </c>
      <c r="D4144" s="47" t="s">
        <v>58</v>
      </c>
      <c r="E4144" s="47" t="s">
        <v>2155</v>
      </c>
      <c r="F4144" s="47" t="s">
        <v>453</v>
      </c>
      <c r="G4144" s="47" t="s">
        <v>60</v>
      </c>
      <c r="H4144" s="47">
        <v>300</v>
      </c>
      <c r="I4144" s="47">
        <v>300</v>
      </c>
      <c r="J4144" s="47" t="s">
        <v>88</v>
      </c>
      <c r="K4144" s="47" t="s">
        <v>63</v>
      </c>
      <c r="L4144" s="47" t="s">
        <v>64</v>
      </c>
      <c r="M4144" s="47" t="s">
        <v>2495</v>
      </c>
      <c r="N4144" s="47" t="s">
        <v>2496</v>
      </c>
      <c r="O4144" s="47" t="s">
        <v>58</v>
      </c>
      <c r="P4144" s="47" t="s">
        <v>2158</v>
      </c>
      <c r="Q4144" s="47" t="s">
        <v>453</v>
      </c>
      <c r="R4144" s="47">
        <v>89395</v>
      </c>
      <c r="S4144" s="47" t="s">
        <v>67</v>
      </c>
      <c r="T4144" s="47" t="s">
        <v>2514</v>
      </c>
      <c r="U4144" s="47">
        <v>18749</v>
      </c>
      <c r="V4144" s="47" t="s">
        <v>69</v>
      </c>
      <c r="W4144" s="47" t="s">
        <v>2515</v>
      </c>
      <c r="X4144" s="47">
        <v>1273926</v>
      </c>
      <c r="Y4144" s="47">
        <v>4217853</v>
      </c>
      <c r="Z4144" s="47">
        <v>0</v>
      </c>
      <c r="AA4144" s="47">
        <v>0</v>
      </c>
      <c r="AB4144" s="47" t="s">
        <v>61</v>
      </c>
      <c r="AC4144" s="47">
        <v>0</v>
      </c>
      <c r="AD4144" s="47" t="s">
        <v>86</v>
      </c>
      <c r="AE4144" s="47" t="s">
        <v>4886</v>
      </c>
      <c r="AF4144" s="47" t="s">
        <v>5477</v>
      </c>
      <c r="AG4144" s="47">
        <v>23284</v>
      </c>
      <c r="AH4144" s="47" t="s">
        <v>4606</v>
      </c>
      <c r="AI4144" s="47" t="s">
        <v>6210</v>
      </c>
      <c r="AJ4144" s="47" t="s">
        <v>61</v>
      </c>
      <c r="AK4144" s="47" t="s">
        <v>61</v>
      </c>
      <c r="CQ4144" s="47">
        <v>0</v>
      </c>
      <c r="DI4144" s="1">
        <f t="shared" si="320"/>
        <v>4</v>
      </c>
      <c r="DJ4144" s="9" t="str">
        <f t="shared" si="321"/>
        <v>-</v>
      </c>
      <c r="DK4144" s="10" t="str">
        <f t="shared" si="322"/>
        <v>-</v>
      </c>
      <c r="DL4144" s="11" t="str">
        <f t="shared" si="323"/>
        <v>0</v>
      </c>
    </row>
    <row r="4145" spans="1:116" ht="12" x14ac:dyDescent="0.2">
      <c r="A4145" s="47">
        <v>1010060023</v>
      </c>
      <c r="B4145" s="47" t="str">
        <f t="shared" si="324"/>
        <v>1010060023-APARAN</v>
      </c>
      <c r="C4145" s="47" t="s">
        <v>4669</v>
      </c>
      <c r="D4145" s="47" t="s">
        <v>58</v>
      </c>
      <c r="E4145" s="47" t="s">
        <v>2155</v>
      </c>
      <c r="F4145" s="47" t="s">
        <v>453</v>
      </c>
      <c r="G4145" s="47" t="s">
        <v>60</v>
      </c>
      <c r="H4145" s="47">
        <v>10</v>
      </c>
      <c r="I4145" s="47">
        <v>10</v>
      </c>
      <c r="J4145" s="47" t="s">
        <v>88</v>
      </c>
      <c r="K4145" s="47" t="s">
        <v>63</v>
      </c>
      <c r="L4145" s="47" t="s">
        <v>64</v>
      </c>
      <c r="M4145" s="47" t="s">
        <v>2495</v>
      </c>
      <c r="N4145" s="47" t="s">
        <v>2496</v>
      </c>
      <c r="O4145" s="47" t="s">
        <v>58</v>
      </c>
      <c r="P4145" s="47" t="s">
        <v>2158</v>
      </c>
      <c r="Q4145" s="47" t="s">
        <v>453</v>
      </c>
      <c r="R4145" s="47">
        <v>91911</v>
      </c>
      <c r="S4145" s="47" t="s">
        <v>67</v>
      </c>
      <c r="T4145" s="47" t="s">
        <v>4670</v>
      </c>
      <c r="U4145" s="47">
        <v>14957</v>
      </c>
      <c r="V4145" s="47" t="s">
        <v>69</v>
      </c>
      <c r="W4145" s="47" t="s">
        <v>4671</v>
      </c>
      <c r="X4145" s="47">
        <v>1273939</v>
      </c>
      <c r="Y4145" s="47">
        <v>4217861</v>
      </c>
      <c r="Z4145" s="47">
        <v>0</v>
      </c>
      <c r="AA4145" s="47">
        <v>0</v>
      </c>
      <c r="AB4145" s="47" t="s">
        <v>61</v>
      </c>
      <c r="AC4145" s="47">
        <v>0</v>
      </c>
      <c r="AD4145" s="47" t="s">
        <v>86</v>
      </c>
      <c r="AE4145" s="47" t="s">
        <v>4886</v>
      </c>
      <c r="AF4145" s="47" t="s">
        <v>5480</v>
      </c>
      <c r="AG4145" s="47">
        <v>23288</v>
      </c>
      <c r="AH4145" s="47" t="s">
        <v>4606</v>
      </c>
      <c r="AI4145" s="47" t="s">
        <v>4669</v>
      </c>
      <c r="AJ4145" s="47" t="s">
        <v>61</v>
      </c>
      <c r="AK4145" s="47" t="s">
        <v>61</v>
      </c>
      <c r="CQ4145" s="47">
        <v>0</v>
      </c>
      <c r="DI4145" s="1">
        <f t="shared" si="320"/>
        <v>4</v>
      </c>
      <c r="DJ4145" s="9" t="str">
        <f t="shared" si="321"/>
        <v>-</v>
      </c>
      <c r="DK4145" s="10" t="str">
        <f t="shared" si="322"/>
        <v>-</v>
      </c>
      <c r="DL4145" s="11" t="str">
        <f t="shared" si="323"/>
        <v>0</v>
      </c>
    </row>
    <row r="4146" spans="1:116" ht="12" x14ac:dyDescent="0.2">
      <c r="A4146" s="47">
        <v>1010060026</v>
      </c>
      <c r="B4146" s="47" t="str">
        <f t="shared" si="324"/>
        <v>1010060026-CHURIN</v>
      </c>
      <c r="C4146" s="47" t="s">
        <v>2508</v>
      </c>
      <c r="D4146" s="47" t="s">
        <v>58</v>
      </c>
      <c r="E4146" s="47" t="s">
        <v>2155</v>
      </c>
      <c r="F4146" s="47" t="s">
        <v>453</v>
      </c>
      <c r="G4146" s="47" t="s">
        <v>60</v>
      </c>
      <c r="H4146" s="47">
        <v>50</v>
      </c>
      <c r="I4146" s="47">
        <v>70</v>
      </c>
      <c r="J4146" s="47" t="s">
        <v>88</v>
      </c>
      <c r="K4146" s="47" t="s">
        <v>63</v>
      </c>
      <c r="L4146" s="47" t="s">
        <v>64</v>
      </c>
      <c r="M4146" s="47" t="s">
        <v>2495</v>
      </c>
      <c r="N4146" s="47" t="s">
        <v>2496</v>
      </c>
      <c r="O4146" s="47" t="s">
        <v>58</v>
      </c>
      <c r="P4146" s="47" t="s">
        <v>2158</v>
      </c>
      <c r="Q4146" s="47" t="s">
        <v>453</v>
      </c>
      <c r="R4146" s="47">
        <v>91898</v>
      </c>
      <c r="S4146" s="47" t="s">
        <v>67</v>
      </c>
      <c r="T4146" s="47" t="s">
        <v>2509</v>
      </c>
      <c r="U4146" s="47">
        <v>14961</v>
      </c>
      <c r="V4146" s="47" t="s">
        <v>69</v>
      </c>
      <c r="W4146" s="47" t="s">
        <v>2510</v>
      </c>
      <c r="X4146" s="47">
        <v>1273932</v>
      </c>
      <c r="Y4146" s="47">
        <v>4217862</v>
      </c>
      <c r="Z4146" s="47">
        <v>0</v>
      </c>
      <c r="AA4146" s="47">
        <v>0</v>
      </c>
      <c r="AB4146" s="47" t="s">
        <v>61</v>
      </c>
      <c r="AC4146" s="47">
        <v>0</v>
      </c>
      <c r="AD4146" s="47" t="s">
        <v>86</v>
      </c>
      <c r="AE4146" s="47" t="s">
        <v>4935</v>
      </c>
      <c r="AF4146" s="47" t="s">
        <v>5479</v>
      </c>
      <c r="AG4146" s="47">
        <v>23285</v>
      </c>
      <c r="AH4146" s="47" t="s">
        <v>4606</v>
      </c>
      <c r="AI4146" s="47" t="s">
        <v>4771</v>
      </c>
      <c r="AJ4146" s="47" t="s">
        <v>61</v>
      </c>
      <c r="AK4146" s="47" t="s">
        <v>61</v>
      </c>
      <c r="CQ4146" s="47">
        <v>0</v>
      </c>
      <c r="DI4146" s="1">
        <f t="shared" si="320"/>
        <v>4</v>
      </c>
      <c r="DJ4146" s="9" t="str">
        <f t="shared" si="321"/>
        <v>-</v>
      </c>
      <c r="DK4146" s="10" t="str">
        <f t="shared" si="322"/>
        <v>-</v>
      </c>
      <c r="DL4146" s="11" t="str">
        <f t="shared" si="323"/>
        <v>0</v>
      </c>
    </row>
    <row r="4147" spans="1:116" ht="12" x14ac:dyDescent="0.2">
      <c r="A4147" s="47">
        <v>1010060041</v>
      </c>
      <c r="B4147" s="47" t="str">
        <f t="shared" si="324"/>
        <v>1010060041-HUANCHUY</v>
      </c>
      <c r="C4147" s="47" t="s">
        <v>2499</v>
      </c>
      <c r="D4147" s="47" t="s">
        <v>58</v>
      </c>
      <c r="E4147" s="47" t="s">
        <v>2155</v>
      </c>
      <c r="F4147" s="47" t="s">
        <v>453</v>
      </c>
      <c r="G4147" s="47" t="s">
        <v>60</v>
      </c>
      <c r="H4147" s="47">
        <v>10</v>
      </c>
      <c r="I4147" s="47">
        <v>5</v>
      </c>
      <c r="J4147" s="47" t="s">
        <v>88</v>
      </c>
      <c r="K4147" s="47" t="s">
        <v>63</v>
      </c>
      <c r="L4147" s="47" t="s">
        <v>64</v>
      </c>
      <c r="M4147" s="47" t="s">
        <v>2495</v>
      </c>
      <c r="N4147" s="47" t="s">
        <v>2496</v>
      </c>
      <c r="O4147" s="47" t="s">
        <v>58</v>
      </c>
      <c r="P4147" s="47" t="s">
        <v>2158</v>
      </c>
      <c r="Q4147" s="47" t="s">
        <v>453</v>
      </c>
      <c r="R4147" s="47">
        <v>150172</v>
      </c>
      <c r="S4147" s="47" t="s">
        <v>67</v>
      </c>
      <c r="T4147" s="47" t="s">
        <v>2500</v>
      </c>
      <c r="U4147" s="47">
        <v>17482</v>
      </c>
      <c r="V4147" s="47" t="s">
        <v>69</v>
      </c>
      <c r="W4147" s="47" t="s">
        <v>2501</v>
      </c>
      <c r="X4147" s="47">
        <v>1273947</v>
      </c>
      <c r="Y4147" s="47">
        <v>4217873</v>
      </c>
      <c r="Z4147" s="47">
        <v>0</v>
      </c>
      <c r="AA4147" s="47">
        <v>0</v>
      </c>
      <c r="AB4147" s="47" t="s">
        <v>61</v>
      </c>
      <c r="AC4147" s="47">
        <v>0</v>
      </c>
      <c r="AD4147" s="47" t="s">
        <v>86</v>
      </c>
      <c r="AE4147" s="47" t="s">
        <v>4886</v>
      </c>
      <c r="AF4147" s="47" t="s">
        <v>5483</v>
      </c>
      <c r="AG4147" s="47">
        <v>23287</v>
      </c>
      <c r="AH4147" s="47" t="s">
        <v>4606</v>
      </c>
      <c r="AI4147" s="47" t="s">
        <v>2499</v>
      </c>
      <c r="AJ4147" s="47" t="s">
        <v>61</v>
      </c>
      <c r="AK4147" s="47" t="s">
        <v>61</v>
      </c>
      <c r="CQ4147" s="47">
        <v>0</v>
      </c>
      <c r="DI4147" s="1">
        <f t="shared" si="320"/>
        <v>4</v>
      </c>
      <c r="DJ4147" s="9" t="str">
        <f t="shared" si="321"/>
        <v>-</v>
      </c>
      <c r="DK4147" s="10" t="str">
        <f t="shared" si="322"/>
        <v>-</v>
      </c>
      <c r="DL4147" s="11" t="str">
        <f t="shared" si="323"/>
        <v>0</v>
      </c>
    </row>
    <row r="4148" spans="1:116" ht="12" x14ac:dyDescent="0.2">
      <c r="A4148" s="47">
        <v>1003130003</v>
      </c>
      <c r="B4148" s="47" t="str">
        <f t="shared" si="324"/>
        <v>1003130003-CERRO AZUL DE ASUAJ</v>
      </c>
      <c r="C4148" s="47" t="s">
        <v>5743</v>
      </c>
      <c r="D4148" s="47" t="s">
        <v>58</v>
      </c>
      <c r="E4148" s="47" t="s">
        <v>80</v>
      </c>
      <c r="F4148" s="47" t="s">
        <v>3114</v>
      </c>
      <c r="G4148" s="47" t="s">
        <v>60</v>
      </c>
      <c r="H4148" s="47">
        <v>37</v>
      </c>
      <c r="I4148" s="47">
        <v>25</v>
      </c>
      <c r="J4148" s="47" t="s">
        <v>495</v>
      </c>
      <c r="K4148" s="47" t="s">
        <v>63</v>
      </c>
      <c r="L4148" s="47" t="s">
        <v>64</v>
      </c>
      <c r="M4148" s="47" t="s">
        <v>3183</v>
      </c>
      <c r="N4148" s="47" t="s">
        <v>3184</v>
      </c>
      <c r="O4148" s="47" t="s">
        <v>58</v>
      </c>
      <c r="P4148" s="47" t="s">
        <v>80</v>
      </c>
      <c r="Q4148" s="47" t="s">
        <v>3114</v>
      </c>
      <c r="R4148" s="47">
        <v>91991</v>
      </c>
      <c r="S4148" s="47" t="s">
        <v>67</v>
      </c>
      <c r="T4148" s="47" t="s">
        <v>5744</v>
      </c>
      <c r="U4148" s="47">
        <v>14654</v>
      </c>
      <c r="V4148" s="47" t="s">
        <v>69</v>
      </c>
      <c r="W4148" s="47" t="s">
        <v>5745</v>
      </c>
      <c r="X4148" s="47">
        <v>1275787</v>
      </c>
      <c r="Y4148" s="47">
        <v>4217881</v>
      </c>
      <c r="Z4148" s="47">
        <v>0</v>
      </c>
      <c r="AA4148" s="47">
        <v>0</v>
      </c>
      <c r="AB4148" s="47" t="s">
        <v>61</v>
      </c>
      <c r="AC4148" s="47">
        <v>0</v>
      </c>
      <c r="AD4148" s="47" t="s">
        <v>86</v>
      </c>
      <c r="AE4148" s="47" t="s">
        <v>4951</v>
      </c>
      <c r="AF4148" s="47" t="s">
        <v>5746</v>
      </c>
      <c r="AG4148" s="47">
        <v>15072</v>
      </c>
      <c r="AH4148" s="47" t="s">
        <v>4606</v>
      </c>
      <c r="AI4148" s="47" t="s">
        <v>6211</v>
      </c>
      <c r="AJ4148" s="47" t="s">
        <v>61</v>
      </c>
      <c r="AK4148" s="47" t="s">
        <v>61</v>
      </c>
      <c r="CQ4148" s="47">
        <v>0</v>
      </c>
      <c r="DI4148" s="1">
        <f t="shared" si="320"/>
        <v>4</v>
      </c>
      <c r="DJ4148" s="9" t="str">
        <f t="shared" si="321"/>
        <v>-</v>
      </c>
      <c r="DK4148" s="10" t="str">
        <f t="shared" si="322"/>
        <v>-</v>
      </c>
      <c r="DL4148" s="11" t="str">
        <f t="shared" si="323"/>
        <v>0</v>
      </c>
    </row>
    <row r="4149" spans="1:116" ht="12" x14ac:dyDescent="0.2">
      <c r="A4149" s="47">
        <v>1003130026</v>
      </c>
      <c r="B4149" s="47" t="str">
        <f t="shared" si="324"/>
        <v>1003130026-SAN ROQUE</v>
      </c>
      <c r="C4149" s="47" t="s">
        <v>1976</v>
      </c>
      <c r="D4149" s="47" t="s">
        <v>58</v>
      </c>
      <c r="E4149" s="47" t="s">
        <v>80</v>
      </c>
      <c r="F4149" s="47" t="s">
        <v>3114</v>
      </c>
      <c r="G4149" s="47" t="s">
        <v>60</v>
      </c>
      <c r="H4149" s="47">
        <v>52</v>
      </c>
      <c r="I4149" s="47" t="s">
        <v>61</v>
      </c>
      <c r="J4149" s="47" t="s">
        <v>495</v>
      </c>
      <c r="K4149" s="47" t="s">
        <v>63</v>
      </c>
      <c r="L4149" s="47" t="s">
        <v>64</v>
      </c>
      <c r="M4149" s="47" t="s">
        <v>3183</v>
      </c>
      <c r="N4149" s="47" t="s">
        <v>3184</v>
      </c>
      <c r="O4149" s="47" t="s">
        <v>58</v>
      </c>
      <c r="P4149" s="47" t="s">
        <v>80</v>
      </c>
      <c r="Q4149" s="47" t="s">
        <v>3114</v>
      </c>
      <c r="R4149" s="47">
        <v>91997</v>
      </c>
      <c r="S4149" s="47" t="s">
        <v>67</v>
      </c>
      <c r="T4149" s="47" t="s">
        <v>3185</v>
      </c>
      <c r="U4149" s="47">
        <v>14229</v>
      </c>
      <c r="V4149" s="47" t="s">
        <v>69</v>
      </c>
      <c r="W4149" s="47" t="s">
        <v>1978</v>
      </c>
      <c r="X4149" s="47">
        <v>1275791</v>
      </c>
      <c r="Y4149" s="47">
        <v>4217882</v>
      </c>
      <c r="Z4149" s="47">
        <v>0</v>
      </c>
      <c r="AA4149" s="47">
        <v>0</v>
      </c>
      <c r="AB4149" s="47" t="s">
        <v>61</v>
      </c>
      <c r="AC4149" s="47">
        <v>0</v>
      </c>
      <c r="AD4149" s="47" t="s">
        <v>86</v>
      </c>
      <c r="AE4149" s="47" t="s">
        <v>4951</v>
      </c>
      <c r="AF4149" s="47" t="s">
        <v>5748</v>
      </c>
      <c r="AG4149" s="47">
        <v>15070</v>
      </c>
      <c r="AH4149" s="47" t="s">
        <v>4606</v>
      </c>
      <c r="AI4149" s="47" t="s">
        <v>6212</v>
      </c>
      <c r="AJ4149" s="47" t="s">
        <v>61</v>
      </c>
      <c r="AK4149" s="47" t="s">
        <v>61</v>
      </c>
      <c r="CQ4149" s="47">
        <v>0</v>
      </c>
      <c r="DI4149" s="1">
        <f t="shared" si="320"/>
        <v>4</v>
      </c>
      <c r="DJ4149" s="9" t="str">
        <f t="shared" si="321"/>
        <v>-</v>
      </c>
      <c r="DK4149" s="10" t="str">
        <f t="shared" si="322"/>
        <v>-</v>
      </c>
      <c r="DL4149" s="11" t="str">
        <f t="shared" si="323"/>
        <v>0</v>
      </c>
    </row>
    <row r="4150" spans="1:116" ht="12" x14ac:dyDescent="0.2">
      <c r="A4150" s="47">
        <v>1003130024</v>
      </c>
      <c r="B4150" s="47" t="str">
        <f t="shared" si="324"/>
        <v>1003130024-PICHGAS</v>
      </c>
      <c r="C4150" s="47" t="s">
        <v>3184</v>
      </c>
      <c r="D4150" s="47" t="s">
        <v>58</v>
      </c>
      <c r="E4150" s="47" t="s">
        <v>80</v>
      </c>
      <c r="F4150" s="47" t="s">
        <v>3114</v>
      </c>
      <c r="G4150" s="47" t="s">
        <v>60</v>
      </c>
      <c r="H4150" s="47">
        <v>208</v>
      </c>
      <c r="I4150" s="47">
        <v>128</v>
      </c>
      <c r="J4150" s="47" t="s">
        <v>495</v>
      </c>
      <c r="K4150" s="47" t="s">
        <v>63</v>
      </c>
      <c r="L4150" s="47" t="s">
        <v>64</v>
      </c>
      <c r="M4150" s="47" t="s">
        <v>3183</v>
      </c>
      <c r="N4150" s="47" t="s">
        <v>3184</v>
      </c>
      <c r="O4150" s="47" t="s">
        <v>58</v>
      </c>
      <c r="P4150" s="47" t="s">
        <v>80</v>
      </c>
      <c r="Q4150" s="47" t="s">
        <v>3114</v>
      </c>
      <c r="R4150" s="47">
        <v>91999</v>
      </c>
      <c r="S4150" s="47" t="s">
        <v>67</v>
      </c>
      <c r="T4150" s="47" t="s">
        <v>4600</v>
      </c>
      <c r="U4150" s="47">
        <v>14653</v>
      </c>
      <c r="V4150" s="47" t="s">
        <v>69</v>
      </c>
      <c r="W4150" s="47" t="s">
        <v>4601</v>
      </c>
      <c r="X4150" s="47">
        <v>1275793</v>
      </c>
      <c r="Y4150" s="47">
        <v>4217887</v>
      </c>
      <c r="Z4150" s="47">
        <v>0</v>
      </c>
      <c r="AA4150" s="47">
        <v>0</v>
      </c>
      <c r="AB4150" s="47" t="s">
        <v>61</v>
      </c>
      <c r="AC4150" s="47">
        <v>0</v>
      </c>
      <c r="AD4150" s="47" t="s">
        <v>86</v>
      </c>
      <c r="AE4150" s="47" t="s">
        <v>4903</v>
      </c>
      <c r="AF4150" s="47" t="s">
        <v>5749</v>
      </c>
      <c r="AG4150" s="47">
        <v>15071</v>
      </c>
      <c r="AH4150" s="47" t="s">
        <v>4606</v>
      </c>
      <c r="AI4150" s="47" t="s">
        <v>6213</v>
      </c>
      <c r="AJ4150" s="47" t="s">
        <v>61</v>
      </c>
      <c r="AK4150" s="47" t="s">
        <v>61</v>
      </c>
      <c r="CQ4150" s="47">
        <v>0</v>
      </c>
      <c r="DI4150" s="1">
        <f t="shared" si="320"/>
        <v>4</v>
      </c>
      <c r="DJ4150" s="9" t="str">
        <f t="shared" si="321"/>
        <v>-</v>
      </c>
      <c r="DK4150" s="10" t="str">
        <f t="shared" si="322"/>
        <v>-</v>
      </c>
      <c r="DL4150" s="11" t="str">
        <f t="shared" si="323"/>
        <v>0</v>
      </c>
    </row>
    <row r="4151" spans="1:116" ht="12" x14ac:dyDescent="0.2">
      <c r="A4151" s="47">
        <v>1010020022</v>
      </c>
      <c r="B4151" s="47" t="str">
        <f t="shared" si="324"/>
        <v>1010020022-RIO BLANCO</v>
      </c>
      <c r="C4151" s="47" t="s">
        <v>2722</v>
      </c>
      <c r="D4151" s="47" t="s">
        <v>58</v>
      </c>
      <c r="E4151" s="47" t="s">
        <v>2155</v>
      </c>
      <c r="F4151" s="47" t="s">
        <v>2698</v>
      </c>
      <c r="G4151" s="47" t="s">
        <v>60</v>
      </c>
      <c r="H4151" s="47">
        <v>185</v>
      </c>
      <c r="I4151" s="47">
        <v>8</v>
      </c>
      <c r="J4151" s="47" t="s">
        <v>495</v>
      </c>
      <c r="K4151" s="47" t="s">
        <v>63</v>
      </c>
      <c r="L4151" s="47" t="s">
        <v>64</v>
      </c>
      <c r="M4151" s="47" t="s">
        <v>2699</v>
      </c>
      <c r="N4151" s="47" t="s">
        <v>2698</v>
      </c>
      <c r="O4151" s="47" t="s">
        <v>58</v>
      </c>
      <c r="P4151" s="47" t="s">
        <v>2158</v>
      </c>
      <c r="Q4151" s="47" t="s">
        <v>2698</v>
      </c>
      <c r="R4151" s="47">
        <v>90885</v>
      </c>
      <c r="S4151" s="47" t="s">
        <v>67</v>
      </c>
      <c r="T4151" s="47" t="s">
        <v>2723</v>
      </c>
      <c r="U4151" s="47">
        <v>14652</v>
      </c>
      <c r="V4151" s="47" t="s">
        <v>69</v>
      </c>
      <c r="W4151" s="47" t="s">
        <v>2724</v>
      </c>
      <c r="X4151" s="47">
        <v>1276444</v>
      </c>
      <c r="Y4151" s="47">
        <v>4217888</v>
      </c>
      <c r="Z4151" s="47">
        <v>0</v>
      </c>
      <c r="AA4151" s="47">
        <v>0</v>
      </c>
      <c r="AB4151" s="47" t="s">
        <v>61</v>
      </c>
      <c r="AC4151" s="47">
        <v>0</v>
      </c>
      <c r="AD4151" s="47" t="s">
        <v>86</v>
      </c>
      <c r="AE4151" s="47" t="s">
        <v>4921</v>
      </c>
      <c r="AF4151" s="47" t="s">
        <v>5848</v>
      </c>
      <c r="AG4151" s="47">
        <v>20118</v>
      </c>
      <c r="AH4151" s="47" t="s">
        <v>4606</v>
      </c>
      <c r="AI4151" s="47" t="s">
        <v>6214</v>
      </c>
      <c r="AJ4151" s="47" t="s">
        <v>61</v>
      </c>
      <c r="AK4151" s="47" t="s">
        <v>61</v>
      </c>
      <c r="CQ4151" s="47">
        <v>0</v>
      </c>
      <c r="DI4151" s="1">
        <f t="shared" si="320"/>
        <v>4</v>
      </c>
      <c r="DJ4151" s="9" t="str">
        <f t="shared" si="321"/>
        <v>-</v>
      </c>
      <c r="DK4151" s="10" t="str">
        <f t="shared" si="322"/>
        <v>-</v>
      </c>
      <c r="DL4151" s="11" t="str">
        <f t="shared" si="323"/>
        <v>0</v>
      </c>
    </row>
    <row r="4152" spans="1:116" ht="12" x14ac:dyDescent="0.2">
      <c r="A4152" s="47">
        <v>1010020005</v>
      </c>
      <c r="B4152" s="47" t="str">
        <f t="shared" si="324"/>
        <v>1010020005-PACHACANCHA</v>
      </c>
      <c r="C4152" s="47" t="s">
        <v>2756</v>
      </c>
      <c r="D4152" s="47" t="s">
        <v>58</v>
      </c>
      <c r="E4152" s="47" t="s">
        <v>2155</v>
      </c>
      <c r="F4152" s="47" t="s">
        <v>2698</v>
      </c>
      <c r="G4152" s="47" t="s">
        <v>60</v>
      </c>
      <c r="H4152" s="47">
        <v>98</v>
      </c>
      <c r="I4152" s="47">
        <v>19</v>
      </c>
      <c r="J4152" s="47" t="s">
        <v>495</v>
      </c>
      <c r="K4152" s="47" t="s">
        <v>63</v>
      </c>
      <c r="L4152" s="47" t="s">
        <v>64</v>
      </c>
      <c r="M4152" s="47" t="s">
        <v>2699</v>
      </c>
      <c r="N4152" s="47" t="s">
        <v>2698</v>
      </c>
      <c r="O4152" s="47" t="s">
        <v>58</v>
      </c>
      <c r="P4152" s="47" t="s">
        <v>2158</v>
      </c>
      <c r="Q4152" s="47" t="s">
        <v>2698</v>
      </c>
      <c r="R4152" s="47">
        <v>145448</v>
      </c>
      <c r="S4152" s="47" t="s">
        <v>67</v>
      </c>
      <c r="T4152" s="47" t="s">
        <v>2757</v>
      </c>
      <c r="U4152" s="47">
        <v>17053</v>
      </c>
      <c r="V4152" s="47" t="s">
        <v>69</v>
      </c>
      <c r="W4152" s="47" t="s">
        <v>2758</v>
      </c>
      <c r="X4152" s="47">
        <v>1276449</v>
      </c>
      <c r="Y4152" s="47">
        <v>4217889</v>
      </c>
      <c r="Z4152" s="47">
        <v>0</v>
      </c>
      <c r="AA4152" s="47">
        <v>0</v>
      </c>
      <c r="AB4152" s="47" t="s">
        <v>61</v>
      </c>
      <c r="AC4152" s="47">
        <v>0</v>
      </c>
      <c r="AD4152" s="47" t="s">
        <v>86</v>
      </c>
      <c r="AE4152" s="47" t="s">
        <v>4921</v>
      </c>
      <c r="AF4152" s="47" t="s">
        <v>5849</v>
      </c>
      <c r="AG4152" s="47">
        <v>21799</v>
      </c>
      <c r="AH4152" s="47" t="s">
        <v>4606</v>
      </c>
      <c r="AI4152" s="47" t="s">
        <v>2756</v>
      </c>
      <c r="AJ4152" s="47" t="s">
        <v>61</v>
      </c>
      <c r="AK4152" s="47" t="s">
        <v>61</v>
      </c>
      <c r="CQ4152" s="47">
        <v>0</v>
      </c>
      <c r="DI4152" s="1">
        <f t="shared" si="320"/>
        <v>4</v>
      </c>
      <c r="DJ4152" s="9" t="str">
        <f t="shared" si="321"/>
        <v>-</v>
      </c>
      <c r="DK4152" s="10" t="str">
        <f t="shared" si="322"/>
        <v>-</v>
      </c>
      <c r="DL4152" s="11" t="str">
        <f t="shared" si="323"/>
        <v>0</v>
      </c>
    </row>
    <row r="4153" spans="1:116" ht="12" x14ac:dyDescent="0.2">
      <c r="A4153" s="47">
        <v>1010020001</v>
      </c>
      <c r="B4153" s="47" t="str">
        <f t="shared" si="324"/>
        <v>1010020001-BAÑOS</v>
      </c>
      <c r="C4153" s="47" t="s">
        <v>2698</v>
      </c>
      <c r="D4153" s="47" t="s">
        <v>58</v>
      </c>
      <c r="E4153" s="47" t="s">
        <v>2155</v>
      </c>
      <c r="F4153" s="47" t="s">
        <v>2698</v>
      </c>
      <c r="G4153" s="47" t="s">
        <v>60</v>
      </c>
      <c r="H4153" s="47">
        <v>1800</v>
      </c>
      <c r="I4153" s="47">
        <v>400</v>
      </c>
      <c r="J4153" s="47" t="s">
        <v>495</v>
      </c>
      <c r="K4153" s="47" t="s">
        <v>63</v>
      </c>
      <c r="L4153" s="47" t="s">
        <v>64</v>
      </c>
      <c r="M4153" s="47" t="s">
        <v>2699</v>
      </c>
      <c r="N4153" s="47" t="s">
        <v>2698</v>
      </c>
      <c r="O4153" s="47" t="s">
        <v>58</v>
      </c>
      <c r="P4153" s="47" t="s">
        <v>2158</v>
      </c>
      <c r="Q4153" s="47" t="s">
        <v>2698</v>
      </c>
      <c r="R4153" s="47">
        <v>90799</v>
      </c>
      <c r="S4153" s="47" t="s">
        <v>67</v>
      </c>
      <c r="T4153" s="47" t="s">
        <v>2752</v>
      </c>
      <c r="U4153" s="47">
        <v>14648</v>
      </c>
      <c r="V4153" s="47" t="s">
        <v>98</v>
      </c>
      <c r="W4153" s="47" t="s">
        <v>2753</v>
      </c>
      <c r="X4153" s="47">
        <v>1276393</v>
      </c>
      <c r="Y4153" s="47">
        <v>4217890</v>
      </c>
      <c r="Z4153" s="47">
        <v>0</v>
      </c>
      <c r="AA4153" s="47">
        <v>0</v>
      </c>
      <c r="AB4153" s="47" t="s">
        <v>61</v>
      </c>
      <c r="AC4153" s="47">
        <v>0</v>
      </c>
      <c r="AD4153" s="47" t="s">
        <v>86</v>
      </c>
      <c r="AE4153" s="47" t="s">
        <v>4893</v>
      </c>
      <c r="AF4153" s="47" t="s">
        <v>5839</v>
      </c>
      <c r="AG4153" s="47">
        <v>22399</v>
      </c>
      <c r="AH4153" s="47" t="s">
        <v>4606</v>
      </c>
      <c r="AI4153" s="47" t="s">
        <v>2698</v>
      </c>
      <c r="AJ4153" s="47" t="s">
        <v>61</v>
      </c>
      <c r="AK4153" s="47" t="s">
        <v>61</v>
      </c>
      <c r="CQ4153" s="47">
        <v>0</v>
      </c>
      <c r="DI4153" s="1">
        <f t="shared" si="320"/>
        <v>4</v>
      </c>
      <c r="DJ4153" s="9" t="str">
        <f t="shared" si="321"/>
        <v>-</v>
      </c>
      <c r="DK4153" s="10" t="str">
        <f t="shared" si="322"/>
        <v>-</v>
      </c>
      <c r="DL4153" s="11" t="str">
        <f t="shared" si="323"/>
        <v>0</v>
      </c>
    </row>
    <row r="4154" spans="1:116" ht="12" x14ac:dyDescent="0.2">
      <c r="A4154" s="47">
        <v>1010020015</v>
      </c>
      <c r="B4154" s="47" t="str">
        <f t="shared" si="324"/>
        <v>1010020015-EL PORVENIR</v>
      </c>
      <c r="C4154" s="47" t="s">
        <v>1390</v>
      </c>
      <c r="D4154" s="47" t="s">
        <v>58</v>
      </c>
      <c r="E4154" s="47" t="s">
        <v>2155</v>
      </c>
      <c r="F4154" s="47" t="s">
        <v>2698</v>
      </c>
      <c r="G4154" s="47" t="s">
        <v>60</v>
      </c>
      <c r="H4154" s="47">
        <v>280</v>
      </c>
      <c r="I4154" s="47">
        <v>70</v>
      </c>
      <c r="J4154" s="47" t="s">
        <v>495</v>
      </c>
      <c r="K4154" s="47" t="s">
        <v>63</v>
      </c>
      <c r="L4154" s="47" t="s">
        <v>64</v>
      </c>
      <c r="M4154" s="47" t="s">
        <v>2699</v>
      </c>
      <c r="N4154" s="47" t="s">
        <v>2698</v>
      </c>
      <c r="O4154" s="47" t="s">
        <v>58</v>
      </c>
      <c r="P4154" s="47" t="s">
        <v>2158</v>
      </c>
      <c r="Q4154" s="47" t="s">
        <v>2698</v>
      </c>
      <c r="R4154" s="47">
        <v>90963</v>
      </c>
      <c r="S4154" s="47" t="s">
        <v>67</v>
      </c>
      <c r="T4154" s="47" t="s">
        <v>2708</v>
      </c>
      <c r="U4154" s="47">
        <v>14650</v>
      </c>
      <c r="V4154" s="47" t="s">
        <v>69</v>
      </c>
      <c r="W4154" s="47" t="s">
        <v>2709</v>
      </c>
      <c r="X4154" s="47">
        <v>1276410</v>
      </c>
      <c r="Y4154" s="47">
        <v>4217898</v>
      </c>
      <c r="Z4154" s="47">
        <v>0</v>
      </c>
      <c r="AA4154" s="47">
        <v>0</v>
      </c>
      <c r="AB4154" s="47" t="s">
        <v>61</v>
      </c>
      <c r="AC4154" s="47">
        <v>0</v>
      </c>
      <c r="AD4154" s="47" t="s">
        <v>86</v>
      </c>
      <c r="AE4154" s="47" t="s">
        <v>4893</v>
      </c>
      <c r="AF4154" s="47" t="s">
        <v>5841</v>
      </c>
      <c r="AG4154" s="47">
        <v>22526</v>
      </c>
      <c r="AH4154" s="47" t="s">
        <v>4606</v>
      </c>
      <c r="AI4154" s="47" t="s">
        <v>2710</v>
      </c>
      <c r="AJ4154" s="47" t="s">
        <v>61</v>
      </c>
      <c r="AK4154" s="47" t="s">
        <v>61</v>
      </c>
      <c r="CQ4154" s="47">
        <v>0</v>
      </c>
      <c r="DI4154" s="1">
        <f t="shared" si="320"/>
        <v>4</v>
      </c>
      <c r="DJ4154" s="9" t="str">
        <f t="shared" si="321"/>
        <v>-</v>
      </c>
      <c r="DK4154" s="10" t="str">
        <f t="shared" si="322"/>
        <v>-</v>
      </c>
      <c r="DL4154" s="11" t="str">
        <f t="shared" si="323"/>
        <v>0</v>
      </c>
    </row>
    <row r="4155" spans="1:116" ht="12" x14ac:dyDescent="0.2">
      <c r="A4155" s="47">
        <v>1010020013</v>
      </c>
      <c r="B4155" s="47" t="str">
        <f t="shared" si="324"/>
        <v>1010020013-SAN ANTONIO DE ACAPA (SAN ANTONIO)</v>
      </c>
      <c r="C4155" s="47" t="s">
        <v>2738</v>
      </c>
      <c r="D4155" s="47" t="s">
        <v>58</v>
      </c>
      <c r="E4155" s="47" t="s">
        <v>2155</v>
      </c>
      <c r="F4155" s="47" t="s">
        <v>2698</v>
      </c>
      <c r="G4155" s="47" t="s">
        <v>60</v>
      </c>
      <c r="H4155" s="47">
        <v>140</v>
      </c>
      <c r="I4155" s="47">
        <v>40</v>
      </c>
      <c r="J4155" s="47" t="s">
        <v>495</v>
      </c>
      <c r="K4155" s="47" t="s">
        <v>63</v>
      </c>
      <c r="L4155" s="47" t="s">
        <v>64</v>
      </c>
      <c r="M4155" s="47" t="s">
        <v>2699</v>
      </c>
      <c r="N4155" s="47" t="s">
        <v>2698</v>
      </c>
      <c r="O4155" s="47" t="s">
        <v>58</v>
      </c>
      <c r="P4155" s="47" t="s">
        <v>2158</v>
      </c>
      <c r="Q4155" s="47" t="s">
        <v>2698</v>
      </c>
      <c r="R4155" s="47">
        <v>90841</v>
      </c>
      <c r="S4155" s="47" t="s">
        <v>67</v>
      </c>
      <c r="T4155" s="47" t="s">
        <v>2739</v>
      </c>
      <c r="U4155" s="47">
        <v>14651</v>
      </c>
      <c r="V4155" s="47" t="s">
        <v>69</v>
      </c>
      <c r="W4155" s="47" t="s">
        <v>2740</v>
      </c>
      <c r="X4155" s="47">
        <v>1276417</v>
      </c>
      <c r="Y4155" s="47">
        <v>4217904</v>
      </c>
      <c r="Z4155" s="47">
        <v>0</v>
      </c>
      <c r="AA4155" s="47">
        <v>0</v>
      </c>
      <c r="AB4155" s="47" t="s">
        <v>61</v>
      </c>
      <c r="AC4155" s="47">
        <v>0</v>
      </c>
      <c r="AD4155" s="47" t="s">
        <v>86</v>
      </c>
      <c r="AE4155" s="47" t="s">
        <v>4978</v>
      </c>
      <c r="AF4155" s="47" t="s">
        <v>5842</v>
      </c>
      <c r="AG4155" s="47">
        <v>22401</v>
      </c>
      <c r="AH4155" s="47" t="s">
        <v>4606</v>
      </c>
      <c r="AI4155" s="47" t="s">
        <v>138</v>
      </c>
      <c r="AJ4155" s="47" t="s">
        <v>61</v>
      </c>
      <c r="AK4155" s="47" t="s">
        <v>61</v>
      </c>
      <c r="CQ4155" s="47">
        <v>0</v>
      </c>
      <c r="DI4155" s="1">
        <f t="shared" si="320"/>
        <v>4</v>
      </c>
      <c r="DJ4155" s="9" t="str">
        <f t="shared" si="321"/>
        <v>-</v>
      </c>
      <c r="DK4155" s="10" t="str">
        <f t="shared" si="322"/>
        <v>-</v>
      </c>
      <c r="DL4155" s="11" t="str">
        <f t="shared" si="323"/>
        <v>0</v>
      </c>
    </row>
    <row r="4156" spans="1:116" ht="12" x14ac:dyDescent="0.2">
      <c r="A4156" s="47">
        <v>1010020011</v>
      </c>
      <c r="B4156" s="47" t="str">
        <f t="shared" si="324"/>
        <v>1010020011-SAN LUIS DE UCRUPAMPA</v>
      </c>
      <c r="C4156" s="47" t="s">
        <v>2730</v>
      </c>
      <c r="D4156" s="47" t="s">
        <v>58</v>
      </c>
      <c r="E4156" s="47" t="s">
        <v>2155</v>
      </c>
      <c r="F4156" s="47" t="s">
        <v>2698</v>
      </c>
      <c r="G4156" s="47" t="s">
        <v>60</v>
      </c>
      <c r="H4156" s="47">
        <v>70</v>
      </c>
      <c r="I4156" s="47">
        <v>21</v>
      </c>
      <c r="J4156" s="47" t="s">
        <v>495</v>
      </c>
      <c r="K4156" s="47" t="s">
        <v>63</v>
      </c>
      <c r="L4156" s="47" t="s">
        <v>64</v>
      </c>
      <c r="M4156" s="47" t="s">
        <v>2699</v>
      </c>
      <c r="N4156" s="47" t="s">
        <v>2698</v>
      </c>
      <c r="O4156" s="47" t="s">
        <v>58</v>
      </c>
      <c r="P4156" s="47" t="s">
        <v>2158</v>
      </c>
      <c r="Q4156" s="47" t="s">
        <v>2698</v>
      </c>
      <c r="R4156" s="47">
        <v>90867</v>
      </c>
      <c r="S4156" s="47" t="s">
        <v>67</v>
      </c>
      <c r="T4156" s="47" t="s">
        <v>2731</v>
      </c>
      <c r="U4156" s="47">
        <v>14522</v>
      </c>
      <c r="V4156" s="47" t="s">
        <v>69</v>
      </c>
      <c r="W4156" s="47" t="s">
        <v>2732</v>
      </c>
      <c r="X4156" s="47">
        <v>1276425</v>
      </c>
      <c r="Y4156" s="47">
        <v>4217908</v>
      </c>
      <c r="Z4156" s="47">
        <v>0</v>
      </c>
      <c r="AA4156" s="47">
        <v>0</v>
      </c>
      <c r="AB4156" s="47" t="s">
        <v>61</v>
      </c>
      <c r="AC4156" s="47">
        <v>0</v>
      </c>
      <c r="AD4156" s="47" t="s">
        <v>86</v>
      </c>
      <c r="AE4156" s="47" t="s">
        <v>4978</v>
      </c>
      <c r="AF4156" s="47" t="s">
        <v>5844</v>
      </c>
      <c r="AG4156" s="47">
        <v>24316</v>
      </c>
      <c r="AH4156" s="47" t="s">
        <v>4606</v>
      </c>
      <c r="AI4156" s="47" t="s">
        <v>2733</v>
      </c>
      <c r="AJ4156" s="47" t="s">
        <v>61</v>
      </c>
      <c r="AK4156" s="47" t="s">
        <v>61</v>
      </c>
      <c r="CQ4156" s="47">
        <v>0</v>
      </c>
      <c r="DI4156" s="1">
        <f t="shared" si="320"/>
        <v>4</v>
      </c>
      <c r="DJ4156" s="9" t="str">
        <f t="shared" si="321"/>
        <v>-</v>
      </c>
      <c r="DK4156" s="10" t="str">
        <f t="shared" si="322"/>
        <v>-</v>
      </c>
      <c r="DL4156" s="11" t="str">
        <f t="shared" si="323"/>
        <v>0</v>
      </c>
    </row>
    <row r="4157" spans="1:116" ht="12" x14ac:dyDescent="0.2">
      <c r="A4157" s="47">
        <v>1010020073</v>
      </c>
      <c r="B4157" s="47" t="str">
        <f t="shared" si="324"/>
        <v>1010020073-YANAN CRUZ</v>
      </c>
      <c r="C4157" s="47" t="s">
        <v>2702</v>
      </c>
      <c r="D4157" s="47" t="s">
        <v>58</v>
      </c>
      <c r="E4157" s="47" t="s">
        <v>2155</v>
      </c>
      <c r="F4157" s="47" t="s">
        <v>2698</v>
      </c>
      <c r="G4157" s="47" t="s">
        <v>60</v>
      </c>
      <c r="H4157" s="47">
        <v>70</v>
      </c>
      <c r="I4157" s="47">
        <v>30</v>
      </c>
      <c r="J4157" s="47" t="s">
        <v>495</v>
      </c>
      <c r="K4157" s="47" t="s">
        <v>63</v>
      </c>
      <c r="L4157" s="47" t="s">
        <v>64</v>
      </c>
      <c r="M4157" s="47" t="s">
        <v>2699</v>
      </c>
      <c r="N4157" s="47" t="s">
        <v>2698</v>
      </c>
      <c r="O4157" s="47" t="s">
        <v>58</v>
      </c>
      <c r="P4157" s="47" t="s">
        <v>2158</v>
      </c>
      <c r="Q4157" s="47" t="s">
        <v>2698</v>
      </c>
      <c r="R4157" s="47">
        <v>135494</v>
      </c>
      <c r="S4157" s="47" t="s">
        <v>67</v>
      </c>
      <c r="T4157" s="47" t="s">
        <v>2703</v>
      </c>
      <c r="U4157" s="47">
        <v>15977</v>
      </c>
      <c r="V4157" s="47" t="s">
        <v>69</v>
      </c>
      <c r="W4157" s="47" t="s">
        <v>2704</v>
      </c>
      <c r="X4157" s="47">
        <v>1276431</v>
      </c>
      <c r="Y4157" s="47">
        <v>4217913</v>
      </c>
      <c r="Z4157" s="47">
        <v>0</v>
      </c>
      <c r="AA4157" s="47">
        <v>0</v>
      </c>
      <c r="AB4157" s="47" t="s">
        <v>61</v>
      </c>
      <c r="AC4157" s="47">
        <v>0</v>
      </c>
      <c r="AD4157" s="47" t="s">
        <v>86</v>
      </c>
      <c r="AE4157" s="47" t="s">
        <v>4921</v>
      </c>
      <c r="AF4157" s="47" t="s">
        <v>5845</v>
      </c>
      <c r="AG4157" s="47">
        <v>20117</v>
      </c>
      <c r="AH4157" s="47" t="s">
        <v>4606</v>
      </c>
      <c r="AI4157" s="47" t="s">
        <v>2702</v>
      </c>
      <c r="AJ4157" s="47" t="s">
        <v>61</v>
      </c>
      <c r="AK4157" s="47" t="s">
        <v>61</v>
      </c>
      <c r="CQ4157" s="47">
        <v>0</v>
      </c>
      <c r="DI4157" s="1">
        <f t="shared" si="320"/>
        <v>4</v>
      </c>
      <c r="DJ4157" s="9" t="str">
        <f t="shared" si="321"/>
        <v>-</v>
      </c>
      <c r="DK4157" s="10" t="str">
        <f t="shared" si="322"/>
        <v>-</v>
      </c>
      <c r="DL4157" s="11" t="str">
        <f t="shared" si="323"/>
        <v>0</v>
      </c>
    </row>
    <row r="4158" spans="1:116" ht="12" x14ac:dyDescent="0.2">
      <c r="A4158" s="47">
        <v>1006080001</v>
      </c>
      <c r="B4158" s="47" t="str">
        <f t="shared" si="324"/>
        <v>1006080001-CASTILLO GRANDE</v>
      </c>
      <c r="C4158" s="47" t="s">
        <v>2238</v>
      </c>
      <c r="D4158" s="47" t="s">
        <v>58</v>
      </c>
      <c r="E4158" s="47" t="s">
        <v>1533</v>
      </c>
      <c r="F4158" s="47" t="s">
        <v>2238</v>
      </c>
      <c r="G4158" s="47" t="s">
        <v>265</v>
      </c>
      <c r="H4158" s="47">
        <v>7064</v>
      </c>
      <c r="I4158" s="47">
        <v>6232</v>
      </c>
      <c r="J4158" s="47" t="s">
        <v>495</v>
      </c>
      <c r="K4158" s="47" t="s">
        <v>63</v>
      </c>
      <c r="L4158" s="47" t="s">
        <v>64</v>
      </c>
      <c r="M4158" s="47" t="s">
        <v>2239</v>
      </c>
      <c r="N4158" s="47" t="s">
        <v>2240</v>
      </c>
      <c r="O4158" s="47" t="s">
        <v>58</v>
      </c>
      <c r="P4158" s="47" t="s">
        <v>1533</v>
      </c>
      <c r="Q4158" s="47" t="s">
        <v>2238</v>
      </c>
      <c r="R4158" s="47">
        <v>164981</v>
      </c>
      <c r="S4158" s="47" t="s">
        <v>171</v>
      </c>
      <c r="T4158" s="47" t="s">
        <v>2241</v>
      </c>
      <c r="U4158" s="47">
        <v>22497</v>
      </c>
      <c r="V4158" s="47" t="s">
        <v>2242</v>
      </c>
      <c r="W4158" s="47" t="s">
        <v>2241</v>
      </c>
      <c r="X4158" s="47">
        <v>1280268</v>
      </c>
      <c r="Y4158" s="47">
        <v>4218937</v>
      </c>
      <c r="Z4158" s="47">
        <v>389464</v>
      </c>
      <c r="AA4158" s="47">
        <v>8971534</v>
      </c>
      <c r="AB4158" s="47" t="s">
        <v>71</v>
      </c>
      <c r="AC4158" s="47">
        <v>643</v>
      </c>
      <c r="AD4158" s="47" t="s">
        <v>72</v>
      </c>
      <c r="AE4158" s="47" t="s">
        <v>5184</v>
      </c>
      <c r="AF4158" s="47" t="s">
        <v>6215</v>
      </c>
      <c r="AG4158" s="47">
        <v>64813</v>
      </c>
      <c r="AH4158" s="47" t="s">
        <v>73</v>
      </c>
      <c r="AI4158" s="47" t="s">
        <v>2243</v>
      </c>
      <c r="AJ4158" s="47" t="s">
        <v>61</v>
      </c>
      <c r="AK4158" s="47" t="s">
        <v>61</v>
      </c>
      <c r="AV4158" s="47">
        <v>1.54</v>
      </c>
      <c r="AZ4158" s="47">
        <v>508</v>
      </c>
      <c r="BM4158" s="47">
        <v>6.82</v>
      </c>
      <c r="BS4158" s="47">
        <v>24.3</v>
      </c>
      <c r="BT4158" s="47">
        <v>0.41</v>
      </c>
      <c r="DI4158" s="1">
        <f t="shared" si="320"/>
        <v>4</v>
      </c>
      <c r="DJ4158" s="9" t="str">
        <f t="shared" si="321"/>
        <v>NO BACTERIOLOGICO</v>
      </c>
      <c r="DK4158" s="10" t="str">
        <f t="shared" si="322"/>
        <v>-</v>
      </c>
      <c r="DL4158" s="11" t="str">
        <f t="shared" si="323"/>
        <v>0</v>
      </c>
    </row>
    <row r="4159" spans="1:116" ht="12" x14ac:dyDescent="0.2">
      <c r="A4159" s="47">
        <v>1006080001</v>
      </c>
      <c r="B4159" s="47" t="str">
        <f t="shared" si="324"/>
        <v>1006080001-CASTILLO GRANDE</v>
      </c>
      <c r="C4159" s="47" t="s">
        <v>2238</v>
      </c>
      <c r="D4159" s="47" t="s">
        <v>58</v>
      </c>
      <c r="E4159" s="47" t="s">
        <v>1533</v>
      </c>
      <c r="F4159" s="47" t="s">
        <v>2238</v>
      </c>
      <c r="G4159" s="47" t="s">
        <v>265</v>
      </c>
      <c r="H4159" s="47">
        <v>7064</v>
      </c>
      <c r="I4159" s="47">
        <v>6232</v>
      </c>
      <c r="J4159" s="47" t="s">
        <v>495</v>
      </c>
      <c r="K4159" s="47" t="s">
        <v>63</v>
      </c>
      <c r="L4159" s="47" t="s">
        <v>64</v>
      </c>
      <c r="M4159" s="47" t="s">
        <v>2239</v>
      </c>
      <c r="N4159" s="47" t="s">
        <v>2240</v>
      </c>
      <c r="O4159" s="47" t="s">
        <v>58</v>
      </c>
      <c r="P4159" s="47" t="s">
        <v>1533</v>
      </c>
      <c r="Q4159" s="47" t="s">
        <v>2238</v>
      </c>
      <c r="R4159" s="47">
        <v>164981</v>
      </c>
      <c r="S4159" s="47" t="s">
        <v>171</v>
      </c>
      <c r="T4159" s="47" t="s">
        <v>2241</v>
      </c>
      <c r="U4159" s="47">
        <v>22497</v>
      </c>
      <c r="V4159" s="47" t="s">
        <v>2242</v>
      </c>
      <c r="W4159" s="47" t="s">
        <v>2241</v>
      </c>
      <c r="X4159" s="47">
        <v>1280268</v>
      </c>
      <c r="Y4159" s="47">
        <v>4218938</v>
      </c>
      <c r="Z4159" s="47">
        <v>389486</v>
      </c>
      <c r="AA4159" s="47">
        <v>8971545</v>
      </c>
      <c r="AB4159" s="47" t="s">
        <v>1189</v>
      </c>
      <c r="AC4159" s="47">
        <v>611</v>
      </c>
      <c r="AD4159" s="47" t="s">
        <v>72</v>
      </c>
      <c r="AE4159" s="47" t="s">
        <v>5184</v>
      </c>
      <c r="AF4159" s="47" t="s">
        <v>6215</v>
      </c>
      <c r="AG4159" s="47" t="s">
        <v>61</v>
      </c>
      <c r="AH4159" s="47" t="s">
        <v>75</v>
      </c>
      <c r="AI4159" s="47" t="s">
        <v>76</v>
      </c>
      <c r="AJ4159" s="47" t="s">
        <v>61</v>
      </c>
      <c r="AK4159" s="47" t="s">
        <v>61</v>
      </c>
      <c r="AV4159" s="47">
        <v>0.85</v>
      </c>
      <c r="AZ4159" s="47">
        <v>503</v>
      </c>
      <c r="BM4159" s="47">
        <v>6.93</v>
      </c>
      <c r="BS4159" s="47">
        <v>24.5</v>
      </c>
      <c r="BT4159" s="47">
        <v>0.34</v>
      </c>
      <c r="DI4159" s="1">
        <f t="shared" si="320"/>
        <v>4</v>
      </c>
      <c r="DJ4159" s="9" t="str">
        <f t="shared" si="321"/>
        <v>NO BACTERIOLOGICO</v>
      </c>
      <c r="DK4159" s="10" t="str">
        <f t="shared" si="322"/>
        <v>-</v>
      </c>
      <c r="DL4159" s="11" t="str">
        <f t="shared" si="323"/>
        <v>0</v>
      </c>
    </row>
    <row r="4160" spans="1:116" ht="12" x14ac:dyDescent="0.2">
      <c r="A4160" s="47">
        <v>1006080001</v>
      </c>
      <c r="B4160" s="47" t="str">
        <f t="shared" si="324"/>
        <v>1006080001-CASTILLO GRANDE</v>
      </c>
      <c r="C4160" s="47" t="s">
        <v>2238</v>
      </c>
      <c r="D4160" s="47" t="s">
        <v>58</v>
      </c>
      <c r="E4160" s="47" t="s">
        <v>1533</v>
      </c>
      <c r="F4160" s="47" t="s">
        <v>2238</v>
      </c>
      <c r="G4160" s="47" t="s">
        <v>265</v>
      </c>
      <c r="H4160" s="47">
        <v>7064</v>
      </c>
      <c r="I4160" s="47">
        <v>6232</v>
      </c>
      <c r="J4160" s="47" t="s">
        <v>495</v>
      </c>
      <c r="K4160" s="47" t="s">
        <v>63</v>
      </c>
      <c r="L4160" s="47" t="s">
        <v>64</v>
      </c>
      <c r="M4160" s="47" t="s">
        <v>2239</v>
      </c>
      <c r="N4160" s="47" t="s">
        <v>2240</v>
      </c>
      <c r="O4160" s="47" t="s">
        <v>58</v>
      </c>
      <c r="P4160" s="47" t="s">
        <v>1533</v>
      </c>
      <c r="Q4160" s="47" t="s">
        <v>2238</v>
      </c>
      <c r="R4160" s="47">
        <v>164981</v>
      </c>
      <c r="S4160" s="47" t="s">
        <v>171</v>
      </c>
      <c r="T4160" s="47" t="s">
        <v>2241</v>
      </c>
      <c r="U4160" s="47">
        <v>22497</v>
      </c>
      <c r="V4160" s="47" t="s">
        <v>2242</v>
      </c>
      <c r="W4160" s="47" t="s">
        <v>2241</v>
      </c>
      <c r="X4160" s="47">
        <v>1280268</v>
      </c>
      <c r="Y4160" s="47">
        <v>4218939</v>
      </c>
      <c r="Z4160" s="47">
        <v>389181</v>
      </c>
      <c r="AA4160" s="47">
        <v>8974193</v>
      </c>
      <c r="AB4160" s="47" t="s">
        <v>71</v>
      </c>
      <c r="AC4160" s="47">
        <v>654</v>
      </c>
      <c r="AD4160" s="47" t="s">
        <v>72</v>
      </c>
      <c r="AE4160" s="47" t="s">
        <v>5184</v>
      </c>
      <c r="AF4160" s="47" t="s">
        <v>6215</v>
      </c>
      <c r="AG4160" s="47" t="s">
        <v>61</v>
      </c>
      <c r="AH4160" s="47" t="s">
        <v>75</v>
      </c>
      <c r="AI4160" s="47" t="s">
        <v>76</v>
      </c>
      <c r="AJ4160" s="47" t="s">
        <v>61</v>
      </c>
      <c r="AK4160" s="47" t="s">
        <v>61</v>
      </c>
      <c r="AV4160" s="47">
        <v>0.79</v>
      </c>
      <c r="AZ4160" s="47">
        <v>506</v>
      </c>
      <c r="BM4160" s="47">
        <v>7.44</v>
      </c>
      <c r="BS4160" s="47">
        <v>24.7</v>
      </c>
      <c r="BT4160" s="47">
        <v>0.35</v>
      </c>
      <c r="DI4160" s="1">
        <f t="shared" si="320"/>
        <v>4</v>
      </c>
      <c r="DJ4160" s="9" t="str">
        <f t="shared" si="321"/>
        <v>NO BACTERIOLOGICO</v>
      </c>
      <c r="DK4160" s="10" t="str">
        <f t="shared" si="322"/>
        <v>-</v>
      </c>
      <c r="DL4160" s="11" t="str">
        <f t="shared" si="323"/>
        <v>0</v>
      </c>
    </row>
    <row r="4161" spans="1:116" ht="12" x14ac:dyDescent="0.2">
      <c r="A4161" s="47">
        <v>1006080012</v>
      </c>
      <c r="B4161" s="47" t="str">
        <f t="shared" si="324"/>
        <v>1006080012-PAPAYAL</v>
      </c>
      <c r="C4161" s="47" t="s">
        <v>2250</v>
      </c>
      <c r="D4161" s="47" t="s">
        <v>58</v>
      </c>
      <c r="E4161" s="47" t="s">
        <v>1533</v>
      </c>
      <c r="F4161" s="47" t="s">
        <v>2238</v>
      </c>
      <c r="G4161" s="47" t="s">
        <v>60</v>
      </c>
      <c r="H4161" s="47">
        <v>200</v>
      </c>
      <c r="I4161" s="47">
        <v>200</v>
      </c>
      <c r="J4161" s="47" t="s">
        <v>495</v>
      </c>
      <c r="K4161" s="47" t="s">
        <v>63</v>
      </c>
      <c r="L4161" s="47" t="s">
        <v>64</v>
      </c>
      <c r="M4161" s="47" t="s">
        <v>2239</v>
      </c>
      <c r="N4161" s="47" t="s">
        <v>2240</v>
      </c>
      <c r="O4161" s="47" t="s">
        <v>58</v>
      </c>
      <c r="P4161" s="47" t="s">
        <v>1533</v>
      </c>
      <c r="Q4161" s="47" t="s">
        <v>2238</v>
      </c>
      <c r="R4161" s="47">
        <v>102051</v>
      </c>
      <c r="S4161" s="47" t="s">
        <v>67</v>
      </c>
      <c r="T4161" s="47" t="s">
        <v>2251</v>
      </c>
      <c r="U4161" s="47">
        <v>23683</v>
      </c>
      <c r="V4161" s="47" t="s">
        <v>69</v>
      </c>
      <c r="W4161" s="47" t="s">
        <v>2252</v>
      </c>
      <c r="X4161" s="47">
        <v>1280303</v>
      </c>
      <c r="Y4161" s="47">
        <v>4219014</v>
      </c>
      <c r="Z4161" s="47">
        <v>388572</v>
      </c>
      <c r="AA4161" s="47">
        <v>8978945</v>
      </c>
      <c r="AB4161" s="47" t="s">
        <v>71</v>
      </c>
      <c r="AC4161" s="47">
        <v>677</v>
      </c>
      <c r="AD4161" s="47" t="s">
        <v>72</v>
      </c>
      <c r="AE4161" s="47" t="s">
        <v>5065</v>
      </c>
      <c r="AF4161" s="47" t="s">
        <v>6216</v>
      </c>
      <c r="AG4161" s="47">
        <v>60117</v>
      </c>
      <c r="AH4161" s="47" t="s">
        <v>73</v>
      </c>
      <c r="AI4161" s="47" t="s">
        <v>2253</v>
      </c>
      <c r="AJ4161" s="47" t="s">
        <v>61</v>
      </c>
      <c r="AK4161" s="47" t="s">
        <v>61</v>
      </c>
      <c r="AV4161" s="47">
        <v>1.06</v>
      </c>
      <c r="AZ4161" s="47">
        <v>404</v>
      </c>
      <c r="BM4161" s="47">
        <v>7.02</v>
      </c>
      <c r="BS4161" s="47">
        <v>23.1</v>
      </c>
      <c r="BT4161" s="47">
        <v>1.65</v>
      </c>
      <c r="DI4161" s="1">
        <f t="shared" si="320"/>
        <v>4</v>
      </c>
      <c r="DJ4161" s="9" t="str">
        <f t="shared" si="321"/>
        <v>NO BACTERIOLOGICO</v>
      </c>
      <c r="DK4161" s="10" t="str">
        <f t="shared" si="322"/>
        <v>-</v>
      </c>
      <c r="DL4161" s="11" t="str">
        <f t="shared" si="323"/>
        <v>0</v>
      </c>
    </row>
    <row r="4162" spans="1:116" ht="12" x14ac:dyDescent="0.2">
      <c r="A4162" s="47">
        <v>1006080012</v>
      </c>
      <c r="B4162" s="47" t="str">
        <f t="shared" si="324"/>
        <v>1006080012-PAPAYAL</v>
      </c>
      <c r="C4162" s="47" t="s">
        <v>2250</v>
      </c>
      <c r="D4162" s="47" t="s">
        <v>58</v>
      </c>
      <c r="E4162" s="47" t="s">
        <v>1533</v>
      </c>
      <c r="F4162" s="47" t="s">
        <v>2238</v>
      </c>
      <c r="G4162" s="47" t="s">
        <v>60</v>
      </c>
      <c r="H4162" s="47">
        <v>200</v>
      </c>
      <c r="I4162" s="47">
        <v>200</v>
      </c>
      <c r="J4162" s="47" t="s">
        <v>495</v>
      </c>
      <c r="K4162" s="47" t="s">
        <v>63</v>
      </c>
      <c r="L4162" s="47" t="s">
        <v>64</v>
      </c>
      <c r="M4162" s="47" t="s">
        <v>2239</v>
      </c>
      <c r="N4162" s="47" t="s">
        <v>2240</v>
      </c>
      <c r="O4162" s="47" t="s">
        <v>58</v>
      </c>
      <c r="P4162" s="47" t="s">
        <v>1533</v>
      </c>
      <c r="Q4162" s="47" t="s">
        <v>2238</v>
      </c>
      <c r="R4162" s="47">
        <v>102051</v>
      </c>
      <c r="S4162" s="47" t="s">
        <v>67</v>
      </c>
      <c r="T4162" s="47" t="s">
        <v>2251</v>
      </c>
      <c r="U4162" s="47">
        <v>23683</v>
      </c>
      <c r="V4162" s="47" t="s">
        <v>69</v>
      </c>
      <c r="W4162" s="47" t="s">
        <v>2252</v>
      </c>
      <c r="X4162" s="47">
        <v>1280303</v>
      </c>
      <c r="Y4162" s="47">
        <v>4219015</v>
      </c>
      <c r="Z4162" s="47">
        <v>388829</v>
      </c>
      <c r="AA4162" s="47">
        <v>8978503</v>
      </c>
      <c r="AB4162" s="47" t="s">
        <v>71</v>
      </c>
      <c r="AC4162" s="47">
        <v>638</v>
      </c>
      <c r="AD4162" s="47" t="s">
        <v>72</v>
      </c>
      <c r="AE4162" s="47" t="s">
        <v>5065</v>
      </c>
      <c r="AF4162" s="47" t="s">
        <v>6216</v>
      </c>
      <c r="AG4162" s="47" t="s">
        <v>61</v>
      </c>
      <c r="AH4162" s="47" t="s">
        <v>75</v>
      </c>
      <c r="AI4162" s="47" t="s">
        <v>76</v>
      </c>
      <c r="AJ4162" s="47" t="s">
        <v>61</v>
      </c>
      <c r="AK4162" s="47" t="s">
        <v>61</v>
      </c>
      <c r="AV4162" s="47">
        <v>0.55000000000000004</v>
      </c>
      <c r="AZ4162" s="47">
        <v>404</v>
      </c>
      <c r="BM4162" s="47">
        <v>7.18</v>
      </c>
      <c r="BS4162" s="47">
        <v>23.1</v>
      </c>
      <c r="BT4162" s="47">
        <v>1.65</v>
      </c>
      <c r="DI4162" s="1">
        <f t="shared" si="320"/>
        <v>4</v>
      </c>
      <c r="DJ4162" s="9" t="str">
        <f t="shared" si="321"/>
        <v>NO BACTERIOLOGICO</v>
      </c>
      <c r="DK4162" s="10" t="str">
        <f t="shared" si="322"/>
        <v>-</v>
      </c>
      <c r="DL4162" s="11" t="str">
        <f t="shared" si="323"/>
        <v>0</v>
      </c>
    </row>
    <row r="4163" spans="1:116" ht="12" x14ac:dyDescent="0.2">
      <c r="A4163" s="47">
        <v>1006080012</v>
      </c>
      <c r="B4163" s="47" t="str">
        <f t="shared" si="324"/>
        <v>1006080012-PAPAYAL</v>
      </c>
      <c r="C4163" s="47" t="s">
        <v>2250</v>
      </c>
      <c r="D4163" s="47" t="s">
        <v>58</v>
      </c>
      <c r="E4163" s="47" t="s">
        <v>1533</v>
      </c>
      <c r="F4163" s="47" t="s">
        <v>2238</v>
      </c>
      <c r="G4163" s="47" t="s">
        <v>60</v>
      </c>
      <c r="H4163" s="47">
        <v>200</v>
      </c>
      <c r="I4163" s="47">
        <v>200</v>
      </c>
      <c r="J4163" s="47" t="s">
        <v>495</v>
      </c>
      <c r="K4163" s="47" t="s">
        <v>63</v>
      </c>
      <c r="L4163" s="47" t="s">
        <v>64</v>
      </c>
      <c r="M4163" s="47" t="s">
        <v>2239</v>
      </c>
      <c r="N4163" s="47" t="s">
        <v>2240</v>
      </c>
      <c r="O4163" s="47" t="s">
        <v>58</v>
      </c>
      <c r="P4163" s="47" t="s">
        <v>1533</v>
      </c>
      <c r="Q4163" s="47" t="s">
        <v>2238</v>
      </c>
      <c r="R4163" s="47">
        <v>102051</v>
      </c>
      <c r="S4163" s="47" t="s">
        <v>67</v>
      </c>
      <c r="T4163" s="47" t="s">
        <v>2251</v>
      </c>
      <c r="U4163" s="47">
        <v>23683</v>
      </c>
      <c r="V4163" s="47" t="s">
        <v>69</v>
      </c>
      <c r="W4163" s="47" t="s">
        <v>2252</v>
      </c>
      <c r="X4163" s="47">
        <v>1280303</v>
      </c>
      <c r="Y4163" s="47">
        <v>4219017</v>
      </c>
      <c r="Z4163" s="47">
        <v>388827</v>
      </c>
      <c r="AA4163" s="47">
        <v>8978309</v>
      </c>
      <c r="AB4163" s="47" t="s">
        <v>71</v>
      </c>
      <c r="AC4163" s="47">
        <v>637</v>
      </c>
      <c r="AD4163" s="47" t="s">
        <v>72</v>
      </c>
      <c r="AE4163" s="47" t="s">
        <v>5065</v>
      </c>
      <c r="AF4163" s="47" t="s">
        <v>6216</v>
      </c>
      <c r="AG4163" s="47" t="s">
        <v>61</v>
      </c>
      <c r="AH4163" s="47" t="s">
        <v>75</v>
      </c>
      <c r="AI4163" s="47" t="s">
        <v>76</v>
      </c>
      <c r="AJ4163" s="47" t="s">
        <v>61</v>
      </c>
      <c r="AK4163" s="47" t="s">
        <v>61</v>
      </c>
      <c r="AV4163" s="47">
        <v>0.51</v>
      </c>
      <c r="AZ4163" s="47">
        <v>420</v>
      </c>
      <c r="BM4163" s="47">
        <v>7.44</v>
      </c>
      <c r="BS4163" s="47">
        <v>25.2</v>
      </c>
      <c r="BT4163" s="47">
        <v>1.98</v>
      </c>
      <c r="DI4163" s="1">
        <f t="shared" ref="DI4163:DI4226" si="325">MONTH(AE4163)</f>
        <v>4</v>
      </c>
      <c r="DJ4163" s="9" t="str">
        <f t="shared" ref="DJ4163:DJ4226" si="326">IF(ISBLANK(AV4163),"-",IF(ISBLANK(BT4163),"-",IF(AND(AV4163&gt;=0.5,BT4163&gt;5),"BACTERIOLÓGICO",IF(AND(AV4163&lt;0.5,BT4163&lt;=5),"BACTERIOLÓGICO",IF(AND(AV4163&lt;0.5,BT4163&gt;5),"BACTERIOLÓGICO","NO BACTERIOLOGICO")))))</f>
        <v>NO BACTERIOLOGICO</v>
      </c>
      <c r="DK4163" s="10" t="str">
        <f t="shared" ref="DK4163:DK4226" si="327">IF(ISBLANK(AO4163),"-",IF(ISBLANK(AP4163),"-",IF(ISBLANK(AQ4163),"-",IF(AND(AO4163&gt;=0,AP4163&gt;=0,AQ4163&gt;=0),"Realizado Bactereológico","No realizado Bacteriológico"))))</f>
        <v>-</v>
      </c>
      <c r="DL4163" s="11" t="str">
        <f t="shared" ref="DL4163:DL4226" si="328">IF(ISBLANK(BE4163),"0",IF(BE4163&gt;=0,"1","0"))</f>
        <v>0</v>
      </c>
    </row>
    <row r="4164" spans="1:116" ht="12" x14ac:dyDescent="0.2">
      <c r="A4164" s="47">
        <v>1006080006</v>
      </c>
      <c r="B4164" s="47" t="str">
        <f t="shared" ref="B4164:B4227" si="329">CONCATENATE(A4164,"-",C4164)</f>
        <v>1006080006-PACHACUTEC</v>
      </c>
      <c r="C4164" s="47" t="s">
        <v>2254</v>
      </c>
      <c r="D4164" s="47" t="s">
        <v>58</v>
      </c>
      <c r="E4164" s="47" t="s">
        <v>1533</v>
      </c>
      <c r="F4164" s="47" t="s">
        <v>2238</v>
      </c>
      <c r="G4164" s="47" t="s">
        <v>60</v>
      </c>
      <c r="H4164" s="47">
        <v>120</v>
      </c>
      <c r="I4164" s="47">
        <v>90</v>
      </c>
      <c r="J4164" s="47" t="s">
        <v>495</v>
      </c>
      <c r="K4164" s="47" t="s">
        <v>63</v>
      </c>
      <c r="L4164" s="47" t="s">
        <v>64</v>
      </c>
      <c r="M4164" s="47" t="s">
        <v>2239</v>
      </c>
      <c r="N4164" s="47" t="s">
        <v>2240</v>
      </c>
      <c r="O4164" s="47" t="s">
        <v>58</v>
      </c>
      <c r="P4164" s="47" t="s">
        <v>1533</v>
      </c>
      <c r="Q4164" s="47" t="s">
        <v>2238</v>
      </c>
      <c r="R4164" s="47">
        <v>107990</v>
      </c>
      <c r="S4164" s="47" t="s">
        <v>171</v>
      </c>
      <c r="T4164" s="47" t="s">
        <v>2255</v>
      </c>
      <c r="U4164" s="47">
        <v>23685</v>
      </c>
      <c r="V4164" s="47" t="s">
        <v>69</v>
      </c>
      <c r="W4164" s="47" t="s">
        <v>2256</v>
      </c>
      <c r="X4164" s="47">
        <v>1280310</v>
      </c>
      <c r="Y4164" s="47">
        <v>4219037</v>
      </c>
      <c r="Z4164" s="47">
        <v>384439</v>
      </c>
      <c r="AA4164" s="47">
        <v>8982909</v>
      </c>
      <c r="AB4164" s="47" t="s">
        <v>71</v>
      </c>
      <c r="AC4164" s="47">
        <v>675</v>
      </c>
      <c r="AD4164" s="47" t="s">
        <v>297</v>
      </c>
      <c r="AE4164" s="47" t="s">
        <v>5123</v>
      </c>
      <c r="AF4164" s="47" t="s">
        <v>6217</v>
      </c>
      <c r="AG4164" s="47">
        <v>60118</v>
      </c>
      <c r="AH4164" s="47" t="s">
        <v>73</v>
      </c>
      <c r="AI4164" s="47" t="s">
        <v>2257</v>
      </c>
      <c r="AJ4164" s="47" t="s">
        <v>61</v>
      </c>
      <c r="AK4164" s="47" t="s">
        <v>61</v>
      </c>
      <c r="AV4164" s="47">
        <v>1.32</v>
      </c>
      <c r="AZ4164" s="47">
        <v>324</v>
      </c>
      <c r="BE4164" s="47">
        <v>0</v>
      </c>
      <c r="BM4164" s="47">
        <v>7.22</v>
      </c>
      <c r="BS4164" s="47">
        <v>24.1</v>
      </c>
      <c r="BT4164" s="47">
        <v>1.4</v>
      </c>
      <c r="DI4164" s="1">
        <f t="shared" si="325"/>
        <v>4</v>
      </c>
      <c r="DJ4164" s="9" t="str">
        <f t="shared" si="326"/>
        <v>NO BACTERIOLOGICO</v>
      </c>
      <c r="DK4164" s="10" t="str">
        <f t="shared" si="327"/>
        <v>-</v>
      </c>
      <c r="DL4164" s="11" t="str">
        <f t="shared" si="328"/>
        <v>1</v>
      </c>
    </row>
    <row r="4165" spans="1:116" ht="12" x14ac:dyDescent="0.2">
      <c r="A4165" s="47">
        <v>1006080006</v>
      </c>
      <c r="B4165" s="47" t="str">
        <f t="shared" si="329"/>
        <v>1006080006-PACHACUTEC</v>
      </c>
      <c r="C4165" s="47" t="s">
        <v>2254</v>
      </c>
      <c r="D4165" s="47" t="s">
        <v>58</v>
      </c>
      <c r="E4165" s="47" t="s">
        <v>1533</v>
      </c>
      <c r="F4165" s="47" t="s">
        <v>2238</v>
      </c>
      <c r="G4165" s="47" t="s">
        <v>60</v>
      </c>
      <c r="H4165" s="47">
        <v>120</v>
      </c>
      <c r="I4165" s="47">
        <v>90</v>
      </c>
      <c r="J4165" s="47" t="s">
        <v>495</v>
      </c>
      <c r="K4165" s="47" t="s">
        <v>63</v>
      </c>
      <c r="L4165" s="47" t="s">
        <v>64</v>
      </c>
      <c r="M4165" s="47" t="s">
        <v>2239</v>
      </c>
      <c r="N4165" s="47" t="s">
        <v>2240</v>
      </c>
      <c r="O4165" s="47" t="s">
        <v>58</v>
      </c>
      <c r="P4165" s="47" t="s">
        <v>1533</v>
      </c>
      <c r="Q4165" s="47" t="s">
        <v>2238</v>
      </c>
      <c r="R4165" s="47">
        <v>107990</v>
      </c>
      <c r="S4165" s="47" t="s">
        <v>171</v>
      </c>
      <c r="T4165" s="47" t="s">
        <v>2255</v>
      </c>
      <c r="U4165" s="47">
        <v>23685</v>
      </c>
      <c r="V4165" s="47" t="s">
        <v>69</v>
      </c>
      <c r="W4165" s="47" t="s">
        <v>2256</v>
      </c>
      <c r="X4165" s="47">
        <v>1280310</v>
      </c>
      <c r="Y4165" s="47">
        <v>4219038</v>
      </c>
      <c r="Z4165" s="47">
        <v>384694</v>
      </c>
      <c r="AA4165" s="47">
        <v>8983217</v>
      </c>
      <c r="AB4165" s="47" t="s">
        <v>71</v>
      </c>
      <c r="AC4165" s="47">
        <v>627</v>
      </c>
      <c r="AD4165" s="47" t="s">
        <v>297</v>
      </c>
      <c r="AE4165" s="47" t="s">
        <v>5123</v>
      </c>
      <c r="AF4165" s="47" t="s">
        <v>6217</v>
      </c>
      <c r="AG4165" s="47" t="s">
        <v>61</v>
      </c>
      <c r="AH4165" s="47" t="s">
        <v>75</v>
      </c>
      <c r="AI4165" s="47" t="s">
        <v>76</v>
      </c>
      <c r="AJ4165" s="47" t="s">
        <v>61</v>
      </c>
      <c r="AK4165" s="47" t="s">
        <v>61</v>
      </c>
      <c r="AV4165" s="47">
        <v>1.25</v>
      </c>
      <c r="AZ4165" s="47">
        <v>320</v>
      </c>
      <c r="BM4165" s="47">
        <v>7.19</v>
      </c>
      <c r="BS4165" s="47">
        <v>24.4</v>
      </c>
      <c r="BT4165" s="47">
        <v>1.48</v>
      </c>
      <c r="DI4165" s="1">
        <f t="shared" si="325"/>
        <v>4</v>
      </c>
      <c r="DJ4165" s="9" t="str">
        <f t="shared" si="326"/>
        <v>NO BACTERIOLOGICO</v>
      </c>
      <c r="DK4165" s="10" t="str">
        <f t="shared" si="327"/>
        <v>-</v>
      </c>
      <c r="DL4165" s="11" t="str">
        <f t="shared" si="328"/>
        <v>0</v>
      </c>
    </row>
    <row r="4166" spans="1:116" ht="12" x14ac:dyDescent="0.2">
      <c r="A4166" s="47">
        <v>1006080006</v>
      </c>
      <c r="B4166" s="47" t="str">
        <f t="shared" si="329"/>
        <v>1006080006-PACHACUTEC</v>
      </c>
      <c r="C4166" s="47" t="s">
        <v>2254</v>
      </c>
      <c r="D4166" s="47" t="s">
        <v>58</v>
      </c>
      <c r="E4166" s="47" t="s">
        <v>1533</v>
      </c>
      <c r="F4166" s="47" t="s">
        <v>2238</v>
      </c>
      <c r="G4166" s="47" t="s">
        <v>60</v>
      </c>
      <c r="H4166" s="47">
        <v>120</v>
      </c>
      <c r="I4166" s="47">
        <v>90</v>
      </c>
      <c r="J4166" s="47" t="s">
        <v>495</v>
      </c>
      <c r="K4166" s="47" t="s">
        <v>63</v>
      </c>
      <c r="L4166" s="47" t="s">
        <v>64</v>
      </c>
      <c r="M4166" s="47" t="s">
        <v>2239</v>
      </c>
      <c r="N4166" s="47" t="s">
        <v>2240</v>
      </c>
      <c r="O4166" s="47" t="s">
        <v>58</v>
      </c>
      <c r="P4166" s="47" t="s">
        <v>1533</v>
      </c>
      <c r="Q4166" s="47" t="s">
        <v>2238</v>
      </c>
      <c r="R4166" s="47">
        <v>107990</v>
      </c>
      <c r="S4166" s="47" t="s">
        <v>171</v>
      </c>
      <c r="T4166" s="47" t="s">
        <v>2255</v>
      </c>
      <c r="U4166" s="47">
        <v>23685</v>
      </c>
      <c r="V4166" s="47" t="s">
        <v>69</v>
      </c>
      <c r="W4166" s="47" t="s">
        <v>2256</v>
      </c>
      <c r="X4166" s="47">
        <v>1280310</v>
      </c>
      <c r="Y4166" s="47">
        <v>4219039</v>
      </c>
      <c r="Z4166" s="47">
        <v>384689</v>
      </c>
      <c r="AA4166" s="47">
        <v>8983034</v>
      </c>
      <c r="AB4166" s="47" t="s">
        <v>71</v>
      </c>
      <c r="AC4166" s="47">
        <v>626</v>
      </c>
      <c r="AD4166" s="47" t="s">
        <v>297</v>
      </c>
      <c r="AE4166" s="47" t="s">
        <v>5123</v>
      </c>
      <c r="AF4166" s="47" t="s">
        <v>6217</v>
      </c>
      <c r="AG4166" s="47" t="s">
        <v>61</v>
      </c>
      <c r="AH4166" s="47" t="s">
        <v>75</v>
      </c>
      <c r="AI4166" s="47" t="s">
        <v>76</v>
      </c>
      <c r="AJ4166" s="47" t="s">
        <v>61</v>
      </c>
      <c r="AK4166" s="47" t="s">
        <v>61</v>
      </c>
      <c r="AV4166" s="47">
        <v>1.1200000000000001</v>
      </c>
      <c r="AZ4166" s="47">
        <v>323</v>
      </c>
      <c r="BM4166" s="47">
        <v>7.2</v>
      </c>
      <c r="BS4166" s="47">
        <v>25.1</v>
      </c>
      <c r="BT4166" s="47">
        <v>1.1499999999999999</v>
      </c>
      <c r="DI4166" s="1">
        <f t="shared" si="325"/>
        <v>4</v>
      </c>
      <c r="DJ4166" s="9" t="str">
        <f t="shared" si="326"/>
        <v>NO BACTERIOLOGICO</v>
      </c>
      <c r="DK4166" s="10" t="str">
        <f t="shared" si="327"/>
        <v>-</v>
      </c>
      <c r="DL4166" s="11" t="str">
        <f t="shared" si="328"/>
        <v>0</v>
      </c>
    </row>
    <row r="4167" spans="1:116" ht="12" x14ac:dyDescent="0.2">
      <c r="A4167" s="47">
        <v>1001030138</v>
      </c>
      <c r="B4167" s="47" t="str">
        <f t="shared" si="329"/>
        <v>1001030138-COCHAS CHICO</v>
      </c>
      <c r="C4167" s="47" t="s">
        <v>2413</v>
      </c>
      <c r="D4167" s="47" t="s">
        <v>58</v>
      </c>
      <c r="E4167" s="47" t="s">
        <v>58</v>
      </c>
      <c r="F4167" s="47" t="s">
        <v>87</v>
      </c>
      <c r="G4167" s="47" t="s">
        <v>60</v>
      </c>
      <c r="H4167" s="47">
        <v>238</v>
      </c>
      <c r="I4167" s="47" t="s">
        <v>61</v>
      </c>
      <c r="J4167" s="47" t="s">
        <v>88</v>
      </c>
      <c r="K4167" s="47" t="s">
        <v>63</v>
      </c>
      <c r="L4167" s="47" t="s">
        <v>64</v>
      </c>
      <c r="M4167" s="47" t="s">
        <v>2360</v>
      </c>
      <c r="N4167" s="47" t="s">
        <v>2359</v>
      </c>
      <c r="O4167" s="47" t="s">
        <v>58</v>
      </c>
      <c r="P4167" s="47" t="s">
        <v>58</v>
      </c>
      <c r="Q4167" s="47" t="s">
        <v>87</v>
      </c>
      <c r="R4167" s="47">
        <v>84309</v>
      </c>
      <c r="S4167" s="47" t="s">
        <v>67</v>
      </c>
      <c r="T4167" s="47" t="s">
        <v>2414</v>
      </c>
      <c r="U4167" s="47">
        <v>14929</v>
      </c>
      <c r="V4167" s="47" t="s">
        <v>69</v>
      </c>
      <c r="W4167" s="47" t="s">
        <v>2415</v>
      </c>
      <c r="X4167" s="47">
        <v>1280314</v>
      </c>
      <c r="Y4167" s="47">
        <v>4219113</v>
      </c>
      <c r="Z4167" s="47">
        <v>382548</v>
      </c>
      <c r="AA4167" s="47">
        <v>8914189</v>
      </c>
      <c r="AB4167" s="47" t="s">
        <v>71</v>
      </c>
      <c r="AC4167" s="47">
        <v>1960</v>
      </c>
      <c r="AD4167" s="47" t="s">
        <v>86</v>
      </c>
      <c r="AE4167" s="47" t="s">
        <v>4968</v>
      </c>
      <c r="AF4167" s="47" t="s">
        <v>6218</v>
      </c>
      <c r="AG4167" s="47">
        <v>18347</v>
      </c>
      <c r="AH4167" s="47" t="s">
        <v>73</v>
      </c>
      <c r="AI4167" s="47" t="s">
        <v>2416</v>
      </c>
      <c r="AJ4167" s="47" t="s">
        <v>61</v>
      </c>
      <c r="AK4167" s="47" t="s">
        <v>61</v>
      </c>
      <c r="AV4167" s="47">
        <v>0.7</v>
      </c>
      <c r="AZ4167" s="47">
        <v>393</v>
      </c>
      <c r="BM4167" s="47">
        <v>7.9</v>
      </c>
      <c r="BS4167" s="47">
        <v>20</v>
      </c>
      <c r="BT4167" s="47">
        <v>1</v>
      </c>
      <c r="DI4167" s="1">
        <f t="shared" si="325"/>
        <v>4</v>
      </c>
      <c r="DJ4167" s="9" t="str">
        <f t="shared" si="326"/>
        <v>NO BACTERIOLOGICO</v>
      </c>
      <c r="DK4167" s="10" t="str">
        <f t="shared" si="327"/>
        <v>-</v>
      </c>
      <c r="DL4167" s="11" t="str">
        <f t="shared" si="328"/>
        <v>0</v>
      </c>
    </row>
    <row r="4168" spans="1:116" ht="12" x14ac:dyDescent="0.2">
      <c r="A4168" s="47">
        <v>1001030138</v>
      </c>
      <c r="B4168" s="47" t="str">
        <f t="shared" si="329"/>
        <v>1001030138-COCHAS CHICO</v>
      </c>
      <c r="C4168" s="47" t="s">
        <v>2413</v>
      </c>
      <c r="D4168" s="47" t="s">
        <v>58</v>
      </c>
      <c r="E4168" s="47" t="s">
        <v>58</v>
      </c>
      <c r="F4168" s="47" t="s">
        <v>87</v>
      </c>
      <c r="G4168" s="47" t="s">
        <v>60</v>
      </c>
      <c r="H4168" s="47">
        <v>238</v>
      </c>
      <c r="I4168" s="47" t="s">
        <v>61</v>
      </c>
      <c r="J4168" s="47" t="s">
        <v>88</v>
      </c>
      <c r="K4168" s="47" t="s">
        <v>63</v>
      </c>
      <c r="L4168" s="47" t="s">
        <v>64</v>
      </c>
      <c r="M4168" s="47" t="s">
        <v>2360</v>
      </c>
      <c r="N4168" s="47" t="s">
        <v>2359</v>
      </c>
      <c r="O4168" s="47" t="s">
        <v>58</v>
      </c>
      <c r="P4168" s="47" t="s">
        <v>58</v>
      </c>
      <c r="Q4168" s="47" t="s">
        <v>87</v>
      </c>
      <c r="R4168" s="47">
        <v>84309</v>
      </c>
      <c r="S4168" s="47" t="s">
        <v>67</v>
      </c>
      <c r="T4168" s="47" t="s">
        <v>2414</v>
      </c>
      <c r="U4168" s="47">
        <v>14929</v>
      </c>
      <c r="V4168" s="47" t="s">
        <v>69</v>
      </c>
      <c r="W4168" s="47" t="s">
        <v>2415</v>
      </c>
      <c r="X4168" s="47">
        <v>1280314</v>
      </c>
      <c r="Y4168" s="47">
        <v>4219115</v>
      </c>
      <c r="Z4168" s="47">
        <v>382120</v>
      </c>
      <c r="AA4168" s="47">
        <v>8913835</v>
      </c>
      <c r="AB4168" s="47" t="s">
        <v>71</v>
      </c>
      <c r="AC4168" s="47">
        <v>1913</v>
      </c>
      <c r="AD4168" s="47" t="s">
        <v>86</v>
      </c>
      <c r="AE4168" s="47" t="s">
        <v>4968</v>
      </c>
      <c r="AF4168" s="47" t="s">
        <v>6218</v>
      </c>
      <c r="AG4168" s="47" t="s">
        <v>61</v>
      </c>
      <c r="AH4168" s="47" t="s">
        <v>75</v>
      </c>
      <c r="AI4168" s="47" t="s">
        <v>76</v>
      </c>
      <c r="AJ4168" s="47" t="s">
        <v>77</v>
      </c>
      <c r="AK4168" s="47" t="s">
        <v>78</v>
      </c>
      <c r="AV4168" s="47">
        <v>0.6</v>
      </c>
      <c r="AZ4168" s="47">
        <v>390</v>
      </c>
      <c r="BM4168" s="47">
        <v>7.7</v>
      </c>
      <c r="BS4168" s="47">
        <v>20</v>
      </c>
      <c r="BT4168" s="47">
        <v>1</v>
      </c>
      <c r="DI4168" s="1">
        <f t="shared" si="325"/>
        <v>4</v>
      </c>
      <c r="DJ4168" s="9" t="str">
        <f t="shared" si="326"/>
        <v>NO BACTERIOLOGICO</v>
      </c>
      <c r="DK4168" s="10" t="str">
        <f t="shared" si="327"/>
        <v>-</v>
      </c>
      <c r="DL4168" s="11" t="str">
        <f t="shared" si="328"/>
        <v>0</v>
      </c>
    </row>
    <row r="4169" spans="1:116" ht="12" x14ac:dyDescent="0.2">
      <c r="A4169" s="47">
        <v>1001030138</v>
      </c>
      <c r="B4169" s="47" t="str">
        <f t="shared" si="329"/>
        <v>1001030138-COCHAS CHICO</v>
      </c>
      <c r="C4169" s="47" t="s">
        <v>2413</v>
      </c>
      <c r="D4169" s="47" t="s">
        <v>58</v>
      </c>
      <c r="E4169" s="47" t="s">
        <v>58</v>
      </c>
      <c r="F4169" s="47" t="s">
        <v>87</v>
      </c>
      <c r="G4169" s="47" t="s">
        <v>60</v>
      </c>
      <c r="H4169" s="47">
        <v>238</v>
      </c>
      <c r="I4169" s="47" t="s">
        <v>61</v>
      </c>
      <c r="J4169" s="47" t="s">
        <v>88</v>
      </c>
      <c r="K4169" s="47" t="s">
        <v>63</v>
      </c>
      <c r="L4169" s="47" t="s">
        <v>64</v>
      </c>
      <c r="M4169" s="47" t="s">
        <v>2360</v>
      </c>
      <c r="N4169" s="47" t="s">
        <v>2359</v>
      </c>
      <c r="O4169" s="47" t="s">
        <v>58</v>
      </c>
      <c r="P4169" s="47" t="s">
        <v>58</v>
      </c>
      <c r="Q4169" s="47" t="s">
        <v>87</v>
      </c>
      <c r="R4169" s="47">
        <v>84309</v>
      </c>
      <c r="S4169" s="47" t="s">
        <v>67</v>
      </c>
      <c r="T4169" s="47" t="s">
        <v>2414</v>
      </c>
      <c r="U4169" s="47">
        <v>14929</v>
      </c>
      <c r="V4169" s="47" t="s">
        <v>69</v>
      </c>
      <c r="W4169" s="47" t="s">
        <v>2415</v>
      </c>
      <c r="X4169" s="47">
        <v>1280314</v>
      </c>
      <c r="Y4169" s="47">
        <v>4219117</v>
      </c>
      <c r="Z4169" s="47">
        <v>381600</v>
      </c>
      <c r="AA4169" s="47">
        <v>8913529</v>
      </c>
      <c r="AB4169" s="47" t="s">
        <v>71</v>
      </c>
      <c r="AC4169" s="47">
        <v>1885</v>
      </c>
      <c r="AD4169" s="47" t="s">
        <v>86</v>
      </c>
      <c r="AE4169" s="47" t="s">
        <v>4968</v>
      </c>
      <c r="AF4169" s="47" t="s">
        <v>6218</v>
      </c>
      <c r="AG4169" s="47" t="s">
        <v>61</v>
      </c>
      <c r="AH4169" s="47" t="s">
        <v>75</v>
      </c>
      <c r="AI4169" s="47" t="s">
        <v>76</v>
      </c>
      <c r="AJ4169" s="47" t="s">
        <v>77</v>
      </c>
      <c r="AK4169" s="47" t="s">
        <v>78</v>
      </c>
      <c r="AV4169" s="47">
        <v>0.5</v>
      </c>
      <c r="AZ4169" s="47">
        <v>397</v>
      </c>
      <c r="BM4169" s="47">
        <v>7.6</v>
      </c>
      <c r="BS4169" s="47">
        <v>20</v>
      </c>
      <c r="BT4169" s="47">
        <v>1</v>
      </c>
      <c r="DI4169" s="1">
        <f t="shared" si="325"/>
        <v>4</v>
      </c>
      <c r="DJ4169" s="9" t="str">
        <f t="shared" si="326"/>
        <v>NO BACTERIOLOGICO</v>
      </c>
      <c r="DK4169" s="10" t="str">
        <f t="shared" si="327"/>
        <v>-</v>
      </c>
      <c r="DL4169" s="11" t="str">
        <f t="shared" si="328"/>
        <v>0</v>
      </c>
    </row>
    <row r="4170" spans="1:116" ht="12" x14ac:dyDescent="0.2">
      <c r="A4170" s="47">
        <v>1006100007</v>
      </c>
      <c r="B4170" s="47" t="str">
        <f t="shared" si="329"/>
        <v>1006100007-SANTO DOMINGO DE ANDA</v>
      </c>
      <c r="C4170" s="47" t="s">
        <v>3616</v>
      </c>
      <c r="D4170" s="47" t="s">
        <v>58</v>
      </c>
      <c r="E4170" s="47" t="s">
        <v>1533</v>
      </c>
      <c r="F4170" s="47" t="s">
        <v>3616</v>
      </c>
      <c r="G4170" s="47" t="s">
        <v>60</v>
      </c>
      <c r="H4170" s="47">
        <v>1934</v>
      </c>
      <c r="I4170" s="47">
        <v>415</v>
      </c>
      <c r="J4170" s="47" t="s">
        <v>82</v>
      </c>
      <c r="K4170" s="47" t="s">
        <v>63</v>
      </c>
      <c r="L4170" s="47" t="s">
        <v>64</v>
      </c>
      <c r="M4170" s="47" t="s">
        <v>3617</v>
      </c>
      <c r="N4170" s="47" t="s">
        <v>3618</v>
      </c>
      <c r="O4170" s="47" t="s">
        <v>58</v>
      </c>
      <c r="P4170" s="47" t="s">
        <v>1533</v>
      </c>
      <c r="Q4170" s="47" t="s">
        <v>3616</v>
      </c>
      <c r="R4170" s="47">
        <v>151914</v>
      </c>
      <c r="S4170" s="47" t="s">
        <v>171</v>
      </c>
      <c r="T4170" s="47" t="s">
        <v>3619</v>
      </c>
      <c r="U4170" s="47">
        <v>23261</v>
      </c>
      <c r="V4170" s="47" t="s">
        <v>69</v>
      </c>
      <c r="W4170" s="47" t="s">
        <v>3620</v>
      </c>
      <c r="X4170" s="47">
        <v>1280334</v>
      </c>
      <c r="Y4170" s="47">
        <v>4219170</v>
      </c>
      <c r="Z4170" s="47">
        <v>325615</v>
      </c>
      <c r="AA4170" s="47">
        <v>8999506</v>
      </c>
      <c r="AB4170" s="47" t="s">
        <v>71</v>
      </c>
      <c r="AC4170" s="47">
        <v>654</v>
      </c>
      <c r="AD4170" s="47" t="s">
        <v>72</v>
      </c>
      <c r="AE4170" s="47" t="s">
        <v>4990</v>
      </c>
      <c r="AF4170" s="47" t="s">
        <v>6219</v>
      </c>
      <c r="AG4170" s="47">
        <v>48638</v>
      </c>
      <c r="AH4170" s="47" t="s">
        <v>73</v>
      </c>
      <c r="AI4170" s="47" t="s">
        <v>3618</v>
      </c>
      <c r="AJ4170" s="47" t="s">
        <v>61</v>
      </c>
      <c r="AK4170" s="47" t="s">
        <v>61</v>
      </c>
      <c r="AV4170" s="47">
        <v>1.41</v>
      </c>
      <c r="AZ4170" s="47">
        <v>193.22</v>
      </c>
      <c r="BM4170" s="47">
        <v>7.7</v>
      </c>
      <c r="BS4170" s="47">
        <v>23.19</v>
      </c>
      <c r="BT4170" s="47">
        <v>0.38</v>
      </c>
      <c r="DI4170" s="1">
        <f t="shared" si="325"/>
        <v>4</v>
      </c>
      <c r="DJ4170" s="9" t="str">
        <f t="shared" si="326"/>
        <v>NO BACTERIOLOGICO</v>
      </c>
      <c r="DK4170" s="10" t="str">
        <f t="shared" si="327"/>
        <v>-</v>
      </c>
      <c r="DL4170" s="11" t="str">
        <f t="shared" si="328"/>
        <v>0</v>
      </c>
    </row>
    <row r="4171" spans="1:116" ht="12" x14ac:dyDescent="0.2">
      <c r="A4171" s="47">
        <v>1006100007</v>
      </c>
      <c r="B4171" s="47" t="str">
        <f t="shared" si="329"/>
        <v>1006100007-SANTO DOMINGO DE ANDA</v>
      </c>
      <c r="C4171" s="47" t="s">
        <v>3616</v>
      </c>
      <c r="D4171" s="47" t="s">
        <v>58</v>
      </c>
      <c r="E4171" s="47" t="s">
        <v>1533</v>
      </c>
      <c r="F4171" s="47" t="s">
        <v>3616</v>
      </c>
      <c r="G4171" s="47" t="s">
        <v>60</v>
      </c>
      <c r="H4171" s="47">
        <v>1934</v>
      </c>
      <c r="I4171" s="47">
        <v>415</v>
      </c>
      <c r="J4171" s="47" t="s">
        <v>82</v>
      </c>
      <c r="K4171" s="47" t="s">
        <v>63</v>
      </c>
      <c r="L4171" s="47" t="s">
        <v>64</v>
      </c>
      <c r="M4171" s="47" t="s">
        <v>3617</v>
      </c>
      <c r="N4171" s="47" t="s">
        <v>3618</v>
      </c>
      <c r="O4171" s="47" t="s">
        <v>58</v>
      </c>
      <c r="P4171" s="47" t="s">
        <v>1533</v>
      </c>
      <c r="Q4171" s="47" t="s">
        <v>3616</v>
      </c>
      <c r="R4171" s="47">
        <v>151914</v>
      </c>
      <c r="S4171" s="47" t="s">
        <v>171</v>
      </c>
      <c r="T4171" s="47" t="s">
        <v>3619</v>
      </c>
      <c r="U4171" s="47">
        <v>23261</v>
      </c>
      <c r="V4171" s="47" t="s">
        <v>69</v>
      </c>
      <c r="W4171" s="47" t="s">
        <v>3620</v>
      </c>
      <c r="X4171" s="47">
        <v>1280334</v>
      </c>
      <c r="Y4171" s="47">
        <v>4219171</v>
      </c>
      <c r="Z4171" s="47">
        <v>385256</v>
      </c>
      <c r="AA4171" s="47">
        <v>8999083</v>
      </c>
      <c r="AB4171" s="47" t="s">
        <v>71</v>
      </c>
      <c r="AC4171" s="47">
        <v>622</v>
      </c>
      <c r="AD4171" s="47" t="s">
        <v>72</v>
      </c>
      <c r="AE4171" s="47" t="s">
        <v>4990</v>
      </c>
      <c r="AF4171" s="47" t="s">
        <v>6219</v>
      </c>
      <c r="AG4171" s="47" t="s">
        <v>61</v>
      </c>
      <c r="AH4171" s="47" t="s">
        <v>75</v>
      </c>
      <c r="AI4171" s="47" t="s">
        <v>76</v>
      </c>
      <c r="AJ4171" s="47" t="s">
        <v>61</v>
      </c>
      <c r="AK4171" s="47" t="s">
        <v>61</v>
      </c>
      <c r="AV4171" s="47">
        <v>1.26</v>
      </c>
      <c r="AZ4171" s="47">
        <v>193.2</v>
      </c>
      <c r="BM4171" s="47">
        <v>7.3</v>
      </c>
      <c r="BS4171" s="47">
        <v>23.11</v>
      </c>
      <c r="BT4171" s="47">
        <v>0.35</v>
      </c>
      <c r="DI4171" s="1">
        <f t="shared" si="325"/>
        <v>4</v>
      </c>
      <c r="DJ4171" s="9" t="str">
        <f t="shared" si="326"/>
        <v>NO BACTERIOLOGICO</v>
      </c>
      <c r="DK4171" s="10" t="str">
        <f t="shared" si="327"/>
        <v>-</v>
      </c>
      <c r="DL4171" s="11" t="str">
        <f t="shared" si="328"/>
        <v>0</v>
      </c>
    </row>
    <row r="4172" spans="1:116" ht="12" x14ac:dyDescent="0.2">
      <c r="A4172" s="47">
        <v>1006100007</v>
      </c>
      <c r="B4172" s="47" t="str">
        <f t="shared" si="329"/>
        <v>1006100007-SANTO DOMINGO DE ANDA</v>
      </c>
      <c r="C4172" s="47" t="s">
        <v>3616</v>
      </c>
      <c r="D4172" s="47" t="s">
        <v>58</v>
      </c>
      <c r="E4172" s="47" t="s">
        <v>1533</v>
      </c>
      <c r="F4172" s="47" t="s">
        <v>3616</v>
      </c>
      <c r="G4172" s="47" t="s">
        <v>60</v>
      </c>
      <c r="H4172" s="47">
        <v>1934</v>
      </c>
      <c r="I4172" s="47">
        <v>415</v>
      </c>
      <c r="J4172" s="47" t="s">
        <v>82</v>
      </c>
      <c r="K4172" s="47" t="s">
        <v>63</v>
      </c>
      <c r="L4172" s="47" t="s">
        <v>64</v>
      </c>
      <c r="M4172" s="47" t="s">
        <v>3617</v>
      </c>
      <c r="N4172" s="47" t="s">
        <v>3618</v>
      </c>
      <c r="O4172" s="47" t="s">
        <v>58</v>
      </c>
      <c r="P4172" s="47" t="s">
        <v>1533</v>
      </c>
      <c r="Q4172" s="47" t="s">
        <v>3616</v>
      </c>
      <c r="R4172" s="47">
        <v>151914</v>
      </c>
      <c r="S4172" s="47" t="s">
        <v>171</v>
      </c>
      <c r="T4172" s="47" t="s">
        <v>3619</v>
      </c>
      <c r="U4172" s="47">
        <v>23261</v>
      </c>
      <c r="V4172" s="47" t="s">
        <v>69</v>
      </c>
      <c r="W4172" s="47" t="s">
        <v>3620</v>
      </c>
      <c r="X4172" s="47">
        <v>1280334</v>
      </c>
      <c r="Y4172" s="47">
        <v>4219172</v>
      </c>
      <c r="Z4172" s="47">
        <v>381669</v>
      </c>
      <c r="AA4172" s="47">
        <v>8999164</v>
      </c>
      <c r="AB4172" s="47" t="s">
        <v>71</v>
      </c>
      <c r="AC4172" s="47">
        <v>585</v>
      </c>
      <c r="AD4172" s="47" t="s">
        <v>72</v>
      </c>
      <c r="AE4172" s="47" t="s">
        <v>4990</v>
      </c>
      <c r="AF4172" s="47" t="s">
        <v>6219</v>
      </c>
      <c r="AG4172" s="47" t="s">
        <v>61</v>
      </c>
      <c r="AH4172" s="47" t="s">
        <v>75</v>
      </c>
      <c r="AI4172" s="47" t="s">
        <v>76</v>
      </c>
      <c r="AJ4172" s="47" t="s">
        <v>61</v>
      </c>
      <c r="AK4172" s="47" t="s">
        <v>61</v>
      </c>
      <c r="AV4172" s="47">
        <v>0.97</v>
      </c>
      <c r="AZ4172" s="47">
        <v>193.1</v>
      </c>
      <c r="BM4172" s="47">
        <v>7</v>
      </c>
      <c r="BS4172" s="47">
        <v>23.14</v>
      </c>
      <c r="BT4172" s="47">
        <v>0.32</v>
      </c>
      <c r="DI4172" s="1">
        <f t="shared" si="325"/>
        <v>4</v>
      </c>
      <c r="DJ4172" s="9" t="str">
        <f t="shared" si="326"/>
        <v>NO BACTERIOLOGICO</v>
      </c>
      <c r="DK4172" s="10" t="str">
        <f t="shared" si="327"/>
        <v>-</v>
      </c>
      <c r="DL4172" s="11" t="str">
        <f t="shared" si="328"/>
        <v>0</v>
      </c>
    </row>
    <row r="4173" spans="1:116" ht="12" x14ac:dyDescent="0.2">
      <c r="A4173" s="47">
        <v>1006100044</v>
      </c>
      <c r="B4173" s="47" t="str">
        <f t="shared" si="329"/>
        <v>1006100044-ANGASHYACU</v>
      </c>
      <c r="C4173" s="47" t="s">
        <v>3621</v>
      </c>
      <c r="D4173" s="47" t="s">
        <v>58</v>
      </c>
      <c r="E4173" s="47" t="s">
        <v>1533</v>
      </c>
      <c r="F4173" s="47" t="s">
        <v>3616</v>
      </c>
      <c r="G4173" s="47" t="s">
        <v>60</v>
      </c>
      <c r="H4173" s="47">
        <v>530</v>
      </c>
      <c r="I4173" s="47">
        <v>320</v>
      </c>
      <c r="J4173" s="47" t="s">
        <v>82</v>
      </c>
      <c r="K4173" s="47" t="s">
        <v>63</v>
      </c>
      <c r="L4173" s="47" t="s">
        <v>64</v>
      </c>
      <c r="M4173" s="47" t="s">
        <v>3617</v>
      </c>
      <c r="N4173" s="47" t="s">
        <v>3618</v>
      </c>
      <c r="O4173" s="47" t="s">
        <v>58</v>
      </c>
      <c r="P4173" s="47" t="s">
        <v>1533</v>
      </c>
      <c r="Q4173" s="47" t="s">
        <v>3616</v>
      </c>
      <c r="R4173" s="47">
        <v>151918</v>
      </c>
      <c r="S4173" s="47" t="s">
        <v>171</v>
      </c>
      <c r="T4173" s="47" t="s">
        <v>3622</v>
      </c>
      <c r="U4173" s="47">
        <v>23263</v>
      </c>
      <c r="V4173" s="47" t="s">
        <v>69</v>
      </c>
      <c r="W4173" s="47" t="s">
        <v>3623</v>
      </c>
      <c r="X4173" s="47">
        <v>1280359</v>
      </c>
      <c r="Y4173" s="47">
        <v>4219201</v>
      </c>
      <c r="Z4173" s="47">
        <v>381895</v>
      </c>
      <c r="AA4173" s="47">
        <v>9006296</v>
      </c>
      <c r="AB4173" s="47" t="s">
        <v>1084</v>
      </c>
      <c r="AC4173" s="47">
        <v>637</v>
      </c>
      <c r="AD4173" s="47" t="s">
        <v>72</v>
      </c>
      <c r="AE4173" s="47" t="s">
        <v>5184</v>
      </c>
      <c r="AF4173" s="47" t="s">
        <v>6220</v>
      </c>
      <c r="AG4173" s="47">
        <v>48640</v>
      </c>
      <c r="AH4173" s="47" t="s">
        <v>73</v>
      </c>
      <c r="AI4173" s="47" t="s">
        <v>3621</v>
      </c>
      <c r="AJ4173" s="47" t="s">
        <v>61</v>
      </c>
      <c r="AK4173" s="47" t="s">
        <v>61</v>
      </c>
      <c r="AV4173" s="47">
        <v>1.1399999999999999</v>
      </c>
      <c r="AZ4173" s="47">
        <v>192.8</v>
      </c>
      <c r="BM4173" s="47">
        <v>7.7</v>
      </c>
      <c r="BS4173" s="47">
        <v>21.76</v>
      </c>
      <c r="BT4173" s="47">
        <v>0.4</v>
      </c>
      <c r="DI4173" s="1">
        <f t="shared" si="325"/>
        <v>4</v>
      </c>
      <c r="DJ4173" s="9" t="str">
        <f t="shared" si="326"/>
        <v>NO BACTERIOLOGICO</v>
      </c>
      <c r="DK4173" s="10" t="str">
        <f t="shared" si="327"/>
        <v>-</v>
      </c>
      <c r="DL4173" s="11" t="str">
        <f t="shared" si="328"/>
        <v>0</v>
      </c>
    </row>
    <row r="4174" spans="1:116" ht="12" x14ac:dyDescent="0.2">
      <c r="A4174" s="47">
        <v>1006100044</v>
      </c>
      <c r="B4174" s="47" t="str">
        <f t="shared" si="329"/>
        <v>1006100044-ANGASHYACU</v>
      </c>
      <c r="C4174" s="47" t="s">
        <v>3621</v>
      </c>
      <c r="D4174" s="47" t="s">
        <v>58</v>
      </c>
      <c r="E4174" s="47" t="s">
        <v>1533</v>
      </c>
      <c r="F4174" s="47" t="s">
        <v>3616</v>
      </c>
      <c r="G4174" s="47" t="s">
        <v>60</v>
      </c>
      <c r="H4174" s="47">
        <v>530</v>
      </c>
      <c r="I4174" s="47">
        <v>320</v>
      </c>
      <c r="J4174" s="47" t="s">
        <v>82</v>
      </c>
      <c r="K4174" s="47" t="s">
        <v>63</v>
      </c>
      <c r="L4174" s="47" t="s">
        <v>64</v>
      </c>
      <c r="M4174" s="47" t="s">
        <v>3617</v>
      </c>
      <c r="N4174" s="47" t="s">
        <v>3618</v>
      </c>
      <c r="O4174" s="47" t="s">
        <v>58</v>
      </c>
      <c r="P4174" s="47" t="s">
        <v>1533</v>
      </c>
      <c r="Q4174" s="47" t="s">
        <v>3616</v>
      </c>
      <c r="R4174" s="47">
        <v>151918</v>
      </c>
      <c r="S4174" s="47" t="s">
        <v>171</v>
      </c>
      <c r="T4174" s="47" t="s">
        <v>3622</v>
      </c>
      <c r="U4174" s="47">
        <v>23263</v>
      </c>
      <c r="V4174" s="47" t="s">
        <v>69</v>
      </c>
      <c r="W4174" s="47" t="s">
        <v>3623</v>
      </c>
      <c r="X4174" s="47">
        <v>1280359</v>
      </c>
      <c r="Y4174" s="47">
        <v>4219202</v>
      </c>
      <c r="Z4174" s="47">
        <v>381273</v>
      </c>
      <c r="AA4174" s="47">
        <v>9006047</v>
      </c>
      <c r="AB4174" s="47" t="s">
        <v>71</v>
      </c>
      <c r="AC4174" s="47">
        <v>617</v>
      </c>
      <c r="AD4174" s="47" t="s">
        <v>72</v>
      </c>
      <c r="AE4174" s="47" t="s">
        <v>5184</v>
      </c>
      <c r="AF4174" s="47" t="s">
        <v>6220</v>
      </c>
      <c r="AG4174" s="47" t="s">
        <v>61</v>
      </c>
      <c r="AH4174" s="47" t="s">
        <v>75</v>
      </c>
      <c r="AI4174" s="47" t="s">
        <v>76</v>
      </c>
      <c r="AJ4174" s="47" t="s">
        <v>61</v>
      </c>
      <c r="AK4174" s="47" t="s">
        <v>61</v>
      </c>
      <c r="AV4174" s="47">
        <v>0.95</v>
      </c>
      <c r="AZ4174" s="47">
        <v>192.5</v>
      </c>
      <c r="BM4174" s="47">
        <v>7</v>
      </c>
      <c r="BS4174" s="47">
        <v>21.7</v>
      </c>
      <c r="BT4174" s="47">
        <v>0.38</v>
      </c>
      <c r="DI4174" s="1">
        <f t="shared" si="325"/>
        <v>4</v>
      </c>
      <c r="DJ4174" s="9" t="str">
        <f t="shared" si="326"/>
        <v>NO BACTERIOLOGICO</v>
      </c>
      <c r="DK4174" s="10" t="str">
        <f t="shared" si="327"/>
        <v>-</v>
      </c>
      <c r="DL4174" s="11" t="str">
        <f t="shared" si="328"/>
        <v>0</v>
      </c>
    </row>
    <row r="4175" spans="1:116" ht="12" x14ac:dyDescent="0.2">
      <c r="A4175" s="47">
        <v>1006100044</v>
      </c>
      <c r="B4175" s="47" t="str">
        <f t="shared" si="329"/>
        <v>1006100044-ANGASHYACU</v>
      </c>
      <c r="C4175" s="47" t="s">
        <v>3621</v>
      </c>
      <c r="D4175" s="47" t="s">
        <v>58</v>
      </c>
      <c r="E4175" s="47" t="s">
        <v>1533</v>
      </c>
      <c r="F4175" s="47" t="s">
        <v>3616</v>
      </c>
      <c r="G4175" s="47" t="s">
        <v>60</v>
      </c>
      <c r="H4175" s="47">
        <v>530</v>
      </c>
      <c r="I4175" s="47">
        <v>320</v>
      </c>
      <c r="J4175" s="47" t="s">
        <v>82</v>
      </c>
      <c r="K4175" s="47" t="s">
        <v>63</v>
      </c>
      <c r="L4175" s="47" t="s">
        <v>64</v>
      </c>
      <c r="M4175" s="47" t="s">
        <v>3617</v>
      </c>
      <c r="N4175" s="47" t="s">
        <v>3618</v>
      </c>
      <c r="O4175" s="47" t="s">
        <v>58</v>
      </c>
      <c r="P4175" s="47" t="s">
        <v>1533</v>
      </c>
      <c r="Q4175" s="47" t="s">
        <v>3616</v>
      </c>
      <c r="R4175" s="47">
        <v>151918</v>
      </c>
      <c r="S4175" s="47" t="s">
        <v>171</v>
      </c>
      <c r="T4175" s="47" t="s">
        <v>3622</v>
      </c>
      <c r="U4175" s="47">
        <v>23263</v>
      </c>
      <c r="V4175" s="47" t="s">
        <v>69</v>
      </c>
      <c r="W4175" s="47" t="s">
        <v>3623</v>
      </c>
      <c r="X4175" s="47">
        <v>1280359</v>
      </c>
      <c r="Y4175" s="47">
        <v>4219203</v>
      </c>
      <c r="Z4175" s="47">
        <v>381733</v>
      </c>
      <c r="AA4175" s="47">
        <v>9006215</v>
      </c>
      <c r="AB4175" s="47" t="s">
        <v>71</v>
      </c>
      <c r="AC4175" s="47">
        <v>610</v>
      </c>
      <c r="AD4175" s="47" t="s">
        <v>72</v>
      </c>
      <c r="AE4175" s="47" t="s">
        <v>5184</v>
      </c>
      <c r="AF4175" s="47" t="s">
        <v>6220</v>
      </c>
      <c r="AG4175" s="47" t="s">
        <v>61</v>
      </c>
      <c r="AH4175" s="47" t="s">
        <v>75</v>
      </c>
      <c r="AI4175" s="47" t="s">
        <v>76</v>
      </c>
      <c r="AJ4175" s="47" t="s">
        <v>61</v>
      </c>
      <c r="AK4175" s="47" t="s">
        <v>61</v>
      </c>
      <c r="AV4175" s="47">
        <v>0.63</v>
      </c>
      <c r="AZ4175" s="47">
        <v>192.2</v>
      </c>
      <c r="BM4175" s="47">
        <v>6.6</v>
      </c>
      <c r="BS4175" s="47">
        <v>21.46</v>
      </c>
      <c r="BT4175" s="47">
        <v>0.35</v>
      </c>
      <c r="DI4175" s="1">
        <f t="shared" si="325"/>
        <v>4</v>
      </c>
      <c r="DJ4175" s="9" t="str">
        <f t="shared" si="326"/>
        <v>NO BACTERIOLOGICO</v>
      </c>
      <c r="DK4175" s="10" t="str">
        <f t="shared" si="327"/>
        <v>-</v>
      </c>
      <c r="DL4175" s="11" t="str">
        <f t="shared" si="328"/>
        <v>0</v>
      </c>
    </row>
    <row r="4176" spans="1:116" ht="12" x14ac:dyDescent="0.2">
      <c r="A4176" s="47">
        <v>1001030164</v>
      </c>
      <c r="B4176" s="47" t="str">
        <f t="shared" si="329"/>
        <v>1001030164-VILLA SOL</v>
      </c>
      <c r="C4176" s="47" t="s">
        <v>2408</v>
      </c>
      <c r="D4176" s="47" t="s">
        <v>58</v>
      </c>
      <c r="E4176" s="47" t="s">
        <v>58</v>
      </c>
      <c r="F4176" s="47" t="s">
        <v>87</v>
      </c>
      <c r="G4176" s="47" t="s">
        <v>60</v>
      </c>
      <c r="H4176" s="47">
        <v>274</v>
      </c>
      <c r="I4176" s="47" t="s">
        <v>61</v>
      </c>
      <c r="J4176" s="47" t="s">
        <v>88</v>
      </c>
      <c r="K4176" s="47" t="s">
        <v>63</v>
      </c>
      <c r="L4176" s="47" t="s">
        <v>64</v>
      </c>
      <c r="M4176" s="47" t="s">
        <v>2360</v>
      </c>
      <c r="N4176" s="47" t="s">
        <v>2359</v>
      </c>
      <c r="O4176" s="47" t="s">
        <v>58</v>
      </c>
      <c r="P4176" s="47" t="s">
        <v>58</v>
      </c>
      <c r="Q4176" s="47" t="s">
        <v>87</v>
      </c>
      <c r="R4176" s="47">
        <v>84936</v>
      </c>
      <c r="S4176" s="47" t="s">
        <v>67</v>
      </c>
      <c r="T4176" s="47" t="s">
        <v>2409</v>
      </c>
      <c r="U4176" s="47">
        <v>15180</v>
      </c>
      <c r="V4176" s="47" t="s">
        <v>69</v>
      </c>
      <c r="W4176" s="47" t="s">
        <v>2410</v>
      </c>
      <c r="X4176" s="47">
        <v>1280345</v>
      </c>
      <c r="Y4176" s="47">
        <v>4219222</v>
      </c>
      <c r="Z4176" s="47">
        <v>383280</v>
      </c>
      <c r="AA4176" s="47">
        <v>8914678</v>
      </c>
      <c r="AB4176" s="47" t="s">
        <v>71</v>
      </c>
      <c r="AC4176" s="47">
        <v>1972</v>
      </c>
      <c r="AD4176" s="47" t="s">
        <v>86</v>
      </c>
      <c r="AE4176" s="47" t="s">
        <v>5004</v>
      </c>
      <c r="AF4176" s="47" t="s">
        <v>6221</v>
      </c>
      <c r="AG4176" s="47">
        <v>71053</v>
      </c>
      <c r="AH4176" s="47" t="s">
        <v>73</v>
      </c>
      <c r="AI4176" s="47" t="s">
        <v>4519</v>
      </c>
      <c r="AJ4176" s="47" t="s">
        <v>61</v>
      </c>
      <c r="AK4176" s="47" t="s">
        <v>61</v>
      </c>
      <c r="AV4176" s="47">
        <v>0.8</v>
      </c>
      <c r="AZ4176" s="47">
        <v>457</v>
      </c>
      <c r="BM4176" s="47">
        <v>7.6</v>
      </c>
      <c r="BS4176" s="47">
        <v>19</v>
      </c>
      <c r="BT4176" s="47">
        <v>0</v>
      </c>
      <c r="DI4176" s="1">
        <f t="shared" si="325"/>
        <v>4</v>
      </c>
      <c r="DJ4176" s="9" t="str">
        <f t="shared" si="326"/>
        <v>NO BACTERIOLOGICO</v>
      </c>
      <c r="DK4176" s="10" t="str">
        <f t="shared" si="327"/>
        <v>-</v>
      </c>
      <c r="DL4176" s="11" t="str">
        <f t="shared" si="328"/>
        <v>0</v>
      </c>
    </row>
    <row r="4177" spans="1:116" ht="12" x14ac:dyDescent="0.2">
      <c r="A4177" s="47">
        <v>1001030164</v>
      </c>
      <c r="B4177" s="47" t="str">
        <f t="shared" si="329"/>
        <v>1001030164-VILLA SOL</v>
      </c>
      <c r="C4177" s="47" t="s">
        <v>2408</v>
      </c>
      <c r="D4177" s="47" t="s">
        <v>58</v>
      </c>
      <c r="E4177" s="47" t="s">
        <v>58</v>
      </c>
      <c r="F4177" s="47" t="s">
        <v>87</v>
      </c>
      <c r="G4177" s="47" t="s">
        <v>60</v>
      </c>
      <c r="H4177" s="47">
        <v>274</v>
      </c>
      <c r="I4177" s="47" t="s">
        <v>61</v>
      </c>
      <c r="J4177" s="47" t="s">
        <v>88</v>
      </c>
      <c r="K4177" s="47" t="s">
        <v>63</v>
      </c>
      <c r="L4177" s="47" t="s">
        <v>64</v>
      </c>
      <c r="M4177" s="47" t="s">
        <v>2360</v>
      </c>
      <c r="N4177" s="47" t="s">
        <v>2359</v>
      </c>
      <c r="O4177" s="47" t="s">
        <v>58</v>
      </c>
      <c r="P4177" s="47" t="s">
        <v>58</v>
      </c>
      <c r="Q4177" s="47" t="s">
        <v>87</v>
      </c>
      <c r="R4177" s="47">
        <v>84936</v>
      </c>
      <c r="S4177" s="47" t="s">
        <v>67</v>
      </c>
      <c r="T4177" s="47" t="s">
        <v>2409</v>
      </c>
      <c r="U4177" s="47">
        <v>15180</v>
      </c>
      <c r="V4177" s="47" t="s">
        <v>69</v>
      </c>
      <c r="W4177" s="47" t="s">
        <v>2410</v>
      </c>
      <c r="X4177" s="47">
        <v>1280345</v>
      </c>
      <c r="Y4177" s="47">
        <v>4219223</v>
      </c>
      <c r="Z4177" s="47">
        <v>383301</v>
      </c>
      <c r="AA4177" s="47">
        <v>8914691</v>
      </c>
      <c r="AB4177" s="47" t="s">
        <v>71</v>
      </c>
      <c r="AC4177" s="47">
        <v>1966</v>
      </c>
      <c r="AD4177" s="47" t="s">
        <v>86</v>
      </c>
      <c r="AE4177" s="47" t="s">
        <v>5004</v>
      </c>
      <c r="AF4177" s="47" t="s">
        <v>6221</v>
      </c>
      <c r="AG4177" s="47" t="s">
        <v>61</v>
      </c>
      <c r="AH4177" s="47" t="s">
        <v>75</v>
      </c>
      <c r="AI4177" s="47" t="s">
        <v>76</v>
      </c>
      <c r="AJ4177" s="47" t="s">
        <v>77</v>
      </c>
      <c r="AK4177" s="47" t="s">
        <v>78</v>
      </c>
      <c r="AV4177" s="47">
        <v>0.6</v>
      </c>
      <c r="AZ4177" s="47">
        <v>450</v>
      </c>
      <c r="BM4177" s="47">
        <v>7.7</v>
      </c>
      <c r="BS4177" s="47">
        <v>20</v>
      </c>
      <c r="BT4177" s="47">
        <v>1</v>
      </c>
      <c r="DI4177" s="1">
        <f t="shared" si="325"/>
        <v>4</v>
      </c>
      <c r="DJ4177" s="9" t="str">
        <f t="shared" si="326"/>
        <v>NO BACTERIOLOGICO</v>
      </c>
      <c r="DK4177" s="10" t="str">
        <f t="shared" si="327"/>
        <v>-</v>
      </c>
      <c r="DL4177" s="11" t="str">
        <f t="shared" si="328"/>
        <v>0</v>
      </c>
    </row>
    <row r="4178" spans="1:116" ht="12" x14ac:dyDescent="0.2">
      <c r="A4178" s="47">
        <v>1001030164</v>
      </c>
      <c r="B4178" s="47" t="str">
        <f t="shared" si="329"/>
        <v>1001030164-VILLA SOL</v>
      </c>
      <c r="C4178" s="47" t="s">
        <v>2408</v>
      </c>
      <c r="D4178" s="47" t="s">
        <v>58</v>
      </c>
      <c r="E4178" s="47" t="s">
        <v>58</v>
      </c>
      <c r="F4178" s="47" t="s">
        <v>87</v>
      </c>
      <c r="G4178" s="47" t="s">
        <v>60</v>
      </c>
      <c r="H4178" s="47">
        <v>274</v>
      </c>
      <c r="I4178" s="47" t="s">
        <v>61</v>
      </c>
      <c r="J4178" s="47" t="s">
        <v>88</v>
      </c>
      <c r="K4178" s="47" t="s">
        <v>63</v>
      </c>
      <c r="L4178" s="47" t="s">
        <v>64</v>
      </c>
      <c r="M4178" s="47" t="s">
        <v>2360</v>
      </c>
      <c r="N4178" s="47" t="s">
        <v>2359</v>
      </c>
      <c r="O4178" s="47" t="s">
        <v>58</v>
      </c>
      <c r="P4178" s="47" t="s">
        <v>58</v>
      </c>
      <c r="Q4178" s="47" t="s">
        <v>87</v>
      </c>
      <c r="R4178" s="47">
        <v>84936</v>
      </c>
      <c r="S4178" s="47" t="s">
        <v>67</v>
      </c>
      <c r="T4178" s="47" t="s">
        <v>2409</v>
      </c>
      <c r="U4178" s="47">
        <v>15180</v>
      </c>
      <c r="V4178" s="47" t="s">
        <v>69</v>
      </c>
      <c r="W4178" s="47" t="s">
        <v>2410</v>
      </c>
      <c r="X4178" s="47">
        <v>1280345</v>
      </c>
      <c r="Y4178" s="47">
        <v>4219224</v>
      </c>
      <c r="Z4178" s="47">
        <v>383241</v>
      </c>
      <c r="AA4178" s="47">
        <v>8914603</v>
      </c>
      <c r="AB4178" s="47" t="s">
        <v>71</v>
      </c>
      <c r="AC4178" s="47">
        <v>1967</v>
      </c>
      <c r="AD4178" s="47" t="s">
        <v>86</v>
      </c>
      <c r="AE4178" s="47" t="s">
        <v>5004</v>
      </c>
      <c r="AF4178" s="47" t="s">
        <v>6221</v>
      </c>
      <c r="AG4178" s="47" t="s">
        <v>61</v>
      </c>
      <c r="AH4178" s="47" t="s">
        <v>75</v>
      </c>
      <c r="AI4178" s="47" t="s">
        <v>76</v>
      </c>
      <c r="AJ4178" s="47" t="s">
        <v>77</v>
      </c>
      <c r="AK4178" s="47" t="s">
        <v>78</v>
      </c>
      <c r="AV4178" s="47">
        <v>0.5</v>
      </c>
      <c r="AZ4178" s="47">
        <v>453</v>
      </c>
      <c r="BM4178" s="47">
        <v>7.4</v>
      </c>
      <c r="BS4178" s="47">
        <v>20</v>
      </c>
      <c r="BT4178" s="47">
        <v>1</v>
      </c>
      <c r="DI4178" s="1">
        <f t="shared" si="325"/>
        <v>4</v>
      </c>
      <c r="DJ4178" s="9" t="str">
        <f t="shared" si="326"/>
        <v>NO BACTERIOLOGICO</v>
      </c>
      <c r="DK4178" s="10" t="str">
        <f t="shared" si="327"/>
        <v>-</v>
      </c>
      <c r="DL4178" s="11" t="str">
        <f t="shared" si="328"/>
        <v>0</v>
      </c>
    </row>
    <row r="4179" spans="1:116" ht="12" x14ac:dyDescent="0.2">
      <c r="A4179" s="47">
        <v>1006100014</v>
      </c>
      <c r="B4179" s="47" t="str">
        <f t="shared" si="329"/>
        <v>1006100014-MONTERO</v>
      </c>
      <c r="C4179" s="47" t="s">
        <v>3624</v>
      </c>
      <c r="D4179" s="47" t="s">
        <v>58</v>
      </c>
      <c r="E4179" s="47" t="s">
        <v>1533</v>
      </c>
      <c r="F4179" s="47" t="s">
        <v>3616</v>
      </c>
      <c r="G4179" s="47" t="s">
        <v>63</v>
      </c>
      <c r="H4179" s="47" t="s">
        <v>61</v>
      </c>
      <c r="I4179" s="47" t="s">
        <v>61</v>
      </c>
      <c r="J4179" s="47" t="s">
        <v>82</v>
      </c>
      <c r="K4179" s="47" t="s">
        <v>63</v>
      </c>
      <c r="L4179" s="47" t="s">
        <v>64</v>
      </c>
      <c r="M4179" s="47" t="s">
        <v>3617</v>
      </c>
      <c r="N4179" s="47" t="s">
        <v>3618</v>
      </c>
      <c r="O4179" s="47" t="s">
        <v>58</v>
      </c>
      <c r="P4179" s="47" t="s">
        <v>1533</v>
      </c>
      <c r="Q4179" s="47" t="s">
        <v>3616</v>
      </c>
      <c r="R4179" s="47">
        <v>175241</v>
      </c>
      <c r="S4179" s="47" t="s">
        <v>171</v>
      </c>
      <c r="T4179" s="47" t="s">
        <v>3625</v>
      </c>
      <c r="U4179" s="47">
        <v>24500</v>
      </c>
      <c r="V4179" s="47" t="s">
        <v>69</v>
      </c>
      <c r="W4179" s="47" t="s">
        <v>3625</v>
      </c>
      <c r="X4179" s="47">
        <v>1280374</v>
      </c>
      <c r="Y4179" s="47">
        <v>4219243</v>
      </c>
      <c r="Z4179" s="47">
        <v>389693</v>
      </c>
      <c r="AA4179" s="47">
        <v>9006513</v>
      </c>
      <c r="AB4179" s="47" t="s">
        <v>71</v>
      </c>
      <c r="AC4179" s="47">
        <v>969</v>
      </c>
      <c r="AD4179" s="47" t="s">
        <v>72</v>
      </c>
      <c r="AE4179" s="47" t="s">
        <v>5065</v>
      </c>
      <c r="AF4179" s="47" t="s">
        <v>6222</v>
      </c>
      <c r="AG4179" s="47">
        <v>69536</v>
      </c>
      <c r="AH4179" s="47" t="s">
        <v>73</v>
      </c>
      <c r="AI4179" s="47" t="s">
        <v>3624</v>
      </c>
      <c r="AJ4179" s="47" t="s">
        <v>61</v>
      </c>
      <c r="AK4179" s="47" t="s">
        <v>61</v>
      </c>
      <c r="AV4179" s="47">
        <v>1.21</v>
      </c>
      <c r="AZ4179" s="47">
        <v>192.83</v>
      </c>
      <c r="BM4179" s="47">
        <v>8</v>
      </c>
      <c r="BS4179" s="47">
        <v>22.6</v>
      </c>
      <c r="BT4179" s="47">
        <v>0.6</v>
      </c>
      <c r="DI4179" s="1">
        <f t="shared" si="325"/>
        <v>4</v>
      </c>
      <c r="DJ4179" s="9" t="str">
        <f t="shared" si="326"/>
        <v>NO BACTERIOLOGICO</v>
      </c>
      <c r="DK4179" s="10" t="str">
        <f t="shared" si="327"/>
        <v>-</v>
      </c>
      <c r="DL4179" s="11" t="str">
        <f t="shared" si="328"/>
        <v>0</v>
      </c>
    </row>
    <row r="4180" spans="1:116" ht="12" x14ac:dyDescent="0.2">
      <c r="A4180" s="47">
        <v>1006100014</v>
      </c>
      <c r="B4180" s="47" t="str">
        <f t="shared" si="329"/>
        <v>1006100014-MONTERO</v>
      </c>
      <c r="C4180" s="47" t="s">
        <v>3624</v>
      </c>
      <c r="D4180" s="47" t="s">
        <v>58</v>
      </c>
      <c r="E4180" s="47" t="s">
        <v>1533</v>
      </c>
      <c r="F4180" s="47" t="s">
        <v>3616</v>
      </c>
      <c r="G4180" s="47" t="s">
        <v>63</v>
      </c>
      <c r="H4180" s="47" t="s">
        <v>61</v>
      </c>
      <c r="I4180" s="47" t="s">
        <v>61</v>
      </c>
      <c r="J4180" s="47" t="s">
        <v>82</v>
      </c>
      <c r="K4180" s="47" t="s">
        <v>63</v>
      </c>
      <c r="L4180" s="47" t="s">
        <v>64</v>
      </c>
      <c r="M4180" s="47" t="s">
        <v>3617</v>
      </c>
      <c r="N4180" s="47" t="s">
        <v>3618</v>
      </c>
      <c r="O4180" s="47" t="s">
        <v>58</v>
      </c>
      <c r="P4180" s="47" t="s">
        <v>1533</v>
      </c>
      <c r="Q4180" s="47" t="s">
        <v>3616</v>
      </c>
      <c r="R4180" s="47">
        <v>175241</v>
      </c>
      <c r="S4180" s="47" t="s">
        <v>171</v>
      </c>
      <c r="T4180" s="47" t="s">
        <v>3625</v>
      </c>
      <c r="U4180" s="47">
        <v>24500</v>
      </c>
      <c r="V4180" s="47" t="s">
        <v>69</v>
      </c>
      <c r="W4180" s="47" t="s">
        <v>3625</v>
      </c>
      <c r="X4180" s="47">
        <v>1280374</v>
      </c>
      <c r="Y4180" s="47">
        <v>4219245</v>
      </c>
      <c r="Z4180" s="47">
        <v>389645</v>
      </c>
      <c r="AA4180" s="47">
        <v>9006444</v>
      </c>
      <c r="AB4180" s="47" t="s">
        <v>71</v>
      </c>
      <c r="AC4180" s="47">
        <v>929</v>
      </c>
      <c r="AD4180" s="47" t="s">
        <v>72</v>
      </c>
      <c r="AE4180" s="47" t="s">
        <v>5065</v>
      </c>
      <c r="AF4180" s="47" t="s">
        <v>6222</v>
      </c>
      <c r="AG4180" s="47" t="s">
        <v>61</v>
      </c>
      <c r="AH4180" s="47" t="s">
        <v>75</v>
      </c>
      <c r="AI4180" s="47" t="s">
        <v>76</v>
      </c>
      <c r="AJ4180" s="47" t="s">
        <v>61</v>
      </c>
      <c r="AK4180" s="47" t="s">
        <v>61</v>
      </c>
      <c r="AV4180" s="47">
        <v>0.96</v>
      </c>
      <c r="AZ4180" s="47">
        <v>192.73</v>
      </c>
      <c r="BM4180" s="47">
        <v>7.84</v>
      </c>
      <c r="BS4180" s="47">
        <v>22.5</v>
      </c>
      <c r="BT4180" s="47">
        <v>0.48</v>
      </c>
      <c r="DI4180" s="1">
        <f t="shared" si="325"/>
        <v>4</v>
      </c>
      <c r="DJ4180" s="9" t="str">
        <f t="shared" si="326"/>
        <v>NO BACTERIOLOGICO</v>
      </c>
      <c r="DK4180" s="10" t="str">
        <f t="shared" si="327"/>
        <v>-</v>
      </c>
      <c r="DL4180" s="11" t="str">
        <f t="shared" si="328"/>
        <v>0</v>
      </c>
    </row>
    <row r="4181" spans="1:116" ht="12" x14ac:dyDescent="0.2">
      <c r="A4181" s="47">
        <v>1006100014</v>
      </c>
      <c r="B4181" s="47" t="str">
        <f t="shared" si="329"/>
        <v>1006100014-MONTERO</v>
      </c>
      <c r="C4181" s="47" t="s">
        <v>3624</v>
      </c>
      <c r="D4181" s="47" t="s">
        <v>58</v>
      </c>
      <c r="E4181" s="47" t="s">
        <v>1533</v>
      </c>
      <c r="F4181" s="47" t="s">
        <v>3616</v>
      </c>
      <c r="G4181" s="47" t="s">
        <v>63</v>
      </c>
      <c r="H4181" s="47" t="s">
        <v>61</v>
      </c>
      <c r="I4181" s="47" t="s">
        <v>61</v>
      </c>
      <c r="J4181" s="47" t="s">
        <v>82</v>
      </c>
      <c r="K4181" s="47" t="s">
        <v>63</v>
      </c>
      <c r="L4181" s="47" t="s">
        <v>64</v>
      </c>
      <c r="M4181" s="47" t="s">
        <v>3617</v>
      </c>
      <c r="N4181" s="47" t="s">
        <v>3618</v>
      </c>
      <c r="O4181" s="47" t="s">
        <v>58</v>
      </c>
      <c r="P4181" s="47" t="s">
        <v>1533</v>
      </c>
      <c r="Q4181" s="47" t="s">
        <v>3616</v>
      </c>
      <c r="R4181" s="47">
        <v>175241</v>
      </c>
      <c r="S4181" s="47" t="s">
        <v>171</v>
      </c>
      <c r="T4181" s="47" t="s">
        <v>3625</v>
      </c>
      <c r="U4181" s="47">
        <v>24500</v>
      </c>
      <c r="V4181" s="47" t="s">
        <v>69</v>
      </c>
      <c r="W4181" s="47" t="s">
        <v>3625</v>
      </c>
      <c r="X4181" s="47">
        <v>1280374</v>
      </c>
      <c r="Y4181" s="47">
        <v>4219246</v>
      </c>
      <c r="Z4181" s="47">
        <v>389100</v>
      </c>
      <c r="AA4181" s="47">
        <v>9006156</v>
      </c>
      <c r="AB4181" s="47" t="s">
        <v>71</v>
      </c>
      <c r="AC4181" s="47">
        <v>920</v>
      </c>
      <c r="AD4181" s="47" t="s">
        <v>72</v>
      </c>
      <c r="AE4181" s="47" t="s">
        <v>5065</v>
      </c>
      <c r="AF4181" s="47" t="s">
        <v>6222</v>
      </c>
      <c r="AG4181" s="47" t="s">
        <v>61</v>
      </c>
      <c r="AH4181" s="47" t="s">
        <v>75</v>
      </c>
      <c r="AI4181" s="47" t="s">
        <v>76</v>
      </c>
      <c r="AJ4181" s="47" t="s">
        <v>61</v>
      </c>
      <c r="AK4181" s="47" t="s">
        <v>61</v>
      </c>
      <c r="AV4181" s="47">
        <v>0.61</v>
      </c>
      <c r="AZ4181" s="47">
        <v>192.69</v>
      </c>
      <c r="BM4181" s="47">
        <v>7.66</v>
      </c>
      <c r="BS4181" s="47">
        <v>22.45</v>
      </c>
      <c r="BT4181" s="47">
        <v>0.41</v>
      </c>
      <c r="DI4181" s="1">
        <f t="shared" si="325"/>
        <v>4</v>
      </c>
      <c r="DJ4181" s="9" t="str">
        <f t="shared" si="326"/>
        <v>NO BACTERIOLOGICO</v>
      </c>
      <c r="DK4181" s="10" t="str">
        <f t="shared" si="327"/>
        <v>-</v>
      </c>
      <c r="DL4181" s="11" t="str">
        <f t="shared" si="328"/>
        <v>0</v>
      </c>
    </row>
    <row r="4182" spans="1:116" ht="12" x14ac:dyDescent="0.2">
      <c r="A4182" s="47">
        <v>1001030097</v>
      </c>
      <c r="B4182" s="47" t="str">
        <f t="shared" si="329"/>
        <v>1001030097-TINYAHUAYIN</v>
      </c>
      <c r="C4182" s="47" t="s">
        <v>2841</v>
      </c>
      <c r="D4182" s="47" t="s">
        <v>58</v>
      </c>
      <c r="E4182" s="47" t="s">
        <v>58</v>
      </c>
      <c r="F4182" s="47" t="s">
        <v>87</v>
      </c>
      <c r="G4182" s="47" t="s">
        <v>60</v>
      </c>
      <c r="H4182" s="47">
        <v>141</v>
      </c>
      <c r="I4182" s="47" t="s">
        <v>61</v>
      </c>
      <c r="J4182" s="47" t="s">
        <v>88</v>
      </c>
      <c r="K4182" s="47" t="s">
        <v>63</v>
      </c>
      <c r="L4182" s="47" t="s">
        <v>64</v>
      </c>
      <c r="M4182" s="47" t="s">
        <v>2360</v>
      </c>
      <c r="N4182" s="47" t="s">
        <v>2359</v>
      </c>
      <c r="O4182" s="47" t="s">
        <v>58</v>
      </c>
      <c r="P4182" s="47" t="s">
        <v>58</v>
      </c>
      <c r="Q4182" s="47" t="s">
        <v>87</v>
      </c>
      <c r="R4182" s="47">
        <v>118948</v>
      </c>
      <c r="S4182" s="47" t="s">
        <v>67</v>
      </c>
      <c r="T4182" s="47" t="s">
        <v>2842</v>
      </c>
      <c r="U4182" s="47">
        <v>15177</v>
      </c>
      <c r="V4182" s="47" t="s">
        <v>69</v>
      </c>
      <c r="W4182" s="47" t="s">
        <v>2843</v>
      </c>
      <c r="X4182" s="47">
        <v>1280436</v>
      </c>
      <c r="Y4182" s="47">
        <v>4219513</v>
      </c>
      <c r="Z4182" s="47">
        <v>383691</v>
      </c>
      <c r="AA4182" s="47">
        <v>8921364</v>
      </c>
      <c r="AB4182" s="47" t="s">
        <v>71</v>
      </c>
      <c r="AC4182" s="47">
        <v>2863</v>
      </c>
      <c r="AD4182" s="47" t="s">
        <v>86</v>
      </c>
      <c r="AE4182" s="47" t="s">
        <v>5065</v>
      </c>
      <c r="AF4182" s="47" t="s">
        <v>6223</v>
      </c>
      <c r="AG4182" s="47">
        <v>20085</v>
      </c>
      <c r="AH4182" s="47" t="s">
        <v>73</v>
      </c>
      <c r="AI4182" s="47" t="s">
        <v>2844</v>
      </c>
      <c r="AJ4182" s="47" t="s">
        <v>61</v>
      </c>
      <c r="AK4182" s="47" t="s">
        <v>61</v>
      </c>
      <c r="AV4182" s="47">
        <v>0.8</v>
      </c>
      <c r="AZ4182" s="47">
        <v>128</v>
      </c>
      <c r="BM4182" s="47">
        <v>6.5</v>
      </c>
      <c r="BS4182" s="47">
        <v>17</v>
      </c>
      <c r="BT4182" s="47">
        <v>0</v>
      </c>
      <c r="DI4182" s="1">
        <f t="shared" si="325"/>
        <v>4</v>
      </c>
      <c r="DJ4182" s="9" t="str">
        <f t="shared" si="326"/>
        <v>NO BACTERIOLOGICO</v>
      </c>
      <c r="DK4182" s="10" t="str">
        <f t="shared" si="327"/>
        <v>-</v>
      </c>
      <c r="DL4182" s="11" t="str">
        <f t="shared" si="328"/>
        <v>0</v>
      </c>
    </row>
    <row r="4183" spans="1:116" ht="12" x14ac:dyDescent="0.2">
      <c r="A4183" s="47">
        <v>1001030097</v>
      </c>
      <c r="B4183" s="47" t="str">
        <f t="shared" si="329"/>
        <v>1001030097-TINYAHUAYIN</v>
      </c>
      <c r="C4183" s="47" t="s">
        <v>2841</v>
      </c>
      <c r="D4183" s="47" t="s">
        <v>58</v>
      </c>
      <c r="E4183" s="47" t="s">
        <v>58</v>
      </c>
      <c r="F4183" s="47" t="s">
        <v>87</v>
      </c>
      <c r="G4183" s="47" t="s">
        <v>60</v>
      </c>
      <c r="H4183" s="47">
        <v>141</v>
      </c>
      <c r="I4183" s="47" t="s">
        <v>61</v>
      </c>
      <c r="J4183" s="47" t="s">
        <v>88</v>
      </c>
      <c r="K4183" s="47" t="s">
        <v>63</v>
      </c>
      <c r="L4183" s="47" t="s">
        <v>64</v>
      </c>
      <c r="M4183" s="47" t="s">
        <v>2360</v>
      </c>
      <c r="N4183" s="47" t="s">
        <v>2359</v>
      </c>
      <c r="O4183" s="47" t="s">
        <v>58</v>
      </c>
      <c r="P4183" s="47" t="s">
        <v>58</v>
      </c>
      <c r="Q4183" s="47" t="s">
        <v>87</v>
      </c>
      <c r="R4183" s="47">
        <v>118948</v>
      </c>
      <c r="S4183" s="47" t="s">
        <v>67</v>
      </c>
      <c r="T4183" s="47" t="s">
        <v>2842</v>
      </c>
      <c r="U4183" s="47">
        <v>15177</v>
      </c>
      <c r="V4183" s="47" t="s">
        <v>69</v>
      </c>
      <c r="W4183" s="47" t="s">
        <v>2843</v>
      </c>
      <c r="X4183" s="47">
        <v>1280436</v>
      </c>
      <c r="Y4183" s="47">
        <v>4219514</v>
      </c>
      <c r="Z4183" s="47">
        <v>383343</v>
      </c>
      <c r="AA4183" s="47">
        <v>8920750</v>
      </c>
      <c r="AB4183" s="47" t="s">
        <v>71</v>
      </c>
      <c r="AC4183" s="47">
        <v>2739</v>
      </c>
      <c r="AD4183" s="47" t="s">
        <v>86</v>
      </c>
      <c r="AE4183" s="47" t="s">
        <v>5065</v>
      </c>
      <c r="AF4183" s="47" t="s">
        <v>6223</v>
      </c>
      <c r="AG4183" s="47" t="s">
        <v>61</v>
      </c>
      <c r="AH4183" s="47" t="s">
        <v>75</v>
      </c>
      <c r="AI4183" s="47" t="s">
        <v>76</v>
      </c>
      <c r="AJ4183" s="47" t="s">
        <v>77</v>
      </c>
      <c r="AK4183" s="47" t="s">
        <v>78</v>
      </c>
      <c r="AV4183" s="47">
        <v>0.7</v>
      </c>
      <c r="AZ4183" s="47">
        <v>125</v>
      </c>
      <c r="BM4183" s="47">
        <v>6.6</v>
      </c>
      <c r="BS4183" s="47">
        <v>18</v>
      </c>
      <c r="BT4183" s="47">
        <v>0</v>
      </c>
      <c r="DI4183" s="1">
        <f t="shared" si="325"/>
        <v>4</v>
      </c>
      <c r="DJ4183" s="9" t="str">
        <f t="shared" si="326"/>
        <v>NO BACTERIOLOGICO</v>
      </c>
      <c r="DK4183" s="10" t="str">
        <f t="shared" si="327"/>
        <v>-</v>
      </c>
      <c r="DL4183" s="11" t="str">
        <f t="shared" si="328"/>
        <v>0</v>
      </c>
    </row>
    <row r="4184" spans="1:116" ht="12" x14ac:dyDescent="0.2">
      <c r="A4184" s="47">
        <v>1001030097</v>
      </c>
      <c r="B4184" s="47" t="str">
        <f t="shared" si="329"/>
        <v>1001030097-TINYAHUAYIN</v>
      </c>
      <c r="C4184" s="47" t="s">
        <v>2841</v>
      </c>
      <c r="D4184" s="47" t="s">
        <v>58</v>
      </c>
      <c r="E4184" s="47" t="s">
        <v>58</v>
      </c>
      <c r="F4184" s="47" t="s">
        <v>87</v>
      </c>
      <c r="G4184" s="47" t="s">
        <v>60</v>
      </c>
      <c r="H4184" s="47">
        <v>141</v>
      </c>
      <c r="I4184" s="47" t="s">
        <v>61</v>
      </c>
      <c r="J4184" s="47" t="s">
        <v>88</v>
      </c>
      <c r="K4184" s="47" t="s">
        <v>63</v>
      </c>
      <c r="L4184" s="47" t="s">
        <v>64</v>
      </c>
      <c r="M4184" s="47" t="s">
        <v>2360</v>
      </c>
      <c r="N4184" s="47" t="s">
        <v>2359</v>
      </c>
      <c r="O4184" s="47" t="s">
        <v>58</v>
      </c>
      <c r="P4184" s="47" t="s">
        <v>58</v>
      </c>
      <c r="Q4184" s="47" t="s">
        <v>87</v>
      </c>
      <c r="R4184" s="47">
        <v>118948</v>
      </c>
      <c r="S4184" s="47" t="s">
        <v>67</v>
      </c>
      <c r="T4184" s="47" t="s">
        <v>2842</v>
      </c>
      <c r="U4184" s="47">
        <v>15177</v>
      </c>
      <c r="V4184" s="47" t="s">
        <v>69</v>
      </c>
      <c r="W4184" s="47" t="s">
        <v>2843</v>
      </c>
      <c r="X4184" s="47">
        <v>1280436</v>
      </c>
      <c r="Y4184" s="47">
        <v>4219515</v>
      </c>
      <c r="Z4184" s="47">
        <v>382493</v>
      </c>
      <c r="AA4184" s="47">
        <v>8920465</v>
      </c>
      <c r="AB4184" s="47" t="s">
        <v>71</v>
      </c>
      <c r="AC4184" s="47">
        <v>2672</v>
      </c>
      <c r="AD4184" s="47" t="s">
        <v>86</v>
      </c>
      <c r="AE4184" s="47" t="s">
        <v>5065</v>
      </c>
      <c r="AF4184" s="47" t="s">
        <v>6223</v>
      </c>
      <c r="AG4184" s="47" t="s">
        <v>61</v>
      </c>
      <c r="AH4184" s="47" t="s">
        <v>75</v>
      </c>
      <c r="AI4184" s="47" t="s">
        <v>76</v>
      </c>
      <c r="AJ4184" s="47" t="s">
        <v>77</v>
      </c>
      <c r="AK4184" s="47" t="s">
        <v>78</v>
      </c>
      <c r="AV4184" s="47">
        <v>0.5</v>
      </c>
      <c r="AZ4184" s="47">
        <v>121</v>
      </c>
      <c r="BM4184" s="47">
        <v>6.6</v>
      </c>
      <c r="BS4184" s="47">
        <v>18</v>
      </c>
      <c r="BT4184" s="47">
        <v>0</v>
      </c>
      <c r="DI4184" s="1">
        <f t="shared" si="325"/>
        <v>4</v>
      </c>
      <c r="DJ4184" s="9" t="str">
        <f t="shared" si="326"/>
        <v>NO BACTERIOLOGICO</v>
      </c>
      <c r="DK4184" s="10" t="str">
        <f t="shared" si="327"/>
        <v>-</v>
      </c>
      <c r="DL4184" s="11" t="str">
        <f t="shared" si="328"/>
        <v>0</v>
      </c>
    </row>
    <row r="4185" spans="1:116" ht="12" x14ac:dyDescent="0.2">
      <c r="A4185" s="47">
        <v>1008030027</v>
      </c>
      <c r="B4185" s="47" t="str">
        <f t="shared" si="329"/>
        <v>1008030027-TAGUE TAGUE</v>
      </c>
      <c r="C4185" s="47" t="s">
        <v>3264</v>
      </c>
      <c r="D4185" s="47" t="s">
        <v>58</v>
      </c>
      <c r="E4185" s="47" t="s">
        <v>112</v>
      </c>
      <c r="F4185" s="47" t="s">
        <v>2903</v>
      </c>
      <c r="G4185" s="47" t="s">
        <v>60</v>
      </c>
      <c r="H4185" s="47">
        <v>685</v>
      </c>
      <c r="I4185" s="47">
        <v>685</v>
      </c>
      <c r="J4185" s="47" t="s">
        <v>62</v>
      </c>
      <c r="K4185" s="47" t="s">
        <v>63</v>
      </c>
      <c r="L4185" s="47" t="s">
        <v>64</v>
      </c>
      <c r="M4185" s="47" t="s">
        <v>3143</v>
      </c>
      <c r="N4185" s="47" t="s">
        <v>3144</v>
      </c>
      <c r="O4185" s="47" t="s">
        <v>58</v>
      </c>
      <c r="P4185" s="47" t="s">
        <v>112</v>
      </c>
      <c r="Q4185" s="47" t="s">
        <v>2903</v>
      </c>
      <c r="R4185" s="47">
        <v>7534</v>
      </c>
      <c r="S4185" s="47" t="s">
        <v>67</v>
      </c>
      <c r="T4185" s="47" t="s">
        <v>3265</v>
      </c>
      <c r="U4185" s="47">
        <v>3748</v>
      </c>
      <c r="V4185" s="47" t="s">
        <v>69</v>
      </c>
      <c r="W4185" s="47" t="s">
        <v>3266</v>
      </c>
      <c r="X4185" s="47">
        <v>1280368</v>
      </c>
      <c r="Y4185" s="47">
        <v>4219854</v>
      </c>
      <c r="Z4185" s="47">
        <v>383453</v>
      </c>
      <c r="AA4185" s="47">
        <v>8900039</v>
      </c>
      <c r="AB4185" s="47" t="s">
        <v>71</v>
      </c>
      <c r="AC4185" s="47">
        <v>3164</v>
      </c>
      <c r="AD4185" s="47" t="s">
        <v>91</v>
      </c>
      <c r="AE4185" s="47" t="s">
        <v>5002</v>
      </c>
      <c r="AF4185" s="47" t="s">
        <v>6224</v>
      </c>
      <c r="AG4185" s="47">
        <v>15005</v>
      </c>
      <c r="AH4185" s="47" t="s">
        <v>4606</v>
      </c>
      <c r="AI4185" s="47" t="s">
        <v>6225</v>
      </c>
      <c r="AJ4185" s="47" t="s">
        <v>61</v>
      </c>
      <c r="AK4185" s="47" t="s">
        <v>61</v>
      </c>
      <c r="CH4185" s="47">
        <v>10</v>
      </c>
      <c r="CI4185" s="47">
        <v>12</v>
      </c>
      <c r="CJ4185" s="47">
        <v>0</v>
      </c>
      <c r="CL4185" s="47">
        <v>24</v>
      </c>
      <c r="CO4185" s="47">
        <v>1.8</v>
      </c>
      <c r="DA4185" s="47">
        <v>7.5</v>
      </c>
      <c r="DD4185" s="47">
        <v>12</v>
      </c>
      <c r="DF4185" s="47">
        <v>0</v>
      </c>
      <c r="DI4185" s="1">
        <f t="shared" si="325"/>
        <v>4</v>
      </c>
      <c r="DJ4185" s="9" t="str">
        <f t="shared" si="326"/>
        <v>-</v>
      </c>
      <c r="DK4185" s="10" t="str">
        <f t="shared" si="327"/>
        <v>-</v>
      </c>
      <c r="DL4185" s="11" t="str">
        <f t="shared" si="328"/>
        <v>0</v>
      </c>
    </row>
    <row r="4186" spans="1:116" ht="12" x14ac:dyDescent="0.2">
      <c r="A4186" s="47">
        <v>1008030027</v>
      </c>
      <c r="B4186" s="47" t="str">
        <f t="shared" si="329"/>
        <v>1008030027-TAGUE TAGUE</v>
      </c>
      <c r="C4186" s="47" t="s">
        <v>3264</v>
      </c>
      <c r="D4186" s="47" t="s">
        <v>58</v>
      </c>
      <c r="E4186" s="47" t="s">
        <v>112</v>
      </c>
      <c r="F4186" s="47" t="s">
        <v>2903</v>
      </c>
      <c r="G4186" s="47" t="s">
        <v>60</v>
      </c>
      <c r="H4186" s="47">
        <v>685</v>
      </c>
      <c r="I4186" s="47">
        <v>685</v>
      </c>
      <c r="J4186" s="47" t="s">
        <v>62</v>
      </c>
      <c r="K4186" s="47" t="s">
        <v>63</v>
      </c>
      <c r="L4186" s="47" t="s">
        <v>64</v>
      </c>
      <c r="M4186" s="47" t="s">
        <v>3143</v>
      </c>
      <c r="N4186" s="47" t="s">
        <v>3144</v>
      </c>
      <c r="O4186" s="47" t="s">
        <v>58</v>
      </c>
      <c r="P4186" s="47" t="s">
        <v>112</v>
      </c>
      <c r="Q4186" s="47" t="s">
        <v>2903</v>
      </c>
      <c r="R4186" s="47">
        <v>7534</v>
      </c>
      <c r="S4186" s="47" t="s">
        <v>67</v>
      </c>
      <c r="T4186" s="47" t="s">
        <v>3265</v>
      </c>
      <c r="U4186" s="47">
        <v>3748</v>
      </c>
      <c r="V4186" s="47" t="s">
        <v>69</v>
      </c>
      <c r="W4186" s="47" t="s">
        <v>3266</v>
      </c>
      <c r="X4186" s="47">
        <v>1280368</v>
      </c>
      <c r="Y4186" s="47">
        <v>4219855</v>
      </c>
      <c r="Z4186" s="47">
        <v>384728</v>
      </c>
      <c r="AA4186" s="47">
        <v>8899716</v>
      </c>
      <c r="AB4186" s="47" t="s">
        <v>71</v>
      </c>
      <c r="AC4186" s="47">
        <v>2712</v>
      </c>
      <c r="AD4186" s="47" t="s">
        <v>91</v>
      </c>
      <c r="AE4186" s="47" t="s">
        <v>5002</v>
      </c>
      <c r="AF4186" s="47" t="s">
        <v>6224</v>
      </c>
      <c r="AG4186" s="47">
        <v>26593</v>
      </c>
      <c r="AH4186" s="47" t="s">
        <v>4606</v>
      </c>
      <c r="AI4186" s="47" t="s">
        <v>6226</v>
      </c>
      <c r="AJ4186" s="47" t="s">
        <v>61</v>
      </c>
      <c r="AK4186" s="47" t="s">
        <v>61</v>
      </c>
      <c r="CH4186" s="47">
        <v>1.8</v>
      </c>
      <c r="CI4186" s="47">
        <v>5.5</v>
      </c>
      <c r="CJ4186" s="47">
        <v>0</v>
      </c>
      <c r="CL4186" s="47">
        <v>75</v>
      </c>
      <c r="CO4186" s="47">
        <v>1.8</v>
      </c>
      <c r="DA4186" s="47">
        <v>6.8</v>
      </c>
      <c r="DD4186" s="47">
        <v>35</v>
      </c>
      <c r="DF4186" s="47">
        <v>0</v>
      </c>
      <c r="DI4186" s="1">
        <f t="shared" si="325"/>
        <v>4</v>
      </c>
      <c r="DJ4186" s="9" t="str">
        <f t="shared" si="326"/>
        <v>-</v>
      </c>
      <c r="DK4186" s="10" t="str">
        <f t="shared" si="327"/>
        <v>-</v>
      </c>
      <c r="DL4186" s="11" t="str">
        <f t="shared" si="328"/>
        <v>0</v>
      </c>
    </row>
    <row r="4187" spans="1:116" ht="12" x14ac:dyDescent="0.2">
      <c r="A4187" s="47">
        <v>1001030087</v>
      </c>
      <c r="B4187" s="47" t="str">
        <f t="shared" si="329"/>
        <v>1001030087-SAN PEDRO DE SHAIRICANCHA</v>
      </c>
      <c r="C4187" s="47" t="s">
        <v>2969</v>
      </c>
      <c r="D4187" s="47" t="s">
        <v>58</v>
      </c>
      <c r="E4187" s="47" t="s">
        <v>58</v>
      </c>
      <c r="F4187" s="47" t="s">
        <v>87</v>
      </c>
      <c r="G4187" s="47" t="s">
        <v>60</v>
      </c>
      <c r="H4187" s="47">
        <v>279</v>
      </c>
      <c r="I4187" s="47" t="s">
        <v>61</v>
      </c>
      <c r="J4187" s="47" t="s">
        <v>88</v>
      </c>
      <c r="K4187" s="47" t="s">
        <v>63</v>
      </c>
      <c r="L4187" s="47" t="s">
        <v>64</v>
      </c>
      <c r="M4187" s="47" t="s">
        <v>2955</v>
      </c>
      <c r="N4187" s="47" t="s">
        <v>2956</v>
      </c>
      <c r="O4187" s="47" t="s">
        <v>58</v>
      </c>
      <c r="P4187" s="47" t="s">
        <v>58</v>
      </c>
      <c r="Q4187" s="47" t="s">
        <v>87</v>
      </c>
      <c r="R4187" s="47">
        <v>118691</v>
      </c>
      <c r="S4187" s="47" t="s">
        <v>67</v>
      </c>
      <c r="T4187" s="47" t="s">
        <v>2970</v>
      </c>
      <c r="U4187" s="47">
        <v>15164</v>
      </c>
      <c r="V4187" s="47" t="s">
        <v>69</v>
      </c>
      <c r="W4187" s="47" t="s">
        <v>2971</v>
      </c>
      <c r="X4187" s="47">
        <v>1280545</v>
      </c>
      <c r="Y4187" s="47">
        <v>4219930</v>
      </c>
      <c r="Z4187" s="47">
        <v>381493</v>
      </c>
      <c r="AA4187" s="47">
        <v>8922270</v>
      </c>
      <c r="AB4187" s="47" t="s">
        <v>71</v>
      </c>
      <c r="AC4187" s="47">
        <v>2561</v>
      </c>
      <c r="AD4187" s="47" t="s">
        <v>86</v>
      </c>
      <c r="AE4187" s="47" t="s">
        <v>4990</v>
      </c>
      <c r="AF4187" s="47" t="s">
        <v>6227</v>
      </c>
      <c r="AG4187" s="47">
        <v>20045</v>
      </c>
      <c r="AH4187" s="47" t="s">
        <v>73</v>
      </c>
      <c r="AI4187" s="47" t="s">
        <v>2972</v>
      </c>
      <c r="AJ4187" s="47" t="s">
        <v>61</v>
      </c>
      <c r="AK4187" s="47" t="s">
        <v>61</v>
      </c>
      <c r="AV4187" s="47">
        <v>0.8</v>
      </c>
      <c r="AZ4187" s="47">
        <v>158</v>
      </c>
      <c r="BM4187" s="47">
        <v>7.5</v>
      </c>
      <c r="BS4187" s="47">
        <v>12</v>
      </c>
      <c r="BT4187" s="47">
        <v>0</v>
      </c>
      <c r="DI4187" s="1">
        <f t="shared" si="325"/>
        <v>4</v>
      </c>
      <c r="DJ4187" s="9" t="str">
        <f t="shared" si="326"/>
        <v>NO BACTERIOLOGICO</v>
      </c>
      <c r="DK4187" s="10" t="str">
        <f t="shared" si="327"/>
        <v>-</v>
      </c>
      <c r="DL4187" s="11" t="str">
        <f t="shared" si="328"/>
        <v>0</v>
      </c>
    </row>
    <row r="4188" spans="1:116" ht="12" x14ac:dyDescent="0.2">
      <c r="A4188" s="47">
        <v>1001030087</v>
      </c>
      <c r="B4188" s="47" t="str">
        <f t="shared" si="329"/>
        <v>1001030087-SAN PEDRO DE SHAIRICANCHA</v>
      </c>
      <c r="C4188" s="47" t="s">
        <v>2969</v>
      </c>
      <c r="D4188" s="47" t="s">
        <v>58</v>
      </c>
      <c r="E4188" s="47" t="s">
        <v>58</v>
      </c>
      <c r="F4188" s="47" t="s">
        <v>87</v>
      </c>
      <c r="G4188" s="47" t="s">
        <v>60</v>
      </c>
      <c r="H4188" s="47">
        <v>279</v>
      </c>
      <c r="I4188" s="47" t="s">
        <v>61</v>
      </c>
      <c r="J4188" s="47" t="s">
        <v>88</v>
      </c>
      <c r="K4188" s="47" t="s">
        <v>63</v>
      </c>
      <c r="L4188" s="47" t="s">
        <v>64</v>
      </c>
      <c r="M4188" s="47" t="s">
        <v>2955</v>
      </c>
      <c r="N4188" s="47" t="s">
        <v>2956</v>
      </c>
      <c r="O4188" s="47" t="s">
        <v>58</v>
      </c>
      <c r="P4188" s="47" t="s">
        <v>58</v>
      </c>
      <c r="Q4188" s="47" t="s">
        <v>87</v>
      </c>
      <c r="R4188" s="47">
        <v>118691</v>
      </c>
      <c r="S4188" s="47" t="s">
        <v>67</v>
      </c>
      <c r="T4188" s="47" t="s">
        <v>2970</v>
      </c>
      <c r="U4188" s="47">
        <v>15164</v>
      </c>
      <c r="V4188" s="47" t="s">
        <v>69</v>
      </c>
      <c r="W4188" s="47" t="s">
        <v>2971</v>
      </c>
      <c r="X4188" s="47">
        <v>1280545</v>
      </c>
      <c r="Y4188" s="47">
        <v>4219931</v>
      </c>
      <c r="Z4188" s="47">
        <v>381412</v>
      </c>
      <c r="AA4188" s="47">
        <v>8922145</v>
      </c>
      <c r="AB4188" s="47" t="s">
        <v>71</v>
      </c>
      <c r="AC4188" s="47">
        <v>2518</v>
      </c>
      <c r="AD4188" s="47" t="s">
        <v>86</v>
      </c>
      <c r="AE4188" s="47" t="s">
        <v>4990</v>
      </c>
      <c r="AF4188" s="47" t="s">
        <v>6227</v>
      </c>
      <c r="AG4188" s="47" t="s">
        <v>61</v>
      </c>
      <c r="AH4188" s="47" t="s">
        <v>75</v>
      </c>
      <c r="AI4188" s="47" t="s">
        <v>76</v>
      </c>
      <c r="AJ4188" s="47" t="s">
        <v>77</v>
      </c>
      <c r="AK4188" s="47" t="s">
        <v>78</v>
      </c>
      <c r="AV4188" s="47">
        <v>0.6</v>
      </c>
      <c r="AZ4188" s="47">
        <v>148</v>
      </c>
      <c r="BM4188" s="47">
        <v>7.5</v>
      </c>
      <c r="BS4188" s="47">
        <v>12</v>
      </c>
      <c r="BT4188" s="47">
        <v>0</v>
      </c>
      <c r="DI4188" s="1">
        <f t="shared" si="325"/>
        <v>4</v>
      </c>
      <c r="DJ4188" s="9" t="str">
        <f t="shared" si="326"/>
        <v>NO BACTERIOLOGICO</v>
      </c>
      <c r="DK4188" s="10" t="str">
        <f t="shared" si="327"/>
        <v>-</v>
      </c>
      <c r="DL4188" s="11" t="str">
        <f t="shared" si="328"/>
        <v>0</v>
      </c>
    </row>
    <row r="4189" spans="1:116" ht="12" x14ac:dyDescent="0.2">
      <c r="A4189" s="47">
        <v>1001030087</v>
      </c>
      <c r="B4189" s="47" t="str">
        <f t="shared" si="329"/>
        <v>1001030087-SAN PEDRO DE SHAIRICANCHA</v>
      </c>
      <c r="C4189" s="47" t="s">
        <v>2969</v>
      </c>
      <c r="D4189" s="47" t="s">
        <v>58</v>
      </c>
      <c r="E4189" s="47" t="s">
        <v>58</v>
      </c>
      <c r="F4189" s="47" t="s">
        <v>87</v>
      </c>
      <c r="G4189" s="47" t="s">
        <v>60</v>
      </c>
      <c r="H4189" s="47">
        <v>279</v>
      </c>
      <c r="I4189" s="47" t="s">
        <v>61</v>
      </c>
      <c r="J4189" s="47" t="s">
        <v>88</v>
      </c>
      <c r="K4189" s="47" t="s">
        <v>63</v>
      </c>
      <c r="L4189" s="47" t="s">
        <v>64</v>
      </c>
      <c r="M4189" s="47" t="s">
        <v>2955</v>
      </c>
      <c r="N4189" s="47" t="s">
        <v>2956</v>
      </c>
      <c r="O4189" s="47" t="s">
        <v>58</v>
      </c>
      <c r="P4189" s="47" t="s">
        <v>58</v>
      </c>
      <c r="Q4189" s="47" t="s">
        <v>87</v>
      </c>
      <c r="R4189" s="47">
        <v>118691</v>
      </c>
      <c r="S4189" s="47" t="s">
        <v>67</v>
      </c>
      <c r="T4189" s="47" t="s">
        <v>2970</v>
      </c>
      <c r="U4189" s="47">
        <v>15164</v>
      </c>
      <c r="V4189" s="47" t="s">
        <v>69</v>
      </c>
      <c r="W4189" s="47" t="s">
        <v>2971</v>
      </c>
      <c r="X4189" s="47">
        <v>1280545</v>
      </c>
      <c r="Y4189" s="47">
        <v>4219932</v>
      </c>
      <c r="Z4189" s="47">
        <v>380978</v>
      </c>
      <c r="AA4189" s="47">
        <v>8922012</v>
      </c>
      <c r="AB4189" s="47" t="s">
        <v>71</v>
      </c>
      <c r="AC4189" s="47">
        <v>2515</v>
      </c>
      <c r="AD4189" s="47" t="s">
        <v>86</v>
      </c>
      <c r="AE4189" s="47" t="s">
        <v>4990</v>
      </c>
      <c r="AF4189" s="47" t="s">
        <v>6227</v>
      </c>
      <c r="AG4189" s="47" t="s">
        <v>61</v>
      </c>
      <c r="AH4189" s="47" t="s">
        <v>75</v>
      </c>
      <c r="AI4189" s="47" t="s">
        <v>76</v>
      </c>
      <c r="AJ4189" s="47" t="s">
        <v>77</v>
      </c>
      <c r="AK4189" s="47" t="s">
        <v>78</v>
      </c>
      <c r="AV4189" s="47">
        <v>0.6</v>
      </c>
      <c r="AZ4189" s="47">
        <v>140</v>
      </c>
      <c r="BM4189" s="47">
        <v>7.2</v>
      </c>
      <c r="BS4189" s="47">
        <v>12</v>
      </c>
      <c r="BT4189" s="47">
        <v>0</v>
      </c>
      <c r="DI4189" s="1">
        <f t="shared" si="325"/>
        <v>4</v>
      </c>
      <c r="DJ4189" s="9" t="str">
        <f t="shared" si="326"/>
        <v>NO BACTERIOLOGICO</v>
      </c>
      <c r="DK4189" s="10" t="str">
        <f t="shared" si="327"/>
        <v>-</v>
      </c>
      <c r="DL4189" s="11" t="str">
        <f t="shared" si="328"/>
        <v>0</v>
      </c>
    </row>
    <row r="4190" spans="1:116" ht="12" x14ac:dyDescent="0.2">
      <c r="A4190" s="47">
        <v>1001030098</v>
      </c>
      <c r="B4190" s="47" t="str">
        <f t="shared" si="329"/>
        <v>1001030098-NUEVO PROGRESO DE HUAGUIN</v>
      </c>
      <c r="C4190" s="47" t="s">
        <v>2976</v>
      </c>
      <c r="D4190" s="47" t="s">
        <v>58</v>
      </c>
      <c r="E4190" s="47" t="s">
        <v>58</v>
      </c>
      <c r="F4190" s="47" t="s">
        <v>87</v>
      </c>
      <c r="G4190" s="47" t="s">
        <v>60</v>
      </c>
      <c r="H4190" s="47">
        <v>317</v>
      </c>
      <c r="I4190" s="47" t="s">
        <v>61</v>
      </c>
      <c r="J4190" s="47" t="s">
        <v>88</v>
      </c>
      <c r="K4190" s="47" t="s">
        <v>63</v>
      </c>
      <c r="L4190" s="47" t="s">
        <v>64</v>
      </c>
      <c r="M4190" s="47" t="s">
        <v>2955</v>
      </c>
      <c r="N4190" s="47" t="s">
        <v>2956</v>
      </c>
      <c r="O4190" s="47" t="s">
        <v>58</v>
      </c>
      <c r="P4190" s="47" t="s">
        <v>58</v>
      </c>
      <c r="Q4190" s="47" t="s">
        <v>87</v>
      </c>
      <c r="R4190" s="47">
        <v>118565</v>
      </c>
      <c r="S4190" s="47" t="s">
        <v>67</v>
      </c>
      <c r="T4190" s="47" t="s">
        <v>2977</v>
      </c>
      <c r="U4190" s="47">
        <v>15149</v>
      </c>
      <c r="V4190" s="47" t="s">
        <v>69</v>
      </c>
      <c r="W4190" s="47" t="s">
        <v>2978</v>
      </c>
      <c r="X4190" s="47">
        <v>1280578</v>
      </c>
      <c r="Y4190" s="47">
        <v>4220039</v>
      </c>
      <c r="Z4190" s="47">
        <v>381186</v>
      </c>
      <c r="AA4190" s="47">
        <v>8922890</v>
      </c>
      <c r="AB4190" s="47" t="s">
        <v>71</v>
      </c>
      <c r="AC4190" s="47">
        <v>2700</v>
      </c>
      <c r="AD4190" s="47" t="s">
        <v>86</v>
      </c>
      <c r="AE4190" s="47" t="s">
        <v>4921</v>
      </c>
      <c r="AF4190" s="47" t="s">
        <v>6228</v>
      </c>
      <c r="AG4190" s="47">
        <v>20016</v>
      </c>
      <c r="AH4190" s="47" t="s">
        <v>73</v>
      </c>
      <c r="AI4190" s="47" t="s">
        <v>2979</v>
      </c>
      <c r="AJ4190" s="47" t="s">
        <v>61</v>
      </c>
      <c r="AK4190" s="47" t="s">
        <v>61</v>
      </c>
      <c r="AV4190" s="47">
        <v>0.8</v>
      </c>
      <c r="AZ4190" s="47">
        <v>125</v>
      </c>
      <c r="BM4190" s="47">
        <v>7.5</v>
      </c>
      <c r="BS4190" s="47">
        <v>12</v>
      </c>
      <c r="BT4190" s="47">
        <v>0</v>
      </c>
      <c r="DI4190" s="1">
        <f t="shared" si="325"/>
        <v>4</v>
      </c>
      <c r="DJ4190" s="9" t="str">
        <f t="shared" si="326"/>
        <v>NO BACTERIOLOGICO</v>
      </c>
      <c r="DK4190" s="10" t="str">
        <f t="shared" si="327"/>
        <v>-</v>
      </c>
      <c r="DL4190" s="11" t="str">
        <f t="shared" si="328"/>
        <v>0</v>
      </c>
    </row>
    <row r="4191" spans="1:116" ht="12" x14ac:dyDescent="0.2">
      <c r="A4191" s="47">
        <v>1001030098</v>
      </c>
      <c r="B4191" s="47" t="str">
        <f t="shared" si="329"/>
        <v>1001030098-NUEVO PROGRESO DE HUAGUIN</v>
      </c>
      <c r="C4191" s="47" t="s">
        <v>2976</v>
      </c>
      <c r="D4191" s="47" t="s">
        <v>58</v>
      </c>
      <c r="E4191" s="47" t="s">
        <v>58</v>
      </c>
      <c r="F4191" s="47" t="s">
        <v>87</v>
      </c>
      <c r="G4191" s="47" t="s">
        <v>60</v>
      </c>
      <c r="H4191" s="47">
        <v>317</v>
      </c>
      <c r="I4191" s="47" t="s">
        <v>61</v>
      </c>
      <c r="J4191" s="47" t="s">
        <v>88</v>
      </c>
      <c r="K4191" s="47" t="s">
        <v>63</v>
      </c>
      <c r="L4191" s="47" t="s">
        <v>64</v>
      </c>
      <c r="M4191" s="47" t="s">
        <v>2955</v>
      </c>
      <c r="N4191" s="47" t="s">
        <v>2956</v>
      </c>
      <c r="O4191" s="47" t="s">
        <v>58</v>
      </c>
      <c r="P4191" s="47" t="s">
        <v>58</v>
      </c>
      <c r="Q4191" s="47" t="s">
        <v>87</v>
      </c>
      <c r="R4191" s="47">
        <v>118565</v>
      </c>
      <c r="S4191" s="47" t="s">
        <v>67</v>
      </c>
      <c r="T4191" s="47" t="s">
        <v>2977</v>
      </c>
      <c r="U4191" s="47">
        <v>15149</v>
      </c>
      <c r="V4191" s="47" t="s">
        <v>69</v>
      </c>
      <c r="W4191" s="47" t="s">
        <v>2978</v>
      </c>
      <c r="X4191" s="47">
        <v>1280578</v>
      </c>
      <c r="Y4191" s="47">
        <v>4220040</v>
      </c>
      <c r="Z4191" s="47">
        <v>380811</v>
      </c>
      <c r="AA4191" s="47">
        <v>8922660</v>
      </c>
      <c r="AB4191" s="47" t="s">
        <v>71</v>
      </c>
      <c r="AC4191" s="47">
        <v>2549</v>
      </c>
      <c r="AD4191" s="47" t="s">
        <v>86</v>
      </c>
      <c r="AE4191" s="47" t="s">
        <v>4921</v>
      </c>
      <c r="AF4191" s="47" t="s">
        <v>6228</v>
      </c>
      <c r="AG4191" s="47" t="s">
        <v>61</v>
      </c>
      <c r="AH4191" s="47" t="s">
        <v>75</v>
      </c>
      <c r="AI4191" s="47" t="s">
        <v>76</v>
      </c>
      <c r="AJ4191" s="47" t="s">
        <v>77</v>
      </c>
      <c r="AK4191" s="47" t="s">
        <v>78</v>
      </c>
      <c r="AV4191" s="47">
        <v>0.6</v>
      </c>
      <c r="AZ4191" s="47">
        <v>128</v>
      </c>
      <c r="BM4191" s="47">
        <v>7.4</v>
      </c>
      <c r="BS4191" s="47">
        <v>12</v>
      </c>
      <c r="BT4191" s="47">
        <v>0</v>
      </c>
      <c r="DI4191" s="1">
        <f t="shared" si="325"/>
        <v>4</v>
      </c>
      <c r="DJ4191" s="9" t="str">
        <f t="shared" si="326"/>
        <v>NO BACTERIOLOGICO</v>
      </c>
      <c r="DK4191" s="10" t="str">
        <f t="shared" si="327"/>
        <v>-</v>
      </c>
      <c r="DL4191" s="11" t="str">
        <f t="shared" si="328"/>
        <v>0</v>
      </c>
    </row>
    <row r="4192" spans="1:116" ht="12" x14ac:dyDescent="0.2">
      <c r="A4192" s="47">
        <v>1001030098</v>
      </c>
      <c r="B4192" s="47" t="str">
        <f t="shared" si="329"/>
        <v>1001030098-NUEVO PROGRESO DE HUAGUIN</v>
      </c>
      <c r="C4192" s="47" t="s">
        <v>2976</v>
      </c>
      <c r="D4192" s="47" t="s">
        <v>58</v>
      </c>
      <c r="E4192" s="47" t="s">
        <v>58</v>
      </c>
      <c r="F4192" s="47" t="s">
        <v>87</v>
      </c>
      <c r="G4192" s="47" t="s">
        <v>60</v>
      </c>
      <c r="H4192" s="47">
        <v>317</v>
      </c>
      <c r="I4192" s="47" t="s">
        <v>61</v>
      </c>
      <c r="J4192" s="47" t="s">
        <v>88</v>
      </c>
      <c r="K4192" s="47" t="s">
        <v>63</v>
      </c>
      <c r="L4192" s="47" t="s">
        <v>64</v>
      </c>
      <c r="M4192" s="47" t="s">
        <v>2955</v>
      </c>
      <c r="N4192" s="47" t="s">
        <v>2956</v>
      </c>
      <c r="O4192" s="47" t="s">
        <v>58</v>
      </c>
      <c r="P4192" s="47" t="s">
        <v>58</v>
      </c>
      <c r="Q4192" s="47" t="s">
        <v>87</v>
      </c>
      <c r="R4192" s="47">
        <v>118565</v>
      </c>
      <c r="S4192" s="47" t="s">
        <v>67</v>
      </c>
      <c r="T4192" s="47" t="s">
        <v>2977</v>
      </c>
      <c r="U4192" s="47">
        <v>15149</v>
      </c>
      <c r="V4192" s="47" t="s">
        <v>69</v>
      </c>
      <c r="W4192" s="47" t="s">
        <v>2978</v>
      </c>
      <c r="X4192" s="47">
        <v>1280578</v>
      </c>
      <c r="Y4192" s="47">
        <v>4220041</v>
      </c>
      <c r="Z4192" s="47">
        <v>380852</v>
      </c>
      <c r="AA4192" s="47">
        <v>8922124</v>
      </c>
      <c r="AB4192" s="47" t="s">
        <v>71</v>
      </c>
      <c r="AC4192" s="47">
        <v>2533</v>
      </c>
      <c r="AD4192" s="47" t="s">
        <v>86</v>
      </c>
      <c r="AE4192" s="47" t="s">
        <v>4921</v>
      </c>
      <c r="AF4192" s="47" t="s">
        <v>6228</v>
      </c>
      <c r="AG4192" s="47" t="s">
        <v>61</v>
      </c>
      <c r="AH4192" s="47" t="s">
        <v>75</v>
      </c>
      <c r="AI4192" s="47" t="s">
        <v>76</v>
      </c>
      <c r="AJ4192" s="47" t="s">
        <v>77</v>
      </c>
      <c r="AK4192" s="47" t="s">
        <v>78</v>
      </c>
      <c r="AV4192" s="47">
        <v>0.5</v>
      </c>
      <c r="AZ4192" s="47">
        <v>123</v>
      </c>
      <c r="BM4192" s="47">
        <v>7.3</v>
      </c>
      <c r="BS4192" s="47">
        <v>12</v>
      </c>
      <c r="BT4192" s="47">
        <v>0</v>
      </c>
      <c r="DI4192" s="1">
        <f t="shared" si="325"/>
        <v>4</v>
      </c>
      <c r="DJ4192" s="9" t="str">
        <f t="shared" si="326"/>
        <v>NO BACTERIOLOGICO</v>
      </c>
      <c r="DK4192" s="10" t="str">
        <f t="shared" si="327"/>
        <v>-</v>
      </c>
      <c r="DL4192" s="11" t="str">
        <f t="shared" si="328"/>
        <v>0</v>
      </c>
    </row>
    <row r="4193" spans="1:116" ht="12" x14ac:dyDescent="0.2">
      <c r="A4193" s="47">
        <v>1008030025</v>
      </c>
      <c r="B4193" s="47" t="str">
        <f t="shared" si="329"/>
        <v>1008030025-PARON</v>
      </c>
      <c r="C4193" s="47" t="s">
        <v>3289</v>
      </c>
      <c r="D4193" s="47" t="s">
        <v>58</v>
      </c>
      <c r="E4193" s="47" t="s">
        <v>112</v>
      </c>
      <c r="F4193" s="47" t="s">
        <v>2903</v>
      </c>
      <c r="G4193" s="47" t="s">
        <v>60</v>
      </c>
      <c r="H4193" s="47">
        <v>140</v>
      </c>
      <c r="I4193" s="47">
        <v>140</v>
      </c>
      <c r="J4193" s="47" t="s">
        <v>62</v>
      </c>
      <c r="K4193" s="47" t="s">
        <v>63</v>
      </c>
      <c r="L4193" s="47" t="s">
        <v>64</v>
      </c>
      <c r="M4193" s="47" t="s">
        <v>3143</v>
      </c>
      <c r="N4193" s="47" t="s">
        <v>3144</v>
      </c>
      <c r="O4193" s="47" t="s">
        <v>58</v>
      </c>
      <c r="P4193" s="47" t="s">
        <v>112</v>
      </c>
      <c r="Q4193" s="47" t="s">
        <v>2903</v>
      </c>
      <c r="R4193" s="47">
        <v>88867</v>
      </c>
      <c r="S4193" s="47" t="s">
        <v>67</v>
      </c>
      <c r="T4193" s="47" t="s">
        <v>3290</v>
      </c>
      <c r="U4193" s="47">
        <v>13463</v>
      </c>
      <c r="V4193" s="47" t="s">
        <v>69</v>
      </c>
      <c r="W4193" s="47" t="s">
        <v>3291</v>
      </c>
      <c r="X4193" s="47">
        <v>1280781</v>
      </c>
      <c r="Y4193" s="47">
        <v>4220878</v>
      </c>
      <c r="Z4193" s="47">
        <v>384863</v>
      </c>
      <c r="AA4193" s="47">
        <v>8900586</v>
      </c>
      <c r="AB4193" s="47" t="s">
        <v>71</v>
      </c>
      <c r="AC4193" s="47">
        <v>2740</v>
      </c>
      <c r="AD4193" s="47" t="s">
        <v>91</v>
      </c>
      <c r="AE4193" s="47" t="s">
        <v>4921</v>
      </c>
      <c r="AF4193" s="47" t="s">
        <v>6229</v>
      </c>
      <c r="AG4193" s="47">
        <v>24551</v>
      </c>
      <c r="AH4193" s="47" t="s">
        <v>4606</v>
      </c>
      <c r="AI4193" s="47" t="s">
        <v>4622</v>
      </c>
      <c r="AJ4193" s="47" t="s">
        <v>61</v>
      </c>
      <c r="AK4193" s="47" t="s">
        <v>61</v>
      </c>
      <c r="CH4193" s="47">
        <v>14</v>
      </c>
      <c r="CI4193" s="47">
        <v>17</v>
      </c>
      <c r="CJ4193" s="47">
        <v>3</v>
      </c>
      <c r="CL4193" s="47">
        <v>98</v>
      </c>
      <c r="CO4193" s="47">
        <v>1.8</v>
      </c>
      <c r="DA4193" s="47">
        <v>6.7</v>
      </c>
      <c r="DD4193" s="47">
        <v>49</v>
      </c>
      <c r="DF4193" s="47">
        <v>2</v>
      </c>
      <c r="DI4193" s="1">
        <f t="shared" si="325"/>
        <v>4</v>
      </c>
      <c r="DJ4193" s="9" t="str">
        <f t="shared" si="326"/>
        <v>-</v>
      </c>
      <c r="DK4193" s="10" t="str">
        <f t="shared" si="327"/>
        <v>-</v>
      </c>
      <c r="DL4193" s="11" t="str">
        <f t="shared" si="328"/>
        <v>0</v>
      </c>
    </row>
    <row r="4194" spans="1:116" ht="12" x14ac:dyDescent="0.2">
      <c r="A4194" s="47">
        <v>1008030025</v>
      </c>
      <c r="B4194" s="47" t="str">
        <f t="shared" si="329"/>
        <v>1008030025-PARON</v>
      </c>
      <c r="C4194" s="47" t="s">
        <v>3289</v>
      </c>
      <c r="D4194" s="47" t="s">
        <v>58</v>
      </c>
      <c r="E4194" s="47" t="s">
        <v>112</v>
      </c>
      <c r="F4194" s="47" t="s">
        <v>2903</v>
      </c>
      <c r="G4194" s="47" t="s">
        <v>60</v>
      </c>
      <c r="H4194" s="47">
        <v>140</v>
      </c>
      <c r="I4194" s="47">
        <v>140</v>
      </c>
      <c r="J4194" s="47" t="s">
        <v>62</v>
      </c>
      <c r="K4194" s="47" t="s">
        <v>63</v>
      </c>
      <c r="L4194" s="47" t="s">
        <v>64</v>
      </c>
      <c r="M4194" s="47" t="s">
        <v>3143</v>
      </c>
      <c r="N4194" s="47" t="s">
        <v>3144</v>
      </c>
      <c r="O4194" s="47" t="s">
        <v>58</v>
      </c>
      <c r="P4194" s="47" t="s">
        <v>112</v>
      </c>
      <c r="Q4194" s="47" t="s">
        <v>2903</v>
      </c>
      <c r="R4194" s="47">
        <v>88867</v>
      </c>
      <c r="S4194" s="47" t="s">
        <v>67</v>
      </c>
      <c r="T4194" s="47" t="s">
        <v>3290</v>
      </c>
      <c r="U4194" s="47">
        <v>13463</v>
      </c>
      <c r="V4194" s="47" t="s">
        <v>69</v>
      </c>
      <c r="W4194" s="47" t="s">
        <v>3291</v>
      </c>
      <c r="X4194" s="47">
        <v>1280781</v>
      </c>
      <c r="Y4194" s="47">
        <v>4220879</v>
      </c>
      <c r="Z4194" s="47">
        <v>385282</v>
      </c>
      <c r="AA4194" s="47">
        <v>8900348</v>
      </c>
      <c r="AB4194" s="47" t="s">
        <v>71</v>
      </c>
      <c r="AC4194" s="47">
        <v>2672</v>
      </c>
      <c r="AD4194" s="47" t="s">
        <v>91</v>
      </c>
      <c r="AE4194" s="47" t="s">
        <v>4921</v>
      </c>
      <c r="AF4194" s="47" t="s">
        <v>6229</v>
      </c>
      <c r="AG4194" s="47">
        <v>26649</v>
      </c>
      <c r="AH4194" s="47" t="s">
        <v>4606</v>
      </c>
      <c r="AI4194" s="47" t="s">
        <v>4734</v>
      </c>
      <c r="AJ4194" s="47" t="s">
        <v>61</v>
      </c>
      <c r="AK4194" s="47" t="s">
        <v>61</v>
      </c>
      <c r="CH4194" s="47">
        <v>1.8</v>
      </c>
      <c r="CI4194" s="47">
        <v>1.8</v>
      </c>
      <c r="CJ4194" s="47">
        <v>3</v>
      </c>
      <c r="CL4194" s="47">
        <v>34</v>
      </c>
      <c r="CO4194" s="47">
        <v>1.8</v>
      </c>
      <c r="DA4194" s="47">
        <v>6.5</v>
      </c>
      <c r="DD4194" s="47">
        <v>17</v>
      </c>
      <c r="DF4194" s="47">
        <v>2</v>
      </c>
      <c r="DI4194" s="1">
        <f t="shared" si="325"/>
        <v>4</v>
      </c>
      <c r="DJ4194" s="9" t="str">
        <f t="shared" si="326"/>
        <v>-</v>
      </c>
      <c r="DK4194" s="10" t="str">
        <f t="shared" si="327"/>
        <v>-</v>
      </c>
      <c r="DL4194" s="11" t="str">
        <f t="shared" si="328"/>
        <v>0</v>
      </c>
    </row>
    <row r="4195" spans="1:116" ht="12" x14ac:dyDescent="0.2">
      <c r="A4195" s="47">
        <v>1006050033</v>
      </c>
      <c r="B4195" s="47" t="str">
        <f t="shared" si="329"/>
        <v>1006050033-JOSE CARLOS MARIATEGUI</v>
      </c>
      <c r="C4195" s="47" t="s">
        <v>4179</v>
      </c>
      <c r="D4195" s="47" t="s">
        <v>58</v>
      </c>
      <c r="E4195" s="47" t="s">
        <v>1533</v>
      </c>
      <c r="F4195" s="47" t="s">
        <v>3279</v>
      </c>
      <c r="G4195" s="47" t="s">
        <v>60</v>
      </c>
      <c r="H4195" s="47">
        <v>75</v>
      </c>
      <c r="I4195" s="47">
        <v>55</v>
      </c>
      <c r="J4195" s="47" t="s">
        <v>895</v>
      </c>
      <c r="K4195" s="47" t="s">
        <v>63</v>
      </c>
      <c r="L4195" s="47" t="s">
        <v>64</v>
      </c>
      <c r="M4195" s="47" t="s">
        <v>4175</v>
      </c>
      <c r="N4195" s="47" t="s">
        <v>4174</v>
      </c>
      <c r="O4195" s="47" t="s">
        <v>58</v>
      </c>
      <c r="P4195" s="47" t="s">
        <v>1533</v>
      </c>
      <c r="Q4195" s="47" t="s">
        <v>3279</v>
      </c>
      <c r="R4195" s="47">
        <v>143163</v>
      </c>
      <c r="S4195" s="47" t="s">
        <v>67</v>
      </c>
      <c r="T4195" s="47" t="s">
        <v>4180</v>
      </c>
      <c r="U4195" s="47">
        <v>23238</v>
      </c>
      <c r="V4195" s="47" t="s">
        <v>69</v>
      </c>
      <c r="W4195" s="47" t="s">
        <v>4181</v>
      </c>
      <c r="X4195" s="47">
        <v>1280823</v>
      </c>
      <c r="Y4195" s="47">
        <v>4220905</v>
      </c>
      <c r="Z4195" s="47">
        <v>391532</v>
      </c>
      <c r="AA4195" s="47">
        <v>8975995</v>
      </c>
      <c r="AB4195" s="47" t="s">
        <v>71</v>
      </c>
      <c r="AC4195" s="47">
        <v>667</v>
      </c>
      <c r="AD4195" s="47" t="s">
        <v>72</v>
      </c>
      <c r="AE4195" s="47" t="s">
        <v>4913</v>
      </c>
      <c r="AF4195" s="47" t="s">
        <v>6230</v>
      </c>
      <c r="AG4195" s="47">
        <v>40917</v>
      </c>
      <c r="AH4195" s="47" t="s">
        <v>73</v>
      </c>
      <c r="AI4195" s="47" t="s">
        <v>4182</v>
      </c>
      <c r="AJ4195" s="47" t="s">
        <v>61</v>
      </c>
      <c r="AK4195" s="47" t="s">
        <v>61</v>
      </c>
      <c r="AV4195" s="47">
        <v>1.5</v>
      </c>
      <c r="AZ4195" s="47">
        <v>73.2</v>
      </c>
      <c r="BM4195" s="47">
        <v>6.5</v>
      </c>
      <c r="BS4195" s="47">
        <v>15.6</v>
      </c>
      <c r="BT4195" s="47">
        <v>0.7</v>
      </c>
      <c r="DI4195" s="1">
        <f t="shared" si="325"/>
        <v>4</v>
      </c>
      <c r="DJ4195" s="9" t="str">
        <f t="shared" si="326"/>
        <v>NO BACTERIOLOGICO</v>
      </c>
      <c r="DK4195" s="10" t="str">
        <f t="shared" si="327"/>
        <v>-</v>
      </c>
      <c r="DL4195" s="11" t="str">
        <f t="shared" si="328"/>
        <v>0</v>
      </c>
    </row>
    <row r="4196" spans="1:116" ht="12" x14ac:dyDescent="0.2">
      <c r="A4196" s="47">
        <v>1006050033</v>
      </c>
      <c r="B4196" s="47" t="str">
        <f t="shared" si="329"/>
        <v>1006050033-JOSE CARLOS MARIATEGUI</v>
      </c>
      <c r="C4196" s="47" t="s">
        <v>4179</v>
      </c>
      <c r="D4196" s="47" t="s">
        <v>58</v>
      </c>
      <c r="E4196" s="47" t="s">
        <v>1533</v>
      </c>
      <c r="F4196" s="47" t="s">
        <v>3279</v>
      </c>
      <c r="G4196" s="47" t="s">
        <v>60</v>
      </c>
      <c r="H4196" s="47">
        <v>75</v>
      </c>
      <c r="I4196" s="47">
        <v>55</v>
      </c>
      <c r="J4196" s="47" t="s">
        <v>895</v>
      </c>
      <c r="K4196" s="47" t="s">
        <v>63</v>
      </c>
      <c r="L4196" s="47" t="s">
        <v>64</v>
      </c>
      <c r="M4196" s="47" t="s">
        <v>4175</v>
      </c>
      <c r="N4196" s="47" t="s">
        <v>4174</v>
      </c>
      <c r="O4196" s="47" t="s">
        <v>58</v>
      </c>
      <c r="P4196" s="47" t="s">
        <v>1533</v>
      </c>
      <c r="Q4196" s="47" t="s">
        <v>3279</v>
      </c>
      <c r="R4196" s="47">
        <v>143163</v>
      </c>
      <c r="S4196" s="47" t="s">
        <v>67</v>
      </c>
      <c r="T4196" s="47" t="s">
        <v>4180</v>
      </c>
      <c r="U4196" s="47">
        <v>23238</v>
      </c>
      <c r="V4196" s="47" t="s">
        <v>69</v>
      </c>
      <c r="W4196" s="47" t="s">
        <v>4181</v>
      </c>
      <c r="X4196" s="47">
        <v>1280823</v>
      </c>
      <c r="Y4196" s="47">
        <v>4220906</v>
      </c>
      <c r="Z4196" s="47">
        <v>391521</v>
      </c>
      <c r="AA4196" s="47">
        <v>8975980</v>
      </c>
      <c r="AB4196" s="47" t="s">
        <v>71</v>
      </c>
      <c r="AC4196" s="47">
        <v>652</v>
      </c>
      <c r="AD4196" s="47" t="s">
        <v>72</v>
      </c>
      <c r="AE4196" s="47" t="s">
        <v>4913</v>
      </c>
      <c r="AF4196" s="47" t="s">
        <v>6230</v>
      </c>
      <c r="AG4196" s="47" t="s">
        <v>61</v>
      </c>
      <c r="AH4196" s="47" t="s">
        <v>75</v>
      </c>
      <c r="AI4196" s="47" t="s">
        <v>76</v>
      </c>
      <c r="AJ4196" s="47" t="s">
        <v>61</v>
      </c>
      <c r="AK4196" s="47" t="s">
        <v>61</v>
      </c>
      <c r="AV4196" s="47">
        <v>1.2</v>
      </c>
      <c r="AZ4196" s="47">
        <v>72.3</v>
      </c>
      <c r="BM4196" s="47">
        <v>6.5</v>
      </c>
      <c r="BS4196" s="47">
        <v>15.7</v>
      </c>
      <c r="BT4196" s="47">
        <v>0.03</v>
      </c>
      <c r="DI4196" s="1">
        <f t="shared" si="325"/>
        <v>4</v>
      </c>
      <c r="DJ4196" s="9" t="str">
        <f t="shared" si="326"/>
        <v>NO BACTERIOLOGICO</v>
      </c>
      <c r="DK4196" s="10" t="str">
        <f t="shared" si="327"/>
        <v>-</v>
      </c>
      <c r="DL4196" s="11" t="str">
        <f t="shared" si="328"/>
        <v>0</v>
      </c>
    </row>
    <row r="4197" spans="1:116" ht="12" x14ac:dyDescent="0.2">
      <c r="A4197" s="47">
        <v>1006050033</v>
      </c>
      <c r="B4197" s="47" t="str">
        <f t="shared" si="329"/>
        <v>1006050033-JOSE CARLOS MARIATEGUI</v>
      </c>
      <c r="C4197" s="47" t="s">
        <v>4179</v>
      </c>
      <c r="D4197" s="47" t="s">
        <v>58</v>
      </c>
      <c r="E4197" s="47" t="s">
        <v>1533</v>
      </c>
      <c r="F4197" s="47" t="s">
        <v>3279</v>
      </c>
      <c r="G4197" s="47" t="s">
        <v>60</v>
      </c>
      <c r="H4197" s="47">
        <v>75</v>
      </c>
      <c r="I4197" s="47">
        <v>55</v>
      </c>
      <c r="J4197" s="47" t="s">
        <v>895</v>
      </c>
      <c r="K4197" s="47" t="s">
        <v>63</v>
      </c>
      <c r="L4197" s="47" t="s">
        <v>64</v>
      </c>
      <c r="M4197" s="47" t="s">
        <v>4175</v>
      </c>
      <c r="N4197" s="47" t="s">
        <v>4174</v>
      </c>
      <c r="O4197" s="47" t="s">
        <v>58</v>
      </c>
      <c r="P4197" s="47" t="s">
        <v>1533</v>
      </c>
      <c r="Q4197" s="47" t="s">
        <v>3279</v>
      </c>
      <c r="R4197" s="47">
        <v>143163</v>
      </c>
      <c r="S4197" s="47" t="s">
        <v>67</v>
      </c>
      <c r="T4197" s="47" t="s">
        <v>4180</v>
      </c>
      <c r="U4197" s="47">
        <v>23238</v>
      </c>
      <c r="V4197" s="47" t="s">
        <v>69</v>
      </c>
      <c r="W4197" s="47" t="s">
        <v>4181</v>
      </c>
      <c r="X4197" s="47">
        <v>1280823</v>
      </c>
      <c r="Y4197" s="47">
        <v>4220907</v>
      </c>
      <c r="Z4197" s="47">
        <v>391517</v>
      </c>
      <c r="AA4197" s="47">
        <v>8975980</v>
      </c>
      <c r="AB4197" s="47" t="s">
        <v>71</v>
      </c>
      <c r="AC4197" s="47">
        <v>652</v>
      </c>
      <c r="AD4197" s="47" t="s">
        <v>72</v>
      </c>
      <c r="AE4197" s="47" t="s">
        <v>4913</v>
      </c>
      <c r="AF4197" s="47" t="s">
        <v>6230</v>
      </c>
      <c r="AG4197" s="47" t="s">
        <v>61</v>
      </c>
      <c r="AH4197" s="47" t="s">
        <v>75</v>
      </c>
      <c r="AI4197" s="47" t="s">
        <v>76</v>
      </c>
      <c r="AJ4197" s="47" t="s">
        <v>61</v>
      </c>
      <c r="AK4197" s="47" t="s">
        <v>61</v>
      </c>
      <c r="AV4197" s="47">
        <v>0.5</v>
      </c>
      <c r="AZ4197" s="47">
        <v>152</v>
      </c>
      <c r="BM4197" s="47">
        <v>6.6</v>
      </c>
      <c r="BS4197" s="47">
        <v>15.9</v>
      </c>
      <c r="BT4197" s="47">
        <v>0.7</v>
      </c>
      <c r="DI4197" s="1">
        <f t="shared" si="325"/>
        <v>4</v>
      </c>
      <c r="DJ4197" s="9" t="str">
        <f t="shared" si="326"/>
        <v>NO BACTERIOLOGICO</v>
      </c>
      <c r="DK4197" s="10" t="str">
        <f t="shared" si="327"/>
        <v>-</v>
      </c>
      <c r="DL4197" s="11" t="str">
        <f t="shared" si="328"/>
        <v>0</v>
      </c>
    </row>
    <row r="4198" spans="1:116" ht="12" x14ac:dyDescent="0.2">
      <c r="A4198" s="47">
        <v>1006050020</v>
      </c>
      <c r="B4198" s="47" t="str">
        <f t="shared" si="329"/>
        <v>1006050020-MAPRESA</v>
      </c>
      <c r="C4198" s="47" t="s">
        <v>3278</v>
      </c>
      <c r="D4198" s="47" t="s">
        <v>58</v>
      </c>
      <c r="E4198" s="47" t="s">
        <v>1533</v>
      </c>
      <c r="F4198" s="47" t="s">
        <v>3279</v>
      </c>
      <c r="G4198" s="47" t="s">
        <v>60</v>
      </c>
      <c r="H4198" s="47">
        <v>243</v>
      </c>
      <c r="I4198" s="47">
        <v>216</v>
      </c>
      <c r="J4198" s="47" t="s">
        <v>895</v>
      </c>
      <c r="K4198" s="47" t="s">
        <v>63</v>
      </c>
      <c r="L4198" s="47" t="s">
        <v>64</v>
      </c>
      <c r="M4198" s="47" t="s">
        <v>3280</v>
      </c>
      <c r="N4198" s="47" t="s">
        <v>3281</v>
      </c>
      <c r="O4198" s="47" t="s">
        <v>58</v>
      </c>
      <c r="P4198" s="47" t="s">
        <v>1533</v>
      </c>
      <c r="Q4198" s="47" t="s">
        <v>3279</v>
      </c>
      <c r="R4198" s="47">
        <v>103333</v>
      </c>
      <c r="S4198" s="47" t="s">
        <v>2283</v>
      </c>
      <c r="T4198" s="47" t="s">
        <v>3282</v>
      </c>
      <c r="U4198" s="47">
        <v>23229</v>
      </c>
      <c r="V4198" s="47" t="s">
        <v>69</v>
      </c>
      <c r="W4198" s="47" t="s">
        <v>3283</v>
      </c>
      <c r="X4198" s="47">
        <v>1280836</v>
      </c>
      <c r="Y4198" s="47">
        <v>4220947</v>
      </c>
      <c r="Z4198" s="47">
        <v>391534</v>
      </c>
      <c r="AA4198" s="47">
        <v>8975997</v>
      </c>
      <c r="AB4198" s="47" t="s">
        <v>71</v>
      </c>
      <c r="AC4198" s="47">
        <v>669</v>
      </c>
      <c r="AD4198" s="47" t="s">
        <v>72</v>
      </c>
      <c r="AE4198" s="47" t="s">
        <v>5002</v>
      </c>
      <c r="AF4198" s="47" t="s">
        <v>6231</v>
      </c>
      <c r="AG4198" s="47">
        <v>60186</v>
      </c>
      <c r="AH4198" s="47" t="s">
        <v>73</v>
      </c>
      <c r="AI4198" s="47" t="s">
        <v>3284</v>
      </c>
      <c r="AJ4198" s="47" t="s">
        <v>61</v>
      </c>
      <c r="AK4198" s="47" t="s">
        <v>61</v>
      </c>
      <c r="AV4198" s="47">
        <v>1</v>
      </c>
      <c r="AZ4198" s="47">
        <v>284</v>
      </c>
      <c r="BM4198" s="47">
        <v>6.71</v>
      </c>
      <c r="BS4198" s="47">
        <v>15.6</v>
      </c>
      <c r="BT4198" s="47">
        <v>0.74</v>
      </c>
      <c r="DI4198" s="1">
        <f t="shared" si="325"/>
        <v>4</v>
      </c>
      <c r="DJ4198" s="9" t="str">
        <f t="shared" si="326"/>
        <v>NO BACTERIOLOGICO</v>
      </c>
      <c r="DK4198" s="10" t="str">
        <f t="shared" si="327"/>
        <v>-</v>
      </c>
      <c r="DL4198" s="11" t="str">
        <f t="shared" si="328"/>
        <v>0</v>
      </c>
    </row>
    <row r="4199" spans="1:116" ht="12" x14ac:dyDescent="0.2">
      <c r="A4199" s="47">
        <v>1006050020</v>
      </c>
      <c r="B4199" s="47" t="str">
        <f t="shared" si="329"/>
        <v>1006050020-MAPRESA</v>
      </c>
      <c r="C4199" s="47" t="s">
        <v>3278</v>
      </c>
      <c r="D4199" s="47" t="s">
        <v>58</v>
      </c>
      <c r="E4199" s="47" t="s">
        <v>1533</v>
      </c>
      <c r="F4199" s="47" t="s">
        <v>3279</v>
      </c>
      <c r="G4199" s="47" t="s">
        <v>60</v>
      </c>
      <c r="H4199" s="47">
        <v>243</v>
      </c>
      <c r="I4199" s="47">
        <v>216</v>
      </c>
      <c r="J4199" s="47" t="s">
        <v>895</v>
      </c>
      <c r="K4199" s="47" t="s">
        <v>63</v>
      </c>
      <c r="L4199" s="47" t="s">
        <v>64</v>
      </c>
      <c r="M4199" s="47" t="s">
        <v>3280</v>
      </c>
      <c r="N4199" s="47" t="s">
        <v>3281</v>
      </c>
      <c r="O4199" s="47" t="s">
        <v>58</v>
      </c>
      <c r="P4199" s="47" t="s">
        <v>1533</v>
      </c>
      <c r="Q4199" s="47" t="s">
        <v>3279</v>
      </c>
      <c r="R4199" s="47">
        <v>103333</v>
      </c>
      <c r="S4199" s="47" t="s">
        <v>2283</v>
      </c>
      <c r="T4199" s="47" t="s">
        <v>3282</v>
      </c>
      <c r="U4199" s="47">
        <v>23229</v>
      </c>
      <c r="V4199" s="47" t="s">
        <v>69</v>
      </c>
      <c r="W4199" s="47" t="s">
        <v>3283</v>
      </c>
      <c r="X4199" s="47">
        <v>1280836</v>
      </c>
      <c r="Y4199" s="47">
        <v>4220948</v>
      </c>
      <c r="Z4199" s="47">
        <v>391526</v>
      </c>
      <c r="AA4199" s="47">
        <v>8975989</v>
      </c>
      <c r="AB4199" s="47" t="s">
        <v>71</v>
      </c>
      <c r="AC4199" s="47">
        <v>661</v>
      </c>
      <c r="AD4199" s="47" t="s">
        <v>72</v>
      </c>
      <c r="AE4199" s="47" t="s">
        <v>5002</v>
      </c>
      <c r="AF4199" s="47" t="s">
        <v>6231</v>
      </c>
      <c r="AG4199" s="47" t="s">
        <v>61</v>
      </c>
      <c r="AH4199" s="47" t="s">
        <v>75</v>
      </c>
      <c r="AI4199" s="47" t="s">
        <v>76</v>
      </c>
      <c r="AJ4199" s="47" t="s">
        <v>61</v>
      </c>
      <c r="AK4199" s="47" t="s">
        <v>61</v>
      </c>
      <c r="AV4199" s="47">
        <v>0.65</v>
      </c>
      <c r="AZ4199" s="47">
        <v>279</v>
      </c>
      <c r="BM4199" s="47">
        <v>6.69</v>
      </c>
      <c r="BS4199" s="47">
        <v>15.4</v>
      </c>
      <c r="BT4199" s="47">
        <v>0.68</v>
      </c>
      <c r="DI4199" s="1">
        <f t="shared" si="325"/>
        <v>4</v>
      </c>
      <c r="DJ4199" s="9" t="str">
        <f t="shared" si="326"/>
        <v>NO BACTERIOLOGICO</v>
      </c>
      <c r="DK4199" s="10" t="str">
        <f t="shared" si="327"/>
        <v>-</v>
      </c>
      <c r="DL4199" s="11" t="str">
        <f t="shared" si="328"/>
        <v>0</v>
      </c>
    </row>
    <row r="4200" spans="1:116" ht="12" x14ac:dyDescent="0.2">
      <c r="A4200" s="47">
        <v>1006050020</v>
      </c>
      <c r="B4200" s="47" t="str">
        <f t="shared" si="329"/>
        <v>1006050020-MAPRESA</v>
      </c>
      <c r="C4200" s="47" t="s">
        <v>3278</v>
      </c>
      <c r="D4200" s="47" t="s">
        <v>58</v>
      </c>
      <c r="E4200" s="47" t="s">
        <v>1533</v>
      </c>
      <c r="F4200" s="47" t="s">
        <v>3279</v>
      </c>
      <c r="G4200" s="47" t="s">
        <v>60</v>
      </c>
      <c r="H4200" s="47">
        <v>243</v>
      </c>
      <c r="I4200" s="47">
        <v>216</v>
      </c>
      <c r="J4200" s="47" t="s">
        <v>895</v>
      </c>
      <c r="K4200" s="47" t="s">
        <v>63</v>
      </c>
      <c r="L4200" s="47" t="s">
        <v>64</v>
      </c>
      <c r="M4200" s="47" t="s">
        <v>3280</v>
      </c>
      <c r="N4200" s="47" t="s">
        <v>3281</v>
      </c>
      <c r="O4200" s="47" t="s">
        <v>58</v>
      </c>
      <c r="P4200" s="47" t="s">
        <v>1533</v>
      </c>
      <c r="Q4200" s="47" t="s">
        <v>3279</v>
      </c>
      <c r="R4200" s="47">
        <v>103333</v>
      </c>
      <c r="S4200" s="47" t="s">
        <v>2283</v>
      </c>
      <c r="T4200" s="47" t="s">
        <v>3282</v>
      </c>
      <c r="U4200" s="47">
        <v>23229</v>
      </c>
      <c r="V4200" s="47" t="s">
        <v>69</v>
      </c>
      <c r="W4200" s="47" t="s">
        <v>3283</v>
      </c>
      <c r="X4200" s="47">
        <v>1280836</v>
      </c>
      <c r="Y4200" s="47">
        <v>4220949</v>
      </c>
      <c r="Z4200" s="47">
        <v>391522</v>
      </c>
      <c r="AA4200" s="47">
        <v>8975985</v>
      </c>
      <c r="AB4200" s="47" t="s">
        <v>71</v>
      </c>
      <c r="AC4200" s="47">
        <v>657</v>
      </c>
      <c r="AD4200" s="47" t="s">
        <v>72</v>
      </c>
      <c r="AE4200" s="47" t="s">
        <v>5002</v>
      </c>
      <c r="AF4200" s="47" t="s">
        <v>6231</v>
      </c>
      <c r="AG4200" s="47" t="s">
        <v>61</v>
      </c>
      <c r="AH4200" s="47" t="s">
        <v>75</v>
      </c>
      <c r="AI4200" s="47" t="s">
        <v>76</v>
      </c>
      <c r="AJ4200" s="47" t="s">
        <v>61</v>
      </c>
      <c r="AK4200" s="47" t="s">
        <v>61</v>
      </c>
      <c r="AV4200" s="47">
        <v>0.5</v>
      </c>
      <c r="AZ4200" s="47">
        <v>286</v>
      </c>
      <c r="BM4200" s="47">
        <v>6.61</v>
      </c>
      <c r="BS4200" s="47">
        <v>15.8</v>
      </c>
      <c r="BT4200" s="47">
        <v>0.61</v>
      </c>
      <c r="DI4200" s="1">
        <f t="shared" si="325"/>
        <v>4</v>
      </c>
      <c r="DJ4200" s="9" t="str">
        <f t="shared" si="326"/>
        <v>NO BACTERIOLOGICO</v>
      </c>
      <c r="DK4200" s="10" t="str">
        <f t="shared" si="327"/>
        <v>-</v>
      </c>
      <c r="DL4200" s="11" t="str">
        <f t="shared" si="328"/>
        <v>0</v>
      </c>
    </row>
    <row r="4201" spans="1:116" ht="12" x14ac:dyDescent="0.2">
      <c r="A4201" s="47">
        <v>1008030025</v>
      </c>
      <c r="B4201" s="47" t="str">
        <f t="shared" si="329"/>
        <v>1008030025-PARON</v>
      </c>
      <c r="C4201" s="47" t="s">
        <v>3289</v>
      </c>
      <c r="D4201" s="47" t="s">
        <v>58</v>
      </c>
      <c r="E4201" s="47" t="s">
        <v>112</v>
      </c>
      <c r="F4201" s="47" t="s">
        <v>2903</v>
      </c>
      <c r="G4201" s="47" t="s">
        <v>60</v>
      </c>
      <c r="H4201" s="47">
        <v>140</v>
      </c>
      <c r="I4201" s="47">
        <v>140</v>
      </c>
      <c r="J4201" s="47" t="s">
        <v>62</v>
      </c>
      <c r="K4201" s="47" t="s">
        <v>63</v>
      </c>
      <c r="L4201" s="47" t="s">
        <v>64</v>
      </c>
      <c r="M4201" s="47" t="s">
        <v>3143</v>
      </c>
      <c r="N4201" s="47" t="s">
        <v>3144</v>
      </c>
      <c r="O4201" s="47" t="s">
        <v>58</v>
      </c>
      <c r="P4201" s="47" t="s">
        <v>112</v>
      </c>
      <c r="Q4201" s="47" t="s">
        <v>2903</v>
      </c>
      <c r="R4201" s="47">
        <v>88867</v>
      </c>
      <c r="S4201" s="47" t="s">
        <v>67</v>
      </c>
      <c r="T4201" s="47" t="s">
        <v>3290</v>
      </c>
      <c r="U4201" s="47">
        <v>13463</v>
      </c>
      <c r="V4201" s="47" t="s">
        <v>69</v>
      </c>
      <c r="W4201" s="47" t="s">
        <v>3291</v>
      </c>
      <c r="X4201" s="47">
        <v>1280781</v>
      </c>
      <c r="Y4201" s="47">
        <v>4220967</v>
      </c>
      <c r="Z4201" s="47">
        <v>384879</v>
      </c>
      <c r="AA4201" s="47">
        <v>8900535</v>
      </c>
      <c r="AB4201" s="47" t="s">
        <v>71</v>
      </c>
      <c r="AC4201" s="47">
        <v>2747</v>
      </c>
      <c r="AD4201" s="47" t="s">
        <v>91</v>
      </c>
      <c r="AE4201" s="47" t="s">
        <v>4921</v>
      </c>
      <c r="AF4201" s="47" t="s">
        <v>6229</v>
      </c>
      <c r="AG4201" s="47">
        <v>32808</v>
      </c>
      <c r="AH4201" s="47" t="s">
        <v>73</v>
      </c>
      <c r="AI4201" s="47" t="s">
        <v>3292</v>
      </c>
      <c r="AJ4201" s="47" t="s">
        <v>61</v>
      </c>
      <c r="AK4201" s="47" t="s">
        <v>61</v>
      </c>
      <c r="AO4201" s="47">
        <v>394</v>
      </c>
      <c r="AP4201" s="47">
        <v>506</v>
      </c>
      <c r="AQ4201" s="47">
        <v>209</v>
      </c>
      <c r="AV4201" s="47">
        <v>0</v>
      </c>
      <c r="BC4201" s="47">
        <v>0</v>
      </c>
      <c r="DI4201" s="1">
        <f t="shared" si="325"/>
        <v>4</v>
      </c>
      <c r="DJ4201" s="9" t="str">
        <f t="shared" si="326"/>
        <v>-</v>
      </c>
      <c r="DK4201" s="10" t="str">
        <f t="shared" si="327"/>
        <v>Realizado Bactereológico</v>
      </c>
      <c r="DL4201" s="11" t="str">
        <f t="shared" si="328"/>
        <v>0</v>
      </c>
    </row>
    <row r="4202" spans="1:116" ht="12" x14ac:dyDescent="0.2">
      <c r="A4202" s="47">
        <v>1008030025</v>
      </c>
      <c r="B4202" s="47" t="str">
        <f t="shared" si="329"/>
        <v>1008030025-PARON</v>
      </c>
      <c r="C4202" s="47" t="s">
        <v>3289</v>
      </c>
      <c r="D4202" s="47" t="s">
        <v>58</v>
      </c>
      <c r="E4202" s="47" t="s">
        <v>112</v>
      </c>
      <c r="F4202" s="47" t="s">
        <v>2903</v>
      </c>
      <c r="G4202" s="47" t="s">
        <v>60</v>
      </c>
      <c r="H4202" s="47">
        <v>140</v>
      </c>
      <c r="I4202" s="47">
        <v>140</v>
      </c>
      <c r="J4202" s="47" t="s">
        <v>62</v>
      </c>
      <c r="K4202" s="47" t="s">
        <v>63</v>
      </c>
      <c r="L4202" s="47" t="s">
        <v>64</v>
      </c>
      <c r="M4202" s="47" t="s">
        <v>3143</v>
      </c>
      <c r="N4202" s="47" t="s">
        <v>3144</v>
      </c>
      <c r="O4202" s="47" t="s">
        <v>58</v>
      </c>
      <c r="P4202" s="47" t="s">
        <v>112</v>
      </c>
      <c r="Q4202" s="47" t="s">
        <v>2903</v>
      </c>
      <c r="R4202" s="47">
        <v>88867</v>
      </c>
      <c r="S4202" s="47" t="s">
        <v>67</v>
      </c>
      <c r="T4202" s="47" t="s">
        <v>3290</v>
      </c>
      <c r="U4202" s="47">
        <v>13463</v>
      </c>
      <c r="V4202" s="47" t="s">
        <v>69</v>
      </c>
      <c r="W4202" s="47" t="s">
        <v>3291</v>
      </c>
      <c r="X4202" s="47">
        <v>1280781</v>
      </c>
      <c r="Y4202" s="47">
        <v>4220968</v>
      </c>
      <c r="Z4202" s="47">
        <v>385260</v>
      </c>
      <c r="AA4202" s="47">
        <v>8900298</v>
      </c>
      <c r="AB4202" s="47" t="s">
        <v>71</v>
      </c>
      <c r="AC4202" s="47">
        <v>2668</v>
      </c>
      <c r="AD4202" s="47" t="s">
        <v>91</v>
      </c>
      <c r="AE4202" s="47" t="s">
        <v>4921</v>
      </c>
      <c r="AF4202" s="47" t="s">
        <v>6229</v>
      </c>
      <c r="AG4202" s="47">
        <v>63865</v>
      </c>
      <c r="AH4202" s="47" t="s">
        <v>73</v>
      </c>
      <c r="AI4202" s="47" t="s">
        <v>6232</v>
      </c>
      <c r="AJ4202" s="47" t="s">
        <v>61</v>
      </c>
      <c r="AK4202" s="47" t="s">
        <v>61</v>
      </c>
      <c r="AO4202" s="47">
        <v>644</v>
      </c>
      <c r="AP4202" s="47">
        <v>865</v>
      </c>
      <c r="AQ4202" s="47">
        <v>302</v>
      </c>
      <c r="AV4202" s="47">
        <v>0</v>
      </c>
      <c r="BC4202" s="47">
        <v>0</v>
      </c>
      <c r="DI4202" s="1">
        <f t="shared" si="325"/>
        <v>4</v>
      </c>
      <c r="DJ4202" s="9" t="str">
        <f t="shared" si="326"/>
        <v>-</v>
      </c>
      <c r="DK4202" s="10" t="str">
        <f t="shared" si="327"/>
        <v>Realizado Bactereológico</v>
      </c>
      <c r="DL4202" s="11" t="str">
        <f t="shared" si="328"/>
        <v>0</v>
      </c>
    </row>
    <row r="4203" spans="1:116" ht="12" x14ac:dyDescent="0.2">
      <c r="A4203" s="47">
        <v>1008030025</v>
      </c>
      <c r="B4203" s="47" t="str">
        <f t="shared" si="329"/>
        <v>1008030025-PARON</v>
      </c>
      <c r="C4203" s="47" t="s">
        <v>3289</v>
      </c>
      <c r="D4203" s="47" t="s">
        <v>58</v>
      </c>
      <c r="E4203" s="47" t="s">
        <v>112</v>
      </c>
      <c r="F4203" s="47" t="s">
        <v>2903</v>
      </c>
      <c r="G4203" s="47" t="s">
        <v>60</v>
      </c>
      <c r="H4203" s="47">
        <v>140</v>
      </c>
      <c r="I4203" s="47">
        <v>140</v>
      </c>
      <c r="J4203" s="47" t="s">
        <v>62</v>
      </c>
      <c r="K4203" s="47" t="s">
        <v>63</v>
      </c>
      <c r="L4203" s="47" t="s">
        <v>64</v>
      </c>
      <c r="M4203" s="47" t="s">
        <v>3143</v>
      </c>
      <c r="N4203" s="47" t="s">
        <v>3144</v>
      </c>
      <c r="O4203" s="47" t="s">
        <v>58</v>
      </c>
      <c r="P4203" s="47" t="s">
        <v>112</v>
      </c>
      <c r="Q4203" s="47" t="s">
        <v>2903</v>
      </c>
      <c r="R4203" s="47">
        <v>88867</v>
      </c>
      <c r="S4203" s="47" t="s">
        <v>67</v>
      </c>
      <c r="T4203" s="47" t="s">
        <v>3290</v>
      </c>
      <c r="U4203" s="47">
        <v>13463</v>
      </c>
      <c r="V4203" s="47" t="s">
        <v>69</v>
      </c>
      <c r="W4203" s="47" t="s">
        <v>3291</v>
      </c>
      <c r="X4203" s="47">
        <v>1280781</v>
      </c>
      <c r="Y4203" s="47">
        <v>4220969</v>
      </c>
      <c r="Z4203" s="47">
        <v>0</v>
      </c>
      <c r="AA4203" s="47">
        <v>0</v>
      </c>
      <c r="AB4203" s="47" t="s">
        <v>61</v>
      </c>
      <c r="AC4203" s="47">
        <v>0</v>
      </c>
      <c r="AD4203" s="47" t="s">
        <v>91</v>
      </c>
      <c r="AE4203" s="47" t="s">
        <v>4921</v>
      </c>
      <c r="AF4203" s="47" t="s">
        <v>6229</v>
      </c>
      <c r="AG4203" s="47" t="s">
        <v>61</v>
      </c>
      <c r="AH4203" s="47" t="s">
        <v>75</v>
      </c>
      <c r="AI4203" s="47" t="s">
        <v>76</v>
      </c>
      <c r="AJ4203" s="47" t="s">
        <v>77</v>
      </c>
      <c r="AK4203" s="47" t="s">
        <v>78</v>
      </c>
      <c r="AO4203" s="47">
        <v>0</v>
      </c>
      <c r="AP4203" s="47">
        <v>0</v>
      </c>
      <c r="AQ4203" s="47">
        <v>244</v>
      </c>
      <c r="AV4203" s="47">
        <v>0</v>
      </c>
      <c r="BC4203" s="47">
        <v>0</v>
      </c>
      <c r="DI4203" s="1">
        <f t="shared" si="325"/>
        <v>4</v>
      </c>
      <c r="DJ4203" s="9" t="str">
        <f t="shared" si="326"/>
        <v>-</v>
      </c>
      <c r="DK4203" s="10" t="str">
        <f t="shared" si="327"/>
        <v>Realizado Bactereológico</v>
      </c>
      <c r="DL4203" s="11" t="str">
        <f t="shared" si="328"/>
        <v>0</v>
      </c>
    </row>
    <row r="4204" spans="1:116" ht="12" x14ac:dyDescent="0.2">
      <c r="A4204" s="47">
        <v>1008030025</v>
      </c>
      <c r="B4204" s="47" t="str">
        <f t="shared" si="329"/>
        <v>1008030025-PARON</v>
      </c>
      <c r="C4204" s="47" t="s">
        <v>3289</v>
      </c>
      <c r="D4204" s="47" t="s">
        <v>58</v>
      </c>
      <c r="E4204" s="47" t="s">
        <v>112</v>
      </c>
      <c r="F4204" s="47" t="s">
        <v>2903</v>
      </c>
      <c r="G4204" s="47" t="s">
        <v>60</v>
      </c>
      <c r="H4204" s="47">
        <v>140</v>
      </c>
      <c r="I4204" s="47">
        <v>140</v>
      </c>
      <c r="J4204" s="47" t="s">
        <v>62</v>
      </c>
      <c r="K4204" s="47" t="s">
        <v>63</v>
      </c>
      <c r="L4204" s="47" t="s">
        <v>64</v>
      </c>
      <c r="M4204" s="47" t="s">
        <v>3143</v>
      </c>
      <c r="N4204" s="47" t="s">
        <v>3144</v>
      </c>
      <c r="O4204" s="47" t="s">
        <v>58</v>
      </c>
      <c r="P4204" s="47" t="s">
        <v>112</v>
      </c>
      <c r="Q4204" s="47" t="s">
        <v>2903</v>
      </c>
      <c r="R4204" s="47">
        <v>88867</v>
      </c>
      <c r="S4204" s="47" t="s">
        <v>67</v>
      </c>
      <c r="T4204" s="47" t="s">
        <v>3290</v>
      </c>
      <c r="U4204" s="47">
        <v>13463</v>
      </c>
      <c r="V4204" s="47" t="s">
        <v>69</v>
      </c>
      <c r="W4204" s="47" t="s">
        <v>3291</v>
      </c>
      <c r="X4204" s="47">
        <v>1280781</v>
      </c>
      <c r="Y4204" s="47">
        <v>4220970</v>
      </c>
      <c r="Z4204" s="47">
        <v>0</v>
      </c>
      <c r="AA4204" s="47">
        <v>0</v>
      </c>
      <c r="AB4204" s="47" t="s">
        <v>61</v>
      </c>
      <c r="AC4204" s="47">
        <v>0</v>
      </c>
      <c r="AD4204" s="47" t="s">
        <v>91</v>
      </c>
      <c r="AE4204" s="47" t="s">
        <v>4921</v>
      </c>
      <c r="AF4204" s="47" t="s">
        <v>6229</v>
      </c>
      <c r="AG4204" s="47" t="s">
        <v>61</v>
      </c>
      <c r="AH4204" s="47" t="s">
        <v>75</v>
      </c>
      <c r="AI4204" s="47" t="s">
        <v>76</v>
      </c>
      <c r="AJ4204" s="47" t="s">
        <v>77</v>
      </c>
      <c r="AK4204" s="47" t="s">
        <v>78</v>
      </c>
      <c r="AO4204" s="47">
        <v>0</v>
      </c>
      <c r="AP4204" s="47">
        <v>0</v>
      </c>
      <c r="AQ4204" s="47">
        <v>201</v>
      </c>
      <c r="AV4204" s="47">
        <v>0</v>
      </c>
      <c r="BC4204" s="47">
        <v>0</v>
      </c>
      <c r="DI4204" s="1">
        <f t="shared" si="325"/>
        <v>4</v>
      </c>
      <c r="DJ4204" s="9" t="str">
        <f t="shared" si="326"/>
        <v>-</v>
      </c>
      <c r="DK4204" s="10" t="str">
        <f t="shared" si="327"/>
        <v>Realizado Bactereológico</v>
      </c>
      <c r="DL4204" s="11" t="str">
        <f t="shared" si="328"/>
        <v>0</v>
      </c>
    </row>
    <row r="4205" spans="1:116" ht="12" x14ac:dyDescent="0.2">
      <c r="A4205" s="47">
        <v>1006050018</v>
      </c>
      <c r="B4205" s="47" t="str">
        <f t="shared" si="329"/>
        <v>1006050018-SUPTE CHICO</v>
      </c>
      <c r="C4205" s="47" t="s">
        <v>3421</v>
      </c>
      <c r="D4205" s="47" t="s">
        <v>58</v>
      </c>
      <c r="E4205" s="47" t="s">
        <v>1533</v>
      </c>
      <c r="F4205" s="47" t="s">
        <v>3279</v>
      </c>
      <c r="G4205" s="47" t="s">
        <v>60</v>
      </c>
      <c r="H4205" s="47">
        <v>64</v>
      </c>
      <c r="I4205" s="47" t="s">
        <v>61</v>
      </c>
      <c r="J4205" s="47" t="s">
        <v>895</v>
      </c>
      <c r="K4205" s="47" t="s">
        <v>63</v>
      </c>
      <c r="L4205" s="47" t="s">
        <v>64</v>
      </c>
      <c r="M4205" s="47" t="s">
        <v>3280</v>
      </c>
      <c r="N4205" s="47" t="s">
        <v>3281</v>
      </c>
      <c r="O4205" s="47" t="s">
        <v>58</v>
      </c>
      <c r="P4205" s="47" t="s">
        <v>1533</v>
      </c>
      <c r="Q4205" s="47" t="s">
        <v>3279</v>
      </c>
      <c r="R4205" s="47">
        <v>172520</v>
      </c>
      <c r="S4205" s="47" t="s">
        <v>67</v>
      </c>
      <c r="T4205" s="47" t="s">
        <v>3422</v>
      </c>
      <c r="U4205" s="47">
        <v>20744</v>
      </c>
      <c r="V4205" s="47" t="s">
        <v>69</v>
      </c>
      <c r="W4205" s="47" t="s">
        <v>2677</v>
      </c>
      <c r="X4205" s="47">
        <v>1280840</v>
      </c>
      <c r="Y4205" s="47">
        <v>4220976</v>
      </c>
      <c r="Z4205" s="47">
        <v>391699</v>
      </c>
      <c r="AA4205" s="47">
        <v>8976231</v>
      </c>
      <c r="AB4205" s="47" t="s">
        <v>71</v>
      </c>
      <c r="AC4205" s="47">
        <v>668</v>
      </c>
      <c r="AD4205" s="47" t="s">
        <v>72</v>
      </c>
      <c r="AE4205" s="47" t="s">
        <v>4905</v>
      </c>
      <c r="AF4205" s="47" t="s">
        <v>6233</v>
      </c>
      <c r="AG4205" s="47">
        <v>65100</v>
      </c>
      <c r="AH4205" s="47" t="s">
        <v>73</v>
      </c>
      <c r="AI4205" s="47" t="s">
        <v>3422</v>
      </c>
      <c r="AJ4205" s="47" t="s">
        <v>61</v>
      </c>
      <c r="AK4205" s="47" t="s">
        <v>61</v>
      </c>
      <c r="AV4205" s="47">
        <v>1.32</v>
      </c>
      <c r="AZ4205" s="47">
        <v>95</v>
      </c>
      <c r="BM4205" s="47">
        <v>7.1</v>
      </c>
      <c r="BS4205" s="47">
        <v>15.8</v>
      </c>
      <c r="BT4205" s="47">
        <v>1.5</v>
      </c>
      <c r="DI4205" s="1">
        <f t="shared" si="325"/>
        <v>4</v>
      </c>
      <c r="DJ4205" s="9" t="str">
        <f t="shared" si="326"/>
        <v>NO BACTERIOLOGICO</v>
      </c>
      <c r="DK4205" s="10" t="str">
        <f t="shared" si="327"/>
        <v>-</v>
      </c>
      <c r="DL4205" s="11" t="str">
        <f t="shared" si="328"/>
        <v>0</v>
      </c>
    </row>
    <row r="4206" spans="1:116" ht="12" x14ac:dyDescent="0.2">
      <c r="A4206" s="47">
        <v>1006050018</v>
      </c>
      <c r="B4206" s="47" t="str">
        <f t="shared" si="329"/>
        <v>1006050018-SUPTE CHICO</v>
      </c>
      <c r="C4206" s="47" t="s">
        <v>3421</v>
      </c>
      <c r="D4206" s="47" t="s">
        <v>58</v>
      </c>
      <c r="E4206" s="47" t="s">
        <v>1533</v>
      </c>
      <c r="F4206" s="47" t="s">
        <v>3279</v>
      </c>
      <c r="G4206" s="47" t="s">
        <v>60</v>
      </c>
      <c r="H4206" s="47">
        <v>64</v>
      </c>
      <c r="I4206" s="47" t="s">
        <v>61</v>
      </c>
      <c r="J4206" s="47" t="s">
        <v>895</v>
      </c>
      <c r="K4206" s="47" t="s">
        <v>63</v>
      </c>
      <c r="L4206" s="47" t="s">
        <v>64</v>
      </c>
      <c r="M4206" s="47" t="s">
        <v>3280</v>
      </c>
      <c r="N4206" s="47" t="s">
        <v>3281</v>
      </c>
      <c r="O4206" s="47" t="s">
        <v>58</v>
      </c>
      <c r="P4206" s="47" t="s">
        <v>1533</v>
      </c>
      <c r="Q4206" s="47" t="s">
        <v>3279</v>
      </c>
      <c r="R4206" s="47">
        <v>172520</v>
      </c>
      <c r="S4206" s="47" t="s">
        <v>67</v>
      </c>
      <c r="T4206" s="47" t="s">
        <v>3422</v>
      </c>
      <c r="U4206" s="47">
        <v>20744</v>
      </c>
      <c r="V4206" s="47" t="s">
        <v>69</v>
      </c>
      <c r="W4206" s="47" t="s">
        <v>2677</v>
      </c>
      <c r="X4206" s="47">
        <v>1280840</v>
      </c>
      <c r="Y4206" s="47">
        <v>4220977</v>
      </c>
      <c r="Z4206" s="47">
        <v>391612</v>
      </c>
      <c r="AA4206" s="47">
        <v>8976451</v>
      </c>
      <c r="AB4206" s="47" t="s">
        <v>71</v>
      </c>
      <c r="AC4206" s="47">
        <v>649</v>
      </c>
      <c r="AD4206" s="47" t="s">
        <v>72</v>
      </c>
      <c r="AE4206" s="47" t="s">
        <v>4905</v>
      </c>
      <c r="AF4206" s="47" t="s">
        <v>6233</v>
      </c>
      <c r="AG4206" s="47" t="s">
        <v>61</v>
      </c>
      <c r="AH4206" s="47" t="s">
        <v>75</v>
      </c>
      <c r="AI4206" s="47" t="s">
        <v>76</v>
      </c>
      <c r="AJ4206" s="47" t="s">
        <v>61</v>
      </c>
      <c r="AK4206" s="47" t="s">
        <v>61</v>
      </c>
      <c r="AV4206" s="47">
        <v>0.61</v>
      </c>
      <c r="AZ4206" s="47">
        <v>74</v>
      </c>
      <c r="BM4206" s="47">
        <v>7.12</v>
      </c>
      <c r="BS4206" s="47">
        <v>15.8</v>
      </c>
      <c r="BT4206" s="47">
        <v>0.98</v>
      </c>
      <c r="DI4206" s="1">
        <f t="shared" si="325"/>
        <v>4</v>
      </c>
      <c r="DJ4206" s="9" t="str">
        <f t="shared" si="326"/>
        <v>NO BACTERIOLOGICO</v>
      </c>
      <c r="DK4206" s="10" t="str">
        <f t="shared" si="327"/>
        <v>-</v>
      </c>
      <c r="DL4206" s="11" t="str">
        <f t="shared" si="328"/>
        <v>0</v>
      </c>
    </row>
    <row r="4207" spans="1:116" ht="12" x14ac:dyDescent="0.2">
      <c r="A4207" s="47">
        <v>1006050018</v>
      </c>
      <c r="B4207" s="47" t="str">
        <f t="shared" si="329"/>
        <v>1006050018-SUPTE CHICO</v>
      </c>
      <c r="C4207" s="47" t="s">
        <v>3421</v>
      </c>
      <c r="D4207" s="47" t="s">
        <v>58</v>
      </c>
      <c r="E4207" s="47" t="s">
        <v>1533</v>
      </c>
      <c r="F4207" s="47" t="s">
        <v>3279</v>
      </c>
      <c r="G4207" s="47" t="s">
        <v>60</v>
      </c>
      <c r="H4207" s="47">
        <v>64</v>
      </c>
      <c r="I4207" s="47" t="s">
        <v>61</v>
      </c>
      <c r="J4207" s="47" t="s">
        <v>895</v>
      </c>
      <c r="K4207" s="47" t="s">
        <v>63</v>
      </c>
      <c r="L4207" s="47" t="s">
        <v>64</v>
      </c>
      <c r="M4207" s="47" t="s">
        <v>3280</v>
      </c>
      <c r="N4207" s="47" t="s">
        <v>3281</v>
      </c>
      <c r="O4207" s="47" t="s">
        <v>58</v>
      </c>
      <c r="P4207" s="47" t="s">
        <v>1533</v>
      </c>
      <c r="Q4207" s="47" t="s">
        <v>3279</v>
      </c>
      <c r="R4207" s="47">
        <v>172520</v>
      </c>
      <c r="S4207" s="47" t="s">
        <v>67</v>
      </c>
      <c r="T4207" s="47" t="s">
        <v>3422</v>
      </c>
      <c r="U4207" s="47">
        <v>20744</v>
      </c>
      <c r="V4207" s="47" t="s">
        <v>69</v>
      </c>
      <c r="W4207" s="47" t="s">
        <v>2677</v>
      </c>
      <c r="X4207" s="47">
        <v>1280840</v>
      </c>
      <c r="Y4207" s="47">
        <v>4220978</v>
      </c>
      <c r="Z4207" s="47">
        <v>391507</v>
      </c>
      <c r="AA4207" s="47">
        <v>8976618</v>
      </c>
      <c r="AB4207" s="47" t="s">
        <v>71</v>
      </c>
      <c r="AC4207" s="47">
        <v>637</v>
      </c>
      <c r="AD4207" s="47" t="s">
        <v>72</v>
      </c>
      <c r="AE4207" s="47" t="s">
        <v>4905</v>
      </c>
      <c r="AF4207" s="47" t="s">
        <v>6233</v>
      </c>
      <c r="AG4207" s="47" t="s">
        <v>61</v>
      </c>
      <c r="AH4207" s="47" t="s">
        <v>75</v>
      </c>
      <c r="AI4207" s="47" t="s">
        <v>76</v>
      </c>
      <c r="AJ4207" s="47" t="s">
        <v>61</v>
      </c>
      <c r="AK4207" s="47" t="s">
        <v>61</v>
      </c>
      <c r="AV4207" s="47">
        <v>0.61</v>
      </c>
      <c r="AZ4207" s="47">
        <v>74</v>
      </c>
      <c r="BM4207" s="47">
        <v>7.12</v>
      </c>
      <c r="BS4207" s="47">
        <v>15.8</v>
      </c>
      <c r="BT4207" s="47">
        <v>0.98</v>
      </c>
      <c r="DI4207" s="1">
        <f t="shared" si="325"/>
        <v>4</v>
      </c>
      <c r="DJ4207" s="9" t="str">
        <f t="shared" si="326"/>
        <v>NO BACTERIOLOGICO</v>
      </c>
      <c r="DK4207" s="10" t="str">
        <f t="shared" si="327"/>
        <v>-</v>
      </c>
      <c r="DL4207" s="11" t="str">
        <f t="shared" si="328"/>
        <v>0</v>
      </c>
    </row>
    <row r="4208" spans="1:116" ht="12" x14ac:dyDescent="0.2">
      <c r="A4208" s="47">
        <v>1006050015</v>
      </c>
      <c r="B4208" s="47" t="str">
        <f t="shared" si="329"/>
        <v>1006050015-INKARI (INCARI)</v>
      </c>
      <c r="C4208" s="47" t="s">
        <v>3285</v>
      </c>
      <c r="D4208" s="47" t="s">
        <v>58</v>
      </c>
      <c r="E4208" s="47" t="s">
        <v>1533</v>
      </c>
      <c r="F4208" s="47" t="s">
        <v>3279</v>
      </c>
      <c r="G4208" s="47" t="s">
        <v>60</v>
      </c>
      <c r="H4208" s="47">
        <v>150</v>
      </c>
      <c r="I4208" s="47">
        <v>100</v>
      </c>
      <c r="J4208" s="47" t="s">
        <v>895</v>
      </c>
      <c r="K4208" s="47" t="s">
        <v>63</v>
      </c>
      <c r="L4208" s="47" t="s">
        <v>64</v>
      </c>
      <c r="M4208" s="47" t="s">
        <v>3280</v>
      </c>
      <c r="N4208" s="47" t="s">
        <v>3281</v>
      </c>
      <c r="O4208" s="47" t="s">
        <v>58</v>
      </c>
      <c r="P4208" s="47" t="s">
        <v>1533</v>
      </c>
      <c r="Q4208" s="47" t="s">
        <v>3279</v>
      </c>
      <c r="R4208" s="47">
        <v>140347</v>
      </c>
      <c r="S4208" s="47" t="s">
        <v>67</v>
      </c>
      <c r="T4208" s="47" t="s">
        <v>3286</v>
      </c>
      <c r="U4208" s="47">
        <v>20574</v>
      </c>
      <c r="V4208" s="47" t="s">
        <v>69</v>
      </c>
      <c r="W4208" s="47" t="s">
        <v>3287</v>
      </c>
      <c r="X4208" s="47">
        <v>1280857</v>
      </c>
      <c r="Y4208" s="47">
        <v>4221055</v>
      </c>
      <c r="Z4208" s="47">
        <v>391702</v>
      </c>
      <c r="AA4208" s="47">
        <v>8975901</v>
      </c>
      <c r="AB4208" s="47" t="s">
        <v>71</v>
      </c>
      <c r="AC4208" s="47">
        <v>691</v>
      </c>
      <c r="AD4208" s="47" t="s">
        <v>72</v>
      </c>
      <c r="AE4208" s="47" t="s">
        <v>4916</v>
      </c>
      <c r="AF4208" s="47" t="s">
        <v>6234</v>
      </c>
      <c r="AG4208" s="47">
        <v>38321</v>
      </c>
      <c r="AH4208" s="47" t="s">
        <v>73</v>
      </c>
      <c r="AI4208" s="47" t="s">
        <v>3288</v>
      </c>
      <c r="AJ4208" s="47" t="s">
        <v>61</v>
      </c>
      <c r="AK4208" s="47" t="s">
        <v>61</v>
      </c>
      <c r="AV4208" s="47">
        <v>1.1499999999999999</v>
      </c>
      <c r="AZ4208" s="47">
        <v>305</v>
      </c>
      <c r="BM4208" s="47">
        <v>7.32</v>
      </c>
      <c r="BS4208" s="47">
        <v>15.9</v>
      </c>
      <c r="BT4208" s="47">
        <v>1.6</v>
      </c>
      <c r="DI4208" s="1">
        <f t="shared" si="325"/>
        <v>4</v>
      </c>
      <c r="DJ4208" s="9" t="str">
        <f t="shared" si="326"/>
        <v>NO BACTERIOLOGICO</v>
      </c>
      <c r="DK4208" s="10" t="str">
        <f t="shared" si="327"/>
        <v>-</v>
      </c>
      <c r="DL4208" s="11" t="str">
        <f t="shared" si="328"/>
        <v>0</v>
      </c>
    </row>
    <row r="4209" spans="1:116" ht="12" x14ac:dyDescent="0.2">
      <c r="A4209" s="47">
        <v>1006050015</v>
      </c>
      <c r="B4209" s="47" t="str">
        <f t="shared" si="329"/>
        <v>1006050015-INKARI (INCARI)</v>
      </c>
      <c r="C4209" s="47" t="s">
        <v>3285</v>
      </c>
      <c r="D4209" s="47" t="s">
        <v>58</v>
      </c>
      <c r="E4209" s="47" t="s">
        <v>1533</v>
      </c>
      <c r="F4209" s="47" t="s">
        <v>3279</v>
      </c>
      <c r="G4209" s="47" t="s">
        <v>60</v>
      </c>
      <c r="H4209" s="47">
        <v>150</v>
      </c>
      <c r="I4209" s="47">
        <v>100</v>
      </c>
      <c r="J4209" s="47" t="s">
        <v>895</v>
      </c>
      <c r="K4209" s="47" t="s">
        <v>63</v>
      </c>
      <c r="L4209" s="47" t="s">
        <v>64</v>
      </c>
      <c r="M4209" s="47" t="s">
        <v>3280</v>
      </c>
      <c r="N4209" s="47" t="s">
        <v>3281</v>
      </c>
      <c r="O4209" s="47" t="s">
        <v>58</v>
      </c>
      <c r="P4209" s="47" t="s">
        <v>1533</v>
      </c>
      <c r="Q4209" s="47" t="s">
        <v>3279</v>
      </c>
      <c r="R4209" s="47">
        <v>140347</v>
      </c>
      <c r="S4209" s="47" t="s">
        <v>67</v>
      </c>
      <c r="T4209" s="47" t="s">
        <v>3286</v>
      </c>
      <c r="U4209" s="47">
        <v>20574</v>
      </c>
      <c r="V4209" s="47" t="s">
        <v>69</v>
      </c>
      <c r="W4209" s="47" t="s">
        <v>3287</v>
      </c>
      <c r="X4209" s="47">
        <v>1280857</v>
      </c>
      <c r="Y4209" s="47">
        <v>4221056</v>
      </c>
      <c r="Z4209" s="47">
        <v>391694</v>
      </c>
      <c r="AA4209" s="47">
        <v>8975923</v>
      </c>
      <c r="AB4209" s="47" t="s">
        <v>71</v>
      </c>
      <c r="AC4209" s="47">
        <v>683</v>
      </c>
      <c r="AD4209" s="47" t="s">
        <v>72</v>
      </c>
      <c r="AE4209" s="47" t="s">
        <v>4916</v>
      </c>
      <c r="AF4209" s="47" t="s">
        <v>6234</v>
      </c>
      <c r="AG4209" s="47" t="s">
        <v>61</v>
      </c>
      <c r="AH4209" s="47" t="s">
        <v>75</v>
      </c>
      <c r="AI4209" s="47" t="s">
        <v>76</v>
      </c>
      <c r="AJ4209" s="47" t="s">
        <v>61</v>
      </c>
      <c r="AK4209" s="47" t="s">
        <v>61</v>
      </c>
      <c r="AV4209" s="47">
        <v>0.81</v>
      </c>
      <c r="AZ4209" s="47">
        <v>301</v>
      </c>
      <c r="BM4209" s="47">
        <v>7.38</v>
      </c>
      <c r="BS4209" s="47">
        <v>15.8</v>
      </c>
      <c r="BT4209" s="47">
        <v>0.91</v>
      </c>
      <c r="DI4209" s="1">
        <f t="shared" si="325"/>
        <v>4</v>
      </c>
      <c r="DJ4209" s="9" t="str">
        <f t="shared" si="326"/>
        <v>NO BACTERIOLOGICO</v>
      </c>
      <c r="DK4209" s="10" t="str">
        <f t="shared" si="327"/>
        <v>-</v>
      </c>
      <c r="DL4209" s="11" t="str">
        <f t="shared" si="328"/>
        <v>0</v>
      </c>
    </row>
    <row r="4210" spans="1:116" ht="12" x14ac:dyDescent="0.2">
      <c r="A4210" s="47">
        <v>1006050015</v>
      </c>
      <c r="B4210" s="47" t="str">
        <f t="shared" si="329"/>
        <v>1006050015-INKARI (INCARI)</v>
      </c>
      <c r="C4210" s="47" t="s">
        <v>3285</v>
      </c>
      <c r="D4210" s="47" t="s">
        <v>58</v>
      </c>
      <c r="E4210" s="47" t="s">
        <v>1533</v>
      </c>
      <c r="F4210" s="47" t="s">
        <v>3279</v>
      </c>
      <c r="G4210" s="47" t="s">
        <v>60</v>
      </c>
      <c r="H4210" s="47">
        <v>150</v>
      </c>
      <c r="I4210" s="47">
        <v>100</v>
      </c>
      <c r="J4210" s="47" t="s">
        <v>895</v>
      </c>
      <c r="K4210" s="47" t="s">
        <v>63</v>
      </c>
      <c r="L4210" s="47" t="s">
        <v>64</v>
      </c>
      <c r="M4210" s="47" t="s">
        <v>3280</v>
      </c>
      <c r="N4210" s="47" t="s">
        <v>3281</v>
      </c>
      <c r="O4210" s="47" t="s">
        <v>58</v>
      </c>
      <c r="P4210" s="47" t="s">
        <v>1533</v>
      </c>
      <c r="Q4210" s="47" t="s">
        <v>3279</v>
      </c>
      <c r="R4210" s="47">
        <v>140347</v>
      </c>
      <c r="S4210" s="47" t="s">
        <v>67</v>
      </c>
      <c r="T4210" s="47" t="s">
        <v>3286</v>
      </c>
      <c r="U4210" s="47">
        <v>20574</v>
      </c>
      <c r="V4210" s="47" t="s">
        <v>69</v>
      </c>
      <c r="W4210" s="47" t="s">
        <v>3287</v>
      </c>
      <c r="X4210" s="47">
        <v>1280857</v>
      </c>
      <c r="Y4210" s="47">
        <v>4221057</v>
      </c>
      <c r="Z4210" s="47">
        <v>391690</v>
      </c>
      <c r="AA4210" s="47">
        <v>8975919</v>
      </c>
      <c r="AB4210" s="47" t="s">
        <v>71</v>
      </c>
      <c r="AC4210" s="47">
        <v>679</v>
      </c>
      <c r="AD4210" s="47" t="s">
        <v>72</v>
      </c>
      <c r="AE4210" s="47" t="s">
        <v>4916</v>
      </c>
      <c r="AF4210" s="47" t="s">
        <v>6234</v>
      </c>
      <c r="AG4210" s="47" t="s">
        <v>61</v>
      </c>
      <c r="AH4210" s="47" t="s">
        <v>75</v>
      </c>
      <c r="AI4210" s="47" t="s">
        <v>76</v>
      </c>
      <c r="AJ4210" s="47" t="s">
        <v>61</v>
      </c>
      <c r="AK4210" s="47" t="s">
        <v>61</v>
      </c>
      <c r="AV4210" s="47">
        <v>0.52</v>
      </c>
      <c r="AZ4210" s="47">
        <v>298</v>
      </c>
      <c r="BM4210" s="47">
        <v>7.42</v>
      </c>
      <c r="BS4210" s="47">
        <v>15.7</v>
      </c>
      <c r="BT4210" s="47">
        <v>0.98</v>
      </c>
      <c r="DI4210" s="1">
        <f t="shared" si="325"/>
        <v>4</v>
      </c>
      <c r="DJ4210" s="9" t="str">
        <f t="shared" si="326"/>
        <v>NO BACTERIOLOGICO</v>
      </c>
      <c r="DK4210" s="10" t="str">
        <f t="shared" si="327"/>
        <v>-</v>
      </c>
      <c r="DL4210" s="11" t="str">
        <f t="shared" si="328"/>
        <v>0</v>
      </c>
    </row>
    <row r="4211" spans="1:116" ht="12" x14ac:dyDescent="0.2">
      <c r="A4211" s="47">
        <v>1006050001</v>
      </c>
      <c r="B4211" s="47" t="str">
        <f t="shared" si="329"/>
        <v>1006050001-NARANJILLO</v>
      </c>
      <c r="C4211" s="47" t="s">
        <v>3281</v>
      </c>
      <c r="D4211" s="47" t="s">
        <v>58</v>
      </c>
      <c r="E4211" s="47" t="s">
        <v>1533</v>
      </c>
      <c r="F4211" s="47" t="s">
        <v>3279</v>
      </c>
      <c r="G4211" s="47" t="s">
        <v>60</v>
      </c>
      <c r="H4211" s="47">
        <v>1277</v>
      </c>
      <c r="I4211" s="47">
        <v>684</v>
      </c>
      <c r="J4211" s="47" t="s">
        <v>895</v>
      </c>
      <c r="K4211" s="47" t="s">
        <v>63</v>
      </c>
      <c r="L4211" s="47" t="s">
        <v>64</v>
      </c>
      <c r="M4211" s="47" t="s">
        <v>3280</v>
      </c>
      <c r="N4211" s="47" t="s">
        <v>3281</v>
      </c>
      <c r="O4211" s="47" t="s">
        <v>58</v>
      </c>
      <c r="P4211" s="47" t="s">
        <v>1533</v>
      </c>
      <c r="Q4211" s="47" t="s">
        <v>3279</v>
      </c>
      <c r="R4211" s="47">
        <v>103353</v>
      </c>
      <c r="S4211" s="47" t="s">
        <v>171</v>
      </c>
      <c r="T4211" s="47" t="s">
        <v>3313</v>
      </c>
      <c r="U4211" s="47">
        <v>20573</v>
      </c>
      <c r="V4211" s="47" t="s">
        <v>98</v>
      </c>
      <c r="W4211" s="47" t="s">
        <v>3314</v>
      </c>
      <c r="X4211" s="47">
        <v>1280873</v>
      </c>
      <c r="Y4211" s="47">
        <v>4221084</v>
      </c>
      <c r="Z4211" s="47">
        <v>391689</v>
      </c>
      <c r="AA4211" s="47">
        <v>8975918</v>
      </c>
      <c r="AB4211" s="47" t="s">
        <v>71</v>
      </c>
      <c r="AC4211" s="47">
        <v>678</v>
      </c>
      <c r="AD4211" s="47" t="s">
        <v>72</v>
      </c>
      <c r="AE4211" s="47" t="s">
        <v>5065</v>
      </c>
      <c r="AF4211" s="47" t="s">
        <v>6235</v>
      </c>
      <c r="AG4211" s="47">
        <v>60897</v>
      </c>
      <c r="AH4211" s="47" t="s">
        <v>73</v>
      </c>
      <c r="AI4211" s="47" t="s">
        <v>3315</v>
      </c>
      <c r="AJ4211" s="47" t="s">
        <v>61</v>
      </c>
      <c r="AK4211" s="47" t="s">
        <v>61</v>
      </c>
      <c r="AV4211" s="47">
        <v>1.2</v>
      </c>
      <c r="AZ4211" s="47">
        <v>354</v>
      </c>
      <c r="BM4211" s="47">
        <v>7.58</v>
      </c>
      <c r="BS4211" s="47">
        <v>16.5</v>
      </c>
      <c r="BT4211" s="47">
        <v>1.2</v>
      </c>
      <c r="DI4211" s="1">
        <f t="shared" si="325"/>
        <v>4</v>
      </c>
      <c r="DJ4211" s="9" t="str">
        <f t="shared" si="326"/>
        <v>NO BACTERIOLOGICO</v>
      </c>
      <c r="DK4211" s="10" t="str">
        <f t="shared" si="327"/>
        <v>-</v>
      </c>
      <c r="DL4211" s="11" t="str">
        <f t="shared" si="328"/>
        <v>0</v>
      </c>
    </row>
    <row r="4212" spans="1:116" ht="12" x14ac:dyDescent="0.2">
      <c r="A4212" s="47">
        <v>1006050001</v>
      </c>
      <c r="B4212" s="47" t="str">
        <f t="shared" si="329"/>
        <v>1006050001-NARANJILLO</v>
      </c>
      <c r="C4212" s="47" t="s">
        <v>3281</v>
      </c>
      <c r="D4212" s="47" t="s">
        <v>58</v>
      </c>
      <c r="E4212" s="47" t="s">
        <v>1533</v>
      </c>
      <c r="F4212" s="47" t="s">
        <v>3279</v>
      </c>
      <c r="G4212" s="47" t="s">
        <v>60</v>
      </c>
      <c r="H4212" s="47">
        <v>1277</v>
      </c>
      <c r="I4212" s="47">
        <v>684</v>
      </c>
      <c r="J4212" s="47" t="s">
        <v>895</v>
      </c>
      <c r="K4212" s="47" t="s">
        <v>63</v>
      </c>
      <c r="L4212" s="47" t="s">
        <v>64</v>
      </c>
      <c r="M4212" s="47" t="s">
        <v>3280</v>
      </c>
      <c r="N4212" s="47" t="s">
        <v>3281</v>
      </c>
      <c r="O4212" s="47" t="s">
        <v>58</v>
      </c>
      <c r="P4212" s="47" t="s">
        <v>1533</v>
      </c>
      <c r="Q4212" s="47" t="s">
        <v>3279</v>
      </c>
      <c r="R4212" s="47">
        <v>103353</v>
      </c>
      <c r="S4212" s="47" t="s">
        <v>171</v>
      </c>
      <c r="T4212" s="47" t="s">
        <v>3313</v>
      </c>
      <c r="U4212" s="47">
        <v>20573</v>
      </c>
      <c r="V4212" s="47" t="s">
        <v>98</v>
      </c>
      <c r="W4212" s="47" t="s">
        <v>3314</v>
      </c>
      <c r="X4212" s="47">
        <v>1280873</v>
      </c>
      <c r="Y4212" s="47">
        <v>4221085</v>
      </c>
      <c r="Z4212" s="47">
        <v>391514</v>
      </c>
      <c r="AA4212" s="47">
        <v>8975977</v>
      </c>
      <c r="AB4212" s="47" t="s">
        <v>71</v>
      </c>
      <c r="AC4212" s="47">
        <v>649</v>
      </c>
      <c r="AD4212" s="47" t="s">
        <v>72</v>
      </c>
      <c r="AE4212" s="47" t="s">
        <v>5065</v>
      </c>
      <c r="AF4212" s="47" t="s">
        <v>6235</v>
      </c>
      <c r="AG4212" s="47" t="s">
        <v>61</v>
      </c>
      <c r="AH4212" s="47" t="s">
        <v>75</v>
      </c>
      <c r="AI4212" s="47" t="s">
        <v>76</v>
      </c>
      <c r="AJ4212" s="47" t="s">
        <v>61</v>
      </c>
      <c r="AK4212" s="47" t="s">
        <v>61</v>
      </c>
      <c r="AV4212" s="47">
        <v>0.68</v>
      </c>
      <c r="AZ4212" s="47">
        <v>342</v>
      </c>
      <c r="BM4212" s="47">
        <v>7.54</v>
      </c>
      <c r="BS4212" s="47">
        <v>16.420000000000002</v>
      </c>
      <c r="BT4212" s="47">
        <v>1.1499999999999999</v>
      </c>
      <c r="DI4212" s="1">
        <f t="shared" si="325"/>
        <v>4</v>
      </c>
      <c r="DJ4212" s="9" t="str">
        <f t="shared" si="326"/>
        <v>NO BACTERIOLOGICO</v>
      </c>
      <c r="DK4212" s="10" t="str">
        <f t="shared" si="327"/>
        <v>-</v>
      </c>
      <c r="DL4212" s="11" t="str">
        <f t="shared" si="328"/>
        <v>0</v>
      </c>
    </row>
    <row r="4213" spans="1:116" ht="12" x14ac:dyDescent="0.2">
      <c r="A4213" s="47">
        <v>1006050001</v>
      </c>
      <c r="B4213" s="47" t="str">
        <f t="shared" si="329"/>
        <v>1006050001-NARANJILLO</v>
      </c>
      <c r="C4213" s="47" t="s">
        <v>3281</v>
      </c>
      <c r="D4213" s="47" t="s">
        <v>58</v>
      </c>
      <c r="E4213" s="47" t="s">
        <v>1533</v>
      </c>
      <c r="F4213" s="47" t="s">
        <v>3279</v>
      </c>
      <c r="G4213" s="47" t="s">
        <v>60</v>
      </c>
      <c r="H4213" s="47">
        <v>1277</v>
      </c>
      <c r="I4213" s="47">
        <v>684</v>
      </c>
      <c r="J4213" s="47" t="s">
        <v>895</v>
      </c>
      <c r="K4213" s="47" t="s">
        <v>63</v>
      </c>
      <c r="L4213" s="47" t="s">
        <v>64</v>
      </c>
      <c r="M4213" s="47" t="s">
        <v>3280</v>
      </c>
      <c r="N4213" s="47" t="s">
        <v>3281</v>
      </c>
      <c r="O4213" s="47" t="s">
        <v>58</v>
      </c>
      <c r="P4213" s="47" t="s">
        <v>1533</v>
      </c>
      <c r="Q4213" s="47" t="s">
        <v>3279</v>
      </c>
      <c r="R4213" s="47">
        <v>103353</v>
      </c>
      <c r="S4213" s="47" t="s">
        <v>171</v>
      </c>
      <c r="T4213" s="47" t="s">
        <v>3313</v>
      </c>
      <c r="U4213" s="47">
        <v>20573</v>
      </c>
      <c r="V4213" s="47" t="s">
        <v>98</v>
      </c>
      <c r="W4213" s="47" t="s">
        <v>3314</v>
      </c>
      <c r="X4213" s="47">
        <v>1280873</v>
      </c>
      <c r="Y4213" s="47">
        <v>4221086</v>
      </c>
      <c r="Z4213" s="47">
        <v>390702</v>
      </c>
      <c r="AA4213" s="47">
        <v>8977474</v>
      </c>
      <c r="AB4213" s="47" t="s">
        <v>71</v>
      </c>
      <c r="AC4213" s="47">
        <v>640</v>
      </c>
      <c r="AD4213" s="47" t="s">
        <v>72</v>
      </c>
      <c r="AE4213" s="47" t="s">
        <v>5065</v>
      </c>
      <c r="AF4213" s="47" t="s">
        <v>6235</v>
      </c>
      <c r="AG4213" s="47" t="s">
        <v>61</v>
      </c>
      <c r="AH4213" s="47" t="s">
        <v>75</v>
      </c>
      <c r="AI4213" s="47" t="s">
        <v>76</v>
      </c>
      <c r="AJ4213" s="47" t="s">
        <v>61</v>
      </c>
      <c r="AK4213" s="47" t="s">
        <v>61</v>
      </c>
      <c r="AV4213" s="47">
        <v>0.5</v>
      </c>
      <c r="AZ4213" s="47">
        <v>334</v>
      </c>
      <c r="BM4213" s="47">
        <v>7.35</v>
      </c>
      <c r="BS4213" s="47">
        <v>16.38</v>
      </c>
      <c r="BT4213" s="47">
        <v>1.1000000000000001</v>
      </c>
      <c r="DI4213" s="1">
        <f t="shared" si="325"/>
        <v>4</v>
      </c>
      <c r="DJ4213" s="9" t="str">
        <f t="shared" si="326"/>
        <v>NO BACTERIOLOGICO</v>
      </c>
      <c r="DK4213" s="10" t="str">
        <f t="shared" si="327"/>
        <v>-</v>
      </c>
      <c r="DL4213" s="11" t="str">
        <f t="shared" si="328"/>
        <v>0</v>
      </c>
    </row>
    <row r="4214" spans="1:116" ht="12" x14ac:dyDescent="0.2">
      <c r="A4214" s="47">
        <v>1006050013</v>
      </c>
      <c r="B4214" s="47" t="str">
        <f t="shared" si="329"/>
        <v>1006050013-MARONA</v>
      </c>
      <c r="C4214" s="47" t="s">
        <v>3433</v>
      </c>
      <c r="D4214" s="47" t="s">
        <v>58</v>
      </c>
      <c r="E4214" s="47" t="s">
        <v>1533</v>
      </c>
      <c r="F4214" s="47" t="s">
        <v>3279</v>
      </c>
      <c r="G4214" s="47" t="s">
        <v>60</v>
      </c>
      <c r="H4214" s="47">
        <v>400</v>
      </c>
      <c r="I4214" s="47">
        <v>392</v>
      </c>
      <c r="J4214" s="47" t="s">
        <v>895</v>
      </c>
      <c r="K4214" s="47" t="s">
        <v>63</v>
      </c>
      <c r="L4214" s="47" t="s">
        <v>64</v>
      </c>
      <c r="M4214" s="47" t="s">
        <v>3434</v>
      </c>
      <c r="N4214" s="47" t="s">
        <v>3433</v>
      </c>
      <c r="O4214" s="47" t="s">
        <v>58</v>
      </c>
      <c r="P4214" s="47" t="s">
        <v>1533</v>
      </c>
      <c r="Q4214" s="47" t="s">
        <v>3279</v>
      </c>
      <c r="R4214" s="47">
        <v>103367</v>
      </c>
      <c r="S4214" s="47" t="s">
        <v>67</v>
      </c>
      <c r="T4214" s="47" t="s">
        <v>3435</v>
      </c>
      <c r="U4214" s="47">
        <v>20587</v>
      </c>
      <c r="V4214" s="47" t="s">
        <v>69</v>
      </c>
      <c r="W4214" s="47" t="s">
        <v>3436</v>
      </c>
      <c r="X4214" s="47">
        <v>1280885</v>
      </c>
      <c r="Y4214" s="47">
        <v>4221122</v>
      </c>
      <c r="Z4214" s="47">
        <v>390722</v>
      </c>
      <c r="AA4214" s="47">
        <v>8977494</v>
      </c>
      <c r="AB4214" s="47" t="s">
        <v>71</v>
      </c>
      <c r="AC4214" s="47">
        <v>660</v>
      </c>
      <c r="AD4214" s="47" t="s">
        <v>72</v>
      </c>
      <c r="AE4214" s="47" t="s">
        <v>5184</v>
      </c>
      <c r="AF4214" s="47" t="s">
        <v>6236</v>
      </c>
      <c r="AG4214" s="47">
        <v>60908</v>
      </c>
      <c r="AH4214" s="47" t="s">
        <v>73</v>
      </c>
      <c r="AI4214" s="47" t="s">
        <v>3437</v>
      </c>
      <c r="AJ4214" s="47" t="s">
        <v>61</v>
      </c>
      <c r="AK4214" s="47" t="s">
        <v>61</v>
      </c>
      <c r="AV4214" s="47">
        <v>0.9</v>
      </c>
      <c r="AZ4214" s="47">
        <v>348</v>
      </c>
      <c r="BM4214" s="47">
        <v>7.6</v>
      </c>
      <c r="BS4214" s="47">
        <v>15.2</v>
      </c>
      <c r="BT4214" s="47">
        <v>1.56</v>
      </c>
      <c r="DI4214" s="1">
        <f t="shared" si="325"/>
        <v>4</v>
      </c>
      <c r="DJ4214" s="9" t="str">
        <f t="shared" si="326"/>
        <v>NO BACTERIOLOGICO</v>
      </c>
      <c r="DK4214" s="10" t="str">
        <f t="shared" si="327"/>
        <v>-</v>
      </c>
      <c r="DL4214" s="11" t="str">
        <f t="shared" si="328"/>
        <v>0</v>
      </c>
    </row>
    <row r="4215" spans="1:116" ht="12" x14ac:dyDescent="0.2">
      <c r="A4215" s="47">
        <v>1006050013</v>
      </c>
      <c r="B4215" s="47" t="str">
        <f t="shared" si="329"/>
        <v>1006050013-MARONA</v>
      </c>
      <c r="C4215" s="47" t="s">
        <v>3433</v>
      </c>
      <c r="D4215" s="47" t="s">
        <v>58</v>
      </c>
      <c r="E4215" s="47" t="s">
        <v>1533</v>
      </c>
      <c r="F4215" s="47" t="s">
        <v>3279</v>
      </c>
      <c r="G4215" s="47" t="s">
        <v>60</v>
      </c>
      <c r="H4215" s="47">
        <v>400</v>
      </c>
      <c r="I4215" s="47">
        <v>392</v>
      </c>
      <c r="J4215" s="47" t="s">
        <v>895</v>
      </c>
      <c r="K4215" s="47" t="s">
        <v>63</v>
      </c>
      <c r="L4215" s="47" t="s">
        <v>64</v>
      </c>
      <c r="M4215" s="47" t="s">
        <v>3434</v>
      </c>
      <c r="N4215" s="47" t="s">
        <v>3433</v>
      </c>
      <c r="O4215" s="47" t="s">
        <v>58</v>
      </c>
      <c r="P4215" s="47" t="s">
        <v>1533</v>
      </c>
      <c r="Q4215" s="47" t="s">
        <v>3279</v>
      </c>
      <c r="R4215" s="47">
        <v>103367</v>
      </c>
      <c r="S4215" s="47" t="s">
        <v>67</v>
      </c>
      <c r="T4215" s="47" t="s">
        <v>3435</v>
      </c>
      <c r="U4215" s="47">
        <v>20587</v>
      </c>
      <c r="V4215" s="47" t="s">
        <v>69</v>
      </c>
      <c r="W4215" s="47" t="s">
        <v>3436</v>
      </c>
      <c r="X4215" s="47">
        <v>1280885</v>
      </c>
      <c r="Y4215" s="47">
        <v>4221123</v>
      </c>
      <c r="Z4215" s="47">
        <v>390713</v>
      </c>
      <c r="AA4215" s="47">
        <v>8977485</v>
      </c>
      <c r="AB4215" s="47" t="s">
        <v>71</v>
      </c>
      <c r="AC4215" s="47">
        <v>651</v>
      </c>
      <c r="AD4215" s="47" t="s">
        <v>72</v>
      </c>
      <c r="AE4215" s="47" t="s">
        <v>5184</v>
      </c>
      <c r="AF4215" s="47" t="s">
        <v>6236</v>
      </c>
      <c r="AG4215" s="47" t="s">
        <v>61</v>
      </c>
      <c r="AH4215" s="47" t="s">
        <v>75</v>
      </c>
      <c r="AI4215" s="47" t="s">
        <v>76</v>
      </c>
      <c r="AJ4215" s="47" t="s">
        <v>61</v>
      </c>
      <c r="AK4215" s="47" t="s">
        <v>61</v>
      </c>
      <c r="AV4215" s="47">
        <v>0.75</v>
      </c>
      <c r="AZ4215" s="47">
        <v>340</v>
      </c>
      <c r="BM4215" s="47">
        <v>7.54</v>
      </c>
      <c r="BS4215" s="47">
        <v>15.2</v>
      </c>
      <c r="BT4215" s="47">
        <v>1.1000000000000001</v>
      </c>
      <c r="DI4215" s="1">
        <f t="shared" si="325"/>
        <v>4</v>
      </c>
      <c r="DJ4215" s="9" t="str">
        <f t="shared" si="326"/>
        <v>NO BACTERIOLOGICO</v>
      </c>
      <c r="DK4215" s="10" t="str">
        <f t="shared" si="327"/>
        <v>-</v>
      </c>
      <c r="DL4215" s="11" t="str">
        <f t="shared" si="328"/>
        <v>0</v>
      </c>
    </row>
    <row r="4216" spans="1:116" ht="12" x14ac:dyDescent="0.2">
      <c r="A4216" s="47">
        <v>1006050013</v>
      </c>
      <c r="B4216" s="47" t="str">
        <f t="shared" si="329"/>
        <v>1006050013-MARONA</v>
      </c>
      <c r="C4216" s="47" t="s">
        <v>3433</v>
      </c>
      <c r="D4216" s="47" t="s">
        <v>58</v>
      </c>
      <c r="E4216" s="47" t="s">
        <v>1533</v>
      </c>
      <c r="F4216" s="47" t="s">
        <v>3279</v>
      </c>
      <c r="G4216" s="47" t="s">
        <v>60</v>
      </c>
      <c r="H4216" s="47">
        <v>400</v>
      </c>
      <c r="I4216" s="47">
        <v>392</v>
      </c>
      <c r="J4216" s="47" t="s">
        <v>895</v>
      </c>
      <c r="K4216" s="47" t="s">
        <v>63</v>
      </c>
      <c r="L4216" s="47" t="s">
        <v>64</v>
      </c>
      <c r="M4216" s="47" t="s">
        <v>3434</v>
      </c>
      <c r="N4216" s="47" t="s">
        <v>3433</v>
      </c>
      <c r="O4216" s="47" t="s">
        <v>58</v>
      </c>
      <c r="P4216" s="47" t="s">
        <v>1533</v>
      </c>
      <c r="Q4216" s="47" t="s">
        <v>3279</v>
      </c>
      <c r="R4216" s="47">
        <v>103367</v>
      </c>
      <c r="S4216" s="47" t="s">
        <v>67</v>
      </c>
      <c r="T4216" s="47" t="s">
        <v>3435</v>
      </c>
      <c r="U4216" s="47">
        <v>20587</v>
      </c>
      <c r="V4216" s="47" t="s">
        <v>69</v>
      </c>
      <c r="W4216" s="47" t="s">
        <v>3436</v>
      </c>
      <c r="X4216" s="47">
        <v>1280885</v>
      </c>
      <c r="Y4216" s="47">
        <v>4221124</v>
      </c>
      <c r="Z4216" s="47">
        <v>390709</v>
      </c>
      <c r="AA4216" s="47">
        <v>8977481</v>
      </c>
      <c r="AB4216" s="47" t="s">
        <v>71</v>
      </c>
      <c r="AC4216" s="47">
        <v>647</v>
      </c>
      <c r="AD4216" s="47" t="s">
        <v>72</v>
      </c>
      <c r="AE4216" s="47" t="s">
        <v>5184</v>
      </c>
      <c r="AF4216" s="47" t="s">
        <v>6236</v>
      </c>
      <c r="AG4216" s="47" t="s">
        <v>61</v>
      </c>
      <c r="AH4216" s="47" t="s">
        <v>75</v>
      </c>
      <c r="AI4216" s="47" t="s">
        <v>76</v>
      </c>
      <c r="AJ4216" s="47" t="s">
        <v>61</v>
      </c>
      <c r="AK4216" s="47" t="s">
        <v>61</v>
      </c>
      <c r="AV4216" s="47">
        <v>0.65</v>
      </c>
      <c r="AZ4216" s="47">
        <v>328</v>
      </c>
      <c r="BM4216" s="47">
        <v>7.56</v>
      </c>
      <c r="BS4216" s="47">
        <v>15.1</v>
      </c>
      <c r="BT4216" s="47">
        <v>0.85</v>
      </c>
      <c r="DI4216" s="1">
        <f t="shared" si="325"/>
        <v>4</v>
      </c>
      <c r="DJ4216" s="9" t="str">
        <f t="shared" si="326"/>
        <v>NO BACTERIOLOGICO</v>
      </c>
      <c r="DK4216" s="10" t="str">
        <f t="shared" si="327"/>
        <v>-</v>
      </c>
      <c r="DL4216" s="11" t="str">
        <f t="shared" si="328"/>
        <v>0</v>
      </c>
    </row>
    <row r="4217" spans="1:116" ht="12" x14ac:dyDescent="0.2">
      <c r="A4217" s="47">
        <v>1006050014</v>
      </c>
      <c r="B4217" s="47" t="str">
        <f t="shared" si="329"/>
        <v>1006050014-SAN GREGORIO LA PLAYA</v>
      </c>
      <c r="C4217" s="47" t="s">
        <v>3440</v>
      </c>
      <c r="D4217" s="47" t="s">
        <v>58</v>
      </c>
      <c r="E4217" s="47" t="s">
        <v>1533</v>
      </c>
      <c r="F4217" s="47" t="s">
        <v>3279</v>
      </c>
      <c r="G4217" s="47" t="s">
        <v>60</v>
      </c>
      <c r="H4217" s="47">
        <v>240</v>
      </c>
      <c r="I4217" s="47">
        <v>228</v>
      </c>
      <c r="J4217" s="47" t="s">
        <v>895</v>
      </c>
      <c r="K4217" s="47" t="s">
        <v>63</v>
      </c>
      <c r="L4217" s="47" t="s">
        <v>64</v>
      </c>
      <c r="M4217" s="47" t="s">
        <v>3434</v>
      </c>
      <c r="N4217" s="47" t="s">
        <v>3433</v>
      </c>
      <c r="O4217" s="47" t="s">
        <v>58</v>
      </c>
      <c r="P4217" s="47" t="s">
        <v>1533</v>
      </c>
      <c r="Q4217" s="47" t="s">
        <v>3279</v>
      </c>
      <c r="R4217" s="47">
        <v>103373</v>
      </c>
      <c r="S4217" s="47" t="s">
        <v>67</v>
      </c>
      <c r="T4217" s="47" t="s">
        <v>3441</v>
      </c>
      <c r="U4217" s="47">
        <v>20584</v>
      </c>
      <c r="V4217" s="47" t="s">
        <v>69</v>
      </c>
      <c r="W4217" s="47" t="s">
        <v>3442</v>
      </c>
      <c r="X4217" s="47">
        <v>1280892</v>
      </c>
      <c r="Y4217" s="47">
        <v>4221143</v>
      </c>
      <c r="Z4217" s="47">
        <v>390724</v>
      </c>
      <c r="AA4217" s="47">
        <v>8977496</v>
      </c>
      <c r="AB4217" s="47" t="s">
        <v>71</v>
      </c>
      <c r="AC4217" s="47">
        <v>662</v>
      </c>
      <c r="AD4217" s="47" t="s">
        <v>72</v>
      </c>
      <c r="AE4217" s="47" t="s">
        <v>5065</v>
      </c>
      <c r="AF4217" s="47" t="s">
        <v>6237</v>
      </c>
      <c r="AG4217" s="47">
        <v>60906</v>
      </c>
      <c r="AH4217" s="47" t="s">
        <v>73</v>
      </c>
      <c r="AI4217" s="47" t="s">
        <v>3443</v>
      </c>
      <c r="AJ4217" s="47" t="s">
        <v>61</v>
      </c>
      <c r="AK4217" s="47" t="s">
        <v>61</v>
      </c>
      <c r="AV4217" s="47">
        <v>0.8</v>
      </c>
      <c r="AZ4217" s="47">
        <v>322</v>
      </c>
      <c r="BM4217" s="47">
        <v>6.8</v>
      </c>
      <c r="BS4217" s="47">
        <v>15.3</v>
      </c>
      <c r="BT4217" s="47">
        <v>2.85</v>
      </c>
      <c r="DI4217" s="1">
        <f t="shared" si="325"/>
        <v>4</v>
      </c>
      <c r="DJ4217" s="9" t="str">
        <f t="shared" si="326"/>
        <v>NO BACTERIOLOGICO</v>
      </c>
      <c r="DK4217" s="10" t="str">
        <f t="shared" si="327"/>
        <v>-</v>
      </c>
      <c r="DL4217" s="11" t="str">
        <f t="shared" si="328"/>
        <v>0</v>
      </c>
    </row>
    <row r="4218" spans="1:116" ht="12" x14ac:dyDescent="0.2">
      <c r="A4218" s="47">
        <v>1006050014</v>
      </c>
      <c r="B4218" s="47" t="str">
        <f t="shared" si="329"/>
        <v>1006050014-SAN GREGORIO LA PLAYA</v>
      </c>
      <c r="C4218" s="47" t="s">
        <v>3440</v>
      </c>
      <c r="D4218" s="47" t="s">
        <v>58</v>
      </c>
      <c r="E4218" s="47" t="s">
        <v>1533</v>
      </c>
      <c r="F4218" s="47" t="s">
        <v>3279</v>
      </c>
      <c r="G4218" s="47" t="s">
        <v>60</v>
      </c>
      <c r="H4218" s="47">
        <v>240</v>
      </c>
      <c r="I4218" s="47">
        <v>228</v>
      </c>
      <c r="J4218" s="47" t="s">
        <v>895</v>
      </c>
      <c r="K4218" s="47" t="s">
        <v>63</v>
      </c>
      <c r="L4218" s="47" t="s">
        <v>64</v>
      </c>
      <c r="M4218" s="47" t="s">
        <v>3434</v>
      </c>
      <c r="N4218" s="47" t="s">
        <v>3433</v>
      </c>
      <c r="O4218" s="47" t="s">
        <v>58</v>
      </c>
      <c r="P4218" s="47" t="s">
        <v>1533</v>
      </c>
      <c r="Q4218" s="47" t="s">
        <v>3279</v>
      </c>
      <c r="R4218" s="47">
        <v>103373</v>
      </c>
      <c r="S4218" s="47" t="s">
        <v>67</v>
      </c>
      <c r="T4218" s="47" t="s">
        <v>3441</v>
      </c>
      <c r="U4218" s="47">
        <v>20584</v>
      </c>
      <c r="V4218" s="47" t="s">
        <v>69</v>
      </c>
      <c r="W4218" s="47" t="s">
        <v>3442</v>
      </c>
      <c r="X4218" s="47">
        <v>1280892</v>
      </c>
      <c r="Y4218" s="47">
        <v>4221144</v>
      </c>
      <c r="Z4218" s="47">
        <v>390716</v>
      </c>
      <c r="AA4218" s="47">
        <v>8977488</v>
      </c>
      <c r="AB4218" s="47" t="s">
        <v>71</v>
      </c>
      <c r="AC4218" s="47">
        <v>654</v>
      </c>
      <c r="AD4218" s="47" t="s">
        <v>72</v>
      </c>
      <c r="AE4218" s="47" t="s">
        <v>5065</v>
      </c>
      <c r="AF4218" s="47" t="s">
        <v>6237</v>
      </c>
      <c r="AG4218" s="47" t="s">
        <v>61</v>
      </c>
      <c r="AH4218" s="47" t="s">
        <v>75</v>
      </c>
      <c r="AI4218" s="47" t="s">
        <v>76</v>
      </c>
      <c r="AJ4218" s="47" t="s">
        <v>61</v>
      </c>
      <c r="AK4218" s="47" t="s">
        <v>61</v>
      </c>
      <c r="AV4218" s="47">
        <v>0.7</v>
      </c>
      <c r="AZ4218" s="47">
        <v>352</v>
      </c>
      <c r="BM4218" s="47">
        <v>6.9</v>
      </c>
      <c r="BS4218" s="47">
        <v>15.6</v>
      </c>
      <c r="BT4218" s="47">
        <v>2.9</v>
      </c>
      <c r="DI4218" s="1">
        <f t="shared" si="325"/>
        <v>4</v>
      </c>
      <c r="DJ4218" s="9" t="str">
        <f t="shared" si="326"/>
        <v>NO BACTERIOLOGICO</v>
      </c>
      <c r="DK4218" s="10" t="str">
        <f t="shared" si="327"/>
        <v>-</v>
      </c>
      <c r="DL4218" s="11" t="str">
        <f t="shared" si="328"/>
        <v>0</v>
      </c>
    </row>
    <row r="4219" spans="1:116" ht="12" x14ac:dyDescent="0.2">
      <c r="A4219" s="47">
        <v>1006050014</v>
      </c>
      <c r="B4219" s="47" t="str">
        <f t="shared" si="329"/>
        <v>1006050014-SAN GREGORIO LA PLAYA</v>
      </c>
      <c r="C4219" s="47" t="s">
        <v>3440</v>
      </c>
      <c r="D4219" s="47" t="s">
        <v>58</v>
      </c>
      <c r="E4219" s="47" t="s">
        <v>1533</v>
      </c>
      <c r="F4219" s="47" t="s">
        <v>3279</v>
      </c>
      <c r="G4219" s="47" t="s">
        <v>60</v>
      </c>
      <c r="H4219" s="47">
        <v>240</v>
      </c>
      <c r="I4219" s="47">
        <v>228</v>
      </c>
      <c r="J4219" s="47" t="s">
        <v>895</v>
      </c>
      <c r="K4219" s="47" t="s">
        <v>63</v>
      </c>
      <c r="L4219" s="47" t="s">
        <v>64</v>
      </c>
      <c r="M4219" s="47" t="s">
        <v>3434</v>
      </c>
      <c r="N4219" s="47" t="s">
        <v>3433</v>
      </c>
      <c r="O4219" s="47" t="s">
        <v>58</v>
      </c>
      <c r="P4219" s="47" t="s">
        <v>1533</v>
      </c>
      <c r="Q4219" s="47" t="s">
        <v>3279</v>
      </c>
      <c r="R4219" s="47">
        <v>103373</v>
      </c>
      <c r="S4219" s="47" t="s">
        <v>67</v>
      </c>
      <c r="T4219" s="47" t="s">
        <v>3441</v>
      </c>
      <c r="U4219" s="47">
        <v>20584</v>
      </c>
      <c r="V4219" s="47" t="s">
        <v>69</v>
      </c>
      <c r="W4219" s="47" t="s">
        <v>3442</v>
      </c>
      <c r="X4219" s="47">
        <v>1280892</v>
      </c>
      <c r="Y4219" s="47">
        <v>4221145</v>
      </c>
      <c r="Z4219" s="47">
        <v>390713</v>
      </c>
      <c r="AA4219" s="47">
        <v>8977485</v>
      </c>
      <c r="AB4219" s="47" t="s">
        <v>71</v>
      </c>
      <c r="AC4219" s="47">
        <v>651</v>
      </c>
      <c r="AD4219" s="47" t="s">
        <v>72</v>
      </c>
      <c r="AE4219" s="47" t="s">
        <v>5065</v>
      </c>
      <c r="AF4219" s="47" t="s">
        <v>6237</v>
      </c>
      <c r="AG4219" s="47" t="s">
        <v>61</v>
      </c>
      <c r="AH4219" s="47" t="s">
        <v>75</v>
      </c>
      <c r="AI4219" s="47" t="s">
        <v>76</v>
      </c>
      <c r="AJ4219" s="47" t="s">
        <v>61</v>
      </c>
      <c r="AK4219" s="47" t="s">
        <v>61</v>
      </c>
      <c r="AV4219" s="47">
        <v>0.6</v>
      </c>
      <c r="AZ4219" s="47">
        <v>345</v>
      </c>
      <c r="BM4219" s="47">
        <v>6.85</v>
      </c>
      <c r="BS4219" s="47">
        <v>15.4</v>
      </c>
      <c r="BT4219" s="47">
        <v>1.89</v>
      </c>
      <c r="DI4219" s="1">
        <f t="shared" si="325"/>
        <v>4</v>
      </c>
      <c r="DJ4219" s="9" t="str">
        <f t="shared" si="326"/>
        <v>NO BACTERIOLOGICO</v>
      </c>
      <c r="DK4219" s="10" t="str">
        <f t="shared" si="327"/>
        <v>-</v>
      </c>
      <c r="DL4219" s="11" t="str">
        <f t="shared" si="328"/>
        <v>0</v>
      </c>
    </row>
    <row r="4220" spans="1:116" ht="12" x14ac:dyDescent="0.2">
      <c r="A4220" s="47">
        <v>1006050022</v>
      </c>
      <c r="B4220" s="47" t="str">
        <f t="shared" si="329"/>
        <v>1006050022-BOLAINA</v>
      </c>
      <c r="C4220" s="47" t="s">
        <v>3456</v>
      </c>
      <c r="D4220" s="47" t="s">
        <v>58</v>
      </c>
      <c r="E4220" s="47" t="s">
        <v>1533</v>
      </c>
      <c r="F4220" s="47" t="s">
        <v>3279</v>
      </c>
      <c r="G4220" s="47" t="s">
        <v>60</v>
      </c>
      <c r="H4220" s="47">
        <v>243</v>
      </c>
      <c r="I4220" s="47">
        <v>144</v>
      </c>
      <c r="J4220" s="47" t="s">
        <v>895</v>
      </c>
      <c r="K4220" s="47" t="s">
        <v>63</v>
      </c>
      <c r="L4220" s="47" t="s">
        <v>64</v>
      </c>
      <c r="M4220" s="47" t="s">
        <v>3457</v>
      </c>
      <c r="N4220" s="47" t="s">
        <v>3458</v>
      </c>
      <c r="O4220" s="47" t="s">
        <v>58</v>
      </c>
      <c r="P4220" s="47" t="s">
        <v>1533</v>
      </c>
      <c r="Q4220" s="47" t="s">
        <v>3279</v>
      </c>
      <c r="R4220" s="47">
        <v>103383</v>
      </c>
      <c r="S4220" s="47" t="s">
        <v>171</v>
      </c>
      <c r="T4220" s="47" t="s">
        <v>3459</v>
      </c>
      <c r="U4220" s="47">
        <v>20577</v>
      </c>
      <c r="V4220" s="47" t="s">
        <v>69</v>
      </c>
      <c r="W4220" s="47" t="s">
        <v>3460</v>
      </c>
      <c r="X4220" s="47">
        <v>1280898</v>
      </c>
      <c r="Y4220" s="47">
        <v>4221164</v>
      </c>
      <c r="Z4220" s="47">
        <v>390736</v>
      </c>
      <c r="AA4220" s="47">
        <v>8977508</v>
      </c>
      <c r="AB4220" s="47" t="s">
        <v>71</v>
      </c>
      <c r="AC4220" s="47">
        <v>674</v>
      </c>
      <c r="AD4220" s="47" t="s">
        <v>72</v>
      </c>
      <c r="AE4220" s="47" t="s">
        <v>4924</v>
      </c>
      <c r="AF4220" s="47" t="s">
        <v>6238</v>
      </c>
      <c r="AG4220" s="47">
        <v>60900</v>
      </c>
      <c r="AH4220" s="47" t="s">
        <v>73</v>
      </c>
      <c r="AI4220" s="47" t="s">
        <v>3461</v>
      </c>
      <c r="AJ4220" s="47" t="s">
        <v>61</v>
      </c>
      <c r="AK4220" s="47" t="s">
        <v>61</v>
      </c>
      <c r="AV4220" s="47">
        <v>1.33</v>
      </c>
      <c r="AZ4220" s="47">
        <v>688</v>
      </c>
      <c r="BM4220" s="47">
        <v>8.01</v>
      </c>
      <c r="BS4220" s="47">
        <v>21.14</v>
      </c>
      <c r="BT4220" s="47">
        <v>5.24</v>
      </c>
      <c r="DI4220" s="1">
        <f t="shared" si="325"/>
        <v>4</v>
      </c>
      <c r="DJ4220" s="9" t="str">
        <f t="shared" si="326"/>
        <v>BACTERIOLÓGICO</v>
      </c>
      <c r="DK4220" s="10" t="str">
        <f t="shared" si="327"/>
        <v>-</v>
      </c>
      <c r="DL4220" s="11" t="str">
        <f t="shared" si="328"/>
        <v>0</v>
      </c>
    </row>
    <row r="4221" spans="1:116" ht="12" x14ac:dyDescent="0.2">
      <c r="A4221" s="47">
        <v>1006050022</v>
      </c>
      <c r="B4221" s="47" t="str">
        <f t="shared" si="329"/>
        <v>1006050022-BOLAINA</v>
      </c>
      <c r="C4221" s="47" t="s">
        <v>3456</v>
      </c>
      <c r="D4221" s="47" t="s">
        <v>58</v>
      </c>
      <c r="E4221" s="47" t="s">
        <v>1533</v>
      </c>
      <c r="F4221" s="47" t="s">
        <v>3279</v>
      </c>
      <c r="G4221" s="47" t="s">
        <v>60</v>
      </c>
      <c r="H4221" s="47">
        <v>243</v>
      </c>
      <c r="I4221" s="47">
        <v>144</v>
      </c>
      <c r="J4221" s="47" t="s">
        <v>895</v>
      </c>
      <c r="K4221" s="47" t="s">
        <v>63</v>
      </c>
      <c r="L4221" s="47" t="s">
        <v>64</v>
      </c>
      <c r="M4221" s="47" t="s">
        <v>3457</v>
      </c>
      <c r="N4221" s="47" t="s">
        <v>3458</v>
      </c>
      <c r="O4221" s="47" t="s">
        <v>58</v>
      </c>
      <c r="P4221" s="47" t="s">
        <v>1533</v>
      </c>
      <c r="Q4221" s="47" t="s">
        <v>3279</v>
      </c>
      <c r="R4221" s="47">
        <v>103383</v>
      </c>
      <c r="S4221" s="47" t="s">
        <v>171</v>
      </c>
      <c r="T4221" s="47" t="s">
        <v>3459</v>
      </c>
      <c r="U4221" s="47">
        <v>20577</v>
      </c>
      <c r="V4221" s="47" t="s">
        <v>69</v>
      </c>
      <c r="W4221" s="47" t="s">
        <v>3460</v>
      </c>
      <c r="X4221" s="47">
        <v>1280898</v>
      </c>
      <c r="Y4221" s="47">
        <v>4221165</v>
      </c>
      <c r="Z4221" s="47">
        <v>390727</v>
      </c>
      <c r="AA4221" s="47">
        <v>8977499</v>
      </c>
      <c r="AB4221" s="47" t="s">
        <v>71</v>
      </c>
      <c r="AC4221" s="47">
        <v>665</v>
      </c>
      <c r="AD4221" s="47" t="s">
        <v>72</v>
      </c>
      <c r="AE4221" s="47" t="s">
        <v>4924</v>
      </c>
      <c r="AF4221" s="47" t="s">
        <v>6238</v>
      </c>
      <c r="AG4221" s="47" t="s">
        <v>61</v>
      </c>
      <c r="AH4221" s="47" t="s">
        <v>75</v>
      </c>
      <c r="AI4221" s="47" t="s">
        <v>76</v>
      </c>
      <c r="AJ4221" s="47" t="s">
        <v>61</v>
      </c>
      <c r="AK4221" s="47" t="s">
        <v>61</v>
      </c>
      <c r="AV4221" s="47">
        <v>1.21</v>
      </c>
      <c r="AZ4221" s="47">
        <v>632</v>
      </c>
      <c r="BM4221" s="47">
        <v>7.82</v>
      </c>
      <c r="BS4221" s="47">
        <v>21.12</v>
      </c>
      <c r="BT4221" s="47">
        <v>5.18</v>
      </c>
      <c r="DI4221" s="1">
        <f t="shared" si="325"/>
        <v>4</v>
      </c>
      <c r="DJ4221" s="9" t="str">
        <f t="shared" si="326"/>
        <v>BACTERIOLÓGICO</v>
      </c>
      <c r="DK4221" s="10" t="str">
        <f t="shared" si="327"/>
        <v>-</v>
      </c>
      <c r="DL4221" s="11" t="str">
        <f t="shared" si="328"/>
        <v>0</v>
      </c>
    </row>
    <row r="4222" spans="1:116" ht="12" x14ac:dyDescent="0.2">
      <c r="A4222" s="47">
        <v>1006050022</v>
      </c>
      <c r="B4222" s="47" t="str">
        <f t="shared" si="329"/>
        <v>1006050022-BOLAINA</v>
      </c>
      <c r="C4222" s="47" t="s">
        <v>3456</v>
      </c>
      <c r="D4222" s="47" t="s">
        <v>58</v>
      </c>
      <c r="E4222" s="47" t="s">
        <v>1533</v>
      </c>
      <c r="F4222" s="47" t="s">
        <v>3279</v>
      </c>
      <c r="G4222" s="47" t="s">
        <v>60</v>
      </c>
      <c r="H4222" s="47">
        <v>243</v>
      </c>
      <c r="I4222" s="47">
        <v>144</v>
      </c>
      <c r="J4222" s="47" t="s">
        <v>895</v>
      </c>
      <c r="K4222" s="47" t="s">
        <v>63</v>
      </c>
      <c r="L4222" s="47" t="s">
        <v>64</v>
      </c>
      <c r="M4222" s="47" t="s">
        <v>3457</v>
      </c>
      <c r="N4222" s="47" t="s">
        <v>3458</v>
      </c>
      <c r="O4222" s="47" t="s">
        <v>58</v>
      </c>
      <c r="P4222" s="47" t="s">
        <v>1533</v>
      </c>
      <c r="Q4222" s="47" t="s">
        <v>3279</v>
      </c>
      <c r="R4222" s="47">
        <v>103383</v>
      </c>
      <c r="S4222" s="47" t="s">
        <v>171</v>
      </c>
      <c r="T4222" s="47" t="s">
        <v>3459</v>
      </c>
      <c r="U4222" s="47">
        <v>20577</v>
      </c>
      <c r="V4222" s="47" t="s">
        <v>69</v>
      </c>
      <c r="W4222" s="47" t="s">
        <v>3460</v>
      </c>
      <c r="X4222" s="47">
        <v>1280898</v>
      </c>
      <c r="Y4222" s="47">
        <v>4221167</v>
      </c>
      <c r="Z4222" s="47">
        <v>390722</v>
      </c>
      <c r="AA4222" s="47">
        <v>8977494</v>
      </c>
      <c r="AB4222" s="47" t="s">
        <v>71</v>
      </c>
      <c r="AC4222" s="47">
        <v>660</v>
      </c>
      <c r="AD4222" s="47" t="s">
        <v>72</v>
      </c>
      <c r="AE4222" s="47" t="s">
        <v>4924</v>
      </c>
      <c r="AF4222" s="47" t="s">
        <v>6238</v>
      </c>
      <c r="AG4222" s="47" t="s">
        <v>61</v>
      </c>
      <c r="AH4222" s="47" t="s">
        <v>75</v>
      </c>
      <c r="AI4222" s="47" t="s">
        <v>76</v>
      </c>
      <c r="AJ4222" s="47" t="s">
        <v>61</v>
      </c>
      <c r="AK4222" s="47" t="s">
        <v>61</v>
      </c>
      <c r="AV4222" s="47">
        <v>0.54</v>
      </c>
      <c r="AZ4222" s="47">
        <v>615</v>
      </c>
      <c r="BM4222" s="47">
        <v>6.99</v>
      </c>
      <c r="BS4222" s="47">
        <v>21.1</v>
      </c>
      <c r="BT4222" s="47">
        <v>4.93</v>
      </c>
      <c r="DI4222" s="1">
        <f t="shared" si="325"/>
        <v>4</v>
      </c>
      <c r="DJ4222" s="9" t="str">
        <f t="shared" si="326"/>
        <v>NO BACTERIOLOGICO</v>
      </c>
      <c r="DK4222" s="10" t="str">
        <f t="shared" si="327"/>
        <v>-</v>
      </c>
      <c r="DL4222" s="11" t="str">
        <f t="shared" si="328"/>
        <v>0</v>
      </c>
    </row>
    <row r="4223" spans="1:116" ht="12" x14ac:dyDescent="0.2">
      <c r="A4223" s="47">
        <v>1006050024</v>
      </c>
      <c r="B4223" s="47" t="str">
        <f t="shared" si="329"/>
        <v>1006050024-SAN JUAN DE TULUMAYO</v>
      </c>
      <c r="C4223" s="47" t="s">
        <v>3462</v>
      </c>
      <c r="D4223" s="47" t="s">
        <v>58</v>
      </c>
      <c r="E4223" s="47" t="s">
        <v>1533</v>
      </c>
      <c r="F4223" s="47" t="s">
        <v>3279</v>
      </c>
      <c r="G4223" s="47" t="s">
        <v>60</v>
      </c>
      <c r="H4223" s="47">
        <v>103</v>
      </c>
      <c r="I4223" s="47">
        <v>84</v>
      </c>
      <c r="J4223" s="47" t="s">
        <v>895</v>
      </c>
      <c r="K4223" s="47" t="s">
        <v>63</v>
      </c>
      <c r="L4223" s="47" t="s">
        <v>64</v>
      </c>
      <c r="M4223" s="47" t="s">
        <v>3463</v>
      </c>
      <c r="N4223" s="47" t="s">
        <v>3464</v>
      </c>
      <c r="O4223" s="47" t="s">
        <v>58</v>
      </c>
      <c r="P4223" s="47" t="s">
        <v>1533</v>
      </c>
      <c r="Q4223" s="47" t="s">
        <v>3279</v>
      </c>
      <c r="R4223" s="47">
        <v>103388</v>
      </c>
      <c r="S4223" s="47" t="s">
        <v>67</v>
      </c>
      <c r="T4223" s="47" t="s">
        <v>3465</v>
      </c>
      <c r="U4223" s="47">
        <v>20575</v>
      </c>
      <c r="V4223" s="47" t="s">
        <v>69</v>
      </c>
      <c r="W4223" s="47" t="s">
        <v>3466</v>
      </c>
      <c r="X4223" s="47">
        <v>1280903</v>
      </c>
      <c r="Y4223" s="47">
        <v>4221205</v>
      </c>
      <c r="Z4223" s="47">
        <v>390733</v>
      </c>
      <c r="AA4223" s="47">
        <v>8977505</v>
      </c>
      <c r="AB4223" s="47" t="s">
        <v>71</v>
      </c>
      <c r="AC4223" s="47">
        <v>671</v>
      </c>
      <c r="AD4223" s="47" t="s">
        <v>72</v>
      </c>
      <c r="AE4223" s="47" t="s">
        <v>4924</v>
      </c>
      <c r="AF4223" s="47" t="s">
        <v>6239</v>
      </c>
      <c r="AG4223" s="47">
        <v>60898</v>
      </c>
      <c r="AH4223" s="47" t="s">
        <v>73</v>
      </c>
      <c r="AI4223" s="47" t="s">
        <v>3467</v>
      </c>
      <c r="AJ4223" s="47" t="s">
        <v>61</v>
      </c>
      <c r="AK4223" s="47" t="s">
        <v>61</v>
      </c>
      <c r="AV4223" s="47">
        <v>1.32</v>
      </c>
      <c r="AZ4223" s="47">
        <v>524</v>
      </c>
      <c r="BM4223" s="47">
        <v>7.5</v>
      </c>
      <c r="BS4223" s="47">
        <v>21.13</v>
      </c>
      <c r="BT4223" s="47">
        <v>5.12</v>
      </c>
      <c r="DI4223" s="1">
        <f t="shared" si="325"/>
        <v>4</v>
      </c>
      <c r="DJ4223" s="9" t="str">
        <f t="shared" si="326"/>
        <v>BACTERIOLÓGICO</v>
      </c>
      <c r="DK4223" s="10" t="str">
        <f t="shared" si="327"/>
        <v>-</v>
      </c>
      <c r="DL4223" s="11" t="str">
        <f t="shared" si="328"/>
        <v>0</v>
      </c>
    </row>
    <row r="4224" spans="1:116" ht="12" x14ac:dyDescent="0.2">
      <c r="A4224" s="47">
        <v>1006050024</v>
      </c>
      <c r="B4224" s="47" t="str">
        <f t="shared" si="329"/>
        <v>1006050024-SAN JUAN DE TULUMAYO</v>
      </c>
      <c r="C4224" s="47" t="s">
        <v>3462</v>
      </c>
      <c r="D4224" s="47" t="s">
        <v>58</v>
      </c>
      <c r="E4224" s="47" t="s">
        <v>1533</v>
      </c>
      <c r="F4224" s="47" t="s">
        <v>3279</v>
      </c>
      <c r="G4224" s="47" t="s">
        <v>60</v>
      </c>
      <c r="H4224" s="47">
        <v>103</v>
      </c>
      <c r="I4224" s="47">
        <v>84</v>
      </c>
      <c r="J4224" s="47" t="s">
        <v>895</v>
      </c>
      <c r="K4224" s="47" t="s">
        <v>63</v>
      </c>
      <c r="L4224" s="47" t="s">
        <v>64</v>
      </c>
      <c r="M4224" s="47" t="s">
        <v>3463</v>
      </c>
      <c r="N4224" s="47" t="s">
        <v>3464</v>
      </c>
      <c r="O4224" s="47" t="s">
        <v>58</v>
      </c>
      <c r="P4224" s="47" t="s">
        <v>1533</v>
      </c>
      <c r="Q4224" s="47" t="s">
        <v>3279</v>
      </c>
      <c r="R4224" s="47">
        <v>103388</v>
      </c>
      <c r="S4224" s="47" t="s">
        <v>67</v>
      </c>
      <c r="T4224" s="47" t="s">
        <v>3465</v>
      </c>
      <c r="U4224" s="47">
        <v>20575</v>
      </c>
      <c r="V4224" s="47" t="s">
        <v>69</v>
      </c>
      <c r="W4224" s="47" t="s">
        <v>3466</v>
      </c>
      <c r="X4224" s="47">
        <v>1280903</v>
      </c>
      <c r="Y4224" s="47">
        <v>4221206</v>
      </c>
      <c r="Z4224" s="47">
        <v>390722</v>
      </c>
      <c r="AA4224" s="47">
        <v>8977494</v>
      </c>
      <c r="AB4224" s="47" t="s">
        <v>71</v>
      </c>
      <c r="AC4224" s="47">
        <v>660</v>
      </c>
      <c r="AD4224" s="47" t="s">
        <v>72</v>
      </c>
      <c r="AE4224" s="47" t="s">
        <v>4924</v>
      </c>
      <c r="AF4224" s="47" t="s">
        <v>6239</v>
      </c>
      <c r="AG4224" s="47" t="s">
        <v>61</v>
      </c>
      <c r="AH4224" s="47" t="s">
        <v>75</v>
      </c>
      <c r="AI4224" s="47" t="s">
        <v>76</v>
      </c>
      <c r="AJ4224" s="47" t="s">
        <v>61</v>
      </c>
      <c r="AK4224" s="47" t="s">
        <v>61</v>
      </c>
      <c r="AV4224" s="47">
        <v>1.21</v>
      </c>
      <c r="AZ4224" s="47">
        <v>518</v>
      </c>
      <c r="BM4224" s="47">
        <v>7.33</v>
      </c>
      <c r="BS4224" s="47">
        <v>21.09</v>
      </c>
      <c r="BT4224" s="47">
        <v>5.09</v>
      </c>
      <c r="DI4224" s="1">
        <f t="shared" si="325"/>
        <v>4</v>
      </c>
      <c r="DJ4224" s="9" t="str">
        <f t="shared" si="326"/>
        <v>BACTERIOLÓGICO</v>
      </c>
      <c r="DK4224" s="10" t="str">
        <f t="shared" si="327"/>
        <v>-</v>
      </c>
      <c r="DL4224" s="11" t="str">
        <f t="shared" si="328"/>
        <v>0</v>
      </c>
    </row>
    <row r="4225" spans="1:116" ht="12" x14ac:dyDescent="0.2">
      <c r="A4225" s="47">
        <v>1006050024</v>
      </c>
      <c r="B4225" s="47" t="str">
        <f t="shared" si="329"/>
        <v>1006050024-SAN JUAN DE TULUMAYO</v>
      </c>
      <c r="C4225" s="47" t="s">
        <v>3462</v>
      </c>
      <c r="D4225" s="47" t="s">
        <v>58</v>
      </c>
      <c r="E4225" s="47" t="s">
        <v>1533</v>
      </c>
      <c r="F4225" s="47" t="s">
        <v>3279</v>
      </c>
      <c r="G4225" s="47" t="s">
        <v>60</v>
      </c>
      <c r="H4225" s="47">
        <v>103</v>
      </c>
      <c r="I4225" s="47">
        <v>84</v>
      </c>
      <c r="J4225" s="47" t="s">
        <v>895</v>
      </c>
      <c r="K4225" s="47" t="s">
        <v>63</v>
      </c>
      <c r="L4225" s="47" t="s">
        <v>64</v>
      </c>
      <c r="M4225" s="47" t="s">
        <v>3463</v>
      </c>
      <c r="N4225" s="47" t="s">
        <v>3464</v>
      </c>
      <c r="O4225" s="47" t="s">
        <v>58</v>
      </c>
      <c r="P4225" s="47" t="s">
        <v>1533</v>
      </c>
      <c r="Q4225" s="47" t="s">
        <v>3279</v>
      </c>
      <c r="R4225" s="47">
        <v>103388</v>
      </c>
      <c r="S4225" s="47" t="s">
        <v>67</v>
      </c>
      <c r="T4225" s="47" t="s">
        <v>3465</v>
      </c>
      <c r="U4225" s="47">
        <v>20575</v>
      </c>
      <c r="V4225" s="47" t="s">
        <v>69</v>
      </c>
      <c r="W4225" s="47" t="s">
        <v>3466</v>
      </c>
      <c r="X4225" s="47">
        <v>1280903</v>
      </c>
      <c r="Y4225" s="47">
        <v>4221207</v>
      </c>
      <c r="Z4225" s="47">
        <v>390714</v>
      </c>
      <c r="AA4225" s="47">
        <v>8977486</v>
      </c>
      <c r="AB4225" s="47" t="s">
        <v>71</v>
      </c>
      <c r="AC4225" s="47">
        <v>652</v>
      </c>
      <c r="AD4225" s="47" t="s">
        <v>72</v>
      </c>
      <c r="AE4225" s="47" t="s">
        <v>4924</v>
      </c>
      <c r="AF4225" s="47" t="s">
        <v>6239</v>
      </c>
      <c r="AG4225" s="47" t="s">
        <v>61</v>
      </c>
      <c r="AH4225" s="47" t="s">
        <v>75</v>
      </c>
      <c r="AI4225" s="47" t="s">
        <v>76</v>
      </c>
      <c r="AJ4225" s="47" t="s">
        <v>61</v>
      </c>
      <c r="AK4225" s="47" t="s">
        <v>61</v>
      </c>
      <c r="AV4225" s="47">
        <v>0.53</v>
      </c>
      <c r="AZ4225" s="47">
        <v>501</v>
      </c>
      <c r="BM4225" s="47">
        <v>6.92</v>
      </c>
      <c r="BS4225" s="47">
        <v>21.08</v>
      </c>
      <c r="BT4225" s="47">
        <v>4.97</v>
      </c>
      <c r="DI4225" s="1">
        <f t="shared" si="325"/>
        <v>4</v>
      </c>
      <c r="DJ4225" s="9" t="str">
        <f t="shared" si="326"/>
        <v>NO BACTERIOLOGICO</v>
      </c>
      <c r="DK4225" s="10" t="str">
        <f t="shared" si="327"/>
        <v>-</v>
      </c>
      <c r="DL4225" s="11" t="str">
        <f t="shared" si="328"/>
        <v>0</v>
      </c>
    </row>
    <row r="4226" spans="1:116" ht="12" x14ac:dyDescent="0.2">
      <c r="A4226" s="47">
        <v>1006050045</v>
      </c>
      <c r="B4226" s="47" t="str">
        <f t="shared" si="329"/>
        <v>1006050045-VILLA RICA</v>
      </c>
      <c r="C4226" s="47" t="s">
        <v>3468</v>
      </c>
      <c r="D4226" s="47" t="s">
        <v>58</v>
      </c>
      <c r="E4226" s="47" t="s">
        <v>1533</v>
      </c>
      <c r="F4226" s="47" t="s">
        <v>3279</v>
      </c>
      <c r="G4226" s="47" t="s">
        <v>60</v>
      </c>
      <c r="H4226" s="47">
        <v>139</v>
      </c>
      <c r="I4226" s="47">
        <v>72</v>
      </c>
      <c r="J4226" s="47" t="s">
        <v>895</v>
      </c>
      <c r="K4226" s="47" t="s">
        <v>63</v>
      </c>
      <c r="L4226" s="47" t="s">
        <v>64</v>
      </c>
      <c r="M4226" s="47" t="s">
        <v>3457</v>
      </c>
      <c r="N4226" s="47" t="s">
        <v>3458</v>
      </c>
      <c r="O4226" s="47" t="s">
        <v>58</v>
      </c>
      <c r="P4226" s="47" t="s">
        <v>1533</v>
      </c>
      <c r="Q4226" s="47" t="s">
        <v>3279</v>
      </c>
      <c r="R4226" s="47">
        <v>103394</v>
      </c>
      <c r="S4226" s="47" t="s">
        <v>67</v>
      </c>
      <c r="T4226" s="47" t="s">
        <v>3469</v>
      </c>
      <c r="U4226" s="47">
        <v>20576</v>
      </c>
      <c r="V4226" s="47" t="s">
        <v>69</v>
      </c>
      <c r="W4226" s="47" t="s">
        <v>3470</v>
      </c>
      <c r="X4226" s="47">
        <v>1280913</v>
      </c>
      <c r="Y4226" s="47">
        <v>4221259</v>
      </c>
      <c r="Z4226" s="47">
        <v>390727</v>
      </c>
      <c r="AA4226" s="47">
        <v>8977499</v>
      </c>
      <c r="AB4226" s="47" t="s">
        <v>71</v>
      </c>
      <c r="AC4226" s="47">
        <v>665</v>
      </c>
      <c r="AD4226" s="47" t="s">
        <v>72</v>
      </c>
      <c r="AE4226" s="47" t="s">
        <v>5116</v>
      </c>
      <c r="AF4226" s="47" t="s">
        <v>6240</v>
      </c>
      <c r="AG4226" s="47">
        <v>60899</v>
      </c>
      <c r="AH4226" s="47" t="s">
        <v>73</v>
      </c>
      <c r="AI4226" s="47" t="s">
        <v>3471</v>
      </c>
      <c r="AJ4226" s="47" t="s">
        <v>61</v>
      </c>
      <c r="AK4226" s="47" t="s">
        <v>61</v>
      </c>
      <c r="AV4226" s="47">
        <v>1.0900000000000001</v>
      </c>
      <c r="AZ4226" s="47">
        <v>530</v>
      </c>
      <c r="BM4226" s="47">
        <v>7.33</v>
      </c>
      <c r="BS4226" s="47">
        <v>21.12</v>
      </c>
      <c r="BT4226" s="47">
        <v>4.05</v>
      </c>
      <c r="DI4226" s="1">
        <f t="shared" si="325"/>
        <v>4</v>
      </c>
      <c r="DJ4226" s="9" t="str">
        <f t="shared" si="326"/>
        <v>NO BACTERIOLOGICO</v>
      </c>
      <c r="DK4226" s="10" t="str">
        <f t="shared" si="327"/>
        <v>-</v>
      </c>
      <c r="DL4226" s="11" t="str">
        <f t="shared" si="328"/>
        <v>0</v>
      </c>
    </row>
    <row r="4227" spans="1:116" ht="12" x14ac:dyDescent="0.2">
      <c r="A4227" s="47">
        <v>1006050045</v>
      </c>
      <c r="B4227" s="47" t="str">
        <f t="shared" si="329"/>
        <v>1006050045-VILLA RICA</v>
      </c>
      <c r="C4227" s="47" t="s">
        <v>3468</v>
      </c>
      <c r="D4227" s="47" t="s">
        <v>58</v>
      </c>
      <c r="E4227" s="47" t="s">
        <v>1533</v>
      </c>
      <c r="F4227" s="47" t="s">
        <v>3279</v>
      </c>
      <c r="G4227" s="47" t="s">
        <v>60</v>
      </c>
      <c r="H4227" s="47">
        <v>139</v>
      </c>
      <c r="I4227" s="47">
        <v>72</v>
      </c>
      <c r="J4227" s="47" t="s">
        <v>895</v>
      </c>
      <c r="K4227" s="47" t="s">
        <v>63</v>
      </c>
      <c r="L4227" s="47" t="s">
        <v>64</v>
      </c>
      <c r="M4227" s="47" t="s">
        <v>3457</v>
      </c>
      <c r="N4227" s="47" t="s">
        <v>3458</v>
      </c>
      <c r="O4227" s="47" t="s">
        <v>58</v>
      </c>
      <c r="P4227" s="47" t="s">
        <v>1533</v>
      </c>
      <c r="Q4227" s="47" t="s">
        <v>3279</v>
      </c>
      <c r="R4227" s="47">
        <v>103394</v>
      </c>
      <c r="S4227" s="47" t="s">
        <v>67</v>
      </c>
      <c r="T4227" s="47" t="s">
        <v>3469</v>
      </c>
      <c r="U4227" s="47">
        <v>20576</v>
      </c>
      <c r="V4227" s="47" t="s">
        <v>69</v>
      </c>
      <c r="W4227" s="47" t="s">
        <v>3470</v>
      </c>
      <c r="X4227" s="47">
        <v>1280913</v>
      </c>
      <c r="Y4227" s="47">
        <v>4221260</v>
      </c>
      <c r="Z4227" s="47">
        <v>390721</v>
      </c>
      <c r="AA4227" s="47">
        <v>8977493</v>
      </c>
      <c r="AB4227" s="47" t="s">
        <v>71</v>
      </c>
      <c r="AC4227" s="47">
        <v>659</v>
      </c>
      <c r="AD4227" s="47" t="s">
        <v>72</v>
      </c>
      <c r="AE4227" s="47" t="s">
        <v>5116</v>
      </c>
      <c r="AF4227" s="47" t="s">
        <v>6240</v>
      </c>
      <c r="AG4227" s="47" t="s">
        <v>61</v>
      </c>
      <c r="AH4227" s="47" t="s">
        <v>75</v>
      </c>
      <c r="AI4227" s="47" t="s">
        <v>76</v>
      </c>
      <c r="AJ4227" s="47" t="s">
        <v>61</v>
      </c>
      <c r="AK4227" s="47" t="s">
        <v>61</v>
      </c>
      <c r="AV4227" s="47">
        <v>0.86</v>
      </c>
      <c r="AZ4227" s="47">
        <v>510</v>
      </c>
      <c r="BM4227" s="47">
        <v>7.15</v>
      </c>
      <c r="BS4227" s="47">
        <v>21.11</v>
      </c>
      <c r="BT4227" s="47">
        <v>3.77</v>
      </c>
      <c r="DI4227" s="1">
        <f t="shared" ref="DI4227:DI4290" si="330">MONTH(AE4227)</f>
        <v>4</v>
      </c>
      <c r="DJ4227" s="9" t="str">
        <f t="shared" ref="DJ4227:DJ4290" si="331">IF(ISBLANK(AV4227),"-",IF(ISBLANK(BT4227),"-",IF(AND(AV4227&gt;=0.5,BT4227&gt;5),"BACTERIOLÓGICO",IF(AND(AV4227&lt;0.5,BT4227&lt;=5),"BACTERIOLÓGICO",IF(AND(AV4227&lt;0.5,BT4227&gt;5),"BACTERIOLÓGICO","NO BACTERIOLOGICO")))))</f>
        <v>NO BACTERIOLOGICO</v>
      </c>
      <c r="DK4227" s="10" t="str">
        <f t="shared" ref="DK4227:DK4290" si="332">IF(ISBLANK(AO4227),"-",IF(ISBLANK(AP4227),"-",IF(ISBLANK(AQ4227),"-",IF(AND(AO4227&gt;=0,AP4227&gt;=0,AQ4227&gt;=0),"Realizado Bactereológico","No realizado Bacteriológico"))))</f>
        <v>-</v>
      </c>
      <c r="DL4227" s="11" t="str">
        <f t="shared" ref="DL4227:DL4290" si="333">IF(ISBLANK(BE4227),"0",IF(BE4227&gt;=0,"1","0"))</f>
        <v>0</v>
      </c>
    </row>
    <row r="4228" spans="1:116" ht="12" x14ac:dyDescent="0.2">
      <c r="A4228" s="47">
        <v>1006050045</v>
      </c>
      <c r="B4228" s="47" t="str">
        <f t="shared" ref="B4228:B4291" si="334">CONCATENATE(A4228,"-",C4228)</f>
        <v>1006050045-VILLA RICA</v>
      </c>
      <c r="C4228" s="47" t="s">
        <v>3468</v>
      </c>
      <c r="D4228" s="47" t="s">
        <v>58</v>
      </c>
      <c r="E4228" s="47" t="s">
        <v>1533</v>
      </c>
      <c r="F4228" s="47" t="s">
        <v>3279</v>
      </c>
      <c r="G4228" s="47" t="s">
        <v>60</v>
      </c>
      <c r="H4228" s="47">
        <v>139</v>
      </c>
      <c r="I4228" s="47">
        <v>72</v>
      </c>
      <c r="J4228" s="47" t="s">
        <v>895</v>
      </c>
      <c r="K4228" s="47" t="s">
        <v>63</v>
      </c>
      <c r="L4228" s="47" t="s">
        <v>64</v>
      </c>
      <c r="M4228" s="47" t="s">
        <v>3457</v>
      </c>
      <c r="N4228" s="47" t="s">
        <v>3458</v>
      </c>
      <c r="O4228" s="47" t="s">
        <v>58</v>
      </c>
      <c r="P4228" s="47" t="s">
        <v>1533</v>
      </c>
      <c r="Q4228" s="47" t="s">
        <v>3279</v>
      </c>
      <c r="R4228" s="47">
        <v>103394</v>
      </c>
      <c r="S4228" s="47" t="s">
        <v>67</v>
      </c>
      <c r="T4228" s="47" t="s">
        <v>3469</v>
      </c>
      <c r="U4228" s="47">
        <v>20576</v>
      </c>
      <c r="V4228" s="47" t="s">
        <v>69</v>
      </c>
      <c r="W4228" s="47" t="s">
        <v>3470</v>
      </c>
      <c r="X4228" s="47">
        <v>1280913</v>
      </c>
      <c r="Y4228" s="47">
        <v>4221261</v>
      </c>
      <c r="Z4228" s="47">
        <v>390719</v>
      </c>
      <c r="AA4228" s="47">
        <v>8977491</v>
      </c>
      <c r="AB4228" s="47" t="s">
        <v>71</v>
      </c>
      <c r="AC4228" s="47">
        <v>657</v>
      </c>
      <c r="AD4228" s="47" t="s">
        <v>72</v>
      </c>
      <c r="AE4228" s="47" t="s">
        <v>5116</v>
      </c>
      <c r="AF4228" s="47" t="s">
        <v>6240</v>
      </c>
      <c r="AG4228" s="47" t="s">
        <v>61</v>
      </c>
      <c r="AH4228" s="47" t="s">
        <v>75</v>
      </c>
      <c r="AI4228" s="47" t="s">
        <v>76</v>
      </c>
      <c r="AJ4228" s="47" t="s">
        <v>61</v>
      </c>
      <c r="AK4228" s="47" t="s">
        <v>61</v>
      </c>
      <c r="AV4228" s="47">
        <v>0.57999999999999996</v>
      </c>
      <c r="AZ4228" s="47">
        <v>438</v>
      </c>
      <c r="BM4228" s="47">
        <v>6.99</v>
      </c>
      <c r="BS4228" s="47">
        <v>21.09</v>
      </c>
      <c r="BT4228" s="47">
        <v>2.92</v>
      </c>
      <c r="DI4228" s="1">
        <f t="shared" si="330"/>
        <v>4</v>
      </c>
      <c r="DJ4228" s="9" t="str">
        <f t="shared" si="331"/>
        <v>NO BACTERIOLOGICO</v>
      </c>
      <c r="DK4228" s="10" t="str">
        <f t="shared" si="332"/>
        <v>-</v>
      </c>
      <c r="DL4228" s="11" t="str">
        <f t="shared" si="333"/>
        <v>0</v>
      </c>
    </row>
    <row r="4229" spans="1:116" ht="12" x14ac:dyDescent="0.2">
      <c r="A4229" s="47">
        <v>1006050011</v>
      </c>
      <c r="B4229" s="47" t="str">
        <f t="shared" si="334"/>
        <v>1006050011-SANTA ROSA DE SHAPAJILLA</v>
      </c>
      <c r="C4229" s="47" t="s">
        <v>3472</v>
      </c>
      <c r="D4229" s="47" t="s">
        <v>58</v>
      </c>
      <c r="E4229" s="47" t="s">
        <v>1533</v>
      </c>
      <c r="F4229" s="47" t="s">
        <v>3279</v>
      </c>
      <c r="G4229" s="47" t="s">
        <v>60</v>
      </c>
      <c r="H4229" s="47">
        <v>386</v>
      </c>
      <c r="I4229" s="47">
        <v>360</v>
      </c>
      <c r="J4229" s="47" t="s">
        <v>895</v>
      </c>
      <c r="K4229" s="47" t="s">
        <v>63</v>
      </c>
      <c r="L4229" s="47" t="s">
        <v>64</v>
      </c>
      <c r="M4229" s="47" t="s">
        <v>3473</v>
      </c>
      <c r="N4229" s="47" t="s">
        <v>3472</v>
      </c>
      <c r="O4229" s="47" t="s">
        <v>58</v>
      </c>
      <c r="P4229" s="47" t="s">
        <v>1533</v>
      </c>
      <c r="Q4229" s="47" t="s">
        <v>3279</v>
      </c>
      <c r="R4229" s="47">
        <v>140375</v>
      </c>
      <c r="S4229" s="47" t="s">
        <v>67</v>
      </c>
      <c r="T4229" s="47" t="s">
        <v>3474</v>
      </c>
      <c r="U4229" s="47">
        <v>20590</v>
      </c>
      <c r="V4229" s="47" t="s">
        <v>69</v>
      </c>
      <c r="W4229" s="47" t="s">
        <v>3475</v>
      </c>
      <c r="X4229" s="47">
        <v>1280924</v>
      </c>
      <c r="Y4229" s="47">
        <v>4221270</v>
      </c>
      <c r="Z4229" s="47">
        <v>390792</v>
      </c>
      <c r="AA4229" s="47">
        <v>8977506</v>
      </c>
      <c r="AB4229" s="47" t="s">
        <v>71</v>
      </c>
      <c r="AC4229" s="47">
        <v>672</v>
      </c>
      <c r="AD4229" s="47" t="s">
        <v>72</v>
      </c>
      <c r="AE4229" s="47" t="s">
        <v>5065</v>
      </c>
      <c r="AF4229" s="47" t="s">
        <v>6241</v>
      </c>
      <c r="AG4229" s="47">
        <v>38345</v>
      </c>
      <c r="AH4229" s="47" t="s">
        <v>73</v>
      </c>
      <c r="AI4229" s="47" t="s">
        <v>3472</v>
      </c>
      <c r="AJ4229" s="47" t="s">
        <v>61</v>
      </c>
      <c r="AK4229" s="47" t="s">
        <v>61</v>
      </c>
      <c r="AV4229" s="47">
        <v>1.19</v>
      </c>
      <c r="AZ4229" s="47">
        <v>370</v>
      </c>
      <c r="BM4229" s="47">
        <v>7.5</v>
      </c>
      <c r="BS4229" s="47">
        <v>22.1</v>
      </c>
      <c r="BT4229" s="47">
        <v>1.38</v>
      </c>
      <c r="DI4229" s="1">
        <f t="shared" si="330"/>
        <v>4</v>
      </c>
      <c r="DJ4229" s="9" t="str">
        <f t="shared" si="331"/>
        <v>NO BACTERIOLOGICO</v>
      </c>
      <c r="DK4229" s="10" t="str">
        <f t="shared" si="332"/>
        <v>-</v>
      </c>
      <c r="DL4229" s="11" t="str">
        <f t="shared" si="333"/>
        <v>0</v>
      </c>
    </row>
    <row r="4230" spans="1:116" ht="12" x14ac:dyDescent="0.2">
      <c r="A4230" s="47">
        <v>1006050011</v>
      </c>
      <c r="B4230" s="47" t="str">
        <f t="shared" si="334"/>
        <v>1006050011-SANTA ROSA DE SHAPAJILLA</v>
      </c>
      <c r="C4230" s="47" t="s">
        <v>3472</v>
      </c>
      <c r="D4230" s="47" t="s">
        <v>58</v>
      </c>
      <c r="E4230" s="47" t="s">
        <v>1533</v>
      </c>
      <c r="F4230" s="47" t="s">
        <v>3279</v>
      </c>
      <c r="G4230" s="47" t="s">
        <v>60</v>
      </c>
      <c r="H4230" s="47">
        <v>386</v>
      </c>
      <c r="I4230" s="47">
        <v>360</v>
      </c>
      <c r="J4230" s="47" t="s">
        <v>895</v>
      </c>
      <c r="K4230" s="47" t="s">
        <v>63</v>
      </c>
      <c r="L4230" s="47" t="s">
        <v>64</v>
      </c>
      <c r="M4230" s="47" t="s">
        <v>3473</v>
      </c>
      <c r="N4230" s="47" t="s">
        <v>3472</v>
      </c>
      <c r="O4230" s="47" t="s">
        <v>58</v>
      </c>
      <c r="P4230" s="47" t="s">
        <v>1533</v>
      </c>
      <c r="Q4230" s="47" t="s">
        <v>3279</v>
      </c>
      <c r="R4230" s="47">
        <v>140375</v>
      </c>
      <c r="S4230" s="47" t="s">
        <v>67</v>
      </c>
      <c r="T4230" s="47" t="s">
        <v>3474</v>
      </c>
      <c r="U4230" s="47">
        <v>20590</v>
      </c>
      <c r="V4230" s="47" t="s">
        <v>69</v>
      </c>
      <c r="W4230" s="47" t="s">
        <v>3475</v>
      </c>
      <c r="X4230" s="47">
        <v>1280924</v>
      </c>
      <c r="Y4230" s="47">
        <v>4221271</v>
      </c>
      <c r="Z4230" s="47">
        <v>390718</v>
      </c>
      <c r="AA4230" s="47">
        <v>8977490</v>
      </c>
      <c r="AB4230" s="47" t="s">
        <v>71</v>
      </c>
      <c r="AC4230" s="47">
        <v>656</v>
      </c>
      <c r="AD4230" s="47" t="s">
        <v>72</v>
      </c>
      <c r="AE4230" s="47" t="s">
        <v>5065</v>
      </c>
      <c r="AF4230" s="47" t="s">
        <v>6241</v>
      </c>
      <c r="AG4230" s="47" t="s">
        <v>61</v>
      </c>
      <c r="AH4230" s="47" t="s">
        <v>75</v>
      </c>
      <c r="AI4230" s="47" t="s">
        <v>76</v>
      </c>
      <c r="AJ4230" s="47" t="s">
        <v>61</v>
      </c>
      <c r="AK4230" s="47" t="s">
        <v>61</v>
      </c>
      <c r="AV4230" s="47">
        <v>0.7</v>
      </c>
      <c r="AZ4230" s="47">
        <v>369</v>
      </c>
      <c r="BM4230" s="47">
        <v>7.7</v>
      </c>
      <c r="BS4230" s="47">
        <v>21.7</v>
      </c>
      <c r="BT4230" s="47">
        <v>1.31</v>
      </c>
      <c r="DI4230" s="1">
        <f t="shared" si="330"/>
        <v>4</v>
      </c>
      <c r="DJ4230" s="9" t="str">
        <f t="shared" si="331"/>
        <v>NO BACTERIOLOGICO</v>
      </c>
      <c r="DK4230" s="10" t="str">
        <f t="shared" si="332"/>
        <v>-</v>
      </c>
      <c r="DL4230" s="11" t="str">
        <f t="shared" si="333"/>
        <v>0</v>
      </c>
    </row>
    <row r="4231" spans="1:116" ht="12" x14ac:dyDescent="0.2">
      <c r="A4231" s="47">
        <v>1006050011</v>
      </c>
      <c r="B4231" s="47" t="str">
        <f t="shared" si="334"/>
        <v>1006050011-SANTA ROSA DE SHAPAJILLA</v>
      </c>
      <c r="C4231" s="47" t="s">
        <v>3472</v>
      </c>
      <c r="D4231" s="47" t="s">
        <v>58</v>
      </c>
      <c r="E4231" s="47" t="s">
        <v>1533</v>
      </c>
      <c r="F4231" s="47" t="s">
        <v>3279</v>
      </c>
      <c r="G4231" s="47" t="s">
        <v>60</v>
      </c>
      <c r="H4231" s="47">
        <v>386</v>
      </c>
      <c r="I4231" s="47">
        <v>360</v>
      </c>
      <c r="J4231" s="47" t="s">
        <v>895</v>
      </c>
      <c r="K4231" s="47" t="s">
        <v>63</v>
      </c>
      <c r="L4231" s="47" t="s">
        <v>64</v>
      </c>
      <c r="M4231" s="47" t="s">
        <v>3473</v>
      </c>
      <c r="N4231" s="47" t="s">
        <v>3472</v>
      </c>
      <c r="O4231" s="47" t="s">
        <v>58</v>
      </c>
      <c r="P4231" s="47" t="s">
        <v>1533</v>
      </c>
      <c r="Q4231" s="47" t="s">
        <v>3279</v>
      </c>
      <c r="R4231" s="47">
        <v>140375</v>
      </c>
      <c r="S4231" s="47" t="s">
        <v>67</v>
      </c>
      <c r="T4231" s="47" t="s">
        <v>3474</v>
      </c>
      <c r="U4231" s="47">
        <v>20590</v>
      </c>
      <c r="V4231" s="47" t="s">
        <v>69</v>
      </c>
      <c r="W4231" s="47" t="s">
        <v>3475</v>
      </c>
      <c r="X4231" s="47">
        <v>1280924</v>
      </c>
      <c r="Y4231" s="47">
        <v>4221272</v>
      </c>
      <c r="Z4231" s="47">
        <v>390714</v>
      </c>
      <c r="AA4231" s="47">
        <v>8977486</v>
      </c>
      <c r="AB4231" s="47" t="s">
        <v>71</v>
      </c>
      <c r="AC4231" s="47">
        <v>652</v>
      </c>
      <c r="AD4231" s="47" t="s">
        <v>72</v>
      </c>
      <c r="AE4231" s="47" t="s">
        <v>5065</v>
      </c>
      <c r="AF4231" s="47" t="s">
        <v>6241</v>
      </c>
      <c r="AG4231" s="47" t="s">
        <v>61</v>
      </c>
      <c r="AH4231" s="47" t="s">
        <v>75</v>
      </c>
      <c r="AI4231" s="47" t="s">
        <v>76</v>
      </c>
      <c r="AJ4231" s="47" t="s">
        <v>61</v>
      </c>
      <c r="AK4231" s="47" t="s">
        <v>61</v>
      </c>
      <c r="AV4231" s="47">
        <v>0.65</v>
      </c>
      <c r="AZ4231" s="47">
        <v>360</v>
      </c>
      <c r="BM4231" s="47">
        <v>7.68</v>
      </c>
      <c r="BS4231" s="47">
        <v>21.8</v>
      </c>
      <c r="BT4231" s="47">
        <v>1</v>
      </c>
      <c r="DI4231" s="1">
        <f t="shared" si="330"/>
        <v>4</v>
      </c>
      <c r="DJ4231" s="9" t="str">
        <f t="shared" si="331"/>
        <v>NO BACTERIOLOGICO</v>
      </c>
      <c r="DK4231" s="10" t="str">
        <f t="shared" si="332"/>
        <v>-</v>
      </c>
      <c r="DL4231" s="11" t="str">
        <f t="shared" si="333"/>
        <v>0</v>
      </c>
    </row>
    <row r="4232" spans="1:116" ht="12" x14ac:dyDescent="0.2">
      <c r="A4232" s="47">
        <v>1006050006</v>
      </c>
      <c r="B4232" s="47" t="str">
        <f t="shared" si="334"/>
        <v>1006050006-SHAPAJILLA</v>
      </c>
      <c r="C4232" s="47" t="s">
        <v>3476</v>
      </c>
      <c r="D4232" s="47" t="s">
        <v>58</v>
      </c>
      <c r="E4232" s="47" t="s">
        <v>1533</v>
      </c>
      <c r="F4232" s="47" t="s">
        <v>3279</v>
      </c>
      <c r="G4232" s="47" t="s">
        <v>60</v>
      </c>
      <c r="H4232" s="47">
        <v>369</v>
      </c>
      <c r="I4232" s="47">
        <v>160</v>
      </c>
      <c r="J4232" s="47" t="s">
        <v>895</v>
      </c>
      <c r="K4232" s="47" t="s">
        <v>63</v>
      </c>
      <c r="L4232" s="47" t="s">
        <v>64</v>
      </c>
      <c r="M4232" s="47" t="s">
        <v>3473</v>
      </c>
      <c r="N4232" s="47" t="s">
        <v>3472</v>
      </c>
      <c r="O4232" s="47" t="s">
        <v>58</v>
      </c>
      <c r="P4232" s="47" t="s">
        <v>1533</v>
      </c>
      <c r="Q4232" s="47" t="s">
        <v>3279</v>
      </c>
      <c r="R4232" s="47">
        <v>103408</v>
      </c>
      <c r="S4232" s="47" t="s">
        <v>2283</v>
      </c>
      <c r="T4232" s="47" t="s">
        <v>3477</v>
      </c>
      <c r="U4232" s="47">
        <v>20589</v>
      </c>
      <c r="V4232" s="47" t="s">
        <v>69</v>
      </c>
      <c r="W4232" s="47" t="s">
        <v>3478</v>
      </c>
      <c r="X4232" s="47">
        <v>1280932</v>
      </c>
      <c r="Y4232" s="47">
        <v>4221310</v>
      </c>
      <c r="Z4232" s="47">
        <v>390729</v>
      </c>
      <c r="AA4232" s="47">
        <v>8977501</v>
      </c>
      <c r="AB4232" s="47" t="s">
        <v>71</v>
      </c>
      <c r="AC4232" s="47">
        <v>667</v>
      </c>
      <c r="AD4232" s="47" t="s">
        <v>72</v>
      </c>
      <c r="AE4232" s="47" t="s">
        <v>5123</v>
      </c>
      <c r="AF4232" s="47" t="s">
        <v>6242</v>
      </c>
      <c r="AG4232" s="47">
        <v>60910</v>
      </c>
      <c r="AH4232" s="47" t="s">
        <v>73</v>
      </c>
      <c r="AI4232" s="47" t="s">
        <v>3479</v>
      </c>
      <c r="AJ4232" s="47" t="s">
        <v>61</v>
      </c>
      <c r="AK4232" s="47" t="s">
        <v>61</v>
      </c>
      <c r="AV4232" s="47">
        <v>0.59</v>
      </c>
      <c r="AZ4232" s="47">
        <v>563</v>
      </c>
      <c r="BM4232" s="47">
        <v>7.6</v>
      </c>
      <c r="BS4232" s="47">
        <v>21.8</v>
      </c>
      <c r="BT4232" s="47">
        <v>1.2</v>
      </c>
      <c r="DI4232" s="1">
        <f t="shared" si="330"/>
        <v>4</v>
      </c>
      <c r="DJ4232" s="9" t="str">
        <f t="shared" si="331"/>
        <v>NO BACTERIOLOGICO</v>
      </c>
      <c r="DK4232" s="10" t="str">
        <f t="shared" si="332"/>
        <v>-</v>
      </c>
      <c r="DL4232" s="11" t="str">
        <f t="shared" si="333"/>
        <v>0</v>
      </c>
    </row>
    <row r="4233" spans="1:116" ht="12" x14ac:dyDescent="0.2">
      <c r="A4233" s="47">
        <v>1006050006</v>
      </c>
      <c r="B4233" s="47" t="str">
        <f t="shared" si="334"/>
        <v>1006050006-SHAPAJILLA</v>
      </c>
      <c r="C4233" s="47" t="s">
        <v>3476</v>
      </c>
      <c r="D4233" s="47" t="s">
        <v>58</v>
      </c>
      <c r="E4233" s="47" t="s">
        <v>1533</v>
      </c>
      <c r="F4233" s="47" t="s">
        <v>3279</v>
      </c>
      <c r="G4233" s="47" t="s">
        <v>60</v>
      </c>
      <c r="H4233" s="47">
        <v>369</v>
      </c>
      <c r="I4233" s="47">
        <v>160</v>
      </c>
      <c r="J4233" s="47" t="s">
        <v>895</v>
      </c>
      <c r="K4233" s="47" t="s">
        <v>63</v>
      </c>
      <c r="L4233" s="47" t="s">
        <v>64</v>
      </c>
      <c r="M4233" s="47" t="s">
        <v>3473</v>
      </c>
      <c r="N4233" s="47" t="s">
        <v>3472</v>
      </c>
      <c r="O4233" s="47" t="s">
        <v>58</v>
      </c>
      <c r="P4233" s="47" t="s">
        <v>1533</v>
      </c>
      <c r="Q4233" s="47" t="s">
        <v>3279</v>
      </c>
      <c r="R4233" s="47">
        <v>103408</v>
      </c>
      <c r="S4233" s="47" t="s">
        <v>2283</v>
      </c>
      <c r="T4233" s="47" t="s">
        <v>3477</v>
      </c>
      <c r="U4233" s="47">
        <v>20589</v>
      </c>
      <c r="V4233" s="47" t="s">
        <v>69</v>
      </c>
      <c r="W4233" s="47" t="s">
        <v>3478</v>
      </c>
      <c r="X4233" s="47">
        <v>1280932</v>
      </c>
      <c r="Y4233" s="47">
        <v>4221311</v>
      </c>
      <c r="Z4233" s="47">
        <v>390722</v>
      </c>
      <c r="AA4233" s="47">
        <v>8977494</v>
      </c>
      <c r="AB4233" s="47" t="s">
        <v>71</v>
      </c>
      <c r="AC4233" s="47">
        <v>660</v>
      </c>
      <c r="AD4233" s="47" t="s">
        <v>72</v>
      </c>
      <c r="AE4233" s="47" t="s">
        <v>5123</v>
      </c>
      <c r="AF4233" s="47" t="s">
        <v>6242</v>
      </c>
      <c r="AG4233" s="47" t="s">
        <v>61</v>
      </c>
      <c r="AH4233" s="47" t="s">
        <v>75</v>
      </c>
      <c r="AI4233" s="47" t="s">
        <v>76</v>
      </c>
      <c r="AJ4233" s="47" t="s">
        <v>61</v>
      </c>
      <c r="AK4233" s="47" t="s">
        <v>61</v>
      </c>
      <c r="AV4233" s="47">
        <v>0.48</v>
      </c>
      <c r="AZ4233" s="47">
        <v>522</v>
      </c>
      <c r="BM4233" s="47">
        <v>7.2</v>
      </c>
      <c r="BS4233" s="47">
        <v>21.2</v>
      </c>
      <c r="BT4233" s="47">
        <v>0.45</v>
      </c>
      <c r="DI4233" s="1">
        <f t="shared" si="330"/>
        <v>4</v>
      </c>
      <c r="DJ4233" s="9" t="str">
        <f t="shared" si="331"/>
        <v>BACTERIOLÓGICO</v>
      </c>
      <c r="DK4233" s="10" t="str">
        <f t="shared" si="332"/>
        <v>-</v>
      </c>
      <c r="DL4233" s="11" t="str">
        <f t="shared" si="333"/>
        <v>0</v>
      </c>
    </row>
    <row r="4234" spans="1:116" ht="12" x14ac:dyDescent="0.2">
      <c r="A4234" s="47">
        <v>1006050006</v>
      </c>
      <c r="B4234" s="47" t="str">
        <f t="shared" si="334"/>
        <v>1006050006-SHAPAJILLA</v>
      </c>
      <c r="C4234" s="47" t="s">
        <v>3476</v>
      </c>
      <c r="D4234" s="47" t="s">
        <v>58</v>
      </c>
      <c r="E4234" s="47" t="s">
        <v>1533</v>
      </c>
      <c r="F4234" s="47" t="s">
        <v>3279</v>
      </c>
      <c r="G4234" s="47" t="s">
        <v>60</v>
      </c>
      <c r="H4234" s="47">
        <v>369</v>
      </c>
      <c r="I4234" s="47">
        <v>160</v>
      </c>
      <c r="J4234" s="47" t="s">
        <v>895</v>
      </c>
      <c r="K4234" s="47" t="s">
        <v>63</v>
      </c>
      <c r="L4234" s="47" t="s">
        <v>64</v>
      </c>
      <c r="M4234" s="47" t="s">
        <v>3473</v>
      </c>
      <c r="N4234" s="47" t="s">
        <v>3472</v>
      </c>
      <c r="O4234" s="47" t="s">
        <v>58</v>
      </c>
      <c r="P4234" s="47" t="s">
        <v>1533</v>
      </c>
      <c r="Q4234" s="47" t="s">
        <v>3279</v>
      </c>
      <c r="R4234" s="47">
        <v>103408</v>
      </c>
      <c r="S4234" s="47" t="s">
        <v>2283</v>
      </c>
      <c r="T4234" s="47" t="s">
        <v>3477</v>
      </c>
      <c r="U4234" s="47">
        <v>20589</v>
      </c>
      <c r="V4234" s="47" t="s">
        <v>69</v>
      </c>
      <c r="W4234" s="47" t="s">
        <v>3478</v>
      </c>
      <c r="X4234" s="47">
        <v>1280932</v>
      </c>
      <c r="Y4234" s="47">
        <v>4221312</v>
      </c>
      <c r="Z4234" s="47">
        <v>390719</v>
      </c>
      <c r="AA4234" s="47">
        <v>8977491</v>
      </c>
      <c r="AB4234" s="47" t="s">
        <v>71</v>
      </c>
      <c r="AC4234" s="47">
        <v>657</v>
      </c>
      <c r="AD4234" s="47" t="s">
        <v>72</v>
      </c>
      <c r="AE4234" s="47" t="s">
        <v>5123</v>
      </c>
      <c r="AF4234" s="47" t="s">
        <v>6242</v>
      </c>
      <c r="AG4234" s="47" t="s">
        <v>61</v>
      </c>
      <c r="AH4234" s="47" t="s">
        <v>75</v>
      </c>
      <c r="AI4234" s="47" t="s">
        <v>76</v>
      </c>
      <c r="AJ4234" s="47" t="s">
        <v>61</v>
      </c>
      <c r="AK4234" s="47" t="s">
        <v>61</v>
      </c>
      <c r="AV4234" s="47">
        <v>0.4</v>
      </c>
      <c r="AZ4234" s="47">
        <v>515</v>
      </c>
      <c r="BM4234" s="47">
        <v>7</v>
      </c>
      <c r="BS4234" s="47">
        <v>21.1</v>
      </c>
      <c r="BT4234" s="47">
        <v>0.4</v>
      </c>
      <c r="DI4234" s="1">
        <f t="shared" si="330"/>
        <v>4</v>
      </c>
      <c r="DJ4234" s="9" t="str">
        <f t="shared" si="331"/>
        <v>BACTERIOLÓGICO</v>
      </c>
      <c r="DK4234" s="10" t="str">
        <f t="shared" si="332"/>
        <v>-</v>
      </c>
      <c r="DL4234" s="11" t="str">
        <f t="shared" si="333"/>
        <v>0</v>
      </c>
    </row>
    <row r="4235" spans="1:116" ht="12" x14ac:dyDescent="0.2">
      <c r="A4235" s="47">
        <v>1006020012</v>
      </c>
      <c r="B4235" s="47" t="str">
        <f t="shared" si="334"/>
        <v>1006020012-POZO AZUL</v>
      </c>
      <c r="C4235" s="47" t="s">
        <v>6243</v>
      </c>
      <c r="D4235" s="47" t="s">
        <v>58</v>
      </c>
      <c r="E4235" s="47" t="s">
        <v>1533</v>
      </c>
      <c r="F4235" s="47" t="s">
        <v>2981</v>
      </c>
      <c r="G4235" s="47" t="s">
        <v>60</v>
      </c>
      <c r="H4235" s="47">
        <v>202</v>
      </c>
      <c r="I4235" s="47">
        <v>140</v>
      </c>
      <c r="J4235" s="47" t="s">
        <v>82</v>
      </c>
      <c r="K4235" s="47" t="s">
        <v>63</v>
      </c>
      <c r="L4235" s="47" t="s">
        <v>64</v>
      </c>
      <c r="M4235" s="47" t="s">
        <v>2997</v>
      </c>
      <c r="N4235" s="47" t="s">
        <v>2998</v>
      </c>
      <c r="O4235" s="47" t="s">
        <v>58</v>
      </c>
      <c r="P4235" s="47" t="s">
        <v>1533</v>
      </c>
      <c r="Q4235" s="47" t="s">
        <v>2981</v>
      </c>
      <c r="R4235" s="47">
        <v>103270</v>
      </c>
      <c r="S4235" s="47" t="s">
        <v>2283</v>
      </c>
      <c r="T4235" s="47" t="s">
        <v>6244</v>
      </c>
      <c r="U4235" s="47">
        <v>20513</v>
      </c>
      <c r="V4235" s="47" t="s">
        <v>69</v>
      </c>
      <c r="W4235" s="47" t="s">
        <v>6245</v>
      </c>
      <c r="X4235" s="47">
        <v>1280952</v>
      </c>
      <c r="Y4235" s="47">
        <v>4221356</v>
      </c>
      <c r="Z4235" s="47">
        <v>392969</v>
      </c>
      <c r="AA4235" s="47">
        <v>8983562</v>
      </c>
      <c r="AB4235" s="47" t="s">
        <v>71</v>
      </c>
      <c r="AC4235" s="47">
        <v>659</v>
      </c>
      <c r="AD4235" s="47" t="s">
        <v>72</v>
      </c>
      <c r="AE4235" s="47" t="s">
        <v>4886</v>
      </c>
      <c r="AF4235" s="47" t="s">
        <v>6246</v>
      </c>
      <c r="AG4235" s="47">
        <v>60847</v>
      </c>
      <c r="AH4235" s="47" t="s">
        <v>73</v>
      </c>
      <c r="AI4235" s="47" t="s">
        <v>6247</v>
      </c>
      <c r="AJ4235" s="47" t="s">
        <v>61</v>
      </c>
      <c r="AK4235" s="47" t="s">
        <v>61</v>
      </c>
      <c r="AV4235" s="47">
        <v>1.6</v>
      </c>
      <c r="AZ4235" s="47">
        <v>362</v>
      </c>
      <c r="BM4235" s="47">
        <v>7.1</v>
      </c>
      <c r="BS4235" s="47">
        <v>15.4</v>
      </c>
      <c r="BT4235" s="47">
        <v>0.18</v>
      </c>
      <c r="DI4235" s="1">
        <f t="shared" si="330"/>
        <v>4</v>
      </c>
      <c r="DJ4235" s="9" t="str">
        <f t="shared" si="331"/>
        <v>NO BACTERIOLOGICO</v>
      </c>
      <c r="DK4235" s="10" t="str">
        <f t="shared" si="332"/>
        <v>-</v>
      </c>
      <c r="DL4235" s="11" t="str">
        <f t="shared" si="333"/>
        <v>0</v>
      </c>
    </row>
    <row r="4236" spans="1:116" ht="12" x14ac:dyDescent="0.2">
      <c r="A4236" s="47">
        <v>1006020012</v>
      </c>
      <c r="B4236" s="47" t="str">
        <f t="shared" si="334"/>
        <v>1006020012-POZO AZUL</v>
      </c>
      <c r="C4236" s="47" t="s">
        <v>6243</v>
      </c>
      <c r="D4236" s="47" t="s">
        <v>58</v>
      </c>
      <c r="E4236" s="47" t="s">
        <v>1533</v>
      </c>
      <c r="F4236" s="47" t="s">
        <v>2981</v>
      </c>
      <c r="G4236" s="47" t="s">
        <v>60</v>
      </c>
      <c r="H4236" s="47">
        <v>202</v>
      </c>
      <c r="I4236" s="47">
        <v>140</v>
      </c>
      <c r="J4236" s="47" t="s">
        <v>82</v>
      </c>
      <c r="K4236" s="47" t="s">
        <v>63</v>
      </c>
      <c r="L4236" s="47" t="s">
        <v>64</v>
      </c>
      <c r="M4236" s="47" t="s">
        <v>2997</v>
      </c>
      <c r="N4236" s="47" t="s">
        <v>2998</v>
      </c>
      <c r="O4236" s="47" t="s">
        <v>58</v>
      </c>
      <c r="P4236" s="47" t="s">
        <v>1533</v>
      </c>
      <c r="Q4236" s="47" t="s">
        <v>2981</v>
      </c>
      <c r="R4236" s="47">
        <v>103270</v>
      </c>
      <c r="S4236" s="47" t="s">
        <v>2283</v>
      </c>
      <c r="T4236" s="47" t="s">
        <v>6244</v>
      </c>
      <c r="U4236" s="47">
        <v>20513</v>
      </c>
      <c r="V4236" s="47" t="s">
        <v>69</v>
      </c>
      <c r="W4236" s="47" t="s">
        <v>6245</v>
      </c>
      <c r="X4236" s="47">
        <v>1280952</v>
      </c>
      <c r="Y4236" s="47">
        <v>4221357</v>
      </c>
      <c r="Z4236" s="47">
        <v>392936</v>
      </c>
      <c r="AA4236" s="47">
        <v>8983601</v>
      </c>
      <c r="AB4236" s="47" t="s">
        <v>71</v>
      </c>
      <c r="AC4236" s="47">
        <v>679</v>
      </c>
      <c r="AD4236" s="47" t="s">
        <v>72</v>
      </c>
      <c r="AE4236" s="47" t="s">
        <v>4886</v>
      </c>
      <c r="AF4236" s="47" t="s">
        <v>6246</v>
      </c>
      <c r="AG4236" s="47" t="s">
        <v>61</v>
      </c>
      <c r="AH4236" s="47" t="s">
        <v>75</v>
      </c>
      <c r="AI4236" s="47" t="s">
        <v>76</v>
      </c>
      <c r="AJ4236" s="47" t="s">
        <v>61</v>
      </c>
      <c r="AK4236" s="47" t="s">
        <v>61</v>
      </c>
      <c r="AV4236" s="47">
        <v>0.8</v>
      </c>
      <c r="AZ4236" s="47">
        <v>370</v>
      </c>
      <c r="BM4236" s="47">
        <v>6.2</v>
      </c>
      <c r="BS4236" s="47">
        <v>15.6</v>
      </c>
      <c r="BT4236" s="47">
        <v>0.2</v>
      </c>
      <c r="DI4236" s="1">
        <f t="shared" si="330"/>
        <v>4</v>
      </c>
      <c r="DJ4236" s="9" t="str">
        <f t="shared" si="331"/>
        <v>NO BACTERIOLOGICO</v>
      </c>
      <c r="DK4236" s="10" t="str">
        <f t="shared" si="332"/>
        <v>-</v>
      </c>
      <c r="DL4236" s="11" t="str">
        <f t="shared" si="333"/>
        <v>0</v>
      </c>
    </row>
    <row r="4237" spans="1:116" ht="12" x14ac:dyDescent="0.2">
      <c r="A4237" s="47">
        <v>1006020012</v>
      </c>
      <c r="B4237" s="47" t="str">
        <f t="shared" si="334"/>
        <v>1006020012-POZO AZUL</v>
      </c>
      <c r="C4237" s="47" t="s">
        <v>6243</v>
      </c>
      <c r="D4237" s="47" t="s">
        <v>58</v>
      </c>
      <c r="E4237" s="47" t="s">
        <v>1533</v>
      </c>
      <c r="F4237" s="47" t="s">
        <v>2981</v>
      </c>
      <c r="G4237" s="47" t="s">
        <v>60</v>
      </c>
      <c r="H4237" s="47">
        <v>202</v>
      </c>
      <c r="I4237" s="47">
        <v>140</v>
      </c>
      <c r="J4237" s="47" t="s">
        <v>82</v>
      </c>
      <c r="K4237" s="47" t="s">
        <v>63</v>
      </c>
      <c r="L4237" s="47" t="s">
        <v>64</v>
      </c>
      <c r="M4237" s="47" t="s">
        <v>2997</v>
      </c>
      <c r="N4237" s="47" t="s">
        <v>2998</v>
      </c>
      <c r="O4237" s="47" t="s">
        <v>58</v>
      </c>
      <c r="P4237" s="47" t="s">
        <v>1533</v>
      </c>
      <c r="Q4237" s="47" t="s">
        <v>2981</v>
      </c>
      <c r="R4237" s="47">
        <v>103270</v>
      </c>
      <c r="S4237" s="47" t="s">
        <v>2283</v>
      </c>
      <c r="T4237" s="47" t="s">
        <v>6244</v>
      </c>
      <c r="U4237" s="47">
        <v>20513</v>
      </c>
      <c r="V4237" s="47" t="s">
        <v>69</v>
      </c>
      <c r="W4237" s="47" t="s">
        <v>6245</v>
      </c>
      <c r="X4237" s="47">
        <v>1280952</v>
      </c>
      <c r="Y4237" s="47">
        <v>4221358</v>
      </c>
      <c r="Z4237" s="47">
        <v>392999</v>
      </c>
      <c r="AA4237" s="47">
        <v>8983639</v>
      </c>
      <c r="AB4237" s="47" t="s">
        <v>71</v>
      </c>
      <c r="AC4237" s="47">
        <v>680</v>
      </c>
      <c r="AD4237" s="47" t="s">
        <v>72</v>
      </c>
      <c r="AE4237" s="47" t="s">
        <v>4886</v>
      </c>
      <c r="AF4237" s="47" t="s">
        <v>6246</v>
      </c>
      <c r="AG4237" s="47" t="s">
        <v>61</v>
      </c>
      <c r="AH4237" s="47" t="s">
        <v>75</v>
      </c>
      <c r="AI4237" s="47" t="s">
        <v>76</v>
      </c>
      <c r="AJ4237" s="47" t="s">
        <v>61</v>
      </c>
      <c r="AK4237" s="47" t="s">
        <v>61</v>
      </c>
      <c r="AV4237" s="47">
        <v>0.5</v>
      </c>
      <c r="AZ4237" s="47">
        <v>368</v>
      </c>
      <c r="BM4237" s="47">
        <v>7.3</v>
      </c>
      <c r="BS4237" s="47">
        <v>15.7</v>
      </c>
      <c r="BT4237" s="47">
        <v>0</v>
      </c>
      <c r="DI4237" s="1">
        <f t="shared" si="330"/>
        <v>4</v>
      </c>
      <c r="DJ4237" s="9" t="str">
        <f t="shared" si="331"/>
        <v>NO BACTERIOLOGICO</v>
      </c>
      <c r="DK4237" s="10" t="str">
        <f t="shared" si="332"/>
        <v>-</v>
      </c>
      <c r="DL4237" s="11" t="str">
        <f t="shared" si="333"/>
        <v>0</v>
      </c>
    </row>
    <row r="4238" spans="1:116" ht="12" x14ac:dyDescent="0.2">
      <c r="A4238" s="47">
        <v>1008030027</v>
      </c>
      <c r="B4238" s="47" t="str">
        <f t="shared" si="334"/>
        <v>1008030027-TAGUE TAGUE</v>
      </c>
      <c r="C4238" s="47" t="s">
        <v>3264</v>
      </c>
      <c r="D4238" s="47" t="s">
        <v>58</v>
      </c>
      <c r="E4238" s="47" t="s">
        <v>112</v>
      </c>
      <c r="F4238" s="47" t="s">
        <v>2903</v>
      </c>
      <c r="G4238" s="47" t="s">
        <v>60</v>
      </c>
      <c r="H4238" s="47">
        <v>685</v>
      </c>
      <c r="I4238" s="47">
        <v>685</v>
      </c>
      <c r="J4238" s="47" t="s">
        <v>62</v>
      </c>
      <c r="K4238" s="47" t="s">
        <v>63</v>
      </c>
      <c r="L4238" s="47" t="s">
        <v>64</v>
      </c>
      <c r="M4238" s="47" t="s">
        <v>3143</v>
      </c>
      <c r="N4238" s="47" t="s">
        <v>3144</v>
      </c>
      <c r="O4238" s="47" t="s">
        <v>58</v>
      </c>
      <c r="P4238" s="47" t="s">
        <v>112</v>
      </c>
      <c r="Q4238" s="47" t="s">
        <v>2903</v>
      </c>
      <c r="R4238" s="47">
        <v>7534</v>
      </c>
      <c r="S4238" s="47" t="s">
        <v>67</v>
      </c>
      <c r="T4238" s="47" t="s">
        <v>3265</v>
      </c>
      <c r="U4238" s="47">
        <v>3748</v>
      </c>
      <c r="V4238" s="47" t="s">
        <v>69</v>
      </c>
      <c r="W4238" s="47" t="s">
        <v>3266</v>
      </c>
      <c r="X4238" s="47">
        <v>1280368</v>
      </c>
      <c r="Y4238" s="47">
        <v>4221423</v>
      </c>
      <c r="Z4238" s="47">
        <v>383828</v>
      </c>
      <c r="AA4238" s="47">
        <v>8899883</v>
      </c>
      <c r="AB4238" s="47" t="s">
        <v>71</v>
      </c>
      <c r="AC4238" s="47">
        <v>2919</v>
      </c>
      <c r="AD4238" s="47" t="s">
        <v>91</v>
      </c>
      <c r="AE4238" s="47" t="s">
        <v>5002</v>
      </c>
      <c r="AF4238" s="47" t="s">
        <v>6224</v>
      </c>
      <c r="AG4238" s="47">
        <v>7225</v>
      </c>
      <c r="AH4238" s="47" t="s">
        <v>73</v>
      </c>
      <c r="AI4238" s="47" t="s">
        <v>6248</v>
      </c>
      <c r="AJ4238" s="47" t="s">
        <v>61</v>
      </c>
      <c r="AK4238" s="47" t="s">
        <v>61</v>
      </c>
      <c r="AO4238" s="47">
        <v>10</v>
      </c>
      <c r="AP4238" s="47">
        <v>30</v>
      </c>
      <c r="AQ4238" s="47">
        <v>188</v>
      </c>
      <c r="AV4238" s="47">
        <v>0</v>
      </c>
      <c r="BC4238" s="47">
        <v>7</v>
      </c>
      <c r="DI4238" s="1">
        <f t="shared" si="330"/>
        <v>4</v>
      </c>
      <c r="DJ4238" s="9" t="str">
        <f t="shared" si="331"/>
        <v>-</v>
      </c>
      <c r="DK4238" s="10" t="str">
        <f t="shared" si="332"/>
        <v>Realizado Bactereológico</v>
      </c>
      <c r="DL4238" s="11" t="str">
        <f t="shared" si="333"/>
        <v>0</v>
      </c>
    </row>
    <row r="4239" spans="1:116" ht="12" x14ac:dyDescent="0.2">
      <c r="A4239" s="47">
        <v>1008030027</v>
      </c>
      <c r="B4239" s="47" t="str">
        <f t="shared" si="334"/>
        <v>1008030027-TAGUE TAGUE</v>
      </c>
      <c r="C4239" s="47" t="s">
        <v>3264</v>
      </c>
      <c r="D4239" s="47" t="s">
        <v>58</v>
      </c>
      <c r="E4239" s="47" t="s">
        <v>112</v>
      </c>
      <c r="F4239" s="47" t="s">
        <v>2903</v>
      </c>
      <c r="G4239" s="47" t="s">
        <v>60</v>
      </c>
      <c r="H4239" s="47">
        <v>685</v>
      </c>
      <c r="I4239" s="47">
        <v>685</v>
      </c>
      <c r="J4239" s="47" t="s">
        <v>62</v>
      </c>
      <c r="K4239" s="47" t="s">
        <v>63</v>
      </c>
      <c r="L4239" s="47" t="s">
        <v>64</v>
      </c>
      <c r="M4239" s="47" t="s">
        <v>3143</v>
      </c>
      <c r="N4239" s="47" t="s">
        <v>3144</v>
      </c>
      <c r="O4239" s="47" t="s">
        <v>58</v>
      </c>
      <c r="P4239" s="47" t="s">
        <v>112</v>
      </c>
      <c r="Q4239" s="47" t="s">
        <v>2903</v>
      </c>
      <c r="R4239" s="47">
        <v>7534</v>
      </c>
      <c r="S4239" s="47" t="s">
        <v>67</v>
      </c>
      <c r="T4239" s="47" t="s">
        <v>3265</v>
      </c>
      <c r="U4239" s="47">
        <v>3748</v>
      </c>
      <c r="V4239" s="47" t="s">
        <v>69</v>
      </c>
      <c r="W4239" s="47" t="s">
        <v>3266</v>
      </c>
      <c r="X4239" s="47">
        <v>1280368</v>
      </c>
      <c r="Y4239" s="47">
        <v>4221424</v>
      </c>
      <c r="Z4239" s="47">
        <v>384706</v>
      </c>
      <c r="AA4239" s="47">
        <v>894669</v>
      </c>
      <c r="AB4239" s="47" t="s">
        <v>71</v>
      </c>
      <c r="AC4239" s="47">
        <v>2702</v>
      </c>
      <c r="AD4239" s="47" t="s">
        <v>91</v>
      </c>
      <c r="AE4239" s="47" t="s">
        <v>5002</v>
      </c>
      <c r="AF4239" s="47" t="s">
        <v>6224</v>
      </c>
      <c r="AG4239" s="47">
        <v>67069</v>
      </c>
      <c r="AH4239" s="47" t="s">
        <v>73</v>
      </c>
      <c r="AI4239" s="47" t="s">
        <v>4490</v>
      </c>
      <c r="AJ4239" s="47" t="s">
        <v>61</v>
      </c>
      <c r="AK4239" s="47" t="s">
        <v>61</v>
      </c>
      <c r="AO4239" s="47">
        <v>0</v>
      </c>
      <c r="AP4239" s="47">
        <v>0</v>
      </c>
      <c r="AQ4239" s="47">
        <v>111</v>
      </c>
      <c r="AV4239" s="47">
        <v>0</v>
      </c>
      <c r="BC4239" s="47">
        <v>0</v>
      </c>
      <c r="DI4239" s="1">
        <f t="shared" si="330"/>
        <v>4</v>
      </c>
      <c r="DJ4239" s="9" t="str">
        <f t="shared" si="331"/>
        <v>-</v>
      </c>
      <c r="DK4239" s="10" t="str">
        <f t="shared" si="332"/>
        <v>Realizado Bactereológico</v>
      </c>
      <c r="DL4239" s="11" t="str">
        <f t="shared" si="333"/>
        <v>0</v>
      </c>
    </row>
    <row r="4240" spans="1:116" ht="12" x14ac:dyDescent="0.2">
      <c r="A4240" s="47">
        <v>1008030027</v>
      </c>
      <c r="B4240" s="47" t="str">
        <f t="shared" si="334"/>
        <v>1008030027-TAGUE TAGUE</v>
      </c>
      <c r="C4240" s="47" t="s">
        <v>3264</v>
      </c>
      <c r="D4240" s="47" t="s">
        <v>58</v>
      </c>
      <c r="E4240" s="47" t="s">
        <v>112</v>
      </c>
      <c r="F4240" s="47" t="s">
        <v>2903</v>
      </c>
      <c r="G4240" s="47" t="s">
        <v>60</v>
      </c>
      <c r="H4240" s="47">
        <v>685</v>
      </c>
      <c r="I4240" s="47">
        <v>685</v>
      </c>
      <c r="J4240" s="47" t="s">
        <v>62</v>
      </c>
      <c r="K4240" s="47" t="s">
        <v>63</v>
      </c>
      <c r="L4240" s="47" t="s">
        <v>64</v>
      </c>
      <c r="M4240" s="47" t="s">
        <v>3143</v>
      </c>
      <c r="N4240" s="47" t="s">
        <v>3144</v>
      </c>
      <c r="O4240" s="47" t="s">
        <v>58</v>
      </c>
      <c r="P4240" s="47" t="s">
        <v>112</v>
      </c>
      <c r="Q4240" s="47" t="s">
        <v>2903</v>
      </c>
      <c r="R4240" s="47">
        <v>7534</v>
      </c>
      <c r="S4240" s="47" t="s">
        <v>67</v>
      </c>
      <c r="T4240" s="47" t="s">
        <v>3265</v>
      </c>
      <c r="U4240" s="47">
        <v>3748</v>
      </c>
      <c r="V4240" s="47" t="s">
        <v>69</v>
      </c>
      <c r="W4240" s="47" t="s">
        <v>3266</v>
      </c>
      <c r="X4240" s="47">
        <v>1280368</v>
      </c>
      <c r="Y4240" s="47">
        <v>4221425</v>
      </c>
      <c r="Z4240" s="47">
        <v>0</v>
      </c>
      <c r="AA4240" s="47">
        <v>0</v>
      </c>
      <c r="AB4240" s="47" t="s">
        <v>61</v>
      </c>
      <c r="AC4240" s="47">
        <v>0</v>
      </c>
      <c r="AD4240" s="47" t="s">
        <v>91</v>
      </c>
      <c r="AE4240" s="47" t="s">
        <v>5002</v>
      </c>
      <c r="AF4240" s="47" t="s">
        <v>6224</v>
      </c>
      <c r="AG4240" s="47" t="s">
        <v>61</v>
      </c>
      <c r="AH4240" s="47" t="s">
        <v>75</v>
      </c>
      <c r="AI4240" s="47" t="s">
        <v>76</v>
      </c>
      <c r="AJ4240" s="47" t="s">
        <v>77</v>
      </c>
      <c r="AK4240" s="47" t="s">
        <v>78</v>
      </c>
      <c r="AO4240" s="47">
        <v>18</v>
      </c>
      <c r="AP4240" s="47">
        <v>32</v>
      </c>
      <c r="AQ4240" s="47">
        <v>176</v>
      </c>
      <c r="AV4240" s="47">
        <v>0</v>
      </c>
      <c r="BC4240" s="47">
        <v>16</v>
      </c>
      <c r="DI4240" s="1">
        <f t="shared" si="330"/>
        <v>4</v>
      </c>
      <c r="DJ4240" s="9" t="str">
        <f t="shared" si="331"/>
        <v>-</v>
      </c>
      <c r="DK4240" s="10" t="str">
        <f t="shared" si="332"/>
        <v>Realizado Bactereológico</v>
      </c>
      <c r="DL4240" s="11" t="str">
        <f t="shared" si="333"/>
        <v>0</v>
      </c>
    </row>
    <row r="4241" spans="1:116" ht="12" x14ac:dyDescent="0.2">
      <c r="A4241" s="47">
        <v>1008030027</v>
      </c>
      <c r="B4241" s="47" t="str">
        <f t="shared" si="334"/>
        <v>1008030027-TAGUE TAGUE</v>
      </c>
      <c r="C4241" s="47" t="s">
        <v>3264</v>
      </c>
      <c r="D4241" s="47" t="s">
        <v>58</v>
      </c>
      <c r="E4241" s="47" t="s">
        <v>112</v>
      </c>
      <c r="F4241" s="47" t="s">
        <v>2903</v>
      </c>
      <c r="G4241" s="47" t="s">
        <v>60</v>
      </c>
      <c r="H4241" s="47">
        <v>685</v>
      </c>
      <c r="I4241" s="47">
        <v>685</v>
      </c>
      <c r="J4241" s="47" t="s">
        <v>62</v>
      </c>
      <c r="K4241" s="47" t="s">
        <v>63</v>
      </c>
      <c r="L4241" s="47" t="s">
        <v>64</v>
      </c>
      <c r="M4241" s="47" t="s">
        <v>3143</v>
      </c>
      <c r="N4241" s="47" t="s">
        <v>3144</v>
      </c>
      <c r="O4241" s="47" t="s">
        <v>58</v>
      </c>
      <c r="P4241" s="47" t="s">
        <v>112</v>
      </c>
      <c r="Q4241" s="47" t="s">
        <v>2903</v>
      </c>
      <c r="R4241" s="47">
        <v>7534</v>
      </c>
      <c r="S4241" s="47" t="s">
        <v>67</v>
      </c>
      <c r="T4241" s="47" t="s">
        <v>3265</v>
      </c>
      <c r="U4241" s="47">
        <v>3748</v>
      </c>
      <c r="V4241" s="47" t="s">
        <v>69</v>
      </c>
      <c r="W4241" s="47" t="s">
        <v>3266</v>
      </c>
      <c r="X4241" s="47">
        <v>1280368</v>
      </c>
      <c r="Y4241" s="47">
        <v>4221426</v>
      </c>
      <c r="Z4241" s="47">
        <v>0</v>
      </c>
      <c r="AA4241" s="47">
        <v>0</v>
      </c>
      <c r="AB4241" s="47" t="s">
        <v>61</v>
      </c>
      <c r="AC4241" s="47">
        <v>0</v>
      </c>
      <c r="AD4241" s="47" t="s">
        <v>91</v>
      </c>
      <c r="AE4241" s="47" t="s">
        <v>5002</v>
      </c>
      <c r="AF4241" s="47" t="s">
        <v>6224</v>
      </c>
      <c r="AG4241" s="47" t="s">
        <v>61</v>
      </c>
      <c r="AH4241" s="47" t="s">
        <v>75</v>
      </c>
      <c r="AI4241" s="47" t="s">
        <v>76</v>
      </c>
      <c r="AJ4241" s="47" t="s">
        <v>77</v>
      </c>
      <c r="AK4241" s="47" t="s">
        <v>78</v>
      </c>
      <c r="AO4241" s="47">
        <v>0</v>
      </c>
      <c r="AP4241" s="47">
        <v>0</v>
      </c>
      <c r="AQ4241" s="47">
        <v>129</v>
      </c>
      <c r="AV4241" s="47">
        <v>0</v>
      </c>
      <c r="BC4241" s="47">
        <v>0</v>
      </c>
      <c r="DI4241" s="1">
        <f t="shared" si="330"/>
        <v>4</v>
      </c>
      <c r="DJ4241" s="9" t="str">
        <f t="shared" si="331"/>
        <v>-</v>
      </c>
      <c r="DK4241" s="10" t="str">
        <f t="shared" si="332"/>
        <v>Realizado Bactereológico</v>
      </c>
      <c r="DL4241" s="11" t="str">
        <f t="shared" si="333"/>
        <v>0</v>
      </c>
    </row>
    <row r="4242" spans="1:116" ht="12" x14ac:dyDescent="0.2">
      <c r="A4242" s="47">
        <v>1008030014</v>
      </c>
      <c r="B4242" s="47" t="str">
        <f t="shared" si="334"/>
        <v>1008030014-MANCA QUECHQUE</v>
      </c>
      <c r="C4242" s="47" t="s">
        <v>3429</v>
      </c>
      <c r="D4242" s="47" t="s">
        <v>58</v>
      </c>
      <c r="E4242" s="47" t="s">
        <v>112</v>
      </c>
      <c r="F4242" s="47" t="s">
        <v>2903</v>
      </c>
      <c r="G4242" s="47" t="s">
        <v>60</v>
      </c>
      <c r="H4242" s="47">
        <v>100</v>
      </c>
      <c r="I4242" s="47">
        <v>100</v>
      </c>
      <c r="J4242" s="47" t="s">
        <v>62</v>
      </c>
      <c r="K4242" s="47" t="s">
        <v>63</v>
      </c>
      <c r="L4242" s="47" t="s">
        <v>64</v>
      </c>
      <c r="M4242" s="47" t="s">
        <v>3143</v>
      </c>
      <c r="N4242" s="47" t="s">
        <v>3144</v>
      </c>
      <c r="O4242" s="47" t="s">
        <v>58</v>
      </c>
      <c r="P4242" s="47" t="s">
        <v>112</v>
      </c>
      <c r="Q4242" s="47" t="s">
        <v>2903</v>
      </c>
      <c r="R4242" s="47">
        <v>88905</v>
      </c>
      <c r="S4242" s="47" t="s">
        <v>67</v>
      </c>
      <c r="T4242" s="47" t="s">
        <v>3430</v>
      </c>
      <c r="U4242" s="47">
        <v>13461</v>
      </c>
      <c r="V4242" s="47" t="s">
        <v>69</v>
      </c>
      <c r="W4242" s="47" t="s">
        <v>3431</v>
      </c>
      <c r="X4242" s="47">
        <v>1280975</v>
      </c>
      <c r="Y4242" s="47">
        <v>4221486</v>
      </c>
      <c r="Z4242" s="47">
        <v>386151</v>
      </c>
      <c r="AA4242" s="47">
        <v>8900896</v>
      </c>
      <c r="AB4242" s="47" t="s">
        <v>71</v>
      </c>
      <c r="AC4242" s="47">
        <v>2632</v>
      </c>
      <c r="AD4242" s="47" t="s">
        <v>91</v>
      </c>
      <c r="AE4242" s="47" t="s">
        <v>4913</v>
      </c>
      <c r="AF4242" s="47" t="s">
        <v>6249</v>
      </c>
      <c r="AG4242" s="47">
        <v>32777</v>
      </c>
      <c r="AH4242" s="47" t="s">
        <v>73</v>
      </c>
      <c r="AI4242" s="47" t="s">
        <v>6250</v>
      </c>
      <c r="AJ4242" s="47" t="s">
        <v>61</v>
      </c>
      <c r="AK4242" s="47" t="s">
        <v>61</v>
      </c>
      <c r="AO4242" s="47">
        <v>0</v>
      </c>
      <c r="AP4242" s="47">
        <v>0</v>
      </c>
      <c r="AQ4242" s="47">
        <v>122</v>
      </c>
      <c r="AV4242" s="47">
        <v>0</v>
      </c>
      <c r="BC4242" s="47">
        <v>0</v>
      </c>
      <c r="DI4242" s="1">
        <f t="shared" si="330"/>
        <v>4</v>
      </c>
      <c r="DJ4242" s="9" t="str">
        <f t="shared" si="331"/>
        <v>-</v>
      </c>
      <c r="DK4242" s="10" t="str">
        <f t="shared" si="332"/>
        <v>Realizado Bactereológico</v>
      </c>
      <c r="DL4242" s="11" t="str">
        <f t="shared" si="333"/>
        <v>0</v>
      </c>
    </row>
    <row r="4243" spans="1:116" ht="12" x14ac:dyDescent="0.2">
      <c r="A4243" s="47">
        <v>1008030014</v>
      </c>
      <c r="B4243" s="47" t="str">
        <f t="shared" si="334"/>
        <v>1008030014-MANCA QUECHQUE</v>
      </c>
      <c r="C4243" s="47" t="s">
        <v>3429</v>
      </c>
      <c r="D4243" s="47" t="s">
        <v>58</v>
      </c>
      <c r="E4243" s="47" t="s">
        <v>112</v>
      </c>
      <c r="F4243" s="47" t="s">
        <v>2903</v>
      </c>
      <c r="G4243" s="47" t="s">
        <v>60</v>
      </c>
      <c r="H4243" s="47">
        <v>100</v>
      </c>
      <c r="I4243" s="47">
        <v>100</v>
      </c>
      <c r="J4243" s="47" t="s">
        <v>62</v>
      </c>
      <c r="K4243" s="47" t="s">
        <v>63</v>
      </c>
      <c r="L4243" s="47" t="s">
        <v>64</v>
      </c>
      <c r="M4243" s="47" t="s">
        <v>3143</v>
      </c>
      <c r="N4243" s="47" t="s">
        <v>3144</v>
      </c>
      <c r="O4243" s="47" t="s">
        <v>58</v>
      </c>
      <c r="P4243" s="47" t="s">
        <v>112</v>
      </c>
      <c r="Q4243" s="47" t="s">
        <v>2903</v>
      </c>
      <c r="R4243" s="47">
        <v>88905</v>
      </c>
      <c r="S4243" s="47" t="s">
        <v>67</v>
      </c>
      <c r="T4243" s="47" t="s">
        <v>3430</v>
      </c>
      <c r="U4243" s="47">
        <v>13461</v>
      </c>
      <c r="V4243" s="47" t="s">
        <v>69</v>
      </c>
      <c r="W4243" s="47" t="s">
        <v>3431</v>
      </c>
      <c r="X4243" s="47">
        <v>1280975</v>
      </c>
      <c r="Y4243" s="47">
        <v>4221487</v>
      </c>
      <c r="Z4243" s="47">
        <v>386067</v>
      </c>
      <c r="AA4243" s="47">
        <v>8901093</v>
      </c>
      <c r="AB4243" s="47" t="s">
        <v>71</v>
      </c>
      <c r="AC4243" s="47">
        <v>2672</v>
      </c>
      <c r="AD4243" s="47" t="s">
        <v>91</v>
      </c>
      <c r="AE4243" s="47" t="s">
        <v>4913</v>
      </c>
      <c r="AF4243" s="47" t="s">
        <v>6249</v>
      </c>
      <c r="AG4243" s="47">
        <v>44883</v>
      </c>
      <c r="AH4243" s="47" t="s">
        <v>73</v>
      </c>
      <c r="AI4243" s="47" t="s">
        <v>3432</v>
      </c>
      <c r="AJ4243" s="47" t="s">
        <v>61</v>
      </c>
      <c r="AK4243" s="47" t="s">
        <v>61</v>
      </c>
      <c r="AO4243" s="47">
        <v>0</v>
      </c>
      <c r="AP4243" s="47">
        <v>0</v>
      </c>
      <c r="AQ4243" s="47">
        <v>136</v>
      </c>
      <c r="AV4243" s="47">
        <v>0</v>
      </c>
      <c r="BC4243" s="47">
        <v>0</v>
      </c>
      <c r="DI4243" s="1">
        <f t="shared" si="330"/>
        <v>4</v>
      </c>
      <c r="DJ4243" s="9" t="str">
        <f t="shared" si="331"/>
        <v>-</v>
      </c>
      <c r="DK4243" s="10" t="str">
        <f t="shared" si="332"/>
        <v>Realizado Bactereológico</v>
      </c>
      <c r="DL4243" s="11" t="str">
        <f t="shared" si="333"/>
        <v>0</v>
      </c>
    </row>
    <row r="4244" spans="1:116" ht="12" x14ac:dyDescent="0.2">
      <c r="A4244" s="47">
        <v>1008030014</v>
      </c>
      <c r="B4244" s="47" t="str">
        <f t="shared" si="334"/>
        <v>1008030014-MANCA QUECHQUE</v>
      </c>
      <c r="C4244" s="47" t="s">
        <v>3429</v>
      </c>
      <c r="D4244" s="47" t="s">
        <v>58</v>
      </c>
      <c r="E4244" s="47" t="s">
        <v>112</v>
      </c>
      <c r="F4244" s="47" t="s">
        <v>2903</v>
      </c>
      <c r="G4244" s="47" t="s">
        <v>60</v>
      </c>
      <c r="H4244" s="47">
        <v>100</v>
      </c>
      <c r="I4244" s="47">
        <v>100</v>
      </c>
      <c r="J4244" s="47" t="s">
        <v>62</v>
      </c>
      <c r="K4244" s="47" t="s">
        <v>63</v>
      </c>
      <c r="L4244" s="47" t="s">
        <v>64</v>
      </c>
      <c r="M4244" s="47" t="s">
        <v>3143</v>
      </c>
      <c r="N4244" s="47" t="s">
        <v>3144</v>
      </c>
      <c r="O4244" s="47" t="s">
        <v>58</v>
      </c>
      <c r="P4244" s="47" t="s">
        <v>112</v>
      </c>
      <c r="Q4244" s="47" t="s">
        <v>2903</v>
      </c>
      <c r="R4244" s="47">
        <v>88905</v>
      </c>
      <c r="S4244" s="47" t="s">
        <v>67</v>
      </c>
      <c r="T4244" s="47" t="s">
        <v>3430</v>
      </c>
      <c r="U4244" s="47">
        <v>13461</v>
      </c>
      <c r="V4244" s="47" t="s">
        <v>69</v>
      </c>
      <c r="W4244" s="47" t="s">
        <v>3431</v>
      </c>
      <c r="X4244" s="47">
        <v>1280975</v>
      </c>
      <c r="Y4244" s="47">
        <v>4221488</v>
      </c>
      <c r="Z4244" s="47">
        <v>0</v>
      </c>
      <c r="AA4244" s="47">
        <v>0</v>
      </c>
      <c r="AB4244" s="47" t="s">
        <v>61</v>
      </c>
      <c r="AC4244" s="47">
        <v>0</v>
      </c>
      <c r="AD4244" s="47" t="s">
        <v>91</v>
      </c>
      <c r="AE4244" s="47" t="s">
        <v>4913</v>
      </c>
      <c r="AF4244" s="47" t="s">
        <v>6249</v>
      </c>
      <c r="AG4244" s="47" t="s">
        <v>61</v>
      </c>
      <c r="AH4244" s="47" t="s">
        <v>75</v>
      </c>
      <c r="AI4244" s="47" t="s">
        <v>76</v>
      </c>
      <c r="AJ4244" s="47" t="s">
        <v>77</v>
      </c>
      <c r="AK4244" s="47" t="s">
        <v>78</v>
      </c>
      <c r="AO4244" s="47">
        <v>0</v>
      </c>
      <c r="AP4244" s="47">
        <v>0</v>
      </c>
      <c r="AQ4244" s="47">
        <v>100</v>
      </c>
      <c r="AV4244" s="47">
        <v>0</v>
      </c>
      <c r="BC4244" s="47">
        <v>0</v>
      </c>
      <c r="DI4244" s="1">
        <f t="shared" si="330"/>
        <v>4</v>
      </c>
      <c r="DJ4244" s="9" t="str">
        <f t="shared" si="331"/>
        <v>-</v>
      </c>
      <c r="DK4244" s="10" t="str">
        <f t="shared" si="332"/>
        <v>Realizado Bactereológico</v>
      </c>
      <c r="DL4244" s="11" t="str">
        <f t="shared" si="333"/>
        <v>0</v>
      </c>
    </row>
    <row r="4245" spans="1:116" ht="12" x14ac:dyDescent="0.2">
      <c r="A4245" s="47">
        <v>1008030014</v>
      </c>
      <c r="B4245" s="47" t="str">
        <f t="shared" si="334"/>
        <v>1008030014-MANCA QUECHQUE</v>
      </c>
      <c r="C4245" s="47" t="s">
        <v>3429</v>
      </c>
      <c r="D4245" s="47" t="s">
        <v>58</v>
      </c>
      <c r="E4245" s="47" t="s">
        <v>112</v>
      </c>
      <c r="F4245" s="47" t="s">
        <v>2903</v>
      </c>
      <c r="G4245" s="47" t="s">
        <v>60</v>
      </c>
      <c r="H4245" s="47">
        <v>100</v>
      </c>
      <c r="I4245" s="47">
        <v>100</v>
      </c>
      <c r="J4245" s="47" t="s">
        <v>62</v>
      </c>
      <c r="K4245" s="47" t="s">
        <v>63</v>
      </c>
      <c r="L4245" s="47" t="s">
        <v>64</v>
      </c>
      <c r="M4245" s="47" t="s">
        <v>3143</v>
      </c>
      <c r="N4245" s="47" t="s">
        <v>3144</v>
      </c>
      <c r="O4245" s="47" t="s">
        <v>58</v>
      </c>
      <c r="P4245" s="47" t="s">
        <v>112</v>
      </c>
      <c r="Q4245" s="47" t="s">
        <v>2903</v>
      </c>
      <c r="R4245" s="47">
        <v>88905</v>
      </c>
      <c r="S4245" s="47" t="s">
        <v>67</v>
      </c>
      <c r="T4245" s="47" t="s">
        <v>3430</v>
      </c>
      <c r="U4245" s="47">
        <v>13461</v>
      </c>
      <c r="V4245" s="47" t="s">
        <v>69</v>
      </c>
      <c r="W4245" s="47" t="s">
        <v>3431</v>
      </c>
      <c r="X4245" s="47">
        <v>1280975</v>
      </c>
      <c r="Y4245" s="47">
        <v>4221489</v>
      </c>
      <c r="Z4245" s="47">
        <v>0</v>
      </c>
      <c r="AA4245" s="47">
        <v>0</v>
      </c>
      <c r="AB4245" s="47" t="s">
        <v>61</v>
      </c>
      <c r="AC4245" s="47">
        <v>0</v>
      </c>
      <c r="AD4245" s="47" t="s">
        <v>91</v>
      </c>
      <c r="AE4245" s="47" t="s">
        <v>4913</v>
      </c>
      <c r="AF4245" s="47" t="s">
        <v>6249</v>
      </c>
      <c r="AG4245" s="47" t="s">
        <v>61</v>
      </c>
      <c r="AH4245" s="47" t="s">
        <v>75</v>
      </c>
      <c r="AI4245" s="47" t="s">
        <v>76</v>
      </c>
      <c r="AJ4245" s="47" t="s">
        <v>77</v>
      </c>
      <c r="AK4245" s="47" t="s">
        <v>78</v>
      </c>
      <c r="AO4245" s="47">
        <v>0</v>
      </c>
      <c r="AP4245" s="47">
        <v>0</v>
      </c>
      <c r="AQ4245" s="47">
        <v>127</v>
      </c>
      <c r="AV4245" s="47">
        <v>0</v>
      </c>
      <c r="BC4245" s="47">
        <v>0</v>
      </c>
      <c r="DI4245" s="1">
        <f t="shared" si="330"/>
        <v>4</v>
      </c>
      <c r="DJ4245" s="9" t="str">
        <f t="shared" si="331"/>
        <v>-</v>
      </c>
      <c r="DK4245" s="10" t="str">
        <f t="shared" si="332"/>
        <v>Realizado Bactereológico</v>
      </c>
      <c r="DL4245" s="11" t="str">
        <f t="shared" si="333"/>
        <v>0</v>
      </c>
    </row>
    <row r="4246" spans="1:116" ht="12" x14ac:dyDescent="0.2">
      <c r="A4246" s="47">
        <v>1008030048</v>
      </c>
      <c r="B4246" s="47" t="str">
        <f t="shared" si="334"/>
        <v>1008030048-JILLAULLA</v>
      </c>
      <c r="C4246" s="47" t="s">
        <v>2905</v>
      </c>
      <c r="D4246" s="47" t="s">
        <v>58</v>
      </c>
      <c r="E4246" s="47" t="s">
        <v>112</v>
      </c>
      <c r="F4246" s="47" t="s">
        <v>2903</v>
      </c>
      <c r="G4246" s="47" t="s">
        <v>60</v>
      </c>
      <c r="H4246" s="47">
        <v>550</v>
      </c>
      <c r="I4246" s="47">
        <v>520</v>
      </c>
      <c r="J4246" s="47" t="s">
        <v>62</v>
      </c>
      <c r="K4246" s="47" t="s">
        <v>63</v>
      </c>
      <c r="L4246" s="47" t="s">
        <v>64</v>
      </c>
      <c r="M4246" s="47" t="s">
        <v>2904</v>
      </c>
      <c r="N4246" s="47" t="s">
        <v>2905</v>
      </c>
      <c r="O4246" s="47" t="s">
        <v>58</v>
      </c>
      <c r="P4246" s="47" t="s">
        <v>112</v>
      </c>
      <c r="Q4246" s="47" t="s">
        <v>2903</v>
      </c>
      <c r="R4246" s="47">
        <v>78248</v>
      </c>
      <c r="S4246" s="47" t="s">
        <v>171</v>
      </c>
      <c r="T4246" s="47" t="s">
        <v>2939</v>
      </c>
      <c r="U4246" s="47">
        <v>13421</v>
      </c>
      <c r="V4246" s="47" t="s">
        <v>69</v>
      </c>
      <c r="W4246" s="47" t="s">
        <v>2940</v>
      </c>
      <c r="X4246" s="47">
        <v>1269857</v>
      </c>
      <c r="Y4246" s="47">
        <v>4221683</v>
      </c>
      <c r="Z4246" s="47">
        <v>376241</v>
      </c>
      <c r="AA4246" s="47">
        <v>8879956</v>
      </c>
      <c r="AB4246" s="47" t="s">
        <v>71</v>
      </c>
      <c r="AC4246" s="47">
        <v>3279</v>
      </c>
      <c r="AD4246" s="47" t="s">
        <v>91</v>
      </c>
      <c r="AE4246" s="47" t="s">
        <v>4893</v>
      </c>
      <c r="AF4246" s="47" t="s">
        <v>5106</v>
      </c>
      <c r="AG4246" s="47">
        <v>1639</v>
      </c>
      <c r="AH4246" s="47" t="s">
        <v>5579</v>
      </c>
      <c r="AI4246" s="47" t="s">
        <v>5580</v>
      </c>
      <c r="AJ4246" s="47" t="s">
        <v>61</v>
      </c>
      <c r="AK4246" s="47" t="s">
        <v>61</v>
      </c>
      <c r="AO4246" s="47">
        <v>0</v>
      </c>
      <c r="AP4246" s="47">
        <v>0</v>
      </c>
      <c r="AQ4246" s="47">
        <v>274</v>
      </c>
      <c r="AV4246" s="47">
        <v>0</v>
      </c>
      <c r="BC4246" s="47">
        <v>0</v>
      </c>
      <c r="DI4246" s="1">
        <f t="shared" si="330"/>
        <v>4</v>
      </c>
      <c r="DJ4246" s="9" t="str">
        <f t="shared" si="331"/>
        <v>-</v>
      </c>
      <c r="DK4246" s="10" t="str">
        <f t="shared" si="332"/>
        <v>Realizado Bactereológico</v>
      </c>
      <c r="DL4246" s="11" t="str">
        <f t="shared" si="333"/>
        <v>0</v>
      </c>
    </row>
    <row r="4247" spans="1:116" ht="12" x14ac:dyDescent="0.2">
      <c r="A4247" s="47">
        <v>1008030048</v>
      </c>
      <c r="B4247" s="47" t="str">
        <f t="shared" si="334"/>
        <v>1008030048-JILLAULLA</v>
      </c>
      <c r="C4247" s="47" t="s">
        <v>2905</v>
      </c>
      <c r="D4247" s="47" t="s">
        <v>58</v>
      </c>
      <c r="E4247" s="47" t="s">
        <v>112</v>
      </c>
      <c r="F4247" s="47" t="s">
        <v>2903</v>
      </c>
      <c r="G4247" s="47" t="s">
        <v>60</v>
      </c>
      <c r="H4247" s="47">
        <v>550</v>
      </c>
      <c r="I4247" s="47">
        <v>520</v>
      </c>
      <c r="J4247" s="47" t="s">
        <v>62</v>
      </c>
      <c r="K4247" s="47" t="s">
        <v>63</v>
      </c>
      <c r="L4247" s="47" t="s">
        <v>64</v>
      </c>
      <c r="M4247" s="47" t="s">
        <v>2904</v>
      </c>
      <c r="N4247" s="47" t="s">
        <v>2905</v>
      </c>
      <c r="O4247" s="47" t="s">
        <v>58</v>
      </c>
      <c r="P4247" s="47" t="s">
        <v>112</v>
      </c>
      <c r="Q4247" s="47" t="s">
        <v>2903</v>
      </c>
      <c r="R4247" s="47">
        <v>78248</v>
      </c>
      <c r="S4247" s="47" t="s">
        <v>171</v>
      </c>
      <c r="T4247" s="47" t="s">
        <v>2939</v>
      </c>
      <c r="U4247" s="47">
        <v>13421</v>
      </c>
      <c r="V4247" s="47" t="s">
        <v>69</v>
      </c>
      <c r="W4247" s="47" t="s">
        <v>2940</v>
      </c>
      <c r="X4247" s="47">
        <v>1269857</v>
      </c>
      <c r="Y4247" s="47">
        <v>4221684</v>
      </c>
      <c r="Z4247" s="47">
        <v>376241</v>
      </c>
      <c r="AA4247" s="47">
        <v>8879956</v>
      </c>
      <c r="AB4247" s="47" t="s">
        <v>71</v>
      </c>
      <c r="AC4247" s="47">
        <v>3279</v>
      </c>
      <c r="AD4247" s="47" t="s">
        <v>91</v>
      </c>
      <c r="AE4247" s="47" t="s">
        <v>4893</v>
      </c>
      <c r="AF4247" s="47" t="s">
        <v>5106</v>
      </c>
      <c r="AG4247" s="47">
        <v>1639</v>
      </c>
      <c r="AH4247" s="47" t="s">
        <v>5579</v>
      </c>
      <c r="AI4247" s="47" t="s">
        <v>5580</v>
      </c>
      <c r="AJ4247" s="47" t="s">
        <v>61</v>
      </c>
      <c r="AK4247" s="47" t="s">
        <v>61</v>
      </c>
      <c r="AO4247" s="47">
        <v>0</v>
      </c>
      <c r="AP4247" s="47">
        <v>0</v>
      </c>
      <c r="AQ4247" s="47">
        <v>188</v>
      </c>
      <c r="AV4247" s="47">
        <v>0</v>
      </c>
      <c r="BC4247" s="47">
        <v>0</v>
      </c>
      <c r="DI4247" s="1">
        <f t="shared" si="330"/>
        <v>4</v>
      </c>
      <c r="DJ4247" s="9" t="str">
        <f t="shared" si="331"/>
        <v>-</v>
      </c>
      <c r="DK4247" s="10" t="str">
        <f t="shared" si="332"/>
        <v>Realizado Bactereológico</v>
      </c>
      <c r="DL4247" s="11" t="str">
        <f t="shared" si="333"/>
        <v>0</v>
      </c>
    </row>
    <row r="4248" spans="1:116" ht="12" x14ac:dyDescent="0.2">
      <c r="A4248" s="47">
        <v>1008030093</v>
      </c>
      <c r="B4248" s="47" t="str">
        <f t="shared" si="334"/>
        <v>1008030093-PICAFLOR HIERBA BUENA</v>
      </c>
      <c r="C4248" s="47" t="s">
        <v>2917</v>
      </c>
      <c r="D4248" s="47" t="s">
        <v>58</v>
      </c>
      <c r="E4248" s="47" t="s">
        <v>112</v>
      </c>
      <c r="F4248" s="47" t="s">
        <v>2903</v>
      </c>
      <c r="G4248" s="47" t="s">
        <v>60</v>
      </c>
      <c r="H4248" s="47">
        <v>210</v>
      </c>
      <c r="I4248" s="47">
        <v>163</v>
      </c>
      <c r="J4248" s="47" t="s">
        <v>62</v>
      </c>
      <c r="K4248" s="47" t="s">
        <v>63</v>
      </c>
      <c r="L4248" s="47" t="s">
        <v>64</v>
      </c>
      <c r="M4248" s="47" t="s">
        <v>2904</v>
      </c>
      <c r="N4248" s="47" t="s">
        <v>2905</v>
      </c>
      <c r="O4248" s="47" t="s">
        <v>58</v>
      </c>
      <c r="P4248" s="47" t="s">
        <v>112</v>
      </c>
      <c r="Q4248" s="47" t="s">
        <v>2903</v>
      </c>
      <c r="R4248" s="47">
        <v>133324</v>
      </c>
      <c r="S4248" s="47" t="s">
        <v>171</v>
      </c>
      <c r="T4248" s="47" t="s">
        <v>2918</v>
      </c>
      <c r="U4248" s="47">
        <v>13420</v>
      </c>
      <c r="V4248" s="47" t="s">
        <v>69</v>
      </c>
      <c r="W4248" s="47" t="s">
        <v>2919</v>
      </c>
      <c r="X4248" s="47">
        <v>1269849</v>
      </c>
      <c r="Y4248" s="47">
        <v>4221770</v>
      </c>
      <c r="Z4248" s="47">
        <v>376267</v>
      </c>
      <c r="AA4248" s="47">
        <v>8879984</v>
      </c>
      <c r="AB4248" s="47" t="s">
        <v>71</v>
      </c>
      <c r="AC4248" s="47">
        <v>3391</v>
      </c>
      <c r="AD4248" s="47" t="s">
        <v>91</v>
      </c>
      <c r="AE4248" s="47" t="s">
        <v>4886</v>
      </c>
      <c r="AF4248" s="47" t="s">
        <v>5105</v>
      </c>
      <c r="AG4248" s="47">
        <v>1643</v>
      </c>
      <c r="AH4248" s="47" t="s">
        <v>5579</v>
      </c>
      <c r="AI4248" s="47" t="s">
        <v>5580</v>
      </c>
      <c r="AJ4248" s="47" t="s">
        <v>61</v>
      </c>
      <c r="AK4248" s="47" t="s">
        <v>61</v>
      </c>
      <c r="AO4248" s="47">
        <v>26</v>
      </c>
      <c r="AP4248" s="47">
        <v>36</v>
      </c>
      <c r="AQ4248" s="47">
        <v>148</v>
      </c>
      <c r="AV4248" s="47">
        <v>0</v>
      </c>
      <c r="BC4248" s="47">
        <v>21</v>
      </c>
      <c r="DI4248" s="1">
        <f t="shared" si="330"/>
        <v>4</v>
      </c>
      <c r="DJ4248" s="9" t="str">
        <f t="shared" si="331"/>
        <v>-</v>
      </c>
      <c r="DK4248" s="10" t="str">
        <f t="shared" si="332"/>
        <v>Realizado Bactereológico</v>
      </c>
      <c r="DL4248" s="11" t="str">
        <f t="shared" si="333"/>
        <v>0</v>
      </c>
    </row>
    <row r="4249" spans="1:116" ht="12" x14ac:dyDescent="0.2">
      <c r="A4249" s="47">
        <v>1008030093</v>
      </c>
      <c r="B4249" s="47" t="str">
        <f t="shared" si="334"/>
        <v>1008030093-PICAFLOR HIERBA BUENA</v>
      </c>
      <c r="C4249" s="47" t="s">
        <v>2917</v>
      </c>
      <c r="D4249" s="47" t="s">
        <v>58</v>
      </c>
      <c r="E4249" s="47" t="s">
        <v>112</v>
      </c>
      <c r="F4249" s="47" t="s">
        <v>2903</v>
      </c>
      <c r="G4249" s="47" t="s">
        <v>60</v>
      </c>
      <c r="H4249" s="47">
        <v>210</v>
      </c>
      <c r="I4249" s="47">
        <v>163</v>
      </c>
      <c r="J4249" s="47" t="s">
        <v>62</v>
      </c>
      <c r="K4249" s="47" t="s">
        <v>63</v>
      </c>
      <c r="L4249" s="47" t="s">
        <v>64</v>
      </c>
      <c r="M4249" s="47" t="s">
        <v>2904</v>
      </c>
      <c r="N4249" s="47" t="s">
        <v>2905</v>
      </c>
      <c r="O4249" s="47" t="s">
        <v>58</v>
      </c>
      <c r="P4249" s="47" t="s">
        <v>112</v>
      </c>
      <c r="Q4249" s="47" t="s">
        <v>2903</v>
      </c>
      <c r="R4249" s="47">
        <v>133324</v>
      </c>
      <c r="S4249" s="47" t="s">
        <v>171</v>
      </c>
      <c r="T4249" s="47" t="s">
        <v>2918</v>
      </c>
      <c r="U4249" s="47">
        <v>13420</v>
      </c>
      <c r="V4249" s="47" t="s">
        <v>69</v>
      </c>
      <c r="W4249" s="47" t="s">
        <v>2919</v>
      </c>
      <c r="X4249" s="47">
        <v>1269849</v>
      </c>
      <c r="Y4249" s="47">
        <v>4221771</v>
      </c>
      <c r="Z4249" s="47">
        <v>376267</v>
      </c>
      <c r="AA4249" s="47">
        <v>8879984</v>
      </c>
      <c r="AB4249" s="47" t="s">
        <v>71</v>
      </c>
      <c r="AC4249" s="47">
        <v>3391</v>
      </c>
      <c r="AD4249" s="47" t="s">
        <v>91</v>
      </c>
      <c r="AE4249" s="47" t="s">
        <v>4886</v>
      </c>
      <c r="AF4249" s="47" t="s">
        <v>5105</v>
      </c>
      <c r="AG4249" s="47">
        <v>1643</v>
      </c>
      <c r="AH4249" s="47" t="s">
        <v>5579</v>
      </c>
      <c r="AI4249" s="47" t="s">
        <v>5580</v>
      </c>
      <c r="AJ4249" s="47" t="s">
        <v>61</v>
      </c>
      <c r="AK4249" s="47" t="s">
        <v>61</v>
      </c>
      <c r="AO4249" s="47">
        <v>19</v>
      </c>
      <c r="AP4249" s="47">
        <v>22</v>
      </c>
      <c r="AQ4249" s="47">
        <v>139</v>
      </c>
      <c r="AV4249" s="47">
        <v>0</v>
      </c>
      <c r="BC4249" s="47">
        <v>18</v>
      </c>
      <c r="DI4249" s="1">
        <f t="shared" si="330"/>
        <v>4</v>
      </c>
      <c r="DJ4249" s="9" t="str">
        <f t="shared" si="331"/>
        <v>-</v>
      </c>
      <c r="DK4249" s="10" t="str">
        <f t="shared" si="332"/>
        <v>Realizado Bactereológico</v>
      </c>
      <c r="DL4249" s="11" t="str">
        <f t="shared" si="333"/>
        <v>0</v>
      </c>
    </row>
    <row r="4250" spans="1:116" ht="12" x14ac:dyDescent="0.2">
      <c r="A4250" s="47">
        <v>1008030026</v>
      </c>
      <c r="B4250" s="47" t="str">
        <f t="shared" si="334"/>
        <v>1008030026-LINDA LINDA</v>
      </c>
      <c r="C4250" s="47" t="s">
        <v>2902</v>
      </c>
      <c r="D4250" s="47" t="s">
        <v>58</v>
      </c>
      <c r="E4250" s="47" t="s">
        <v>112</v>
      </c>
      <c r="F4250" s="47" t="s">
        <v>2903</v>
      </c>
      <c r="G4250" s="47" t="s">
        <v>60</v>
      </c>
      <c r="H4250" s="47">
        <v>205</v>
      </c>
      <c r="I4250" s="47">
        <v>150</v>
      </c>
      <c r="J4250" s="47" t="s">
        <v>62</v>
      </c>
      <c r="K4250" s="47" t="s">
        <v>63</v>
      </c>
      <c r="L4250" s="47" t="s">
        <v>64</v>
      </c>
      <c r="M4250" s="47" t="s">
        <v>2904</v>
      </c>
      <c r="N4250" s="47" t="s">
        <v>2905</v>
      </c>
      <c r="O4250" s="47" t="s">
        <v>58</v>
      </c>
      <c r="P4250" s="47" t="s">
        <v>112</v>
      </c>
      <c r="Q4250" s="47" t="s">
        <v>2903</v>
      </c>
      <c r="R4250" s="47">
        <v>78255</v>
      </c>
      <c r="S4250" s="47" t="s">
        <v>171</v>
      </c>
      <c r="T4250" s="47" t="s">
        <v>2906</v>
      </c>
      <c r="U4250" s="47">
        <v>13419</v>
      </c>
      <c r="V4250" s="47" t="s">
        <v>69</v>
      </c>
      <c r="W4250" s="47" t="s">
        <v>2907</v>
      </c>
      <c r="X4250" s="47">
        <v>1269836</v>
      </c>
      <c r="Y4250" s="47">
        <v>4221795</v>
      </c>
      <c r="Z4250" s="47">
        <v>378391</v>
      </c>
      <c r="AA4250" s="47">
        <v>8898368</v>
      </c>
      <c r="AB4250" s="47" t="s">
        <v>71</v>
      </c>
      <c r="AC4250" s="47">
        <v>3494</v>
      </c>
      <c r="AD4250" s="47" t="s">
        <v>91</v>
      </c>
      <c r="AE4250" s="47" t="s">
        <v>4951</v>
      </c>
      <c r="AF4250" s="47" t="s">
        <v>5104</v>
      </c>
      <c r="AG4250" s="47">
        <v>1461</v>
      </c>
      <c r="AH4250" s="47" t="s">
        <v>5579</v>
      </c>
      <c r="AI4250" s="47" t="s">
        <v>5580</v>
      </c>
      <c r="AJ4250" s="47" t="s">
        <v>61</v>
      </c>
      <c r="AK4250" s="47" t="s">
        <v>61</v>
      </c>
      <c r="AO4250" s="47">
        <v>88</v>
      </c>
      <c r="AP4250" s="47">
        <v>106</v>
      </c>
      <c r="AQ4250" s="47">
        <v>201</v>
      </c>
      <c r="AV4250" s="47">
        <v>0</v>
      </c>
      <c r="BC4250" s="47">
        <v>69</v>
      </c>
      <c r="DI4250" s="1">
        <f t="shared" si="330"/>
        <v>4</v>
      </c>
      <c r="DJ4250" s="9" t="str">
        <f t="shared" si="331"/>
        <v>-</v>
      </c>
      <c r="DK4250" s="10" t="str">
        <f t="shared" si="332"/>
        <v>Realizado Bactereológico</v>
      </c>
      <c r="DL4250" s="11" t="str">
        <f t="shared" si="333"/>
        <v>0</v>
      </c>
    </row>
    <row r="4251" spans="1:116" ht="12" x14ac:dyDescent="0.2">
      <c r="A4251" s="47">
        <v>1008030026</v>
      </c>
      <c r="B4251" s="47" t="str">
        <f t="shared" si="334"/>
        <v>1008030026-LINDA LINDA</v>
      </c>
      <c r="C4251" s="47" t="s">
        <v>2902</v>
      </c>
      <c r="D4251" s="47" t="s">
        <v>58</v>
      </c>
      <c r="E4251" s="47" t="s">
        <v>112</v>
      </c>
      <c r="F4251" s="47" t="s">
        <v>2903</v>
      </c>
      <c r="G4251" s="47" t="s">
        <v>60</v>
      </c>
      <c r="H4251" s="47">
        <v>205</v>
      </c>
      <c r="I4251" s="47">
        <v>150</v>
      </c>
      <c r="J4251" s="47" t="s">
        <v>62</v>
      </c>
      <c r="K4251" s="47" t="s">
        <v>63</v>
      </c>
      <c r="L4251" s="47" t="s">
        <v>64</v>
      </c>
      <c r="M4251" s="47" t="s">
        <v>2904</v>
      </c>
      <c r="N4251" s="47" t="s">
        <v>2905</v>
      </c>
      <c r="O4251" s="47" t="s">
        <v>58</v>
      </c>
      <c r="P4251" s="47" t="s">
        <v>112</v>
      </c>
      <c r="Q4251" s="47" t="s">
        <v>2903</v>
      </c>
      <c r="R4251" s="47">
        <v>78255</v>
      </c>
      <c r="S4251" s="47" t="s">
        <v>171</v>
      </c>
      <c r="T4251" s="47" t="s">
        <v>2906</v>
      </c>
      <c r="U4251" s="47">
        <v>13419</v>
      </c>
      <c r="V4251" s="47" t="s">
        <v>69</v>
      </c>
      <c r="W4251" s="47" t="s">
        <v>2907</v>
      </c>
      <c r="X4251" s="47">
        <v>1269836</v>
      </c>
      <c r="Y4251" s="47">
        <v>4221796</v>
      </c>
      <c r="Z4251" s="47">
        <v>378391</v>
      </c>
      <c r="AA4251" s="47">
        <v>8898368</v>
      </c>
      <c r="AB4251" s="47" t="s">
        <v>71</v>
      </c>
      <c r="AC4251" s="47">
        <v>3494</v>
      </c>
      <c r="AD4251" s="47" t="s">
        <v>91</v>
      </c>
      <c r="AE4251" s="47" t="s">
        <v>4951</v>
      </c>
      <c r="AF4251" s="47" t="s">
        <v>5104</v>
      </c>
      <c r="AG4251" s="47">
        <v>1461</v>
      </c>
      <c r="AH4251" s="47" t="s">
        <v>5579</v>
      </c>
      <c r="AI4251" s="47" t="s">
        <v>5580</v>
      </c>
      <c r="AJ4251" s="47" t="s">
        <v>61</v>
      </c>
      <c r="AK4251" s="47" t="s">
        <v>61</v>
      </c>
      <c r="AO4251" s="47">
        <v>74</v>
      </c>
      <c r="AP4251" s="47">
        <v>98</v>
      </c>
      <c r="AQ4251" s="47">
        <v>195</v>
      </c>
      <c r="AV4251" s="47">
        <v>0</v>
      </c>
      <c r="BC4251" s="47">
        <v>55</v>
      </c>
      <c r="DI4251" s="1">
        <f t="shared" si="330"/>
        <v>4</v>
      </c>
      <c r="DJ4251" s="9" t="str">
        <f t="shared" si="331"/>
        <v>-</v>
      </c>
      <c r="DK4251" s="10" t="str">
        <f t="shared" si="332"/>
        <v>Realizado Bactereológico</v>
      </c>
      <c r="DL4251" s="11" t="str">
        <f t="shared" si="333"/>
        <v>0</v>
      </c>
    </row>
    <row r="4252" spans="1:116" ht="12" x14ac:dyDescent="0.2">
      <c r="A4252" s="47">
        <v>1001030067</v>
      </c>
      <c r="B4252" s="47" t="str">
        <f t="shared" si="334"/>
        <v>1001030067-CHINCHAO</v>
      </c>
      <c r="C4252" s="47" t="s">
        <v>87</v>
      </c>
      <c r="D4252" s="47" t="s">
        <v>58</v>
      </c>
      <c r="E4252" s="47" t="s">
        <v>58</v>
      </c>
      <c r="F4252" s="47" t="s">
        <v>87</v>
      </c>
      <c r="G4252" s="47" t="s">
        <v>60</v>
      </c>
      <c r="H4252" s="47">
        <v>127</v>
      </c>
      <c r="I4252" s="47" t="s">
        <v>61</v>
      </c>
      <c r="J4252" s="47" t="s">
        <v>88</v>
      </c>
      <c r="K4252" s="47" t="s">
        <v>63</v>
      </c>
      <c r="L4252" s="47" t="s">
        <v>64</v>
      </c>
      <c r="M4252" s="47" t="s">
        <v>92</v>
      </c>
      <c r="N4252" s="47" t="s">
        <v>93</v>
      </c>
      <c r="O4252" s="47" t="s">
        <v>58</v>
      </c>
      <c r="P4252" s="47" t="s">
        <v>58</v>
      </c>
      <c r="Q4252" s="47" t="s">
        <v>87</v>
      </c>
      <c r="R4252" s="47">
        <v>106319</v>
      </c>
      <c r="S4252" s="47" t="s">
        <v>67</v>
      </c>
      <c r="T4252" s="47" t="s">
        <v>2925</v>
      </c>
      <c r="U4252" s="47">
        <v>15390</v>
      </c>
      <c r="V4252" s="47" t="s">
        <v>69</v>
      </c>
      <c r="W4252" s="47" t="s">
        <v>2926</v>
      </c>
      <c r="X4252" s="47">
        <v>1281219</v>
      </c>
      <c r="Y4252" s="47">
        <v>4222430</v>
      </c>
      <c r="Z4252" s="47">
        <v>383483</v>
      </c>
      <c r="AA4252" s="47">
        <v>8931940</v>
      </c>
      <c r="AB4252" s="47" t="s">
        <v>71</v>
      </c>
      <c r="AC4252" s="47">
        <v>1980</v>
      </c>
      <c r="AD4252" s="47" t="s">
        <v>86</v>
      </c>
      <c r="AE4252" s="47" t="s">
        <v>4968</v>
      </c>
      <c r="AF4252" s="47" t="s">
        <v>6251</v>
      </c>
      <c r="AG4252" s="47">
        <v>65415</v>
      </c>
      <c r="AH4252" s="47" t="s">
        <v>73</v>
      </c>
      <c r="AI4252" s="47" t="s">
        <v>2927</v>
      </c>
      <c r="AJ4252" s="47" t="s">
        <v>61</v>
      </c>
      <c r="AK4252" s="47" t="s">
        <v>61</v>
      </c>
      <c r="AV4252" s="47">
        <v>0.9</v>
      </c>
      <c r="AZ4252" s="47">
        <v>125</v>
      </c>
      <c r="BM4252" s="47">
        <v>7.5</v>
      </c>
      <c r="BS4252" s="47">
        <v>16</v>
      </c>
      <c r="BT4252" s="47">
        <v>0</v>
      </c>
      <c r="DI4252" s="1">
        <f t="shared" si="330"/>
        <v>4</v>
      </c>
      <c r="DJ4252" s="9" t="str">
        <f t="shared" si="331"/>
        <v>NO BACTERIOLOGICO</v>
      </c>
      <c r="DK4252" s="10" t="str">
        <f t="shared" si="332"/>
        <v>-</v>
      </c>
      <c r="DL4252" s="11" t="str">
        <f t="shared" si="333"/>
        <v>0</v>
      </c>
    </row>
    <row r="4253" spans="1:116" ht="12" x14ac:dyDescent="0.2">
      <c r="A4253" s="47">
        <v>1001030067</v>
      </c>
      <c r="B4253" s="47" t="str">
        <f t="shared" si="334"/>
        <v>1001030067-CHINCHAO</v>
      </c>
      <c r="C4253" s="47" t="s">
        <v>87</v>
      </c>
      <c r="D4253" s="47" t="s">
        <v>58</v>
      </c>
      <c r="E4253" s="47" t="s">
        <v>58</v>
      </c>
      <c r="F4253" s="47" t="s">
        <v>87</v>
      </c>
      <c r="G4253" s="47" t="s">
        <v>60</v>
      </c>
      <c r="H4253" s="47">
        <v>127</v>
      </c>
      <c r="I4253" s="47" t="s">
        <v>61</v>
      </c>
      <c r="J4253" s="47" t="s">
        <v>88</v>
      </c>
      <c r="K4253" s="47" t="s">
        <v>63</v>
      </c>
      <c r="L4253" s="47" t="s">
        <v>64</v>
      </c>
      <c r="M4253" s="47" t="s">
        <v>92</v>
      </c>
      <c r="N4253" s="47" t="s">
        <v>93</v>
      </c>
      <c r="O4253" s="47" t="s">
        <v>58</v>
      </c>
      <c r="P4253" s="47" t="s">
        <v>58</v>
      </c>
      <c r="Q4253" s="47" t="s">
        <v>87</v>
      </c>
      <c r="R4253" s="47">
        <v>106319</v>
      </c>
      <c r="S4253" s="47" t="s">
        <v>67</v>
      </c>
      <c r="T4253" s="47" t="s">
        <v>2925</v>
      </c>
      <c r="U4253" s="47">
        <v>15390</v>
      </c>
      <c r="V4253" s="47" t="s">
        <v>69</v>
      </c>
      <c r="W4253" s="47" t="s">
        <v>2926</v>
      </c>
      <c r="X4253" s="47">
        <v>1281219</v>
      </c>
      <c r="Y4253" s="47">
        <v>4222431</v>
      </c>
      <c r="Z4253" s="47">
        <v>383480</v>
      </c>
      <c r="AA4253" s="47">
        <v>8931947</v>
      </c>
      <c r="AB4253" s="47" t="s">
        <v>71</v>
      </c>
      <c r="AC4253" s="47">
        <v>1976</v>
      </c>
      <c r="AD4253" s="47" t="s">
        <v>86</v>
      </c>
      <c r="AE4253" s="47" t="s">
        <v>4968</v>
      </c>
      <c r="AF4253" s="47" t="s">
        <v>6251</v>
      </c>
      <c r="AG4253" s="47" t="s">
        <v>61</v>
      </c>
      <c r="AH4253" s="47" t="s">
        <v>75</v>
      </c>
      <c r="AI4253" s="47" t="s">
        <v>76</v>
      </c>
      <c r="AJ4253" s="47" t="s">
        <v>77</v>
      </c>
      <c r="AK4253" s="47" t="s">
        <v>78</v>
      </c>
      <c r="AV4253" s="47">
        <v>0.8</v>
      </c>
      <c r="AZ4253" s="47">
        <v>122</v>
      </c>
      <c r="BM4253" s="47">
        <v>7.4</v>
      </c>
      <c r="BS4253" s="47">
        <v>16</v>
      </c>
      <c r="BT4253" s="47">
        <v>0</v>
      </c>
      <c r="DI4253" s="1">
        <f t="shared" si="330"/>
        <v>4</v>
      </c>
      <c r="DJ4253" s="9" t="str">
        <f t="shared" si="331"/>
        <v>NO BACTERIOLOGICO</v>
      </c>
      <c r="DK4253" s="10" t="str">
        <f t="shared" si="332"/>
        <v>-</v>
      </c>
      <c r="DL4253" s="11" t="str">
        <f t="shared" si="333"/>
        <v>0</v>
      </c>
    </row>
    <row r="4254" spans="1:116" ht="12" x14ac:dyDescent="0.2">
      <c r="A4254" s="47">
        <v>1001030067</v>
      </c>
      <c r="B4254" s="47" t="str">
        <f t="shared" si="334"/>
        <v>1001030067-CHINCHAO</v>
      </c>
      <c r="C4254" s="47" t="s">
        <v>87</v>
      </c>
      <c r="D4254" s="47" t="s">
        <v>58</v>
      </c>
      <c r="E4254" s="47" t="s">
        <v>58</v>
      </c>
      <c r="F4254" s="47" t="s">
        <v>87</v>
      </c>
      <c r="G4254" s="47" t="s">
        <v>60</v>
      </c>
      <c r="H4254" s="47">
        <v>127</v>
      </c>
      <c r="I4254" s="47" t="s">
        <v>61</v>
      </c>
      <c r="J4254" s="47" t="s">
        <v>88</v>
      </c>
      <c r="K4254" s="47" t="s">
        <v>63</v>
      </c>
      <c r="L4254" s="47" t="s">
        <v>64</v>
      </c>
      <c r="M4254" s="47" t="s">
        <v>92</v>
      </c>
      <c r="N4254" s="47" t="s">
        <v>93</v>
      </c>
      <c r="O4254" s="47" t="s">
        <v>58</v>
      </c>
      <c r="P4254" s="47" t="s">
        <v>58</v>
      </c>
      <c r="Q4254" s="47" t="s">
        <v>87</v>
      </c>
      <c r="R4254" s="47">
        <v>106319</v>
      </c>
      <c r="S4254" s="47" t="s">
        <v>67</v>
      </c>
      <c r="T4254" s="47" t="s">
        <v>2925</v>
      </c>
      <c r="U4254" s="47">
        <v>15390</v>
      </c>
      <c r="V4254" s="47" t="s">
        <v>69</v>
      </c>
      <c r="W4254" s="47" t="s">
        <v>2926</v>
      </c>
      <c r="X4254" s="47">
        <v>1281219</v>
      </c>
      <c r="Y4254" s="47">
        <v>4222432</v>
      </c>
      <c r="Z4254" s="47">
        <v>383002</v>
      </c>
      <c r="AA4254" s="47">
        <v>8932257</v>
      </c>
      <c r="AB4254" s="47" t="s">
        <v>71</v>
      </c>
      <c r="AC4254" s="47">
        <v>1900</v>
      </c>
      <c r="AD4254" s="47" t="s">
        <v>86</v>
      </c>
      <c r="AE4254" s="47" t="s">
        <v>4968</v>
      </c>
      <c r="AF4254" s="47" t="s">
        <v>6251</v>
      </c>
      <c r="AG4254" s="47" t="s">
        <v>61</v>
      </c>
      <c r="AH4254" s="47" t="s">
        <v>75</v>
      </c>
      <c r="AI4254" s="47" t="s">
        <v>76</v>
      </c>
      <c r="AJ4254" s="47" t="s">
        <v>77</v>
      </c>
      <c r="AK4254" s="47" t="s">
        <v>78</v>
      </c>
      <c r="AV4254" s="47">
        <v>0.5</v>
      </c>
      <c r="AZ4254" s="47">
        <v>127</v>
      </c>
      <c r="BM4254" s="47">
        <v>7.5</v>
      </c>
      <c r="BS4254" s="47">
        <v>16</v>
      </c>
      <c r="BT4254" s="47">
        <v>0</v>
      </c>
      <c r="DI4254" s="1">
        <f t="shared" si="330"/>
        <v>4</v>
      </c>
      <c r="DJ4254" s="9" t="str">
        <f t="shared" si="331"/>
        <v>NO BACTERIOLOGICO</v>
      </c>
      <c r="DK4254" s="10" t="str">
        <f t="shared" si="332"/>
        <v>-</v>
      </c>
      <c r="DL4254" s="11" t="str">
        <f t="shared" si="333"/>
        <v>0</v>
      </c>
    </row>
    <row r="4255" spans="1:116" ht="12" x14ac:dyDescent="0.2">
      <c r="A4255" s="47">
        <v>1001030084</v>
      </c>
      <c r="B4255" s="47" t="str">
        <f t="shared" si="334"/>
        <v>1001030084-SAN PEDRO DE CARPISH</v>
      </c>
      <c r="C4255" s="47" t="s">
        <v>2946</v>
      </c>
      <c r="D4255" s="47" t="s">
        <v>58</v>
      </c>
      <c r="E4255" s="47" t="s">
        <v>58</v>
      </c>
      <c r="F4255" s="47" t="s">
        <v>87</v>
      </c>
      <c r="G4255" s="47" t="s">
        <v>60</v>
      </c>
      <c r="H4255" s="47">
        <v>116</v>
      </c>
      <c r="I4255" s="47" t="s">
        <v>61</v>
      </c>
      <c r="J4255" s="47" t="s">
        <v>88</v>
      </c>
      <c r="K4255" s="47" t="s">
        <v>63</v>
      </c>
      <c r="L4255" s="47" t="s">
        <v>64</v>
      </c>
      <c r="M4255" s="47" t="s">
        <v>92</v>
      </c>
      <c r="N4255" s="47" t="s">
        <v>93</v>
      </c>
      <c r="O4255" s="47" t="s">
        <v>58</v>
      </c>
      <c r="P4255" s="47" t="s">
        <v>58</v>
      </c>
      <c r="Q4255" s="47" t="s">
        <v>87</v>
      </c>
      <c r="R4255" s="47">
        <v>106344</v>
      </c>
      <c r="S4255" s="47" t="s">
        <v>67</v>
      </c>
      <c r="T4255" s="47" t="s">
        <v>2947</v>
      </c>
      <c r="U4255" s="47">
        <v>15175</v>
      </c>
      <c r="V4255" s="47" t="s">
        <v>69</v>
      </c>
      <c r="W4255" s="47" t="s">
        <v>2948</v>
      </c>
      <c r="X4255" s="47">
        <v>1281225</v>
      </c>
      <c r="Y4255" s="47">
        <v>4222441</v>
      </c>
      <c r="Z4255" s="47">
        <v>381361</v>
      </c>
      <c r="AA4255" s="47">
        <v>8927257</v>
      </c>
      <c r="AB4255" s="47" t="s">
        <v>71</v>
      </c>
      <c r="AC4255" s="47">
        <v>2711</v>
      </c>
      <c r="AD4255" s="47" t="s">
        <v>86</v>
      </c>
      <c r="AE4255" s="47" t="s">
        <v>4903</v>
      </c>
      <c r="AF4255" s="47" t="s">
        <v>6252</v>
      </c>
      <c r="AG4255" s="47">
        <v>20062</v>
      </c>
      <c r="AH4255" s="47" t="s">
        <v>73</v>
      </c>
      <c r="AI4255" s="47" t="s">
        <v>2949</v>
      </c>
      <c r="AJ4255" s="47" t="s">
        <v>61</v>
      </c>
      <c r="AK4255" s="47" t="s">
        <v>61</v>
      </c>
      <c r="AV4255" s="47">
        <v>0.8</v>
      </c>
      <c r="AZ4255" s="47">
        <v>80</v>
      </c>
      <c r="BM4255" s="47">
        <v>7</v>
      </c>
      <c r="BS4255" s="47">
        <v>15</v>
      </c>
      <c r="BT4255" s="47">
        <v>0</v>
      </c>
      <c r="DI4255" s="1">
        <f t="shared" si="330"/>
        <v>4</v>
      </c>
      <c r="DJ4255" s="9" t="str">
        <f t="shared" si="331"/>
        <v>NO BACTERIOLOGICO</v>
      </c>
      <c r="DK4255" s="10" t="str">
        <f t="shared" si="332"/>
        <v>-</v>
      </c>
      <c r="DL4255" s="11" t="str">
        <f t="shared" si="333"/>
        <v>0</v>
      </c>
    </row>
    <row r="4256" spans="1:116" ht="12" x14ac:dyDescent="0.2">
      <c r="A4256" s="47">
        <v>1001030084</v>
      </c>
      <c r="B4256" s="47" t="str">
        <f t="shared" si="334"/>
        <v>1001030084-SAN PEDRO DE CARPISH</v>
      </c>
      <c r="C4256" s="47" t="s">
        <v>2946</v>
      </c>
      <c r="D4256" s="47" t="s">
        <v>58</v>
      </c>
      <c r="E4256" s="47" t="s">
        <v>58</v>
      </c>
      <c r="F4256" s="47" t="s">
        <v>87</v>
      </c>
      <c r="G4256" s="47" t="s">
        <v>60</v>
      </c>
      <c r="H4256" s="47">
        <v>116</v>
      </c>
      <c r="I4256" s="47" t="s">
        <v>61</v>
      </c>
      <c r="J4256" s="47" t="s">
        <v>88</v>
      </c>
      <c r="K4256" s="47" t="s">
        <v>63</v>
      </c>
      <c r="L4256" s="47" t="s">
        <v>64</v>
      </c>
      <c r="M4256" s="47" t="s">
        <v>92</v>
      </c>
      <c r="N4256" s="47" t="s">
        <v>93</v>
      </c>
      <c r="O4256" s="47" t="s">
        <v>58</v>
      </c>
      <c r="P4256" s="47" t="s">
        <v>58</v>
      </c>
      <c r="Q4256" s="47" t="s">
        <v>87</v>
      </c>
      <c r="R4256" s="47">
        <v>106344</v>
      </c>
      <c r="S4256" s="47" t="s">
        <v>67</v>
      </c>
      <c r="T4256" s="47" t="s">
        <v>2947</v>
      </c>
      <c r="U4256" s="47">
        <v>15175</v>
      </c>
      <c r="V4256" s="47" t="s">
        <v>69</v>
      </c>
      <c r="W4256" s="47" t="s">
        <v>2948</v>
      </c>
      <c r="X4256" s="47">
        <v>1281225</v>
      </c>
      <c r="Y4256" s="47">
        <v>4222442</v>
      </c>
      <c r="Z4256" s="47">
        <v>380906</v>
      </c>
      <c r="AA4256" s="47">
        <v>8927777</v>
      </c>
      <c r="AB4256" s="47" t="s">
        <v>71</v>
      </c>
      <c r="AC4256" s="47">
        <v>2541</v>
      </c>
      <c r="AD4256" s="47" t="s">
        <v>86</v>
      </c>
      <c r="AE4256" s="47" t="s">
        <v>4903</v>
      </c>
      <c r="AF4256" s="47" t="s">
        <v>6252</v>
      </c>
      <c r="AG4256" s="47" t="s">
        <v>61</v>
      </c>
      <c r="AH4256" s="47" t="s">
        <v>75</v>
      </c>
      <c r="AI4256" s="47" t="s">
        <v>76</v>
      </c>
      <c r="AJ4256" s="47" t="s">
        <v>77</v>
      </c>
      <c r="AK4256" s="47" t="s">
        <v>78</v>
      </c>
      <c r="AV4256" s="47">
        <v>0.6</v>
      </c>
      <c r="AZ4256" s="47">
        <v>78</v>
      </c>
      <c r="BM4256" s="47">
        <v>7.1</v>
      </c>
      <c r="BS4256" s="47">
        <v>15</v>
      </c>
      <c r="BT4256" s="47">
        <v>0</v>
      </c>
      <c r="DI4256" s="1">
        <f t="shared" si="330"/>
        <v>4</v>
      </c>
      <c r="DJ4256" s="9" t="str">
        <f t="shared" si="331"/>
        <v>NO BACTERIOLOGICO</v>
      </c>
      <c r="DK4256" s="10" t="str">
        <f t="shared" si="332"/>
        <v>-</v>
      </c>
      <c r="DL4256" s="11" t="str">
        <f t="shared" si="333"/>
        <v>0</v>
      </c>
    </row>
    <row r="4257" spans="1:116" ht="12" x14ac:dyDescent="0.2">
      <c r="A4257" s="47">
        <v>1001030084</v>
      </c>
      <c r="B4257" s="47" t="str">
        <f t="shared" si="334"/>
        <v>1001030084-SAN PEDRO DE CARPISH</v>
      </c>
      <c r="C4257" s="47" t="s">
        <v>2946</v>
      </c>
      <c r="D4257" s="47" t="s">
        <v>58</v>
      </c>
      <c r="E4257" s="47" t="s">
        <v>58</v>
      </c>
      <c r="F4257" s="47" t="s">
        <v>87</v>
      </c>
      <c r="G4257" s="47" t="s">
        <v>60</v>
      </c>
      <c r="H4257" s="47">
        <v>116</v>
      </c>
      <c r="I4257" s="47" t="s">
        <v>61</v>
      </c>
      <c r="J4257" s="47" t="s">
        <v>88</v>
      </c>
      <c r="K4257" s="47" t="s">
        <v>63</v>
      </c>
      <c r="L4257" s="47" t="s">
        <v>64</v>
      </c>
      <c r="M4257" s="47" t="s">
        <v>92</v>
      </c>
      <c r="N4257" s="47" t="s">
        <v>93</v>
      </c>
      <c r="O4257" s="47" t="s">
        <v>58</v>
      </c>
      <c r="P4257" s="47" t="s">
        <v>58</v>
      </c>
      <c r="Q4257" s="47" t="s">
        <v>87</v>
      </c>
      <c r="R4257" s="47">
        <v>106344</v>
      </c>
      <c r="S4257" s="47" t="s">
        <v>67</v>
      </c>
      <c r="T4257" s="47" t="s">
        <v>2947</v>
      </c>
      <c r="U4257" s="47">
        <v>15175</v>
      </c>
      <c r="V4257" s="47" t="s">
        <v>69</v>
      </c>
      <c r="W4257" s="47" t="s">
        <v>2948</v>
      </c>
      <c r="X4257" s="47">
        <v>1281225</v>
      </c>
      <c r="Y4257" s="47">
        <v>4222443</v>
      </c>
      <c r="Z4257" s="47">
        <v>382631</v>
      </c>
      <c r="AA4257" s="47">
        <v>8927987</v>
      </c>
      <c r="AB4257" s="47" t="s">
        <v>71</v>
      </c>
      <c r="AC4257" s="47">
        <v>2463</v>
      </c>
      <c r="AD4257" s="47" t="s">
        <v>86</v>
      </c>
      <c r="AE4257" s="47" t="s">
        <v>4903</v>
      </c>
      <c r="AF4257" s="47" t="s">
        <v>6252</v>
      </c>
      <c r="AG4257" s="47" t="s">
        <v>61</v>
      </c>
      <c r="AH4257" s="47" t="s">
        <v>75</v>
      </c>
      <c r="AI4257" s="47" t="s">
        <v>76</v>
      </c>
      <c r="AJ4257" s="47" t="s">
        <v>77</v>
      </c>
      <c r="AK4257" s="47" t="s">
        <v>78</v>
      </c>
      <c r="AV4257" s="47">
        <v>0.5</v>
      </c>
      <c r="AZ4257" s="47">
        <v>76</v>
      </c>
      <c r="BM4257" s="47">
        <v>7</v>
      </c>
      <c r="BS4257" s="47">
        <v>15</v>
      </c>
      <c r="BT4257" s="47">
        <v>0</v>
      </c>
      <c r="DI4257" s="1">
        <f t="shared" si="330"/>
        <v>4</v>
      </c>
      <c r="DJ4257" s="9" t="str">
        <f t="shared" si="331"/>
        <v>NO BACTERIOLOGICO</v>
      </c>
      <c r="DK4257" s="10" t="str">
        <f t="shared" si="332"/>
        <v>-</v>
      </c>
      <c r="DL4257" s="11" t="str">
        <f t="shared" si="333"/>
        <v>0</v>
      </c>
    </row>
    <row r="4258" spans="1:116" ht="12" x14ac:dyDescent="0.2">
      <c r="A4258" s="47">
        <v>1006040001</v>
      </c>
      <c r="B4258" s="47" t="str">
        <f t="shared" si="334"/>
        <v>1006040001-AUCAYACU</v>
      </c>
      <c r="C4258" s="47" t="s">
        <v>3089</v>
      </c>
      <c r="D4258" s="47" t="s">
        <v>58</v>
      </c>
      <c r="E4258" s="47" t="s">
        <v>1533</v>
      </c>
      <c r="F4258" s="47" t="s">
        <v>3090</v>
      </c>
      <c r="G4258" s="47" t="s">
        <v>265</v>
      </c>
      <c r="H4258" s="47">
        <v>25259</v>
      </c>
      <c r="I4258" s="47">
        <v>17680</v>
      </c>
      <c r="J4258" s="47" t="s">
        <v>82</v>
      </c>
      <c r="K4258" s="47" t="s">
        <v>63</v>
      </c>
      <c r="L4258" s="47" t="s">
        <v>64</v>
      </c>
      <c r="M4258" s="47" t="s">
        <v>3091</v>
      </c>
      <c r="N4258" s="47" t="s">
        <v>3089</v>
      </c>
      <c r="O4258" s="47" t="s">
        <v>58</v>
      </c>
      <c r="P4258" s="47" t="s">
        <v>1533</v>
      </c>
      <c r="Q4258" s="47" t="s">
        <v>2681</v>
      </c>
      <c r="R4258" s="47">
        <v>117154</v>
      </c>
      <c r="S4258" s="47" t="s">
        <v>171</v>
      </c>
      <c r="T4258" s="47" t="s">
        <v>3092</v>
      </c>
      <c r="U4258" s="47">
        <v>22497</v>
      </c>
      <c r="V4258" s="47" t="s">
        <v>2242</v>
      </c>
      <c r="W4258" s="47" t="s">
        <v>2241</v>
      </c>
      <c r="X4258" s="47">
        <v>1281239</v>
      </c>
      <c r="Y4258" s="47">
        <v>4222478</v>
      </c>
      <c r="Z4258" s="47">
        <v>380430</v>
      </c>
      <c r="AA4258" s="47">
        <v>9012620</v>
      </c>
      <c r="AB4258" s="47" t="s">
        <v>71</v>
      </c>
      <c r="AC4258" s="47">
        <v>606</v>
      </c>
      <c r="AD4258" s="47" t="s">
        <v>72</v>
      </c>
      <c r="AE4258" s="47" t="s">
        <v>4924</v>
      </c>
      <c r="AF4258" s="47" t="s">
        <v>6253</v>
      </c>
      <c r="AG4258" s="47">
        <v>18580</v>
      </c>
      <c r="AH4258" s="47" t="s">
        <v>73</v>
      </c>
      <c r="AI4258" s="47" t="s">
        <v>3089</v>
      </c>
      <c r="AJ4258" s="47" t="s">
        <v>61</v>
      </c>
      <c r="AK4258" s="47" t="s">
        <v>61</v>
      </c>
      <c r="AV4258" s="47">
        <v>1.1000000000000001</v>
      </c>
      <c r="AZ4258" s="47">
        <v>190</v>
      </c>
      <c r="BM4258" s="47">
        <v>7.4</v>
      </c>
      <c r="BS4258" s="47">
        <v>26.3</v>
      </c>
      <c r="BT4258" s="47">
        <v>0.8</v>
      </c>
      <c r="DI4258" s="1">
        <f t="shared" si="330"/>
        <v>4</v>
      </c>
      <c r="DJ4258" s="9" t="str">
        <f t="shared" si="331"/>
        <v>NO BACTERIOLOGICO</v>
      </c>
      <c r="DK4258" s="10" t="str">
        <f t="shared" si="332"/>
        <v>-</v>
      </c>
      <c r="DL4258" s="11" t="str">
        <f t="shared" si="333"/>
        <v>0</v>
      </c>
    </row>
    <row r="4259" spans="1:116" ht="12" x14ac:dyDescent="0.2">
      <c r="A4259" s="47">
        <v>1006040001</v>
      </c>
      <c r="B4259" s="47" t="str">
        <f t="shared" si="334"/>
        <v>1006040001-AUCAYACU</v>
      </c>
      <c r="C4259" s="47" t="s">
        <v>3089</v>
      </c>
      <c r="D4259" s="47" t="s">
        <v>58</v>
      </c>
      <c r="E4259" s="47" t="s">
        <v>1533</v>
      </c>
      <c r="F4259" s="47" t="s">
        <v>3090</v>
      </c>
      <c r="G4259" s="47" t="s">
        <v>265</v>
      </c>
      <c r="H4259" s="47">
        <v>25259</v>
      </c>
      <c r="I4259" s="47">
        <v>17680</v>
      </c>
      <c r="J4259" s="47" t="s">
        <v>82</v>
      </c>
      <c r="K4259" s="47" t="s">
        <v>63</v>
      </c>
      <c r="L4259" s="47" t="s">
        <v>64</v>
      </c>
      <c r="M4259" s="47" t="s">
        <v>3091</v>
      </c>
      <c r="N4259" s="47" t="s">
        <v>3089</v>
      </c>
      <c r="O4259" s="47" t="s">
        <v>58</v>
      </c>
      <c r="P4259" s="47" t="s">
        <v>1533</v>
      </c>
      <c r="Q4259" s="47" t="s">
        <v>2681</v>
      </c>
      <c r="R4259" s="47">
        <v>117154</v>
      </c>
      <c r="S4259" s="47" t="s">
        <v>171</v>
      </c>
      <c r="T4259" s="47" t="s">
        <v>3092</v>
      </c>
      <c r="U4259" s="47">
        <v>22497</v>
      </c>
      <c r="V4259" s="47" t="s">
        <v>2242</v>
      </c>
      <c r="W4259" s="47" t="s">
        <v>2241</v>
      </c>
      <c r="X4259" s="47">
        <v>1281239</v>
      </c>
      <c r="Y4259" s="47">
        <v>4222479</v>
      </c>
      <c r="Z4259" s="47">
        <v>379129</v>
      </c>
      <c r="AA4259" s="47">
        <v>9004496</v>
      </c>
      <c r="AB4259" s="47" t="s">
        <v>71</v>
      </c>
      <c r="AC4259" s="47">
        <v>536</v>
      </c>
      <c r="AD4259" s="47" t="s">
        <v>72</v>
      </c>
      <c r="AE4259" s="47" t="s">
        <v>4924</v>
      </c>
      <c r="AF4259" s="47" t="s">
        <v>6253</v>
      </c>
      <c r="AG4259" s="47" t="s">
        <v>61</v>
      </c>
      <c r="AH4259" s="47" t="s">
        <v>75</v>
      </c>
      <c r="AI4259" s="47" t="s">
        <v>76</v>
      </c>
      <c r="AJ4259" s="47" t="s">
        <v>61</v>
      </c>
      <c r="AK4259" s="47" t="s">
        <v>61</v>
      </c>
      <c r="AV4259" s="47">
        <v>1</v>
      </c>
      <c r="AZ4259" s="47">
        <v>180</v>
      </c>
      <c r="BM4259" s="47">
        <v>7.3</v>
      </c>
      <c r="BS4259" s="47">
        <v>25.9</v>
      </c>
      <c r="BT4259" s="47">
        <v>0.75</v>
      </c>
      <c r="DI4259" s="1">
        <f t="shared" si="330"/>
        <v>4</v>
      </c>
      <c r="DJ4259" s="9" t="str">
        <f t="shared" si="331"/>
        <v>NO BACTERIOLOGICO</v>
      </c>
      <c r="DK4259" s="10" t="str">
        <f t="shared" si="332"/>
        <v>-</v>
      </c>
      <c r="DL4259" s="11" t="str">
        <f t="shared" si="333"/>
        <v>0</v>
      </c>
    </row>
    <row r="4260" spans="1:116" ht="12" x14ac:dyDescent="0.2">
      <c r="A4260" s="47">
        <v>1006040001</v>
      </c>
      <c r="B4260" s="47" t="str">
        <f t="shared" si="334"/>
        <v>1006040001-AUCAYACU</v>
      </c>
      <c r="C4260" s="47" t="s">
        <v>3089</v>
      </c>
      <c r="D4260" s="47" t="s">
        <v>58</v>
      </c>
      <c r="E4260" s="47" t="s">
        <v>1533</v>
      </c>
      <c r="F4260" s="47" t="s">
        <v>3090</v>
      </c>
      <c r="G4260" s="47" t="s">
        <v>265</v>
      </c>
      <c r="H4260" s="47">
        <v>25259</v>
      </c>
      <c r="I4260" s="47">
        <v>17680</v>
      </c>
      <c r="J4260" s="47" t="s">
        <v>82</v>
      </c>
      <c r="K4260" s="47" t="s">
        <v>63</v>
      </c>
      <c r="L4260" s="47" t="s">
        <v>64</v>
      </c>
      <c r="M4260" s="47" t="s">
        <v>3091</v>
      </c>
      <c r="N4260" s="47" t="s">
        <v>3089</v>
      </c>
      <c r="O4260" s="47" t="s">
        <v>58</v>
      </c>
      <c r="P4260" s="47" t="s">
        <v>1533</v>
      </c>
      <c r="Q4260" s="47" t="s">
        <v>2681</v>
      </c>
      <c r="R4260" s="47">
        <v>117154</v>
      </c>
      <c r="S4260" s="47" t="s">
        <v>171</v>
      </c>
      <c r="T4260" s="47" t="s">
        <v>3092</v>
      </c>
      <c r="U4260" s="47">
        <v>22497</v>
      </c>
      <c r="V4260" s="47" t="s">
        <v>2242</v>
      </c>
      <c r="W4260" s="47" t="s">
        <v>2241</v>
      </c>
      <c r="X4260" s="47">
        <v>1281239</v>
      </c>
      <c r="Y4260" s="47">
        <v>4222480</v>
      </c>
      <c r="Z4260" s="47">
        <v>379126</v>
      </c>
      <c r="AA4260" s="47">
        <v>9004493</v>
      </c>
      <c r="AB4260" s="47" t="s">
        <v>71</v>
      </c>
      <c r="AC4260" s="47">
        <v>533</v>
      </c>
      <c r="AD4260" s="47" t="s">
        <v>72</v>
      </c>
      <c r="AE4260" s="47" t="s">
        <v>4924</v>
      </c>
      <c r="AF4260" s="47" t="s">
        <v>6253</v>
      </c>
      <c r="AG4260" s="47" t="s">
        <v>61</v>
      </c>
      <c r="AH4260" s="47" t="s">
        <v>75</v>
      </c>
      <c r="AI4260" s="47" t="s">
        <v>76</v>
      </c>
      <c r="AJ4260" s="47" t="s">
        <v>61</v>
      </c>
      <c r="AK4260" s="47" t="s">
        <v>61</v>
      </c>
      <c r="AV4260" s="47">
        <v>0.9</v>
      </c>
      <c r="AZ4260" s="47">
        <v>175</v>
      </c>
      <c r="BM4260" s="47">
        <v>7.3</v>
      </c>
      <c r="BS4260" s="47">
        <v>25</v>
      </c>
      <c r="BT4260" s="47">
        <v>0.88</v>
      </c>
      <c r="DI4260" s="1">
        <f t="shared" si="330"/>
        <v>4</v>
      </c>
      <c r="DJ4260" s="9" t="str">
        <f t="shared" si="331"/>
        <v>NO BACTERIOLOGICO</v>
      </c>
      <c r="DK4260" s="10" t="str">
        <f t="shared" si="332"/>
        <v>-</v>
      </c>
      <c r="DL4260" s="11" t="str">
        <f t="shared" si="333"/>
        <v>0</v>
      </c>
    </row>
    <row r="4261" spans="1:116" ht="12" x14ac:dyDescent="0.2">
      <c r="A4261" s="47">
        <v>1006040043</v>
      </c>
      <c r="B4261" s="47" t="str">
        <f t="shared" si="334"/>
        <v>1006040043-RIO FRIO</v>
      </c>
      <c r="C4261" s="47" t="s">
        <v>3094</v>
      </c>
      <c r="D4261" s="47" t="s">
        <v>58</v>
      </c>
      <c r="E4261" s="47" t="s">
        <v>1533</v>
      </c>
      <c r="F4261" s="47" t="s">
        <v>3090</v>
      </c>
      <c r="G4261" s="47" t="s">
        <v>60</v>
      </c>
      <c r="H4261" s="47">
        <v>280</v>
      </c>
      <c r="I4261" s="47">
        <v>240</v>
      </c>
      <c r="J4261" s="47" t="s">
        <v>82</v>
      </c>
      <c r="K4261" s="47" t="s">
        <v>63</v>
      </c>
      <c r="L4261" s="47" t="s">
        <v>64</v>
      </c>
      <c r="M4261" s="47" t="s">
        <v>3091</v>
      </c>
      <c r="N4261" s="47" t="s">
        <v>3089</v>
      </c>
      <c r="O4261" s="47" t="s">
        <v>58</v>
      </c>
      <c r="P4261" s="47" t="s">
        <v>1533</v>
      </c>
      <c r="Q4261" s="47" t="s">
        <v>2681</v>
      </c>
      <c r="R4261" s="47">
        <v>103895</v>
      </c>
      <c r="S4261" s="47" t="s">
        <v>171</v>
      </c>
      <c r="T4261" s="47" t="s">
        <v>3095</v>
      </c>
      <c r="U4261" s="47">
        <v>23329</v>
      </c>
      <c r="V4261" s="47" t="s">
        <v>69</v>
      </c>
      <c r="W4261" s="47" t="s">
        <v>3096</v>
      </c>
      <c r="X4261" s="47">
        <v>1281242</v>
      </c>
      <c r="Y4261" s="47">
        <v>4222491</v>
      </c>
      <c r="Z4261" s="47">
        <v>379142</v>
      </c>
      <c r="AA4261" s="47">
        <v>9004509</v>
      </c>
      <c r="AB4261" s="47" t="s">
        <v>71</v>
      </c>
      <c r="AC4261" s="47">
        <v>549</v>
      </c>
      <c r="AD4261" s="47" t="s">
        <v>72</v>
      </c>
      <c r="AE4261" s="47" t="s">
        <v>4916</v>
      </c>
      <c r="AF4261" s="47" t="s">
        <v>6254</v>
      </c>
      <c r="AG4261" s="47">
        <v>60139</v>
      </c>
      <c r="AH4261" s="47" t="s">
        <v>73</v>
      </c>
      <c r="AI4261" s="47" t="s">
        <v>3097</v>
      </c>
      <c r="AJ4261" s="47" t="s">
        <v>61</v>
      </c>
      <c r="AK4261" s="47" t="s">
        <v>61</v>
      </c>
      <c r="AV4261" s="47">
        <v>0.6</v>
      </c>
      <c r="AZ4261" s="47">
        <v>210</v>
      </c>
      <c r="BM4261" s="47">
        <v>7.5</v>
      </c>
      <c r="BS4261" s="47">
        <v>26.8</v>
      </c>
      <c r="BT4261" s="47">
        <v>5</v>
      </c>
      <c r="DI4261" s="1">
        <f t="shared" si="330"/>
        <v>4</v>
      </c>
      <c r="DJ4261" s="9" t="str">
        <f t="shared" si="331"/>
        <v>NO BACTERIOLOGICO</v>
      </c>
      <c r="DK4261" s="10" t="str">
        <f t="shared" si="332"/>
        <v>-</v>
      </c>
      <c r="DL4261" s="11" t="str">
        <f t="shared" si="333"/>
        <v>0</v>
      </c>
    </row>
    <row r="4262" spans="1:116" ht="12" x14ac:dyDescent="0.2">
      <c r="A4262" s="47">
        <v>1006040043</v>
      </c>
      <c r="B4262" s="47" t="str">
        <f t="shared" si="334"/>
        <v>1006040043-RIO FRIO</v>
      </c>
      <c r="C4262" s="47" t="s">
        <v>3094</v>
      </c>
      <c r="D4262" s="47" t="s">
        <v>58</v>
      </c>
      <c r="E4262" s="47" t="s">
        <v>1533</v>
      </c>
      <c r="F4262" s="47" t="s">
        <v>3090</v>
      </c>
      <c r="G4262" s="47" t="s">
        <v>60</v>
      </c>
      <c r="H4262" s="47">
        <v>280</v>
      </c>
      <c r="I4262" s="47">
        <v>240</v>
      </c>
      <c r="J4262" s="47" t="s">
        <v>82</v>
      </c>
      <c r="K4262" s="47" t="s">
        <v>63</v>
      </c>
      <c r="L4262" s="47" t="s">
        <v>64</v>
      </c>
      <c r="M4262" s="47" t="s">
        <v>3091</v>
      </c>
      <c r="N4262" s="47" t="s">
        <v>3089</v>
      </c>
      <c r="O4262" s="47" t="s">
        <v>58</v>
      </c>
      <c r="P4262" s="47" t="s">
        <v>1533</v>
      </c>
      <c r="Q4262" s="47" t="s">
        <v>2681</v>
      </c>
      <c r="R4262" s="47">
        <v>103895</v>
      </c>
      <c r="S4262" s="47" t="s">
        <v>171</v>
      </c>
      <c r="T4262" s="47" t="s">
        <v>3095</v>
      </c>
      <c r="U4262" s="47">
        <v>23329</v>
      </c>
      <c r="V4262" s="47" t="s">
        <v>69</v>
      </c>
      <c r="W4262" s="47" t="s">
        <v>3096</v>
      </c>
      <c r="X4262" s="47">
        <v>1281242</v>
      </c>
      <c r="Y4262" s="47">
        <v>4222492</v>
      </c>
      <c r="Z4262" s="47">
        <v>379134</v>
      </c>
      <c r="AA4262" s="47">
        <v>9004501</v>
      </c>
      <c r="AB4262" s="47" t="s">
        <v>71</v>
      </c>
      <c r="AC4262" s="47">
        <v>540</v>
      </c>
      <c r="AD4262" s="47" t="s">
        <v>72</v>
      </c>
      <c r="AE4262" s="47" t="s">
        <v>4916</v>
      </c>
      <c r="AF4262" s="47" t="s">
        <v>6254</v>
      </c>
      <c r="AG4262" s="47" t="s">
        <v>61</v>
      </c>
      <c r="AH4262" s="47" t="s">
        <v>75</v>
      </c>
      <c r="AI4262" s="47" t="s">
        <v>76</v>
      </c>
      <c r="AJ4262" s="47" t="s">
        <v>61</v>
      </c>
      <c r="AK4262" s="47" t="s">
        <v>61</v>
      </c>
      <c r="AV4262" s="47">
        <v>0.5</v>
      </c>
      <c r="AZ4262" s="47">
        <v>210</v>
      </c>
      <c r="BM4262" s="47">
        <v>7.5</v>
      </c>
      <c r="BS4262" s="47">
        <v>23.35</v>
      </c>
      <c r="BT4262" s="47">
        <v>4.28</v>
      </c>
      <c r="DI4262" s="1">
        <f t="shared" si="330"/>
        <v>4</v>
      </c>
      <c r="DJ4262" s="9" t="str">
        <f t="shared" si="331"/>
        <v>NO BACTERIOLOGICO</v>
      </c>
      <c r="DK4262" s="10" t="str">
        <f t="shared" si="332"/>
        <v>-</v>
      </c>
      <c r="DL4262" s="11" t="str">
        <f t="shared" si="333"/>
        <v>0</v>
      </c>
    </row>
    <row r="4263" spans="1:116" ht="12" x14ac:dyDescent="0.2">
      <c r="A4263" s="47">
        <v>1006040043</v>
      </c>
      <c r="B4263" s="47" t="str">
        <f t="shared" si="334"/>
        <v>1006040043-RIO FRIO</v>
      </c>
      <c r="C4263" s="47" t="s">
        <v>3094</v>
      </c>
      <c r="D4263" s="47" t="s">
        <v>58</v>
      </c>
      <c r="E4263" s="47" t="s">
        <v>1533</v>
      </c>
      <c r="F4263" s="47" t="s">
        <v>3090</v>
      </c>
      <c r="G4263" s="47" t="s">
        <v>60</v>
      </c>
      <c r="H4263" s="47">
        <v>280</v>
      </c>
      <c r="I4263" s="47">
        <v>240</v>
      </c>
      <c r="J4263" s="47" t="s">
        <v>82</v>
      </c>
      <c r="K4263" s="47" t="s">
        <v>63</v>
      </c>
      <c r="L4263" s="47" t="s">
        <v>64</v>
      </c>
      <c r="M4263" s="47" t="s">
        <v>3091</v>
      </c>
      <c r="N4263" s="47" t="s">
        <v>3089</v>
      </c>
      <c r="O4263" s="47" t="s">
        <v>58</v>
      </c>
      <c r="P4263" s="47" t="s">
        <v>1533</v>
      </c>
      <c r="Q4263" s="47" t="s">
        <v>2681</v>
      </c>
      <c r="R4263" s="47">
        <v>103895</v>
      </c>
      <c r="S4263" s="47" t="s">
        <v>171</v>
      </c>
      <c r="T4263" s="47" t="s">
        <v>3095</v>
      </c>
      <c r="U4263" s="47">
        <v>23329</v>
      </c>
      <c r="V4263" s="47" t="s">
        <v>69</v>
      </c>
      <c r="W4263" s="47" t="s">
        <v>3096</v>
      </c>
      <c r="X4263" s="47">
        <v>1281242</v>
      </c>
      <c r="Y4263" s="47">
        <v>4222493</v>
      </c>
      <c r="Z4263" s="47">
        <v>379131</v>
      </c>
      <c r="AA4263" s="47">
        <v>9004498</v>
      </c>
      <c r="AB4263" s="47" t="s">
        <v>71</v>
      </c>
      <c r="AC4263" s="47">
        <v>539</v>
      </c>
      <c r="AD4263" s="47" t="s">
        <v>72</v>
      </c>
      <c r="AE4263" s="47" t="s">
        <v>4916</v>
      </c>
      <c r="AF4263" s="47" t="s">
        <v>6254</v>
      </c>
      <c r="AG4263" s="47" t="s">
        <v>61</v>
      </c>
      <c r="AH4263" s="47" t="s">
        <v>75</v>
      </c>
      <c r="AI4263" s="47" t="s">
        <v>76</v>
      </c>
      <c r="AJ4263" s="47" t="s">
        <v>61</v>
      </c>
      <c r="AK4263" s="47" t="s">
        <v>61</v>
      </c>
      <c r="AV4263" s="47">
        <v>0.5</v>
      </c>
      <c r="AZ4263" s="47">
        <v>210</v>
      </c>
      <c r="BM4263" s="47">
        <v>7.5</v>
      </c>
      <c r="BS4263" s="47">
        <v>23.35</v>
      </c>
      <c r="BT4263" s="47">
        <v>4</v>
      </c>
      <c r="DI4263" s="1">
        <f t="shared" si="330"/>
        <v>4</v>
      </c>
      <c r="DJ4263" s="9" t="str">
        <f t="shared" si="331"/>
        <v>NO BACTERIOLOGICO</v>
      </c>
      <c r="DK4263" s="10" t="str">
        <f t="shared" si="332"/>
        <v>-</v>
      </c>
      <c r="DL4263" s="11" t="str">
        <f t="shared" si="333"/>
        <v>0</v>
      </c>
    </row>
    <row r="4264" spans="1:116" ht="12" x14ac:dyDescent="0.2">
      <c r="A4264" s="47">
        <v>1006040031</v>
      </c>
      <c r="B4264" s="47" t="str">
        <f t="shared" si="334"/>
        <v>1006040031-YACUSISA</v>
      </c>
      <c r="C4264" s="47" t="s">
        <v>3098</v>
      </c>
      <c r="D4264" s="47" t="s">
        <v>58</v>
      </c>
      <c r="E4264" s="47" t="s">
        <v>1533</v>
      </c>
      <c r="F4264" s="47" t="s">
        <v>3090</v>
      </c>
      <c r="G4264" s="47" t="s">
        <v>60</v>
      </c>
      <c r="H4264" s="47">
        <v>1500</v>
      </c>
      <c r="I4264" s="47">
        <v>785</v>
      </c>
      <c r="J4264" s="47" t="s">
        <v>82</v>
      </c>
      <c r="K4264" s="47" t="s">
        <v>63</v>
      </c>
      <c r="L4264" s="47" t="s">
        <v>64</v>
      </c>
      <c r="M4264" s="47" t="s">
        <v>3091</v>
      </c>
      <c r="N4264" s="47" t="s">
        <v>3089</v>
      </c>
      <c r="O4264" s="47" t="s">
        <v>58</v>
      </c>
      <c r="P4264" s="47" t="s">
        <v>1533</v>
      </c>
      <c r="Q4264" s="47" t="s">
        <v>2681</v>
      </c>
      <c r="R4264" s="47">
        <v>103458</v>
      </c>
      <c r="S4264" s="47" t="s">
        <v>67</v>
      </c>
      <c r="T4264" s="47" t="s">
        <v>3099</v>
      </c>
      <c r="U4264" s="47">
        <v>23328</v>
      </c>
      <c r="V4264" s="47" t="s">
        <v>69</v>
      </c>
      <c r="W4264" s="47" t="s">
        <v>3100</v>
      </c>
      <c r="X4264" s="47">
        <v>1281252</v>
      </c>
      <c r="Y4264" s="47">
        <v>4222508</v>
      </c>
      <c r="Z4264" s="47">
        <v>379145</v>
      </c>
      <c r="AA4264" s="47">
        <v>9004512</v>
      </c>
      <c r="AB4264" s="47" t="s">
        <v>71</v>
      </c>
      <c r="AC4264" s="47">
        <v>589</v>
      </c>
      <c r="AD4264" s="47" t="s">
        <v>72</v>
      </c>
      <c r="AE4264" s="47" t="s">
        <v>4924</v>
      </c>
      <c r="AF4264" s="47" t="s">
        <v>6255</v>
      </c>
      <c r="AG4264" s="47">
        <v>60138</v>
      </c>
      <c r="AH4264" s="47" t="s">
        <v>73</v>
      </c>
      <c r="AI4264" s="47" t="s">
        <v>3101</v>
      </c>
      <c r="AJ4264" s="47" t="s">
        <v>61</v>
      </c>
      <c r="AK4264" s="47" t="s">
        <v>61</v>
      </c>
      <c r="AV4264" s="47">
        <v>1.1000000000000001</v>
      </c>
      <c r="AZ4264" s="47">
        <v>230</v>
      </c>
      <c r="BM4264" s="47">
        <v>7.5</v>
      </c>
      <c r="BS4264" s="47">
        <v>27.2</v>
      </c>
      <c r="BT4264" s="47">
        <v>0.5</v>
      </c>
      <c r="DI4264" s="1">
        <f t="shared" si="330"/>
        <v>4</v>
      </c>
      <c r="DJ4264" s="9" t="str">
        <f t="shared" si="331"/>
        <v>NO BACTERIOLOGICO</v>
      </c>
      <c r="DK4264" s="10" t="str">
        <f t="shared" si="332"/>
        <v>-</v>
      </c>
      <c r="DL4264" s="11" t="str">
        <f t="shared" si="333"/>
        <v>0</v>
      </c>
    </row>
    <row r="4265" spans="1:116" ht="12" x14ac:dyDescent="0.2">
      <c r="A4265" s="47">
        <v>1006040031</v>
      </c>
      <c r="B4265" s="47" t="str">
        <f t="shared" si="334"/>
        <v>1006040031-YACUSISA</v>
      </c>
      <c r="C4265" s="47" t="s">
        <v>3098</v>
      </c>
      <c r="D4265" s="47" t="s">
        <v>58</v>
      </c>
      <c r="E4265" s="47" t="s">
        <v>1533</v>
      </c>
      <c r="F4265" s="47" t="s">
        <v>3090</v>
      </c>
      <c r="G4265" s="47" t="s">
        <v>60</v>
      </c>
      <c r="H4265" s="47">
        <v>1500</v>
      </c>
      <c r="I4265" s="47">
        <v>785</v>
      </c>
      <c r="J4265" s="47" t="s">
        <v>82</v>
      </c>
      <c r="K4265" s="47" t="s">
        <v>63</v>
      </c>
      <c r="L4265" s="47" t="s">
        <v>64</v>
      </c>
      <c r="M4265" s="47" t="s">
        <v>3091</v>
      </c>
      <c r="N4265" s="47" t="s">
        <v>3089</v>
      </c>
      <c r="O4265" s="47" t="s">
        <v>58</v>
      </c>
      <c r="P4265" s="47" t="s">
        <v>1533</v>
      </c>
      <c r="Q4265" s="47" t="s">
        <v>2681</v>
      </c>
      <c r="R4265" s="47">
        <v>103458</v>
      </c>
      <c r="S4265" s="47" t="s">
        <v>67</v>
      </c>
      <c r="T4265" s="47" t="s">
        <v>3099</v>
      </c>
      <c r="U4265" s="47">
        <v>23328</v>
      </c>
      <c r="V4265" s="47" t="s">
        <v>69</v>
      </c>
      <c r="W4265" s="47" t="s">
        <v>3100</v>
      </c>
      <c r="X4265" s="47">
        <v>1281252</v>
      </c>
      <c r="Y4265" s="47">
        <v>4222509</v>
      </c>
      <c r="Z4265" s="47">
        <v>379136</v>
      </c>
      <c r="AA4265" s="47">
        <v>9004503</v>
      </c>
      <c r="AB4265" s="47" t="s">
        <v>71</v>
      </c>
      <c r="AC4265" s="47">
        <v>585</v>
      </c>
      <c r="AD4265" s="47" t="s">
        <v>72</v>
      </c>
      <c r="AE4265" s="47" t="s">
        <v>4924</v>
      </c>
      <c r="AF4265" s="47" t="s">
        <v>6255</v>
      </c>
      <c r="AG4265" s="47" t="s">
        <v>61</v>
      </c>
      <c r="AH4265" s="47" t="s">
        <v>75</v>
      </c>
      <c r="AI4265" s="47" t="s">
        <v>76</v>
      </c>
      <c r="AJ4265" s="47" t="s">
        <v>61</v>
      </c>
      <c r="AK4265" s="47" t="s">
        <v>61</v>
      </c>
      <c r="AV4265" s="47">
        <v>0.9</v>
      </c>
      <c r="AZ4265" s="47">
        <v>230</v>
      </c>
      <c r="BM4265" s="47">
        <v>7.4</v>
      </c>
      <c r="BS4265" s="47">
        <v>26.1</v>
      </c>
      <c r="BT4265" s="47">
        <v>0.4</v>
      </c>
      <c r="DI4265" s="1">
        <f t="shared" si="330"/>
        <v>4</v>
      </c>
      <c r="DJ4265" s="9" t="str">
        <f t="shared" si="331"/>
        <v>NO BACTERIOLOGICO</v>
      </c>
      <c r="DK4265" s="10" t="str">
        <f t="shared" si="332"/>
        <v>-</v>
      </c>
      <c r="DL4265" s="11" t="str">
        <f t="shared" si="333"/>
        <v>0</v>
      </c>
    </row>
    <row r="4266" spans="1:116" ht="12" x14ac:dyDescent="0.2">
      <c r="A4266" s="47">
        <v>1006040031</v>
      </c>
      <c r="B4266" s="47" t="str">
        <f t="shared" si="334"/>
        <v>1006040031-YACUSISA</v>
      </c>
      <c r="C4266" s="47" t="s">
        <v>3098</v>
      </c>
      <c r="D4266" s="47" t="s">
        <v>58</v>
      </c>
      <c r="E4266" s="47" t="s">
        <v>1533</v>
      </c>
      <c r="F4266" s="47" t="s">
        <v>3090</v>
      </c>
      <c r="G4266" s="47" t="s">
        <v>60</v>
      </c>
      <c r="H4266" s="47">
        <v>1500</v>
      </c>
      <c r="I4266" s="47">
        <v>785</v>
      </c>
      <c r="J4266" s="47" t="s">
        <v>82</v>
      </c>
      <c r="K4266" s="47" t="s">
        <v>63</v>
      </c>
      <c r="L4266" s="47" t="s">
        <v>64</v>
      </c>
      <c r="M4266" s="47" t="s">
        <v>3091</v>
      </c>
      <c r="N4266" s="47" t="s">
        <v>3089</v>
      </c>
      <c r="O4266" s="47" t="s">
        <v>58</v>
      </c>
      <c r="P4266" s="47" t="s">
        <v>1533</v>
      </c>
      <c r="Q4266" s="47" t="s">
        <v>2681</v>
      </c>
      <c r="R4266" s="47">
        <v>103458</v>
      </c>
      <c r="S4266" s="47" t="s">
        <v>67</v>
      </c>
      <c r="T4266" s="47" t="s">
        <v>3099</v>
      </c>
      <c r="U4266" s="47">
        <v>23328</v>
      </c>
      <c r="V4266" s="47" t="s">
        <v>69</v>
      </c>
      <c r="W4266" s="47" t="s">
        <v>3100</v>
      </c>
      <c r="X4266" s="47">
        <v>1281252</v>
      </c>
      <c r="Y4266" s="47">
        <v>4222510</v>
      </c>
      <c r="Z4266" s="47">
        <v>379131</v>
      </c>
      <c r="AA4266" s="47">
        <v>9004498</v>
      </c>
      <c r="AB4266" s="47" t="s">
        <v>71</v>
      </c>
      <c r="AC4266" s="47">
        <v>585</v>
      </c>
      <c r="AD4266" s="47" t="s">
        <v>72</v>
      </c>
      <c r="AE4266" s="47" t="s">
        <v>4924</v>
      </c>
      <c r="AF4266" s="47" t="s">
        <v>6255</v>
      </c>
      <c r="AG4266" s="47" t="s">
        <v>61</v>
      </c>
      <c r="AH4266" s="47" t="s">
        <v>75</v>
      </c>
      <c r="AI4266" s="47" t="s">
        <v>76</v>
      </c>
      <c r="AJ4266" s="47" t="s">
        <v>61</v>
      </c>
      <c r="AK4266" s="47" t="s">
        <v>61</v>
      </c>
      <c r="AV4266" s="47">
        <v>0.8</v>
      </c>
      <c r="AZ4266" s="47">
        <v>237</v>
      </c>
      <c r="BM4266" s="47">
        <v>7.3</v>
      </c>
      <c r="BS4266" s="47">
        <v>26.1</v>
      </c>
      <c r="BT4266" s="47">
        <v>0.3</v>
      </c>
      <c r="DI4266" s="1">
        <f t="shared" si="330"/>
        <v>4</v>
      </c>
      <c r="DJ4266" s="9" t="str">
        <f t="shared" si="331"/>
        <v>NO BACTERIOLOGICO</v>
      </c>
      <c r="DK4266" s="10" t="str">
        <f t="shared" si="332"/>
        <v>-</v>
      </c>
      <c r="DL4266" s="11" t="str">
        <f t="shared" si="333"/>
        <v>0</v>
      </c>
    </row>
    <row r="4267" spans="1:116" ht="12" x14ac:dyDescent="0.2">
      <c r="A4267" s="47">
        <v>1007040012</v>
      </c>
      <c r="B4267" s="47" t="str">
        <f t="shared" si="334"/>
        <v>1007040012-ZONA E EL TRIUNFO (EL TRIUNFO)</v>
      </c>
      <c r="C4267" s="47" t="s">
        <v>3612</v>
      </c>
      <c r="D4267" s="47" t="s">
        <v>58</v>
      </c>
      <c r="E4267" s="47" t="s">
        <v>1117</v>
      </c>
      <c r="F4267" s="47" t="s">
        <v>3604</v>
      </c>
      <c r="G4267" s="47" t="s">
        <v>60</v>
      </c>
      <c r="H4267" s="47">
        <v>1300</v>
      </c>
      <c r="I4267" s="47">
        <v>890</v>
      </c>
      <c r="J4267" s="47" t="s">
        <v>88</v>
      </c>
      <c r="K4267" s="47" t="s">
        <v>63</v>
      </c>
      <c r="L4267" s="47" t="s">
        <v>64</v>
      </c>
      <c r="M4267" s="47" t="s">
        <v>3605</v>
      </c>
      <c r="N4267" s="47" t="s">
        <v>3604</v>
      </c>
      <c r="O4267" s="47" t="s">
        <v>58</v>
      </c>
      <c r="P4267" s="47" t="s">
        <v>1117</v>
      </c>
      <c r="Q4267" s="47" t="s">
        <v>3604</v>
      </c>
      <c r="R4267" s="47">
        <v>103432</v>
      </c>
      <c r="S4267" s="47" t="s">
        <v>171</v>
      </c>
      <c r="T4267" s="47" t="s">
        <v>3613</v>
      </c>
      <c r="U4267" s="47">
        <v>20977</v>
      </c>
      <c r="V4267" s="47" t="s">
        <v>69</v>
      </c>
      <c r="W4267" s="47" t="s">
        <v>3614</v>
      </c>
      <c r="X4267" s="47">
        <v>1281255</v>
      </c>
      <c r="Y4267" s="47">
        <v>4222522</v>
      </c>
      <c r="Z4267" s="47">
        <v>356776</v>
      </c>
      <c r="AA4267" s="47">
        <v>9022400</v>
      </c>
      <c r="AB4267" s="47" t="s">
        <v>71</v>
      </c>
      <c r="AC4267" s="47">
        <v>694</v>
      </c>
      <c r="AD4267" s="47" t="s">
        <v>72</v>
      </c>
      <c r="AE4267" s="47" t="s">
        <v>5069</v>
      </c>
      <c r="AF4267" s="47" t="s">
        <v>6256</v>
      </c>
      <c r="AG4267" s="47">
        <v>61577</v>
      </c>
      <c r="AH4267" s="47" t="s">
        <v>73</v>
      </c>
      <c r="AI4267" s="47" t="s">
        <v>3615</v>
      </c>
      <c r="AJ4267" s="47" t="s">
        <v>61</v>
      </c>
      <c r="AK4267" s="47" t="s">
        <v>61</v>
      </c>
      <c r="AV4267" s="47">
        <v>1.2</v>
      </c>
      <c r="AZ4267" s="47">
        <v>113</v>
      </c>
      <c r="BM4267" s="47">
        <v>7</v>
      </c>
      <c r="BS4267" s="47">
        <v>15</v>
      </c>
      <c r="BT4267" s="47">
        <v>2.54</v>
      </c>
      <c r="DI4267" s="1">
        <f t="shared" si="330"/>
        <v>4</v>
      </c>
      <c r="DJ4267" s="9" t="str">
        <f t="shared" si="331"/>
        <v>NO BACTERIOLOGICO</v>
      </c>
      <c r="DK4267" s="10" t="str">
        <f t="shared" si="332"/>
        <v>-</v>
      </c>
      <c r="DL4267" s="11" t="str">
        <f t="shared" si="333"/>
        <v>0</v>
      </c>
    </row>
    <row r="4268" spans="1:116" ht="12" x14ac:dyDescent="0.2">
      <c r="A4268" s="47">
        <v>1007040012</v>
      </c>
      <c r="B4268" s="47" t="str">
        <f t="shared" si="334"/>
        <v>1007040012-ZONA E EL TRIUNFO (EL TRIUNFO)</v>
      </c>
      <c r="C4268" s="47" t="s">
        <v>3612</v>
      </c>
      <c r="D4268" s="47" t="s">
        <v>58</v>
      </c>
      <c r="E4268" s="47" t="s">
        <v>1117</v>
      </c>
      <c r="F4268" s="47" t="s">
        <v>3604</v>
      </c>
      <c r="G4268" s="47" t="s">
        <v>60</v>
      </c>
      <c r="H4268" s="47">
        <v>1300</v>
      </c>
      <c r="I4268" s="47">
        <v>890</v>
      </c>
      <c r="J4268" s="47" t="s">
        <v>88</v>
      </c>
      <c r="K4268" s="47" t="s">
        <v>63</v>
      </c>
      <c r="L4268" s="47" t="s">
        <v>64</v>
      </c>
      <c r="M4268" s="47" t="s">
        <v>3605</v>
      </c>
      <c r="N4268" s="47" t="s">
        <v>3604</v>
      </c>
      <c r="O4268" s="47" t="s">
        <v>58</v>
      </c>
      <c r="P4268" s="47" t="s">
        <v>1117</v>
      </c>
      <c r="Q4268" s="47" t="s">
        <v>3604</v>
      </c>
      <c r="R4268" s="47">
        <v>103432</v>
      </c>
      <c r="S4268" s="47" t="s">
        <v>171</v>
      </c>
      <c r="T4268" s="47" t="s">
        <v>3613</v>
      </c>
      <c r="U4268" s="47">
        <v>20977</v>
      </c>
      <c r="V4268" s="47" t="s">
        <v>69</v>
      </c>
      <c r="W4268" s="47" t="s">
        <v>3614</v>
      </c>
      <c r="X4268" s="47">
        <v>1281255</v>
      </c>
      <c r="Y4268" s="47">
        <v>4222523</v>
      </c>
      <c r="Z4268" s="47">
        <v>359144</v>
      </c>
      <c r="AA4268" s="47">
        <v>9023252</v>
      </c>
      <c r="AB4268" s="47" t="s">
        <v>71</v>
      </c>
      <c r="AC4268" s="47">
        <v>694</v>
      </c>
      <c r="AD4268" s="47" t="s">
        <v>72</v>
      </c>
      <c r="AE4268" s="47" t="s">
        <v>5069</v>
      </c>
      <c r="AF4268" s="47" t="s">
        <v>6256</v>
      </c>
      <c r="AG4268" s="47" t="s">
        <v>61</v>
      </c>
      <c r="AH4268" s="47" t="s">
        <v>75</v>
      </c>
      <c r="AI4268" s="47" t="s">
        <v>76</v>
      </c>
      <c r="AJ4268" s="47" t="s">
        <v>61</v>
      </c>
      <c r="AK4268" s="47" t="s">
        <v>61</v>
      </c>
      <c r="AV4268" s="47">
        <v>0.62</v>
      </c>
      <c r="AZ4268" s="47">
        <v>95</v>
      </c>
      <c r="BM4268" s="47">
        <v>7.2</v>
      </c>
      <c r="BS4268" s="47">
        <v>16.399999999999999</v>
      </c>
      <c r="BT4268" s="47">
        <v>2.17</v>
      </c>
      <c r="DI4268" s="1">
        <f t="shared" si="330"/>
        <v>4</v>
      </c>
      <c r="DJ4268" s="9" t="str">
        <f t="shared" si="331"/>
        <v>NO BACTERIOLOGICO</v>
      </c>
      <c r="DK4268" s="10" t="str">
        <f t="shared" si="332"/>
        <v>-</v>
      </c>
      <c r="DL4268" s="11" t="str">
        <f t="shared" si="333"/>
        <v>0</v>
      </c>
    </row>
    <row r="4269" spans="1:116" ht="12" x14ac:dyDescent="0.2">
      <c r="A4269" s="47">
        <v>1007040012</v>
      </c>
      <c r="B4269" s="47" t="str">
        <f t="shared" si="334"/>
        <v>1007040012-ZONA E EL TRIUNFO (EL TRIUNFO)</v>
      </c>
      <c r="C4269" s="47" t="s">
        <v>3612</v>
      </c>
      <c r="D4269" s="47" t="s">
        <v>58</v>
      </c>
      <c r="E4269" s="47" t="s">
        <v>1117</v>
      </c>
      <c r="F4269" s="47" t="s">
        <v>3604</v>
      </c>
      <c r="G4269" s="47" t="s">
        <v>60</v>
      </c>
      <c r="H4269" s="47">
        <v>1300</v>
      </c>
      <c r="I4269" s="47">
        <v>890</v>
      </c>
      <c r="J4269" s="47" t="s">
        <v>88</v>
      </c>
      <c r="K4269" s="47" t="s">
        <v>63</v>
      </c>
      <c r="L4269" s="47" t="s">
        <v>64</v>
      </c>
      <c r="M4269" s="47" t="s">
        <v>3605</v>
      </c>
      <c r="N4269" s="47" t="s">
        <v>3604</v>
      </c>
      <c r="O4269" s="47" t="s">
        <v>58</v>
      </c>
      <c r="P4269" s="47" t="s">
        <v>1117</v>
      </c>
      <c r="Q4269" s="47" t="s">
        <v>3604</v>
      </c>
      <c r="R4269" s="47">
        <v>103432</v>
      </c>
      <c r="S4269" s="47" t="s">
        <v>171</v>
      </c>
      <c r="T4269" s="47" t="s">
        <v>3613</v>
      </c>
      <c r="U4269" s="47">
        <v>20977</v>
      </c>
      <c r="V4269" s="47" t="s">
        <v>69</v>
      </c>
      <c r="W4269" s="47" t="s">
        <v>3614</v>
      </c>
      <c r="X4269" s="47">
        <v>1281255</v>
      </c>
      <c r="Y4269" s="47">
        <v>4222524</v>
      </c>
      <c r="Z4269" s="47">
        <v>359161</v>
      </c>
      <c r="AA4269" s="47">
        <v>9023243</v>
      </c>
      <c r="AB4269" s="47" t="s">
        <v>71</v>
      </c>
      <c r="AC4269" s="47">
        <v>694</v>
      </c>
      <c r="AD4269" s="47" t="s">
        <v>72</v>
      </c>
      <c r="AE4269" s="47" t="s">
        <v>5069</v>
      </c>
      <c r="AF4269" s="47" t="s">
        <v>6256</v>
      </c>
      <c r="AG4269" s="47" t="s">
        <v>61</v>
      </c>
      <c r="AH4269" s="47" t="s">
        <v>75</v>
      </c>
      <c r="AI4269" s="47" t="s">
        <v>76</v>
      </c>
      <c r="AJ4269" s="47" t="s">
        <v>61</v>
      </c>
      <c r="AK4269" s="47" t="s">
        <v>61</v>
      </c>
      <c r="AV4269" s="47">
        <v>0.5</v>
      </c>
      <c r="AZ4269" s="47">
        <v>77</v>
      </c>
      <c r="BM4269" s="47">
        <v>7.6</v>
      </c>
      <c r="BS4269" s="47">
        <v>17.100000000000001</v>
      </c>
      <c r="BT4269" s="47">
        <v>1.94</v>
      </c>
      <c r="DI4269" s="1">
        <f t="shared" si="330"/>
        <v>4</v>
      </c>
      <c r="DJ4269" s="9" t="str">
        <f t="shared" si="331"/>
        <v>NO BACTERIOLOGICO</v>
      </c>
      <c r="DK4269" s="10" t="str">
        <f t="shared" si="332"/>
        <v>-</v>
      </c>
      <c r="DL4269" s="11" t="str">
        <f t="shared" si="333"/>
        <v>0</v>
      </c>
    </row>
    <row r="4270" spans="1:116" ht="12" x14ac:dyDescent="0.2">
      <c r="A4270" s="47">
        <v>1007040001</v>
      </c>
      <c r="B4270" s="47" t="str">
        <f t="shared" si="334"/>
        <v>1007040001-LA MORADA</v>
      </c>
      <c r="C4270" s="47" t="s">
        <v>3604</v>
      </c>
      <c r="D4270" s="47" t="s">
        <v>58</v>
      </c>
      <c r="E4270" s="47" t="s">
        <v>1117</v>
      </c>
      <c r="F4270" s="47" t="s">
        <v>3604</v>
      </c>
      <c r="G4270" s="47" t="s">
        <v>60</v>
      </c>
      <c r="H4270" s="47">
        <v>1800</v>
      </c>
      <c r="I4270" s="47">
        <v>1200</v>
      </c>
      <c r="J4270" s="47" t="s">
        <v>88</v>
      </c>
      <c r="K4270" s="47" t="s">
        <v>63</v>
      </c>
      <c r="L4270" s="47" t="s">
        <v>64</v>
      </c>
      <c r="M4270" s="47" t="s">
        <v>3605</v>
      </c>
      <c r="N4270" s="47" t="s">
        <v>3604</v>
      </c>
      <c r="O4270" s="47" t="s">
        <v>58</v>
      </c>
      <c r="P4270" s="47" t="s">
        <v>1117</v>
      </c>
      <c r="Q4270" s="47" t="s">
        <v>3604</v>
      </c>
      <c r="R4270" s="47">
        <v>87493</v>
      </c>
      <c r="S4270" s="47" t="s">
        <v>171</v>
      </c>
      <c r="T4270" s="47" t="s">
        <v>3606</v>
      </c>
      <c r="U4270" s="47">
        <v>20747</v>
      </c>
      <c r="V4270" s="47" t="s">
        <v>69</v>
      </c>
      <c r="W4270" s="47" t="s">
        <v>3607</v>
      </c>
      <c r="X4270" s="47">
        <v>1281262</v>
      </c>
      <c r="Y4270" s="47">
        <v>4222544</v>
      </c>
      <c r="Z4270" s="47">
        <v>359256</v>
      </c>
      <c r="AA4270" s="47">
        <v>9026783</v>
      </c>
      <c r="AB4270" s="47" t="s">
        <v>71</v>
      </c>
      <c r="AC4270" s="47">
        <v>652</v>
      </c>
      <c r="AD4270" s="47" t="s">
        <v>72</v>
      </c>
      <c r="AE4270" s="47" t="s">
        <v>5002</v>
      </c>
      <c r="AF4270" s="47" t="s">
        <v>6257</v>
      </c>
      <c r="AG4270" s="47">
        <v>61042</v>
      </c>
      <c r="AH4270" s="47" t="s">
        <v>73</v>
      </c>
      <c r="AI4270" s="47" t="s">
        <v>3608</v>
      </c>
      <c r="AJ4270" s="47" t="s">
        <v>61</v>
      </c>
      <c r="AK4270" s="47" t="s">
        <v>61</v>
      </c>
      <c r="AV4270" s="47">
        <v>1.4</v>
      </c>
      <c r="AZ4270" s="47">
        <v>123</v>
      </c>
      <c r="BM4270" s="47">
        <v>7.2</v>
      </c>
      <c r="BS4270" s="47">
        <v>16</v>
      </c>
      <c r="BT4270" s="47">
        <v>2.23</v>
      </c>
      <c r="DI4270" s="1">
        <f t="shared" si="330"/>
        <v>4</v>
      </c>
      <c r="DJ4270" s="9" t="str">
        <f t="shared" si="331"/>
        <v>NO BACTERIOLOGICO</v>
      </c>
      <c r="DK4270" s="10" t="str">
        <f t="shared" si="332"/>
        <v>-</v>
      </c>
      <c r="DL4270" s="11" t="str">
        <f t="shared" si="333"/>
        <v>0</v>
      </c>
    </row>
    <row r="4271" spans="1:116" ht="12" x14ac:dyDescent="0.2">
      <c r="A4271" s="47">
        <v>1007040001</v>
      </c>
      <c r="B4271" s="47" t="str">
        <f t="shared" si="334"/>
        <v>1007040001-LA MORADA</v>
      </c>
      <c r="C4271" s="47" t="s">
        <v>3604</v>
      </c>
      <c r="D4271" s="47" t="s">
        <v>58</v>
      </c>
      <c r="E4271" s="47" t="s">
        <v>1117</v>
      </c>
      <c r="F4271" s="47" t="s">
        <v>3604</v>
      </c>
      <c r="G4271" s="47" t="s">
        <v>60</v>
      </c>
      <c r="H4271" s="47">
        <v>1800</v>
      </c>
      <c r="I4271" s="47">
        <v>1200</v>
      </c>
      <c r="J4271" s="47" t="s">
        <v>88</v>
      </c>
      <c r="K4271" s="47" t="s">
        <v>63</v>
      </c>
      <c r="L4271" s="47" t="s">
        <v>64</v>
      </c>
      <c r="M4271" s="47" t="s">
        <v>3605</v>
      </c>
      <c r="N4271" s="47" t="s">
        <v>3604</v>
      </c>
      <c r="O4271" s="47" t="s">
        <v>58</v>
      </c>
      <c r="P4271" s="47" t="s">
        <v>1117</v>
      </c>
      <c r="Q4271" s="47" t="s">
        <v>3604</v>
      </c>
      <c r="R4271" s="47">
        <v>87493</v>
      </c>
      <c r="S4271" s="47" t="s">
        <v>171</v>
      </c>
      <c r="T4271" s="47" t="s">
        <v>3606</v>
      </c>
      <c r="U4271" s="47">
        <v>20747</v>
      </c>
      <c r="V4271" s="47" t="s">
        <v>69</v>
      </c>
      <c r="W4271" s="47" t="s">
        <v>3607</v>
      </c>
      <c r="X4271" s="47">
        <v>1281262</v>
      </c>
      <c r="Y4271" s="47">
        <v>4222547</v>
      </c>
      <c r="Z4271" s="47">
        <v>362401</v>
      </c>
      <c r="AA4271" s="47">
        <v>9027779</v>
      </c>
      <c r="AB4271" s="47" t="s">
        <v>71</v>
      </c>
      <c r="AC4271" s="47">
        <v>652</v>
      </c>
      <c r="AD4271" s="47" t="s">
        <v>72</v>
      </c>
      <c r="AE4271" s="47" t="s">
        <v>5002</v>
      </c>
      <c r="AF4271" s="47" t="s">
        <v>6257</v>
      </c>
      <c r="AG4271" s="47" t="s">
        <v>61</v>
      </c>
      <c r="AH4271" s="47" t="s">
        <v>75</v>
      </c>
      <c r="AI4271" s="47" t="s">
        <v>76</v>
      </c>
      <c r="AJ4271" s="47" t="s">
        <v>61</v>
      </c>
      <c r="AK4271" s="47" t="s">
        <v>61</v>
      </c>
      <c r="AV4271" s="47">
        <v>0.8</v>
      </c>
      <c r="AZ4271" s="47">
        <v>113</v>
      </c>
      <c r="BM4271" s="47">
        <v>7.2</v>
      </c>
      <c r="BS4271" s="47">
        <v>16.8</v>
      </c>
      <c r="BT4271" s="47">
        <v>2.0699999999999998</v>
      </c>
      <c r="DI4271" s="1">
        <f t="shared" si="330"/>
        <v>4</v>
      </c>
      <c r="DJ4271" s="9" t="str">
        <f t="shared" si="331"/>
        <v>NO BACTERIOLOGICO</v>
      </c>
      <c r="DK4271" s="10" t="str">
        <f t="shared" si="332"/>
        <v>-</v>
      </c>
      <c r="DL4271" s="11" t="str">
        <f t="shared" si="333"/>
        <v>0</v>
      </c>
    </row>
    <row r="4272" spans="1:116" ht="12" x14ac:dyDescent="0.2">
      <c r="A4272" s="47">
        <v>1007040001</v>
      </c>
      <c r="B4272" s="47" t="str">
        <f t="shared" si="334"/>
        <v>1007040001-LA MORADA</v>
      </c>
      <c r="C4272" s="47" t="s">
        <v>3604</v>
      </c>
      <c r="D4272" s="47" t="s">
        <v>58</v>
      </c>
      <c r="E4272" s="47" t="s">
        <v>1117</v>
      </c>
      <c r="F4272" s="47" t="s">
        <v>3604</v>
      </c>
      <c r="G4272" s="47" t="s">
        <v>60</v>
      </c>
      <c r="H4272" s="47">
        <v>1800</v>
      </c>
      <c r="I4272" s="47">
        <v>1200</v>
      </c>
      <c r="J4272" s="47" t="s">
        <v>88</v>
      </c>
      <c r="K4272" s="47" t="s">
        <v>63</v>
      </c>
      <c r="L4272" s="47" t="s">
        <v>64</v>
      </c>
      <c r="M4272" s="47" t="s">
        <v>3605</v>
      </c>
      <c r="N4272" s="47" t="s">
        <v>3604</v>
      </c>
      <c r="O4272" s="47" t="s">
        <v>58</v>
      </c>
      <c r="P4272" s="47" t="s">
        <v>1117</v>
      </c>
      <c r="Q4272" s="47" t="s">
        <v>3604</v>
      </c>
      <c r="R4272" s="47">
        <v>87493</v>
      </c>
      <c r="S4272" s="47" t="s">
        <v>171</v>
      </c>
      <c r="T4272" s="47" t="s">
        <v>3606</v>
      </c>
      <c r="U4272" s="47">
        <v>20747</v>
      </c>
      <c r="V4272" s="47" t="s">
        <v>69</v>
      </c>
      <c r="W4272" s="47" t="s">
        <v>3607</v>
      </c>
      <c r="X4272" s="47">
        <v>1281262</v>
      </c>
      <c r="Y4272" s="47">
        <v>4222548</v>
      </c>
      <c r="Z4272" s="47">
        <v>362411</v>
      </c>
      <c r="AA4272" s="47">
        <v>9027791</v>
      </c>
      <c r="AB4272" s="47" t="s">
        <v>71</v>
      </c>
      <c r="AC4272" s="47">
        <v>652</v>
      </c>
      <c r="AD4272" s="47" t="s">
        <v>72</v>
      </c>
      <c r="AE4272" s="47" t="s">
        <v>5002</v>
      </c>
      <c r="AF4272" s="47" t="s">
        <v>6257</v>
      </c>
      <c r="AG4272" s="47" t="s">
        <v>61</v>
      </c>
      <c r="AH4272" s="47" t="s">
        <v>75</v>
      </c>
      <c r="AI4272" s="47" t="s">
        <v>76</v>
      </c>
      <c r="AJ4272" s="47" t="s">
        <v>61</v>
      </c>
      <c r="AK4272" s="47" t="s">
        <v>61</v>
      </c>
      <c r="AV4272" s="47">
        <v>0.5</v>
      </c>
      <c r="AZ4272" s="47">
        <v>104</v>
      </c>
      <c r="BM4272" s="47">
        <v>7.6</v>
      </c>
      <c r="BS4272" s="47">
        <v>17.100000000000001</v>
      </c>
      <c r="BT4272" s="47">
        <v>1.98</v>
      </c>
      <c r="DI4272" s="1">
        <f t="shared" si="330"/>
        <v>4</v>
      </c>
      <c r="DJ4272" s="9" t="str">
        <f t="shared" si="331"/>
        <v>NO BACTERIOLOGICO</v>
      </c>
      <c r="DK4272" s="10" t="str">
        <f t="shared" si="332"/>
        <v>-</v>
      </c>
      <c r="DL4272" s="11" t="str">
        <f t="shared" si="333"/>
        <v>0</v>
      </c>
    </row>
    <row r="4273" spans="1:116" ht="12" x14ac:dyDescent="0.2">
      <c r="A4273" s="47">
        <v>1007040004</v>
      </c>
      <c r="B4273" s="47" t="str">
        <f t="shared" si="334"/>
        <v>1007040004-HUAMUCO</v>
      </c>
      <c r="C4273" s="47" t="s">
        <v>3609</v>
      </c>
      <c r="D4273" s="47" t="s">
        <v>58</v>
      </c>
      <c r="E4273" s="47" t="s">
        <v>1117</v>
      </c>
      <c r="F4273" s="47" t="s">
        <v>3604</v>
      </c>
      <c r="G4273" s="47" t="s">
        <v>60</v>
      </c>
      <c r="H4273" s="47">
        <v>449</v>
      </c>
      <c r="I4273" s="47">
        <v>225</v>
      </c>
      <c r="J4273" s="47" t="s">
        <v>88</v>
      </c>
      <c r="K4273" s="47" t="s">
        <v>63</v>
      </c>
      <c r="L4273" s="47" t="s">
        <v>64</v>
      </c>
      <c r="M4273" s="47" t="s">
        <v>3605</v>
      </c>
      <c r="N4273" s="47" t="s">
        <v>3604</v>
      </c>
      <c r="O4273" s="47" t="s">
        <v>58</v>
      </c>
      <c r="P4273" s="47" t="s">
        <v>1117</v>
      </c>
      <c r="Q4273" s="47" t="s">
        <v>3604</v>
      </c>
      <c r="R4273" s="47">
        <v>87487</v>
      </c>
      <c r="S4273" s="47" t="s">
        <v>171</v>
      </c>
      <c r="T4273" s="47" t="s">
        <v>3610</v>
      </c>
      <c r="U4273" s="47">
        <v>20974</v>
      </c>
      <c r="V4273" s="47" t="s">
        <v>69</v>
      </c>
      <c r="W4273" s="47" t="s">
        <v>3610</v>
      </c>
      <c r="X4273" s="47">
        <v>1281304</v>
      </c>
      <c r="Y4273" s="47">
        <v>4222691</v>
      </c>
      <c r="Z4273" s="47">
        <v>357279</v>
      </c>
      <c r="AA4273" s="47">
        <v>9041551</v>
      </c>
      <c r="AB4273" s="47" t="s">
        <v>71</v>
      </c>
      <c r="AC4273" s="47">
        <v>562</v>
      </c>
      <c r="AD4273" s="47" t="s">
        <v>72</v>
      </c>
      <c r="AE4273" s="47" t="s">
        <v>5004</v>
      </c>
      <c r="AF4273" s="47" t="s">
        <v>6258</v>
      </c>
      <c r="AG4273" s="47">
        <v>61572</v>
      </c>
      <c r="AH4273" s="47" t="s">
        <v>73</v>
      </c>
      <c r="AI4273" s="47" t="s">
        <v>3611</v>
      </c>
      <c r="AJ4273" s="47" t="s">
        <v>61</v>
      </c>
      <c r="AK4273" s="47" t="s">
        <v>61</v>
      </c>
      <c r="AV4273" s="47">
        <v>2.2999999999999998</v>
      </c>
      <c r="AZ4273" s="47">
        <v>123</v>
      </c>
      <c r="BM4273" s="47">
        <v>7.2</v>
      </c>
      <c r="BS4273" s="47">
        <v>15.4</v>
      </c>
      <c r="BT4273" s="47">
        <v>3.12</v>
      </c>
      <c r="DI4273" s="1">
        <f t="shared" si="330"/>
        <v>4</v>
      </c>
      <c r="DJ4273" s="9" t="str">
        <f t="shared" si="331"/>
        <v>NO BACTERIOLOGICO</v>
      </c>
      <c r="DK4273" s="10" t="str">
        <f t="shared" si="332"/>
        <v>-</v>
      </c>
      <c r="DL4273" s="11" t="str">
        <f t="shared" si="333"/>
        <v>0</v>
      </c>
    </row>
    <row r="4274" spans="1:116" ht="12" x14ac:dyDescent="0.2">
      <c r="A4274" s="47">
        <v>1007040004</v>
      </c>
      <c r="B4274" s="47" t="str">
        <f t="shared" si="334"/>
        <v>1007040004-HUAMUCO</v>
      </c>
      <c r="C4274" s="47" t="s">
        <v>3609</v>
      </c>
      <c r="D4274" s="47" t="s">
        <v>58</v>
      </c>
      <c r="E4274" s="47" t="s">
        <v>1117</v>
      </c>
      <c r="F4274" s="47" t="s">
        <v>3604</v>
      </c>
      <c r="G4274" s="47" t="s">
        <v>60</v>
      </c>
      <c r="H4274" s="47">
        <v>449</v>
      </c>
      <c r="I4274" s="47">
        <v>225</v>
      </c>
      <c r="J4274" s="47" t="s">
        <v>88</v>
      </c>
      <c r="K4274" s="47" t="s">
        <v>63</v>
      </c>
      <c r="L4274" s="47" t="s">
        <v>64</v>
      </c>
      <c r="M4274" s="47" t="s">
        <v>3605</v>
      </c>
      <c r="N4274" s="47" t="s">
        <v>3604</v>
      </c>
      <c r="O4274" s="47" t="s">
        <v>58</v>
      </c>
      <c r="P4274" s="47" t="s">
        <v>1117</v>
      </c>
      <c r="Q4274" s="47" t="s">
        <v>3604</v>
      </c>
      <c r="R4274" s="47">
        <v>87487</v>
      </c>
      <c r="S4274" s="47" t="s">
        <v>171</v>
      </c>
      <c r="T4274" s="47" t="s">
        <v>3610</v>
      </c>
      <c r="U4274" s="47">
        <v>20974</v>
      </c>
      <c r="V4274" s="47" t="s">
        <v>69</v>
      </c>
      <c r="W4274" s="47" t="s">
        <v>3610</v>
      </c>
      <c r="X4274" s="47">
        <v>1281304</v>
      </c>
      <c r="Y4274" s="47">
        <v>4222692</v>
      </c>
      <c r="Z4274" s="47">
        <v>359733</v>
      </c>
      <c r="AA4274" s="47">
        <v>9042115</v>
      </c>
      <c r="AB4274" s="47" t="s">
        <v>71</v>
      </c>
      <c r="AC4274" s="47">
        <v>562</v>
      </c>
      <c r="AD4274" s="47" t="s">
        <v>72</v>
      </c>
      <c r="AE4274" s="47" t="s">
        <v>5004</v>
      </c>
      <c r="AF4274" s="47" t="s">
        <v>6258</v>
      </c>
      <c r="AG4274" s="47" t="s">
        <v>61</v>
      </c>
      <c r="AH4274" s="47" t="s">
        <v>75</v>
      </c>
      <c r="AI4274" s="47" t="s">
        <v>76</v>
      </c>
      <c r="AJ4274" s="47" t="s">
        <v>61</v>
      </c>
      <c r="AK4274" s="47" t="s">
        <v>61</v>
      </c>
      <c r="AV4274" s="47">
        <v>1.4</v>
      </c>
      <c r="AZ4274" s="47">
        <v>107</v>
      </c>
      <c r="BM4274" s="47">
        <v>7.4</v>
      </c>
      <c r="BS4274" s="47">
        <v>16.2</v>
      </c>
      <c r="BT4274" s="47">
        <v>2.87</v>
      </c>
      <c r="DI4274" s="1">
        <f t="shared" si="330"/>
        <v>4</v>
      </c>
      <c r="DJ4274" s="9" t="str">
        <f t="shared" si="331"/>
        <v>NO BACTERIOLOGICO</v>
      </c>
      <c r="DK4274" s="10" t="str">
        <f t="shared" si="332"/>
        <v>-</v>
      </c>
      <c r="DL4274" s="11" t="str">
        <f t="shared" si="333"/>
        <v>0</v>
      </c>
    </row>
    <row r="4275" spans="1:116" ht="12" x14ac:dyDescent="0.2">
      <c r="A4275" s="47">
        <v>1007040004</v>
      </c>
      <c r="B4275" s="47" t="str">
        <f t="shared" si="334"/>
        <v>1007040004-HUAMUCO</v>
      </c>
      <c r="C4275" s="47" t="s">
        <v>3609</v>
      </c>
      <c r="D4275" s="47" t="s">
        <v>58</v>
      </c>
      <c r="E4275" s="47" t="s">
        <v>1117</v>
      </c>
      <c r="F4275" s="47" t="s">
        <v>3604</v>
      </c>
      <c r="G4275" s="47" t="s">
        <v>60</v>
      </c>
      <c r="H4275" s="47">
        <v>449</v>
      </c>
      <c r="I4275" s="47">
        <v>225</v>
      </c>
      <c r="J4275" s="47" t="s">
        <v>88</v>
      </c>
      <c r="K4275" s="47" t="s">
        <v>63</v>
      </c>
      <c r="L4275" s="47" t="s">
        <v>64</v>
      </c>
      <c r="M4275" s="47" t="s">
        <v>3605</v>
      </c>
      <c r="N4275" s="47" t="s">
        <v>3604</v>
      </c>
      <c r="O4275" s="47" t="s">
        <v>58</v>
      </c>
      <c r="P4275" s="47" t="s">
        <v>1117</v>
      </c>
      <c r="Q4275" s="47" t="s">
        <v>3604</v>
      </c>
      <c r="R4275" s="47">
        <v>87487</v>
      </c>
      <c r="S4275" s="47" t="s">
        <v>171</v>
      </c>
      <c r="T4275" s="47" t="s">
        <v>3610</v>
      </c>
      <c r="U4275" s="47">
        <v>20974</v>
      </c>
      <c r="V4275" s="47" t="s">
        <v>69</v>
      </c>
      <c r="W4275" s="47" t="s">
        <v>3610</v>
      </c>
      <c r="X4275" s="47">
        <v>1281304</v>
      </c>
      <c r="Y4275" s="47">
        <v>4222693</v>
      </c>
      <c r="Z4275" s="47">
        <v>359756</v>
      </c>
      <c r="AA4275" s="47">
        <v>9042111</v>
      </c>
      <c r="AB4275" s="47" t="s">
        <v>71</v>
      </c>
      <c r="AC4275" s="47">
        <v>562</v>
      </c>
      <c r="AD4275" s="47" t="s">
        <v>72</v>
      </c>
      <c r="AE4275" s="47" t="s">
        <v>5004</v>
      </c>
      <c r="AF4275" s="47" t="s">
        <v>6258</v>
      </c>
      <c r="AG4275" s="47" t="s">
        <v>61</v>
      </c>
      <c r="AH4275" s="47" t="s">
        <v>75</v>
      </c>
      <c r="AI4275" s="47" t="s">
        <v>76</v>
      </c>
      <c r="AJ4275" s="47" t="s">
        <v>61</v>
      </c>
      <c r="AK4275" s="47" t="s">
        <v>61</v>
      </c>
      <c r="AV4275" s="47">
        <v>0.67</v>
      </c>
      <c r="AZ4275" s="47">
        <v>95</v>
      </c>
      <c r="BM4275" s="47">
        <v>7.6</v>
      </c>
      <c r="BS4275" s="47">
        <v>16.899999999999999</v>
      </c>
      <c r="BT4275" s="47">
        <v>2.38</v>
      </c>
      <c r="DI4275" s="1">
        <f t="shared" si="330"/>
        <v>4</v>
      </c>
      <c r="DJ4275" s="9" t="str">
        <f t="shared" si="331"/>
        <v>NO BACTERIOLOGICO</v>
      </c>
      <c r="DK4275" s="10" t="str">
        <f t="shared" si="332"/>
        <v>-</v>
      </c>
      <c r="DL4275" s="11" t="str">
        <f t="shared" si="333"/>
        <v>0</v>
      </c>
    </row>
    <row r="4276" spans="1:116" ht="12" x14ac:dyDescent="0.2">
      <c r="A4276" s="47">
        <v>1007040014</v>
      </c>
      <c r="B4276" s="47" t="str">
        <f t="shared" si="334"/>
        <v>1007040014-LA FLORIDA</v>
      </c>
      <c r="C4276" s="47" t="s">
        <v>537</v>
      </c>
      <c r="D4276" s="47" t="s">
        <v>58</v>
      </c>
      <c r="E4276" s="47" t="s">
        <v>1117</v>
      </c>
      <c r="F4276" s="47" t="s">
        <v>3604</v>
      </c>
      <c r="G4276" s="47" t="s">
        <v>60</v>
      </c>
      <c r="H4276" s="47">
        <v>1100</v>
      </c>
      <c r="I4276" s="47">
        <v>720</v>
      </c>
      <c r="J4276" s="47" t="s">
        <v>88</v>
      </c>
      <c r="K4276" s="47" t="s">
        <v>63</v>
      </c>
      <c r="L4276" s="47" t="s">
        <v>64</v>
      </c>
      <c r="M4276" s="47" t="s">
        <v>3605</v>
      </c>
      <c r="N4276" s="47" t="s">
        <v>3604</v>
      </c>
      <c r="O4276" s="47" t="s">
        <v>58</v>
      </c>
      <c r="P4276" s="47" t="s">
        <v>1117</v>
      </c>
      <c r="Q4276" s="47" t="s">
        <v>3604</v>
      </c>
      <c r="R4276" s="47">
        <v>121714</v>
      </c>
      <c r="S4276" s="47" t="s">
        <v>171</v>
      </c>
      <c r="T4276" s="47" t="s">
        <v>1132</v>
      </c>
      <c r="U4276" s="47">
        <v>20977</v>
      </c>
      <c r="V4276" s="47" t="s">
        <v>69</v>
      </c>
      <c r="W4276" s="47" t="s">
        <v>3614</v>
      </c>
      <c r="X4276" s="47">
        <v>1281313</v>
      </c>
      <c r="Y4276" s="47">
        <v>4222716</v>
      </c>
      <c r="Z4276" s="47">
        <v>361408</v>
      </c>
      <c r="AA4276" s="47">
        <v>9022695</v>
      </c>
      <c r="AB4276" s="47" t="s">
        <v>71</v>
      </c>
      <c r="AC4276" s="47">
        <v>574</v>
      </c>
      <c r="AD4276" s="47" t="s">
        <v>72</v>
      </c>
      <c r="AE4276" s="47" t="s">
        <v>5063</v>
      </c>
      <c r="AF4276" s="47" t="s">
        <v>6259</v>
      </c>
      <c r="AG4276" s="47">
        <v>61576</v>
      </c>
      <c r="AH4276" s="47" t="s">
        <v>73</v>
      </c>
      <c r="AI4276" s="47" t="s">
        <v>3900</v>
      </c>
      <c r="AJ4276" s="47" t="s">
        <v>61</v>
      </c>
      <c r="AK4276" s="47" t="s">
        <v>61</v>
      </c>
      <c r="AV4276" s="47">
        <v>1.1000000000000001</v>
      </c>
      <c r="AZ4276" s="47">
        <v>144</v>
      </c>
      <c r="BM4276" s="47">
        <v>7.2</v>
      </c>
      <c r="BS4276" s="47">
        <v>15.7</v>
      </c>
      <c r="BT4276" s="47">
        <v>2.89</v>
      </c>
      <c r="DI4276" s="1">
        <f t="shared" si="330"/>
        <v>4</v>
      </c>
      <c r="DJ4276" s="9" t="str">
        <f t="shared" si="331"/>
        <v>NO BACTERIOLOGICO</v>
      </c>
      <c r="DK4276" s="10" t="str">
        <f t="shared" si="332"/>
        <v>-</v>
      </c>
      <c r="DL4276" s="11" t="str">
        <f t="shared" si="333"/>
        <v>0</v>
      </c>
    </row>
    <row r="4277" spans="1:116" ht="12" x14ac:dyDescent="0.2">
      <c r="A4277" s="47">
        <v>1007040014</v>
      </c>
      <c r="B4277" s="47" t="str">
        <f t="shared" si="334"/>
        <v>1007040014-LA FLORIDA</v>
      </c>
      <c r="C4277" s="47" t="s">
        <v>537</v>
      </c>
      <c r="D4277" s="47" t="s">
        <v>58</v>
      </c>
      <c r="E4277" s="47" t="s">
        <v>1117</v>
      </c>
      <c r="F4277" s="47" t="s">
        <v>3604</v>
      </c>
      <c r="G4277" s="47" t="s">
        <v>60</v>
      </c>
      <c r="H4277" s="47">
        <v>1100</v>
      </c>
      <c r="I4277" s="47">
        <v>720</v>
      </c>
      <c r="J4277" s="47" t="s">
        <v>88</v>
      </c>
      <c r="K4277" s="47" t="s">
        <v>63</v>
      </c>
      <c r="L4277" s="47" t="s">
        <v>64</v>
      </c>
      <c r="M4277" s="47" t="s">
        <v>3605</v>
      </c>
      <c r="N4277" s="47" t="s">
        <v>3604</v>
      </c>
      <c r="O4277" s="47" t="s">
        <v>58</v>
      </c>
      <c r="P4277" s="47" t="s">
        <v>1117</v>
      </c>
      <c r="Q4277" s="47" t="s">
        <v>3604</v>
      </c>
      <c r="R4277" s="47">
        <v>121714</v>
      </c>
      <c r="S4277" s="47" t="s">
        <v>171</v>
      </c>
      <c r="T4277" s="47" t="s">
        <v>1132</v>
      </c>
      <c r="U4277" s="47">
        <v>20977</v>
      </c>
      <c r="V4277" s="47" t="s">
        <v>69</v>
      </c>
      <c r="W4277" s="47" t="s">
        <v>3614</v>
      </c>
      <c r="X4277" s="47">
        <v>1281313</v>
      </c>
      <c r="Y4277" s="47">
        <v>4222717</v>
      </c>
      <c r="Z4277" s="47">
        <v>361394</v>
      </c>
      <c r="AA4277" s="47">
        <v>9022695</v>
      </c>
      <c r="AB4277" s="47" t="s">
        <v>71</v>
      </c>
      <c r="AC4277" s="47">
        <v>574</v>
      </c>
      <c r="AD4277" s="47" t="s">
        <v>72</v>
      </c>
      <c r="AE4277" s="47" t="s">
        <v>5063</v>
      </c>
      <c r="AF4277" s="47" t="s">
        <v>6259</v>
      </c>
      <c r="AG4277" s="47" t="s">
        <v>61</v>
      </c>
      <c r="AH4277" s="47" t="s">
        <v>75</v>
      </c>
      <c r="AI4277" s="47" t="s">
        <v>76</v>
      </c>
      <c r="AJ4277" s="47" t="s">
        <v>61</v>
      </c>
      <c r="AK4277" s="47" t="s">
        <v>61</v>
      </c>
      <c r="AV4277" s="47">
        <v>0.6</v>
      </c>
      <c r="AZ4277" s="47">
        <v>123</v>
      </c>
      <c r="BM4277" s="47">
        <v>7.2</v>
      </c>
      <c r="BS4277" s="47">
        <v>17</v>
      </c>
      <c r="BT4277" s="47">
        <v>2.65</v>
      </c>
      <c r="DI4277" s="1">
        <f t="shared" si="330"/>
        <v>4</v>
      </c>
      <c r="DJ4277" s="9" t="str">
        <f t="shared" si="331"/>
        <v>NO BACTERIOLOGICO</v>
      </c>
      <c r="DK4277" s="10" t="str">
        <f t="shared" si="332"/>
        <v>-</v>
      </c>
      <c r="DL4277" s="11" t="str">
        <f t="shared" si="333"/>
        <v>0</v>
      </c>
    </row>
    <row r="4278" spans="1:116" ht="12" x14ac:dyDescent="0.2">
      <c r="A4278" s="47">
        <v>1007040014</v>
      </c>
      <c r="B4278" s="47" t="str">
        <f t="shared" si="334"/>
        <v>1007040014-LA FLORIDA</v>
      </c>
      <c r="C4278" s="47" t="s">
        <v>537</v>
      </c>
      <c r="D4278" s="47" t="s">
        <v>58</v>
      </c>
      <c r="E4278" s="47" t="s">
        <v>1117</v>
      </c>
      <c r="F4278" s="47" t="s">
        <v>3604</v>
      </c>
      <c r="G4278" s="47" t="s">
        <v>60</v>
      </c>
      <c r="H4278" s="47">
        <v>1100</v>
      </c>
      <c r="I4278" s="47">
        <v>720</v>
      </c>
      <c r="J4278" s="47" t="s">
        <v>88</v>
      </c>
      <c r="K4278" s="47" t="s">
        <v>63</v>
      </c>
      <c r="L4278" s="47" t="s">
        <v>64</v>
      </c>
      <c r="M4278" s="47" t="s">
        <v>3605</v>
      </c>
      <c r="N4278" s="47" t="s">
        <v>3604</v>
      </c>
      <c r="O4278" s="47" t="s">
        <v>58</v>
      </c>
      <c r="P4278" s="47" t="s">
        <v>1117</v>
      </c>
      <c r="Q4278" s="47" t="s">
        <v>3604</v>
      </c>
      <c r="R4278" s="47">
        <v>121714</v>
      </c>
      <c r="S4278" s="47" t="s">
        <v>171</v>
      </c>
      <c r="T4278" s="47" t="s">
        <v>1132</v>
      </c>
      <c r="U4278" s="47">
        <v>20977</v>
      </c>
      <c r="V4278" s="47" t="s">
        <v>69</v>
      </c>
      <c r="W4278" s="47" t="s">
        <v>3614</v>
      </c>
      <c r="X4278" s="47">
        <v>1281313</v>
      </c>
      <c r="Y4278" s="47">
        <v>4222718</v>
      </c>
      <c r="Z4278" s="47">
        <v>361390</v>
      </c>
      <c r="AA4278" s="47">
        <v>9022678</v>
      </c>
      <c r="AB4278" s="47" t="s">
        <v>71</v>
      </c>
      <c r="AC4278" s="47">
        <v>574</v>
      </c>
      <c r="AD4278" s="47" t="s">
        <v>72</v>
      </c>
      <c r="AE4278" s="47" t="s">
        <v>5063</v>
      </c>
      <c r="AF4278" s="47" t="s">
        <v>6259</v>
      </c>
      <c r="AG4278" s="47" t="s">
        <v>61</v>
      </c>
      <c r="AH4278" s="47" t="s">
        <v>75</v>
      </c>
      <c r="AI4278" s="47" t="s">
        <v>76</v>
      </c>
      <c r="AJ4278" s="47" t="s">
        <v>61</v>
      </c>
      <c r="AK4278" s="47" t="s">
        <v>61</v>
      </c>
      <c r="AV4278" s="47">
        <v>0.5</v>
      </c>
      <c r="AZ4278" s="47">
        <v>92</v>
      </c>
      <c r="BM4278" s="47">
        <v>7.4</v>
      </c>
      <c r="BS4278" s="47">
        <v>17</v>
      </c>
      <c r="BT4278" s="47">
        <v>2.33</v>
      </c>
      <c r="DI4278" s="1">
        <f t="shared" si="330"/>
        <v>4</v>
      </c>
      <c r="DJ4278" s="9" t="str">
        <f t="shared" si="331"/>
        <v>NO BACTERIOLOGICO</v>
      </c>
      <c r="DK4278" s="10" t="str">
        <f t="shared" si="332"/>
        <v>-</v>
      </c>
      <c r="DL4278" s="11" t="str">
        <f t="shared" si="333"/>
        <v>0</v>
      </c>
    </row>
    <row r="4279" spans="1:116" ht="12" x14ac:dyDescent="0.2">
      <c r="A4279" s="47">
        <v>1007030001</v>
      </c>
      <c r="B4279" s="47" t="str">
        <f t="shared" si="334"/>
        <v>1007030001-SAN BUENAVENTURA</v>
      </c>
      <c r="C4279" s="47" t="s">
        <v>3522</v>
      </c>
      <c r="D4279" s="47" t="s">
        <v>58</v>
      </c>
      <c r="E4279" s="47" t="s">
        <v>1117</v>
      </c>
      <c r="F4279" s="47" t="s">
        <v>3522</v>
      </c>
      <c r="G4279" s="47" t="s">
        <v>60</v>
      </c>
      <c r="H4279" s="47">
        <v>420</v>
      </c>
      <c r="I4279" s="47">
        <v>420</v>
      </c>
      <c r="J4279" s="47" t="s">
        <v>62</v>
      </c>
      <c r="K4279" s="47" t="s">
        <v>63</v>
      </c>
      <c r="L4279" s="47" t="s">
        <v>64</v>
      </c>
      <c r="M4279" s="47" t="s">
        <v>3523</v>
      </c>
      <c r="N4279" s="47" t="s">
        <v>3522</v>
      </c>
      <c r="O4279" s="47" t="s">
        <v>58</v>
      </c>
      <c r="P4279" s="47" t="s">
        <v>1117</v>
      </c>
      <c r="Q4279" s="47" t="s">
        <v>3522</v>
      </c>
      <c r="R4279" s="47">
        <v>17328</v>
      </c>
      <c r="S4279" s="47" t="s">
        <v>171</v>
      </c>
      <c r="T4279" s="47" t="s">
        <v>3524</v>
      </c>
      <c r="U4279" s="47">
        <v>23348</v>
      </c>
      <c r="V4279" s="47" t="s">
        <v>98</v>
      </c>
      <c r="W4279" s="47" t="s">
        <v>3525</v>
      </c>
      <c r="X4279" s="47">
        <v>1281350</v>
      </c>
      <c r="Y4279" s="47">
        <v>4222857</v>
      </c>
      <c r="Z4279" s="47">
        <v>259705</v>
      </c>
      <c r="AA4279" s="47">
        <v>9030136</v>
      </c>
      <c r="AB4279" s="47" t="s">
        <v>3526</v>
      </c>
      <c r="AC4279" s="47">
        <v>3154</v>
      </c>
      <c r="AD4279" s="47" t="s">
        <v>72</v>
      </c>
      <c r="AE4279" s="47" t="s">
        <v>4900</v>
      </c>
      <c r="AF4279" s="47" t="s">
        <v>6260</v>
      </c>
      <c r="AG4279" s="47">
        <v>2324</v>
      </c>
      <c r="AH4279" s="47" t="s">
        <v>73</v>
      </c>
      <c r="AI4279" s="47" t="s">
        <v>3522</v>
      </c>
      <c r="AJ4279" s="47" t="s">
        <v>61</v>
      </c>
      <c r="AK4279" s="47" t="s">
        <v>61</v>
      </c>
      <c r="AV4279" s="47">
        <v>1.2</v>
      </c>
      <c r="AZ4279" s="47">
        <v>67</v>
      </c>
      <c r="BM4279" s="47">
        <v>7.83</v>
      </c>
      <c r="BS4279" s="47">
        <v>15.8</v>
      </c>
      <c r="BT4279" s="47">
        <v>0.76</v>
      </c>
      <c r="DI4279" s="1">
        <f t="shared" si="330"/>
        <v>4</v>
      </c>
      <c r="DJ4279" s="9" t="str">
        <f t="shared" si="331"/>
        <v>NO BACTERIOLOGICO</v>
      </c>
      <c r="DK4279" s="10" t="str">
        <f t="shared" si="332"/>
        <v>-</v>
      </c>
      <c r="DL4279" s="11" t="str">
        <f t="shared" si="333"/>
        <v>0</v>
      </c>
    </row>
    <row r="4280" spans="1:116" ht="12" x14ac:dyDescent="0.2">
      <c r="A4280" s="47">
        <v>1007030001</v>
      </c>
      <c r="B4280" s="47" t="str">
        <f t="shared" si="334"/>
        <v>1007030001-SAN BUENAVENTURA</v>
      </c>
      <c r="C4280" s="47" t="s">
        <v>3522</v>
      </c>
      <c r="D4280" s="47" t="s">
        <v>58</v>
      </c>
      <c r="E4280" s="47" t="s">
        <v>1117</v>
      </c>
      <c r="F4280" s="47" t="s">
        <v>3522</v>
      </c>
      <c r="G4280" s="47" t="s">
        <v>60</v>
      </c>
      <c r="H4280" s="47">
        <v>420</v>
      </c>
      <c r="I4280" s="47">
        <v>420</v>
      </c>
      <c r="J4280" s="47" t="s">
        <v>62</v>
      </c>
      <c r="K4280" s="47" t="s">
        <v>63</v>
      </c>
      <c r="L4280" s="47" t="s">
        <v>64</v>
      </c>
      <c r="M4280" s="47" t="s">
        <v>3523</v>
      </c>
      <c r="N4280" s="47" t="s">
        <v>3522</v>
      </c>
      <c r="O4280" s="47" t="s">
        <v>58</v>
      </c>
      <c r="P4280" s="47" t="s">
        <v>1117</v>
      </c>
      <c r="Q4280" s="47" t="s">
        <v>3522</v>
      </c>
      <c r="R4280" s="47">
        <v>17328</v>
      </c>
      <c r="S4280" s="47" t="s">
        <v>171</v>
      </c>
      <c r="T4280" s="47" t="s">
        <v>3524</v>
      </c>
      <c r="U4280" s="47">
        <v>23348</v>
      </c>
      <c r="V4280" s="47" t="s">
        <v>98</v>
      </c>
      <c r="W4280" s="47" t="s">
        <v>3525</v>
      </c>
      <c r="X4280" s="47">
        <v>1281350</v>
      </c>
      <c r="Y4280" s="47">
        <v>4222858</v>
      </c>
      <c r="Z4280" s="47">
        <v>359683</v>
      </c>
      <c r="AA4280" s="47">
        <v>9030143</v>
      </c>
      <c r="AB4280" s="47" t="s">
        <v>71</v>
      </c>
      <c r="AC4280" s="47">
        <v>3255</v>
      </c>
      <c r="AD4280" s="47" t="s">
        <v>72</v>
      </c>
      <c r="AE4280" s="47" t="s">
        <v>4900</v>
      </c>
      <c r="AF4280" s="47" t="s">
        <v>6260</v>
      </c>
      <c r="AG4280" s="47" t="s">
        <v>61</v>
      </c>
      <c r="AH4280" s="47" t="s">
        <v>75</v>
      </c>
      <c r="AI4280" s="47" t="s">
        <v>76</v>
      </c>
      <c r="AJ4280" s="47" t="s">
        <v>61</v>
      </c>
      <c r="AK4280" s="47" t="s">
        <v>61</v>
      </c>
      <c r="AV4280" s="47">
        <v>1</v>
      </c>
      <c r="AZ4280" s="47">
        <v>46</v>
      </c>
      <c r="BM4280" s="47">
        <v>7.85</v>
      </c>
      <c r="BS4280" s="47">
        <v>15.5</v>
      </c>
      <c r="BT4280" s="47">
        <v>0.77</v>
      </c>
      <c r="DI4280" s="1">
        <f t="shared" si="330"/>
        <v>4</v>
      </c>
      <c r="DJ4280" s="9" t="str">
        <f t="shared" si="331"/>
        <v>NO BACTERIOLOGICO</v>
      </c>
      <c r="DK4280" s="10" t="str">
        <f t="shared" si="332"/>
        <v>-</v>
      </c>
      <c r="DL4280" s="11" t="str">
        <f t="shared" si="333"/>
        <v>0</v>
      </c>
    </row>
    <row r="4281" spans="1:116" ht="12" x14ac:dyDescent="0.2">
      <c r="A4281" s="47">
        <v>1007030001</v>
      </c>
      <c r="B4281" s="47" t="str">
        <f t="shared" si="334"/>
        <v>1007030001-SAN BUENAVENTURA</v>
      </c>
      <c r="C4281" s="47" t="s">
        <v>3522</v>
      </c>
      <c r="D4281" s="47" t="s">
        <v>58</v>
      </c>
      <c r="E4281" s="47" t="s">
        <v>1117</v>
      </c>
      <c r="F4281" s="47" t="s">
        <v>3522</v>
      </c>
      <c r="G4281" s="47" t="s">
        <v>60</v>
      </c>
      <c r="H4281" s="47">
        <v>420</v>
      </c>
      <c r="I4281" s="47">
        <v>420</v>
      </c>
      <c r="J4281" s="47" t="s">
        <v>62</v>
      </c>
      <c r="K4281" s="47" t="s">
        <v>63</v>
      </c>
      <c r="L4281" s="47" t="s">
        <v>64</v>
      </c>
      <c r="M4281" s="47" t="s">
        <v>3523</v>
      </c>
      <c r="N4281" s="47" t="s">
        <v>3522</v>
      </c>
      <c r="O4281" s="47" t="s">
        <v>58</v>
      </c>
      <c r="P4281" s="47" t="s">
        <v>1117</v>
      </c>
      <c r="Q4281" s="47" t="s">
        <v>3522</v>
      </c>
      <c r="R4281" s="47">
        <v>17328</v>
      </c>
      <c r="S4281" s="47" t="s">
        <v>171</v>
      </c>
      <c r="T4281" s="47" t="s">
        <v>3524</v>
      </c>
      <c r="U4281" s="47">
        <v>23348</v>
      </c>
      <c r="V4281" s="47" t="s">
        <v>98</v>
      </c>
      <c r="W4281" s="47" t="s">
        <v>3525</v>
      </c>
      <c r="X4281" s="47">
        <v>1281350</v>
      </c>
      <c r="Y4281" s="47">
        <v>4222859</v>
      </c>
      <c r="Z4281" s="47">
        <v>259298</v>
      </c>
      <c r="AA4281" s="47">
        <v>9029992</v>
      </c>
      <c r="AB4281" s="47" t="s">
        <v>71</v>
      </c>
      <c r="AC4281" s="47">
        <v>3152</v>
      </c>
      <c r="AD4281" s="47" t="s">
        <v>72</v>
      </c>
      <c r="AE4281" s="47" t="s">
        <v>4900</v>
      </c>
      <c r="AF4281" s="47" t="s">
        <v>6260</v>
      </c>
      <c r="AG4281" s="47" t="s">
        <v>61</v>
      </c>
      <c r="AH4281" s="47" t="s">
        <v>75</v>
      </c>
      <c r="AI4281" s="47" t="s">
        <v>76</v>
      </c>
      <c r="AJ4281" s="47" t="s">
        <v>61</v>
      </c>
      <c r="AK4281" s="47" t="s">
        <v>61</v>
      </c>
      <c r="AV4281" s="47">
        <v>0.5</v>
      </c>
      <c r="AZ4281" s="47">
        <v>48</v>
      </c>
      <c r="BM4281" s="47">
        <v>7.88</v>
      </c>
      <c r="BS4281" s="47">
        <v>16</v>
      </c>
      <c r="BT4281" s="47">
        <v>0.76</v>
      </c>
      <c r="DI4281" s="1">
        <f t="shared" si="330"/>
        <v>4</v>
      </c>
      <c r="DJ4281" s="9" t="str">
        <f t="shared" si="331"/>
        <v>NO BACTERIOLOGICO</v>
      </c>
      <c r="DK4281" s="10" t="str">
        <f t="shared" si="332"/>
        <v>-</v>
      </c>
      <c r="DL4281" s="11" t="str">
        <f t="shared" si="333"/>
        <v>0</v>
      </c>
    </row>
    <row r="4282" spans="1:116" ht="12" x14ac:dyDescent="0.2">
      <c r="A4282" s="47">
        <v>1007030001</v>
      </c>
      <c r="B4282" s="47" t="str">
        <f t="shared" si="334"/>
        <v>1007030001-SAN BUENAVENTURA</v>
      </c>
      <c r="C4282" s="47" t="s">
        <v>3522</v>
      </c>
      <c r="D4282" s="47" t="s">
        <v>58</v>
      </c>
      <c r="E4282" s="47" t="s">
        <v>1117</v>
      </c>
      <c r="F4282" s="47" t="s">
        <v>3522</v>
      </c>
      <c r="G4282" s="47" t="s">
        <v>60</v>
      </c>
      <c r="H4282" s="47">
        <v>420</v>
      </c>
      <c r="I4282" s="47">
        <v>420</v>
      </c>
      <c r="J4282" s="47" t="s">
        <v>62</v>
      </c>
      <c r="K4282" s="47" t="s">
        <v>63</v>
      </c>
      <c r="L4282" s="47" t="s">
        <v>64</v>
      </c>
      <c r="M4282" s="47" t="s">
        <v>3523</v>
      </c>
      <c r="N4282" s="47" t="s">
        <v>3522</v>
      </c>
      <c r="O4282" s="47" t="s">
        <v>58</v>
      </c>
      <c r="P4282" s="47" t="s">
        <v>1117</v>
      </c>
      <c r="Q4282" s="47" t="s">
        <v>3522</v>
      </c>
      <c r="R4282" s="47">
        <v>17328</v>
      </c>
      <c r="S4282" s="47" t="s">
        <v>171</v>
      </c>
      <c r="T4282" s="47" t="s">
        <v>3524</v>
      </c>
      <c r="U4282" s="47">
        <v>23348</v>
      </c>
      <c r="V4282" s="47" t="s">
        <v>98</v>
      </c>
      <c r="W4282" s="47" t="s">
        <v>3525</v>
      </c>
      <c r="X4282" s="47">
        <v>1281357</v>
      </c>
      <c r="Y4282" s="47">
        <v>4222885</v>
      </c>
      <c r="Z4282" s="47">
        <v>259703</v>
      </c>
      <c r="AA4282" s="47">
        <v>9030137</v>
      </c>
      <c r="AB4282" s="47" t="s">
        <v>71</v>
      </c>
      <c r="AC4282" s="47">
        <v>3255</v>
      </c>
      <c r="AD4282" s="47" t="s">
        <v>72</v>
      </c>
      <c r="AE4282" s="47" t="s">
        <v>4893</v>
      </c>
      <c r="AF4282" s="47" t="s">
        <v>6261</v>
      </c>
      <c r="AG4282" s="47">
        <v>38087</v>
      </c>
      <c r="AH4282" s="47" t="s">
        <v>73</v>
      </c>
      <c r="AI4282" s="47" t="s">
        <v>3527</v>
      </c>
      <c r="AJ4282" s="47" t="s">
        <v>61</v>
      </c>
      <c r="AK4282" s="47" t="s">
        <v>61</v>
      </c>
      <c r="AV4282" s="47">
        <v>1</v>
      </c>
      <c r="AZ4282" s="47">
        <v>42</v>
      </c>
      <c r="BM4282" s="47">
        <v>7.82</v>
      </c>
      <c r="BS4282" s="47">
        <v>15.9</v>
      </c>
      <c r="BT4282" s="47">
        <v>0.45</v>
      </c>
      <c r="DI4282" s="1">
        <f t="shared" si="330"/>
        <v>4</v>
      </c>
      <c r="DJ4282" s="9" t="str">
        <f t="shared" si="331"/>
        <v>NO BACTERIOLOGICO</v>
      </c>
      <c r="DK4282" s="10" t="str">
        <f t="shared" si="332"/>
        <v>-</v>
      </c>
      <c r="DL4282" s="11" t="str">
        <f t="shared" si="333"/>
        <v>0</v>
      </c>
    </row>
    <row r="4283" spans="1:116" ht="12" x14ac:dyDescent="0.2">
      <c r="A4283" s="47">
        <v>1007030001</v>
      </c>
      <c r="B4283" s="47" t="str">
        <f t="shared" si="334"/>
        <v>1007030001-SAN BUENAVENTURA</v>
      </c>
      <c r="C4283" s="47" t="s">
        <v>3522</v>
      </c>
      <c r="D4283" s="47" t="s">
        <v>58</v>
      </c>
      <c r="E4283" s="47" t="s">
        <v>1117</v>
      </c>
      <c r="F4283" s="47" t="s">
        <v>3522</v>
      </c>
      <c r="G4283" s="47" t="s">
        <v>60</v>
      </c>
      <c r="H4283" s="47">
        <v>420</v>
      </c>
      <c r="I4283" s="47">
        <v>420</v>
      </c>
      <c r="J4283" s="47" t="s">
        <v>62</v>
      </c>
      <c r="K4283" s="47" t="s">
        <v>63</v>
      </c>
      <c r="L4283" s="47" t="s">
        <v>64</v>
      </c>
      <c r="M4283" s="47" t="s">
        <v>3523</v>
      </c>
      <c r="N4283" s="47" t="s">
        <v>3522</v>
      </c>
      <c r="O4283" s="47" t="s">
        <v>58</v>
      </c>
      <c r="P4283" s="47" t="s">
        <v>1117</v>
      </c>
      <c r="Q4283" s="47" t="s">
        <v>3522</v>
      </c>
      <c r="R4283" s="47">
        <v>17328</v>
      </c>
      <c r="S4283" s="47" t="s">
        <v>171</v>
      </c>
      <c r="T4283" s="47" t="s">
        <v>3524</v>
      </c>
      <c r="U4283" s="47">
        <v>23348</v>
      </c>
      <c r="V4283" s="47" t="s">
        <v>98</v>
      </c>
      <c r="W4283" s="47" t="s">
        <v>3525</v>
      </c>
      <c r="X4283" s="47">
        <v>1281357</v>
      </c>
      <c r="Y4283" s="47">
        <v>4222886</v>
      </c>
      <c r="Z4283" s="47">
        <v>259582</v>
      </c>
      <c r="AA4283" s="47">
        <v>9030026</v>
      </c>
      <c r="AB4283" s="47" t="s">
        <v>71</v>
      </c>
      <c r="AC4283" s="47">
        <v>3236</v>
      </c>
      <c r="AD4283" s="47" t="s">
        <v>72</v>
      </c>
      <c r="AE4283" s="47" t="s">
        <v>4893</v>
      </c>
      <c r="AF4283" s="47" t="s">
        <v>6261</v>
      </c>
      <c r="AG4283" s="47" t="s">
        <v>61</v>
      </c>
      <c r="AH4283" s="47" t="s">
        <v>75</v>
      </c>
      <c r="AI4283" s="47" t="s">
        <v>76</v>
      </c>
      <c r="AJ4283" s="47" t="s">
        <v>61</v>
      </c>
      <c r="AK4283" s="47" t="s">
        <v>61</v>
      </c>
      <c r="AV4283" s="47">
        <v>0.8</v>
      </c>
      <c r="AZ4283" s="47">
        <v>56</v>
      </c>
      <c r="BM4283" s="47">
        <v>7.88</v>
      </c>
      <c r="BS4283" s="47">
        <v>15.4</v>
      </c>
      <c r="BT4283" s="47">
        <v>0.57999999999999996</v>
      </c>
      <c r="DI4283" s="1">
        <f t="shared" si="330"/>
        <v>4</v>
      </c>
      <c r="DJ4283" s="9" t="str">
        <f t="shared" si="331"/>
        <v>NO BACTERIOLOGICO</v>
      </c>
      <c r="DK4283" s="10" t="str">
        <f t="shared" si="332"/>
        <v>-</v>
      </c>
      <c r="DL4283" s="11" t="str">
        <f t="shared" si="333"/>
        <v>0</v>
      </c>
    </row>
    <row r="4284" spans="1:116" ht="12" x14ac:dyDescent="0.2">
      <c r="A4284" s="47">
        <v>1007030001</v>
      </c>
      <c r="B4284" s="47" t="str">
        <f t="shared" si="334"/>
        <v>1007030001-SAN BUENAVENTURA</v>
      </c>
      <c r="C4284" s="47" t="s">
        <v>3522</v>
      </c>
      <c r="D4284" s="47" t="s">
        <v>58</v>
      </c>
      <c r="E4284" s="47" t="s">
        <v>1117</v>
      </c>
      <c r="F4284" s="47" t="s">
        <v>3522</v>
      </c>
      <c r="G4284" s="47" t="s">
        <v>60</v>
      </c>
      <c r="H4284" s="47">
        <v>420</v>
      </c>
      <c r="I4284" s="47">
        <v>420</v>
      </c>
      <c r="J4284" s="47" t="s">
        <v>62</v>
      </c>
      <c r="K4284" s="47" t="s">
        <v>63</v>
      </c>
      <c r="L4284" s="47" t="s">
        <v>64</v>
      </c>
      <c r="M4284" s="47" t="s">
        <v>3523</v>
      </c>
      <c r="N4284" s="47" t="s">
        <v>3522</v>
      </c>
      <c r="O4284" s="47" t="s">
        <v>58</v>
      </c>
      <c r="P4284" s="47" t="s">
        <v>1117</v>
      </c>
      <c r="Q4284" s="47" t="s">
        <v>3522</v>
      </c>
      <c r="R4284" s="47">
        <v>17328</v>
      </c>
      <c r="S4284" s="47" t="s">
        <v>171</v>
      </c>
      <c r="T4284" s="47" t="s">
        <v>3524</v>
      </c>
      <c r="U4284" s="47">
        <v>23348</v>
      </c>
      <c r="V4284" s="47" t="s">
        <v>98</v>
      </c>
      <c r="W4284" s="47" t="s">
        <v>3525</v>
      </c>
      <c r="X4284" s="47">
        <v>1281357</v>
      </c>
      <c r="Y4284" s="47">
        <v>4222887</v>
      </c>
      <c r="Z4284" s="47">
        <v>299570</v>
      </c>
      <c r="AA4284" s="47">
        <v>9029887</v>
      </c>
      <c r="AB4284" s="47" t="s">
        <v>71</v>
      </c>
      <c r="AC4284" s="47">
        <v>3215</v>
      </c>
      <c r="AD4284" s="47" t="s">
        <v>72</v>
      </c>
      <c r="AE4284" s="47" t="s">
        <v>4893</v>
      </c>
      <c r="AF4284" s="47" t="s">
        <v>6261</v>
      </c>
      <c r="AG4284" s="47" t="s">
        <v>61</v>
      </c>
      <c r="AH4284" s="47" t="s">
        <v>75</v>
      </c>
      <c r="AI4284" s="47" t="s">
        <v>76</v>
      </c>
      <c r="AJ4284" s="47" t="s">
        <v>61</v>
      </c>
      <c r="AK4284" s="47" t="s">
        <v>61</v>
      </c>
      <c r="AV4284" s="47">
        <v>0.5</v>
      </c>
      <c r="AZ4284" s="47">
        <v>58</v>
      </c>
      <c r="BM4284" s="47">
        <v>7.87</v>
      </c>
      <c r="BS4284" s="47">
        <v>15.2</v>
      </c>
      <c r="BT4284" s="47">
        <v>0.59</v>
      </c>
      <c r="DI4284" s="1">
        <f t="shared" si="330"/>
        <v>4</v>
      </c>
      <c r="DJ4284" s="9" t="str">
        <f t="shared" si="331"/>
        <v>NO BACTERIOLOGICO</v>
      </c>
      <c r="DK4284" s="10" t="str">
        <f t="shared" si="332"/>
        <v>-</v>
      </c>
      <c r="DL4284" s="11" t="str">
        <f t="shared" si="333"/>
        <v>0</v>
      </c>
    </row>
    <row r="4285" spans="1:116" ht="12" x14ac:dyDescent="0.2">
      <c r="A4285" s="47">
        <v>1001030007</v>
      </c>
      <c r="B4285" s="47" t="str">
        <f t="shared" si="334"/>
        <v>1001030007-SAN JUAN DE MONTERREY</v>
      </c>
      <c r="C4285" s="47" t="s">
        <v>3571</v>
      </c>
      <c r="D4285" s="47" t="s">
        <v>58</v>
      </c>
      <c r="E4285" s="47" t="s">
        <v>58</v>
      </c>
      <c r="F4285" s="47" t="s">
        <v>87</v>
      </c>
      <c r="G4285" s="47" t="s">
        <v>60</v>
      </c>
      <c r="H4285" s="47">
        <v>96</v>
      </c>
      <c r="I4285" s="47" t="s">
        <v>61</v>
      </c>
      <c r="J4285" s="47" t="s">
        <v>88</v>
      </c>
      <c r="K4285" s="47" t="s">
        <v>63</v>
      </c>
      <c r="L4285" s="47" t="s">
        <v>64</v>
      </c>
      <c r="M4285" s="47" t="s">
        <v>89</v>
      </c>
      <c r="N4285" s="47" t="s">
        <v>90</v>
      </c>
      <c r="O4285" s="47" t="s">
        <v>58</v>
      </c>
      <c r="P4285" s="47" t="s">
        <v>58</v>
      </c>
      <c r="Q4285" s="47" t="s">
        <v>87</v>
      </c>
      <c r="R4285" s="47">
        <v>151851</v>
      </c>
      <c r="S4285" s="47" t="s">
        <v>67</v>
      </c>
      <c r="T4285" s="47" t="s">
        <v>3572</v>
      </c>
      <c r="U4285" s="47">
        <v>17638</v>
      </c>
      <c r="V4285" s="47" t="s">
        <v>69</v>
      </c>
      <c r="W4285" s="47" t="s">
        <v>3573</v>
      </c>
      <c r="X4285" s="47">
        <v>1281266</v>
      </c>
      <c r="Y4285" s="47">
        <v>4222900</v>
      </c>
      <c r="Z4285" s="47">
        <v>398209</v>
      </c>
      <c r="AA4285" s="47">
        <v>8946348</v>
      </c>
      <c r="AB4285" s="47" t="s">
        <v>71</v>
      </c>
      <c r="AC4285" s="47">
        <v>810</v>
      </c>
      <c r="AD4285" s="47" t="s">
        <v>86</v>
      </c>
      <c r="AE4285" s="47" t="s">
        <v>4898</v>
      </c>
      <c r="AF4285" s="47" t="s">
        <v>6262</v>
      </c>
      <c r="AG4285" s="47">
        <v>66589</v>
      </c>
      <c r="AH4285" s="47" t="s">
        <v>73</v>
      </c>
      <c r="AI4285" s="47" t="s">
        <v>4520</v>
      </c>
      <c r="AJ4285" s="47" t="s">
        <v>61</v>
      </c>
      <c r="AK4285" s="47" t="s">
        <v>61</v>
      </c>
      <c r="AV4285" s="47">
        <v>0.8</v>
      </c>
      <c r="AZ4285" s="47">
        <v>260</v>
      </c>
      <c r="BM4285" s="47">
        <v>7.6</v>
      </c>
      <c r="BS4285" s="47">
        <v>20</v>
      </c>
      <c r="BT4285" s="47">
        <v>0</v>
      </c>
      <c r="DI4285" s="1">
        <f t="shared" si="330"/>
        <v>4</v>
      </c>
      <c r="DJ4285" s="9" t="str">
        <f t="shared" si="331"/>
        <v>NO BACTERIOLOGICO</v>
      </c>
      <c r="DK4285" s="10" t="str">
        <f t="shared" si="332"/>
        <v>-</v>
      </c>
      <c r="DL4285" s="11" t="str">
        <f t="shared" si="333"/>
        <v>0</v>
      </c>
    </row>
    <row r="4286" spans="1:116" ht="12" x14ac:dyDescent="0.2">
      <c r="A4286" s="47">
        <v>1001030007</v>
      </c>
      <c r="B4286" s="47" t="str">
        <f t="shared" si="334"/>
        <v>1001030007-SAN JUAN DE MONTERREY</v>
      </c>
      <c r="C4286" s="47" t="s">
        <v>3571</v>
      </c>
      <c r="D4286" s="47" t="s">
        <v>58</v>
      </c>
      <c r="E4286" s="47" t="s">
        <v>58</v>
      </c>
      <c r="F4286" s="47" t="s">
        <v>87</v>
      </c>
      <c r="G4286" s="47" t="s">
        <v>60</v>
      </c>
      <c r="H4286" s="47">
        <v>96</v>
      </c>
      <c r="I4286" s="47" t="s">
        <v>61</v>
      </c>
      <c r="J4286" s="47" t="s">
        <v>88</v>
      </c>
      <c r="K4286" s="47" t="s">
        <v>63</v>
      </c>
      <c r="L4286" s="47" t="s">
        <v>64</v>
      </c>
      <c r="M4286" s="47" t="s">
        <v>89</v>
      </c>
      <c r="N4286" s="47" t="s">
        <v>90</v>
      </c>
      <c r="O4286" s="47" t="s">
        <v>58</v>
      </c>
      <c r="P4286" s="47" t="s">
        <v>58</v>
      </c>
      <c r="Q4286" s="47" t="s">
        <v>87</v>
      </c>
      <c r="R4286" s="47">
        <v>151851</v>
      </c>
      <c r="S4286" s="47" t="s">
        <v>67</v>
      </c>
      <c r="T4286" s="47" t="s">
        <v>3572</v>
      </c>
      <c r="U4286" s="47">
        <v>17638</v>
      </c>
      <c r="V4286" s="47" t="s">
        <v>69</v>
      </c>
      <c r="W4286" s="47" t="s">
        <v>3573</v>
      </c>
      <c r="X4286" s="47">
        <v>1281266</v>
      </c>
      <c r="Y4286" s="47">
        <v>4222901</v>
      </c>
      <c r="Z4286" s="47">
        <v>397246</v>
      </c>
      <c r="AA4286" s="47">
        <v>8948558</v>
      </c>
      <c r="AB4286" s="47" t="s">
        <v>71</v>
      </c>
      <c r="AC4286" s="47">
        <v>809</v>
      </c>
      <c r="AD4286" s="47" t="s">
        <v>86</v>
      </c>
      <c r="AE4286" s="47" t="s">
        <v>4898</v>
      </c>
      <c r="AF4286" s="47" t="s">
        <v>6262</v>
      </c>
      <c r="AG4286" s="47" t="s">
        <v>61</v>
      </c>
      <c r="AH4286" s="47" t="s">
        <v>75</v>
      </c>
      <c r="AI4286" s="47" t="s">
        <v>76</v>
      </c>
      <c r="AJ4286" s="47" t="s">
        <v>77</v>
      </c>
      <c r="AK4286" s="47" t="s">
        <v>78</v>
      </c>
      <c r="AV4286" s="47">
        <v>0.6</v>
      </c>
      <c r="AZ4286" s="47">
        <v>255</v>
      </c>
      <c r="BM4286" s="47">
        <v>7.3</v>
      </c>
      <c r="BS4286" s="47">
        <v>20</v>
      </c>
      <c r="BT4286" s="47">
        <v>0</v>
      </c>
      <c r="DI4286" s="1">
        <f t="shared" si="330"/>
        <v>4</v>
      </c>
      <c r="DJ4286" s="9" t="str">
        <f t="shared" si="331"/>
        <v>NO BACTERIOLOGICO</v>
      </c>
      <c r="DK4286" s="10" t="str">
        <f t="shared" si="332"/>
        <v>-</v>
      </c>
      <c r="DL4286" s="11" t="str">
        <f t="shared" si="333"/>
        <v>0</v>
      </c>
    </row>
    <row r="4287" spans="1:116" ht="12" x14ac:dyDescent="0.2">
      <c r="A4287" s="47">
        <v>1001030007</v>
      </c>
      <c r="B4287" s="47" t="str">
        <f t="shared" si="334"/>
        <v>1001030007-SAN JUAN DE MONTERREY</v>
      </c>
      <c r="C4287" s="47" t="s">
        <v>3571</v>
      </c>
      <c r="D4287" s="47" t="s">
        <v>58</v>
      </c>
      <c r="E4287" s="47" t="s">
        <v>58</v>
      </c>
      <c r="F4287" s="47" t="s">
        <v>87</v>
      </c>
      <c r="G4287" s="47" t="s">
        <v>60</v>
      </c>
      <c r="H4287" s="47">
        <v>96</v>
      </c>
      <c r="I4287" s="47" t="s">
        <v>61</v>
      </c>
      <c r="J4287" s="47" t="s">
        <v>88</v>
      </c>
      <c r="K4287" s="47" t="s">
        <v>63</v>
      </c>
      <c r="L4287" s="47" t="s">
        <v>64</v>
      </c>
      <c r="M4287" s="47" t="s">
        <v>89</v>
      </c>
      <c r="N4287" s="47" t="s">
        <v>90</v>
      </c>
      <c r="O4287" s="47" t="s">
        <v>58</v>
      </c>
      <c r="P4287" s="47" t="s">
        <v>58</v>
      </c>
      <c r="Q4287" s="47" t="s">
        <v>87</v>
      </c>
      <c r="R4287" s="47">
        <v>151851</v>
      </c>
      <c r="S4287" s="47" t="s">
        <v>67</v>
      </c>
      <c r="T4287" s="47" t="s">
        <v>3572</v>
      </c>
      <c r="U4287" s="47">
        <v>17638</v>
      </c>
      <c r="V4287" s="47" t="s">
        <v>69</v>
      </c>
      <c r="W4287" s="47" t="s">
        <v>3573</v>
      </c>
      <c r="X4287" s="47">
        <v>1281266</v>
      </c>
      <c r="Y4287" s="47">
        <v>4222902</v>
      </c>
      <c r="Z4287" s="47">
        <v>397594</v>
      </c>
      <c r="AA4287" s="47">
        <v>8948299</v>
      </c>
      <c r="AB4287" s="47" t="s">
        <v>71</v>
      </c>
      <c r="AC4287" s="47">
        <v>783</v>
      </c>
      <c r="AD4287" s="47" t="s">
        <v>86</v>
      </c>
      <c r="AE4287" s="47" t="s">
        <v>4898</v>
      </c>
      <c r="AF4287" s="47" t="s">
        <v>6262</v>
      </c>
      <c r="AG4287" s="47" t="s">
        <v>61</v>
      </c>
      <c r="AH4287" s="47" t="s">
        <v>75</v>
      </c>
      <c r="AI4287" s="47" t="s">
        <v>76</v>
      </c>
      <c r="AJ4287" s="47" t="s">
        <v>77</v>
      </c>
      <c r="AK4287" s="47" t="s">
        <v>61</v>
      </c>
      <c r="AV4287" s="47">
        <v>0.5</v>
      </c>
      <c r="AZ4287" s="47">
        <v>258</v>
      </c>
      <c r="BM4287" s="47">
        <v>7.5</v>
      </c>
      <c r="BS4287" s="47">
        <v>20</v>
      </c>
      <c r="BT4287" s="47">
        <v>0</v>
      </c>
      <c r="DI4287" s="1">
        <f t="shared" si="330"/>
        <v>4</v>
      </c>
      <c r="DJ4287" s="9" t="str">
        <f t="shared" si="331"/>
        <v>NO BACTERIOLOGICO</v>
      </c>
      <c r="DK4287" s="10" t="str">
        <f t="shared" si="332"/>
        <v>-</v>
      </c>
      <c r="DL4287" s="11" t="str">
        <f t="shared" si="333"/>
        <v>0</v>
      </c>
    </row>
    <row r="4288" spans="1:116" ht="12" x14ac:dyDescent="0.2">
      <c r="A4288" s="47">
        <v>1007030029</v>
      </c>
      <c r="B4288" s="47" t="str">
        <f t="shared" si="334"/>
        <v>1007030029-SAN JOSE DE PISHGOYACU (PISHGOYACU)</v>
      </c>
      <c r="C4288" s="47" t="s">
        <v>3528</v>
      </c>
      <c r="D4288" s="47" t="s">
        <v>58</v>
      </c>
      <c r="E4288" s="47" t="s">
        <v>1117</v>
      </c>
      <c r="F4288" s="47" t="s">
        <v>3522</v>
      </c>
      <c r="G4288" s="47" t="s">
        <v>60</v>
      </c>
      <c r="H4288" s="47">
        <v>155</v>
      </c>
      <c r="I4288" s="47">
        <v>155</v>
      </c>
      <c r="J4288" s="47" t="s">
        <v>62</v>
      </c>
      <c r="K4288" s="47" t="s">
        <v>63</v>
      </c>
      <c r="L4288" s="47" t="s">
        <v>64</v>
      </c>
      <c r="M4288" s="47" t="s">
        <v>3523</v>
      </c>
      <c r="N4288" s="47" t="s">
        <v>3522</v>
      </c>
      <c r="O4288" s="47" t="s">
        <v>58</v>
      </c>
      <c r="P4288" s="47" t="s">
        <v>1117</v>
      </c>
      <c r="Q4288" s="47" t="s">
        <v>3522</v>
      </c>
      <c r="R4288" s="47">
        <v>107608</v>
      </c>
      <c r="S4288" s="47" t="s">
        <v>171</v>
      </c>
      <c r="T4288" s="47" t="s">
        <v>3529</v>
      </c>
      <c r="U4288" s="47">
        <v>23351</v>
      </c>
      <c r="V4288" s="47" t="s">
        <v>69</v>
      </c>
      <c r="W4288" s="47" t="s">
        <v>3530</v>
      </c>
      <c r="X4288" s="47">
        <v>1281361</v>
      </c>
      <c r="Y4288" s="47">
        <v>4222907</v>
      </c>
      <c r="Z4288" s="47">
        <v>260008</v>
      </c>
      <c r="AA4288" s="47">
        <v>9029260</v>
      </c>
      <c r="AB4288" s="47" t="s">
        <v>71</v>
      </c>
      <c r="AC4288" s="47">
        <v>3433</v>
      </c>
      <c r="AD4288" s="47" t="s">
        <v>72</v>
      </c>
      <c r="AE4288" s="47" t="s">
        <v>4903</v>
      </c>
      <c r="AF4288" s="47" t="s">
        <v>6263</v>
      </c>
      <c r="AG4288" s="47">
        <v>10726</v>
      </c>
      <c r="AH4288" s="47" t="s">
        <v>73</v>
      </c>
      <c r="AI4288" s="47" t="s">
        <v>3531</v>
      </c>
      <c r="AJ4288" s="47" t="s">
        <v>61</v>
      </c>
      <c r="AK4288" s="47" t="s">
        <v>61</v>
      </c>
      <c r="AV4288" s="47">
        <v>1.2</v>
      </c>
      <c r="AZ4288" s="47">
        <v>50</v>
      </c>
      <c r="BM4288" s="47">
        <v>7.62</v>
      </c>
      <c r="BS4288" s="47">
        <v>15.8</v>
      </c>
      <c r="BT4288" s="47">
        <v>0.56000000000000005</v>
      </c>
      <c r="DI4288" s="1">
        <f t="shared" si="330"/>
        <v>4</v>
      </c>
      <c r="DJ4288" s="9" t="str">
        <f t="shared" si="331"/>
        <v>NO BACTERIOLOGICO</v>
      </c>
      <c r="DK4288" s="10" t="str">
        <f t="shared" si="332"/>
        <v>-</v>
      </c>
      <c r="DL4288" s="11" t="str">
        <f t="shared" si="333"/>
        <v>0</v>
      </c>
    </row>
    <row r="4289" spans="1:116" ht="12" x14ac:dyDescent="0.2">
      <c r="A4289" s="47">
        <v>1007030029</v>
      </c>
      <c r="B4289" s="47" t="str">
        <f t="shared" si="334"/>
        <v>1007030029-SAN JOSE DE PISHGOYACU (PISHGOYACU)</v>
      </c>
      <c r="C4289" s="47" t="s">
        <v>3528</v>
      </c>
      <c r="D4289" s="47" t="s">
        <v>58</v>
      </c>
      <c r="E4289" s="47" t="s">
        <v>1117</v>
      </c>
      <c r="F4289" s="47" t="s">
        <v>3522</v>
      </c>
      <c r="G4289" s="47" t="s">
        <v>60</v>
      </c>
      <c r="H4289" s="47">
        <v>155</v>
      </c>
      <c r="I4289" s="47">
        <v>155</v>
      </c>
      <c r="J4289" s="47" t="s">
        <v>62</v>
      </c>
      <c r="K4289" s="47" t="s">
        <v>63</v>
      </c>
      <c r="L4289" s="47" t="s">
        <v>64</v>
      </c>
      <c r="M4289" s="47" t="s">
        <v>3523</v>
      </c>
      <c r="N4289" s="47" t="s">
        <v>3522</v>
      </c>
      <c r="O4289" s="47" t="s">
        <v>58</v>
      </c>
      <c r="P4289" s="47" t="s">
        <v>1117</v>
      </c>
      <c r="Q4289" s="47" t="s">
        <v>3522</v>
      </c>
      <c r="R4289" s="47">
        <v>107608</v>
      </c>
      <c r="S4289" s="47" t="s">
        <v>171</v>
      </c>
      <c r="T4289" s="47" t="s">
        <v>3529</v>
      </c>
      <c r="U4289" s="47">
        <v>23351</v>
      </c>
      <c r="V4289" s="47" t="s">
        <v>69</v>
      </c>
      <c r="W4289" s="47" t="s">
        <v>3530</v>
      </c>
      <c r="X4289" s="47">
        <v>1281361</v>
      </c>
      <c r="Y4289" s="47">
        <v>4222908</v>
      </c>
      <c r="Z4289" s="47">
        <v>258983</v>
      </c>
      <c r="AA4289" s="47">
        <v>9029109</v>
      </c>
      <c r="AB4289" s="47" t="s">
        <v>71</v>
      </c>
      <c r="AC4289" s="47">
        <v>3244</v>
      </c>
      <c r="AD4289" s="47" t="s">
        <v>72</v>
      </c>
      <c r="AE4289" s="47" t="s">
        <v>4903</v>
      </c>
      <c r="AF4289" s="47" t="s">
        <v>6263</v>
      </c>
      <c r="AG4289" s="47" t="s">
        <v>61</v>
      </c>
      <c r="AH4289" s="47" t="s">
        <v>75</v>
      </c>
      <c r="AI4289" s="47" t="s">
        <v>76</v>
      </c>
      <c r="AJ4289" s="47" t="s">
        <v>61</v>
      </c>
      <c r="AK4289" s="47" t="s">
        <v>61</v>
      </c>
      <c r="AV4289" s="47">
        <v>1</v>
      </c>
      <c r="AZ4289" s="47">
        <v>50</v>
      </c>
      <c r="BM4289" s="47">
        <v>7.89</v>
      </c>
      <c r="BS4289" s="47">
        <v>15.6</v>
      </c>
      <c r="BT4289" s="47">
        <v>0.16</v>
      </c>
      <c r="DI4289" s="1">
        <f t="shared" si="330"/>
        <v>4</v>
      </c>
      <c r="DJ4289" s="9" t="str">
        <f t="shared" si="331"/>
        <v>NO BACTERIOLOGICO</v>
      </c>
      <c r="DK4289" s="10" t="str">
        <f t="shared" si="332"/>
        <v>-</v>
      </c>
      <c r="DL4289" s="11" t="str">
        <f t="shared" si="333"/>
        <v>0</v>
      </c>
    </row>
    <row r="4290" spans="1:116" ht="12" x14ac:dyDescent="0.2">
      <c r="A4290" s="47">
        <v>1007030029</v>
      </c>
      <c r="B4290" s="47" t="str">
        <f t="shared" si="334"/>
        <v>1007030029-SAN JOSE DE PISHGOYACU (PISHGOYACU)</v>
      </c>
      <c r="C4290" s="47" t="s">
        <v>3528</v>
      </c>
      <c r="D4290" s="47" t="s">
        <v>58</v>
      </c>
      <c r="E4290" s="47" t="s">
        <v>1117</v>
      </c>
      <c r="F4290" s="47" t="s">
        <v>3522</v>
      </c>
      <c r="G4290" s="47" t="s">
        <v>60</v>
      </c>
      <c r="H4290" s="47">
        <v>155</v>
      </c>
      <c r="I4290" s="47">
        <v>155</v>
      </c>
      <c r="J4290" s="47" t="s">
        <v>62</v>
      </c>
      <c r="K4290" s="47" t="s">
        <v>63</v>
      </c>
      <c r="L4290" s="47" t="s">
        <v>64</v>
      </c>
      <c r="M4290" s="47" t="s">
        <v>3523</v>
      </c>
      <c r="N4290" s="47" t="s">
        <v>3522</v>
      </c>
      <c r="O4290" s="47" t="s">
        <v>58</v>
      </c>
      <c r="P4290" s="47" t="s">
        <v>1117</v>
      </c>
      <c r="Q4290" s="47" t="s">
        <v>3522</v>
      </c>
      <c r="R4290" s="47">
        <v>107608</v>
      </c>
      <c r="S4290" s="47" t="s">
        <v>171</v>
      </c>
      <c r="T4290" s="47" t="s">
        <v>3529</v>
      </c>
      <c r="U4290" s="47">
        <v>23351</v>
      </c>
      <c r="V4290" s="47" t="s">
        <v>69</v>
      </c>
      <c r="W4290" s="47" t="s">
        <v>3530</v>
      </c>
      <c r="X4290" s="47">
        <v>1281361</v>
      </c>
      <c r="Y4290" s="47">
        <v>4222909</v>
      </c>
      <c r="Z4290" s="47">
        <v>259189</v>
      </c>
      <c r="AA4290" s="47">
        <v>9029129</v>
      </c>
      <c r="AB4290" s="47" t="s">
        <v>71</v>
      </c>
      <c r="AC4290" s="47">
        <v>3295</v>
      </c>
      <c r="AD4290" s="47" t="s">
        <v>72</v>
      </c>
      <c r="AE4290" s="47" t="s">
        <v>4903</v>
      </c>
      <c r="AF4290" s="47" t="s">
        <v>6263</v>
      </c>
      <c r="AG4290" s="47" t="s">
        <v>61</v>
      </c>
      <c r="AH4290" s="47" t="s">
        <v>75</v>
      </c>
      <c r="AI4290" s="47" t="s">
        <v>76</v>
      </c>
      <c r="AJ4290" s="47" t="s">
        <v>61</v>
      </c>
      <c r="AK4290" s="47" t="s">
        <v>61</v>
      </c>
      <c r="AV4290" s="47">
        <v>0.5</v>
      </c>
      <c r="AZ4290" s="47">
        <v>50</v>
      </c>
      <c r="BM4290" s="47">
        <v>7.82</v>
      </c>
      <c r="BS4290" s="47">
        <v>14.7</v>
      </c>
      <c r="BT4290" s="47">
        <v>0.2</v>
      </c>
      <c r="DI4290" s="1">
        <f t="shared" si="330"/>
        <v>4</v>
      </c>
      <c r="DJ4290" s="9" t="str">
        <f t="shared" si="331"/>
        <v>NO BACTERIOLOGICO</v>
      </c>
      <c r="DK4290" s="10" t="str">
        <f t="shared" si="332"/>
        <v>-</v>
      </c>
      <c r="DL4290" s="11" t="str">
        <f t="shared" si="333"/>
        <v>0</v>
      </c>
    </row>
    <row r="4291" spans="1:116" ht="12" x14ac:dyDescent="0.2">
      <c r="A4291" s="47">
        <v>1007030030</v>
      </c>
      <c r="B4291" s="47" t="str">
        <f t="shared" si="334"/>
        <v>1007030030-GANTU</v>
      </c>
      <c r="C4291" s="47" t="s">
        <v>3532</v>
      </c>
      <c r="D4291" s="47" t="s">
        <v>58</v>
      </c>
      <c r="E4291" s="47" t="s">
        <v>1117</v>
      </c>
      <c r="F4291" s="47" t="s">
        <v>3522</v>
      </c>
      <c r="G4291" s="47" t="s">
        <v>60</v>
      </c>
      <c r="H4291" s="47">
        <v>146</v>
      </c>
      <c r="I4291" s="47">
        <v>146</v>
      </c>
      <c r="J4291" s="47" t="s">
        <v>62</v>
      </c>
      <c r="K4291" s="47" t="s">
        <v>63</v>
      </c>
      <c r="L4291" s="47" t="s">
        <v>64</v>
      </c>
      <c r="M4291" s="47" t="s">
        <v>3523</v>
      </c>
      <c r="N4291" s="47" t="s">
        <v>3522</v>
      </c>
      <c r="O4291" s="47" t="s">
        <v>58</v>
      </c>
      <c r="P4291" s="47" t="s">
        <v>1117</v>
      </c>
      <c r="Q4291" s="47" t="s">
        <v>3522</v>
      </c>
      <c r="R4291" s="47">
        <v>142775</v>
      </c>
      <c r="S4291" s="47" t="s">
        <v>171</v>
      </c>
      <c r="T4291" s="47" t="s">
        <v>3533</v>
      </c>
      <c r="U4291" s="47">
        <v>19970</v>
      </c>
      <c r="V4291" s="47" t="s">
        <v>69</v>
      </c>
      <c r="W4291" s="47" t="s">
        <v>3534</v>
      </c>
      <c r="X4291" s="47">
        <v>1281390</v>
      </c>
      <c r="Y4291" s="47">
        <v>4223003</v>
      </c>
      <c r="Z4291" s="47">
        <v>259867</v>
      </c>
      <c r="AA4291" s="47">
        <v>9028666</v>
      </c>
      <c r="AB4291" s="47" t="s">
        <v>71</v>
      </c>
      <c r="AC4291" s="47">
        <v>3136</v>
      </c>
      <c r="AD4291" s="47" t="s">
        <v>72</v>
      </c>
      <c r="AE4291" s="47" t="s">
        <v>5008</v>
      </c>
      <c r="AF4291" s="47" t="s">
        <v>6264</v>
      </c>
      <c r="AG4291" s="47">
        <v>40533</v>
      </c>
      <c r="AH4291" s="47" t="s">
        <v>73</v>
      </c>
      <c r="AI4291" s="47" t="s">
        <v>3535</v>
      </c>
      <c r="AJ4291" s="47" t="s">
        <v>61</v>
      </c>
      <c r="AK4291" s="47" t="s">
        <v>61</v>
      </c>
      <c r="AV4291" s="47">
        <v>1.2</v>
      </c>
      <c r="AZ4291" s="47">
        <v>38</v>
      </c>
      <c r="BM4291" s="47">
        <v>7.73</v>
      </c>
      <c r="BS4291" s="47">
        <v>16.5</v>
      </c>
      <c r="BT4291" s="47">
        <v>0.36</v>
      </c>
      <c r="DI4291" s="1">
        <f t="shared" ref="DI4291:DI4354" si="335">MONTH(AE4291)</f>
        <v>4</v>
      </c>
      <c r="DJ4291" s="9" t="str">
        <f t="shared" ref="DJ4291:DJ4354" si="336">IF(ISBLANK(AV4291),"-",IF(ISBLANK(BT4291),"-",IF(AND(AV4291&gt;=0.5,BT4291&gt;5),"BACTERIOLÓGICO",IF(AND(AV4291&lt;0.5,BT4291&lt;=5),"BACTERIOLÓGICO",IF(AND(AV4291&lt;0.5,BT4291&gt;5),"BACTERIOLÓGICO","NO BACTERIOLOGICO")))))</f>
        <v>NO BACTERIOLOGICO</v>
      </c>
      <c r="DK4291" s="10" t="str">
        <f t="shared" ref="DK4291:DK4354" si="337">IF(ISBLANK(AO4291),"-",IF(ISBLANK(AP4291),"-",IF(ISBLANK(AQ4291),"-",IF(AND(AO4291&gt;=0,AP4291&gt;=0,AQ4291&gt;=0),"Realizado Bactereológico","No realizado Bacteriológico"))))</f>
        <v>-</v>
      </c>
      <c r="DL4291" s="11" t="str">
        <f t="shared" ref="DL4291:DL4354" si="338">IF(ISBLANK(BE4291),"0",IF(BE4291&gt;=0,"1","0"))</f>
        <v>0</v>
      </c>
    </row>
    <row r="4292" spans="1:116" ht="12" x14ac:dyDescent="0.2">
      <c r="A4292" s="47">
        <v>1007030030</v>
      </c>
      <c r="B4292" s="47" t="str">
        <f t="shared" ref="B4292:B4355" si="339">CONCATENATE(A4292,"-",C4292)</f>
        <v>1007030030-GANTU</v>
      </c>
      <c r="C4292" s="47" t="s">
        <v>3532</v>
      </c>
      <c r="D4292" s="47" t="s">
        <v>58</v>
      </c>
      <c r="E4292" s="47" t="s">
        <v>1117</v>
      </c>
      <c r="F4292" s="47" t="s">
        <v>3522</v>
      </c>
      <c r="G4292" s="47" t="s">
        <v>60</v>
      </c>
      <c r="H4292" s="47">
        <v>146</v>
      </c>
      <c r="I4292" s="47">
        <v>146</v>
      </c>
      <c r="J4292" s="47" t="s">
        <v>62</v>
      </c>
      <c r="K4292" s="47" t="s">
        <v>63</v>
      </c>
      <c r="L4292" s="47" t="s">
        <v>64</v>
      </c>
      <c r="M4292" s="47" t="s">
        <v>3523</v>
      </c>
      <c r="N4292" s="47" t="s">
        <v>3522</v>
      </c>
      <c r="O4292" s="47" t="s">
        <v>58</v>
      </c>
      <c r="P4292" s="47" t="s">
        <v>1117</v>
      </c>
      <c r="Q4292" s="47" t="s">
        <v>3522</v>
      </c>
      <c r="R4292" s="47">
        <v>142775</v>
      </c>
      <c r="S4292" s="47" t="s">
        <v>171</v>
      </c>
      <c r="T4292" s="47" t="s">
        <v>3533</v>
      </c>
      <c r="U4292" s="47">
        <v>19970</v>
      </c>
      <c r="V4292" s="47" t="s">
        <v>69</v>
      </c>
      <c r="W4292" s="47" t="s">
        <v>3534</v>
      </c>
      <c r="X4292" s="47">
        <v>1281390</v>
      </c>
      <c r="Y4292" s="47">
        <v>4223004</v>
      </c>
      <c r="Z4292" s="47">
        <v>259865</v>
      </c>
      <c r="AA4292" s="47">
        <v>9028601</v>
      </c>
      <c r="AB4292" s="47" t="s">
        <v>71</v>
      </c>
      <c r="AC4292" s="47">
        <v>3291</v>
      </c>
      <c r="AD4292" s="47" t="s">
        <v>72</v>
      </c>
      <c r="AE4292" s="47" t="s">
        <v>5008</v>
      </c>
      <c r="AF4292" s="47" t="s">
        <v>6264</v>
      </c>
      <c r="AG4292" s="47" t="s">
        <v>61</v>
      </c>
      <c r="AH4292" s="47" t="s">
        <v>75</v>
      </c>
      <c r="AI4292" s="47" t="s">
        <v>76</v>
      </c>
      <c r="AJ4292" s="47" t="s">
        <v>61</v>
      </c>
      <c r="AK4292" s="47" t="s">
        <v>61</v>
      </c>
      <c r="AV4292" s="47">
        <v>1</v>
      </c>
      <c r="AZ4292" s="47">
        <v>38</v>
      </c>
      <c r="BM4292" s="47">
        <v>7.88</v>
      </c>
      <c r="BS4292" s="47">
        <v>15.8</v>
      </c>
      <c r="BT4292" s="47">
        <v>0.26</v>
      </c>
      <c r="DI4292" s="1">
        <f t="shared" si="335"/>
        <v>4</v>
      </c>
      <c r="DJ4292" s="9" t="str">
        <f t="shared" si="336"/>
        <v>NO BACTERIOLOGICO</v>
      </c>
      <c r="DK4292" s="10" t="str">
        <f t="shared" si="337"/>
        <v>-</v>
      </c>
      <c r="DL4292" s="11" t="str">
        <f t="shared" si="338"/>
        <v>0</v>
      </c>
    </row>
    <row r="4293" spans="1:116" ht="12" x14ac:dyDescent="0.2">
      <c r="A4293" s="47">
        <v>1007030030</v>
      </c>
      <c r="B4293" s="47" t="str">
        <f t="shared" si="339"/>
        <v>1007030030-GANTU</v>
      </c>
      <c r="C4293" s="47" t="s">
        <v>3532</v>
      </c>
      <c r="D4293" s="47" t="s">
        <v>58</v>
      </c>
      <c r="E4293" s="47" t="s">
        <v>1117</v>
      </c>
      <c r="F4293" s="47" t="s">
        <v>3522</v>
      </c>
      <c r="G4293" s="47" t="s">
        <v>60</v>
      </c>
      <c r="H4293" s="47">
        <v>146</v>
      </c>
      <c r="I4293" s="47">
        <v>146</v>
      </c>
      <c r="J4293" s="47" t="s">
        <v>62</v>
      </c>
      <c r="K4293" s="47" t="s">
        <v>63</v>
      </c>
      <c r="L4293" s="47" t="s">
        <v>64</v>
      </c>
      <c r="M4293" s="47" t="s">
        <v>3523</v>
      </c>
      <c r="N4293" s="47" t="s">
        <v>3522</v>
      </c>
      <c r="O4293" s="47" t="s">
        <v>58</v>
      </c>
      <c r="P4293" s="47" t="s">
        <v>1117</v>
      </c>
      <c r="Q4293" s="47" t="s">
        <v>3522</v>
      </c>
      <c r="R4293" s="47">
        <v>142775</v>
      </c>
      <c r="S4293" s="47" t="s">
        <v>171</v>
      </c>
      <c r="T4293" s="47" t="s">
        <v>3533</v>
      </c>
      <c r="U4293" s="47">
        <v>19970</v>
      </c>
      <c r="V4293" s="47" t="s">
        <v>69</v>
      </c>
      <c r="W4293" s="47" t="s">
        <v>3534</v>
      </c>
      <c r="X4293" s="47">
        <v>1281390</v>
      </c>
      <c r="Y4293" s="47">
        <v>4223005</v>
      </c>
      <c r="Z4293" s="47">
        <v>259902</v>
      </c>
      <c r="AA4293" s="47">
        <v>9028502</v>
      </c>
      <c r="AB4293" s="47" t="s">
        <v>71</v>
      </c>
      <c r="AC4293" s="47">
        <v>3049</v>
      </c>
      <c r="AD4293" s="47" t="s">
        <v>72</v>
      </c>
      <c r="AE4293" s="47" t="s">
        <v>5008</v>
      </c>
      <c r="AF4293" s="47" t="s">
        <v>6264</v>
      </c>
      <c r="AG4293" s="47" t="s">
        <v>61</v>
      </c>
      <c r="AH4293" s="47" t="s">
        <v>75</v>
      </c>
      <c r="AI4293" s="47" t="s">
        <v>76</v>
      </c>
      <c r="AJ4293" s="47" t="s">
        <v>61</v>
      </c>
      <c r="AK4293" s="47" t="s">
        <v>61</v>
      </c>
      <c r="AV4293" s="47">
        <v>0.5</v>
      </c>
      <c r="AZ4293" s="47">
        <v>38</v>
      </c>
      <c r="BM4293" s="47">
        <v>7.84</v>
      </c>
      <c r="BS4293" s="47">
        <v>16.399999999999999</v>
      </c>
      <c r="BT4293" s="47">
        <v>0.4</v>
      </c>
      <c r="DI4293" s="1">
        <f t="shared" si="335"/>
        <v>4</v>
      </c>
      <c r="DJ4293" s="9" t="str">
        <f t="shared" si="336"/>
        <v>NO BACTERIOLOGICO</v>
      </c>
      <c r="DK4293" s="10" t="str">
        <f t="shared" si="337"/>
        <v>-</v>
      </c>
      <c r="DL4293" s="11" t="str">
        <f t="shared" si="338"/>
        <v>0</v>
      </c>
    </row>
    <row r="4294" spans="1:116" ht="12" x14ac:dyDescent="0.2">
      <c r="A4294" s="47">
        <v>1007030038</v>
      </c>
      <c r="B4294" s="47" t="str">
        <f t="shared" si="339"/>
        <v>1007030038-ORUM</v>
      </c>
      <c r="C4294" s="47" t="s">
        <v>3536</v>
      </c>
      <c r="D4294" s="47" t="s">
        <v>58</v>
      </c>
      <c r="E4294" s="47" t="s">
        <v>1117</v>
      </c>
      <c r="F4294" s="47" t="s">
        <v>3522</v>
      </c>
      <c r="G4294" s="47" t="s">
        <v>60</v>
      </c>
      <c r="H4294" s="47">
        <v>63</v>
      </c>
      <c r="I4294" s="47">
        <v>63</v>
      </c>
      <c r="J4294" s="47" t="s">
        <v>62</v>
      </c>
      <c r="K4294" s="47" t="s">
        <v>63</v>
      </c>
      <c r="L4294" s="47" t="s">
        <v>64</v>
      </c>
      <c r="M4294" s="47" t="s">
        <v>3523</v>
      </c>
      <c r="N4294" s="47" t="s">
        <v>3522</v>
      </c>
      <c r="O4294" s="47" t="s">
        <v>58</v>
      </c>
      <c r="P4294" s="47" t="s">
        <v>1117</v>
      </c>
      <c r="Q4294" s="47" t="s">
        <v>3522</v>
      </c>
      <c r="R4294" s="47">
        <v>171000</v>
      </c>
      <c r="S4294" s="47" t="s">
        <v>171</v>
      </c>
      <c r="T4294" s="47" t="s">
        <v>3537</v>
      </c>
      <c r="U4294" s="47">
        <v>23352</v>
      </c>
      <c r="V4294" s="47" t="s">
        <v>69</v>
      </c>
      <c r="W4294" s="47" t="s">
        <v>3538</v>
      </c>
      <c r="X4294" s="47">
        <v>1281397</v>
      </c>
      <c r="Y4294" s="47">
        <v>4223040</v>
      </c>
      <c r="Z4294" s="47">
        <v>260082</v>
      </c>
      <c r="AA4294" s="47">
        <v>9027095</v>
      </c>
      <c r="AB4294" s="47" t="s">
        <v>71</v>
      </c>
      <c r="AC4294" s="47">
        <v>2745</v>
      </c>
      <c r="AD4294" s="47" t="s">
        <v>72</v>
      </c>
      <c r="AE4294" s="47" t="s">
        <v>5065</v>
      </c>
      <c r="AF4294" s="47" t="s">
        <v>6265</v>
      </c>
      <c r="AG4294" s="47">
        <v>61632</v>
      </c>
      <c r="AH4294" s="47" t="s">
        <v>73</v>
      </c>
      <c r="AI4294" s="47" t="s">
        <v>3539</v>
      </c>
      <c r="AJ4294" s="47" t="s">
        <v>61</v>
      </c>
      <c r="AK4294" s="47" t="s">
        <v>61</v>
      </c>
      <c r="AV4294" s="47">
        <v>1.2</v>
      </c>
      <c r="AZ4294" s="47">
        <v>87</v>
      </c>
      <c r="BM4294" s="47">
        <v>7.82</v>
      </c>
      <c r="BS4294" s="47">
        <v>18.399999999999999</v>
      </c>
      <c r="BT4294" s="47">
        <v>0.62</v>
      </c>
      <c r="DI4294" s="1">
        <f t="shared" si="335"/>
        <v>4</v>
      </c>
      <c r="DJ4294" s="9" t="str">
        <f t="shared" si="336"/>
        <v>NO BACTERIOLOGICO</v>
      </c>
      <c r="DK4294" s="10" t="str">
        <f t="shared" si="337"/>
        <v>-</v>
      </c>
      <c r="DL4294" s="11" t="str">
        <f t="shared" si="338"/>
        <v>0</v>
      </c>
    </row>
    <row r="4295" spans="1:116" ht="12" x14ac:dyDescent="0.2">
      <c r="A4295" s="47">
        <v>1007030038</v>
      </c>
      <c r="B4295" s="47" t="str">
        <f t="shared" si="339"/>
        <v>1007030038-ORUM</v>
      </c>
      <c r="C4295" s="47" t="s">
        <v>3536</v>
      </c>
      <c r="D4295" s="47" t="s">
        <v>58</v>
      </c>
      <c r="E4295" s="47" t="s">
        <v>1117</v>
      </c>
      <c r="F4295" s="47" t="s">
        <v>3522</v>
      </c>
      <c r="G4295" s="47" t="s">
        <v>60</v>
      </c>
      <c r="H4295" s="47">
        <v>63</v>
      </c>
      <c r="I4295" s="47">
        <v>63</v>
      </c>
      <c r="J4295" s="47" t="s">
        <v>62</v>
      </c>
      <c r="K4295" s="47" t="s">
        <v>63</v>
      </c>
      <c r="L4295" s="47" t="s">
        <v>64</v>
      </c>
      <c r="M4295" s="47" t="s">
        <v>3523</v>
      </c>
      <c r="N4295" s="47" t="s">
        <v>3522</v>
      </c>
      <c r="O4295" s="47" t="s">
        <v>58</v>
      </c>
      <c r="P4295" s="47" t="s">
        <v>1117</v>
      </c>
      <c r="Q4295" s="47" t="s">
        <v>3522</v>
      </c>
      <c r="R4295" s="47">
        <v>171000</v>
      </c>
      <c r="S4295" s="47" t="s">
        <v>171</v>
      </c>
      <c r="T4295" s="47" t="s">
        <v>3537</v>
      </c>
      <c r="U4295" s="47">
        <v>23352</v>
      </c>
      <c r="V4295" s="47" t="s">
        <v>69</v>
      </c>
      <c r="W4295" s="47" t="s">
        <v>3538</v>
      </c>
      <c r="X4295" s="47">
        <v>1281397</v>
      </c>
      <c r="Y4295" s="47">
        <v>4223042</v>
      </c>
      <c r="Z4295" s="47">
        <v>269975</v>
      </c>
      <c r="AA4295" s="47">
        <v>9027010</v>
      </c>
      <c r="AB4295" s="47" t="s">
        <v>71</v>
      </c>
      <c r="AC4295" s="47">
        <v>2702</v>
      </c>
      <c r="AD4295" s="47" t="s">
        <v>72</v>
      </c>
      <c r="AE4295" s="47" t="s">
        <v>5065</v>
      </c>
      <c r="AF4295" s="47" t="s">
        <v>6265</v>
      </c>
      <c r="AG4295" s="47" t="s">
        <v>61</v>
      </c>
      <c r="AH4295" s="47" t="s">
        <v>75</v>
      </c>
      <c r="AI4295" s="47" t="s">
        <v>76</v>
      </c>
      <c r="AJ4295" s="47" t="s">
        <v>61</v>
      </c>
      <c r="AK4295" s="47" t="s">
        <v>61</v>
      </c>
      <c r="AV4295" s="47">
        <v>1</v>
      </c>
      <c r="AZ4295" s="47">
        <v>78</v>
      </c>
      <c r="BM4295" s="47">
        <v>7.85</v>
      </c>
      <c r="BS4295" s="47">
        <v>18.3</v>
      </c>
      <c r="BT4295" s="47">
        <v>0.69</v>
      </c>
      <c r="DI4295" s="1">
        <f t="shared" si="335"/>
        <v>4</v>
      </c>
      <c r="DJ4295" s="9" t="str">
        <f t="shared" si="336"/>
        <v>NO BACTERIOLOGICO</v>
      </c>
      <c r="DK4295" s="10" t="str">
        <f t="shared" si="337"/>
        <v>-</v>
      </c>
      <c r="DL4295" s="11" t="str">
        <f t="shared" si="338"/>
        <v>0</v>
      </c>
    </row>
    <row r="4296" spans="1:116" ht="12" x14ac:dyDescent="0.2">
      <c r="A4296" s="47">
        <v>1007030038</v>
      </c>
      <c r="B4296" s="47" t="str">
        <f t="shared" si="339"/>
        <v>1007030038-ORUM</v>
      </c>
      <c r="C4296" s="47" t="s">
        <v>3536</v>
      </c>
      <c r="D4296" s="47" t="s">
        <v>58</v>
      </c>
      <c r="E4296" s="47" t="s">
        <v>1117</v>
      </c>
      <c r="F4296" s="47" t="s">
        <v>3522</v>
      </c>
      <c r="G4296" s="47" t="s">
        <v>60</v>
      </c>
      <c r="H4296" s="47">
        <v>63</v>
      </c>
      <c r="I4296" s="47">
        <v>63</v>
      </c>
      <c r="J4296" s="47" t="s">
        <v>62</v>
      </c>
      <c r="K4296" s="47" t="s">
        <v>63</v>
      </c>
      <c r="L4296" s="47" t="s">
        <v>64</v>
      </c>
      <c r="M4296" s="47" t="s">
        <v>3523</v>
      </c>
      <c r="N4296" s="47" t="s">
        <v>3522</v>
      </c>
      <c r="O4296" s="47" t="s">
        <v>58</v>
      </c>
      <c r="P4296" s="47" t="s">
        <v>1117</v>
      </c>
      <c r="Q4296" s="47" t="s">
        <v>3522</v>
      </c>
      <c r="R4296" s="47">
        <v>171000</v>
      </c>
      <c r="S4296" s="47" t="s">
        <v>171</v>
      </c>
      <c r="T4296" s="47" t="s">
        <v>3537</v>
      </c>
      <c r="U4296" s="47">
        <v>23352</v>
      </c>
      <c r="V4296" s="47" t="s">
        <v>69</v>
      </c>
      <c r="W4296" s="47" t="s">
        <v>3538</v>
      </c>
      <c r="X4296" s="47">
        <v>1281397</v>
      </c>
      <c r="Y4296" s="47">
        <v>4223043</v>
      </c>
      <c r="Z4296" s="47">
        <v>259825</v>
      </c>
      <c r="AA4296" s="47">
        <v>9027032</v>
      </c>
      <c r="AB4296" s="47" t="s">
        <v>71</v>
      </c>
      <c r="AC4296" s="47">
        <v>2647</v>
      </c>
      <c r="AD4296" s="47" t="s">
        <v>72</v>
      </c>
      <c r="AE4296" s="47" t="s">
        <v>5065</v>
      </c>
      <c r="AF4296" s="47" t="s">
        <v>6265</v>
      </c>
      <c r="AG4296" s="47" t="s">
        <v>61</v>
      </c>
      <c r="AH4296" s="47" t="s">
        <v>75</v>
      </c>
      <c r="AI4296" s="47" t="s">
        <v>76</v>
      </c>
      <c r="AJ4296" s="47" t="s">
        <v>61</v>
      </c>
      <c r="AK4296" s="47" t="s">
        <v>61</v>
      </c>
      <c r="AV4296" s="47">
        <v>0.5</v>
      </c>
      <c r="AZ4296" s="47">
        <v>48</v>
      </c>
      <c r="BM4296" s="47">
        <v>7.84</v>
      </c>
      <c r="BS4296" s="47">
        <v>18.600000000000001</v>
      </c>
      <c r="BT4296" s="47">
        <v>0.56000000000000005</v>
      </c>
      <c r="DI4296" s="1">
        <f t="shared" si="335"/>
        <v>4</v>
      </c>
      <c r="DJ4296" s="9" t="str">
        <f t="shared" si="336"/>
        <v>NO BACTERIOLOGICO</v>
      </c>
      <c r="DK4296" s="10" t="str">
        <f t="shared" si="337"/>
        <v>-</v>
      </c>
      <c r="DL4296" s="11" t="str">
        <f t="shared" si="338"/>
        <v>0</v>
      </c>
    </row>
    <row r="4297" spans="1:116" ht="12" x14ac:dyDescent="0.2">
      <c r="A4297" s="47">
        <v>1001030001</v>
      </c>
      <c r="B4297" s="47" t="str">
        <f t="shared" si="339"/>
        <v>1001030001-ACOMAYO</v>
      </c>
      <c r="C4297" s="47" t="s">
        <v>2359</v>
      </c>
      <c r="D4297" s="47" t="s">
        <v>58</v>
      </c>
      <c r="E4297" s="47" t="s">
        <v>58</v>
      </c>
      <c r="F4297" s="47" t="s">
        <v>87</v>
      </c>
      <c r="G4297" s="47" t="s">
        <v>265</v>
      </c>
      <c r="H4297" s="47">
        <v>3500</v>
      </c>
      <c r="I4297" s="47">
        <v>3308</v>
      </c>
      <c r="J4297" s="47" t="s">
        <v>88</v>
      </c>
      <c r="K4297" s="47" t="s">
        <v>63</v>
      </c>
      <c r="L4297" s="47" t="s">
        <v>64</v>
      </c>
      <c r="M4297" s="47" t="s">
        <v>2360</v>
      </c>
      <c r="N4297" s="47" t="s">
        <v>2359</v>
      </c>
      <c r="O4297" s="47" t="s">
        <v>58</v>
      </c>
      <c r="P4297" s="47" t="s">
        <v>58</v>
      </c>
      <c r="Q4297" s="47" t="s">
        <v>87</v>
      </c>
      <c r="R4297" s="47">
        <v>7380</v>
      </c>
      <c r="S4297" s="47" t="s">
        <v>171</v>
      </c>
      <c r="T4297" s="47" t="s">
        <v>4692</v>
      </c>
      <c r="U4297" s="47">
        <v>3789</v>
      </c>
      <c r="V4297" s="47" t="s">
        <v>98</v>
      </c>
      <c r="W4297" s="47" t="s">
        <v>4693</v>
      </c>
      <c r="X4297" s="47">
        <v>1282045</v>
      </c>
      <c r="Y4297" s="47">
        <v>4225432</v>
      </c>
      <c r="Z4297" s="47">
        <v>381566</v>
      </c>
      <c r="AA4297" s="47">
        <v>8917436</v>
      </c>
      <c r="AB4297" s="47" t="s">
        <v>71</v>
      </c>
      <c r="AC4297" s="47">
        <v>2122</v>
      </c>
      <c r="AD4297" s="47" t="s">
        <v>86</v>
      </c>
      <c r="AE4297" s="47" t="s">
        <v>4909</v>
      </c>
      <c r="AF4297" s="47" t="s">
        <v>6266</v>
      </c>
      <c r="AG4297" s="47">
        <v>63779</v>
      </c>
      <c r="AH4297" s="47" t="s">
        <v>73</v>
      </c>
      <c r="AI4297" s="47" t="s">
        <v>4694</v>
      </c>
      <c r="AJ4297" s="47" t="s">
        <v>61</v>
      </c>
      <c r="AK4297" s="47" t="s">
        <v>61</v>
      </c>
      <c r="AV4297" s="47">
        <v>0</v>
      </c>
      <c r="AZ4297" s="47">
        <v>104</v>
      </c>
      <c r="BM4297" s="47">
        <v>6.8</v>
      </c>
      <c r="BS4297" s="47">
        <v>21</v>
      </c>
      <c r="BT4297" s="47">
        <v>4</v>
      </c>
      <c r="DI4297" s="1">
        <f t="shared" si="335"/>
        <v>4</v>
      </c>
      <c r="DJ4297" s="9" t="str">
        <f t="shared" si="336"/>
        <v>BACTERIOLÓGICO</v>
      </c>
      <c r="DK4297" s="10" t="str">
        <f t="shared" si="337"/>
        <v>-</v>
      </c>
      <c r="DL4297" s="11" t="str">
        <f t="shared" si="338"/>
        <v>0</v>
      </c>
    </row>
    <row r="4298" spans="1:116" ht="12" x14ac:dyDescent="0.2">
      <c r="A4298" s="47">
        <v>1001030001</v>
      </c>
      <c r="B4298" s="47" t="str">
        <f t="shared" si="339"/>
        <v>1001030001-ACOMAYO</v>
      </c>
      <c r="C4298" s="47" t="s">
        <v>2359</v>
      </c>
      <c r="D4298" s="47" t="s">
        <v>58</v>
      </c>
      <c r="E4298" s="47" t="s">
        <v>58</v>
      </c>
      <c r="F4298" s="47" t="s">
        <v>87</v>
      </c>
      <c r="G4298" s="47" t="s">
        <v>265</v>
      </c>
      <c r="H4298" s="47">
        <v>3500</v>
      </c>
      <c r="I4298" s="47">
        <v>3308</v>
      </c>
      <c r="J4298" s="47" t="s">
        <v>88</v>
      </c>
      <c r="K4298" s="47" t="s">
        <v>63</v>
      </c>
      <c r="L4298" s="47" t="s">
        <v>64</v>
      </c>
      <c r="M4298" s="47" t="s">
        <v>2360</v>
      </c>
      <c r="N4298" s="47" t="s">
        <v>2359</v>
      </c>
      <c r="O4298" s="47" t="s">
        <v>58</v>
      </c>
      <c r="P4298" s="47" t="s">
        <v>58</v>
      </c>
      <c r="Q4298" s="47" t="s">
        <v>87</v>
      </c>
      <c r="R4298" s="47">
        <v>7380</v>
      </c>
      <c r="S4298" s="47" t="s">
        <v>171</v>
      </c>
      <c r="T4298" s="47" t="s">
        <v>4692</v>
      </c>
      <c r="U4298" s="47">
        <v>3789</v>
      </c>
      <c r="V4298" s="47" t="s">
        <v>98</v>
      </c>
      <c r="W4298" s="47" t="s">
        <v>4693</v>
      </c>
      <c r="X4298" s="47">
        <v>1282045</v>
      </c>
      <c r="Y4298" s="47">
        <v>4225433</v>
      </c>
      <c r="Z4298" s="47">
        <v>382078</v>
      </c>
      <c r="AA4298" s="47">
        <v>8917139</v>
      </c>
      <c r="AB4298" s="47" t="s">
        <v>71</v>
      </c>
      <c r="AC4298" s="47">
        <v>2141</v>
      </c>
      <c r="AD4298" s="47" t="s">
        <v>86</v>
      </c>
      <c r="AE4298" s="47" t="s">
        <v>4909</v>
      </c>
      <c r="AF4298" s="47" t="s">
        <v>6266</v>
      </c>
      <c r="AG4298" s="47" t="s">
        <v>61</v>
      </c>
      <c r="AH4298" s="47" t="s">
        <v>75</v>
      </c>
      <c r="AI4298" s="47" t="s">
        <v>76</v>
      </c>
      <c r="AJ4298" s="47" t="s">
        <v>77</v>
      </c>
      <c r="AK4298" s="47" t="s">
        <v>78</v>
      </c>
      <c r="AV4298" s="47">
        <v>0</v>
      </c>
      <c r="AZ4298" s="47">
        <v>108</v>
      </c>
      <c r="BM4298" s="47">
        <v>6.6</v>
      </c>
      <c r="BS4298" s="47">
        <v>21</v>
      </c>
      <c r="BT4298" s="47">
        <v>3</v>
      </c>
      <c r="DI4298" s="1">
        <f t="shared" si="335"/>
        <v>4</v>
      </c>
      <c r="DJ4298" s="9" t="str">
        <f t="shared" si="336"/>
        <v>BACTERIOLÓGICO</v>
      </c>
      <c r="DK4298" s="10" t="str">
        <f t="shared" si="337"/>
        <v>-</v>
      </c>
      <c r="DL4298" s="11" t="str">
        <f t="shared" si="338"/>
        <v>0</v>
      </c>
    </row>
    <row r="4299" spans="1:116" ht="12" x14ac:dyDescent="0.2">
      <c r="A4299" s="47">
        <v>1001030001</v>
      </c>
      <c r="B4299" s="47" t="str">
        <f t="shared" si="339"/>
        <v>1001030001-ACOMAYO</v>
      </c>
      <c r="C4299" s="47" t="s">
        <v>2359</v>
      </c>
      <c r="D4299" s="47" t="s">
        <v>58</v>
      </c>
      <c r="E4299" s="47" t="s">
        <v>58</v>
      </c>
      <c r="F4299" s="47" t="s">
        <v>87</v>
      </c>
      <c r="G4299" s="47" t="s">
        <v>265</v>
      </c>
      <c r="H4299" s="47">
        <v>3500</v>
      </c>
      <c r="I4299" s="47">
        <v>3308</v>
      </c>
      <c r="J4299" s="47" t="s">
        <v>88</v>
      </c>
      <c r="K4299" s="47" t="s">
        <v>63</v>
      </c>
      <c r="L4299" s="47" t="s">
        <v>64</v>
      </c>
      <c r="M4299" s="47" t="s">
        <v>2360</v>
      </c>
      <c r="N4299" s="47" t="s">
        <v>2359</v>
      </c>
      <c r="O4299" s="47" t="s">
        <v>58</v>
      </c>
      <c r="P4299" s="47" t="s">
        <v>58</v>
      </c>
      <c r="Q4299" s="47" t="s">
        <v>87</v>
      </c>
      <c r="R4299" s="47">
        <v>7380</v>
      </c>
      <c r="S4299" s="47" t="s">
        <v>171</v>
      </c>
      <c r="T4299" s="47" t="s">
        <v>4692</v>
      </c>
      <c r="U4299" s="47">
        <v>3789</v>
      </c>
      <c r="V4299" s="47" t="s">
        <v>98</v>
      </c>
      <c r="W4299" s="47" t="s">
        <v>4693</v>
      </c>
      <c r="X4299" s="47">
        <v>1282045</v>
      </c>
      <c r="Y4299" s="47">
        <v>4225434</v>
      </c>
      <c r="Z4299" s="47">
        <v>382673</v>
      </c>
      <c r="AA4299" s="47">
        <v>8916390</v>
      </c>
      <c r="AB4299" s="47" t="s">
        <v>71</v>
      </c>
      <c r="AC4299" s="47">
        <v>2100</v>
      </c>
      <c r="AD4299" s="47" t="s">
        <v>86</v>
      </c>
      <c r="AE4299" s="47" t="s">
        <v>4909</v>
      </c>
      <c r="AF4299" s="47" t="s">
        <v>6266</v>
      </c>
      <c r="AG4299" s="47" t="s">
        <v>61</v>
      </c>
      <c r="AH4299" s="47" t="s">
        <v>75</v>
      </c>
      <c r="AI4299" s="47" t="s">
        <v>76</v>
      </c>
      <c r="AJ4299" s="47" t="s">
        <v>77</v>
      </c>
      <c r="AK4299" s="47" t="s">
        <v>78</v>
      </c>
      <c r="AV4299" s="47">
        <v>0</v>
      </c>
      <c r="AZ4299" s="47">
        <v>108</v>
      </c>
      <c r="BM4299" s="47">
        <v>6.6</v>
      </c>
      <c r="BS4299" s="47">
        <v>21</v>
      </c>
      <c r="BT4299" s="47">
        <v>3</v>
      </c>
      <c r="DI4299" s="1">
        <f t="shared" si="335"/>
        <v>4</v>
      </c>
      <c r="DJ4299" s="9" t="str">
        <f t="shared" si="336"/>
        <v>BACTERIOLÓGICO</v>
      </c>
      <c r="DK4299" s="10" t="str">
        <f t="shared" si="337"/>
        <v>-</v>
      </c>
      <c r="DL4299" s="11" t="str">
        <f t="shared" si="338"/>
        <v>0</v>
      </c>
    </row>
    <row r="4300" spans="1:116" ht="12" x14ac:dyDescent="0.2">
      <c r="A4300" s="47">
        <v>1001030132</v>
      </c>
      <c r="B4300" s="47" t="str">
        <f t="shared" si="339"/>
        <v>1001030132-HUANUSHCA</v>
      </c>
      <c r="C4300" s="47" t="s">
        <v>4750</v>
      </c>
      <c r="D4300" s="47" t="s">
        <v>58</v>
      </c>
      <c r="E4300" s="47" t="s">
        <v>58</v>
      </c>
      <c r="F4300" s="47" t="s">
        <v>87</v>
      </c>
      <c r="G4300" s="47" t="s">
        <v>60</v>
      </c>
      <c r="H4300" s="47">
        <v>75</v>
      </c>
      <c r="I4300" s="47" t="s">
        <v>61</v>
      </c>
      <c r="J4300" s="47" t="s">
        <v>88</v>
      </c>
      <c r="K4300" s="47" t="s">
        <v>63</v>
      </c>
      <c r="L4300" s="47" t="s">
        <v>64</v>
      </c>
      <c r="M4300" s="47" t="s">
        <v>2360</v>
      </c>
      <c r="N4300" s="47" t="s">
        <v>2359</v>
      </c>
      <c r="O4300" s="47" t="s">
        <v>58</v>
      </c>
      <c r="P4300" s="47" t="s">
        <v>58</v>
      </c>
      <c r="Q4300" s="47" t="s">
        <v>87</v>
      </c>
      <c r="R4300" s="47">
        <v>106266</v>
      </c>
      <c r="S4300" s="47" t="s">
        <v>67</v>
      </c>
      <c r="T4300" s="47" t="s">
        <v>4751</v>
      </c>
      <c r="U4300" s="47">
        <v>15391</v>
      </c>
      <c r="V4300" s="47" t="s">
        <v>69</v>
      </c>
      <c r="W4300" s="47" t="s">
        <v>4752</v>
      </c>
      <c r="X4300" s="47">
        <v>1282052</v>
      </c>
      <c r="Y4300" s="47">
        <v>4225464</v>
      </c>
      <c r="Z4300" s="47">
        <v>378362</v>
      </c>
      <c r="AA4300" s="47">
        <v>8916244</v>
      </c>
      <c r="AB4300" s="47" t="s">
        <v>71</v>
      </c>
      <c r="AC4300" s="47">
        <v>2991</v>
      </c>
      <c r="AD4300" s="47" t="s">
        <v>86</v>
      </c>
      <c r="AE4300" s="47" t="s">
        <v>4880</v>
      </c>
      <c r="AF4300" s="47" t="s">
        <v>6267</v>
      </c>
      <c r="AG4300" s="47">
        <v>22011</v>
      </c>
      <c r="AH4300" s="47" t="s">
        <v>73</v>
      </c>
      <c r="AI4300" s="47" t="s">
        <v>4753</v>
      </c>
      <c r="AJ4300" s="47" t="s">
        <v>61</v>
      </c>
      <c r="AK4300" s="47" t="s">
        <v>61</v>
      </c>
      <c r="AV4300" s="47">
        <v>0.7</v>
      </c>
      <c r="AZ4300" s="47">
        <v>65</v>
      </c>
      <c r="BM4300" s="47">
        <v>6.6</v>
      </c>
      <c r="BS4300" s="47">
        <v>17</v>
      </c>
      <c r="BT4300" s="47">
        <v>0</v>
      </c>
      <c r="DI4300" s="1">
        <f t="shared" si="335"/>
        <v>4</v>
      </c>
      <c r="DJ4300" s="9" t="str">
        <f t="shared" si="336"/>
        <v>NO BACTERIOLOGICO</v>
      </c>
      <c r="DK4300" s="10" t="str">
        <f t="shared" si="337"/>
        <v>-</v>
      </c>
      <c r="DL4300" s="11" t="str">
        <f t="shared" si="338"/>
        <v>0</v>
      </c>
    </row>
    <row r="4301" spans="1:116" ht="12" x14ac:dyDescent="0.2">
      <c r="A4301" s="47">
        <v>1001030132</v>
      </c>
      <c r="B4301" s="47" t="str">
        <f t="shared" si="339"/>
        <v>1001030132-HUANUSHCA</v>
      </c>
      <c r="C4301" s="47" t="s">
        <v>4750</v>
      </c>
      <c r="D4301" s="47" t="s">
        <v>58</v>
      </c>
      <c r="E4301" s="47" t="s">
        <v>58</v>
      </c>
      <c r="F4301" s="47" t="s">
        <v>87</v>
      </c>
      <c r="G4301" s="47" t="s">
        <v>60</v>
      </c>
      <c r="H4301" s="47">
        <v>75</v>
      </c>
      <c r="I4301" s="47" t="s">
        <v>61</v>
      </c>
      <c r="J4301" s="47" t="s">
        <v>88</v>
      </c>
      <c r="K4301" s="47" t="s">
        <v>63</v>
      </c>
      <c r="L4301" s="47" t="s">
        <v>64</v>
      </c>
      <c r="M4301" s="47" t="s">
        <v>2360</v>
      </c>
      <c r="N4301" s="47" t="s">
        <v>2359</v>
      </c>
      <c r="O4301" s="47" t="s">
        <v>58</v>
      </c>
      <c r="P4301" s="47" t="s">
        <v>58</v>
      </c>
      <c r="Q4301" s="47" t="s">
        <v>87</v>
      </c>
      <c r="R4301" s="47">
        <v>106266</v>
      </c>
      <c r="S4301" s="47" t="s">
        <v>67</v>
      </c>
      <c r="T4301" s="47" t="s">
        <v>4751</v>
      </c>
      <c r="U4301" s="47">
        <v>15391</v>
      </c>
      <c r="V4301" s="47" t="s">
        <v>69</v>
      </c>
      <c r="W4301" s="47" t="s">
        <v>4752</v>
      </c>
      <c r="X4301" s="47">
        <v>1282052</v>
      </c>
      <c r="Y4301" s="47">
        <v>4225465</v>
      </c>
      <c r="Z4301" s="47">
        <v>378111</v>
      </c>
      <c r="AA4301" s="47">
        <v>8915833</v>
      </c>
      <c r="AB4301" s="47" t="s">
        <v>71</v>
      </c>
      <c r="AC4301" s="47">
        <v>2893</v>
      </c>
      <c r="AD4301" s="47" t="s">
        <v>86</v>
      </c>
      <c r="AE4301" s="47" t="s">
        <v>4880</v>
      </c>
      <c r="AF4301" s="47" t="s">
        <v>6267</v>
      </c>
      <c r="AG4301" s="47" t="s">
        <v>61</v>
      </c>
      <c r="AH4301" s="47" t="s">
        <v>75</v>
      </c>
      <c r="AI4301" s="47" t="s">
        <v>76</v>
      </c>
      <c r="AJ4301" s="47" t="s">
        <v>77</v>
      </c>
      <c r="AK4301" s="47" t="s">
        <v>78</v>
      </c>
      <c r="AV4301" s="47">
        <v>0.6</v>
      </c>
      <c r="AZ4301" s="47">
        <v>63</v>
      </c>
      <c r="BM4301" s="47">
        <v>6.5</v>
      </c>
      <c r="BS4301" s="47">
        <v>17</v>
      </c>
      <c r="BT4301" s="47">
        <v>0</v>
      </c>
      <c r="DI4301" s="1">
        <f t="shared" si="335"/>
        <v>4</v>
      </c>
      <c r="DJ4301" s="9" t="str">
        <f t="shared" si="336"/>
        <v>NO BACTERIOLOGICO</v>
      </c>
      <c r="DK4301" s="10" t="str">
        <f t="shared" si="337"/>
        <v>-</v>
      </c>
      <c r="DL4301" s="11" t="str">
        <f t="shared" si="338"/>
        <v>0</v>
      </c>
    </row>
    <row r="4302" spans="1:116" ht="12" x14ac:dyDescent="0.2">
      <c r="A4302" s="47">
        <v>1001030132</v>
      </c>
      <c r="B4302" s="47" t="str">
        <f t="shared" si="339"/>
        <v>1001030132-HUANUSHCA</v>
      </c>
      <c r="C4302" s="47" t="s">
        <v>4750</v>
      </c>
      <c r="D4302" s="47" t="s">
        <v>58</v>
      </c>
      <c r="E4302" s="47" t="s">
        <v>58</v>
      </c>
      <c r="F4302" s="47" t="s">
        <v>87</v>
      </c>
      <c r="G4302" s="47" t="s">
        <v>60</v>
      </c>
      <c r="H4302" s="47">
        <v>75</v>
      </c>
      <c r="I4302" s="47" t="s">
        <v>61</v>
      </c>
      <c r="J4302" s="47" t="s">
        <v>88</v>
      </c>
      <c r="K4302" s="47" t="s">
        <v>63</v>
      </c>
      <c r="L4302" s="47" t="s">
        <v>64</v>
      </c>
      <c r="M4302" s="47" t="s">
        <v>2360</v>
      </c>
      <c r="N4302" s="47" t="s">
        <v>2359</v>
      </c>
      <c r="O4302" s="47" t="s">
        <v>58</v>
      </c>
      <c r="P4302" s="47" t="s">
        <v>58</v>
      </c>
      <c r="Q4302" s="47" t="s">
        <v>87</v>
      </c>
      <c r="R4302" s="47">
        <v>106266</v>
      </c>
      <c r="S4302" s="47" t="s">
        <v>67</v>
      </c>
      <c r="T4302" s="47" t="s">
        <v>4751</v>
      </c>
      <c r="U4302" s="47">
        <v>15391</v>
      </c>
      <c r="V4302" s="47" t="s">
        <v>69</v>
      </c>
      <c r="W4302" s="47" t="s">
        <v>4752</v>
      </c>
      <c r="X4302" s="47">
        <v>1282052</v>
      </c>
      <c r="Y4302" s="47">
        <v>4225466</v>
      </c>
      <c r="Z4302" s="47">
        <v>382550</v>
      </c>
      <c r="AA4302" s="47">
        <v>8916333</v>
      </c>
      <c r="AB4302" s="47" t="s">
        <v>71</v>
      </c>
      <c r="AC4302" s="47">
        <v>2919</v>
      </c>
      <c r="AD4302" s="47" t="s">
        <v>86</v>
      </c>
      <c r="AE4302" s="47" t="s">
        <v>4880</v>
      </c>
      <c r="AF4302" s="47" t="s">
        <v>6267</v>
      </c>
      <c r="AG4302" s="47" t="s">
        <v>61</v>
      </c>
      <c r="AH4302" s="47" t="s">
        <v>75</v>
      </c>
      <c r="AI4302" s="47" t="s">
        <v>76</v>
      </c>
      <c r="AJ4302" s="47" t="s">
        <v>77</v>
      </c>
      <c r="AK4302" s="47" t="s">
        <v>78</v>
      </c>
      <c r="AV4302" s="47">
        <v>0.5</v>
      </c>
      <c r="AZ4302" s="47">
        <v>63</v>
      </c>
      <c r="BM4302" s="47">
        <v>6.6</v>
      </c>
      <c r="BS4302" s="47">
        <v>17</v>
      </c>
      <c r="BT4302" s="47">
        <v>0</v>
      </c>
      <c r="DI4302" s="1">
        <f t="shared" si="335"/>
        <v>4</v>
      </c>
      <c r="DJ4302" s="9" t="str">
        <f t="shared" si="336"/>
        <v>NO BACTERIOLOGICO</v>
      </c>
      <c r="DK4302" s="10" t="str">
        <f t="shared" si="337"/>
        <v>-</v>
      </c>
      <c r="DL4302" s="11" t="str">
        <f t="shared" si="338"/>
        <v>0</v>
      </c>
    </row>
    <row r="4303" spans="1:116" ht="12" x14ac:dyDescent="0.2">
      <c r="A4303" s="47">
        <v>1001030100</v>
      </c>
      <c r="B4303" s="47" t="str">
        <f t="shared" si="339"/>
        <v>1001030100-KM 40</v>
      </c>
      <c r="C4303" s="47" t="s">
        <v>4754</v>
      </c>
      <c r="D4303" s="47" t="s">
        <v>58</v>
      </c>
      <c r="E4303" s="47" t="s">
        <v>58</v>
      </c>
      <c r="F4303" s="47" t="s">
        <v>87</v>
      </c>
      <c r="G4303" s="47" t="s">
        <v>60</v>
      </c>
      <c r="H4303" s="47">
        <v>102</v>
      </c>
      <c r="I4303" s="47" t="s">
        <v>61</v>
      </c>
      <c r="J4303" s="47" t="s">
        <v>88</v>
      </c>
      <c r="K4303" s="47" t="s">
        <v>63</v>
      </c>
      <c r="L4303" s="47" t="s">
        <v>64</v>
      </c>
      <c r="M4303" s="47" t="s">
        <v>2360</v>
      </c>
      <c r="N4303" s="47" t="s">
        <v>2359</v>
      </c>
      <c r="O4303" s="47" t="s">
        <v>58</v>
      </c>
      <c r="P4303" s="47" t="s">
        <v>58</v>
      </c>
      <c r="Q4303" s="47" t="s">
        <v>87</v>
      </c>
      <c r="R4303" s="47">
        <v>84027</v>
      </c>
      <c r="S4303" s="47" t="s">
        <v>67</v>
      </c>
      <c r="T4303" s="47" t="s">
        <v>4755</v>
      </c>
      <c r="U4303" s="47">
        <v>15178</v>
      </c>
      <c r="V4303" s="47" t="s">
        <v>69</v>
      </c>
      <c r="W4303" s="47" t="s">
        <v>4756</v>
      </c>
      <c r="X4303" s="47">
        <v>1282059</v>
      </c>
      <c r="Y4303" s="47">
        <v>4225496</v>
      </c>
      <c r="Z4303" s="47">
        <v>382096</v>
      </c>
      <c r="AA4303" s="47">
        <v>8921459</v>
      </c>
      <c r="AB4303" s="47" t="s">
        <v>71</v>
      </c>
      <c r="AC4303" s="47">
        <v>2668</v>
      </c>
      <c r="AD4303" s="47" t="s">
        <v>86</v>
      </c>
      <c r="AE4303" s="47" t="s">
        <v>4909</v>
      </c>
      <c r="AF4303" s="47" t="s">
        <v>6268</v>
      </c>
      <c r="AG4303" s="47">
        <v>70249</v>
      </c>
      <c r="AH4303" s="47" t="s">
        <v>73</v>
      </c>
      <c r="AI4303" s="47" t="s">
        <v>4757</v>
      </c>
      <c r="AJ4303" s="47" t="s">
        <v>61</v>
      </c>
      <c r="AK4303" s="47" t="s">
        <v>61</v>
      </c>
      <c r="AV4303" s="47">
        <v>0</v>
      </c>
      <c r="AZ4303" s="47">
        <v>181</v>
      </c>
      <c r="BM4303" s="47">
        <v>7.4</v>
      </c>
      <c r="BS4303" s="47">
        <v>21</v>
      </c>
      <c r="BT4303" s="47">
        <v>0</v>
      </c>
      <c r="DI4303" s="1">
        <f t="shared" si="335"/>
        <v>4</v>
      </c>
      <c r="DJ4303" s="9" t="str">
        <f t="shared" si="336"/>
        <v>BACTERIOLÓGICO</v>
      </c>
      <c r="DK4303" s="10" t="str">
        <f t="shared" si="337"/>
        <v>-</v>
      </c>
      <c r="DL4303" s="11" t="str">
        <f t="shared" si="338"/>
        <v>0</v>
      </c>
    </row>
    <row r="4304" spans="1:116" ht="12" x14ac:dyDescent="0.2">
      <c r="A4304" s="47">
        <v>1001030100</v>
      </c>
      <c r="B4304" s="47" t="str">
        <f t="shared" si="339"/>
        <v>1001030100-KM 40</v>
      </c>
      <c r="C4304" s="47" t="s">
        <v>4754</v>
      </c>
      <c r="D4304" s="47" t="s">
        <v>58</v>
      </c>
      <c r="E4304" s="47" t="s">
        <v>58</v>
      </c>
      <c r="F4304" s="47" t="s">
        <v>87</v>
      </c>
      <c r="G4304" s="47" t="s">
        <v>60</v>
      </c>
      <c r="H4304" s="47">
        <v>102</v>
      </c>
      <c r="I4304" s="47" t="s">
        <v>61</v>
      </c>
      <c r="J4304" s="47" t="s">
        <v>88</v>
      </c>
      <c r="K4304" s="47" t="s">
        <v>63</v>
      </c>
      <c r="L4304" s="47" t="s">
        <v>64</v>
      </c>
      <c r="M4304" s="47" t="s">
        <v>2360</v>
      </c>
      <c r="N4304" s="47" t="s">
        <v>2359</v>
      </c>
      <c r="O4304" s="47" t="s">
        <v>58</v>
      </c>
      <c r="P4304" s="47" t="s">
        <v>58</v>
      </c>
      <c r="Q4304" s="47" t="s">
        <v>87</v>
      </c>
      <c r="R4304" s="47">
        <v>84027</v>
      </c>
      <c r="S4304" s="47" t="s">
        <v>67</v>
      </c>
      <c r="T4304" s="47" t="s">
        <v>4755</v>
      </c>
      <c r="U4304" s="47">
        <v>15178</v>
      </c>
      <c r="V4304" s="47" t="s">
        <v>69</v>
      </c>
      <c r="W4304" s="47" t="s">
        <v>4756</v>
      </c>
      <c r="X4304" s="47">
        <v>1282059</v>
      </c>
      <c r="Y4304" s="47">
        <v>4225497</v>
      </c>
      <c r="Z4304" s="47">
        <v>381420</v>
      </c>
      <c r="AA4304" s="47">
        <v>8920468</v>
      </c>
      <c r="AB4304" s="47" t="s">
        <v>71</v>
      </c>
      <c r="AC4304" s="47">
        <v>2555</v>
      </c>
      <c r="AD4304" s="47" t="s">
        <v>86</v>
      </c>
      <c r="AE4304" s="47" t="s">
        <v>4909</v>
      </c>
      <c r="AF4304" s="47" t="s">
        <v>6268</v>
      </c>
      <c r="AG4304" s="47" t="s">
        <v>61</v>
      </c>
      <c r="AH4304" s="47" t="s">
        <v>75</v>
      </c>
      <c r="AI4304" s="47" t="s">
        <v>76</v>
      </c>
      <c r="AJ4304" s="47" t="s">
        <v>77</v>
      </c>
      <c r="AK4304" s="47" t="s">
        <v>78</v>
      </c>
      <c r="AV4304" s="47">
        <v>0</v>
      </c>
      <c r="AZ4304" s="47">
        <v>180</v>
      </c>
      <c r="BM4304" s="47">
        <v>7.5</v>
      </c>
      <c r="BS4304" s="47">
        <v>21</v>
      </c>
      <c r="BT4304" s="47">
        <v>0</v>
      </c>
      <c r="DI4304" s="1">
        <f t="shared" si="335"/>
        <v>4</v>
      </c>
      <c r="DJ4304" s="9" t="str">
        <f t="shared" si="336"/>
        <v>BACTERIOLÓGICO</v>
      </c>
      <c r="DK4304" s="10" t="str">
        <f t="shared" si="337"/>
        <v>-</v>
      </c>
      <c r="DL4304" s="11" t="str">
        <f t="shared" si="338"/>
        <v>0</v>
      </c>
    </row>
    <row r="4305" spans="1:116" ht="12" x14ac:dyDescent="0.2">
      <c r="A4305" s="47">
        <v>1001030100</v>
      </c>
      <c r="B4305" s="47" t="str">
        <f t="shared" si="339"/>
        <v>1001030100-KM 40</v>
      </c>
      <c r="C4305" s="47" t="s">
        <v>4754</v>
      </c>
      <c r="D4305" s="47" t="s">
        <v>58</v>
      </c>
      <c r="E4305" s="47" t="s">
        <v>58</v>
      </c>
      <c r="F4305" s="47" t="s">
        <v>87</v>
      </c>
      <c r="G4305" s="47" t="s">
        <v>60</v>
      </c>
      <c r="H4305" s="47">
        <v>102</v>
      </c>
      <c r="I4305" s="47" t="s">
        <v>61</v>
      </c>
      <c r="J4305" s="47" t="s">
        <v>88</v>
      </c>
      <c r="K4305" s="47" t="s">
        <v>63</v>
      </c>
      <c r="L4305" s="47" t="s">
        <v>64</v>
      </c>
      <c r="M4305" s="47" t="s">
        <v>2360</v>
      </c>
      <c r="N4305" s="47" t="s">
        <v>2359</v>
      </c>
      <c r="O4305" s="47" t="s">
        <v>58</v>
      </c>
      <c r="P4305" s="47" t="s">
        <v>58</v>
      </c>
      <c r="Q4305" s="47" t="s">
        <v>87</v>
      </c>
      <c r="R4305" s="47">
        <v>84027</v>
      </c>
      <c r="S4305" s="47" t="s">
        <v>67</v>
      </c>
      <c r="T4305" s="47" t="s">
        <v>4755</v>
      </c>
      <c r="U4305" s="47">
        <v>15178</v>
      </c>
      <c r="V4305" s="47" t="s">
        <v>69</v>
      </c>
      <c r="W4305" s="47" t="s">
        <v>4756</v>
      </c>
      <c r="X4305" s="47">
        <v>1282059</v>
      </c>
      <c r="Y4305" s="47">
        <v>4225498</v>
      </c>
      <c r="Z4305" s="47">
        <v>381470</v>
      </c>
      <c r="AA4305" s="47">
        <v>8921229</v>
      </c>
      <c r="AB4305" s="47" t="s">
        <v>71</v>
      </c>
      <c r="AC4305" s="47">
        <v>2449</v>
      </c>
      <c r="AD4305" s="47" t="s">
        <v>86</v>
      </c>
      <c r="AE4305" s="47" t="s">
        <v>4909</v>
      </c>
      <c r="AF4305" s="47" t="s">
        <v>6268</v>
      </c>
      <c r="AG4305" s="47" t="s">
        <v>61</v>
      </c>
      <c r="AH4305" s="47" t="s">
        <v>75</v>
      </c>
      <c r="AI4305" s="47" t="s">
        <v>76</v>
      </c>
      <c r="AJ4305" s="47" t="s">
        <v>77</v>
      </c>
      <c r="AK4305" s="47" t="s">
        <v>78</v>
      </c>
      <c r="AV4305" s="47">
        <v>0</v>
      </c>
      <c r="AZ4305" s="47">
        <v>183</v>
      </c>
      <c r="BM4305" s="47">
        <v>7.6</v>
      </c>
      <c r="BS4305" s="47">
        <v>21</v>
      </c>
      <c r="BT4305" s="47">
        <v>0</v>
      </c>
      <c r="DI4305" s="1">
        <f t="shared" si="335"/>
        <v>4</v>
      </c>
      <c r="DJ4305" s="9" t="str">
        <f t="shared" si="336"/>
        <v>BACTERIOLÓGICO</v>
      </c>
      <c r="DK4305" s="10" t="str">
        <f t="shared" si="337"/>
        <v>-</v>
      </c>
      <c r="DL4305" s="11" t="str">
        <f t="shared" si="338"/>
        <v>0</v>
      </c>
    </row>
    <row r="4306" spans="1:116" ht="12" x14ac:dyDescent="0.2">
      <c r="A4306" s="47">
        <v>1001030104</v>
      </c>
      <c r="B4306" s="47" t="str">
        <f t="shared" si="339"/>
        <v>1001030104-MICHO</v>
      </c>
      <c r="C4306" s="47" t="s">
        <v>4695</v>
      </c>
      <c r="D4306" s="47" t="s">
        <v>58</v>
      </c>
      <c r="E4306" s="47" t="s">
        <v>58</v>
      </c>
      <c r="F4306" s="47" t="s">
        <v>87</v>
      </c>
      <c r="G4306" s="47" t="s">
        <v>60</v>
      </c>
      <c r="H4306" s="47">
        <v>186</v>
      </c>
      <c r="I4306" s="47" t="s">
        <v>61</v>
      </c>
      <c r="J4306" s="47" t="s">
        <v>88</v>
      </c>
      <c r="K4306" s="47" t="s">
        <v>63</v>
      </c>
      <c r="L4306" s="47" t="s">
        <v>64</v>
      </c>
      <c r="M4306" s="47" t="s">
        <v>2360</v>
      </c>
      <c r="N4306" s="47" t="s">
        <v>2359</v>
      </c>
      <c r="O4306" s="47" t="s">
        <v>58</v>
      </c>
      <c r="P4306" s="47" t="s">
        <v>58</v>
      </c>
      <c r="Q4306" s="47" t="s">
        <v>87</v>
      </c>
      <c r="R4306" s="47">
        <v>106255</v>
      </c>
      <c r="S4306" s="47" t="s">
        <v>67</v>
      </c>
      <c r="T4306" s="47" t="s">
        <v>4696</v>
      </c>
      <c r="U4306" s="47">
        <v>14930</v>
      </c>
      <c r="V4306" s="47" t="s">
        <v>69</v>
      </c>
      <c r="W4306" s="47" t="s">
        <v>4697</v>
      </c>
      <c r="X4306" s="47">
        <v>1282064</v>
      </c>
      <c r="Y4306" s="47">
        <v>4225522</v>
      </c>
      <c r="Z4306" s="47">
        <v>383270</v>
      </c>
      <c r="AA4306" s="47">
        <v>8922146</v>
      </c>
      <c r="AB4306" s="47" t="s">
        <v>71</v>
      </c>
      <c r="AC4306" s="47">
        <v>3019</v>
      </c>
      <c r="AD4306" s="47" t="s">
        <v>86</v>
      </c>
      <c r="AE4306" s="47" t="s">
        <v>4924</v>
      </c>
      <c r="AF4306" s="47" t="s">
        <v>6269</v>
      </c>
      <c r="AG4306" s="47">
        <v>18349</v>
      </c>
      <c r="AH4306" s="47" t="s">
        <v>73</v>
      </c>
      <c r="AI4306" s="47" t="s">
        <v>4698</v>
      </c>
      <c r="AJ4306" s="47" t="s">
        <v>61</v>
      </c>
      <c r="AK4306" s="47" t="s">
        <v>61</v>
      </c>
      <c r="AV4306" s="47">
        <v>0.8</v>
      </c>
      <c r="AZ4306" s="47">
        <v>90</v>
      </c>
      <c r="BM4306" s="47">
        <v>6.5</v>
      </c>
      <c r="BS4306" s="47">
        <v>19</v>
      </c>
      <c r="BT4306" s="47">
        <v>0</v>
      </c>
      <c r="DI4306" s="1">
        <f t="shared" si="335"/>
        <v>4</v>
      </c>
      <c r="DJ4306" s="9" t="str">
        <f t="shared" si="336"/>
        <v>NO BACTERIOLOGICO</v>
      </c>
      <c r="DK4306" s="10" t="str">
        <f t="shared" si="337"/>
        <v>-</v>
      </c>
      <c r="DL4306" s="11" t="str">
        <f t="shared" si="338"/>
        <v>0</v>
      </c>
    </row>
    <row r="4307" spans="1:116" ht="12" x14ac:dyDescent="0.2">
      <c r="A4307" s="47">
        <v>1001030104</v>
      </c>
      <c r="B4307" s="47" t="str">
        <f t="shared" si="339"/>
        <v>1001030104-MICHO</v>
      </c>
      <c r="C4307" s="47" t="s">
        <v>4695</v>
      </c>
      <c r="D4307" s="47" t="s">
        <v>58</v>
      </c>
      <c r="E4307" s="47" t="s">
        <v>58</v>
      </c>
      <c r="F4307" s="47" t="s">
        <v>87</v>
      </c>
      <c r="G4307" s="47" t="s">
        <v>60</v>
      </c>
      <c r="H4307" s="47">
        <v>186</v>
      </c>
      <c r="I4307" s="47" t="s">
        <v>61</v>
      </c>
      <c r="J4307" s="47" t="s">
        <v>88</v>
      </c>
      <c r="K4307" s="47" t="s">
        <v>63</v>
      </c>
      <c r="L4307" s="47" t="s">
        <v>64</v>
      </c>
      <c r="M4307" s="47" t="s">
        <v>2360</v>
      </c>
      <c r="N4307" s="47" t="s">
        <v>2359</v>
      </c>
      <c r="O4307" s="47" t="s">
        <v>58</v>
      </c>
      <c r="P4307" s="47" t="s">
        <v>58</v>
      </c>
      <c r="Q4307" s="47" t="s">
        <v>87</v>
      </c>
      <c r="R4307" s="47">
        <v>106255</v>
      </c>
      <c r="S4307" s="47" t="s">
        <v>67</v>
      </c>
      <c r="T4307" s="47" t="s">
        <v>4696</v>
      </c>
      <c r="U4307" s="47">
        <v>14930</v>
      </c>
      <c r="V4307" s="47" t="s">
        <v>69</v>
      </c>
      <c r="W4307" s="47" t="s">
        <v>4697</v>
      </c>
      <c r="X4307" s="47">
        <v>1282064</v>
      </c>
      <c r="Y4307" s="47">
        <v>4225523</v>
      </c>
      <c r="Z4307" s="47">
        <v>382110</v>
      </c>
      <c r="AA4307" s="47">
        <v>8920613</v>
      </c>
      <c r="AB4307" s="47" t="s">
        <v>71</v>
      </c>
      <c r="AC4307" s="47">
        <v>2797</v>
      </c>
      <c r="AD4307" s="47" t="s">
        <v>86</v>
      </c>
      <c r="AE4307" s="47" t="s">
        <v>4924</v>
      </c>
      <c r="AF4307" s="47" t="s">
        <v>6269</v>
      </c>
      <c r="AG4307" s="47" t="s">
        <v>61</v>
      </c>
      <c r="AH4307" s="47" t="s">
        <v>75</v>
      </c>
      <c r="AI4307" s="47" t="s">
        <v>76</v>
      </c>
      <c r="AJ4307" s="47" t="s">
        <v>77</v>
      </c>
      <c r="AK4307" s="47" t="s">
        <v>78</v>
      </c>
      <c r="AV4307" s="47">
        <v>0.6</v>
      </c>
      <c r="AZ4307" s="47">
        <v>86</v>
      </c>
      <c r="BM4307" s="47">
        <v>6.6</v>
      </c>
      <c r="BS4307" s="47">
        <v>19</v>
      </c>
      <c r="BT4307" s="47">
        <v>0</v>
      </c>
      <c r="DI4307" s="1">
        <f t="shared" si="335"/>
        <v>4</v>
      </c>
      <c r="DJ4307" s="9" t="str">
        <f t="shared" si="336"/>
        <v>NO BACTERIOLOGICO</v>
      </c>
      <c r="DK4307" s="10" t="str">
        <f t="shared" si="337"/>
        <v>-</v>
      </c>
      <c r="DL4307" s="11" t="str">
        <f t="shared" si="338"/>
        <v>0</v>
      </c>
    </row>
    <row r="4308" spans="1:116" ht="12" x14ac:dyDescent="0.2">
      <c r="A4308" s="47">
        <v>1001030104</v>
      </c>
      <c r="B4308" s="47" t="str">
        <f t="shared" si="339"/>
        <v>1001030104-MICHO</v>
      </c>
      <c r="C4308" s="47" t="s">
        <v>4695</v>
      </c>
      <c r="D4308" s="47" t="s">
        <v>58</v>
      </c>
      <c r="E4308" s="47" t="s">
        <v>58</v>
      </c>
      <c r="F4308" s="47" t="s">
        <v>87</v>
      </c>
      <c r="G4308" s="47" t="s">
        <v>60</v>
      </c>
      <c r="H4308" s="47">
        <v>186</v>
      </c>
      <c r="I4308" s="47" t="s">
        <v>61</v>
      </c>
      <c r="J4308" s="47" t="s">
        <v>88</v>
      </c>
      <c r="K4308" s="47" t="s">
        <v>63</v>
      </c>
      <c r="L4308" s="47" t="s">
        <v>64</v>
      </c>
      <c r="M4308" s="47" t="s">
        <v>2360</v>
      </c>
      <c r="N4308" s="47" t="s">
        <v>2359</v>
      </c>
      <c r="O4308" s="47" t="s">
        <v>58</v>
      </c>
      <c r="P4308" s="47" t="s">
        <v>58</v>
      </c>
      <c r="Q4308" s="47" t="s">
        <v>87</v>
      </c>
      <c r="R4308" s="47">
        <v>106255</v>
      </c>
      <c r="S4308" s="47" t="s">
        <v>67</v>
      </c>
      <c r="T4308" s="47" t="s">
        <v>4696</v>
      </c>
      <c r="U4308" s="47">
        <v>14930</v>
      </c>
      <c r="V4308" s="47" t="s">
        <v>69</v>
      </c>
      <c r="W4308" s="47" t="s">
        <v>4697</v>
      </c>
      <c r="X4308" s="47">
        <v>1282064</v>
      </c>
      <c r="Y4308" s="47">
        <v>4225524</v>
      </c>
      <c r="Z4308" s="47">
        <v>381473</v>
      </c>
      <c r="AA4308" s="47">
        <v>8920062</v>
      </c>
      <c r="AB4308" s="47" t="s">
        <v>71</v>
      </c>
      <c r="AC4308" s="47">
        <v>2650</v>
      </c>
      <c r="AD4308" s="47" t="s">
        <v>86</v>
      </c>
      <c r="AE4308" s="47" t="s">
        <v>4924</v>
      </c>
      <c r="AF4308" s="47" t="s">
        <v>6269</v>
      </c>
      <c r="AG4308" s="47" t="s">
        <v>61</v>
      </c>
      <c r="AH4308" s="47" t="s">
        <v>75</v>
      </c>
      <c r="AI4308" s="47" t="s">
        <v>76</v>
      </c>
      <c r="AJ4308" s="47" t="s">
        <v>77</v>
      </c>
      <c r="AK4308" s="47" t="s">
        <v>78</v>
      </c>
      <c r="AV4308" s="47">
        <v>0.5</v>
      </c>
      <c r="AZ4308" s="47">
        <v>94</v>
      </c>
      <c r="BM4308" s="47">
        <v>6.6</v>
      </c>
      <c r="BS4308" s="47">
        <v>19</v>
      </c>
      <c r="BT4308" s="47">
        <v>0</v>
      </c>
      <c r="DI4308" s="1">
        <f t="shared" si="335"/>
        <v>4</v>
      </c>
      <c r="DJ4308" s="9" t="str">
        <f t="shared" si="336"/>
        <v>NO BACTERIOLOGICO</v>
      </c>
      <c r="DK4308" s="10" t="str">
        <f t="shared" si="337"/>
        <v>-</v>
      </c>
      <c r="DL4308" s="11" t="str">
        <f t="shared" si="338"/>
        <v>0</v>
      </c>
    </row>
    <row r="4309" spans="1:116" ht="12" x14ac:dyDescent="0.2">
      <c r="A4309" s="47">
        <v>1001030113</v>
      </c>
      <c r="B4309" s="47" t="str">
        <f t="shared" si="339"/>
        <v>1001030113-ANTAPUCRO</v>
      </c>
      <c r="C4309" s="47" t="s">
        <v>4758</v>
      </c>
      <c r="D4309" s="47" t="s">
        <v>58</v>
      </c>
      <c r="E4309" s="47" t="s">
        <v>58</v>
      </c>
      <c r="F4309" s="47" t="s">
        <v>87</v>
      </c>
      <c r="G4309" s="47" t="s">
        <v>60</v>
      </c>
      <c r="H4309" s="47">
        <v>199</v>
      </c>
      <c r="I4309" s="47" t="s">
        <v>61</v>
      </c>
      <c r="J4309" s="47" t="s">
        <v>88</v>
      </c>
      <c r="K4309" s="47" t="s">
        <v>63</v>
      </c>
      <c r="L4309" s="47" t="s">
        <v>64</v>
      </c>
      <c r="M4309" s="47" t="s">
        <v>2360</v>
      </c>
      <c r="N4309" s="47" t="s">
        <v>2359</v>
      </c>
      <c r="O4309" s="47" t="s">
        <v>58</v>
      </c>
      <c r="P4309" s="47" t="s">
        <v>58</v>
      </c>
      <c r="Q4309" s="47" t="s">
        <v>87</v>
      </c>
      <c r="R4309" s="47">
        <v>84298</v>
      </c>
      <c r="S4309" s="47" t="s">
        <v>67</v>
      </c>
      <c r="T4309" s="47" t="s">
        <v>4759</v>
      </c>
      <c r="U4309" s="47">
        <v>15198</v>
      </c>
      <c r="V4309" s="47" t="s">
        <v>69</v>
      </c>
      <c r="W4309" s="47" t="s">
        <v>4760</v>
      </c>
      <c r="X4309" s="47">
        <v>1282070</v>
      </c>
      <c r="Y4309" s="47">
        <v>4225539</v>
      </c>
      <c r="Z4309" s="47">
        <v>375295</v>
      </c>
      <c r="AA4309" s="47">
        <v>8921235</v>
      </c>
      <c r="AB4309" s="47" t="s">
        <v>71</v>
      </c>
      <c r="AC4309" s="47">
        <v>2897</v>
      </c>
      <c r="AD4309" s="47" t="s">
        <v>86</v>
      </c>
      <c r="AE4309" s="47" t="s">
        <v>5065</v>
      </c>
      <c r="AF4309" s="47" t="s">
        <v>6270</v>
      </c>
      <c r="AG4309" s="47">
        <v>20297</v>
      </c>
      <c r="AH4309" s="47" t="s">
        <v>73</v>
      </c>
      <c r="AI4309" s="47" t="s">
        <v>4761</v>
      </c>
      <c r="AJ4309" s="47" t="s">
        <v>61</v>
      </c>
      <c r="AK4309" s="47" t="s">
        <v>61</v>
      </c>
      <c r="AV4309" s="47">
        <v>0.9</v>
      </c>
      <c r="AZ4309" s="47">
        <v>100</v>
      </c>
      <c r="BM4309" s="47">
        <v>7</v>
      </c>
      <c r="BS4309" s="47">
        <v>19</v>
      </c>
      <c r="BT4309" s="47">
        <v>0</v>
      </c>
      <c r="DI4309" s="1">
        <f t="shared" si="335"/>
        <v>4</v>
      </c>
      <c r="DJ4309" s="9" t="str">
        <f t="shared" si="336"/>
        <v>NO BACTERIOLOGICO</v>
      </c>
      <c r="DK4309" s="10" t="str">
        <f t="shared" si="337"/>
        <v>-</v>
      </c>
      <c r="DL4309" s="11" t="str">
        <f t="shared" si="338"/>
        <v>0</v>
      </c>
    </row>
    <row r="4310" spans="1:116" ht="12" x14ac:dyDescent="0.2">
      <c r="A4310" s="47">
        <v>1001030113</v>
      </c>
      <c r="B4310" s="47" t="str">
        <f t="shared" si="339"/>
        <v>1001030113-ANTAPUCRO</v>
      </c>
      <c r="C4310" s="47" t="s">
        <v>4758</v>
      </c>
      <c r="D4310" s="47" t="s">
        <v>58</v>
      </c>
      <c r="E4310" s="47" t="s">
        <v>58</v>
      </c>
      <c r="F4310" s="47" t="s">
        <v>87</v>
      </c>
      <c r="G4310" s="47" t="s">
        <v>60</v>
      </c>
      <c r="H4310" s="47">
        <v>199</v>
      </c>
      <c r="I4310" s="47" t="s">
        <v>61</v>
      </c>
      <c r="J4310" s="47" t="s">
        <v>88</v>
      </c>
      <c r="K4310" s="47" t="s">
        <v>63</v>
      </c>
      <c r="L4310" s="47" t="s">
        <v>64</v>
      </c>
      <c r="M4310" s="47" t="s">
        <v>2360</v>
      </c>
      <c r="N4310" s="47" t="s">
        <v>2359</v>
      </c>
      <c r="O4310" s="47" t="s">
        <v>58</v>
      </c>
      <c r="P4310" s="47" t="s">
        <v>58</v>
      </c>
      <c r="Q4310" s="47" t="s">
        <v>87</v>
      </c>
      <c r="R4310" s="47">
        <v>84298</v>
      </c>
      <c r="S4310" s="47" t="s">
        <v>67</v>
      </c>
      <c r="T4310" s="47" t="s">
        <v>4759</v>
      </c>
      <c r="U4310" s="47">
        <v>15198</v>
      </c>
      <c r="V4310" s="47" t="s">
        <v>69</v>
      </c>
      <c r="W4310" s="47" t="s">
        <v>4760</v>
      </c>
      <c r="X4310" s="47">
        <v>1282070</v>
      </c>
      <c r="Y4310" s="47">
        <v>4225540</v>
      </c>
      <c r="Z4310" s="47">
        <v>375694</v>
      </c>
      <c r="AA4310" s="47">
        <v>8920891</v>
      </c>
      <c r="AB4310" s="47" t="s">
        <v>71</v>
      </c>
      <c r="AC4310" s="47">
        <v>2799</v>
      </c>
      <c r="AD4310" s="47" t="s">
        <v>86</v>
      </c>
      <c r="AE4310" s="47" t="s">
        <v>5065</v>
      </c>
      <c r="AF4310" s="47" t="s">
        <v>6270</v>
      </c>
      <c r="AG4310" s="47" t="s">
        <v>61</v>
      </c>
      <c r="AH4310" s="47" t="s">
        <v>75</v>
      </c>
      <c r="AI4310" s="47" t="s">
        <v>76</v>
      </c>
      <c r="AJ4310" s="47" t="s">
        <v>77</v>
      </c>
      <c r="AK4310" s="47" t="s">
        <v>78</v>
      </c>
      <c r="AV4310" s="47">
        <v>0.8</v>
      </c>
      <c r="AZ4310" s="47">
        <v>97</v>
      </c>
      <c r="BM4310" s="47">
        <v>6.9</v>
      </c>
      <c r="BS4310" s="47">
        <v>19</v>
      </c>
      <c r="BT4310" s="47">
        <v>0</v>
      </c>
      <c r="DI4310" s="1">
        <f t="shared" si="335"/>
        <v>4</v>
      </c>
      <c r="DJ4310" s="9" t="str">
        <f t="shared" si="336"/>
        <v>NO BACTERIOLOGICO</v>
      </c>
      <c r="DK4310" s="10" t="str">
        <f t="shared" si="337"/>
        <v>-</v>
      </c>
      <c r="DL4310" s="11" t="str">
        <f t="shared" si="338"/>
        <v>0</v>
      </c>
    </row>
    <row r="4311" spans="1:116" ht="12" x14ac:dyDescent="0.2">
      <c r="A4311" s="47">
        <v>1001030113</v>
      </c>
      <c r="B4311" s="47" t="str">
        <f t="shared" si="339"/>
        <v>1001030113-ANTAPUCRO</v>
      </c>
      <c r="C4311" s="47" t="s">
        <v>4758</v>
      </c>
      <c r="D4311" s="47" t="s">
        <v>58</v>
      </c>
      <c r="E4311" s="47" t="s">
        <v>58</v>
      </c>
      <c r="F4311" s="47" t="s">
        <v>87</v>
      </c>
      <c r="G4311" s="47" t="s">
        <v>60</v>
      </c>
      <c r="H4311" s="47">
        <v>199</v>
      </c>
      <c r="I4311" s="47" t="s">
        <v>61</v>
      </c>
      <c r="J4311" s="47" t="s">
        <v>88</v>
      </c>
      <c r="K4311" s="47" t="s">
        <v>63</v>
      </c>
      <c r="L4311" s="47" t="s">
        <v>64</v>
      </c>
      <c r="M4311" s="47" t="s">
        <v>2360</v>
      </c>
      <c r="N4311" s="47" t="s">
        <v>2359</v>
      </c>
      <c r="O4311" s="47" t="s">
        <v>58</v>
      </c>
      <c r="P4311" s="47" t="s">
        <v>58</v>
      </c>
      <c r="Q4311" s="47" t="s">
        <v>87</v>
      </c>
      <c r="R4311" s="47">
        <v>84298</v>
      </c>
      <c r="S4311" s="47" t="s">
        <v>67</v>
      </c>
      <c r="T4311" s="47" t="s">
        <v>4759</v>
      </c>
      <c r="U4311" s="47">
        <v>15198</v>
      </c>
      <c r="V4311" s="47" t="s">
        <v>69</v>
      </c>
      <c r="W4311" s="47" t="s">
        <v>4760</v>
      </c>
      <c r="X4311" s="47">
        <v>1282070</v>
      </c>
      <c r="Y4311" s="47">
        <v>4225541</v>
      </c>
      <c r="Z4311" s="47">
        <v>376327</v>
      </c>
      <c r="AA4311" s="47">
        <v>8920375</v>
      </c>
      <c r="AB4311" s="47" t="s">
        <v>71</v>
      </c>
      <c r="AC4311" s="47">
        <v>2772</v>
      </c>
      <c r="AD4311" s="47" t="s">
        <v>86</v>
      </c>
      <c r="AE4311" s="47" t="s">
        <v>5065</v>
      </c>
      <c r="AF4311" s="47" t="s">
        <v>6270</v>
      </c>
      <c r="AG4311" s="47" t="s">
        <v>61</v>
      </c>
      <c r="AH4311" s="47" t="s">
        <v>75</v>
      </c>
      <c r="AI4311" s="47" t="s">
        <v>76</v>
      </c>
      <c r="AJ4311" s="47" t="s">
        <v>77</v>
      </c>
      <c r="AK4311" s="47" t="s">
        <v>78</v>
      </c>
      <c r="AV4311" s="47">
        <v>0.5</v>
      </c>
      <c r="AZ4311" s="47">
        <v>101</v>
      </c>
      <c r="BM4311" s="47">
        <v>7</v>
      </c>
      <c r="BS4311" s="47">
        <v>19</v>
      </c>
      <c r="BT4311" s="47">
        <v>0</v>
      </c>
      <c r="DI4311" s="1">
        <f t="shared" si="335"/>
        <v>4</v>
      </c>
      <c r="DJ4311" s="9" t="str">
        <f t="shared" si="336"/>
        <v>NO BACTERIOLOGICO</v>
      </c>
      <c r="DK4311" s="10" t="str">
        <f t="shared" si="337"/>
        <v>-</v>
      </c>
      <c r="DL4311" s="11" t="str">
        <f t="shared" si="338"/>
        <v>0</v>
      </c>
    </row>
    <row r="4312" spans="1:116" ht="12" x14ac:dyDescent="0.2">
      <c r="A4312" s="47">
        <v>1001030106</v>
      </c>
      <c r="B4312" s="47" t="str">
        <f t="shared" si="339"/>
        <v>1001030106-NUEVA ESPERANZA DE HUALLINTUSHA</v>
      </c>
      <c r="C4312" s="47" t="s">
        <v>4762</v>
      </c>
      <c r="D4312" s="47" t="s">
        <v>58</v>
      </c>
      <c r="E4312" s="47" t="s">
        <v>58</v>
      </c>
      <c r="F4312" s="47" t="s">
        <v>87</v>
      </c>
      <c r="G4312" s="47" t="s">
        <v>60</v>
      </c>
      <c r="H4312" s="47">
        <v>189</v>
      </c>
      <c r="I4312" s="47" t="s">
        <v>61</v>
      </c>
      <c r="J4312" s="47" t="s">
        <v>88</v>
      </c>
      <c r="K4312" s="47" t="s">
        <v>63</v>
      </c>
      <c r="L4312" s="47" t="s">
        <v>64</v>
      </c>
      <c r="M4312" s="47" t="s">
        <v>2360</v>
      </c>
      <c r="N4312" s="47" t="s">
        <v>2359</v>
      </c>
      <c r="O4312" s="47" t="s">
        <v>58</v>
      </c>
      <c r="P4312" s="47" t="s">
        <v>58</v>
      </c>
      <c r="Q4312" s="47" t="s">
        <v>87</v>
      </c>
      <c r="R4312" s="47">
        <v>84003</v>
      </c>
      <c r="S4312" s="47" t="s">
        <v>67</v>
      </c>
      <c r="T4312" s="47" t="s">
        <v>4763</v>
      </c>
      <c r="U4312" s="47">
        <v>15392</v>
      </c>
      <c r="V4312" s="47" t="s">
        <v>69</v>
      </c>
      <c r="W4312" s="47" t="s">
        <v>4764</v>
      </c>
      <c r="X4312" s="47">
        <v>1282073</v>
      </c>
      <c r="Y4312" s="47">
        <v>4225560</v>
      </c>
      <c r="Z4312" s="47">
        <v>377828</v>
      </c>
      <c r="AA4312" s="47">
        <v>8917929</v>
      </c>
      <c r="AB4312" s="47" t="s">
        <v>71</v>
      </c>
      <c r="AC4312" s="47">
        <v>2943</v>
      </c>
      <c r="AD4312" s="47" t="s">
        <v>86</v>
      </c>
      <c r="AE4312" s="47" t="s">
        <v>5065</v>
      </c>
      <c r="AF4312" s="47" t="s">
        <v>6271</v>
      </c>
      <c r="AG4312" s="47">
        <v>22012</v>
      </c>
      <c r="AH4312" s="47" t="s">
        <v>73</v>
      </c>
      <c r="AI4312" s="47" t="s">
        <v>4765</v>
      </c>
      <c r="AJ4312" s="47" t="s">
        <v>61</v>
      </c>
      <c r="AK4312" s="47" t="s">
        <v>61</v>
      </c>
      <c r="AV4312" s="47">
        <v>0</v>
      </c>
      <c r="AZ4312" s="47">
        <v>53</v>
      </c>
      <c r="BM4312" s="47">
        <v>7.1</v>
      </c>
      <c r="BS4312" s="47">
        <v>21</v>
      </c>
      <c r="BT4312" s="47">
        <v>0</v>
      </c>
      <c r="DI4312" s="1">
        <f t="shared" si="335"/>
        <v>4</v>
      </c>
      <c r="DJ4312" s="9" t="str">
        <f t="shared" si="336"/>
        <v>BACTERIOLÓGICO</v>
      </c>
      <c r="DK4312" s="10" t="str">
        <f t="shared" si="337"/>
        <v>-</v>
      </c>
      <c r="DL4312" s="11" t="str">
        <f t="shared" si="338"/>
        <v>0</v>
      </c>
    </row>
    <row r="4313" spans="1:116" ht="12" x14ac:dyDescent="0.2">
      <c r="A4313" s="47">
        <v>1001030106</v>
      </c>
      <c r="B4313" s="47" t="str">
        <f t="shared" si="339"/>
        <v>1001030106-NUEVA ESPERANZA DE HUALLINTUSHA</v>
      </c>
      <c r="C4313" s="47" t="s">
        <v>4762</v>
      </c>
      <c r="D4313" s="47" t="s">
        <v>58</v>
      </c>
      <c r="E4313" s="47" t="s">
        <v>58</v>
      </c>
      <c r="F4313" s="47" t="s">
        <v>87</v>
      </c>
      <c r="G4313" s="47" t="s">
        <v>60</v>
      </c>
      <c r="H4313" s="47">
        <v>189</v>
      </c>
      <c r="I4313" s="47" t="s">
        <v>61</v>
      </c>
      <c r="J4313" s="47" t="s">
        <v>88</v>
      </c>
      <c r="K4313" s="47" t="s">
        <v>63</v>
      </c>
      <c r="L4313" s="47" t="s">
        <v>64</v>
      </c>
      <c r="M4313" s="47" t="s">
        <v>2360</v>
      </c>
      <c r="N4313" s="47" t="s">
        <v>2359</v>
      </c>
      <c r="O4313" s="47" t="s">
        <v>58</v>
      </c>
      <c r="P4313" s="47" t="s">
        <v>58</v>
      </c>
      <c r="Q4313" s="47" t="s">
        <v>87</v>
      </c>
      <c r="R4313" s="47">
        <v>84003</v>
      </c>
      <c r="S4313" s="47" t="s">
        <v>67</v>
      </c>
      <c r="T4313" s="47" t="s">
        <v>4763</v>
      </c>
      <c r="U4313" s="47">
        <v>15392</v>
      </c>
      <c r="V4313" s="47" t="s">
        <v>69</v>
      </c>
      <c r="W4313" s="47" t="s">
        <v>4764</v>
      </c>
      <c r="X4313" s="47">
        <v>1282073</v>
      </c>
      <c r="Y4313" s="47">
        <v>4225561</v>
      </c>
      <c r="Z4313" s="47">
        <v>378788</v>
      </c>
      <c r="AA4313" s="47">
        <v>8919069</v>
      </c>
      <c r="AB4313" s="47" t="s">
        <v>71</v>
      </c>
      <c r="AC4313" s="47">
        <v>2756</v>
      </c>
      <c r="AD4313" s="47" t="s">
        <v>86</v>
      </c>
      <c r="AE4313" s="47" t="s">
        <v>5065</v>
      </c>
      <c r="AF4313" s="47" t="s">
        <v>6271</v>
      </c>
      <c r="AG4313" s="47" t="s">
        <v>61</v>
      </c>
      <c r="AH4313" s="47" t="s">
        <v>75</v>
      </c>
      <c r="AI4313" s="47" t="s">
        <v>76</v>
      </c>
      <c r="AJ4313" s="47" t="s">
        <v>77</v>
      </c>
      <c r="AK4313" s="47" t="s">
        <v>78</v>
      </c>
      <c r="AV4313" s="47">
        <v>0</v>
      </c>
      <c r="AZ4313" s="47">
        <v>50</v>
      </c>
      <c r="BM4313" s="47">
        <v>7.1</v>
      </c>
      <c r="BS4313" s="47">
        <v>21</v>
      </c>
      <c r="BT4313" s="47">
        <v>0</v>
      </c>
      <c r="DI4313" s="1">
        <f t="shared" si="335"/>
        <v>4</v>
      </c>
      <c r="DJ4313" s="9" t="str">
        <f t="shared" si="336"/>
        <v>BACTERIOLÓGICO</v>
      </c>
      <c r="DK4313" s="10" t="str">
        <f t="shared" si="337"/>
        <v>-</v>
      </c>
      <c r="DL4313" s="11" t="str">
        <f t="shared" si="338"/>
        <v>0</v>
      </c>
    </row>
    <row r="4314" spans="1:116" ht="12" x14ac:dyDescent="0.2">
      <c r="A4314" s="47">
        <v>1001030106</v>
      </c>
      <c r="B4314" s="47" t="str">
        <f t="shared" si="339"/>
        <v>1001030106-NUEVA ESPERANZA DE HUALLINTUSHA</v>
      </c>
      <c r="C4314" s="47" t="s">
        <v>4762</v>
      </c>
      <c r="D4314" s="47" t="s">
        <v>58</v>
      </c>
      <c r="E4314" s="47" t="s">
        <v>58</v>
      </c>
      <c r="F4314" s="47" t="s">
        <v>87</v>
      </c>
      <c r="G4314" s="47" t="s">
        <v>60</v>
      </c>
      <c r="H4314" s="47">
        <v>189</v>
      </c>
      <c r="I4314" s="47" t="s">
        <v>61</v>
      </c>
      <c r="J4314" s="47" t="s">
        <v>88</v>
      </c>
      <c r="K4314" s="47" t="s">
        <v>63</v>
      </c>
      <c r="L4314" s="47" t="s">
        <v>64</v>
      </c>
      <c r="M4314" s="47" t="s">
        <v>2360</v>
      </c>
      <c r="N4314" s="47" t="s">
        <v>2359</v>
      </c>
      <c r="O4314" s="47" t="s">
        <v>58</v>
      </c>
      <c r="P4314" s="47" t="s">
        <v>58</v>
      </c>
      <c r="Q4314" s="47" t="s">
        <v>87</v>
      </c>
      <c r="R4314" s="47">
        <v>84003</v>
      </c>
      <c r="S4314" s="47" t="s">
        <v>67</v>
      </c>
      <c r="T4314" s="47" t="s">
        <v>4763</v>
      </c>
      <c r="U4314" s="47">
        <v>15392</v>
      </c>
      <c r="V4314" s="47" t="s">
        <v>69</v>
      </c>
      <c r="W4314" s="47" t="s">
        <v>4764</v>
      </c>
      <c r="X4314" s="47">
        <v>1282073</v>
      </c>
      <c r="Y4314" s="47">
        <v>4225562</v>
      </c>
      <c r="Z4314" s="47">
        <v>379624</v>
      </c>
      <c r="AA4314" s="47">
        <v>8919154</v>
      </c>
      <c r="AB4314" s="47" t="s">
        <v>71</v>
      </c>
      <c r="AC4314" s="47">
        <v>2416</v>
      </c>
      <c r="AD4314" s="47" t="s">
        <v>86</v>
      </c>
      <c r="AE4314" s="47" t="s">
        <v>5065</v>
      </c>
      <c r="AF4314" s="47" t="s">
        <v>6271</v>
      </c>
      <c r="AG4314" s="47" t="s">
        <v>61</v>
      </c>
      <c r="AH4314" s="47" t="s">
        <v>75</v>
      </c>
      <c r="AI4314" s="47" t="s">
        <v>76</v>
      </c>
      <c r="AJ4314" s="47" t="s">
        <v>77</v>
      </c>
      <c r="AK4314" s="47" t="s">
        <v>78</v>
      </c>
      <c r="AV4314" s="47">
        <v>0</v>
      </c>
      <c r="AZ4314" s="47">
        <v>52</v>
      </c>
      <c r="BM4314" s="47">
        <v>7</v>
      </c>
      <c r="BS4314" s="47">
        <v>21</v>
      </c>
      <c r="BT4314" s="47">
        <v>0</v>
      </c>
      <c r="DI4314" s="1">
        <f t="shared" si="335"/>
        <v>4</v>
      </c>
      <c r="DJ4314" s="9" t="str">
        <f t="shared" si="336"/>
        <v>BACTERIOLÓGICO</v>
      </c>
      <c r="DK4314" s="10" t="str">
        <f t="shared" si="337"/>
        <v>-</v>
      </c>
      <c r="DL4314" s="11" t="str">
        <f t="shared" si="338"/>
        <v>0</v>
      </c>
    </row>
    <row r="4315" spans="1:116" ht="12" x14ac:dyDescent="0.2">
      <c r="A4315" s="47" t="s">
        <v>4766</v>
      </c>
      <c r="B4315" s="47" t="str">
        <f t="shared" si="339"/>
        <v>100103ZZ04-MAGRASH</v>
      </c>
      <c r="C4315" s="47" t="s">
        <v>4767</v>
      </c>
      <c r="D4315" s="47" t="s">
        <v>58</v>
      </c>
      <c r="E4315" s="47" t="s">
        <v>58</v>
      </c>
      <c r="F4315" s="47" t="s">
        <v>87</v>
      </c>
      <c r="G4315" s="47" t="s">
        <v>63</v>
      </c>
      <c r="H4315" s="47">
        <v>0</v>
      </c>
      <c r="I4315" s="47">
        <v>0</v>
      </c>
      <c r="J4315" s="47" t="s">
        <v>88</v>
      </c>
      <c r="K4315" s="47" t="s">
        <v>63</v>
      </c>
      <c r="L4315" s="47" t="s">
        <v>64</v>
      </c>
      <c r="M4315" s="47" t="s">
        <v>2360</v>
      </c>
      <c r="N4315" s="47" t="s">
        <v>2359</v>
      </c>
      <c r="O4315" s="47" t="s">
        <v>58</v>
      </c>
      <c r="P4315" s="47" t="s">
        <v>58</v>
      </c>
      <c r="Q4315" s="47" t="s">
        <v>87</v>
      </c>
      <c r="R4315" s="47">
        <v>171794</v>
      </c>
      <c r="S4315" s="47" t="s">
        <v>67</v>
      </c>
      <c r="T4315" s="47" t="s">
        <v>4768</v>
      </c>
      <c r="U4315" s="47">
        <v>21580</v>
      </c>
      <c r="V4315" s="47" t="s">
        <v>69</v>
      </c>
      <c r="W4315" s="47" t="s">
        <v>4769</v>
      </c>
      <c r="X4315" s="47">
        <v>1282081</v>
      </c>
      <c r="Y4315" s="47">
        <v>4225571</v>
      </c>
      <c r="Z4315" s="47">
        <v>380329</v>
      </c>
      <c r="AA4315" s="47">
        <v>8918489</v>
      </c>
      <c r="AB4315" s="47" t="s">
        <v>71</v>
      </c>
      <c r="AC4315" s="47">
        <v>2314</v>
      </c>
      <c r="AD4315" s="47" t="s">
        <v>86</v>
      </c>
      <c r="AE4315" s="47" t="s">
        <v>5065</v>
      </c>
      <c r="AF4315" s="47" t="s">
        <v>6272</v>
      </c>
      <c r="AG4315" s="47">
        <v>62984</v>
      </c>
      <c r="AH4315" s="47" t="s">
        <v>73</v>
      </c>
      <c r="AI4315" s="47" t="s">
        <v>4770</v>
      </c>
      <c r="AJ4315" s="47" t="s">
        <v>61</v>
      </c>
      <c r="AK4315" s="47" t="s">
        <v>61</v>
      </c>
      <c r="AV4315" s="47">
        <v>0</v>
      </c>
      <c r="AZ4315" s="47">
        <v>32</v>
      </c>
      <c r="BM4315" s="47">
        <v>7</v>
      </c>
      <c r="BS4315" s="47">
        <v>20</v>
      </c>
      <c r="BT4315" s="47">
        <v>0</v>
      </c>
      <c r="DI4315" s="1">
        <f t="shared" si="335"/>
        <v>4</v>
      </c>
      <c r="DJ4315" s="9" t="str">
        <f t="shared" si="336"/>
        <v>BACTERIOLÓGICO</v>
      </c>
      <c r="DK4315" s="10" t="str">
        <f t="shared" si="337"/>
        <v>-</v>
      </c>
      <c r="DL4315" s="11" t="str">
        <f t="shared" si="338"/>
        <v>0</v>
      </c>
    </row>
    <row r="4316" spans="1:116" ht="12" x14ac:dyDescent="0.2">
      <c r="A4316" s="47" t="s">
        <v>4766</v>
      </c>
      <c r="B4316" s="47" t="str">
        <f t="shared" si="339"/>
        <v>100103ZZ04-MAGRASH</v>
      </c>
      <c r="C4316" s="47" t="s">
        <v>4767</v>
      </c>
      <c r="D4316" s="47" t="s">
        <v>58</v>
      </c>
      <c r="E4316" s="47" t="s">
        <v>58</v>
      </c>
      <c r="F4316" s="47" t="s">
        <v>87</v>
      </c>
      <c r="G4316" s="47" t="s">
        <v>63</v>
      </c>
      <c r="H4316" s="47">
        <v>0</v>
      </c>
      <c r="I4316" s="47">
        <v>0</v>
      </c>
      <c r="J4316" s="47" t="s">
        <v>88</v>
      </c>
      <c r="K4316" s="47" t="s">
        <v>63</v>
      </c>
      <c r="L4316" s="47" t="s">
        <v>64</v>
      </c>
      <c r="M4316" s="47" t="s">
        <v>2360</v>
      </c>
      <c r="N4316" s="47" t="s">
        <v>2359</v>
      </c>
      <c r="O4316" s="47" t="s">
        <v>58</v>
      </c>
      <c r="P4316" s="47" t="s">
        <v>58</v>
      </c>
      <c r="Q4316" s="47" t="s">
        <v>87</v>
      </c>
      <c r="R4316" s="47">
        <v>171794</v>
      </c>
      <c r="S4316" s="47" t="s">
        <v>67</v>
      </c>
      <c r="T4316" s="47" t="s">
        <v>4768</v>
      </c>
      <c r="U4316" s="47">
        <v>21580</v>
      </c>
      <c r="V4316" s="47" t="s">
        <v>69</v>
      </c>
      <c r="W4316" s="47" t="s">
        <v>4769</v>
      </c>
      <c r="X4316" s="47">
        <v>1282081</v>
      </c>
      <c r="Y4316" s="47">
        <v>4225572</v>
      </c>
      <c r="Z4316" s="47">
        <v>381080</v>
      </c>
      <c r="AA4316" s="47">
        <v>8918109</v>
      </c>
      <c r="AB4316" s="47" t="s">
        <v>71</v>
      </c>
      <c r="AC4316" s="47">
        <v>2161</v>
      </c>
      <c r="AD4316" s="47" t="s">
        <v>86</v>
      </c>
      <c r="AE4316" s="47" t="s">
        <v>5065</v>
      </c>
      <c r="AF4316" s="47" t="s">
        <v>6272</v>
      </c>
      <c r="AG4316" s="47" t="s">
        <v>61</v>
      </c>
      <c r="AH4316" s="47" t="s">
        <v>75</v>
      </c>
      <c r="AI4316" s="47" t="s">
        <v>76</v>
      </c>
      <c r="AJ4316" s="47" t="s">
        <v>77</v>
      </c>
      <c r="AK4316" s="47" t="s">
        <v>78</v>
      </c>
      <c r="AV4316" s="47">
        <v>0</v>
      </c>
      <c r="AZ4316" s="47">
        <v>28</v>
      </c>
      <c r="BM4316" s="47">
        <v>6.9</v>
      </c>
      <c r="BS4316" s="47">
        <v>20</v>
      </c>
      <c r="BT4316" s="47">
        <v>0</v>
      </c>
      <c r="DI4316" s="1">
        <f t="shared" si="335"/>
        <v>4</v>
      </c>
      <c r="DJ4316" s="9" t="str">
        <f t="shared" si="336"/>
        <v>BACTERIOLÓGICO</v>
      </c>
      <c r="DK4316" s="10" t="str">
        <f t="shared" si="337"/>
        <v>-</v>
      </c>
      <c r="DL4316" s="11" t="str">
        <f t="shared" si="338"/>
        <v>0</v>
      </c>
    </row>
    <row r="4317" spans="1:116" ht="12" x14ac:dyDescent="0.2">
      <c r="A4317" s="47" t="s">
        <v>4766</v>
      </c>
      <c r="B4317" s="47" t="str">
        <f t="shared" si="339"/>
        <v>100103ZZ04-MAGRASH</v>
      </c>
      <c r="C4317" s="47" t="s">
        <v>4767</v>
      </c>
      <c r="D4317" s="47" t="s">
        <v>58</v>
      </c>
      <c r="E4317" s="47" t="s">
        <v>58</v>
      </c>
      <c r="F4317" s="47" t="s">
        <v>87</v>
      </c>
      <c r="G4317" s="47" t="s">
        <v>63</v>
      </c>
      <c r="H4317" s="47">
        <v>0</v>
      </c>
      <c r="I4317" s="47">
        <v>0</v>
      </c>
      <c r="J4317" s="47" t="s">
        <v>88</v>
      </c>
      <c r="K4317" s="47" t="s">
        <v>63</v>
      </c>
      <c r="L4317" s="47" t="s">
        <v>64</v>
      </c>
      <c r="M4317" s="47" t="s">
        <v>2360</v>
      </c>
      <c r="N4317" s="47" t="s">
        <v>2359</v>
      </c>
      <c r="O4317" s="47" t="s">
        <v>58</v>
      </c>
      <c r="P4317" s="47" t="s">
        <v>58</v>
      </c>
      <c r="Q4317" s="47" t="s">
        <v>87</v>
      </c>
      <c r="R4317" s="47">
        <v>171794</v>
      </c>
      <c r="S4317" s="47" t="s">
        <v>67</v>
      </c>
      <c r="T4317" s="47" t="s">
        <v>4768</v>
      </c>
      <c r="U4317" s="47">
        <v>21580</v>
      </c>
      <c r="V4317" s="47" t="s">
        <v>69</v>
      </c>
      <c r="W4317" s="47" t="s">
        <v>4769</v>
      </c>
      <c r="X4317" s="47">
        <v>1282081</v>
      </c>
      <c r="Y4317" s="47">
        <v>4225573</v>
      </c>
      <c r="Z4317" s="47">
        <v>380703</v>
      </c>
      <c r="AA4317" s="47">
        <v>8918702</v>
      </c>
      <c r="AB4317" s="47" t="s">
        <v>71</v>
      </c>
      <c r="AC4317" s="47">
        <v>2219</v>
      </c>
      <c r="AD4317" s="47" t="s">
        <v>86</v>
      </c>
      <c r="AE4317" s="47" t="s">
        <v>5065</v>
      </c>
      <c r="AF4317" s="47" t="s">
        <v>6272</v>
      </c>
      <c r="AG4317" s="47" t="s">
        <v>61</v>
      </c>
      <c r="AH4317" s="47" t="s">
        <v>75</v>
      </c>
      <c r="AI4317" s="47" t="s">
        <v>76</v>
      </c>
      <c r="AJ4317" s="47" t="s">
        <v>77</v>
      </c>
      <c r="AK4317" s="47" t="s">
        <v>78</v>
      </c>
      <c r="AV4317" s="47">
        <v>0</v>
      </c>
      <c r="AZ4317" s="47">
        <v>30</v>
      </c>
      <c r="BM4317" s="47">
        <v>6.8</v>
      </c>
      <c r="BS4317" s="47">
        <v>20</v>
      </c>
      <c r="BT4317" s="47">
        <v>0</v>
      </c>
      <c r="DI4317" s="1">
        <f t="shared" si="335"/>
        <v>4</v>
      </c>
      <c r="DJ4317" s="9" t="str">
        <f t="shared" si="336"/>
        <v>BACTERIOLÓGICO</v>
      </c>
      <c r="DK4317" s="10" t="str">
        <f t="shared" si="337"/>
        <v>-</v>
      </c>
      <c r="DL4317" s="11" t="str">
        <f t="shared" si="338"/>
        <v>0</v>
      </c>
    </row>
    <row r="4318" spans="1:116" ht="12" x14ac:dyDescent="0.2">
      <c r="A4318" s="47">
        <v>1001030012</v>
      </c>
      <c r="B4318" s="47" t="str">
        <f t="shared" si="339"/>
        <v>1001030012-HUACHIPA</v>
      </c>
      <c r="C4318" s="47" t="s">
        <v>3600</v>
      </c>
      <c r="D4318" s="47" t="s">
        <v>58</v>
      </c>
      <c r="E4318" s="47" t="s">
        <v>58</v>
      </c>
      <c r="F4318" s="47" t="s">
        <v>87</v>
      </c>
      <c r="G4318" s="47" t="s">
        <v>60</v>
      </c>
      <c r="H4318" s="47">
        <v>242</v>
      </c>
      <c r="I4318" s="47" t="s">
        <v>61</v>
      </c>
      <c r="J4318" s="47" t="s">
        <v>88</v>
      </c>
      <c r="K4318" s="47" t="s">
        <v>63</v>
      </c>
      <c r="L4318" s="47" t="s">
        <v>64</v>
      </c>
      <c r="M4318" s="47" t="s">
        <v>89</v>
      </c>
      <c r="N4318" s="47" t="s">
        <v>90</v>
      </c>
      <c r="O4318" s="47" t="s">
        <v>58</v>
      </c>
      <c r="P4318" s="47" t="s">
        <v>58</v>
      </c>
      <c r="Q4318" s="47" t="s">
        <v>87</v>
      </c>
      <c r="R4318" s="47">
        <v>103823</v>
      </c>
      <c r="S4318" s="47" t="s">
        <v>171</v>
      </c>
      <c r="T4318" s="47" t="s">
        <v>3601</v>
      </c>
      <c r="U4318" s="47">
        <v>16551</v>
      </c>
      <c r="V4318" s="47" t="s">
        <v>69</v>
      </c>
      <c r="W4318" s="47" t="s">
        <v>3602</v>
      </c>
      <c r="X4318" s="47">
        <v>1282166</v>
      </c>
      <c r="Y4318" s="47">
        <v>4225917</v>
      </c>
      <c r="Z4318" s="47">
        <v>395087</v>
      </c>
      <c r="AA4318" s="47">
        <v>8947235</v>
      </c>
      <c r="AB4318" s="47" t="s">
        <v>71</v>
      </c>
      <c r="AC4318" s="47">
        <v>838</v>
      </c>
      <c r="AD4318" s="47" t="s">
        <v>86</v>
      </c>
      <c r="AE4318" s="47" t="s">
        <v>5004</v>
      </c>
      <c r="AF4318" s="47" t="s">
        <v>6273</v>
      </c>
      <c r="AG4318" s="47">
        <v>37299</v>
      </c>
      <c r="AH4318" s="47" t="s">
        <v>73</v>
      </c>
      <c r="AI4318" s="47" t="s">
        <v>3603</v>
      </c>
      <c r="AJ4318" s="47" t="s">
        <v>61</v>
      </c>
      <c r="AK4318" s="47" t="s">
        <v>61</v>
      </c>
      <c r="AV4318" s="47">
        <v>1</v>
      </c>
      <c r="AZ4318" s="47">
        <v>301</v>
      </c>
      <c r="BM4318" s="47">
        <v>7.6</v>
      </c>
      <c r="BS4318" s="47">
        <v>18</v>
      </c>
      <c r="BT4318" s="47">
        <v>0</v>
      </c>
      <c r="DI4318" s="1">
        <f t="shared" si="335"/>
        <v>4</v>
      </c>
      <c r="DJ4318" s="9" t="str">
        <f t="shared" si="336"/>
        <v>NO BACTERIOLOGICO</v>
      </c>
      <c r="DK4318" s="10" t="str">
        <f t="shared" si="337"/>
        <v>-</v>
      </c>
      <c r="DL4318" s="11" t="str">
        <f t="shared" si="338"/>
        <v>0</v>
      </c>
    </row>
    <row r="4319" spans="1:116" ht="12" x14ac:dyDescent="0.2">
      <c r="A4319" s="47">
        <v>1001030012</v>
      </c>
      <c r="B4319" s="47" t="str">
        <f t="shared" si="339"/>
        <v>1001030012-HUACHIPA</v>
      </c>
      <c r="C4319" s="47" t="s">
        <v>3600</v>
      </c>
      <c r="D4319" s="47" t="s">
        <v>58</v>
      </c>
      <c r="E4319" s="47" t="s">
        <v>58</v>
      </c>
      <c r="F4319" s="47" t="s">
        <v>87</v>
      </c>
      <c r="G4319" s="47" t="s">
        <v>60</v>
      </c>
      <c r="H4319" s="47">
        <v>242</v>
      </c>
      <c r="I4319" s="47" t="s">
        <v>61</v>
      </c>
      <c r="J4319" s="47" t="s">
        <v>88</v>
      </c>
      <c r="K4319" s="47" t="s">
        <v>63</v>
      </c>
      <c r="L4319" s="47" t="s">
        <v>64</v>
      </c>
      <c r="M4319" s="47" t="s">
        <v>89</v>
      </c>
      <c r="N4319" s="47" t="s">
        <v>90</v>
      </c>
      <c r="O4319" s="47" t="s">
        <v>58</v>
      </c>
      <c r="P4319" s="47" t="s">
        <v>58</v>
      </c>
      <c r="Q4319" s="47" t="s">
        <v>87</v>
      </c>
      <c r="R4319" s="47">
        <v>103823</v>
      </c>
      <c r="S4319" s="47" t="s">
        <v>171</v>
      </c>
      <c r="T4319" s="47" t="s">
        <v>3601</v>
      </c>
      <c r="U4319" s="47">
        <v>16551</v>
      </c>
      <c r="V4319" s="47" t="s">
        <v>69</v>
      </c>
      <c r="W4319" s="47" t="s">
        <v>3602</v>
      </c>
      <c r="X4319" s="47">
        <v>1282166</v>
      </c>
      <c r="Y4319" s="47">
        <v>4225919</v>
      </c>
      <c r="Z4319" s="47">
        <v>395152</v>
      </c>
      <c r="AA4319" s="47">
        <v>8947153</v>
      </c>
      <c r="AB4319" s="47" t="s">
        <v>71</v>
      </c>
      <c r="AC4319" s="47">
        <v>847</v>
      </c>
      <c r="AD4319" s="47" t="s">
        <v>86</v>
      </c>
      <c r="AE4319" s="47" t="s">
        <v>5004</v>
      </c>
      <c r="AF4319" s="47" t="s">
        <v>6273</v>
      </c>
      <c r="AG4319" s="47" t="s">
        <v>61</v>
      </c>
      <c r="AH4319" s="47" t="s">
        <v>75</v>
      </c>
      <c r="AI4319" s="47" t="s">
        <v>76</v>
      </c>
      <c r="AJ4319" s="47" t="s">
        <v>77</v>
      </c>
      <c r="AK4319" s="47" t="s">
        <v>78</v>
      </c>
      <c r="AV4319" s="47">
        <v>0.6</v>
      </c>
      <c r="AZ4319" s="47">
        <v>297</v>
      </c>
      <c r="BM4319" s="47">
        <v>7.3</v>
      </c>
      <c r="BS4319" s="47">
        <v>18</v>
      </c>
      <c r="BT4319" s="47">
        <v>0</v>
      </c>
      <c r="DI4319" s="1">
        <f t="shared" si="335"/>
        <v>4</v>
      </c>
      <c r="DJ4319" s="9" t="str">
        <f t="shared" si="336"/>
        <v>NO BACTERIOLOGICO</v>
      </c>
      <c r="DK4319" s="10" t="str">
        <f t="shared" si="337"/>
        <v>-</v>
      </c>
      <c r="DL4319" s="11" t="str">
        <f t="shared" si="338"/>
        <v>0</v>
      </c>
    </row>
    <row r="4320" spans="1:116" ht="12" x14ac:dyDescent="0.2">
      <c r="A4320" s="47">
        <v>1001030012</v>
      </c>
      <c r="B4320" s="47" t="str">
        <f t="shared" si="339"/>
        <v>1001030012-HUACHIPA</v>
      </c>
      <c r="C4320" s="47" t="s">
        <v>3600</v>
      </c>
      <c r="D4320" s="47" t="s">
        <v>58</v>
      </c>
      <c r="E4320" s="47" t="s">
        <v>58</v>
      </c>
      <c r="F4320" s="47" t="s">
        <v>87</v>
      </c>
      <c r="G4320" s="47" t="s">
        <v>60</v>
      </c>
      <c r="H4320" s="47">
        <v>242</v>
      </c>
      <c r="I4320" s="47" t="s">
        <v>61</v>
      </c>
      <c r="J4320" s="47" t="s">
        <v>88</v>
      </c>
      <c r="K4320" s="47" t="s">
        <v>63</v>
      </c>
      <c r="L4320" s="47" t="s">
        <v>64</v>
      </c>
      <c r="M4320" s="47" t="s">
        <v>89</v>
      </c>
      <c r="N4320" s="47" t="s">
        <v>90</v>
      </c>
      <c r="O4320" s="47" t="s">
        <v>58</v>
      </c>
      <c r="P4320" s="47" t="s">
        <v>58</v>
      </c>
      <c r="Q4320" s="47" t="s">
        <v>87</v>
      </c>
      <c r="R4320" s="47">
        <v>103823</v>
      </c>
      <c r="S4320" s="47" t="s">
        <v>171</v>
      </c>
      <c r="T4320" s="47" t="s">
        <v>3601</v>
      </c>
      <c r="U4320" s="47">
        <v>16551</v>
      </c>
      <c r="V4320" s="47" t="s">
        <v>69</v>
      </c>
      <c r="W4320" s="47" t="s">
        <v>3602</v>
      </c>
      <c r="X4320" s="47">
        <v>1282166</v>
      </c>
      <c r="Y4320" s="47">
        <v>4225921</v>
      </c>
      <c r="Z4320" s="47">
        <v>395159</v>
      </c>
      <c r="AA4320" s="47">
        <v>8947151</v>
      </c>
      <c r="AB4320" s="47" t="s">
        <v>71</v>
      </c>
      <c r="AC4320" s="47">
        <v>817</v>
      </c>
      <c r="AD4320" s="47" t="s">
        <v>86</v>
      </c>
      <c r="AE4320" s="47" t="s">
        <v>5004</v>
      </c>
      <c r="AF4320" s="47" t="s">
        <v>6273</v>
      </c>
      <c r="AG4320" s="47" t="s">
        <v>61</v>
      </c>
      <c r="AH4320" s="47" t="s">
        <v>75</v>
      </c>
      <c r="AI4320" s="47" t="s">
        <v>76</v>
      </c>
      <c r="AJ4320" s="47" t="s">
        <v>77</v>
      </c>
      <c r="AK4320" s="47" t="s">
        <v>78</v>
      </c>
      <c r="AV4320" s="47">
        <v>0.5</v>
      </c>
      <c r="AZ4320" s="47">
        <v>302</v>
      </c>
      <c r="BM4320" s="47">
        <v>7.5</v>
      </c>
      <c r="BS4320" s="47">
        <v>18</v>
      </c>
      <c r="BT4320" s="47">
        <v>0</v>
      </c>
      <c r="DI4320" s="1">
        <f t="shared" si="335"/>
        <v>4</v>
      </c>
      <c r="DJ4320" s="9" t="str">
        <f t="shared" si="336"/>
        <v>NO BACTERIOLOGICO</v>
      </c>
      <c r="DK4320" s="10" t="str">
        <f t="shared" si="337"/>
        <v>-</v>
      </c>
      <c r="DL4320" s="11" t="str">
        <f t="shared" si="338"/>
        <v>0</v>
      </c>
    </row>
    <row r="4321" spans="1:116" ht="12" x14ac:dyDescent="0.2">
      <c r="A4321" s="47">
        <v>1001030027</v>
      </c>
      <c r="B4321" s="47" t="str">
        <f t="shared" si="339"/>
        <v>1001030027-PUQUIO CHIHUANGALA</v>
      </c>
      <c r="C4321" s="47" t="s">
        <v>3578</v>
      </c>
      <c r="D4321" s="47" t="s">
        <v>58</v>
      </c>
      <c r="E4321" s="47" t="s">
        <v>58</v>
      </c>
      <c r="F4321" s="47" t="s">
        <v>87</v>
      </c>
      <c r="G4321" s="47" t="s">
        <v>60</v>
      </c>
      <c r="H4321" s="47">
        <v>99</v>
      </c>
      <c r="I4321" s="47" t="s">
        <v>61</v>
      </c>
      <c r="J4321" s="47" t="s">
        <v>88</v>
      </c>
      <c r="K4321" s="47" t="s">
        <v>63</v>
      </c>
      <c r="L4321" s="47" t="s">
        <v>64</v>
      </c>
      <c r="M4321" s="47" t="s">
        <v>89</v>
      </c>
      <c r="N4321" s="47" t="s">
        <v>90</v>
      </c>
      <c r="O4321" s="47" t="s">
        <v>58</v>
      </c>
      <c r="P4321" s="47" t="s">
        <v>58</v>
      </c>
      <c r="Q4321" s="47" t="s">
        <v>87</v>
      </c>
      <c r="R4321" s="47">
        <v>151856</v>
      </c>
      <c r="S4321" s="47" t="s">
        <v>67</v>
      </c>
      <c r="T4321" s="47" t="s">
        <v>3579</v>
      </c>
      <c r="U4321" s="47">
        <v>17641</v>
      </c>
      <c r="V4321" s="47" t="s">
        <v>69</v>
      </c>
      <c r="W4321" s="47" t="s">
        <v>3580</v>
      </c>
      <c r="X4321" s="47">
        <v>1282174</v>
      </c>
      <c r="Y4321" s="47">
        <v>4225933</v>
      </c>
      <c r="Z4321" s="47">
        <v>398454</v>
      </c>
      <c r="AA4321" s="47">
        <v>8943892</v>
      </c>
      <c r="AB4321" s="47" t="s">
        <v>71</v>
      </c>
      <c r="AC4321" s="47">
        <v>1119</v>
      </c>
      <c r="AD4321" s="47" t="s">
        <v>86</v>
      </c>
      <c r="AE4321" s="47" t="s">
        <v>5069</v>
      </c>
      <c r="AF4321" s="47" t="s">
        <v>6274</v>
      </c>
      <c r="AG4321" s="47">
        <v>66595</v>
      </c>
      <c r="AH4321" s="47" t="s">
        <v>73</v>
      </c>
      <c r="AI4321" s="47" t="s">
        <v>4635</v>
      </c>
      <c r="AJ4321" s="47" t="s">
        <v>61</v>
      </c>
      <c r="AK4321" s="47" t="s">
        <v>61</v>
      </c>
      <c r="AV4321" s="47">
        <v>0.9</v>
      </c>
      <c r="AZ4321" s="47">
        <v>310</v>
      </c>
      <c r="BM4321" s="47">
        <v>7.5</v>
      </c>
      <c r="BS4321" s="47">
        <v>21</v>
      </c>
      <c r="BT4321" s="47">
        <v>0</v>
      </c>
      <c r="DI4321" s="1">
        <f t="shared" si="335"/>
        <v>4</v>
      </c>
      <c r="DJ4321" s="9" t="str">
        <f t="shared" si="336"/>
        <v>NO BACTERIOLOGICO</v>
      </c>
      <c r="DK4321" s="10" t="str">
        <f t="shared" si="337"/>
        <v>-</v>
      </c>
      <c r="DL4321" s="11" t="str">
        <f t="shared" si="338"/>
        <v>0</v>
      </c>
    </row>
    <row r="4322" spans="1:116" ht="12" x14ac:dyDescent="0.2">
      <c r="A4322" s="47">
        <v>1001030027</v>
      </c>
      <c r="B4322" s="47" t="str">
        <f t="shared" si="339"/>
        <v>1001030027-PUQUIO CHIHUANGALA</v>
      </c>
      <c r="C4322" s="47" t="s">
        <v>3578</v>
      </c>
      <c r="D4322" s="47" t="s">
        <v>58</v>
      </c>
      <c r="E4322" s="47" t="s">
        <v>58</v>
      </c>
      <c r="F4322" s="47" t="s">
        <v>87</v>
      </c>
      <c r="G4322" s="47" t="s">
        <v>60</v>
      </c>
      <c r="H4322" s="47">
        <v>99</v>
      </c>
      <c r="I4322" s="47" t="s">
        <v>61</v>
      </c>
      <c r="J4322" s="47" t="s">
        <v>88</v>
      </c>
      <c r="K4322" s="47" t="s">
        <v>63</v>
      </c>
      <c r="L4322" s="47" t="s">
        <v>64</v>
      </c>
      <c r="M4322" s="47" t="s">
        <v>89</v>
      </c>
      <c r="N4322" s="47" t="s">
        <v>90</v>
      </c>
      <c r="O4322" s="47" t="s">
        <v>58</v>
      </c>
      <c r="P4322" s="47" t="s">
        <v>58</v>
      </c>
      <c r="Q4322" s="47" t="s">
        <v>87</v>
      </c>
      <c r="R4322" s="47">
        <v>151856</v>
      </c>
      <c r="S4322" s="47" t="s">
        <v>67</v>
      </c>
      <c r="T4322" s="47" t="s">
        <v>3579</v>
      </c>
      <c r="U4322" s="47">
        <v>17641</v>
      </c>
      <c r="V4322" s="47" t="s">
        <v>69</v>
      </c>
      <c r="W4322" s="47" t="s">
        <v>3580</v>
      </c>
      <c r="X4322" s="47">
        <v>1282174</v>
      </c>
      <c r="Y4322" s="47">
        <v>4225934</v>
      </c>
      <c r="Z4322" s="47">
        <v>398849</v>
      </c>
      <c r="AA4322" s="47">
        <v>8944322</v>
      </c>
      <c r="AB4322" s="47" t="s">
        <v>71</v>
      </c>
      <c r="AC4322" s="47">
        <v>945</v>
      </c>
      <c r="AD4322" s="47" t="s">
        <v>86</v>
      </c>
      <c r="AE4322" s="47" t="s">
        <v>5069</v>
      </c>
      <c r="AF4322" s="47" t="s">
        <v>6274</v>
      </c>
      <c r="AG4322" s="47" t="s">
        <v>61</v>
      </c>
      <c r="AH4322" s="47" t="s">
        <v>75</v>
      </c>
      <c r="AI4322" s="47" t="s">
        <v>76</v>
      </c>
      <c r="AJ4322" s="47" t="s">
        <v>77</v>
      </c>
      <c r="AK4322" s="47" t="s">
        <v>78</v>
      </c>
      <c r="AV4322" s="47">
        <v>0.7</v>
      </c>
      <c r="AZ4322" s="47">
        <v>309</v>
      </c>
      <c r="BM4322" s="47">
        <v>7.6</v>
      </c>
      <c r="BS4322" s="47">
        <v>21</v>
      </c>
      <c r="BT4322" s="47">
        <v>0</v>
      </c>
      <c r="DI4322" s="1">
        <f t="shared" si="335"/>
        <v>4</v>
      </c>
      <c r="DJ4322" s="9" t="str">
        <f t="shared" si="336"/>
        <v>NO BACTERIOLOGICO</v>
      </c>
      <c r="DK4322" s="10" t="str">
        <f t="shared" si="337"/>
        <v>-</v>
      </c>
      <c r="DL4322" s="11" t="str">
        <f t="shared" si="338"/>
        <v>0</v>
      </c>
    </row>
    <row r="4323" spans="1:116" ht="12" x14ac:dyDescent="0.2">
      <c r="A4323" s="47">
        <v>1001030027</v>
      </c>
      <c r="B4323" s="47" t="str">
        <f t="shared" si="339"/>
        <v>1001030027-PUQUIO CHIHUANGALA</v>
      </c>
      <c r="C4323" s="47" t="s">
        <v>3578</v>
      </c>
      <c r="D4323" s="47" t="s">
        <v>58</v>
      </c>
      <c r="E4323" s="47" t="s">
        <v>58</v>
      </c>
      <c r="F4323" s="47" t="s">
        <v>87</v>
      </c>
      <c r="G4323" s="47" t="s">
        <v>60</v>
      </c>
      <c r="H4323" s="47">
        <v>99</v>
      </c>
      <c r="I4323" s="47" t="s">
        <v>61</v>
      </c>
      <c r="J4323" s="47" t="s">
        <v>88</v>
      </c>
      <c r="K4323" s="47" t="s">
        <v>63</v>
      </c>
      <c r="L4323" s="47" t="s">
        <v>64</v>
      </c>
      <c r="M4323" s="47" t="s">
        <v>89</v>
      </c>
      <c r="N4323" s="47" t="s">
        <v>90</v>
      </c>
      <c r="O4323" s="47" t="s">
        <v>58</v>
      </c>
      <c r="P4323" s="47" t="s">
        <v>58</v>
      </c>
      <c r="Q4323" s="47" t="s">
        <v>87</v>
      </c>
      <c r="R4323" s="47">
        <v>151856</v>
      </c>
      <c r="S4323" s="47" t="s">
        <v>67</v>
      </c>
      <c r="T4323" s="47" t="s">
        <v>3579</v>
      </c>
      <c r="U4323" s="47">
        <v>17641</v>
      </c>
      <c r="V4323" s="47" t="s">
        <v>69</v>
      </c>
      <c r="W4323" s="47" t="s">
        <v>3580</v>
      </c>
      <c r="X4323" s="47">
        <v>1282174</v>
      </c>
      <c r="Y4323" s="47">
        <v>4225935</v>
      </c>
      <c r="Z4323" s="47">
        <v>398996</v>
      </c>
      <c r="AA4323" s="47">
        <v>8944510</v>
      </c>
      <c r="AB4323" s="47" t="s">
        <v>71</v>
      </c>
      <c r="AC4323" s="47">
        <v>861</v>
      </c>
      <c r="AD4323" s="47" t="s">
        <v>86</v>
      </c>
      <c r="AE4323" s="47" t="s">
        <v>5069</v>
      </c>
      <c r="AF4323" s="47" t="s">
        <v>6274</v>
      </c>
      <c r="AG4323" s="47" t="s">
        <v>61</v>
      </c>
      <c r="AH4323" s="47" t="s">
        <v>75</v>
      </c>
      <c r="AI4323" s="47" t="s">
        <v>76</v>
      </c>
      <c r="AJ4323" s="47" t="s">
        <v>77</v>
      </c>
      <c r="AK4323" s="47" t="s">
        <v>78</v>
      </c>
      <c r="AV4323" s="47">
        <v>0.6</v>
      </c>
      <c r="AZ4323" s="47">
        <v>301</v>
      </c>
      <c r="BM4323" s="47">
        <v>7.4</v>
      </c>
      <c r="BS4323" s="47">
        <v>21</v>
      </c>
      <c r="BT4323" s="47">
        <v>0</v>
      </c>
      <c r="DI4323" s="1">
        <f t="shared" si="335"/>
        <v>4</v>
      </c>
      <c r="DJ4323" s="9" t="str">
        <f t="shared" si="336"/>
        <v>NO BACTERIOLOGICO</v>
      </c>
      <c r="DK4323" s="10" t="str">
        <f t="shared" si="337"/>
        <v>-</v>
      </c>
      <c r="DL4323" s="11" t="str">
        <f t="shared" si="338"/>
        <v>0</v>
      </c>
    </row>
    <row r="4324" spans="1:116" ht="12" x14ac:dyDescent="0.2">
      <c r="A4324" s="47">
        <v>1001030040</v>
      </c>
      <c r="B4324" s="47" t="str">
        <f t="shared" si="339"/>
        <v>1001030040-MALLQUI</v>
      </c>
      <c r="C4324" s="47" t="s">
        <v>3179</v>
      </c>
      <c r="D4324" s="47" t="s">
        <v>58</v>
      </c>
      <c r="E4324" s="47" t="s">
        <v>58</v>
      </c>
      <c r="F4324" s="47" t="s">
        <v>87</v>
      </c>
      <c r="G4324" s="47" t="s">
        <v>60</v>
      </c>
      <c r="H4324" s="47">
        <v>113</v>
      </c>
      <c r="I4324" s="47" t="s">
        <v>61</v>
      </c>
      <c r="J4324" s="47" t="s">
        <v>88</v>
      </c>
      <c r="K4324" s="47" t="s">
        <v>63</v>
      </c>
      <c r="L4324" s="47" t="s">
        <v>64</v>
      </c>
      <c r="M4324" s="47" t="s">
        <v>89</v>
      </c>
      <c r="N4324" s="47" t="s">
        <v>90</v>
      </c>
      <c r="O4324" s="47" t="s">
        <v>58</v>
      </c>
      <c r="P4324" s="47" t="s">
        <v>58</v>
      </c>
      <c r="Q4324" s="47" t="s">
        <v>87</v>
      </c>
      <c r="R4324" s="47">
        <v>135667</v>
      </c>
      <c r="S4324" s="47" t="s">
        <v>67</v>
      </c>
      <c r="T4324" s="47" t="s">
        <v>3180</v>
      </c>
      <c r="U4324" s="47">
        <v>16471</v>
      </c>
      <c r="V4324" s="47" t="s">
        <v>69</v>
      </c>
      <c r="W4324" s="47" t="s">
        <v>3181</v>
      </c>
      <c r="X4324" s="47">
        <v>1282183</v>
      </c>
      <c r="Y4324" s="47">
        <v>4225953</v>
      </c>
      <c r="Z4324" s="47">
        <v>393162</v>
      </c>
      <c r="AA4324" s="47">
        <v>8943203</v>
      </c>
      <c r="AB4324" s="47" t="s">
        <v>71</v>
      </c>
      <c r="AC4324" s="47">
        <v>2023</v>
      </c>
      <c r="AD4324" s="47" t="s">
        <v>86</v>
      </c>
      <c r="AE4324" s="47" t="s">
        <v>5002</v>
      </c>
      <c r="AF4324" s="47" t="s">
        <v>6275</v>
      </c>
      <c r="AG4324" s="47">
        <v>33844</v>
      </c>
      <c r="AH4324" s="47" t="s">
        <v>73</v>
      </c>
      <c r="AI4324" s="47" t="s">
        <v>3182</v>
      </c>
      <c r="AJ4324" s="47" t="s">
        <v>61</v>
      </c>
      <c r="AK4324" s="47" t="s">
        <v>61</v>
      </c>
      <c r="AV4324" s="47">
        <v>0.9</v>
      </c>
      <c r="AZ4324" s="47">
        <v>170</v>
      </c>
      <c r="BM4324" s="47">
        <v>7.9</v>
      </c>
      <c r="BS4324" s="47">
        <v>24</v>
      </c>
      <c r="BT4324" s="47">
        <v>0</v>
      </c>
      <c r="DI4324" s="1">
        <f t="shared" si="335"/>
        <v>4</v>
      </c>
      <c r="DJ4324" s="9" t="str">
        <f t="shared" si="336"/>
        <v>NO BACTERIOLOGICO</v>
      </c>
      <c r="DK4324" s="10" t="str">
        <f t="shared" si="337"/>
        <v>-</v>
      </c>
      <c r="DL4324" s="11" t="str">
        <f t="shared" si="338"/>
        <v>0</v>
      </c>
    </row>
    <row r="4325" spans="1:116" ht="12" x14ac:dyDescent="0.2">
      <c r="A4325" s="47">
        <v>1001030040</v>
      </c>
      <c r="B4325" s="47" t="str">
        <f t="shared" si="339"/>
        <v>1001030040-MALLQUI</v>
      </c>
      <c r="C4325" s="47" t="s">
        <v>3179</v>
      </c>
      <c r="D4325" s="47" t="s">
        <v>58</v>
      </c>
      <c r="E4325" s="47" t="s">
        <v>58</v>
      </c>
      <c r="F4325" s="47" t="s">
        <v>87</v>
      </c>
      <c r="G4325" s="47" t="s">
        <v>60</v>
      </c>
      <c r="H4325" s="47">
        <v>113</v>
      </c>
      <c r="I4325" s="47" t="s">
        <v>61</v>
      </c>
      <c r="J4325" s="47" t="s">
        <v>88</v>
      </c>
      <c r="K4325" s="47" t="s">
        <v>63</v>
      </c>
      <c r="L4325" s="47" t="s">
        <v>64</v>
      </c>
      <c r="M4325" s="47" t="s">
        <v>89</v>
      </c>
      <c r="N4325" s="47" t="s">
        <v>90</v>
      </c>
      <c r="O4325" s="47" t="s">
        <v>58</v>
      </c>
      <c r="P4325" s="47" t="s">
        <v>58</v>
      </c>
      <c r="Q4325" s="47" t="s">
        <v>87</v>
      </c>
      <c r="R4325" s="47">
        <v>135667</v>
      </c>
      <c r="S4325" s="47" t="s">
        <v>67</v>
      </c>
      <c r="T4325" s="47" t="s">
        <v>3180</v>
      </c>
      <c r="U4325" s="47">
        <v>16471</v>
      </c>
      <c r="V4325" s="47" t="s">
        <v>69</v>
      </c>
      <c r="W4325" s="47" t="s">
        <v>3181</v>
      </c>
      <c r="X4325" s="47">
        <v>1282183</v>
      </c>
      <c r="Y4325" s="47">
        <v>4225954</v>
      </c>
      <c r="Z4325" s="47">
        <v>386960</v>
      </c>
      <c r="AA4325" s="47">
        <v>8938876</v>
      </c>
      <c r="AB4325" s="47" t="s">
        <v>71</v>
      </c>
      <c r="AC4325" s="47">
        <v>1155</v>
      </c>
      <c r="AD4325" s="47" t="s">
        <v>86</v>
      </c>
      <c r="AE4325" s="47" t="s">
        <v>5002</v>
      </c>
      <c r="AF4325" s="47" t="s">
        <v>6275</v>
      </c>
      <c r="AG4325" s="47" t="s">
        <v>61</v>
      </c>
      <c r="AH4325" s="47" t="s">
        <v>75</v>
      </c>
      <c r="AI4325" s="47" t="s">
        <v>76</v>
      </c>
      <c r="AJ4325" s="47" t="s">
        <v>77</v>
      </c>
      <c r="AK4325" s="47" t="s">
        <v>78</v>
      </c>
      <c r="AV4325" s="47">
        <v>0.6</v>
      </c>
      <c r="AZ4325" s="47">
        <v>168</v>
      </c>
      <c r="BM4325" s="47">
        <v>7.9</v>
      </c>
      <c r="BS4325" s="47">
        <v>24</v>
      </c>
      <c r="BT4325" s="47">
        <v>1</v>
      </c>
      <c r="DI4325" s="1">
        <f t="shared" si="335"/>
        <v>4</v>
      </c>
      <c r="DJ4325" s="9" t="str">
        <f t="shared" si="336"/>
        <v>NO BACTERIOLOGICO</v>
      </c>
      <c r="DK4325" s="10" t="str">
        <f t="shared" si="337"/>
        <v>-</v>
      </c>
      <c r="DL4325" s="11" t="str">
        <f t="shared" si="338"/>
        <v>0</v>
      </c>
    </row>
    <row r="4326" spans="1:116" ht="12" x14ac:dyDescent="0.2">
      <c r="A4326" s="47">
        <v>1001030040</v>
      </c>
      <c r="B4326" s="47" t="str">
        <f t="shared" si="339"/>
        <v>1001030040-MALLQUI</v>
      </c>
      <c r="C4326" s="47" t="s">
        <v>3179</v>
      </c>
      <c r="D4326" s="47" t="s">
        <v>58</v>
      </c>
      <c r="E4326" s="47" t="s">
        <v>58</v>
      </c>
      <c r="F4326" s="47" t="s">
        <v>87</v>
      </c>
      <c r="G4326" s="47" t="s">
        <v>60</v>
      </c>
      <c r="H4326" s="47">
        <v>113</v>
      </c>
      <c r="I4326" s="47" t="s">
        <v>61</v>
      </c>
      <c r="J4326" s="47" t="s">
        <v>88</v>
      </c>
      <c r="K4326" s="47" t="s">
        <v>63</v>
      </c>
      <c r="L4326" s="47" t="s">
        <v>64</v>
      </c>
      <c r="M4326" s="47" t="s">
        <v>89</v>
      </c>
      <c r="N4326" s="47" t="s">
        <v>90</v>
      </c>
      <c r="O4326" s="47" t="s">
        <v>58</v>
      </c>
      <c r="P4326" s="47" t="s">
        <v>58</v>
      </c>
      <c r="Q4326" s="47" t="s">
        <v>87</v>
      </c>
      <c r="R4326" s="47">
        <v>135667</v>
      </c>
      <c r="S4326" s="47" t="s">
        <v>67</v>
      </c>
      <c r="T4326" s="47" t="s">
        <v>3180</v>
      </c>
      <c r="U4326" s="47">
        <v>16471</v>
      </c>
      <c r="V4326" s="47" t="s">
        <v>69</v>
      </c>
      <c r="W4326" s="47" t="s">
        <v>3181</v>
      </c>
      <c r="X4326" s="47">
        <v>1282183</v>
      </c>
      <c r="Y4326" s="47">
        <v>4225955</v>
      </c>
      <c r="Z4326" s="47">
        <v>387069</v>
      </c>
      <c r="AA4326" s="47">
        <v>8939207</v>
      </c>
      <c r="AB4326" s="47" t="s">
        <v>71</v>
      </c>
      <c r="AC4326" s="47">
        <v>1155</v>
      </c>
      <c r="AD4326" s="47" t="s">
        <v>86</v>
      </c>
      <c r="AE4326" s="47" t="s">
        <v>5002</v>
      </c>
      <c r="AF4326" s="47" t="s">
        <v>6275</v>
      </c>
      <c r="AG4326" s="47" t="s">
        <v>61</v>
      </c>
      <c r="AH4326" s="47" t="s">
        <v>75</v>
      </c>
      <c r="AI4326" s="47" t="s">
        <v>76</v>
      </c>
      <c r="AJ4326" s="47" t="s">
        <v>77</v>
      </c>
      <c r="AK4326" s="47" t="s">
        <v>78</v>
      </c>
      <c r="AV4326" s="47">
        <v>0.6</v>
      </c>
      <c r="AZ4326" s="47">
        <v>164</v>
      </c>
      <c r="BM4326" s="47">
        <v>7.7</v>
      </c>
      <c r="BS4326" s="47">
        <v>24</v>
      </c>
      <c r="BT4326" s="47">
        <v>1</v>
      </c>
      <c r="DI4326" s="1">
        <f t="shared" si="335"/>
        <v>4</v>
      </c>
      <c r="DJ4326" s="9" t="str">
        <f t="shared" si="336"/>
        <v>NO BACTERIOLOGICO</v>
      </c>
      <c r="DK4326" s="10" t="str">
        <f t="shared" si="337"/>
        <v>-</v>
      </c>
      <c r="DL4326" s="11" t="str">
        <f t="shared" si="338"/>
        <v>0</v>
      </c>
    </row>
    <row r="4327" spans="1:116" ht="12" x14ac:dyDescent="0.2">
      <c r="A4327" s="47">
        <v>1007030046</v>
      </c>
      <c r="B4327" s="47" t="str">
        <f t="shared" si="339"/>
        <v>1007030046-VILLA MAR</v>
      </c>
      <c r="C4327" s="47" t="s">
        <v>3540</v>
      </c>
      <c r="D4327" s="47" t="s">
        <v>58</v>
      </c>
      <c r="E4327" s="47" t="s">
        <v>1117</v>
      </c>
      <c r="F4327" s="47" t="s">
        <v>3522</v>
      </c>
      <c r="G4327" s="47" t="s">
        <v>60</v>
      </c>
      <c r="H4327" s="47">
        <v>324</v>
      </c>
      <c r="I4327" s="47">
        <v>324</v>
      </c>
      <c r="J4327" s="47" t="s">
        <v>62</v>
      </c>
      <c r="K4327" s="47" t="s">
        <v>63</v>
      </c>
      <c r="L4327" s="47" t="s">
        <v>64</v>
      </c>
      <c r="M4327" s="47" t="s">
        <v>3541</v>
      </c>
      <c r="N4327" s="47" t="s">
        <v>3542</v>
      </c>
      <c r="O4327" s="47" t="s">
        <v>58</v>
      </c>
      <c r="P4327" s="47" t="s">
        <v>1117</v>
      </c>
      <c r="Q4327" s="47" t="s">
        <v>3522</v>
      </c>
      <c r="R4327" s="47">
        <v>111476</v>
      </c>
      <c r="S4327" s="47" t="s">
        <v>67</v>
      </c>
      <c r="T4327" s="47" t="s">
        <v>3543</v>
      </c>
      <c r="U4327" s="47">
        <v>23367</v>
      </c>
      <c r="V4327" s="47" t="s">
        <v>69</v>
      </c>
      <c r="W4327" s="47" t="s">
        <v>3544</v>
      </c>
      <c r="X4327" s="47">
        <v>1282204</v>
      </c>
      <c r="Y4327" s="47">
        <v>4226001</v>
      </c>
      <c r="Z4327" s="47">
        <v>0</v>
      </c>
      <c r="AA4327" s="47">
        <v>902537</v>
      </c>
      <c r="AB4327" s="47" t="s">
        <v>71</v>
      </c>
      <c r="AC4327" s="47">
        <v>3359</v>
      </c>
      <c r="AD4327" s="47" t="s">
        <v>72</v>
      </c>
      <c r="AE4327" s="47" t="s">
        <v>5004</v>
      </c>
      <c r="AF4327" s="47" t="s">
        <v>6276</v>
      </c>
      <c r="AG4327" s="47">
        <v>14417</v>
      </c>
      <c r="AH4327" s="47" t="s">
        <v>73</v>
      </c>
      <c r="AI4327" s="47" t="s">
        <v>3540</v>
      </c>
      <c r="AJ4327" s="47" t="s">
        <v>61</v>
      </c>
      <c r="AK4327" s="47" t="s">
        <v>61</v>
      </c>
      <c r="AV4327" s="47">
        <v>1.2</v>
      </c>
      <c r="AZ4327" s="47">
        <v>80</v>
      </c>
      <c r="BM4327" s="47">
        <v>7.83</v>
      </c>
      <c r="BS4327" s="47">
        <v>17.3</v>
      </c>
      <c r="BT4327" s="47">
        <v>1.36</v>
      </c>
      <c r="DI4327" s="1">
        <f t="shared" si="335"/>
        <v>4</v>
      </c>
      <c r="DJ4327" s="9" t="str">
        <f t="shared" si="336"/>
        <v>NO BACTERIOLOGICO</v>
      </c>
      <c r="DK4327" s="10" t="str">
        <f t="shared" si="337"/>
        <v>-</v>
      </c>
      <c r="DL4327" s="11" t="str">
        <f t="shared" si="338"/>
        <v>0</v>
      </c>
    </row>
    <row r="4328" spans="1:116" ht="12" x14ac:dyDescent="0.2">
      <c r="A4328" s="47">
        <v>1007030046</v>
      </c>
      <c r="B4328" s="47" t="str">
        <f t="shared" si="339"/>
        <v>1007030046-VILLA MAR</v>
      </c>
      <c r="C4328" s="47" t="s">
        <v>3540</v>
      </c>
      <c r="D4328" s="47" t="s">
        <v>58</v>
      </c>
      <c r="E4328" s="47" t="s">
        <v>1117</v>
      </c>
      <c r="F4328" s="47" t="s">
        <v>3522</v>
      </c>
      <c r="G4328" s="47" t="s">
        <v>60</v>
      </c>
      <c r="H4328" s="47">
        <v>324</v>
      </c>
      <c r="I4328" s="47">
        <v>324</v>
      </c>
      <c r="J4328" s="47" t="s">
        <v>62</v>
      </c>
      <c r="K4328" s="47" t="s">
        <v>63</v>
      </c>
      <c r="L4328" s="47" t="s">
        <v>64</v>
      </c>
      <c r="M4328" s="47" t="s">
        <v>3541</v>
      </c>
      <c r="N4328" s="47" t="s">
        <v>3542</v>
      </c>
      <c r="O4328" s="47" t="s">
        <v>58</v>
      </c>
      <c r="P4328" s="47" t="s">
        <v>1117</v>
      </c>
      <c r="Q4328" s="47" t="s">
        <v>3522</v>
      </c>
      <c r="R4328" s="47">
        <v>111476</v>
      </c>
      <c r="S4328" s="47" t="s">
        <v>67</v>
      </c>
      <c r="T4328" s="47" t="s">
        <v>3543</v>
      </c>
      <c r="U4328" s="47">
        <v>23367</v>
      </c>
      <c r="V4328" s="47" t="s">
        <v>69</v>
      </c>
      <c r="W4328" s="47" t="s">
        <v>3544</v>
      </c>
      <c r="X4328" s="47">
        <v>1282204</v>
      </c>
      <c r="Y4328" s="47">
        <v>4226002</v>
      </c>
      <c r="Z4328" s="47">
        <v>261613</v>
      </c>
      <c r="AA4328" s="47">
        <v>9025159</v>
      </c>
      <c r="AB4328" s="47" t="s">
        <v>71</v>
      </c>
      <c r="AC4328" s="47">
        <v>3295</v>
      </c>
      <c r="AD4328" s="47" t="s">
        <v>72</v>
      </c>
      <c r="AE4328" s="47" t="s">
        <v>5004</v>
      </c>
      <c r="AF4328" s="47" t="s">
        <v>6276</v>
      </c>
      <c r="AG4328" s="47" t="s">
        <v>61</v>
      </c>
      <c r="AH4328" s="47" t="s">
        <v>75</v>
      </c>
      <c r="AI4328" s="47" t="s">
        <v>76</v>
      </c>
      <c r="AJ4328" s="47" t="s">
        <v>61</v>
      </c>
      <c r="AK4328" s="47" t="s">
        <v>61</v>
      </c>
      <c r="AV4328" s="47">
        <v>0.8</v>
      </c>
      <c r="AZ4328" s="47">
        <v>90</v>
      </c>
      <c r="BM4328" s="47">
        <v>7.85</v>
      </c>
      <c r="BS4328" s="47">
        <v>17.2</v>
      </c>
      <c r="BT4328" s="47">
        <v>1.58</v>
      </c>
      <c r="DI4328" s="1">
        <f t="shared" si="335"/>
        <v>4</v>
      </c>
      <c r="DJ4328" s="9" t="str">
        <f t="shared" si="336"/>
        <v>NO BACTERIOLOGICO</v>
      </c>
      <c r="DK4328" s="10" t="str">
        <f t="shared" si="337"/>
        <v>-</v>
      </c>
      <c r="DL4328" s="11" t="str">
        <f t="shared" si="338"/>
        <v>0</v>
      </c>
    </row>
    <row r="4329" spans="1:116" ht="12" x14ac:dyDescent="0.2">
      <c r="A4329" s="47">
        <v>1007030046</v>
      </c>
      <c r="B4329" s="47" t="str">
        <f t="shared" si="339"/>
        <v>1007030046-VILLA MAR</v>
      </c>
      <c r="C4329" s="47" t="s">
        <v>3540</v>
      </c>
      <c r="D4329" s="47" t="s">
        <v>58</v>
      </c>
      <c r="E4329" s="47" t="s">
        <v>1117</v>
      </c>
      <c r="F4329" s="47" t="s">
        <v>3522</v>
      </c>
      <c r="G4329" s="47" t="s">
        <v>60</v>
      </c>
      <c r="H4329" s="47">
        <v>324</v>
      </c>
      <c r="I4329" s="47">
        <v>324</v>
      </c>
      <c r="J4329" s="47" t="s">
        <v>62</v>
      </c>
      <c r="K4329" s="47" t="s">
        <v>63</v>
      </c>
      <c r="L4329" s="47" t="s">
        <v>64</v>
      </c>
      <c r="M4329" s="47" t="s">
        <v>3541</v>
      </c>
      <c r="N4329" s="47" t="s">
        <v>3542</v>
      </c>
      <c r="O4329" s="47" t="s">
        <v>58</v>
      </c>
      <c r="P4329" s="47" t="s">
        <v>1117</v>
      </c>
      <c r="Q4329" s="47" t="s">
        <v>3522</v>
      </c>
      <c r="R4329" s="47">
        <v>111476</v>
      </c>
      <c r="S4329" s="47" t="s">
        <v>67</v>
      </c>
      <c r="T4329" s="47" t="s">
        <v>3543</v>
      </c>
      <c r="U4329" s="47">
        <v>23367</v>
      </c>
      <c r="V4329" s="47" t="s">
        <v>69</v>
      </c>
      <c r="W4329" s="47" t="s">
        <v>3544</v>
      </c>
      <c r="X4329" s="47">
        <v>1282204</v>
      </c>
      <c r="Y4329" s="47">
        <v>4226003</v>
      </c>
      <c r="Z4329" s="47">
        <v>261670</v>
      </c>
      <c r="AA4329" s="47">
        <v>9025102</v>
      </c>
      <c r="AB4329" s="47" t="s">
        <v>71</v>
      </c>
      <c r="AC4329" s="47">
        <v>3255</v>
      </c>
      <c r="AD4329" s="47" t="s">
        <v>72</v>
      </c>
      <c r="AE4329" s="47" t="s">
        <v>5004</v>
      </c>
      <c r="AF4329" s="47" t="s">
        <v>6276</v>
      </c>
      <c r="AG4329" s="47" t="s">
        <v>61</v>
      </c>
      <c r="AH4329" s="47" t="s">
        <v>75</v>
      </c>
      <c r="AI4329" s="47" t="s">
        <v>76</v>
      </c>
      <c r="AJ4329" s="47" t="s">
        <v>61</v>
      </c>
      <c r="AK4329" s="47" t="s">
        <v>61</v>
      </c>
      <c r="AV4329" s="47">
        <v>0.5</v>
      </c>
      <c r="AZ4329" s="47">
        <v>80</v>
      </c>
      <c r="BM4329" s="47">
        <v>7.01</v>
      </c>
      <c r="BS4329" s="47">
        <v>16.2</v>
      </c>
      <c r="BT4329" s="47">
        <v>0.4</v>
      </c>
      <c r="DI4329" s="1">
        <f t="shared" si="335"/>
        <v>4</v>
      </c>
      <c r="DJ4329" s="9" t="str">
        <f t="shared" si="336"/>
        <v>NO BACTERIOLOGICO</v>
      </c>
      <c r="DK4329" s="10" t="str">
        <f t="shared" si="337"/>
        <v>-</v>
      </c>
      <c r="DL4329" s="11" t="str">
        <f t="shared" si="338"/>
        <v>0</v>
      </c>
    </row>
    <row r="4330" spans="1:116" ht="12" x14ac:dyDescent="0.2">
      <c r="A4330" s="47">
        <v>1001030054</v>
      </c>
      <c r="B4330" s="47" t="str">
        <f t="shared" si="339"/>
        <v>1001030054-SANTA CATALINA</v>
      </c>
      <c r="C4330" s="47" t="s">
        <v>1691</v>
      </c>
      <c r="D4330" s="47" t="s">
        <v>58</v>
      </c>
      <c r="E4330" s="47" t="s">
        <v>58</v>
      </c>
      <c r="F4330" s="47" t="s">
        <v>87</v>
      </c>
      <c r="G4330" s="47" t="s">
        <v>60</v>
      </c>
      <c r="H4330" s="47">
        <v>59</v>
      </c>
      <c r="I4330" s="47" t="s">
        <v>61</v>
      </c>
      <c r="J4330" s="47" t="s">
        <v>88</v>
      </c>
      <c r="K4330" s="47" t="s">
        <v>63</v>
      </c>
      <c r="L4330" s="47" t="s">
        <v>64</v>
      </c>
      <c r="M4330" s="47" t="s">
        <v>89</v>
      </c>
      <c r="N4330" s="47" t="s">
        <v>90</v>
      </c>
      <c r="O4330" s="47" t="s">
        <v>58</v>
      </c>
      <c r="P4330" s="47" t="s">
        <v>58</v>
      </c>
      <c r="Q4330" s="47" t="s">
        <v>87</v>
      </c>
      <c r="R4330" s="47">
        <v>145275</v>
      </c>
      <c r="S4330" s="47" t="s">
        <v>171</v>
      </c>
      <c r="T4330" s="47" t="s">
        <v>4807</v>
      </c>
      <c r="U4330" s="47">
        <v>17042</v>
      </c>
      <c r="V4330" s="47" t="s">
        <v>69</v>
      </c>
      <c r="W4330" s="47" t="s">
        <v>4808</v>
      </c>
      <c r="X4330" s="47">
        <v>1282194</v>
      </c>
      <c r="Y4330" s="47">
        <v>4226011</v>
      </c>
      <c r="Z4330" s="47">
        <v>386307</v>
      </c>
      <c r="AA4330" s="47">
        <v>8937646</v>
      </c>
      <c r="AB4330" s="47" t="s">
        <v>71</v>
      </c>
      <c r="AC4330" s="47">
        <v>1253</v>
      </c>
      <c r="AD4330" s="47" t="s">
        <v>86</v>
      </c>
      <c r="AE4330" s="47" t="s">
        <v>5063</v>
      </c>
      <c r="AF4330" s="47" t="s">
        <v>6277</v>
      </c>
      <c r="AG4330" s="47">
        <v>42667</v>
      </c>
      <c r="AH4330" s="47" t="s">
        <v>73</v>
      </c>
      <c r="AI4330" s="47" t="s">
        <v>4809</v>
      </c>
      <c r="AJ4330" s="47" t="s">
        <v>61</v>
      </c>
      <c r="AK4330" s="47" t="s">
        <v>61</v>
      </c>
      <c r="AV4330" s="47">
        <v>1</v>
      </c>
      <c r="AZ4330" s="47">
        <v>175</v>
      </c>
      <c r="BM4330" s="47">
        <v>7.6</v>
      </c>
      <c r="BS4330" s="47">
        <v>19</v>
      </c>
      <c r="BT4330" s="47">
        <v>0</v>
      </c>
      <c r="DI4330" s="1">
        <f t="shared" si="335"/>
        <v>4</v>
      </c>
      <c r="DJ4330" s="9" t="str">
        <f t="shared" si="336"/>
        <v>NO BACTERIOLOGICO</v>
      </c>
      <c r="DK4330" s="10" t="str">
        <f t="shared" si="337"/>
        <v>-</v>
      </c>
      <c r="DL4330" s="11" t="str">
        <f t="shared" si="338"/>
        <v>0</v>
      </c>
    </row>
    <row r="4331" spans="1:116" ht="12" x14ac:dyDescent="0.2">
      <c r="A4331" s="47">
        <v>1001030054</v>
      </c>
      <c r="B4331" s="47" t="str">
        <f t="shared" si="339"/>
        <v>1001030054-SANTA CATALINA</v>
      </c>
      <c r="C4331" s="47" t="s">
        <v>1691</v>
      </c>
      <c r="D4331" s="47" t="s">
        <v>58</v>
      </c>
      <c r="E4331" s="47" t="s">
        <v>58</v>
      </c>
      <c r="F4331" s="47" t="s">
        <v>87</v>
      </c>
      <c r="G4331" s="47" t="s">
        <v>60</v>
      </c>
      <c r="H4331" s="47">
        <v>59</v>
      </c>
      <c r="I4331" s="47" t="s">
        <v>61</v>
      </c>
      <c r="J4331" s="47" t="s">
        <v>88</v>
      </c>
      <c r="K4331" s="47" t="s">
        <v>63</v>
      </c>
      <c r="L4331" s="47" t="s">
        <v>64</v>
      </c>
      <c r="M4331" s="47" t="s">
        <v>89</v>
      </c>
      <c r="N4331" s="47" t="s">
        <v>90</v>
      </c>
      <c r="O4331" s="47" t="s">
        <v>58</v>
      </c>
      <c r="P4331" s="47" t="s">
        <v>58</v>
      </c>
      <c r="Q4331" s="47" t="s">
        <v>87</v>
      </c>
      <c r="R4331" s="47">
        <v>145275</v>
      </c>
      <c r="S4331" s="47" t="s">
        <v>171</v>
      </c>
      <c r="T4331" s="47" t="s">
        <v>4807</v>
      </c>
      <c r="U4331" s="47">
        <v>17042</v>
      </c>
      <c r="V4331" s="47" t="s">
        <v>69</v>
      </c>
      <c r="W4331" s="47" t="s">
        <v>4808</v>
      </c>
      <c r="X4331" s="47">
        <v>1282194</v>
      </c>
      <c r="Y4331" s="47">
        <v>4226012</v>
      </c>
      <c r="Z4331" s="47">
        <v>386710</v>
      </c>
      <c r="AA4331" s="47">
        <v>8937877</v>
      </c>
      <c r="AB4331" s="47" t="s">
        <v>71</v>
      </c>
      <c r="AC4331" s="47">
        <v>1201</v>
      </c>
      <c r="AD4331" s="47" t="s">
        <v>86</v>
      </c>
      <c r="AE4331" s="47" t="s">
        <v>5063</v>
      </c>
      <c r="AF4331" s="47" t="s">
        <v>6277</v>
      </c>
      <c r="AG4331" s="47" t="s">
        <v>61</v>
      </c>
      <c r="AH4331" s="47" t="s">
        <v>75</v>
      </c>
      <c r="AI4331" s="47" t="s">
        <v>76</v>
      </c>
      <c r="AJ4331" s="47" t="s">
        <v>77</v>
      </c>
      <c r="AK4331" s="47" t="s">
        <v>78</v>
      </c>
      <c r="AV4331" s="47">
        <v>0.8</v>
      </c>
      <c r="AZ4331" s="47">
        <v>184</v>
      </c>
      <c r="BM4331" s="47">
        <v>7.5</v>
      </c>
      <c r="BS4331" s="47">
        <v>19</v>
      </c>
      <c r="BT4331" s="47">
        <v>0</v>
      </c>
      <c r="DI4331" s="1">
        <f t="shared" si="335"/>
        <v>4</v>
      </c>
      <c r="DJ4331" s="9" t="str">
        <f t="shared" si="336"/>
        <v>NO BACTERIOLOGICO</v>
      </c>
      <c r="DK4331" s="10" t="str">
        <f t="shared" si="337"/>
        <v>-</v>
      </c>
      <c r="DL4331" s="11" t="str">
        <f t="shared" si="338"/>
        <v>0</v>
      </c>
    </row>
    <row r="4332" spans="1:116" ht="12" x14ac:dyDescent="0.2">
      <c r="A4332" s="47">
        <v>1001030054</v>
      </c>
      <c r="B4332" s="47" t="str">
        <f t="shared" si="339"/>
        <v>1001030054-SANTA CATALINA</v>
      </c>
      <c r="C4332" s="47" t="s">
        <v>1691</v>
      </c>
      <c r="D4332" s="47" t="s">
        <v>58</v>
      </c>
      <c r="E4332" s="47" t="s">
        <v>58</v>
      </c>
      <c r="F4332" s="47" t="s">
        <v>87</v>
      </c>
      <c r="G4332" s="47" t="s">
        <v>60</v>
      </c>
      <c r="H4332" s="47">
        <v>59</v>
      </c>
      <c r="I4332" s="47" t="s">
        <v>61</v>
      </c>
      <c r="J4332" s="47" t="s">
        <v>88</v>
      </c>
      <c r="K4332" s="47" t="s">
        <v>63</v>
      </c>
      <c r="L4332" s="47" t="s">
        <v>64</v>
      </c>
      <c r="M4332" s="47" t="s">
        <v>89</v>
      </c>
      <c r="N4332" s="47" t="s">
        <v>90</v>
      </c>
      <c r="O4332" s="47" t="s">
        <v>58</v>
      </c>
      <c r="P4332" s="47" t="s">
        <v>58</v>
      </c>
      <c r="Q4332" s="47" t="s">
        <v>87</v>
      </c>
      <c r="R4332" s="47">
        <v>145275</v>
      </c>
      <c r="S4332" s="47" t="s">
        <v>171</v>
      </c>
      <c r="T4332" s="47" t="s">
        <v>4807</v>
      </c>
      <c r="U4332" s="47">
        <v>17042</v>
      </c>
      <c r="V4332" s="47" t="s">
        <v>69</v>
      </c>
      <c r="W4332" s="47" t="s">
        <v>4808</v>
      </c>
      <c r="X4332" s="47">
        <v>1282194</v>
      </c>
      <c r="Y4332" s="47">
        <v>4226013</v>
      </c>
      <c r="Z4332" s="47">
        <v>386705</v>
      </c>
      <c r="AA4332" s="47">
        <v>8938295</v>
      </c>
      <c r="AB4332" s="47" t="s">
        <v>71</v>
      </c>
      <c r="AC4332" s="47">
        <v>1190</v>
      </c>
      <c r="AD4332" s="47" t="s">
        <v>86</v>
      </c>
      <c r="AE4332" s="47" t="s">
        <v>5063</v>
      </c>
      <c r="AF4332" s="47" t="s">
        <v>6277</v>
      </c>
      <c r="AG4332" s="47" t="s">
        <v>61</v>
      </c>
      <c r="AH4332" s="47" t="s">
        <v>75</v>
      </c>
      <c r="AI4332" s="47" t="s">
        <v>76</v>
      </c>
      <c r="AJ4332" s="47" t="s">
        <v>77</v>
      </c>
      <c r="AK4332" s="47" t="s">
        <v>78</v>
      </c>
      <c r="AV4332" s="47">
        <v>0.5</v>
      </c>
      <c r="AZ4332" s="47">
        <v>180</v>
      </c>
      <c r="BM4332" s="47">
        <v>7.4</v>
      </c>
      <c r="BS4332" s="47">
        <v>19</v>
      </c>
      <c r="BT4332" s="47">
        <v>0</v>
      </c>
      <c r="DI4332" s="1">
        <f t="shared" si="335"/>
        <v>4</v>
      </c>
      <c r="DJ4332" s="9" t="str">
        <f t="shared" si="336"/>
        <v>NO BACTERIOLOGICO</v>
      </c>
      <c r="DK4332" s="10" t="str">
        <f t="shared" si="337"/>
        <v>-</v>
      </c>
      <c r="DL4332" s="11" t="str">
        <f t="shared" si="338"/>
        <v>0</v>
      </c>
    </row>
    <row r="4333" spans="1:116" ht="12" x14ac:dyDescent="0.2">
      <c r="A4333" s="47">
        <v>1007030042</v>
      </c>
      <c r="B4333" s="47" t="str">
        <f t="shared" si="339"/>
        <v>1007030042-UCHUC MARCA</v>
      </c>
      <c r="C4333" s="47" t="s">
        <v>3545</v>
      </c>
      <c r="D4333" s="47" t="s">
        <v>58</v>
      </c>
      <c r="E4333" s="47" t="s">
        <v>1117</v>
      </c>
      <c r="F4333" s="47" t="s">
        <v>3522</v>
      </c>
      <c r="G4333" s="47" t="s">
        <v>60</v>
      </c>
      <c r="H4333" s="47">
        <v>180</v>
      </c>
      <c r="I4333" s="47">
        <v>180</v>
      </c>
      <c r="J4333" s="47" t="s">
        <v>62</v>
      </c>
      <c r="K4333" s="47" t="s">
        <v>63</v>
      </c>
      <c r="L4333" s="47" t="s">
        <v>64</v>
      </c>
      <c r="M4333" s="47" t="s">
        <v>3541</v>
      </c>
      <c r="N4333" s="47" t="s">
        <v>3542</v>
      </c>
      <c r="O4333" s="47" t="s">
        <v>58</v>
      </c>
      <c r="P4333" s="47" t="s">
        <v>1117</v>
      </c>
      <c r="Q4333" s="47" t="s">
        <v>3522</v>
      </c>
      <c r="R4333" s="47">
        <v>152053</v>
      </c>
      <c r="S4333" s="47" t="s">
        <v>171</v>
      </c>
      <c r="T4333" s="47" t="s">
        <v>3546</v>
      </c>
      <c r="U4333" s="47">
        <v>23583</v>
      </c>
      <c r="V4333" s="47" t="s">
        <v>69</v>
      </c>
      <c r="W4333" s="47" t="s">
        <v>3547</v>
      </c>
      <c r="X4333" s="47">
        <v>1282210</v>
      </c>
      <c r="Y4333" s="47">
        <v>4226076</v>
      </c>
      <c r="Z4333" s="47">
        <v>261291</v>
      </c>
      <c r="AA4333" s="47">
        <v>9027162</v>
      </c>
      <c r="AB4333" s="47" t="s">
        <v>71</v>
      </c>
      <c r="AC4333" s="47">
        <v>3311</v>
      </c>
      <c r="AD4333" s="47" t="s">
        <v>72</v>
      </c>
      <c r="AE4333" s="47" t="s">
        <v>4968</v>
      </c>
      <c r="AF4333" s="47" t="s">
        <v>6278</v>
      </c>
      <c r="AG4333" s="47">
        <v>48683</v>
      </c>
      <c r="AH4333" s="47" t="s">
        <v>73</v>
      </c>
      <c r="AI4333" s="47" t="s">
        <v>3545</v>
      </c>
      <c r="AJ4333" s="47" t="s">
        <v>61</v>
      </c>
      <c r="AK4333" s="47" t="s">
        <v>61</v>
      </c>
      <c r="AV4333" s="47">
        <v>1.2</v>
      </c>
      <c r="AZ4333" s="47">
        <v>80</v>
      </c>
      <c r="BM4333" s="47">
        <v>6.68</v>
      </c>
      <c r="BS4333" s="47">
        <v>17.5</v>
      </c>
      <c r="BT4333" s="47">
        <v>0.68</v>
      </c>
      <c r="DI4333" s="1">
        <f t="shared" si="335"/>
        <v>4</v>
      </c>
      <c r="DJ4333" s="9" t="str">
        <f t="shared" si="336"/>
        <v>NO BACTERIOLOGICO</v>
      </c>
      <c r="DK4333" s="10" t="str">
        <f t="shared" si="337"/>
        <v>-</v>
      </c>
      <c r="DL4333" s="11" t="str">
        <f t="shared" si="338"/>
        <v>0</v>
      </c>
    </row>
    <row r="4334" spans="1:116" ht="12" x14ac:dyDescent="0.2">
      <c r="A4334" s="47">
        <v>1007030042</v>
      </c>
      <c r="B4334" s="47" t="str">
        <f t="shared" si="339"/>
        <v>1007030042-UCHUC MARCA</v>
      </c>
      <c r="C4334" s="47" t="s">
        <v>3545</v>
      </c>
      <c r="D4334" s="47" t="s">
        <v>58</v>
      </c>
      <c r="E4334" s="47" t="s">
        <v>1117</v>
      </c>
      <c r="F4334" s="47" t="s">
        <v>3522</v>
      </c>
      <c r="G4334" s="47" t="s">
        <v>60</v>
      </c>
      <c r="H4334" s="47">
        <v>180</v>
      </c>
      <c r="I4334" s="47">
        <v>180</v>
      </c>
      <c r="J4334" s="47" t="s">
        <v>62</v>
      </c>
      <c r="K4334" s="47" t="s">
        <v>63</v>
      </c>
      <c r="L4334" s="47" t="s">
        <v>64</v>
      </c>
      <c r="M4334" s="47" t="s">
        <v>3541</v>
      </c>
      <c r="N4334" s="47" t="s">
        <v>3542</v>
      </c>
      <c r="O4334" s="47" t="s">
        <v>58</v>
      </c>
      <c r="P4334" s="47" t="s">
        <v>1117</v>
      </c>
      <c r="Q4334" s="47" t="s">
        <v>3522</v>
      </c>
      <c r="R4334" s="47">
        <v>152053</v>
      </c>
      <c r="S4334" s="47" t="s">
        <v>171</v>
      </c>
      <c r="T4334" s="47" t="s">
        <v>3546</v>
      </c>
      <c r="U4334" s="47">
        <v>23583</v>
      </c>
      <c r="V4334" s="47" t="s">
        <v>69</v>
      </c>
      <c r="W4334" s="47" t="s">
        <v>3547</v>
      </c>
      <c r="X4334" s="47">
        <v>1282210</v>
      </c>
      <c r="Y4334" s="47">
        <v>4226077</v>
      </c>
      <c r="Z4334" s="47">
        <v>261219</v>
      </c>
      <c r="AA4334" s="47">
        <v>9027060</v>
      </c>
      <c r="AB4334" s="47" t="s">
        <v>71</v>
      </c>
      <c r="AC4334" s="47">
        <v>3266</v>
      </c>
      <c r="AD4334" s="47" t="s">
        <v>72</v>
      </c>
      <c r="AE4334" s="47" t="s">
        <v>4968</v>
      </c>
      <c r="AF4334" s="47" t="s">
        <v>6278</v>
      </c>
      <c r="AG4334" s="47" t="s">
        <v>61</v>
      </c>
      <c r="AH4334" s="47" t="s">
        <v>75</v>
      </c>
      <c r="AI4334" s="47" t="s">
        <v>76</v>
      </c>
      <c r="AJ4334" s="47" t="s">
        <v>61</v>
      </c>
      <c r="AK4334" s="47" t="s">
        <v>61</v>
      </c>
      <c r="AV4334" s="47">
        <v>0.8</v>
      </c>
      <c r="AZ4334" s="47">
        <v>80</v>
      </c>
      <c r="BM4334" s="47">
        <v>6.71</v>
      </c>
      <c r="BS4334" s="47">
        <v>17.2</v>
      </c>
      <c r="BT4334" s="47">
        <v>0.3</v>
      </c>
      <c r="DI4334" s="1">
        <f t="shared" si="335"/>
        <v>4</v>
      </c>
      <c r="DJ4334" s="9" t="str">
        <f t="shared" si="336"/>
        <v>NO BACTERIOLOGICO</v>
      </c>
      <c r="DK4334" s="10" t="str">
        <f t="shared" si="337"/>
        <v>-</v>
      </c>
      <c r="DL4334" s="11" t="str">
        <f t="shared" si="338"/>
        <v>0</v>
      </c>
    </row>
    <row r="4335" spans="1:116" ht="12" x14ac:dyDescent="0.2">
      <c r="A4335" s="47">
        <v>1007030042</v>
      </c>
      <c r="B4335" s="47" t="str">
        <f t="shared" si="339"/>
        <v>1007030042-UCHUC MARCA</v>
      </c>
      <c r="C4335" s="47" t="s">
        <v>3545</v>
      </c>
      <c r="D4335" s="47" t="s">
        <v>58</v>
      </c>
      <c r="E4335" s="47" t="s">
        <v>1117</v>
      </c>
      <c r="F4335" s="47" t="s">
        <v>3522</v>
      </c>
      <c r="G4335" s="47" t="s">
        <v>60</v>
      </c>
      <c r="H4335" s="47">
        <v>180</v>
      </c>
      <c r="I4335" s="47">
        <v>180</v>
      </c>
      <c r="J4335" s="47" t="s">
        <v>62</v>
      </c>
      <c r="K4335" s="47" t="s">
        <v>63</v>
      </c>
      <c r="L4335" s="47" t="s">
        <v>64</v>
      </c>
      <c r="M4335" s="47" t="s">
        <v>3541</v>
      </c>
      <c r="N4335" s="47" t="s">
        <v>3542</v>
      </c>
      <c r="O4335" s="47" t="s">
        <v>58</v>
      </c>
      <c r="P4335" s="47" t="s">
        <v>1117</v>
      </c>
      <c r="Q4335" s="47" t="s">
        <v>3522</v>
      </c>
      <c r="R4335" s="47">
        <v>152053</v>
      </c>
      <c r="S4335" s="47" t="s">
        <v>171</v>
      </c>
      <c r="T4335" s="47" t="s">
        <v>3546</v>
      </c>
      <c r="U4335" s="47">
        <v>23583</v>
      </c>
      <c r="V4335" s="47" t="s">
        <v>69</v>
      </c>
      <c r="W4335" s="47" t="s">
        <v>3547</v>
      </c>
      <c r="X4335" s="47">
        <v>1282210</v>
      </c>
      <c r="Y4335" s="47">
        <v>4226079</v>
      </c>
      <c r="Z4335" s="47">
        <v>261155</v>
      </c>
      <c r="AA4335" s="47">
        <v>9026995</v>
      </c>
      <c r="AB4335" s="47" t="s">
        <v>71</v>
      </c>
      <c r="AC4335" s="47">
        <v>3234</v>
      </c>
      <c r="AD4335" s="47" t="s">
        <v>72</v>
      </c>
      <c r="AE4335" s="47" t="s">
        <v>4968</v>
      </c>
      <c r="AF4335" s="47" t="s">
        <v>6278</v>
      </c>
      <c r="AG4335" s="47" t="s">
        <v>61</v>
      </c>
      <c r="AH4335" s="47" t="s">
        <v>75</v>
      </c>
      <c r="AI4335" s="47" t="s">
        <v>76</v>
      </c>
      <c r="AJ4335" s="47" t="s">
        <v>61</v>
      </c>
      <c r="AK4335" s="47" t="s">
        <v>61</v>
      </c>
      <c r="AV4335" s="47">
        <v>0.5</v>
      </c>
      <c r="AZ4335" s="47">
        <v>50</v>
      </c>
      <c r="BM4335" s="47">
        <v>6.84</v>
      </c>
      <c r="BS4335" s="47">
        <v>16.3</v>
      </c>
      <c r="BT4335" s="47">
        <v>0.52</v>
      </c>
      <c r="DI4335" s="1">
        <f t="shared" si="335"/>
        <v>4</v>
      </c>
      <c r="DJ4335" s="9" t="str">
        <f t="shared" si="336"/>
        <v>NO BACTERIOLOGICO</v>
      </c>
      <c r="DK4335" s="10" t="str">
        <f t="shared" si="337"/>
        <v>-</v>
      </c>
      <c r="DL4335" s="11" t="str">
        <f t="shared" si="338"/>
        <v>0</v>
      </c>
    </row>
    <row r="4336" spans="1:116" ht="12" x14ac:dyDescent="0.2">
      <c r="A4336" s="47">
        <v>1007030043</v>
      </c>
      <c r="B4336" s="47" t="str">
        <f t="shared" si="339"/>
        <v>1007030043-SANTA CRUZ DE COLCA</v>
      </c>
      <c r="C4336" s="47" t="s">
        <v>4526</v>
      </c>
      <c r="D4336" s="47" t="s">
        <v>58</v>
      </c>
      <c r="E4336" s="47" t="s">
        <v>1117</v>
      </c>
      <c r="F4336" s="47" t="s">
        <v>3522</v>
      </c>
      <c r="G4336" s="47" t="s">
        <v>60</v>
      </c>
      <c r="H4336" s="47">
        <v>70</v>
      </c>
      <c r="I4336" s="47">
        <v>70</v>
      </c>
      <c r="J4336" s="47" t="s">
        <v>62</v>
      </c>
      <c r="K4336" s="47" t="s">
        <v>63</v>
      </c>
      <c r="L4336" s="47" t="s">
        <v>64</v>
      </c>
      <c r="M4336" s="47" t="s">
        <v>3541</v>
      </c>
      <c r="N4336" s="47" t="s">
        <v>3542</v>
      </c>
      <c r="O4336" s="47" t="s">
        <v>58</v>
      </c>
      <c r="P4336" s="47" t="s">
        <v>1117</v>
      </c>
      <c r="Q4336" s="47" t="s">
        <v>3522</v>
      </c>
      <c r="R4336" s="47">
        <v>142767</v>
      </c>
      <c r="S4336" s="47" t="s">
        <v>67</v>
      </c>
      <c r="T4336" s="47" t="s">
        <v>4527</v>
      </c>
      <c r="U4336" s="47">
        <v>23369</v>
      </c>
      <c r="V4336" s="47" t="s">
        <v>69</v>
      </c>
      <c r="W4336" s="47" t="s">
        <v>4528</v>
      </c>
      <c r="X4336" s="47">
        <v>1282235</v>
      </c>
      <c r="Y4336" s="47">
        <v>4226096</v>
      </c>
      <c r="Z4336" s="47">
        <v>261766</v>
      </c>
      <c r="AA4336" s="47">
        <v>9026226</v>
      </c>
      <c r="AB4336" s="47" t="s">
        <v>71</v>
      </c>
      <c r="AC4336" s="47">
        <v>3483</v>
      </c>
      <c r="AD4336" s="47" t="s">
        <v>72</v>
      </c>
      <c r="AE4336" s="47" t="s">
        <v>4888</v>
      </c>
      <c r="AF4336" s="47" t="s">
        <v>6279</v>
      </c>
      <c r="AG4336" s="47">
        <v>40523</v>
      </c>
      <c r="AH4336" s="47" t="s">
        <v>73</v>
      </c>
      <c r="AI4336" s="47" t="s">
        <v>4529</v>
      </c>
      <c r="AJ4336" s="47" t="s">
        <v>61</v>
      </c>
      <c r="AK4336" s="47" t="s">
        <v>61</v>
      </c>
      <c r="AV4336" s="47">
        <v>1.2</v>
      </c>
      <c r="AZ4336" s="47">
        <v>70</v>
      </c>
      <c r="BM4336" s="47">
        <v>7.62</v>
      </c>
      <c r="BS4336" s="47">
        <v>15.6</v>
      </c>
      <c r="BT4336" s="47">
        <v>0.57999999999999996</v>
      </c>
      <c r="DI4336" s="1">
        <f t="shared" si="335"/>
        <v>4</v>
      </c>
      <c r="DJ4336" s="9" t="str">
        <f t="shared" si="336"/>
        <v>NO BACTERIOLOGICO</v>
      </c>
      <c r="DK4336" s="10" t="str">
        <f t="shared" si="337"/>
        <v>-</v>
      </c>
      <c r="DL4336" s="11" t="str">
        <f t="shared" si="338"/>
        <v>0</v>
      </c>
    </row>
    <row r="4337" spans="1:116" ht="12" x14ac:dyDescent="0.2">
      <c r="A4337" s="47">
        <v>1007030043</v>
      </c>
      <c r="B4337" s="47" t="str">
        <f t="shared" si="339"/>
        <v>1007030043-SANTA CRUZ DE COLCA</v>
      </c>
      <c r="C4337" s="47" t="s">
        <v>4526</v>
      </c>
      <c r="D4337" s="47" t="s">
        <v>58</v>
      </c>
      <c r="E4337" s="47" t="s">
        <v>1117</v>
      </c>
      <c r="F4337" s="47" t="s">
        <v>3522</v>
      </c>
      <c r="G4337" s="47" t="s">
        <v>60</v>
      </c>
      <c r="H4337" s="47">
        <v>70</v>
      </c>
      <c r="I4337" s="47">
        <v>70</v>
      </c>
      <c r="J4337" s="47" t="s">
        <v>62</v>
      </c>
      <c r="K4337" s="47" t="s">
        <v>63</v>
      </c>
      <c r="L4337" s="47" t="s">
        <v>64</v>
      </c>
      <c r="M4337" s="47" t="s">
        <v>3541</v>
      </c>
      <c r="N4337" s="47" t="s">
        <v>3542</v>
      </c>
      <c r="O4337" s="47" t="s">
        <v>58</v>
      </c>
      <c r="P4337" s="47" t="s">
        <v>1117</v>
      </c>
      <c r="Q4337" s="47" t="s">
        <v>3522</v>
      </c>
      <c r="R4337" s="47">
        <v>142767</v>
      </c>
      <c r="S4337" s="47" t="s">
        <v>67</v>
      </c>
      <c r="T4337" s="47" t="s">
        <v>4527</v>
      </c>
      <c r="U4337" s="47">
        <v>23369</v>
      </c>
      <c r="V4337" s="47" t="s">
        <v>69</v>
      </c>
      <c r="W4337" s="47" t="s">
        <v>4528</v>
      </c>
      <c r="X4337" s="47">
        <v>1282235</v>
      </c>
      <c r="Y4337" s="47">
        <v>4226097</v>
      </c>
      <c r="Z4337" s="47">
        <v>261566</v>
      </c>
      <c r="AA4337" s="47">
        <v>9026226</v>
      </c>
      <c r="AB4337" s="47" t="s">
        <v>71</v>
      </c>
      <c r="AC4337" s="47">
        <v>3483</v>
      </c>
      <c r="AD4337" s="47" t="s">
        <v>72</v>
      </c>
      <c r="AE4337" s="47" t="s">
        <v>4888</v>
      </c>
      <c r="AF4337" s="47" t="s">
        <v>6279</v>
      </c>
      <c r="AG4337" s="47" t="s">
        <v>61</v>
      </c>
      <c r="AH4337" s="47" t="s">
        <v>75</v>
      </c>
      <c r="AI4337" s="47" t="s">
        <v>76</v>
      </c>
      <c r="AJ4337" s="47" t="s">
        <v>61</v>
      </c>
      <c r="AK4337" s="47" t="s">
        <v>61</v>
      </c>
      <c r="AV4337" s="47">
        <v>0.8</v>
      </c>
      <c r="AZ4337" s="47">
        <v>80</v>
      </c>
      <c r="BM4337" s="47">
        <v>7.64</v>
      </c>
      <c r="BS4337" s="47">
        <v>15.3</v>
      </c>
      <c r="BT4337" s="47">
        <v>0.31</v>
      </c>
      <c r="DI4337" s="1">
        <f t="shared" si="335"/>
        <v>4</v>
      </c>
      <c r="DJ4337" s="9" t="str">
        <f t="shared" si="336"/>
        <v>NO BACTERIOLOGICO</v>
      </c>
      <c r="DK4337" s="10" t="str">
        <f t="shared" si="337"/>
        <v>-</v>
      </c>
      <c r="DL4337" s="11" t="str">
        <f t="shared" si="338"/>
        <v>0</v>
      </c>
    </row>
    <row r="4338" spans="1:116" ht="12" x14ac:dyDescent="0.2">
      <c r="A4338" s="47">
        <v>1007030043</v>
      </c>
      <c r="B4338" s="47" t="str">
        <f t="shared" si="339"/>
        <v>1007030043-SANTA CRUZ DE COLCA</v>
      </c>
      <c r="C4338" s="47" t="s">
        <v>4526</v>
      </c>
      <c r="D4338" s="47" t="s">
        <v>58</v>
      </c>
      <c r="E4338" s="47" t="s">
        <v>1117</v>
      </c>
      <c r="F4338" s="47" t="s">
        <v>3522</v>
      </c>
      <c r="G4338" s="47" t="s">
        <v>60</v>
      </c>
      <c r="H4338" s="47">
        <v>70</v>
      </c>
      <c r="I4338" s="47">
        <v>70</v>
      </c>
      <c r="J4338" s="47" t="s">
        <v>62</v>
      </c>
      <c r="K4338" s="47" t="s">
        <v>63</v>
      </c>
      <c r="L4338" s="47" t="s">
        <v>64</v>
      </c>
      <c r="M4338" s="47" t="s">
        <v>3541</v>
      </c>
      <c r="N4338" s="47" t="s">
        <v>3542</v>
      </c>
      <c r="O4338" s="47" t="s">
        <v>58</v>
      </c>
      <c r="P4338" s="47" t="s">
        <v>1117</v>
      </c>
      <c r="Q4338" s="47" t="s">
        <v>3522</v>
      </c>
      <c r="R4338" s="47">
        <v>142767</v>
      </c>
      <c r="S4338" s="47" t="s">
        <v>67</v>
      </c>
      <c r="T4338" s="47" t="s">
        <v>4527</v>
      </c>
      <c r="U4338" s="47">
        <v>23369</v>
      </c>
      <c r="V4338" s="47" t="s">
        <v>69</v>
      </c>
      <c r="W4338" s="47" t="s">
        <v>4528</v>
      </c>
      <c r="X4338" s="47">
        <v>1282235</v>
      </c>
      <c r="Y4338" s="47">
        <v>4226098</v>
      </c>
      <c r="Z4338" s="47">
        <v>261359</v>
      </c>
      <c r="AA4338" s="47">
        <v>9026484</v>
      </c>
      <c r="AB4338" s="47" t="s">
        <v>71</v>
      </c>
      <c r="AC4338" s="47">
        <v>3380</v>
      </c>
      <c r="AD4338" s="47" t="s">
        <v>72</v>
      </c>
      <c r="AE4338" s="47" t="s">
        <v>4888</v>
      </c>
      <c r="AF4338" s="47" t="s">
        <v>6279</v>
      </c>
      <c r="AG4338" s="47" t="s">
        <v>61</v>
      </c>
      <c r="AH4338" s="47" t="s">
        <v>75</v>
      </c>
      <c r="AI4338" s="47" t="s">
        <v>76</v>
      </c>
      <c r="AJ4338" s="47" t="s">
        <v>61</v>
      </c>
      <c r="AK4338" s="47" t="s">
        <v>61</v>
      </c>
      <c r="AV4338" s="47">
        <v>0.5</v>
      </c>
      <c r="AZ4338" s="47">
        <v>50</v>
      </c>
      <c r="BM4338" s="47">
        <v>7.18</v>
      </c>
      <c r="BS4338" s="47">
        <v>16.399999999999999</v>
      </c>
      <c r="BT4338" s="47">
        <v>0.24</v>
      </c>
      <c r="DI4338" s="1">
        <f t="shared" si="335"/>
        <v>4</v>
      </c>
      <c r="DJ4338" s="9" t="str">
        <f t="shared" si="336"/>
        <v>NO BACTERIOLOGICO</v>
      </c>
      <c r="DK4338" s="10" t="str">
        <f t="shared" si="337"/>
        <v>-</v>
      </c>
      <c r="DL4338" s="11" t="str">
        <f t="shared" si="338"/>
        <v>0</v>
      </c>
    </row>
    <row r="4339" spans="1:116" ht="12" x14ac:dyDescent="0.2">
      <c r="A4339" s="47">
        <v>1001030018</v>
      </c>
      <c r="B4339" s="47" t="str">
        <f t="shared" si="339"/>
        <v>1001030018-SAN LUIS DE LEON PAMPA</v>
      </c>
      <c r="C4339" s="47" t="s">
        <v>4810</v>
      </c>
      <c r="D4339" s="47" t="s">
        <v>58</v>
      </c>
      <c r="E4339" s="47" t="s">
        <v>58</v>
      </c>
      <c r="F4339" s="47" t="s">
        <v>87</v>
      </c>
      <c r="G4339" s="47" t="s">
        <v>60</v>
      </c>
      <c r="H4339" s="47">
        <v>227</v>
      </c>
      <c r="I4339" s="47" t="s">
        <v>61</v>
      </c>
      <c r="J4339" s="47" t="s">
        <v>88</v>
      </c>
      <c r="K4339" s="47" t="s">
        <v>63</v>
      </c>
      <c r="L4339" s="47" t="s">
        <v>64</v>
      </c>
      <c r="M4339" s="47" t="s">
        <v>89</v>
      </c>
      <c r="N4339" s="47" t="s">
        <v>90</v>
      </c>
      <c r="O4339" s="47" t="s">
        <v>58</v>
      </c>
      <c r="P4339" s="47" t="s">
        <v>58</v>
      </c>
      <c r="Q4339" s="47" t="s">
        <v>87</v>
      </c>
      <c r="R4339" s="47">
        <v>145276</v>
      </c>
      <c r="S4339" s="47" t="s">
        <v>67</v>
      </c>
      <c r="T4339" s="47" t="s">
        <v>4811</v>
      </c>
      <c r="U4339" s="47">
        <v>17043</v>
      </c>
      <c r="V4339" s="47" t="s">
        <v>69</v>
      </c>
      <c r="W4339" s="47" t="s">
        <v>4812</v>
      </c>
      <c r="X4339" s="47">
        <v>1282216</v>
      </c>
      <c r="Y4339" s="47">
        <v>4226136</v>
      </c>
      <c r="Z4339" s="47">
        <v>393162</v>
      </c>
      <c r="AA4339" s="47">
        <v>8943203</v>
      </c>
      <c r="AB4339" s="47" t="s">
        <v>71</v>
      </c>
      <c r="AC4339" s="47">
        <v>2023</v>
      </c>
      <c r="AD4339" s="47" t="s">
        <v>86</v>
      </c>
      <c r="AE4339" s="47" t="s">
        <v>5002</v>
      </c>
      <c r="AF4339" s="47" t="s">
        <v>6280</v>
      </c>
      <c r="AG4339" s="47">
        <v>42668</v>
      </c>
      <c r="AH4339" s="47" t="s">
        <v>73</v>
      </c>
      <c r="AI4339" s="47" t="s">
        <v>4813</v>
      </c>
      <c r="AJ4339" s="47" t="s">
        <v>61</v>
      </c>
      <c r="AK4339" s="47" t="s">
        <v>61</v>
      </c>
      <c r="AV4339" s="47">
        <v>1</v>
      </c>
      <c r="AZ4339" s="47">
        <v>254</v>
      </c>
      <c r="BM4339" s="47">
        <v>7.1</v>
      </c>
      <c r="BS4339" s="47">
        <v>18</v>
      </c>
      <c r="BT4339" s="47">
        <v>0</v>
      </c>
      <c r="DI4339" s="1">
        <f t="shared" si="335"/>
        <v>4</v>
      </c>
      <c r="DJ4339" s="9" t="str">
        <f t="shared" si="336"/>
        <v>NO BACTERIOLOGICO</v>
      </c>
      <c r="DK4339" s="10" t="str">
        <f t="shared" si="337"/>
        <v>-</v>
      </c>
      <c r="DL4339" s="11" t="str">
        <f t="shared" si="338"/>
        <v>0</v>
      </c>
    </row>
    <row r="4340" spans="1:116" ht="12" x14ac:dyDescent="0.2">
      <c r="A4340" s="47">
        <v>1001030018</v>
      </c>
      <c r="B4340" s="47" t="str">
        <f t="shared" si="339"/>
        <v>1001030018-SAN LUIS DE LEON PAMPA</v>
      </c>
      <c r="C4340" s="47" t="s">
        <v>4810</v>
      </c>
      <c r="D4340" s="47" t="s">
        <v>58</v>
      </c>
      <c r="E4340" s="47" t="s">
        <v>58</v>
      </c>
      <c r="F4340" s="47" t="s">
        <v>87</v>
      </c>
      <c r="G4340" s="47" t="s">
        <v>60</v>
      </c>
      <c r="H4340" s="47">
        <v>227</v>
      </c>
      <c r="I4340" s="47" t="s">
        <v>61</v>
      </c>
      <c r="J4340" s="47" t="s">
        <v>88</v>
      </c>
      <c r="K4340" s="47" t="s">
        <v>63</v>
      </c>
      <c r="L4340" s="47" t="s">
        <v>64</v>
      </c>
      <c r="M4340" s="47" t="s">
        <v>89</v>
      </c>
      <c r="N4340" s="47" t="s">
        <v>90</v>
      </c>
      <c r="O4340" s="47" t="s">
        <v>58</v>
      </c>
      <c r="P4340" s="47" t="s">
        <v>58</v>
      </c>
      <c r="Q4340" s="47" t="s">
        <v>87</v>
      </c>
      <c r="R4340" s="47">
        <v>145276</v>
      </c>
      <c r="S4340" s="47" t="s">
        <v>67</v>
      </c>
      <c r="T4340" s="47" t="s">
        <v>4811</v>
      </c>
      <c r="U4340" s="47">
        <v>17043</v>
      </c>
      <c r="V4340" s="47" t="s">
        <v>69</v>
      </c>
      <c r="W4340" s="47" t="s">
        <v>4812</v>
      </c>
      <c r="X4340" s="47">
        <v>1282216</v>
      </c>
      <c r="Y4340" s="47">
        <v>4226137</v>
      </c>
      <c r="Z4340" s="47">
        <v>393162</v>
      </c>
      <c r="AA4340" s="47">
        <v>8943203</v>
      </c>
      <c r="AB4340" s="47" t="s">
        <v>71</v>
      </c>
      <c r="AC4340" s="47">
        <v>2023</v>
      </c>
      <c r="AD4340" s="47" t="s">
        <v>86</v>
      </c>
      <c r="AE4340" s="47" t="s">
        <v>5002</v>
      </c>
      <c r="AF4340" s="47" t="s">
        <v>6280</v>
      </c>
      <c r="AG4340" s="47" t="s">
        <v>61</v>
      </c>
      <c r="AH4340" s="47" t="s">
        <v>75</v>
      </c>
      <c r="AI4340" s="47" t="s">
        <v>76</v>
      </c>
      <c r="AJ4340" s="47" t="s">
        <v>77</v>
      </c>
      <c r="AK4340" s="47" t="s">
        <v>78</v>
      </c>
      <c r="AV4340" s="47">
        <v>0.9</v>
      </c>
      <c r="AZ4340" s="47">
        <v>251</v>
      </c>
      <c r="BM4340" s="47">
        <v>7</v>
      </c>
      <c r="BS4340" s="47">
        <v>18</v>
      </c>
      <c r="BT4340" s="47">
        <v>0</v>
      </c>
      <c r="DI4340" s="1">
        <f t="shared" si="335"/>
        <v>4</v>
      </c>
      <c r="DJ4340" s="9" t="str">
        <f t="shared" si="336"/>
        <v>NO BACTERIOLOGICO</v>
      </c>
      <c r="DK4340" s="10" t="str">
        <f t="shared" si="337"/>
        <v>-</v>
      </c>
      <c r="DL4340" s="11" t="str">
        <f t="shared" si="338"/>
        <v>0</v>
      </c>
    </row>
    <row r="4341" spans="1:116" ht="12" x14ac:dyDescent="0.2">
      <c r="A4341" s="47">
        <v>1001030018</v>
      </c>
      <c r="B4341" s="47" t="str">
        <f t="shared" si="339"/>
        <v>1001030018-SAN LUIS DE LEON PAMPA</v>
      </c>
      <c r="C4341" s="47" t="s">
        <v>4810</v>
      </c>
      <c r="D4341" s="47" t="s">
        <v>58</v>
      </c>
      <c r="E4341" s="47" t="s">
        <v>58</v>
      </c>
      <c r="F4341" s="47" t="s">
        <v>87</v>
      </c>
      <c r="G4341" s="47" t="s">
        <v>60</v>
      </c>
      <c r="H4341" s="47">
        <v>227</v>
      </c>
      <c r="I4341" s="47" t="s">
        <v>61</v>
      </c>
      <c r="J4341" s="47" t="s">
        <v>88</v>
      </c>
      <c r="K4341" s="47" t="s">
        <v>63</v>
      </c>
      <c r="L4341" s="47" t="s">
        <v>64</v>
      </c>
      <c r="M4341" s="47" t="s">
        <v>89</v>
      </c>
      <c r="N4341" s="47" t="s">
        <v>90</v>
      </c>
      <c r="O4341" s="47" t="s">
        <v>58</v>
      </c>
      <c r="P4341" s="47" t="s">
        <v>58</v>
      </c>
      <c r="Q4341" s="47" t="s">
        <v>87</v>
      </c>
      <c r="R4341" s="47">
        <v>145276</v>
      </c>
      <c r="S4341" s="47" t="s">
        <v>67</v>
      </c>
      <c r="T4341" s="47" t="s">
        <v>4811</v>
      </c>
      <c r="U4341" s="47">
        <v>17043</v>
      </c>
      <c r="V4341" s="47" t="s">
        <v>69</v>
      </c>
      <c r="W4341" s="47" t="s">
        <v>4812</v>
      </c>
      <c r="X4341" s="47">
        <v>1282216</v>
      </c>
      <c r="Y4341" s="47">
        <v>4226138</v>
      </c>
      <c r="Z4341" s="47">
        <v>392365</v>
      </c>
      <c r="AA4341" s="47">
        <v>8944724</v>
      </c>
      <c r="AB4341" s="47" t="s">
        <v>71</v>
      </c>
      <c r="AC4341" s="47">
        <v>1300</v>
      </c>
      <c r="AD4341" s="47" t="s">
        <v>86</v>
      </c>
      <c r="AE4341" s="47" t="s">
        <v>5002</v>
      </c>
      <c r="AF4341" s="47" t="s">
        <v>6280</v>
      </c>
      <c r="AG4341" s="47" t="s">
        <v>61</v>
      </c>
      <c r="AH4341" s="47" t="s">
        <v>75</v>
      </c>
      <c r="AI4341" s="47" t="s">
        <v>76</v>
      </c>
      <c r="AJ4341" s="47" t="s">
        <v>77</v>
      </c>
      <c r="AK4341" s="47" t="s">
        <v>78</v>
      </c>
      <c r="AV4341" s="47">
        <v>0.5</v>
      </c>
      <c r="AZ4341" s="47">
        <v>170</v>
      </c>
      <c r="BM4341" s="47">
        <v>7.2</v>
      </c>
      <c r="BS4341" s="47">
        <v>19</v>
      </c>
      <c r="BT4341" s="47">
        <v>0</v>
      </c>
      <c r="DI4341" s="1">
        <f t="shared" si="335"/>
        <v>4</v>
      </c>
      <c r="DJ4341" s="9" t="str">
        <f t="shared" si="336"/>
        <v>NO BACTERIOLOGICO</v>
      </c>
      <c r="DK4341" s="10" t="str">
        <f t="shared" si="337"/>
        <v>-</v>
      </c>
      <c r="DL4341" s="11" t="str">
        <f t="shared" si="338"/>
        <v>0</v>
      </c>
    </row>
    <row r="4342" spans="1:116" ht="12" x14ac:dyDescent="0.2">
      <c r="A4342" s="47">
        <v>1007030050</v>
      </c>
      <c r="B4342" s="47" t="str">
        <f t="shared" si="339"/>
        <v>1007030050-BELLAVISTA</v>
      </c>
      <c r="C4342" s="47" t="s">
        <v>3186</v>
      </c>
      <c r="D4342" s="47" t="s">
        <v>58</v>
      </c>
      <c r="E4342" s="47" t="s">
        <v>1117</v>
      </c>
      <c r="F4342" s="47" t="s">
        <v>3522</v>
      </c>
      <c r="G4342" s="47" t="s">
        <v>60</v>
      </c>
      <c r="H4342" s="47">
        <v>225</v>
      </c>
      <c r="I4342" s="47">
        <v>225</v>
      </c>
      <c r="J4342" s="47" t="s">
        <v>62</v>
      </c>
      <c r="K4342" s="47" t="s">
        <v>63</v>
      </c>
      <c r="L4342" s="47" t="s">
        <v>64</v>
      </c>
      <c r="M4342" s="47" t="s">
        <v>3541</v>
      </c>
      <c r="N4342" s="47" t="s">
        <v>3542</v>
      </c>
      <c r="O4342" s="47" t="s">
        <v>58</v>
      </c>
      <c r="P4342" s="47" t="s">
        <v>1117</v>
      </c>
      <c r="Q4342" s="47" t="s">
        <v>3522</v>
      </c>
      <c r="R4342" s="47">
        <v>142765</v>
      </c>
      <c r="S4342" s="47" t="s">
        <v>67</v>
      </c>
      <c r="T4342" s="47" t="s">
        <v>3552</v>
      </c>
      <c r="U4342" s="47">
        <v>23370</v>
      </c>
      <c r="V4342" s="47" t="s">
        <v>69</v>
      </c>
      <c r="W4342" s="47" t="s">
        <v>3553</v>
      </c>
      <c r="X4342" s="47">
        <v>1282241</v>
      </c>
      <c r="Y4342" s="47">
        <v>4226141</v>
      </c>
      <c r="Z4342" s="47">
        <v>263284</v>
      </c>
      <c r="AA4342" s="47">
        <v>9023695</v>
      </c>
      <c r="AB4342" s="47" t="s">
        <v>71</v>
      </c>
      <c r="AC4342" s="47">
        <v>3272</v>
      </c>
      <c r="AD4342" s="47" t="s">
        <v>72</v>
      </c>
      <c r="AE4342" s="47" t="s">
        <v>4935</v>
      </c>
      <c r="AF4342" s="47" t="s">
        <v>6281</v>
      </c>
      <c r="AG4342" s="47">
        <v>40522</v>
      </c>
      <c r="AH4342" s="47" t="s">
        <v>73</v>
      </c>
      <c r="AI4342" s="47" t="s">
        <v>3554</v>
      </c>
      <c r="AJ4342" s="47" t="s">
        <v>61</v>
      </c>
      <c r="AK4342" s="47" t="s">
        <v>61</v>
      </c>
      <c r="AV4342" s="47">
        <v>1.2</v>
      </c>
      <c r="AZ4342" s="47">
        <v>110</v>
      </c>
      <c r="BM4342" s="47">
        <v>7.85</v>
      </c>
      <c r="BS4342" s="47">
        <v>16.7</v>
      </c>
      <c r="BT4342" s="47">
        <v>2.44</v>
      </c>
      <c r="DI4342" s="1">
        <f t="shared" si="335"/>
        <v>4</v>
      </c>
      <c r="DJ4342" s="9" t="str">
        <f t="shared" si="336"/>
        <v>NO BACTERIOLOGICO</v>
      </c>
      <c r="DK4342" s="10" t="str">
        <f t="shared" si="337"/>
        <v>-</v>
      </c>
      <c r="DL4342" s="11" t="str">
        <f t="shared" si="338"/>
        <v>0</v>
      </c>
    </row>
    <row r="4343" spans="1:116" ht="12" x14ac:dyDescent="0.2">
      <c r="A4343" s="47">
        <v>1007030050</v>
      </c>
      <c r="B4343" s="47" t="str">
        <f t="shared" si="339"/>
        <v>1007030050-BELLAVISTA</v>
      </c>
      <c r="C4343" s="47" t="s">
        <v>3186</v>
      </c>
      <c r="D4343" s="47" t="s">
        <v>58</v>
      </c>
      <c r="E4343" s="47" t="s">
        <v>1117</v>
      </c>
      <c r="F4343" s="47" t="s">
        <v>3522</v>
      </c>
      <c r="G4343" s="47" t="s">
        <v>60</v>
      </c>
      <c r="H4343" s="47">
        <v>225</v>
      </c>
      <c r="I4343" s="47">
        <v>225</v>
      </c>
      <c r="J4343" s="47" t="s">
        <v>62</v>
      </c>
      <c r="K4343" s="47" t="s">
        <v>63</v>
      </c>
      <c r="L4343" s="47" t="s">
        <v>64</v>
      </c>
      <c r="M4343" s="47" t="s">
        <v>3541</v>
      </c>
      <c r="N4343" s="47" t="s">
        <v>3542</v>
      </c>
      <c r="O4343" s="47" t="s">
        <v>58</v>
      </c>
      <c r="P4343" s="47" t="s">
        <v>1117</v>
      </c>
      <c r="Q4343" s="47" t="s">
        <v>3522</v>
      </c>
      <c r="R4343" s="47">
        <v>142765</v>
      </c>
      <c r="S4343" s="47" t="s">
        <v>67</v>
      </c>
      <c r="T4343" s="47" t="s">
        <v>3552</v>
      </c>
      <c r="U4343" s="47">
        <v>23370</v>
      </c>
      <c r="V4343" s="47" t="s">
        <v>69</v>
      </c>
      <c r="W4343" s="47" t="s">
        <v>3553</v>
      </c>
      <c r="X4343" s="47">
        <v>1282241</v>
      </c>
      <c r="Y4343" s="47">
        <v>4226143</v>
      </c>
      <c r="Z4343" s="47">
        <v>263071</v>
      </c>
      <c r="AA4343" s="47">
        <v>9024040</v>
      </c>
      <c r="AB4343" s="47" t="s">
        <v>71</v>
      </c>
      <c r="AC4343" s="47">
        <v>3208</v>
      </c>
      <c r="AD4343" s="47" t="s">
        <v>72</v>
      </c>
      <c r="AE4343" s="47" t="s">
        <v>4935</v>
      </c>
      <c r="AF4343" s="47" t="s">
        <v>6281</v>
      </c>
      <c r="AG4343" s="47" t="s">
        <v>61</v>
      </c>
      <c r="AH4343" s="47" t="s">
        <v>75</v>
      </c>
      <c r="AI4343" s="47" t="s">
        <v>76</v>
      </c>
      <c r="AJ4343" s="47" t="s">
        <v>61</v>
      </c>
      <c r="AK4343" s="47" t="s">
        <v>61</v>
      </c>
      <c r="AV4343" s="47">
        <v>0.8</v>
      </c>
      <c r="AZ4343" s="47">
        <v>110</v>
      </c>
      <c r="BM4343" s="47">
        <v>7.8</v>
      </c>
      <c r="BS4343" s="47">
        <v>15.4</v>
      </c>
      <c r="BT4343" s="47">
        <v>2.8</v>
      </c>
      <c r="DI4343" s="1">
        <f t="shared" si="335"/>
        <v>4</v>
      </c>
      <c r="DJ4343" s="9" t="str">
        <f t="shared" si="336"/>
        <v>NO BACTERIOLOGICO</v>
      </c>
      <c r="DK4343" s="10" t="str">
        <f t="shared" si="337"/>
        <v>-</v>
      </c>
      <c r="DL4343" s="11" t="str">
        <f t="shared" si="338"/>
        <v>0</v>
      </c>
    </row>
    <row r="4344" spans="1:116" ht="12" x14ac:dyDescent="0.2">
      <c r="A4344" s="47">
        <v>1007030050</v>
      </c>
      <c r="B4344" s="47" t="str">
        <f t="shared" si="339"/>
        <v>1007030050-BELLAVISTA</v>
      </c>
      <c r="C4344" s="47" t="s">
        <v>3186</v>
      </c>
      <c r="D4344" s="47" t="s">
        <v>58</v>
      </c>
      <c r="E4344" s="47" t="s">
        <v>1117</v>
      </c>
      <c r="F4344" s="47" t="s">
        <v>3522</v>
      </c>
      <c r="G4344" s="47" t="s">
        <v>60</v>
      </c>
      <c r="H4344" s="47">
        <v>225</v>
      </c>
      <c r="I4344" s="47">
        <v>225</v>
      </c>
      <c r="J4344" s="47" t="s">
        <v>62</v>
      </c>
      <c r="K4344" s="47" t="s">
        <v>63</v>
      </c>
      <c r="L4344" s="47" t="s">
        <v>64</v>
      </c>
      <c r="M4344" s="47" t="s">
        <v>3541</v>
      </c>
      <c r="N4344" s="47" t="s">
        <v>3542</v>
      </c>
      <c r="O4344" s="47" t="s">
        <v>58</v>
      </c>
      <c r="P4344" s="47" t="s">
        <v>1117</v>
      </c>
      <c r="Q4344" s="47" t="s">
        <v>3522</v>
      </c>
      <c r="R4344" s="47">
        <v>142765</v>
      </c>
      <c r="S4344" s="47" t="s">
        <v>67</v>
      </c>
      <c r="T4344" s="47" t="s">
        <v>3552</v>
      </c>
      <c r="U4344" s="47">
        <v>23370</v>
      </c>
      <c r="V4344" s="47" t="s">
        <v>69</v>
      </c>
      <c r="W4344" s="47" t="s">
        <v>3553</v>
      </c>
      <c r="X4344" s="47">
        <v>1282241</v>
      </c>
      <c r="Y4344" s="47">
        <v>4226145</v>
      </c>
      <c r="Z4344" s="47">
        <v>262629</v>
      </c>
      <c r="AA4344" s="47">
        <v>9022906</v>
      </c>
      <c r="AB4344" s="47" t="s">
        <v>71</v>
      </c>
      <c r="AC4344" s="47">
        <v>2789</v>
      </c>
      <c r="AD4344" s="47" t="s">
        <v>72</v>
      </c>
      <c r="AE4344" s="47" t="s">
        <v>4935</v>
      </c>
      <c r="AF4344" s="47" t="s">
        <v>6281</v>
      </c>
      <c r="AG4344" s="47" t="s">
        <v>61</v>
      </c>
      <c r="AH4344" s="47" t="s">
        <v>75</v>
      </c>
      <c r="AI4344" s="47" t="s">
        <v>76</v>
      </c>
      <c r="AJ4344" s="47" t="s">
        <v>61</v>
      </c>
      <c r="AK4344" s="47" t="s">
        <v>61</v>
      </c>
      <c r="AV4344" s="47">
        <v>0.5</v>
      </c>
      <c r="AZ4344" s="47">
        <v>100</v>
      </c>
      <c r="BM4344" s="47">
        <v>7.3</v>
      </c>
      <c r="BS4344" s="47">
        <v>15</v>
      </c>
      <c r="BT4344" s="47">
        <v>2.11</v>
      </c>
      <c r="DI4344" s="1">
        <f t="shared" si="335"/>
        <v>4</v>
      </c>
      <c r="DJ4344" s="9" t="str">
        <f t="shared" si="336"/>
        <v>NO BACTERIOLOGICO</v>
      </c>
      <c r="DK4344" s="10" t="str">
        <f t="shared" si="337"/>
        <v>-</v>
      </c>
      <c r="DL4344" s="11" t="str">
        <f t="shared" si="338"/>
        <v>0</v>
      </c>
    </row>
    <row r="4345" spans="1:116" ht="12" x14ac:dyDescent="0.2">
      <c r="A4345" s="47">
        <v>1001100027</v>
      </c>
      <c r="B4345" s="47" t="str">
        <f t="shared" si="339"/>
        <v>1001100027-COCHATUNAN</v>
      </c>
      <c r="C4345" s="47" t="s">
        <v>4150</v>
      </c>
      <c r="D4345" s="47" t="s">
        <v>58</v>
      </c>
      <c r="E4345" s="47" t="s">
        <v>58</v>
      </c>
      <c r="F4345" s="47" t="s">
        <v>4145</v>
      </c>
      <c r="G4345" s="47" t="s">
        <v>60</v>
      </c>
      <c r="H4345" s="47">
        <v>30</v>
      </c>
      <c r="I4345" s="47" t="s">
        <v>61</v>
      </c>
      <c r="J4345" s="47" t="s">
        <v>82</v>
      </c>
      <c r="K4345" s="47" t="s">
        <v>63</v>
      </c>
      <c r="L4345" s="47" t="s">
        <v>64</v>
      </c>
      <c r="M4345" s="47" t="s">
        <v>4146</v>
      </c>
      <c r="N4345" s="47" t="s">
        <v>4145</v>
      </c>
      <c r="O4345" s="47" t="s">
        <v>58</v>
      </c>
      <c r="P4345" s="47" t="s">
        <v>58</v>
      </c>
      <c r="Q4345" s="47" t="s">
        <v>4145</v>
      </c>
      <c r="R4345" s="47">
        <v>120150</v>
      </c>
      <c r="S4345" s="47" t="s">
        <v>67</v>
      </c>
      <c r="T4345" s="47" t="s">
        <v>4151</v>
      </c>
      <c r="U4345" s="47">
        <v>15245</v>
      </c>
      <c r="V4345" s="47" t="s">
        <v>69</v>
      </c>
      <c r="W4345" s="47" t="s">
        <v>4152</v>
      </c>
      <c r="X4345" s="47">
        <v>1277816</v>
      </c>
      <c r="Y4345" s="47">
        <v>4226156</v>
      </c>
      <c r="Z4345" s="47">
        <v>338527</v>
      </c>
      <c r="AA4345" s="47">
        <v>8894782</v>
      </c>
      <c r="AB4345" s="47" t="s">
        <v>71</v>
      </c>
      <c r="AC4345" s="47">
        <v>3224</v>
      </c>
      <c r="AD4345" s="47" t="s">
        <v>86</v>
      </c>
      <c r="AE4345" s="47" t="s">
        <v>5063</v>
      </c>
      <c r="AF4345" s="47" t="s">
        <v>6282</v>
      </c>
      <c r="AG4345" s="47">
        <v>20601</v>
      </c>
      <c r="AH4345" s="47" t="s">
        <v>73</v>
      </c>
      <c r="AI4345" s="47" t="s">
        <v>4153</v>
      </c>
      <c r="AJ4345" s="47" t="s">
        <v>61</v>
      </c>
      <c r="AK4345" s="47" t="s">
        <v>61</v>
      </c>
      <c r="AV4345" s="47">
        <v>1.1000000000000001</v>
      </c>
      <c r="AZ4345" s="47">
        <v>109</v>
      </c>
      <c r="BM4345" s="47">
        <v>7</v>
      </c>
      <c r="BS4345" s="47">
        <v>14</v>
      </c>
      <c r="BT4345" s="47">
        <v>0</v>
      </c>
      <c r="DI4345" s="1">
        <f t="shared" si="335"/>
        <v>4</v>
      </c>
      <c r="DJ4345" s="9" t="str">
        <f t="shared" si="336"/>
        <v>NO BACTERIOLOGICO</v>
      </c>
      <c r="DK4345" s="10" t="str">
        <f t="shared" si="337"/>
        <v>-</v>
      </c>
      <c r="DL4345" s="11" t="str">
        <f t="shared" si="338"/>
        <v>0</v>
      </c>
    </row>
    <row r="4346" spans="1:116" ht="12" x14ac:dyDescent="0.2">
      <c r="A4346" s="47">
        <v>1001100027</v>
      </c>
      <c r="B4346" s="47" t="str">
        <f t="shared" si="339"/>
        <v>1001100027-COCHATUNAN</v>
      </c>
      <c r="C4346" s="47" t="s">
        <v>4150</v>
      </c>
      <c r="D4346" s="47" t="s">
        <v>58</v>
      </c>
      <c r="E4346" s="47" t="s">
        <v>58</v>
      </c>
      <c r="F4346" s="47" t="s">
        <v>4145</v>
      </c>
      <c r="G4346" s="47" t="s">
        <v>60</v>
      </c>
      <c r="H4346" s="47">
        <v>30</v>
      </c>
      <c r="I4346" s="47" t="s">
        <v>61</v>
      </c>
      <c r="J4346" s="47" t="s">
        <v>82</v>
      </c>
      <c r="K4346" s="47" t="s">
        <v>63</v>
      </c>
      <c r="L4346" s="47" t="s">
        <v>64</v>
      </c>
      <c r="M4346" s="47" t="s">
        <v>4146</v>
      </c>
      <c r="N4346" s="47" t="s">
        <v>4145</v>
      </c>
      <c r="O4346" s="47" t="s">
        <v>58</v>
      </c>
      <c r="P4346" s="47" t="s">
        <v>58</v>
      </c>
      <c r="Q4346" s="47" t="s">
        <v>4145</v>
      </c>
      <c r="R4346" s="47">
        <v>120150</v>
      </c>
      <c r="S4346" s="47" t="s">
        <v>67</v>
      </c>
      <c r="T4346" s="47" t="s">
        <v>4151</v>
      </c>
      <c r="U4346" s="47">
        <v>15245</v>
      </c>
      <c r="V4346" s="47" t="s">
        <v>69</v>
      </c>
      <c r="W4346" s="47" t="s">
        <v>4152</v>
      </c>
      <c r="X4346" s="47">
        <v>1277816</v>
      </c>
      <c r="Y4346" s="47">
        <v>4226157</v>
      </c>
      <c r="Z4346" s="47">
        <v>0</v>
      </c>
      <c r="AA4346" s="47">
        <v>0</v>
      </c>
      <c r="AB4346" s="47" t="s">
        <v>71</v>
      </c>
      <c r="AC4346" s="47">
        <v>0</v>
      </c>
      <c r="AD4346" s="47" t="s">
        <v>86</v>
      </c>
      <c r="AE4346" s="47" t="s">
        <v>5063</v>
      </c>
      <c r="AF4346" s="47" t="s">
        <v>6282</v>
      </c>
      <c r="AG4346" s="47" t="s">
        <v>61</v>
      </c>
      <c r="AH4346" s="47" t="s">
        <v>75</v>
      </c>
      <c r="AI4346" s="47" t="s">
        <v>76</v>
      </c>
      <c r="AJ4346" s="47" t="s">
        <v>77</v>
      </c>
      <c r="AK4346" s="47" t="s">
        <v>78</v>
      </c>
      <c r="AV4346" s="47">
        <v>0.9</v>
      </c>
      <c r="AZ4346" s="47">
        <v>109</v>
      </c>
      <c r="BM4346" s="47">
        <v>7</v>
      </c>
      <c r="BS4346" s="47">
        <v>14</v>
      </c>
      <c r="BT4346" s="47">
        <v>0</v>
      </c>
      <c r="DI4346" s="1">
        <f t="shared" si="335"/>
        <v>4</v>
      </c>
      <c r="DJ4346" s="9" t="str">
        <f t="shared" si="336"/>
        <v>NO BACTERIOLOGICO</v>
      </c>
      <c r="DK4346" s="10" t="str">
        <f t="shared" si="337"/>
        <v>-</v>
      </c>
      <c r="DL4346" s="11" t="str">
        <f t="shared" si="338"/>
        <v>0</v>
      </c>
    </row>
    <row r="4347" spans="1:116" ht="12" x14ac:dyDescent="0.2">
      <c r="A4347" s="47">
        <v>1001100027</v>
      </c>
      <c r="B4347" s="47" t="str">
        <f t="shared" si="339"/>
        <v>1001100027-COCHATUNAN</v>
      </c>
      <c r="C4347" s="47" t="s">
        <v>4150</v>
      </c>
      <c r="D4347" s="47" t="s">
        <v>58</v>
      </c>
      <c r="E4347" s="47" t="s">
        <v>58</v>
      </c>
      <c r="F4347" s="47" t="s">
        <v>4145</v>
      </c>
      <c r="G4347" s="47" t="s">
        <v>60</v>
      </c>
      <c r="H4347" s="47">
        <v>30</v>
      </c>
      <c r="I4347" s="47" t="s">
        <v>61</v>
      </c>
      <c r="J4347" s="47" t="s">
        <v>82</v>
      </c>
      <c r="K4347" s="47" t="s">
        <v>63</v>
      </c>
      <c r="L4347" s="47" t="s">
        <v>64</v>
      </c>
      <c r="M4347" s="47" t="s">
        <v>4146</v>
      </c>
      <c r="N4347" s="47" t="s">
        <v>4145</v>
      </c>
      <c r="O4347" s="47" t="s">
        <v>58</v>
      </c>
      <c r="P4347" s="47" t="s">
        <v>58</v>
      </c>
      <c r="Q4347" s="47" t="s">
        <v>4145</v>
      </c>
      <c r="R4347" s="47">
        <v>120150</v>
      </c>
      <c r="S4347" s="47" t="s">
        <v>67</v>
      </c>
      <c r="T4347" s="47" t="s">
        <v>4151</v>
      </c>
      <c r="U4347" s="47">
        <v>15245</v>
      </c>
      <c r="V4347" s="47" t="s">
        <v>69</v>
      </c>
      <c r="W4347" s="47" t="s">
        <v>4152</v>
      </c>
      <c r="X4347" s="47">
        <v>1277816</v>
      </c>
      <c r="Y4347" s="47">
        <v>4226158</v>
      </c>
      <c r="Z4347" s="47">
        <v>338447</v>
      </c>
      <c r="AA4347" s="47">
        <v>8894713</v>
      </c>
      <c r="AB4347" s="47" t="s">
        <v>71</v>
      </c>
      <c r="AC4347" s="47">
        <v>0</v>
      </c>
      <c r="AD4347" s="47" t="s">
        <v>86</v>
      </c>
      <c r="AE4347" s="47" t="s">
        <v>5063</v>
      </c>
      <c r="AF4347" s="47" t="s">
        <v>6282</v>
      </c>
      <c r="AG4347" s="47" t="s">
        <v>61</v>
      </c>
      <c r="AH4347" s="47" t="s">
        <v>75</v>
      </c>
      <c r="AI4347" s="47" t="s">
        <v>76</v>
      </c>
      <c r="AJ4347" s="47" t="s">
        <v>77</v>
      </c>
      <c r="AK4347" s="47" t="s">
        <v>78</v>
      </c>
      <c r="AV4347" s="47">
        <v>0.7</v>
      </c>
      <c r="AZ4347" s="47">
        <v>109</v>
      </c>
      <c r="BM4347" s="47">
        <v>7</v>
      </c>
      <c r="BS4347" s="47">
        <v>14</v>
      </c>
      <c r="BT4347" s="47">
        <v>0</v>
      </c>
      <c r="DI4347" s="1">
        <f t="shared" si="335"/>
        <v>4</v>
      </c>
      <c r="DJ4347" s="9" t="str">
        <f t="shared" si="336"/>
        <v>NO BACTERIOLOGICO</v>
      </c>
      <c r="DK4347" s="10" t="str">
        <f t="shared" si="337"/>
        <v>-</v>
      </c>
      <c r="DL4347" s="11" t="str">
        <f t="shared" si="338"/>
        <v>0</v>
      </c>
    </row>
    <row r="4348" spans="1:116" ht="12" x14ac:dyDescent="0.2">
      <c r="A4348" s="47">
        <v>1007030009</v>
      </c>
      <c r="B4348" s="47" t="str">
        <f t="shared" si="339"/>
        <v>1007030009-FRAYLE RUMI</v>
      </c>
      <c r="C4348" s="47" t="s">
        <v>3555</v>
      </c>
      <c r="D4348" s="47" t="s">
        <v>58</v>
      </c>
      <c r="E4348" s="47" t="s">
        <v>1117</v>
      </c>
      <c r="F4348" s="47" t="s">
        <v>3522</v>
      </c>
      <c r="G4348" s="47" t="s">
        <v>60</v>
      </c>
      <c r="H4348" s="47">
        <v>320</v>
      </c>
      <c r="I4348" s="47">
        <v>320</v>
      </c>
      <c r="J4348" s="47" t="s">
        <v>62</v>
      </c>
      <c r="K4348" s="47" t="s">
        <v>63</v>
      </c>
      <c r="L4348" s="47" t="s">
        <v>64</v>
      </c>
      <c r="M4348" s="47" t="s">
        <v>3556</v>
      </c>
      <c r="N4348" s="47" t="s">
        <v>3557</v>
      </c>
      <c r="O4348" s="47" t="s">
        <v>58</v>
      </c>
      <c r="P4348" s="47" t="s">
        <v>1117</v>
      </c>
      <c r="Q4348" s="47" t="s">
        <v>3522</v>
      </c>
      <c r="R4348" s="47">
        <v>142761</v>
      </c>
      <c r="S4348" s="47" t="s">
        <v>171</v>
      </c>
      <c r="T4348" s="47" t="s">
        <v>3558</v>
      </c>
      <c r="U4348" s="47">
        <v>23353</v>
      </c>
      <c r="V4348" s="47" t="s">
        <v>69</v>
      </c>
      <c r="W4348" s="47" t="s">
        <v>3559</v>
      </c>
      <c r="X4348" s="47">
        <v>1282252</v>
      </c>
      <c r="Y4348" s="47">
        <v>4226175</v>
      </c>
      <c r="Z4348" s="47">
        <v>264977</v>
      </c>
      <c r="AA4348" s="47">
        <v>9033297</v>
      </c>
      <c r="AB4348" s="47" t="s">
        <v>71</v>
      </c>
      <c r="AC4348" s="47">
        <v>3670</v>
      </c>
      <c r="AD4348" s="47" t="s">
        <v>72</v>
      </c>
      <c r="AE4348" s="47" t="s">
        <v>4921</v>
      </c>
      <c r="AF4348" s="47" t="s">
        <v>6283</v>
      </c>
      <c r="AG4348" s="47">
        <v>40520</v>
      </c>
      <c r="AH4348" s="47" t="s">
        <v>73</v>
      </c>
      <c r="AI4348" s="47" t="s">
        <v>3560</v>
      </c>
      <c r="AJ4348" s="47" t="s">
        <v>61</v>
      </c>
      <c r="AK4348" s="47" t="s">
        <v>61</v>
      </c>
      <c r="AV4348" s="47">
        <v>1.2</v>
      </c>
      <c r="AZ4348" s="47">
        <v>98</v>
      </c>
      <c r="BM4348" s="47">
        <v>7.67</v>
      </c>
      <c r="BS4348" s="47">
        <v>11.1</v>
      </c>
      <c r="BT4348" s="47">
        <v>0.96</v>
      </c>
      <c r="DI4348" s="1">
        <f t="shared" si="335"/>
        <v>4</v>
      </c>
      <c r="DJ4348" s="9" t="str">
        <f t="shared" si="336"/>
        <v>NO BACTERIOLOGICO</v>
      </c>
      <c r="DK4348" s="10" t="str">
        <f t="shared" si="337"/>
        <v>-</v>
      </c>
      <c r="DL4348" s="11" t="str">
        <f t="shared" si="338"/>
        <v>0</v>
      </c>
    </row>
    <row r="4349" spans="1:116" ht="12" x14ac:dyDescent="0.2">
      <c r="A4349" s="47">
        <v>1007030009</v>
      </c>
      <c r="B4349" s="47" t="str">
        <f t="shared" si="339"/>
        <v>1007030009-FRAYLE RUMI</v>
      </c>
      <c r="C4349" s="47" t="s">
        <v>3555</v>
      </c>
      <c r="D4349" s="47" t="s">
        <v>58</v>
      </c>
      <c r="E4349" s="47" t="s">
        <v>1117</v>
      </c>
      <c r="F4349" s="47" t="s">
        <v>3522</v>
      </c>
      <c r="G4349" s="47" t="s">
        <v>60</v>
      </c>
      <c r="H4349" s="47">
        <v>320</v>
      </c>
      <c r="I4349" s="47">
        <v>320</v>
      </c>
      <c r="J4349" s="47" t="s">
        <v>62</v>
      </c>
      <c r="K4349" s="47" t="s">
        <v>63</v>
      </c>
      <c r="L4349" s="47" t="s">
        <v>64</v>
      </c>
      <c r="M4349" s="47" t="s">
        <v>3556</v>
      </c>
      <c r="N4349" s="47" t="s">
        <v>3557</v>
      </c>
      <c r="O4349" s="47" t="s">
        <v>58</v>
      </c>
      <c r="P4349" s="47" t="s">
        <v>1117</v>
      </c>
      <c r="Q4349" s="47" t="s">
        <v>3522</v>
      </c>
      <c r="R4349" s="47">
        <v>142761</v>
      </c>
      <c r="S4349" s="47" t="s">
        <v>171</v>
      </c>
      <c r="T4349" s="47" t="s">
        <v>3558</v>
      </c>
      <c r="U4349" s="47">
        <v>23353</v>
      </c>
      <c r="V4349" s="47" t="s">
        <v>69</v>
      </c>
      <c r="W4349" s="47" t="s">
        <v>3559</v>
      </c>
      <c r="X4349" s="47">
        <v>1282252</v>
      </c>
      <c r="Y4349" s="47">
        <v>4226176</v>
      </c>
      <c r="Z4349" s="47">
        <v>264968</v>
      </c>
      <c r="AA4349" s="47">
        <v>9033370</v>
      </c>
      <c r="AB4349" s="47" t="s">
        <v>71</v>
      </c>
      <c r="AC4349" s="47">
        <v>3660</v>
      </c>
      <c r="AD4349" s="47" t="s">
        <v>72</v>
      </c>
      <c r="AE4349" s="47" t="s">
        <v>4921</v>
      </c>
      <c r="AF4349" s="47" t="s">
        <v>6283</v>
      </c>
      <c r="AG4349" s="47" t="s">
        <v>61</v>
      </c>
      <c r="AH4349" s="47" t="s">
        <v>75</v>
      </c>
      <c r="AI4349" s="47" t="s">
        <v>76</v>
      </c>
      <c r="AJ4349" s="47" t="s">
        <v>61</v>
      </c>
      <c r="AK4349" s="47" t="s">
        <v>61</v>
      </c>
      <c r="AV4349" s="47">
        <v>0.8</v>
      </c>
      <c r="AZ4349" s="47">
        <v>96</v>
      </c>
      <c r="BM4349" s="47">
        <v>7.66</v>
      </c>
      <c r="BS4349" s="47">
        <v>11.4</v>
      </c>
      <c r="BT4349" s="47">
        <v>0.86</v>
      </c>
      <c r="DI4349" s="1">
        <f t="shared" si="335"/>
        <v>4</v>
      </c>
      <c r="DJ4349" s="9" t="str">
        <f t="shared" si="336"/>
        <v>NO BACTERIOLOGICO</v>
      </c>
      <c r="DK4349" s="10" t="str">
        <f t="shared" si="337"/>
        <v>-</v>
      </c>
      <c r="DL4349" s="11" t="str">
        <f t="shared" si="338"/>
        <v>0</v>
      </c>
    </row>
    <row r="4350" spans="1:116" ht="12" x14ac:dyDescent="0.2">
      <c r="A4350" s="47">
        <v>1007030009</v>
      </c>
      <c r="B4350" s="47" t="str">
        <f t="shared" si="339"/>
        <v>1007030009-FRAYLE RUMI</v>
      </c>
      <c r="C4350" s="47" t="s">
        <v>3555</v>
      </c>
      <c r="D4350" s="47" t="s">
        <v>58</v>
      </c>
      <c r="E4350" s="47" t="s">
        <v>1117</v>
      </c>
      <c r="F4350" s="47" t="s">
        <v>3522</v>
      </c>
      <c r="G4350" s="47" t="s">
        <v>60</v>
      </c>
      <c r="H4350" s="47">
        <v>320</v>
      </c>
      <c r="I4350" s="47">
        <v>320</v>
      </c>
      <c r="J4350" s="47" t="s">
        <v>62</v>
      </c>
      <c r="K4350" s="47" t="s">
        <v>63</v>
      </c>
      <c r="L4350" s="47" t="s">
        <v>64</v>
      </c>
      <c r="M4350" s="47" t="s">
        <v>3556</v>
      </c>
      <c r="N4350" s="47" t="s">
        <v>3557</v>
      </c>
      <c r="O4350" s="47" t="s">
        <v>58</v>
      </c>
      <c r="P4350" s="47" t="s">
        <v>1117</v>
      </c>
      <c r="Q4350" s="47" t="s">
        <v>3522</v>
      </c>
      <c r="R4350" s="47">
        <v>142761</v>
      </c>
      <c r="S4350" s="47" t="s">
        <v>171</v>
      </c>
      <c r="T4350" s="47" t="s">
        <v>3558</v>
      </c>
      <c r="U4350" s="47">
        <v>23353</v>
      </c>
      <c r="V4350" s="47" t="s">
        <v>69</v>
      </c>
      <c r="W4350" s="47" t="s">
        <v>3559</v>
      </c>
      <c r="X4350" s="47">
        <v>1282252</v>
      </c>
      <c r="Y4350" s="47">
        <v>4226177</v>
      </c>
      <c r="Z4350" s="47">
        <v>264834</v>
      </c>
      <c r="AA4350" s="47">
        <v>9033796</v>
      </c>
      <c r="AB4350" s="47" t="s">
        <v>71</v>
      </c>
      <c r="AC4350" s="47">
        <v>3557</v>
      </c>
      <c r="AD4350" s="47" t="s">
        <v>72</v>
      </c>
      <c r="AE4350" s="47" t="s">
        <v>4921</v>
      </c>
      <c r="AF4350" s="47" t="s">
        <v>6283</v>
      </c>
      <c r="AG4350" s="47" t="s">
        <v>61</v>
      </c>
      <c r="AH4350" s="47" t="s">
        <v>75</v>
      </c>
      <c r="AI4350" s="47" t="s">
        <v>76</v>
      </c>
      <c r="AJ4350" s="47" t="s">
        <v>61</v>
      </c>
      <c r="AK4350" s="47" t="s">
        <v>61</v>
      </c>
      <c r="AV4350" s="47">
        <v>0.5</v>
      </c>
      <c r="AZ4350" s="47">
        <v>89</v>
      </c>
      <c r="BM4350" s="47">
        <v>7.65</v>
      </c>
      <c r="BS4350" s="47">
        <v>11.3</v>
      </c>
      <c r="BT4350" s="47">
        <v>0.76</v>
      </c>
      <c r="DI4350" s="1">
        <f t="shared" si="335"/>
        <v>4</v>
      </c>
      <c r="DJ4350" s="9" t="str">
        <f t="shared" si="336"/>
        <v>NO BACTERIOLOGICO</v>
      </c>
      <c r="DK4350" s="10" t="str">
        <f t="shared" si="337"/>
        <v>-</v>
      </c>
      <c r="DL4350" s="11" t="str">
        <f t="shared" si="338"/>
        <v>0</v>
      </c>
    </row>
    <row r="4351" spans="1:116" ht="12" x14ac:dyDescent="0.2">
      <c r="A4351" s="47">
        <v>1001030078</v>
      </c>
      <c r="B4351" s="47" t="str">
        <f t="shared" si="339"/>
        <v>1001030078-MIRADOR</v>
      </c>
      <c r="C4351" s="47" t="s">
        <v>4771</v>
      </c>
      <c r="D4351" s="47" t="s">
        <v>58</v>
      </c>
      <c r="E4351" s="47" t="s">
        <v>58</v>
      </c>
      <c r="F4351" s="47" t="s">
        <v>87</v>
      </c>
      <c r="G4351" s="47" t="s">
        <v>60</v>
      </c>
      <c r="H4351" s="47">
        <v>225</v>
      </c>
      <c r="I4351" s="47" t="s">
        <v>61</v>
      </c>
      <c r="J4351" s="47" t="s">
        <v>88</v>
      </c>
      <c r="K4351" s="47" t="s">
        <v>63</v>
      </c>
      <c r="L4351" s="47" t="s">
        <v>64</v>
      </c>
      <c r="M4351" s="47" t="s">
        <v>92</v>
      </c>
      <c r="N4351" s="47" t="s">
        <v>93</v>
      </c>
      <c r="O4351" s="47" t="s">
        <v>58</v>
      </c>
      <c r="P4351" s="47" t="s">
        <v>58</v>
      </c>
      <c r="Q4351" s="47" t="s">
        <v>87</v>
      </c>
      <c r="R4351" s="47">
        <v>106357</v>
      </c>
      <c r="S4351" s="47" t="s">
        <v>67</v>
      </c>
      <c r="T4351" s="47" t="s">
        <v>4772</v>
      </c>
      <c r="U4351" s="47">
        <v>15385</v>
      </c>
      <c r="V4351" s="47" t="s">
        <v>69</v>
      </c>
      <c r="W4351" s="47" t="s">
        <v>4773</v>
      </c>
      <c r="X4351" s="47">
        <v>1282255</v>
      </c>
      <c r="Y4351" s="47">
        <v>4226213</v>
      </c>
      <c r="Z4351" s="47">
        <v>381843</v>
      </c>
      <c r="AA4351" s="47">
        <v>8931135</v>
      </c>
      <c r="AB4351" s="47" t="s">
        <v>71</v>
      </c>
      <c r="AC4351" s="47">
        <v>2315</v>
      </c>
      <c r="AD4351" s="47" t="s">
        <v>86</v>
      </c>
      <c r="AE4351" s="47" t="s">
        <v>5008</v>
      </c>
      <c r="AF4351" s="47" t="s">
        <v>6284</v>
      </c>
      <c r="AG4351" s="47">
        <v>70250</v>
      </c>
      <c r="AH4351" s="47" t="s">
        <v>73</v>
      </c>
      <c r="AI4351" s="47" t="s">
        <v>4774</v>
      </c>
      <c r="AJ4351" s="47" t="s">
        <v>61</v>
      </c>
      <c r="AK4351" s="47" t="s">
        <v>61</v>
      </c>
      <c r="AV4351" s="47">
        <v>0.7</v>
      </c>
      <c r="AZ4351" s="47">
        <v>24</v>
      </c>
      <c r="BM4351" s="47">
        <v>6.5</v>
      </c>
      <c r="BS4351" s="47">
        <v>21</v>
      </c>
      <c r="BT4351" s="47">
        <v>0</v>
      </c>
      <c r="DI4351" s="1">
        <f t="shared" si="335"/>
        <v>4</v>
      </c>
      <c r="DJ4351" s="9" t="str">
        <f t="shared" si="336"/>
        <v>NO BACTERIOLOGICO</v>
      </c>
      <c r="DK4351" s="10" t="str">
        <f t="shared" si="337"/>
        <v>-</v>
      </c>
      <c r="DL4351" s="11" t="str">
        <f t="shared" si="338"/>
        <v>0</v>
      </c>
    </row>
    <row r="4352" spans="1:116" ht="12" x14ac:dyDescent="0.2">
      <c r="A4352" s="47">
        <v>1001030078</v>
      </c>
      <c r="B4352" s="47" t="str">
        <f t="shared" si="339"/>
        <v>1001030078-MIRADOR</v>
      </c>
      <c r="C4352" s="47" t="s">
        <v>4771</v>
      </c>
      <c r="D4352" s="47" t="s">
        <v>58</v>
      </c>
      <c r="E4352" s="47" t="s">
        <v>58</v>
      </c>
      <c r="F4352" s="47" t="s">
        <v>87</v>
      </c>
      <c r="G4352" s="47" t="s">
        <v>60</v>
      </c>
      <c r="H4352" s="47">
        <v>225</v>
      </c>
      <c r="I4352" s="47" t="s">
        <v>61</v>
      </c>
      <c r="J4352" s="47" t="s">
        <v>88</v>
      </c>
      <c r="K4352" s="47" t="s">
        <v>63</v>
      </c>
      <c r="L4352" s="47" t="s">
        <v>64</v>
      </c>
      <c r="M4352" s="47" t="s">
        <v>92</v>
      </c>
      <c r="N4352" s="47" t="s">
        <v>93</v>
      </c>
      <c r="O4352" s="47" t="s">
        <v>58</v>
      </c>
      <c r="P4352" s="47" t="s">
        <v>58</v>
      </c>
      <c r="Q4352" s="47" t="s">
        <v>87</v>
      </c>
      <c r="R4352" s="47">
        <v>106357</v>
      </c>
      <c r="S4352" s="47" t="s">
        <v>67</v>
      </c>
      <c r="T4352" s="47" t="s">
        <v>4772</v>
      </c>
      <c r="U4352" s="47">
        <v>15385</v>
      </c>
      <c r="V4352" s="47" t="s">
        <v>69</v>
      </c>
      <c r="W4352" s="47" t="s">
        <v>4773</v>
      </c>
      <c r="X4352" s="47">
        <v>1282255</v>
      </c>
      <c r="Y4352" s="47">
        <v>4226214</v>
      </c>
      <c r="Z4352" s="47">
        <v>381850</v>
      </c>
      <c r="AA4352" s="47">
        <v>8931126</v>
      </c>
      <c r="AB4352" s="47" t="s">
        <v>71</v>
      </c>
      <c r="AC4352" s="47">
        <v>2300</v>
      </c>
      <c r="AD4352" s="47" t="s">
        <v>86</v>
      </c>
      <c r="AE4352" s="47" t="s">
        <v>5008</v>
      </c>
      <c r="AF4352" s="47" t="s">
        <v>6284</v>
      </c>
      <c r="AG4352" s="47" t="s">
        <v>61</v>
      </c>
      <c r="AH4352" s="47" t="s">
        <v>75</v>
      </c>
      <c r="AI4352" s="47" t="s">
        <v>76</v>
      </c>
      <c r="AJ4352" s="47" t="s">
        <v>77</v>
      </c>
      <c r="AK4352" s="47" t="s">
        <v>78</v>
      </c>
      <c r="AV4352" s="47">
        <v>0.6</v>
      </c>
      <c r="AZ4352" s="47">
        <v>25</v>
      </c>
      <c r="BM4352" s="47">
        <v>6.6</v>
      </c>
      <c r="BS4352" s="47">
        <v>21</v>
      </c>
      <c r="BT4352" s="47">
        <v>0</v>
      </c>
      <c r="DI4352" s="1">
        <f t="shared" si="335"/>
        <v>4</v>
      </c>
      <c r="DJ4352" s="9" t="str">
        <f t="shared" si="336"/>
        <v>NO BACTERIOLOGICO</v>
      </c>
      <c r="DK4352" s="10" t="str">
        <f t="shared" si="337"/>
        <v>-</v>
      </c>
      <c r="DL4352" s="11" t="str">
        <f t="shared" si="338"/>
        <v>0</v>
      </c>
    </row>
    <row r="4353" spans="1:116" ht="12" x14ac:dyDescent="0.2">
      <c r="A4353" s="47">
        <v>1001030078</v>
      </c>
      <c r="B4353" s="47" t="str">
        <f t="shared" si="339"/>
        <v>1001030078-MIRADOR</v>
      </c>
      <c r="C4353" s="47" t="s">
        <v>4771</v>
      </c>
      <c r="D4353" s="47" t="s">
        <v>58</v>
      </c>
      <c r="E4353" s="47" t="s">
        <v>58</v>
      </c>
      <c r="F4353" s="47" t="s">
        <v>87</v>
      </c>
      <c r="G4353" s="47" t="s">
        <v>60</v>
      </c>
      <c r="H4353" s="47">
        <v>225</v>
      </c>
      <c r="I4353" s="47" t="s">
        <v>61</v>
      </c>
      <c r="J4353" s="47" t="s">
        <v>88</v>
      </c>
      <c r="K4353" s="47" t="s">
        <v>63</v>
      </c>
      <c r="L4353" s="47" t="s">
        <v>64</v>
      </c>
      <c r="M4353" s="47" t="s">
        <v>92</v>
      </c>
      <c r="N4353" s="47" t="s">
        <v>93</v>
      </c>
      <c r="O4353" s="47" t="s">
        <v>58</v>
      </c>
      <c r="P4353" s="47" t="s">
        <v>58</v>
      </c>
      <c r="Q4353" s="47" t="s">
        <v>87</v>
      </c>
      <c r="R4353" s="47">
        <v>106357</v>
      </c>
      <c r="S4353" s="47" t="s">
        <v>67</v>
      </c>
      <c r="T4353" s="47" t="s">
        <v>4772</v>
      </c>
      <c r="U4353" s="47">
        <v>15385</v>
      </c>
      <c r="V4353" s="47" t="s">
        <v>69</v>
      </c>
      <c r="W4353" s="47" t="s">
        <v>4773</v>
      </c>
      <c r="X4353" s="47">
        <v>1282255</v>
      </c>
      <c r="Y4353" s="47">
        <v>4226215</v>
      </c>
      <c r="Z4353" s="47">
        <v>382005</v>
      </c>
      <c r="AA4353" s="47">
        <v>8931504</v>
      </c>
      <c r="AB4353" s="47" t="s">
        <v>71</v>
      </c>
      <c r="AC4353" s="47">
        <v>2230</v>
      </c>
      <c r="AD4353" s="47" t="s">
        <v>86</v>
      </c>
      <c r="AE4353" s="47" t="s">
        <v>5008</v>
      </c>
      <c r="AF4353" s="47" t="s">
        <v>6284</v>
      </c>
      <c r="AG4353" s="47" t="s">
        <v>61</v>
      </c>
      <c r="AH4353" s="47" t="s">
        <v>75</v>
      </c>
      <c r="AI4353" s="47" t="s">
        <v>76</v>
      </c>
      <c r="AJ4353" s="47" t="s">
        <v>77</v>
      </c>
      <c r="AK4353" s="47" t="s">
        <v>78</v>
      </c>
      <c r="AV4353" s="47">
        <v>0.5</v>
      </c>
      <c r="AZ4353" s="47">
        <v>25</v>
      </c>
      <c r="BM4353" s="47">
        <v>6.7</v>
      </c>
      <c r="BS4353" s="47">
        <v>21</v>
      </c>
      <c r="BT4353" s="47">
        <v>0</v>
      </c>
      <c r="DI4353" s="1">
        <f t="shared" si="335"/>
        <v>4</v>
      </c>
      <c r="DJ4353" s="9" t="str">
        <f t="shared" si="336"/>
        <v>NO BACTERIOLOGICO</v>
      </c>
      <c r="DK4353" s="10" t="str">
        <f t="shared" si="337"/>
        <v>-</v>
      </c>
      <c r="DL4353" s="11" t="str">
        <f t="shared" si="338"/>
        <v>0</v>
      </c>
    </row>
    <row r="4354" spans="1:116" ht="12" x14ac:dyDescent="0.2">
      <c r="A4354" s="47">
        <v>1007030013</v>
      </c>
      <c r="B4354" s="47" t="str">
        <f t="shared" si="339"/>
        <v>1007030013-SAN MIGUEL DEL CARMEN</v>
      </c>
      <c r="C4354" s="47" t="s">
        <v>3567</v>
      </c>
      <c r="D4354" s="47" t="s">
        <v>58</v>
      </c>
      <c r="E4354" s="47" t="s">
        <v>1117</v>
      </c>
      <c r="F4354" s="47" t="s">
        <v>3522</v>
      </c>
      <c r="G4354" s="47" t="s">
        <v>60</v>
      </c>
      <c r="H4354" s="47">
        <v>221</v>
      </c>
      <c r="I4354" s="47">
        <v>221</v>
      </c>
      <c r="J4354" s="47" t="s">
        <v>62</v>
      </c>
      <c r="K4354" s="47" t="s">
        <v>63</v>
      </c>
      <c r="L4354" s="47" t="s">
        <v>64</v>
      </c>
      <c r="M4354" s="47" t="s">
        <v>3556</v>
      </c>
      <c r="N4354" s="47" t="s">
        <v>3557</v>
      </c>
      <c r="O4354" s="47" t="s">
        <v>58</v>
      </c>
      <c r="P4354" s="47" t="s">
        <v>1117</v>
      </c>
      <c r="Q4354" s="47" t="s">
        <v>3522</v>
      </c>
      <c r="R4354" s="47">
        <v>141562</v>
      </c>
      <c r="S4354" s="47" t="s">
        <v>171</v>
      </c>
      <c r="T4354" s="47" t="s">
        <v>3568</v>
      </c>
      <c r="U4354" s="47">
        <v>23357</v>
      </c>
      <c r="V4354" s="47" t="s">
        <v>69</v>
      </c>
      <c r="W4354" s="47" t="s">
        <v>3569</v>
      </c>
      <c r="X4354" s="47">
        <v>1282266</v>
      </c>
      <c r="Y4354" s="47">
        <v>4226244</v>
      </c>
      <c r="Z4354" s="47">
        <v>266198</v>
      </c>
      <c r="AA4354" s="47">
        <v>9033467</v>
      </c>
      <c r="AB4354" s="47" t="s">
        <v>71</v>
      </c>
      <c r="AC4354" s="47">
        <v>3682</v>
      </c>
      <c r="AD4354" s="47" t="s">
        <v>297</v>
      </c>
      <c r="AE4354" s="47" t="s">
        <v>5063</v>
      </c>
      <c r="AF4354" s="47" t="s">
        <v>6285</v>
      </c>
      <c r="AG4354" s="47">
        <v>39489</v>
      </c>
      <c r="AH4354" s="47" t="s">
        <v>73</v>
      </c>
      <c r="AI4354" s="47" t="s">
        <v>3570</v>
      </c>
      <c r="AJ4354" s="47" t="s">
        <v>61</v>
      </c>
      <c r="AK4354" s="47" t="s">
        <v>61</v>
      </c>
      <c r="AV4354" s="47">
        <v>1.2</v>
      </c>
      <c r="AZ4354" s="47">
        <v>68</v>
      </c>
      <c r="BM4354" s="47">
        <v>7.8</v>
      </c>
      <c r="BS4354" s="47">
        <v>11.3</v>
      </c>
      <c r="BT4354" s="47">
        <v>3.3</v>
      </c>
      <c r="DI4354" s="1">
        <f t="shared" si="335"/>
        <v>4</v>
      </c>
      <c r="DJ4354" s="9" t="str">
        <f t="shared" si="336"/>
        <v>NO BACTERIOLOGICO</v>
      </c>
      <c r="DK4354" s="10" t="str">
        <f t="shared" si="337"/>
        <v>-</v>
      </c>
      <c r="DL4354" s="11" t="str">
        <f t="shared" si="338"/>
        <v>0</v>
      </c>
    </row>
    <row r="4355" spans="1:116" ht="12" x14ac:dyDescent="0.2">
      <c r="A4355" s="47">
        <v>1007030013</v>
      </c>
      <c r="B4355" s="47" t="str">
        <f t="shared" si="339"/>
        <v>1007030013-SAN MIGUEL DEL CARMEN</v>
      </c>
      <c r="C4355" s="47" t="s">
        <v>3567</v>
      </c>
      <c r="D4355" s="47" t="s">
        <v>58</v>
      </c>
      <c r="E4355" s="47" t="s">
        <v>1117</v>
      </c>
      <c r="F4355" s="47" t="s">
        <v>3522</v>
      </c>
      <c r="G4355" s="47" t="s">
        <v>60</v>
      </c>
      <c r="H4355" s="47">
        <v>221</v>
      </c>
      <c r="I4355" s="47">
        <v>221</v>
      </c>
      <c r="J4355" s="47" t="s">
        <v>62</v>
      </c>
      <c r="K4355" s="47" t="s">
        <v>63</v>
      </c>
      <c r="L4355" s="47" t="s">
        <v>64</v>
      </c>
      <c r="M4355" s="47" t="s">
        <v>3556</v>
      </c>
      <c r="N4355" s="47" t="s">
        <v>3557</v>
      </c>
      <c r="O4355" s="47" t="s">
        <v>58</v>
      </c>
      <c r="P4355" s="47" t="s">
        <v>1117</v>
      </c>
      <c r="Q4355" s="47" t="s">
        <v>3522</v>
      </c>
      <c r="R4355" s="47">
        <v>141562</v>
      </c>
      <c r="S4355" s="47" t="s">
        <v>171</v>
      </c>
      <c r="T4355" s="47" t="s">
        <v>3568</v>
      </c>
      <c r="U4355" s="47">
        <v>23357</v>
      </c>
      <c r="V4355" s="47" t="s">
        <v>69</v>
      </c>
      <c r="W4355" s="47" t="s">
        <v>3569</v>
      </c>
      <c r="X4355" s="47">
        <v>1282266</v>
      </c>
      <c r="Y4355" s="47">
        <v>4226245</v>
      </c>
      <c r="Z4355" s="47">
        <v>266180</v>
      </c>
      <c r="AA4355" s="47">
        <v>9033561</v>
      </c>
      <c r="AB4355" s="47" t="s">
        <v>71</v>
      </c>
      <c r="AC4355" s="47">
        <v>3649</v>
      </c>
      <c r="AD4355" s="47" t="s">
        <v>297</v>
      </c>
      <c r="AE4355" s="47" t="s">
        <v>5063</v>
      </c>
      <c r="AF4355" s="47" t="s">
        <v>6285</v>
      </c>
      <c r="AG4355" s="47" t="s">
        <v>61</v>
      </c>
      <c r="AH4355" s="47" t="s">
        <v>75</v>
      </c>
      <c r="AI4355" s="47" t="s">
        <v>76</v>
      </c>
      <c r="AJ4355" s="47" t="s">
        <v>61</v>
      </c>
      <c r="AK4355" s="47" t="s">
        <v>61</v>
      </c>
      <c r="AV4355" s="47">
        <v>0.9</v>
      </c>
      <c r="AZ4355" s="47">
        <v>67</v>
      </c>
      <c r="BM4355" s="47">
        <v>7.89</v>
      </c>
      <c r="BS4355" s="47">
        <v>11.4</v>
      </c>
      <c r="BT4355" s="47">
        <v>2.12</v>
      </c>
      <c r="DI4355" s="1">
        <f t="shared" ref="DI4355:DI4418" si="340">MONTH(AE4355)</f>
        <v>4</v>
      </c>
      <c r="DJ4355" s="9" t="str">
        <f t="shared" ref="DJ4355:DJ4418" si="341">IF(ISBLANK(AV4355),"-",IF(ISBLANK(BT4355),"-",IF(AND(AV4355&gt;=0.5,BT4355&gt;5),"BACTERIOLÓGICO",IF(AND(AV4355&lt;0.5,BT4355&lt;=5),"BACTERIOLÓGICO",IF(AND(AV4355&lt;0.5,BT4355&gt;5),"BACTERIOLÓGICO","NO BACTERIOLOGICO")))))</f>
        <v>NO BACTERIOLOGICO</v>
      </c>
      <c r="DK4355" s="10" t="str">
        <f t="shared" ref="DK4355:DK4418" si="342">IF(ISBLANK(AO4355),"-",IF(ISBLANK(AP4355),"-",IF(ISBLANK(AQ4355),"-",IF(AND(AO4355&gt;=0,AP4355&gt;=0,AQ4355&gt;=0),"Realizado Bactereológico","No realizado Bacteriológico"))))</f>
        <v>-</v>
      </c>
      <c r="DL4355" s="11" t="str">
        <f t="shared" ref="DL4355:DL4418" si="343">IF(ISBLANK(BE4355),"0",IF(BE4355&gt;=0,"1","0"))</f>
        <v>0</v>
      </c>
    </row>
    <row r="4356" spans="1:116" ht="12" x14ac:dyDescent="0.2">
      <c r="A4356" s="47">
        <v>1007030013</v>
      </c>
      <c r="B4356" s="47" t="str">
        <f t="shared" ref="B4356:B4419" si="344">CONCATENATE(A4356,"-",C4356)</f>
        <v>1007030013-SAN MIGUEL DEL CARMEN</v>
      </c>
      <c r="C4356" s="47" t="s">
        <v>3567</v>
      </c>
      <c r="D4356" s="47" t="s">
        <v>58</v>
      </c>
      <c r="E4356" s="47" t="s">
        <v>1117</v>
      </c>
      <c r="F4356" s="47" t="s">
        <v>3522</v>
      </c>
      <c r="G4356" s="47" t="s">
        <v>60</v>
      </c>
      <c r="H4356" s="47">
        <v>221</v>
      </c>
      <c r="I4356" s="47">
        <v>221</v>
      </c>
      <c r="J4356" s="47" t="s">
        <v>62</v>
      </c>
      <c r="K4356" s="47" t="s">
        <v>63</v>
      </c>
      <c r="L4356" s="47" t="s">
        <v>64</v>
      </c>
      <c r="M4356" s="47" t="s">
        <v>3556</v>
      </c>
      <c r="N4356" s="47" t="s">
        <v>3557</v>
      </c>
      <c r="O4356" s="47" t="s">
        <v>58</v>
      </c>
      <c r="P4356" s="47" t="s">
        <v>1117</v>
      </c>
      <c r="Q4356" s="47" t="s">
        <v>3522</v>
      </c>
      <c r="R4356" s="47">
        <v>141562</v>
      </c>
      <c r="S4356" s="47" t="s">
        <v>171</v>
      </c>
      <c r="T4356" s="47" t="s">
        <v>3568</v>
      </c>
      <c r="U4356" s="47">
        <v>23357</v>
      </c>
      <c r="V4356" s="47" t="s">
        <v>69</v>
      </c>
      <c r="W4356" s="47" t="s">
        <v>3569</v>
      </c>
      <c r="X4356" s="47">
        <v>1282266</v>
      </c>
      <c r="Y4356" s="47">
        <v>4226246</v>
      </c>
      <c r="Z4356" s="47">
        <v>266155</v>
      </c>
      <c r="AA4356" s="47">
        <v>9033649</v>
      </c>
      <c r="AB4356" s="47" t="s">
        <v>71</v>
      </c>
      <c r="AC4356" s="47">
        <v>3625</v>
      </c>
      <c r="AD4356" s="47" t="s">
        <v>297</v>
      </c>
      <c r="AE4356" s="47" t="s">
        <v>5063</v>
      </c>
      <c r="AF4356" s="47" t="s">
        <v>6285</v>
      </c>
      <c r="AG4356" s="47" t="s">
        <v>61</v>
      </c>
      <c r="AH4356" s="47" t="s">
        <v>75</v>
      </c>
      <c r="AI4356" s="47" t="s">
        <v>76</v>
      </c>
      <c r="AJ4356" s="47" t="s">
        <v>61</v>
      </c>
      <c r="AK4356" s="47" t="s">
        <v>61</v>
      </c>
      <c r="AV4356" s="47">
        <v>0.5</v>
      </c>
      <c r="AZ4356" s="47">
        <v>41</v>
      </c>
      <c r="BM4356" s="47">
        <v>7.88</v>
      </c>
      <c r="BS4356" s="47">
        <v>11.4</v>
      </c>
      <c r="BT4356" s="47">
        <v>2.11</v>
      </c>
      <c r="DI4356" s="1">
        <f t="shared" si="340"/>
        <v>4</v>
      </c>
      <c r="DJ4356" s="9" t="str">
        <f t="shared" si="341"/>
        <v>NO BACTERIOLOGICO</v>
      </c>
      <c r="DK4356" s="10" t="str">
        <f t="shared" si="342"/>
        <v>-</v>
      </c>
      <c r="DL4356" s="11" t="str">
        <f t="shared" si="343"/>
        <v>0</v>
      </c>
    </row>
    <row r="4357" spans="1:116" ht="12" x14ac:dyDescent="0.2">
      <c r="A4357" s="47">
        <v>1007030004</v>
      </c>
      <c r="B4357" s="47" t="str">
        <f t="shared" si="344"/>
        <v>1007030004-SANTA ROSA DE POTRERO</v>
      </c>
      <c r="C4357" s="47" t="s">
        <v>3574</v>
      </c>
      <c r="D4357" s="47" t="s">
        <v>58</v>
      </c>
      <c r="E4357" s="47" t="s">
        <v>1117</v>
      </c>
      <c r="F4357" s="47" t="s">
        <v>3522</v>
      </c>
      <c r="G4357" s="47" t="s">
        <v>60</v>
      </c>
      <c r="H4357" s="47">
        <v>148</v>
      </c>
      <c r="I4357" s="47">
        <v>140</v>
      </c>
      <c r="J4357" s="47" t="s">
        <v>62</v>
      </c>
      <c r="K4357" s="47" t="s">
        <v>63</v>
      </c>
      <c r="L4357" s="47" t="s">
        <v>64</v>
      </c>
      <c r="M4357" s="47" t="s">
        <v>3556</v>
      </c>
      <c r="N4357" s="47" t="s">
        <v>3557</v>
      </c>
      <c r="O4357" s="47" t="s">
        <v>58</v>
      </c>
      <c r="P4357" s="47" t="s">
        <v>1117</v>
      </c>
      <c r="Q4357" s="47" t="s">
        <v>3522</v>
      </c>
      <c r="R4357" s="47">
        <v>142755</v>
      </c>
      <c r="S4357" s="47" t="s">
        <v>171</v>
      </c>
      <c r="T4357" s="47" t="s">
        <v>3575</v>
      </c>
      <c r="U4357" s="47">
        <v>23364</v>
      </c>
      <c r="V4357" s="47" t="s">
        <v>69</v>
      </c>
      <c r="W4357" s="47" t="s">
        <v>3576</v>
      </c>
      <c r="X4357" s="47">
        <v>1282282</v>
      </c>
      <c r="Y4357" s="47">
        <v>4226276</v>
      </c>
      <c r="Z4357" s="47">
        <v>263309</v>
      </c>
      <c r="AA4357" s="47">
        <v>9032945</v>
      </c>
      <c r="AB4357" s="47" t="s">
        <v>71</v>
      </c>
      <c r="AC4357" s="47">
        <v>3617</v>
      </c>
      <c r="AD4357" s="47" t="s">
        <v>72</v>
      </c>
      <c r="AE4357" s="47" t="s">
        <v>5123</v>
      </c>
      <c r="AF4357" s="47" t="s">
        <v>6286</v>
      </c>
      <c r="AG4357" s="47">
        <v>40512</v>
      </c>
      <c r="AH4357" s="47" t="s">
        <v>73</v>
      </c>
      <c r="AI4357" s="47" t="s">
        <v>3577</v>
      </c>
      <c r="AJ4357" s="47" t="s">
        <v>61</v>
      </c>
      <c r="AK4357" s="47" t="s">
        <v>61</v>
      </c>
      <c r="AV4357" s="47">
        <v>1.2</v>
      </c>
      <c r="AZ4357" s="47">
        <v>41</v>
      </c>
      <c r="BM4357" s="47">
        <v>8.3699999999999992</v>
      </c>
      <c r="BS4357" s="47">
        <v>11.1</v>
      </c>
      <c r="BT4357" s="47">
        <v>2.0499999999999998</v>
      </c>
      <c r="DI4357" s="1">
        <f t="shared" si="340"/>
        <v>4</v>
      </c>
      <c r="DJ4357" s="9" t="str">
        <f t="shared" si="341"/>
        <v>NO BACTERIOLOGICO</v>
      </c>
      <c r="DK4357" s="10" t="str">
        <f t="shared" si="342"/>
        <v>-</v>
      </c>
      <c r="DL4357" s="11" t="str">
        <f t="shared" si="343"/>
        <v>0</v>
      </c>
    </row>
    <row r="4358" spans="1:116" ht="12" x14ac:dyDescent="0.2">
      <c r="A4358" s="47">
        <v>1007030004</v>
      </c>
      <c r="B4358" s="47" t="str">
        <f t="shared" si="344"/>
        <v>1007030004-SANTA ROSA DE POTRERO</v>
      </c>
      <c r="C4358" s="47" t="s">
        <v>3574</v>
      </c>
      <c r="D4358" s="47" t="s">
        <v>58</v>
      </c>
      <c r="E4358" s="47" t="s">
        <v>1117</v>
      </c>
      <c r="F4358" s="47" t="s">
        <v>3522</v>
      </c>
      <c r="G4358" s="47" t="s">
        <v>60</v>
      </c>
      <c r="H4358" s="47">
        <v>148</v>
      </c>
      <c r="I4358" s="47">
        <v>140</v>
      </c>
      <c r="J4358" s="47" t="s">
        <v>62</v>
      </c>
      <c r="K4358" s="47" t="s">
        <v>63</v>
      </c>
      <c r="L4358" s="47" t="s">
        <v>64</v>
      </c>
      <c r="M4358" s="47" t="s">
        <v>3556</v>
      </c>
      <c r="N4358" s="47" t="s">
        <v>3557</v>
      </c>
      <c r="O4358" s="47" t="s">
        <v>58</v>
      </c>
      <c r="P4358" s="47" t="s">
        <v>1117</v>
      </c>
      <c r="Q4358" s="47" t="s">
        <v>3522</v>
      </c>
      <c r="R4358" s="47">
        <v>142755</v>
      </c>
      <c r="S4358" s="47" t="s">
        <v>171</v>
      </c>
      <c r="T4358" s="47" t="s">
        <v>3575</v>
      </c>
      <c r="U4358" s="47">
        <v>23364</v>
      </c>
      <c r="V4358" s="47" t="s">
        <v>69</v>
      </c>
      <c r="W4358" s="47" t="s">
        <v>3576</v>
      </c>
      <c r="X4358" s="47">
        <v>1282282</v>
      </c>
      <c r="Y4358" s="47">
        <v>4226277</v>
      </c>
      <c r="Z4358" s="47">
        <v>263289</v>
      </c>
      <c r="AA4358" s="47">
        <v>9033120</v>
      </c>
      <c r="AB4358" s="47" t="s">
        <v>71</v>
      </c>
      <c r="AC4358" s="47">
        <v>3646</v>
      </c>
      <c r="AD4358" s="47" t="s">
        <v>72</v>
      </c>
      <c r="AE4358" s="47" t="s">
        <v>5123</v>
      </c>
      <c r="AF4358" s="47" t="s">
        <v>6286</v>
      </c>
      <c r="AG4358" s="47" t="s">
        <v>61</v>
      </c>
      <c r="AH4358" s="47" t="s">
        <v>75</v>
      </c>
      <c r="AI4358" s="47" t="s">
        <v>76</v>
      </c>
      <c r="AJ4358" s="47" t="s">
        <v>61</v>
      </c>
      <c r="AK4358" s="47" t="s">
        <v>61</v>
      </c>
      <c r="AV4358" s="47">
        <v>0.8</v>
      </c>
      <c r="AZ4358" s="47">
        <v>67</v>
      </c>
      <c r="BM4358" s="47">
        <v>7.53</v>
      </c>
      <c r="BS4358" s="47">
        <v>12</v>
      </c>
      <c r="BT4358" s="47">
        <v>1.45</v>
      </c>
      <c r="DI4358" s="1">
        <f t="shared" si="340"/>
        <v>4</v>
      </c>
      <c r="DJ4358" s="9" t="str">
        <f t="shared" si="341"/>
        <v>NO BACTERIOLOGICO</v>
      </c>
      <c r="DK4358" s="10" t="str">
        <f t="shared" si="342"/>
        <v>-</v>
      </c>
      <c r="DL4358" s="11" t="str">
        <f t="shared" si="343"/>
        <v>0</v>
      </c>
    </row>
    <row r="4359" spans="1:116" ht="12" x14ac:dyDescent="0.2">
      <c r="A4359" s="47">
        <v>1007030004</v>
      </c>
      <c r="B4359" s="47" t="str">
        <f t="shared" si="344"/>
        <v>1007030004-SANTA ROSA DE POTRERO</v>
      </c>
      <c r="C4359" s="47" t="s">
        <v>3574</v>
      </c>
      <c r="D4359" s="47" t="s">
        <v>58</v>
      </c>
      <c r="E4359" s="47" t="s">
        <v>1117</v>
      </c>
      <c r="F4359" s="47" t="s">
        <v>3522</v>
      </c>
      <c r="G4359" s="47" t="s">
        <v>60</v>
      </c>
      <c r="H4359" s="47">
        <v>148</v>
      </c>
      <c r="I4359" s="47">
        <v>140</v>
      </c>
      <c r="J4359" s="47" t="s">
        <v>62</v>
      </c>
      <c r="K4359" s="47" t="s">
        <v>63</v>
      </c>
      <c r="L4359" s="47" t="s">
        <v>64</v>
      </c>
      <c r="M4359" s="47" t="s">
        <v>3556</v>
      </c>
      <c r="N4359" s="47" t="s">
        <v>3557</v>
      </c>
      <c r="O4359" s="47" t="s">
        <v>58</v>
      </c>
      <c r="P4359" s="47" t="s">
        <v>1117</v>
      </c>
      <c r="Q4359" s="47" t="s">
        <v>3522</v>
      </c>
      <c r="R4359" s="47">
        <v>142755</v>
      </c>
      <c r="S4359" s="47" t="s">
        <v>171</v>
      </c>
      <c r="T4359" s="47" t="s">
        <v>3575</v>
      </c>
      <c r="U4359" s="47">
        <v>23364</v>
      </c>
      <c r="V4359" s="47" t="s">
        <v>69</v>
      </c>
      <c r="W4359" s="47" t="s">
        <v>3576</v>
      </c>
      <c r="X4359" s="47">
        <v>1282282</v>
      </c>
      <c r="Y4359" s="47">
        <v>4226278</v>
      </c>
      <c r="Z4359" s="47">
        <v>263265</v>
      </c>
      <c r="AA4359" s="47">
        <v>9033298</v>
      </c>
      <c r="AB4359" s="47" t="s">
        <v>71</v>
      </c>
      <c r="AC4359" s="47">
        <v>3641</v>
      </c>
      <c r="AD4359" s="47" t="s">
        <v>72</v>
      </c>
      <c r="AE4359" s="47" t="s">
        <v>5123</v>
      </c>
      <c r="AF4359" s="47" t="s">
        <v>6286</v>
      </c>
      <c r="AG4359" s="47" t="s">
        <v>61</v>
      </c>
      <c r="AH4359" s="47" t="s">
        <v>75</v>
      </c>
      <c r="AI4359" s="47" t="s">
        <v>76</v>
      </c>
      <c r="AJ4359" s="47" t="s">
        <v>61</v>
      </c>
      <c r="AK4359" s="47" t="s">
        <v>61</v>
      </c>
      <c r="AV4359" s="47">
        <v>0.5</v>
      </c>
      <c r="AZ4359" s="47">
        <v>66</v>
      </c>
      <c r="BM4359" s="47">
        <v>6.48</v>
      </c>
      <c r="BS4359" s="47">
        <v>11.6</v>
      </c>
      <c r="BT4359" s="47">
        <v>1.44</v>
      </c>
      <c r="DI4359" s="1">
        <f t="shared" si="340"/>
        <v>4</v>
      </c>
      <c r="DJ4359" s="9" t="str">
        <f t="shared" si="341"/>
        <v>NO BACTERIOLOGICO</v>
      </c>
      <c r="DK4359" s="10" t="str">
        <f t="shared" si="342"/>
        <v>-</v>
      </c>
      <c r="DL4359" s="11" t="str">
        <f t="shared" si="343"/>
        <v>0</v>
      </c>
    </row>
    <row r="4360" spans="1:116" ht="12" x14ac:dyDescent="0.2">
      <c r="A4360" s="47">
        <v>1007030019</v>
      </c>
      <c r="B4360" s="47" t="str">
        <f t="shared" si="344"/>
        <v>1007030019-YANA RANGRA</v>
      </c>
      <c r="C4360" s="47" t="s">
        <v>4049</v>
      </c>
      <c r="D4360" s="47" t="s">
        <v>58</v>
      </c>
      <c r="E4360" s="47" t="s">
        <v>1117</v>
      </c>
      <c r="F4360" s="47" t="s">
        <v>3522</v>
      </c>
      <c r="G4360" s="47" t="s">
        <v>60</v>
      </c>
      <c r="H4360" s="47">
        <v>110</v>
      </c>
      <c r="I4360" s="47">
        <v>110</v>
      </c>
      <c r="J4360" s="47" t="s">
        <v>62</v>
      </c>
      <c r="K4360" s="47" t="s">
        <v>63</v>
      </c>
      <c r="L4360" s="47" t="s">
        <v>64</v>
      </c>
      <c r="M4360" s="47" t="s">
        <v>3556</v>
      </c>
      <c r="N4360" s="47" t="s">
        <v>3557</v>
      </c>
      <c r="O4360" s="47" t="s">
        <v>58</v>
      </c>
      <c r="P4360" s="47" t="s">
        <v>1117</v>
      </c>
      <c r="Q4360" s="47" t="s">
        <v>3522</v>
      </c>
      <c r="R4360" s="47">
        <v>142753</v>
      </c>
      <c r="S4360" s="47" t="s">
        <v>171</v>
      </c>
      <c r="T4360" s="47" t="s">
        <v>4050</v>
      </c>
      <c r="U4360" s="47">
        <v>23365</v>
      </c>
      <c r="V4360" s="47" t="s">
        <v>69</v>
      </c>
      <c r="W4360" s="47" t="s">
        <v>4051</v>
      </c>
      <c r="X4360" s="47">
        <v>1282292</v>
      </c>
      <c r="Y4360" s="47">
        <v>4226291</v>
      </c>
      <c r="Z4360" s="47">
        <v>263129</v>
      </c>
      <c r="AA4360" s="47">
        <v>9032132</v>
      </c>
      <c r="AB4360" s="47" t="s">
        <v>71</v>
      </c>
      <c r="AC4360" s="47">
        <v>3696</v>
      </c>
      <c r="AD4360" s="47" t="s">
        <v>72</v>
      </c>
      <c r="AE4360" s="47" t="s">
        <v>5184</v>
      </c>
      <c r="AF4360" s="47" t="s">
        <v>6287</v>
      </c>
      <c r="AG4360" s="47">
        <v>40511</v>
      </c>
      <c r="AH4360" s="47" t="s">
        <v>73</v>
      </c>
      <c r="AI4360" s="47" t="s">
        <v>4052</v>
      </c>
      <c r="AJ4360" s="47" t="s">
        <v>61</v>
      </c>
      <c r="AK4360" s="47" t="s">
        <v>61</v>
      </c>
      <c r="AV4360" s="47">
        <v>1.2</v>
      </c>
      <c r="AZ4360" s="47">
        <v>189</v>
      </c>
      <c r="BM4360" s="47">
        <v>7.99</v>
      </c>
      <c r="BS4360" s="47">
        <v>10</v>
      </c>
      <c r="BT4360" s="47">
        <v>1.1499999999999999</v>
      </c>
      <c r="DI4360" s="1">
        <f t="shared" si="340"/>
        <v>4</v>
      </c>
      <c r="DJ4360" s="9" t="str">
        <f t="shared" si="341"/>
        <v>NO BACTERIOLOGICO</v>
      </c>
      <c r="DK4360" s="10" t="str">
        <f t="shared" si="342"/>
        <v>-</v>
      </c>
      <c r="DL4360" s="11" t="str">
        <f t="shared" si="343"/>
        <v>0</v>
      </c>
    </row>
    <row r="4361" spans="1:116" ht="12" x14ac:dyDescent="0.2">
      <c r="A4361" s="47">
        <v>1007030019</v>
      </c>
      <c r="B4361" s="47" t="str">
        <f t="shared" si="344"/>
        <v>1007030019-YANA RANGRA</v>
      </c>
      <c r="C4361" s="47" t="s">
        <v>4049</v>
      </c>
      <c r="D4361" s="47" t="s">
        <v>58</v>
      </c>
      <c r="E4361" s="47" t="s">
        <v>1117</v>
      </c>
      <c r="F4361" s="47" t="s">
        <v>3522</v>
      </c>
      <c r="G4361" s="47" t="s">
        <v>60</v>
      </c>
      <c r="H4361" s="47">
        <v>110</v>
      </c>
      <c r="I4361" s="47">
        <v>110</v>
      </c>
      <c r="J4361" s="47" t="s">
        <v>62</v>
      </c>
      <c r="K4361" s="47" t="s">
        <v>63</v>
      </c>
      <c r="L4361" s="47" t="s">
        <v>64</v>
      </c>
      <c r="M4361" s="47" t="s">
        <v>3556</v>
      </c>
      <c r="N4361" s="47" t="s">
        <v>3557</v>
      </c>
      <c r="O4361" s="47" t="s">
        <v>58</v>
      </c>
      <c r="P4361" s="47" t="s">
        <v>1117</v>
      </c>
      <c r="Q4361" s="47" t="s">
        <v>3522</v>
      </c>
      <c r="R4361" s="47">
        <v>142753</v>
      </c>
      <c r="S4361" s="47" t="s">
        <v>171</v>
      </c>
      <c r="T4361" s="47" t="s">
        <v>4050</v>
      </c>
      <c r="U4361" s="47">
        <v>23365</v>
      </c>
      <c r="V4361" s="47" t="s">
        <v>69</v>
      </c>
      <c r="W4361" s="47" t="s">
        <v>4051</v>
      </c>
      <c r="X4361" s="47">
        <v>1282292</v>
      </c>
      <c r="Y4361" s="47">
        <v>4226292</v>
      </c>
      <c r="Z4361" s="47">
        <v>263083</v>
      </c>
      <c r="AA4361" s="47">
        <v>9032216</v>
      </c>
      <c r="AB4361" s="47" t="s">
        <v>71</v>
      </c>
      <c r="AC4361" s="47">
        <v>3665</v>
      </c>
      <c r="AD4361" s="47" t="s">
        <v>72</v>
      </c>
      <c r="AE4361" s="47" t="s">
        <v>5184</v>
      </c>
      <c r="AF4361" s="47" t="s">
        <v>6287</v>
      </c>
      <c r="AG4361" s="47" t="s">
        <v>61</v>
      </c>
      <c r="AH4361" s="47" t="s">
        <v>75</v>
      </c>
      <c r="AI4361" s="47" t="s">
        <v>76</v>
      </c>
      <c r="AJ4361" s="47" t="s">
        <v>61</v>
      </c>
      <c r="AK4361" s="47" t="s">
        <v>61</v>
      </c>
      <c r="AV4361" s="47">
        <v>0.9</v>
      </c>
      <c r="AZ4361" s="47">
        <v>186</v>
      </c>
      <c r="BM4361" s="47">
        <v>7.88</v>
      </c>
      <c r="BS4361" s="47">
        <v>11.2</v>
      </c>
      <c r="BT4361" s="47">
        <v>1.0900000000000001</v>
      </c>
      <c r="DI4361" s="1">
        <f t="shared" si="340"/>
        <v>4</v>
      </c>
      <c r="DJ4361" s="9" t="str">
        <f t="shared" si="341"/>
        <v>NO BACTERIOLOGICO</v>
      </c>
      <c r="DK4361" s="10" t="str">
        <f t="shared" si="342"/>
        <v>-</v>
      </c>
      <c r="DL4361" s="11" t="str">
        <f t="shared" si="343"/>
        <v>0</v>
      </c>
    </row>
    <row r="4362" spans="1:116" ht="12" x14ac:dyDescent="0.2">
      <c r="A4362" s="47">
        <v>1007030019</v>
      </c>
      <c r="B4362" s="47" t="str">
        <f t="shared" si="344"/>
        <v>1007030019-YANA RANGRA</v>
      </c>
      <c r="C4362" s="47" t="s">
        <v>4049</v>
      </c>
      <c r="D4362" s="47" t="s">
        <v>58</v>
      </c>
      <c r="E4362" s="47" t="s">
        <v>1117</v>
      </c>
      <c r="F4362" s="47" t="s">
        <v>3522</v>
      </c>
      <c r="G4362" s="47" t="s">
        <v>60</v>
      </c>
      <c r="H4362" s="47">
        <v>110</v>
      </c>
      <c r="I4362" s="47">
        <v>110</v>
      </c>
      <c r="J4362" s="47" t="s">
        <v>62</v>
      </c>
      <c r="K4362" s="47" t="s">
        <v>63</v>
      </c>
      <c r="L4362" s="47" t="s">
        <v>64</v>
      </c>
      <c r="M4362" s="47" t="s">
        <v>3556</v>
      </c>
      <c r="N4362" s="47" t="s">
        <v>3557</v>
      </c>
      <c r="O4362" s="47" t="s">
        <v>58</v>
      </c>
      <c r="P4362" s="47" t="s">
        <v>1117</v>
      </c>
      <c r="Q4362" s="47" t="s">
        <v>3522</v>
      </c>
      <c r="R4362" s="47">
        <v>142753</v>
      </c>
      <c r="S4362" s="47" t="s">
        <v>171</v>
      </c>
      <c r="T4362" s="47" t="s">
        <v>4050</v>
      </c>
      <c r="U4362" s="47">
        <v>23365</v>
      </c>
      <c r="V4362" s="47" t="s">
        <v>69</v>
      </c>
      <c r="W4362" s="47" t="s">
        <v>4051</v>
      </c>
      <c r="X4362" s="47">
        <v>1282292</v>
      </c>
      <c r="Y4362" s="47">
        <v>4226293</v>
      </c>
      <c r="Z4362" s="47">
        <v>262990</v>
      </c>
      <c r="AA4362" s="47">
        <v>9032432</v>
      </c>
      <c r="AB4362" s="47" t="s">
        <v>71</v>
      </c>
      <c r="AC4362" s="47">
        <v>3593</v>
      </c>
      <c r="AD4362" s="47" t="s">
        <v>72</v>
      </c>
      <c r="AE4362" s="47" t="s">
        <v>5184</v>
      </c>
      <c r="AF4362" s="47" t="s">
        <v>6287</v>
      </c>
      <c r="AG4362" s="47" t="s">
        <v>61</v>
      </c>
      <c r="AH4362" s="47" t="s">
        <v>75</v>
      </c>
      <c r="AI4362" s="47" t="s">
        <v>76</v>
      </c>
      <c r="AJ4362" s="47" t="s">
        <v>61</v>
      </c>
      <c r="AK4362" s="47" t="s">
        <v>61</v>
      </c>
      <c r="AV4362" s="47">
        <v>0.5</v>
      </c>
      <c r="AZ4362" s="47">
        <v>187</v>
      </c>
      <c r="BM4362" s="47">
        <v>7.78</v>
      </c>
      <c r="BS4362" s="47">
        <v>11.1</v>
      </c>
      <c r="BT4362" s="47">
        <v>0.95</v>
      </c>
      <c r="DI4362" s="1">
        <f t="shared" si="340"/>
        <v>4</v>
      </c>
      <c r="DJ4362" s="9" t="str">
        <f t="shared" si="341"/>
        <v>NO BACTERIOLOGICO</v>
      </c>
      <c r="DK4362" s="10" t="str">
        <f t="shared" si="342"/>
        <v>-</v>
      </c>
      <c r="DL4362" s="11" t="str">
        <f t="shared" si="343"/>
        <v>0</v>
      </c>
    </row>
    <row r="4363" spans="1:116" ht="12" x14ac:dyDescent="0.2">
      <c r="A4363" s="47">
        <v>1001030150</v>
      </c>
      <c r="B4363" s="47" t="str">
        <f t="shared" si="344"/>
        <v>1001030150-CARACOL</v>
      </c>
      <c r="C4363" s="47" t="s">
        <v>4775</v>
      </c>
      <c r="D4363" s="47" t="s">
        <v>58</v>
      </c>
      <c r="E4363" s="47" t="s">
        <v>58</v>
      </c>
      <c r="F4363" s="47" t="s">
        <v>87</v>
      </c>
      <c r="G4363" s="47" t="s">
        <v>60</v>
      </c>
      <c r="H4363" s="47">
        <v>80</v>
      </c>
      <c r="I4363" s="47" t="s">
        <v>61</v>
      </c>
      <c r="J4363" s="47" t="s">
        <v>88</v>
      </c>
      <c r="K4363" s="47" t="s">
        <v>63</v>
      </c>
      <c r="L4363" s="47" t="s">
        <v>64</v>
      </c>
      <c r="M4363" s="47" t="s">
        <v>92</v>
      </c>
      <c r="N4363" s="47" t="s">
        <v>93</v>
      </c>
      <c r="O4363" s="47" t="s">
        <v>58</v>
      </c>
      <c r="P4363" s="47" t="s">
        <v>58</v>
      </c>
      <c r="Q4363" s="47" t="s">
        <v>87</v>
      </c>
      <c r="R4363" s="47">
        <v>130814</v>
      </c>
      <c r="S4363" s="47" t="s">
        <v>67</v>
      </c>
      <c r="T4363" s="47" t="s">
        <v>4776</v>
      </c>
      <c r="U4363" s="47">
        <v>15755</v>
      </c>
      <c r="V4363" s="47" t="s">
        <v>69</v>
      </c>
      <c r="W4363" s="47" t="s">
        <v>4777</v>
      </c>
      <c r="X4363" s="47">
        <v>1282281</v>
      </c>
      <c r="Y4363" s="47">
        <v>4226334</v>
      </c>
      <c r="Z4363" s="47">
        <v>383015</v>
      </c>
      <c r="AA4363" s="47">
        <v>8933917</v>
      </c>
      <c r="AB4363" s="47" t="s">
        <v>71</v>
      </c>
      <c r="AC4363" s="47">
        <v>1668</v>
      </c>
      <c r="AD4363" s="47" t="s">
        <v>86</v>
      </c>
      <c r="AE4363" s="47" t="s">
        <v>5008</v>
      </c>
      <c r="AF4363" s="47" t="s">
        <v>6288</v>
      </c>
      <c r="AG4363" s="47">
        <v>28409</v>
      </c>
      <c r="AH4363" s="47" t="s">
        <v>73</v>
      </c>
      <c r="AI4363" s="47" t="s">
        <v>4778</v>
      </c>
      <c r="AJ4363" s="47" t="s">
        <v>61</v>
      </c>
      <c r="AK4363" s="47" t="s">
        <v>61</v>
      </c>
      <c r="AV4363" s="47">
        <v>0.6</v>
      </c>
      <c r="AZ4363" s="47">
        <v>29</v>
      </c>
      <c r="BM4363" s="47">
        <v>6.8</v>
      </c>
      <c r="BS4363" s="47">
        <v>22</v>
      </c>
      <c r="BT4363" s="47">
        <v>0</v>
      </c>
      <c r="DI4363" s="1">
        <f t="shared" si="340"/>
        <v>4</v>
      </c>
      <c r="DJ4363" s="9" t="str">
        <f t="shared" si="341"/>
        <v>NO BACTERIOLOGICO</v>
      </c>
      <c r="DK4363" s="10" t="str">
        <f t="shared" si="342"/>
        <v>-</v>
      </c>
      <c r="DL4363" s="11" t="str">
        <f t="shared" si="343"/>
        <v>0</v>
      </c>
    </row>
    <row r="4364" spans="1:116" ht="12" x14ac:dyDescent="0.2">
      <c r="A4364" s="47">
        <v>1001030150</v>
      </c>
      <c r="B4364" s="47" t="str">
        <f t="shared" si="344"/>
        <v>1001030150-CARACOL</v>
      </c>
      <c r="C4364" s="47" t="s">
        <v>4775</v>
      </c>
      <c r="D4364" s="47" t="s">
        <v>58</v>
      </c>
      <c r="E4364" s="47" t="s">
        <v>58</v>
      </c>
      <c r="F4364" s="47" t="s">
        <v>87</v>
      </c>
      <c r="G4364" s="47" t="s">
        <v>60</v>
      </c>
      <c r="H4364" s="47">
        <v>80</v>
      </c>
      <c r="I4364" s="47" t="s">
        <v>61</v>
      </c>
      <c r="J4364" s="47" t="s">
        <v>88</v>
      </c>
      <c r="K4364" s="47" t="s">
        <v>63</v>
      </c>
      <c r="L4364" s="47" t="s">
        <v>64</v>
      </c>
      <c r="M4364" s="47" t="s">
        <v>92</v>
      </c>
      <c r="N4364" s="47" t="s">
        <v>93</v>
      </c>
      <c r="O4364" s="47" t="s">
        <v>58</v>
      </c>
      <c r="P4364" s="47" t="s">
        <v>58</v>
      </c>
      <c r="Q4364" s="47" t="s">
        <v>87</v>
      </c>
      <c r="R4364" s="47">
        <v>130814</v>
      </c>
      <c r="S4364" s="47" t="s">
        <v>67</v>
      </c>
      <c r="T4364" s="47" t="s">
        <v>4776</v>
      </c>
      <c r="U4364" s="47">
        <v>15755</v>
      </c>
      <c r="V4364" s="47" t="s">
        <v>69</v>
      </c>
      <c r="W4364" s="47" t="s">
        <v>4777</v>
      </c>
      <c r="X4364" s="47">
        <v>1282281</v>
      </c>
      <c r="Y4364" s="47">
        <v>4226335</v>
      </c>
      <c r="Z4364" s="47">
        <v>382976</v>
      </c>
      <c r="AA4364" s="47">
        <v>8934124</v>
      </c>
      <c r="AB4364" s="47" t="s">
        <v>71</v>
      </c>
      <c r="AC4364" s="47">
        <v>1657</v>
      </c>
      <c r="AD4364" s="47" t="s">
        <v>86</v>
      </c>
      <c r="AE4364" s="47" t="s">
        <v>5008</v>
      </c>
      <c r="AF4364" s="47" t="s">
        <v>6288</v>
      </c>
      <c r="AG4364" s="47" t="s">
        <v>61</v>
      </c>
      <c r="AH4364" s="47" t="s">
        <v>75</v>
      </c>
      <c r="AI4364" s="47" t="s">
        <v>76</v>
      </c>
      <c r="AJ4364" s="47" t="s">
        <v>77</v>
      </c>
      <c r="AK4364" s="47" t="s">
        <v>78</v>
      </c>
      <c r="AV4364" s="47">
        <v>0.5</v>
      </c>
      <c r="AZ4364" s="47">
        <v>21</v>
      </c>
      <c r="BM4364" s="47">
        <v>6.6</v>
      </c>
      <c r="BS4364" s="47">
        <v>22</v>
      </c>
      <c r="BT4364" s="47">
        <v>0</v>
      </c>
      <c r="DI4364" s="1">
        <f t="shared" si="340"/>
        <v>4</v>
      </c>
      <c r="DJ4364" s="9" t="str">
        <f t="shared" si="341"/>
        <v>NO BACTERIOLOGICO</v>
      </c>
      <c r="DK4364" s="10" t="str">
        <f t="shared" si="342"/>
        <v>-</v>
      </c>
      <c r="DL4364" s="11" t="str">
        <f t="shared" si="343"/>
        <v>0</v>
      </c>
    </row>
    <row r="4365" spans="1:116" ht="12" x14ac:dyDescent="0.2">
      <c r="A4365" s="47">
        <v>1001030150</v>
      </c>
      <c r="B4365" s="47" t="str">
        <f t="shared" si="344"/>
        <v>1001030150-CARACOL</v>
      </c>
      <c r="C4365" s="47" t="s">
        <v>4775</v>
      </c>
      <c r="D4365" s="47" t="s">
        <v>58</v>
      </c>
      <c r="E4365" s="47" t="s">
        <v>58</v>
      </c>
      <c r="F4365" s="47" t="s">
        <v>87</v>
      </c>
      <c r="G4365" s="47" t="s">
        <v>60</v>
      </c>
      <c r="H4365" s="47">
        <v>80</v>
      </c>
      <c r="I4365" s="47" t="s">
        <v>61</v>
      </c>
      <c r="J4365" s="47" t="s">
        <v>88</v>
      </c>
      <c r="K4365" s="47" t="s">
        <v>63</v>
      </c>
      <c r="L4365" s="47" t="s">
        <v>64</v>
      </c>
      <c r="M4365" s="47" t="s">
        <v>92</v>
      </c>
      <c r="N4365" s="47" t="s">
        <v>93</v>
      </c>
      <c r="O4365" s="47" t="s">
        <v>58</v>
      </c>
      <c r="P4365" s="47" t="s">
        <v>58</v>
      </c>
      <c r="Q4365" s="47" t="s">
        <v>87</v>
      </c>
      <c r="R4365" s="47">
        <v>130814</v>
      </c>
      <c r="S4365" s="47" t="s">
        <v>67</v>
      </c>
      <c r="T4365" s="47" t="s">
        <v>4776</v>
      </c>
      <c r="U4365" s="47">
        <v>15755</v>
      </c>
      <c r="V4365" s="47" t="s">
        <v>69</v>
      </c>
      <c r="W4365" s="47" t="s">
        <v>4777</v>
      </c>
      <c r="X4365" s="47">
        <v>1282281</v>
      </c>
      <c r="Y4365" s="47">
        <v>4226336</v>
      </c>
      <c r="Z4365" s="47">
        <v>383111</v>
      </c>
      <c r="AA4365" s="47">
        <v>8934184</v>
      </c>
      <c r="AB4365" s="47" t="s">
        <v>71</v>
      </c>
      <c r="AC4365" s="47">
        <v>1648</v>
      </c>
      <c r="AD4365" s="47" t="s">
        <v>86</v>
      </c>
      <c r="AE4365" s="47" t="s">
        <v>5008</v>
      </c>
      <c r="AF4365" s="47" t="s">
        <v>6288</v>
      </c>
      <c r="AG4365" s="47" t="s">
        <v>61</v>
      </c>
      <c r="AH4365" s="47" t="s">
        <v>75</v>
      </c>
      <c r="AI4365" s="47" t="s">
        <v>76</v>
      </c>
      <c r="AJ4365" s="47" t="s">
        <v>77</v>
      </c>
      <c r="AK4365" s="47" t="s">
        <v>78</v>
      </c>
      <c r="AV4365" s="47">
        <v>0.5</v>
      </c>
      <c r="AZ4365" s="47">
        <v>21</v>
      </c>
      <c r="BM4365" s="47">
        <v>6.7</v>
      </c>
      <c r="BS4365" s="47">
        <v>22</v>
      </c>
      <c r="BT4365" s="47">
        <v>0</v>
      </c>
      <c r="DI4365" s="1">
        <f t="shared" si="340"/>
        <v>4</v>
      </c>
      <c r="DJ4365" s="9" t="str">
        <f t="shared" si="341"/>
        <v>NO BACTERIOLOGICO</v>
      </c>
      <c r="DK4365" s="10" t="str">
        <f t="shared" si="342"/>
        <v>-</v>
      </c>
      <c r="DL4365" s="11" t="str">
        <f t="shared" si="343"/>
        <v>0</v>
      </c>
    </row>
    <row r="4366" spans="1:116" ht="12" x14ac:dyDescent="0.2">
      <c r="A4366" s="47">
        <v>1001100021</v>
      </c>
      <c r="B4366" s="47" t="str">
        <f t="shared" si="344"/>
        <v>1001100021-PAMPAMARCA</v>
      </c>
      <c r="C4366" s="47" t="s">
        <v>349</v>
      </c>
      <c r="D4366" s="47" t="s">
        <v>58</v>
      </c>
      <c r="E4366" s="47" t="s">
        <v>58</v>
      </c>
      <c r="F4366" s="47" t="s">
        <v>4145</v>
      </c>
      <c r="G4366" s="47" t="s">
        <v>60</v>
      </c>
      <c r="H4366" s="47">
        <v>120</v>
      </c>
      <c r="I4366" s="47" t="s">
        <v>61</v>
      </c>
      <c r="J4366" s="47" t="s">
        <v>82</v>
      </c>
      <c r="K4366" s="47" t="s">
        <v>63</v>
      </c>
      <c r="L4366" s="47" t="s">
        <v>64</v>
      </c>
      <c r="M4366" s="47" t="s">
        <v>4146</v>
      </c>
      <c r="N4366" s="47" t="s">
        <v>4145</v>
      </c>
      <c r="O4366" s="47" t="s">
        <v>58</v>
      </c>
      <c r="P4366" s="47" t="s">
        <v>58</v>
      </c>
      <c r="Q4366" s="47" t="s">
        <v>4145</v>
      </c>
      <c r="R4366" s="47">
        <v>130397</v>
      </c>
      <c r="S4366" s="47" t="s">
        <v>67</v>
      </c>
      <c r="T4366" s="47" t="s">
        <v>351</v>
      </c>
      <c r="U4366" s="47">
        <v>15748</v>
      </c>
      <c r="V4366" s="47" t="s">
        <v>69</v>
      </c>
      <c r="W4366" s="47" t="s">
        <v>4154</v>
      </c>
      <c r="X4366" s="47">
        <v>1282316</v>
      </c>
      <c r="Y4366" s="47">
        <v>4226365</v>
      </c>
      <c r="Z4366" s="47">
        <v>338741</v>
      </c>
      <c r="AA4366" s="47">
        <v>8894955</v>
      </c>
      <c r="AB4366" s="47" t="s">
        <v>71</v>
      </c>
      <c r="AC4366" s="47">
        <v>3352</v>
      </c>
      <c r="AD4366" s="47" t="s">
        <v>86</v>
      </c>
      <c r="AE4366" s="47" t="s">
        <v>4978</v>
      </c>
      <c r="AF4366" s="47" t="s">
        <v>6289</v>
      </c>
      <c r="AG4366" s="47">
        <v>37388</v>
      </c>
      <c r="AH4366" s="47" t="s">
        <v>73</v>
      </c>
      <c r="AI4366" s="47" t="s">
        <v>4155</v>
      </c>
      <c r="AJ4366" s="47" t="s">
        <v>61</v>
      </c>
      <c r="AK4366" s="47" t="s">
        <v>61</v>
      </c>
      <c r="AV4366" s="47">
        <v>1</v>
      </c>
      <c r="AZ4366" s="47">
        <v>245</v>
      </c>
      <c r="BM4366" s="47">
        <v>7</v>
      </c>
      <c r="BS4366" s="47">
        <v>15</v>
      </c>
      <c r="BT4366" s="47">
        <v>0</v>
      </c>
      <c r="DI4366" s="1">
        <f t="shared" si="340"/>
        <v>4</v>
      </c>
      <c r="DJ4366" s="9" t="str">
        <f t="shared" si="341"/>
        <v>NO BACTERIOLOGICO</v>
      </c>
      <c r="DK4366" s="10" t="str">
        <f t="shared" si="342"/>
        <v>-</v>
      </c>
      <c r="DL4366" s="11" t="str">
        <f t="shared" si="343"/>
        <v>0</v>
      </c>
    </row>
    <row r="4367" spans="1:116" ht="12" x14ac:dyDescent="0.2">
      <c r="A4367" s="47">
        <v>1001100021</v>
      </c>
      <c r="B4367" s="47" t="str">
        <f t="shared" si="344"/>
        <v>1001100021-PAMPAMARCA</v>
      </c>
      <c r="C4367" s="47" t="s">
        <v>349</v>
      </c>
      <c r="D4367" s="47" t="s">
        <v>58</v>
      </c>
      <c r="E4367" s="47" t="s">
        <v>58</v>
      </c>
      <c r="F4367" s="47" t="s">
        <v>4145</v>
      </c>
      <c r="G4367" s="47" t="s">
        <v>60</v>
      </c>
      <c r="H4367" s="47">
        <v>120</v>
      </c>
      <c r="I4367" s="47" t="s">
        <v>61</v>
      </c>
      <c r="J4367" s="47" t="s">
        <v>82</v>
      </c>
      <c r="K4367" s="47" t="s">
        <v>63</v>
      </c>
      <c r="L4367" s="47" t="s">
        <v>64</v>
      </c>
      <c r="M4367" s="47" t="s">
        <v>4146</v>
      </c>
      <c r="N4367" s="47" t="s">
        <v>4145</v>
      </c>
      <c r="O4367" s="47" t="s">
        <v>58</v>
      </c>
      <c r="P4367" s="47" t="s">
        <v>58</v>
      </c>
      <c r="Q4367" s="47" t="s">
        <v>4145</v>
      </c>
      <c r="R4367" s="47">
        <v>130397</v>
      </c>
      <c r="S4367" s="47" t="s">
        <v>67</v>
      </c>
      <c r="T4367" s="47" t="s">
        <v>351</v>
      </c>
      <c r="U4367" s="47">
        <v>15748</v>
      </c>
      <c r="V4367" s="47" t="s">
        <v>69</v>
      </c>
      <c r="W4367" s="47" t="s">
        <v>4154</v>
      </c>
      <c r="X4367" s="47">
        <v>1282316</v>
      </c>
      <c r="Y4367" s="47">
        <v>4226366</v>
      </c>
      <c r="Z4367" s="47">
        <v>0</v>
      </c>
      <c r="AA4367" s="47">
        <v>0</v>
      </c>
      <c r="AB4367" s="47" t="s">
        <v>71</v>
      </c>
      <c r="AC4367" s="47">
        <v>0</v>
      </c>
      <c r="AD4367" s="47" t="s">
        <v>86</v>
      </c>
      <c r="AE4367" s="47" t="s">
        <v>4978</v>
      </c>
      <c r="AF4367" s="47" t="s">
        <v>6289</v>
      </c>
      <c r="AG4367" s="47" t="s">
        <v>61</v>
      </c>
      <c r="AH4367" s="47" t="s">
        <v>75</v>
      </c>
      <c r="AI4367" s="47" t="s">
        <v>76</v>
      </c>
      <c r="AJ4367" s="47" t="s">
        <v>77</v>
      </c>
      <c r="AK4367" s="47" t="s">
        <v>78</v>
      </c>
      <c r="AV4367" s="47">
        <v>0.7</v>
      </c>
      <c r="AZ4367" s="47">
        <v>245</v>
      </c>
      <c r="BM4367" s="47">
        <v>7</v>
      </c>
      <c r="BS4367" s="47">
        <v>15</v>
      </c>
      <c r="BT4367" s="47">
        <v>0</v>
      </c>
      <c r="DI4367" s="1">
        <f t="shared" si="340"/>
        <v>4</v>
      </c>
      <c r="DJ4367" s="9" t="str">
        <f t="shared" si="341"/>
        <v>NO BACTERIOLOGICO</v>
      </c>
      <c r="DK4367" s="10" t="str">
        <f t="shared" si="342"/>
        <v>-</v>
      </c>
      <c r="DL4367" s="11" t="str">
        <f t="shared" si="343"/>
        <v>0</v>
      </c>
    </row>
    <row r="4368" spans="1:116" ht="12" x14ac:dyDescent="0.2">
      <c r="A4368" s="47">
        <v>1001100021</v>
      </c>
      <c r="B4368" s="47" t="str">
        <f t="shared" si="344"/>
        <v>1001100021-PAMPAMARCA</v>
      </c>
      <c r="C4368" s="47" t="s">
        <v>349</v>
      </c>
      <c r="D4368" s="47" t="s">
        <v>58</v>
      </c>
      <c r="E4368" s="47" t="s">
        <v>58</v>
      </c>
      <c r="F4368" s="47" t="s">
        <v>4145</v>
      </c>
      <c r="G4368" s="47" t="s">
        <v>60</v>
      </c>
      <c r="H4368" s="47">
        <v>120</v>
      </c>
      <c r="I4368" s="47" t="s">
        <v>61</v>
      </c>
      <c r="J4368" s="47" t="s">
        <v>82</v>
      </c>
      <c r="K4368" s="47" t="s">
        <v>63</v>
      </c>
      <c r="L4368" s="47" t="s">
        <v>64</v>
      </c>
      <c r="M4368" s="47" t="s">
        <v>4146</v>
      </c>
      <c r="N4368" s="47" t="s">
        <v>4145</v>
      </c>
      <c r="O4368" s="47" t="s">
        <v>58</v>
      </c>
      <c r="P4368" s="47" t="s">
        <v>58</v>
      </c>
      <c r="Q4368" s="47" t="s">
        <v>4145</v>
      </c>
      <c r="R4368" s="47">
        <v>130397</v>
      </c>
      <c r="S4368" s="47" t="s">
        <v>67</v>
      </c>
      <c r="T4368" s="47" t="s">
        <v>351</v>
      </c>
      <c r="U4368" s="47">
        <v>15748</v>
      </c>
      <c r="V4368" s="47" t="s">
        <v>69</v>
      </c>
      <c r="W4368" s="47" t="s">
        <v>4154</v>
      </c>
      <c r="X4368" s="47">
        <v>1282316</v>
      </c>
      <c r="Y4368" s="47">
        <v>4226367</v>
      </c>
      <c r="Z4368" s="47">
        <v>0</v>
      </c>
      <c r="AA4368" s="47">
        <v>0</v>
      </c>
      <c r="AB4368" s="47" t="s">
        <v>71</v>
      </c>
      <c r="AC4368" s="47">
        <v>0</v>
      </c>
      <c r="AD4368" s="47" t="s">
        <v>86</v>
      </c>
      <c r="AE4368" s="47" t="s">
        <v>4978</v>
      </c>
      <c r="AF4368" s="47" t="s">
        <v>6289</v>
      </c>
      <c r="AG4368" s="47" t="s">
        <v>61</v>
      </c>
      <c r="AH4368" s="47" t="s">
        <v>75</v>
      </c>
      <c r="AI4368" s="47" t="s">
        <v>76</v>
      </c>
      <c r="AJ4368" s="47" t="s">
        <v>77</v>
      </c>
      <c r="AK4368" s="47" t="s">
        <v>78</v>
      </c>
      <c r="AV4368" s="47">
        <v>0.5</v>
      </c>
      <c r="AZ4368" s="47">
        <v>245</v>
      </c>
      <c r="BM4368" s="47">
        <v>7</v>
      </c>
      <c r="BS4368" s="47">
        <v>15</v>
      </c>
      <c r="BT4368" s="47">
        <v>0</v>
      </c>
      <c r="DI4368" s="1">
        <f t="shared" si="340"/>
        <v>4</v>
      </c>
      <c r="DJ4368" s="9" t="str">
        <f t="shared" si="341"/>
        <v>NO BACTERIOLOGICO</v>
      </c>
      <c r="DK4368" s="10" t="str">
        <f t="shared" si="342"/>
        <v>-</v>
      </c>
      <c r="DL4368" s="11" t="str">
        <f t="shared" si="343"/>
        <v>0</v>
      </c>
    </row>
    <row r="4369" spans="1:116" ht="12" x14ac:dyDescent="0.2">
      <c r="A4369" s="47">
        <v>1007030014</v>
      </c>
      <c r="B4369" s="47" t="str">
        <f t="shared" si="344"/>
        <v>1007030014-VILLA MORETA</v>
      </c>
      <c r="C4369" s="47" t="s">
        <v>3581</v>
      </c>
      <c r="D4369" s="47" t="s">
        <v>58</v>
      </c>
      <c r="E4369" s="47" t="s">
        <v>1117</v>
      </c>
      <c r="F4369" s="47" t="s">
        <v>3522</v>
      </c>
      <c r="G4369" s="47" t="s">
        <v>60</v>
      </c>
      <c r="H4369" s="47">
        <v>20</v>
      </c>
      <c r="I4369" s="47">
        <v>20</v>
      </c>
      <c r="J4369" s="47" t="s">
        <v>62</v>
      </c>
      <c r="K4369" s="47" t="s">
        <v>63</v>
      </c>
      <c r="L4369" s="47" t="s">
        <v>64</v>
      </c>
      <c r="M4369" s="47" t="s">
        <v>3556</v>
      </c>
      <c r="N4369" s="47" t="s">
        <v>3557</v>
      </c>
      <c r="O4369" s="47" t="s">
        <v>58</v>
      </c>
      <c r="P4369" s="47" t="s">
        <v>1117</v>
      </c>
      <c r="Q4369" s="47" t="s">
        <v>3522</v>
      </c>
      <c r="R4369" s="47">
        <v>142751</v>
      </c>
      <c r="S4369" s="47" t="s">
        <v>171</v>
      </c>
      <c r="T4369" s="47" t="s">
        <v>3582</v>
      </c>
      <c r="U4369" s="47">
        <v>23360</v>
      </c>
      <c r="V4369" s="47" t="s">
        <v>69</v>
      </c>
      <c r="W4369" s="47" t="s">
        <v>3583</v>
      </c>
      <c r="X4369" s="47">
        <v>1282320</v>
      </c>
      <c r="Y4369" s="47">
        <v>4226386</v>
      </c>
      <c r="Z4369" s="47">
        <v>265568</v>
      </c>
      <c r="AA4369" s="47">
        <v>9033615</v>
      </c>
      <c r="AB4369" s="47" t="s">
        <v>71</v>
      </c>
      <c r="AC4369" s="47">
        <v>3579</v>
      </c>
      <c r="AD4369" s="47" t="s">
        <v>72</v>
      </c>
      <c r="AE4369" s="47" t="s">
        <v>5116</v>
      </c>
      <c r="AF4369" s="47" t="s">
        <v>6290</v>
      </c>
      <c r="AG4369" s="47">
        <v>40510</v>
      </c>
      <c r="AH4369" s="47" t="s">
        <v>73</v>
      </c>
      <c r="AI4369" s="47" t="s">
        <v>3584</v>
      </c>
      <c r="AJ4369" s="47" t="s">
        <v>61</v>
      </c>
      <c r="AK4369" s="47" t="s">
        <v>61</v>
      </c>
      <c r="AV4369" s="47">
        <v>1.2</v>
      </c>
      <c r="AZ4369" s="47">
        <v>47</v>
      </c>
      <c r="BM4369" s="47">
        <v>8.06</v>
      </c>
      <c r="BS4369" s="47">
        <v>11.1</v>
      </c>
      <c r="BT4369" s="47">
        <v>1.45</v>
      </c>
      <c r="DI4369" s="1">
        <f t="shared" si="340"/>
        <v>4</v>
      </c>
      <c r="DJ4369" s="9" t="str">
        <f t="shared" si="341"/>
        <v>NO BACTERIOLOGICO</v>
      </c>
      <c r="DK4369" s="10" t="str">
        <f t="shared" si="342"/>
        <v>-</v>
      </c>
      <c r="DL4369" s="11" t="str">
        <f t="shared" si="343"/>
        <v>0</v>
      </c>
    </row>
    <row r="4370" spans="1:116" ht="12" x14ac:dyDescent="0.2">
      <c r="A4370" s="47">
        <v>1007030014</v>
      </c>
      <c r="B4370" s="47" t="str">
        <f t="shared" si="344"/>
        <v>1007030014-VILLA MORETA</v>
      </c>
      <c r="C4370" s="47" t="s">
        <v>3581</v>
      </c>
      <c r="D4370" s="47" t="s">
        <v>58</v>
      </c>
      <c r="E4370" s="47" t="s">
        <v>1117</v>
      </c>
      <c r="F4370" s="47" t="s">
        <v>3522</v>
      </c>
      <c r="G4370" s="47" t="s">
        <v>60</v>
      </c>
      <c r="H4370" s="47">
        <v>20</v>
      </c>
      <c r="I4370" s="47">
        <v>20</v>
      </c>
      <c r="J4370" s="47" t="s">
        <v>62</v>
      </c>
      <c r="K4370" s="47" t="s">
        <v>63</v>
      </c>
      <c r="L4370" s="47" t="s">
        <v>64</v>
      </c>
      <c r="M4370" s="47" t="s">
        <v>3556</v>
      </c>
      <c r="N4370" s="47" t="s">
        <v>3557</v>
      </c>
      <c r="O4370" s="47" t="s">
        <v>58</v>
      </c>
      <c r="P4370" s="47" t="s">
        <v>1117</v>
      </c>
      <c r="Q4370" s="47" t="s">
        <v>3522</v>
      </c>
      <c r="R4370" s="47">
        <v>142751</v>
      </c>
      <c r="S4370" s="47" t="s">
        <v>171</v>
      </c>
      <c r="T4370" s="47" t="s">
        <v>3582</v>
      </c>
      <c r="U4370" s="47">
        <v>23360</v>
      </c>
      <c r="V4370" s="47" t="s">
        <v>69</v>
      </c>
      <c r="W4370" s="47" t="s">
        <v>3583</v>
      </c>
      <c r="X4370" s="47">
        <v>1282320</v>
      </c>
      <c r="Y4370" s="47">
        <v>4226387</v>
      </c>
      <c r="Z4370" s="47">
        <v>265528</v>
      </c>
      <c r="AA4370" s="47">
        <v>9033666</v>
      </c>
      <c r="AB4370" s="47" t="s">
        <v>71</v>
      </c>
      <c r="AC4370" s="47">
        <v>3564</v>
      </c>
      <c r="AD4370" s="47" t="s">
        <v>72</v>
      </c>
      <c r="AE4370" s="47" t="s">
        <v>5116</v>
      </c>
      <c r="AF4370" s="47" t="s">
        <v>6290</v>
      </c>
      <c r="AG4370" s="47" t="s">
        <v>61</v>
      </c>
      <c r="AH4370" s="47" t="s">
        <v>75</v>
      </c>
      <c r="AI4370" s="47" t="s">
        <v>76</v>
      </c>
      <c r="AJ4370" s="47" t="s">
        <v>61</v>
      </c>
      <c r="AK4370" s="47" t="s">
        <v>61</v>
      </c>
      <c r="AV4370" s="47">
        <v>0.9</v>
      </c>
      <c r="AZ4370" s="47">
        <v>45</v>
      </c>
      <c r="BM4370" s="47">
        <v>8.07</v>
      </c>
      <c r="BS4370" s="47">
        <v>11.3</v>
      </c>
      <c r="BT4370" s="47">
        <v>0.4</v>
      </c>
      <c r="DI4370" s="1">
        <f t="shared" si="340"/>
        <v>4</v>
      </c>
      <c r="DJ4370" s="9" t="str">
        <f t="shared" si="341"/>
        <v>NO BACTERIOLOGICO</v>
      </c>
      <c r="DK4370" s="10" t="str">
        <f t="shared" si="342"/>
        <v>-</v>
      </c>
      <c r="DL4370" s="11" t="str">
        <f t="shared" si="343"/>
        <v>0</v>
      </c>
    </row>
    <row r="4371" spans="1:116" ht="12" x14ac:dyDescent="0.2">
      <c r="A4371" s="47">
        <v>1007030014</v>
      </c>
      <c r="B4371" s="47" t="str">
        <f t="shared" si="344"/>
        <v>1007030014-VILLA MORETA</v>
      </c>
      <c r="C4371" s="47" t="s">
        <v>3581</v>
      </c>
      <c r="D4371" s="47" t="s">
        <v>58</v>
      </c>
      <c r="E4371" s="47" t="s">
        <v>1117</v>
      </c>
      <c r="F4371" s="47" t="s">
        <v>3522</v>
      </c>
      <c r="G4371" s="47" t="s">
        <v>60</v>
      </c>
      <c r="H4371" s="47">
        <v>20</v>
      </c>
      <c r="I4371" s="47">
        <v>20</v>
      </c>
      <c r="J4371" s="47" t="s">
        <v>62</v>
      </c>
      <c r="K4371" s="47" t="s">
        <v>63</v>
      </c>
      <c r="L4371" s="47" t="s">
        <v>64</v>
      </c>
      <c r="M4371" s="47" t="s">
        <v>3556</v>
      </c>
      <c r="N4371" s="47" t="s">
        <v>3557</v>
      </c>
      <c r="O4371" s="47" t="s">
        <v>58</v>
      </c>
      <c r="P4371" s="47" t="s">
        <v>1117</v>
      </c>
      <c r="Q4371" s="47" t="s">
        <v>3522</v>
      </c>
      <c r="R4371" s="47">
        <v>142751</v>
      </c>
      <c r="S4371" s="47" t="s">
        <v>171</v>
      </c>
      <c r="T4371" s="47" t="s">
        <v>3582</v>
      </c>
      <c r="U4371" s="47">
        <v>23360</v>
      </c>
      <c r="V4371" s="47" t="s">
        <v>69</v>
      </c>
      <c r="W4371" s="47" t="s">
        <v>3583</v>
      </c>
      <c r="X4371" s="47">
        <v>1282320</v>
      </c>
      <c r="Y4371" s="47">
        <v>4226388</v>
      </c>
      <c r="Z4371" s="47">
        <v>265500</v>
      </c>
      <c r="AA4371" s="47">
        <v>9033598</v>
      </c>
      <c r="AB4371" s="47" t="s">
        <v>71</v>
      </c>
      <c r="AC4371" s="47">
        <v>3571</v>
      </c>
      <c r="AD4371" s="47" t="s">
        <v>72</v>
      </c>
      <c r="AE4371" s="47" t="s">
        <v>5116</v>
      </c>
      <c r="AF4371" s="47" t="s">
        <v>6290</v>
      </c>
      <c r="AG4371" s="47" t="s">
        <v>61</v>
      </c>
      <c r="AH4371" s="47" t="s">
        <v>75</v>
      </c>
      <c r="AI4371" s="47" t="s">
        <v>76</v>
      </c>
      <c r="AJ4371" s="47" t="s">
        <v>61</v>
      </c>
      <c r="AK4371" s="47" t="s">
        <v>61</v>
      </c>
      <c r="AV4371" s="47">
        <v>0.5</v>
      </c>
      <c r="AZ4371" s="47">
        <v>44</v>
      </c>
      <c r="BM4371" s="47">
        <v>7.95</v>
      </c>
      <c r="BS4371" s="47">
        <v>11.2</v>
      </c>
      <c r="BT4371" s="47">
        <v>0.39</v>
      </c>
      <c r="DI4371" s="1">
        <f t="shared" si="340"/>
        <v>4</v>
      </c>
      <c r="DJ4371" s="9" t="str">
        <f t="shared" si="341"/>
        <v>NO BACTERIOLOGICO</v>
      </c>
      <c r="DK4371" s="10" t="str">
        <f t="shared" si="342"/>
        <v>-</v>
      </c>
      <c r="DL4371" s="11" t="str">
        <f t="shared" si="343"/>
        <v>0</v>
      </c>
    </row>
    <row r="4372" spans="1:116" ht="12" x14ac:dyDescent="0.2">
      <c r="A4372" s="47">
        <v>1007030017</v>
      </c>
      <c r="B4372" s="47" t="str">
        <f t="shared" si="344"/>
        <v>1007030017-SOLEDAD</v>
      </c>
      <c r="C4372" s="47" t="s">
        <v>3585</v>
      </c>
      <c r="D4372" s="47" t="s">
        <v>58</v>
      </c>
      <c r="E4372" s="47" t="s">
        <v>1117</v>
      </c>
      <c r="F4372" s="47" t="s">
        <v>3522</v>
      </c>
      <c r="G4372" s="47" t="s">
        <v>60</v>
      </c>
      <c r="H4372" s="47">
        <v>135</v>
      </c>
      <c r="I4372" s="47">
        <v>135</v>
      </c>
      <c r="J4372" s="47" t="s">
        <v>62</v>
      </c>
      <c r="K4372" s="47" t="s">
        <v>63</v>
      </c>
      <c r="L4372" s="47" t="s">
        <v>64</v>
      </c>
      <c r="M4372" s="47" t="s">
        <v>3556</v>
      </c>
      <c r="N4372" s="47" t="s">
        <v>3557</v>
      </c>
      <c r="O4372" s="47" t="s">
        <v>58</v>
      </c>
      <c r="P4372" s="47" t="s">
        <v>1117</v>
      </c>
      <c r="Q4372" s="47" t="s">
        <v>3522</v>
      </c>
      <c r="R4372" s="47">
        <v>142759</v>
      </c>
      <c r="S4372" s="47" t="s">
        <v>171</v>
      </c>
      <c r="T4372" s="47" t="s">
        <v>3586</v>
      </c>
      <c r="U4372" s="47">
        <v>23359</v>
      </c>
      <c r="V4372" s="47" t="s">
        <v>69</v>
      </c>
      <c r="W4372" s="47" t="s">
        <v>3587</v>
      </c>
      <c r="X4372" s="47">
        <v>1282329</v>
      </c>
      <c r="Y4372" s="47">
        <v>4226417</v>
      </c>
      <c r="Z4372" s="47">
        <v>267397</v>
      </c>
      <c r="AA4372" s="47">
        <v>9032955</v>
      </c>
      <c r="AB4372" s="47" t="s">
        <v>71</v>
      </c>
      <c r="AC4372" s="47">
        <v>3903</v>
      </c>
      <c r="AD4372" s="47" t="s">
        <v>72</v>
      </c>
      <c r="AE4372" s="47" t="s">
        <v>4905</v>
      </c>
      <c r="AF4372" s="47" t="s">
        <v>6291</v>
      </c>
      <c r="AG4372" s="47">
        <v>40518</v>
      </c>
      <c r="AH4372" s="47" t="s">
        <v>73</v>
      </c>
      <c r="AI4372" s="47" t="s">
        <v>3588</v>
      </c>
      <c r="AJ4372" s="47" t="s">
        <v>61</v>
      </c>
      <c r="AK4372" s="47" t="s">
        <v>61</v>
      </c>
      <c r="AV4372" s="47">
        <v>1.2</v>
      </c>
      <c r="AZ4372" s="47">
        <v>66</v>
      </c>
      <c r="BM4372" s="47">
        <v>7.87</v>
      </c>
      <c r="BS4372" s="47">
        <v>11</v>
      </c>
      <c r="BT4372" s="47">
        <v>1.69</v>
      </c>
      <c r="DI4372" s="1">
        <f t="shared" si="340"/>
        <v>4</v>
      </c>
      <c r="DJ4372" s="9" t="str">
        <f t="shared" si="341"/>
        <v>NO BACTERIOLOGICO</v>
      </c>
      <c r="DK4372" s="10" t="str">
        <f t="shared" si="342"/>
        <v>-</v>
      </c>
      <c r="DL4372" s="11" t="str">
        <f t="shared" si="343"/>
        <v>0</v>
      </c>
    </row>
    <row r="4373" spans="1:116" ht="12" x14ac:dyDescent="0.2">
      <c r="A4373" s="47">
        <v>1007030017</v>
      </c>
      <c r="B4373" s="47" t="str">
        <f t="shared" si="344"/>
        <v>1007030017-SOLEDAD</v>
      </c>
      <c r="C4373" s="47" t="s">
        <v>3585</v>
      </c>
      <c r="D4373" s="47" t="s">
        <v>58</v>
      </c>
      <c r="E4373" s="47" t="s">
        <v>1117</v>
      </c>
      <c r="F4373" s="47" t="s">
        <v>3522</v>
      </c>
      <c r="G4373" s="47" t="s">
        <v>60</v>
      </c>
      <c r="H4373" s="47">
        <v>135</v>
      </c>
      <c r="I4373" s="47">
        <v>135</v>
      </c>
      <c r="J4373" s="47" t="s">
        <v>62</v>
      </c>
      <c r="K4373" s="47" t="s">
        <v>63</v>
      </c>
      <c r="L4373" s="47" t="s">
        <v>64</v>
      </c>
      <c r="M4373" s="47" t="s">
        <v>3556</v>
      </c>
      <c r="N4373" s="47" t="s">
        <v>3557</v>
      </c>
      <c r="O4373" s="47" t="s">
        <v>58</v>
      </c>
      <c r="P4373" s="47" t="s">
        <v>1117</v>
      </c>
      <c r="Q4373" s="47" t="s">
        <v>3522</v>
      </c>
      <c r="R4373" s="47">
        <v>142759</v>
      </c>
      <c r="S4373" s="47" t="s">
        <v>171</v>
      </c>
      <c r="T4373" s="47" t="s">
        <v>3586</v>
      </c>
      <c r="U4373" s="47">
        <v>23359</v>
      </c>
      <c r="V4373" s="47" t="s">
        <v>69</v>
      </c>
      <c r="W4373" s="47" t="s">
        <v>3587</v>
      </c>
      <c r="X4373" s="47">
        <v>1282329</v>
      </c>
      <c r="Y4373" s="47">
        <v>4226418</v>
      </c>
      <c r="Z4373" s="47">
        <v>267275</v>
      </c>
      <c r="AA4373" s="47">
        <v>9032951</v>
      </c>
      <c r="AB4373" s="47" t="s">
        <v>71</v>
      </c>
      <c r="AC4373" s="47">
        <v>3897</v>
      </c>
      <c r="AD4373" s="47" t="s">
        <v>72</v>
      </c>
      <c r="AE4373" s="47" t="s">
        <v>4905</v>
      </c>
      <c r="AF4373" s="47" t="s">
        <v>6291</v>
      </c>
      <c r="AG4373" s="47" t="s">
        <v>61</v>
      </c>
      <c r="AH4373" s="47" t="s">
        <v>75</v>
      </c>
      <c r="AI4373" s="47" t="s">
        <v>76</v>
      </c>
      <c r="AJ4373" s="47" t="s">
        <v>61</v>
      </c>
      <c r="AK4373" s="47" t="s">
        <v>61</v>
      </c>
      <c r="AV4373" s="47">
        <v>0.9</v>
      </c>
      <c r="AZ4373" s="47">
        <v>165</v>
      </c>
      <c r="BM4373" s="47">
        <v>7.86</v>
      </c>
      <c r="BS4373" s="47">
        <v>11.3</v>
      </c>
      <c r="BT4373" s="47">
        <v>1.68</v>
      </c>
      <c r="DI4373" s="1">
        <f t="shared" si="340"/>
        <v>4</v>
      </c>
      <c r="DJ4373" s="9" t="str">
        <f t="shared" si="341"/>
        <v>NO BACTERIOLOGICO</v>
      </c>
      <c r="DK4373" s="10" t="str">
        <f t="shared" si="342"/>
        <v>-</v>
      </c>
      <c r="DL4373" s="11" t="str">
        <f t="shared" si="343"/>
        <v>0</v>
      </c>
    </row>
    <row r="4374" spans="1:116" ht="12" x14ac:dyDescent="0.2">
      <c r="A4374" s="47">
        <v>1007030017</v>
      </c>
      <c r="B4374" s="47" t="str">
        <f t="shared" si="344"/>
        <v>1007030017-SOLEDAD</v>
      </c>
      <c r="C4374" s="47" t="s">
        <v>3585</v>
      </c>
      <c r="D4374" s="47" t="s">
        <v>58</v>
      </c>
      <c r="E4374" s="47" t="s">
        <v>1117</v>
      </c>
      <c r="F4374" s="47" t="s">
        <v>3522</v>
      </c>
      <c r="G4374" s="47" t="s">
        <v>60</v>
      </c>
      <c r="H4374" s="47">
        <v>135</v>
      </c>
      <c r="I4374" s="47">
        <v>135</v>
      </c>
      <c r="J4374" s="47" t="s">
        <v>62</v>
      </c>
      <c r="K4374" s="47" t="s">
        <v>63</v>
      </c>
      <c r="L4374" s="47" t="s">
        <v>64</v>
      </c>
      <c r="M4374" s="47" t="s">
        <v>3556</v>
      </c>
      <c r="N4374" s="47" t="s">
        <v>3557</v>
      </c>
      <c r="O4374" s="47" t="s">
        <v>58</v>
      </c>
      <c r="P4374" s="47" t="s">
        <v>1117</v>
      </c>
      <c r="Q4374" s="47" t="s">
        <v>3522</v>
      </c>
      <c r="R4374" s="47">
        <v>142759</v>
      </c>
      <c r="S4374" s="47" t="s">
        <v>171</v>
      </c>
      <c r="T4374" s="47" t="s">
        <v>3586</v>
      </c>
      <c r="U4374" s="47">
        <v>23359</v>
      </c>
      <c r="V4374" s="47" t="s">
        <v>69</v>
      </c>
      <c r="W4374" s="47" t="s">
        <v>3587</v>
      </c>
      <c r="X4374" s="47">
        <v>1282329</v>
      </c>
      <c r="Y4374" s="47">
        <v>4226419</v>
      </c>
      <c r="Z4374" s="47">
        <v>266723</v>
      </c>
      <c r="AA4374" s="47">
        <v>9032090</v>
      </c>
      <c r="AB4374" s="47" t="s">
        <v>71</v>
      </c>
      <c r="AC4374" s="47">
        <v>3734</v>
      </c>
      <c r="AD4374" s="47" t="s">
        <v>72</v>
      </c>
      <c r="AE4374" s="47" t="s">
        <v>4905</v>
      </c>
      <c r="AF4374" s="47" t="s">
        <v>6291</v>
      </c>
      <c r="AG4374" s="47" t="s">
        <v>61</v>
      </c>
      <c r="AH4374" s="47" t="s">
        <v>75</v>
      </c>
      <c r="AI4374" s="47" t="s">
        <v>76</v>
      </c>
      <c r="AJ4374" s="47" t="s">
        <v>61</v>
      </c>
      <c r="AK4374" s="47" t="s">
        <v>61</v>
      </c>
      <c r="AV4374" s="47">
        <v>0.5</v>
      </c>
      <c r="AZ4374" s="47">
        <v>126</v>
      </c>
      <c r="BM4374" s="47">
        <v>7.84</v>
      </c>
      <c r="BS4374" s="47">
        <v>11.2</v>
      </c>
      <c r="BT4374" s="47">
        <v>0.65</v>
      </c>
      <c r="DI4374" s="1">
        <f t="shared" si="340"/>
        <v>4</v>
      </c>
      <c r="DJ4374" s="9" t="str">
        <f t="shared" si="341"/>
        <v>NO BACTERIOLOGICO</v>
      </c>
      <c r="DK4374" s="10" t="str">
        <f t="shared" si="342"/>
        <v>-</v>
      </c>
      <c r="DL4374" s="11" t="str">
        <f t="shared" si="343"/>
        <v>0</v>
      </c>
    </row>
    <row r="4375" spans="1:116" ht="12" x14ac:dyDescent="0.2">
      <c r="A4375" s="47">
        <v>1007030020</v>
      </c>
      <c r="B4375" s="47" t="str">
        <f t="shared" si="344"/>
        <v>1007030020-JIRCA HUAGI</v>
      </c>
      <c r="C4375" s="47" t="s">
        <v>3593</v>
      </c>
      <c r="D4375" s="47" t="s">
        <v>58</v>
      </c>
      <c r="E4375" s="47" t="s">
        <v>1117</v>
      </c>
      <c r="F4375" s="47" t="s">
        <v>3522</v>
      </c>
      <c r="G4375" s="47" t="s">
        <v>60</v>
      </c>
      <c r="H4375" s="47">
        <v>30</v>
      </c>
      <c r="I4375" s="47">
        <v>30</v>
      </c>
      <c r="J4375" s="47" t="s">
        <v>62</v>
      </c>
      <c r="K4375" s="47" t="s">
        <v>63</v>
      </c>
      <c r="L4375" s="47" t="s">
        <v>64</v>
      </c>
      <c r="M4375" s="47" t="s">
        <v>3556</v>
      </c>
      <c r="N4375" s="47" t="s">
        <v>3557</v>
      </c>
      <c r="O4375" s="47" t="s">
        <v>58</v>
      </c>
      <c r="P4375" s="47" t="s">
        <v>1117</v>
      </c>
      <c r="Q4375" s="47" t="s">
        <v>3522</v>
      </c>
      <c r="R4375" s="47">
        <v>142749</v>
      </c>
      <c r="S4375" s="47" t="s">
        <v>171</v>
      </c>
      <c r="T4375" s="47" t="s">
        <v>3594</v>
      </c>
      <c r="U4375" s="47">
        <v>23366</v>
      </c>
      <c r="V4375" s="47" t="s">
        <v>69</v>
      </c>
      <c r="W4375" s="47" t="s">
        <v>3595</v>
      </c>
      <c r="X4375" s="47">
        <v>1282335</v>
      </c>
      <c r="Y4375" s="47">
        <v>4226439</v>
      </c>
      <c r="Z4375" s="47">
        <v>265800</v>
      </c>
      <c r="AA4375" s="47">
        <v>9032931</v>
      </c>
      <c r="AB4375" s="47" t="s">
        <v>71</v>
      </c>
      <c r="AC4375" s="47">
        <v>3775</v>
      </c>
      <c r="AD4375" s="47" t="s">
        <v>72</v>
      </c>
      <c r="AE4375" s="47" t="s">
        <v>5065</v>
      </c>
      <c r="AF4375" s="47" t="s">
        <v>6292</v>
      </c>
      <c r="AG4375" s="47">
        <v>40509</v>
      </c>
      <c r="AH4375" s="47" t="s">
        <v>73</v>
      </c>
      <c r="AI4375" s="47" t="s">
        <v>3596</v>
      </c>
      <c r="AJ4375" s="47" t="s">
        <v>61</v>
      </c>
      <c r="AK4375" s="47" t="s">
        <v>61</v>
      </c>
      <c r="AV4375" s="47">
        <v>0.9</v>
      </c>
      <c r="AZ4375" s="47">
        <v>28</v>
      </c>
      <c r="BM4375" s="47">
        <v>7.38</v>
      </c>
      <c r="BS4375" s="47">
        <v>10.1</v>
      </c>
      <c r="BT4375" s="47">
        <v>0.23</v>
      </c>
      <c r="DI4375" s="1">
        <f t="shared" si="340"/>
        <v>4</v>
      </c>
      <c r="DJ4375" s="9" t="str">
        <f t="shared" si="341"/>
        <v>NO BACTERIOLOGICO</v>
      </c>
      <c r="DK4375" s="10" t="str">
        <f t="shared" si="342"/>
        <v>-</v>
      </c>
      <c r="DL4375" s="11" t="str">
        <f t="shared" si="343"/>
        <v>0</v>
      </c>
    </row>
    <row r="4376" spans="1:116" ht="12" x14ac:dyDescent="0.2">
      <c r="A4376" s="47">
        <v>1007030020</v>
      </c>
      <c r="B4376" s="47" t="str">
        <f t="shared" si="344"/>
        <v>1007030020-JIRCA HUAGI</v>
      </c>
      <c r="C4376" s="47" t="s">
        <v>3593</v>
      </c>
      <c r="D4376" s="47" t="s">
        <v>58</v>
      </c>
      <c r="E4376" s="47" t="s">
        <v>1117</v>
      </c>
      <c r="F4376" s="47" t="s">
        <v>3522</v>
      </c>
      <c r="G4376" s="47" t="s">
        <v>60</v>
      </c>
      <c r="H4376" s="47">
        <v>30</v>
      </c>
      <c r="I4376" s="47">
        <v>30</v>
      </c>
      <c r="J4376" s="47" t="s">
        <v>62</v>
      </c>
      <c r="K4376" s="47" t="s">
        <v>63</v>
      </c>
      <c r="L4376" s="47" t="s">
        <v>64</v>
      </c>
      <c r="M4376" s="47" t="s">
        <v>3556</v>
      </c>
      <c r="N4376" s="47" t="s">
        <v>3557</v>
      </c>
      <c r="O4376" s="47" t="s">
        <v>58</v>
      </c>
      <c r="P4376" s="47" t="s">
        <v>1117</v>
      </c>
      <c r="Q4376" s="47" t="s">
        <v>3522</v>
      </c>
      <c r="R4376" s="47">
        <v>142749</v>
      </c>
      <c r="S4376" s="47" t="s">
        <v>171</v>
      </c>
      <c r="T4376" s="47" t="s">
        <v>3594</v>
      </c>
      <c r="U4376" s="47">
        <v>23366</v>
      </c>
      <c r="V4376" s="47" t="s">
        <v>69</v>
      </c>
      <c r="W4376" s="47" t="s">
        <v>3595</v>
      </c>
      <c r="X4376" s="47">
        <v>1282335</v>
      </c>
      <c r="Y4376" s="47">
        <v>4226440</v>
      </c>
      <c r="Z4376" s="47">
        <v>265718</v>
      </c>
      <c r="AA4376" s="47">
        <v>9033062</v>
      </c>
      <c r="AB4376" s="47" t="s">
        <v>71</v>
      </c>
      <c r="AC4376" s="47">
        <v>3756</v>
      </c>
      <c r="AD4376" s="47" t="s">
        <v>72</v>
      </c>
      <c r="AE4376" s="47" t="s">
        <v>5065</v>
      </c>
      <c r="AF4376" s="47" t="s">
        <v>6292</v>
      </c>
      <c r="AG4376" s="47" t="s">
        <v>61</v>
      </c>
      <c r="AH4376" s="47" t="s">
        <v>75</v>
      </c>
      <c r="AI4376" s="47" t="s">
        <v>76</v>
      </c>
      <c r="AJ4376" s="47" t="s">
        <v>61</v>
      </c>
      <c r="AK4376" s="47" t="s">
        <v>61</v>
      </c>
      <c r="AV4376" s="47">
        <v>0.9</v>
      </c>
      <c r="AZ4376" s="47">
        <v>24</v>
      </c>
      <c r="BM4376" s="47">
        <v>7.54</v>
      </c>
      <c r="BS4376" s="47">
        <v>10</v>
      </c>
      <c r="BT4376" s="47">
        <v>0.18</v>
      </c>
      <c r="DI4376" s="1">
        <f t="shared" si="340"/>
        <v>4</v>
      </c>
      <c r="DJ4376" s="9" t="str">
        <f t="shared" si="341"/>
        <v>NO BACTERIOLOGICO</v>
      </c>
      <c r="DK4376" s="10" t="str">
        <f t="shared" si="342"/>
        <v>-</v>
      </c>
      <c r="DL4376" s="11" t="str">
        <f t="shared" si="343"/>
        <v>0</v>
      </c>
    </row>
    <row r="4377" spans="1:116" ht="12" x14ac:dyDescent="0.2">
      <c r="A4377" s="47">
        <v>1007030020</v>
      </c>
      <c r="B4377" s="47" t="str">
        <f t="shared" si="344"/>
        <v>1007030020-JIRCA HUAGI</v>
      </c>
      <c r="C4377" s="47" t="s">
        <v>3593</v>
      </c>
      <c r="D4377" s="47" t="s">
        <v>58</v>
      </c>
      <c r="E4377" s="47" t="s">
        <v>1117</v>
      </c>
      <c r="F4377" s="47" t="s">
        <v>3522</v>
      </c>
      <c r="G4377" s="47" t="s">
        <v>60</v>
      </c>
      <c r="H4377" s="47">
        <v>30</v>
      </c>
      <c r="I4377" s="47">
        <v>30</v>
      </c>
      <c r="J4377" s="47" t="s">
        <v>62</v>
      </c>
      <c r="K4377" s="47" t="s">
        <v>63</v>
      </c>
      <c r="L4377" s="47" t="s">
        <v>64</v>
      </c>
      <c r="M4377" s="47" t="s">
        <v>3556</v>
      </c>
      <c r="N4377" s="47" t="s">
        <v>3557</v>
      </c>
      <c r="O4377" s="47" t="s">
        <v>58</v>
      </c>
      <c r="P4377" s="47" t="s">
        <v>1117</v>
      </c>
      <c r="Q4377" s="47" t="s">
        <v>3522</v>
      </c>
      <c r="R4377" s="47">
        <v>142749</v>
      </c>
      <c r="S4377" s="47" t="s">
        <v>171</v>
      </c>
      <c r="T4377" s="47" t="s">
        <v>3594</v>
      </c>
      <c r="U4377" s="47">
        <v>23366</v>
      </c>
      <c r="V4377" s="47" t="s">
        <v>69</v>
      </c>
      <c r="W4377" s="47" t="s">
        <v>3595</v>
      </c>
      <c r="X4377" s="47">
        <v>1282335</v>
      </c>
      <c r="Y4377" s="47">
        <v>4226441</v>
      </c>
      <c r="Z4377" s="47">
        <v>265672</v>
      </c>
      <c r="AA4377" s="47">
        <v>9033315</v>
      </c>
      <c r="AB4377" s="47" t="s">
        <v>71</v>
      </c>
      <c r="AC4377" s="47">
        <v>3684</v>
      </c>
      <c r="AD4377" s="47" t="s">
        <v>72</v>
      </c>
      <c r="AE4377" s="47" t="s">
        <v>5065</v>
      </c>
      <c r="AF4377" s="47" t="s">
        <v>6292</v>
      </c>
      <c r="AG4377" s="47" t="s">
        <v>61</v>
      </c>
      <c r="AH4377" s="47" t="s">
        <v>75</v>
      </c>
      <c r="AI4377" s="47" t="s">
        <v>76</v>
      </c>
      <c r="AJ4377" s="47" t="s">
        <v>61</v>
      </c>
      <c r="AK4377" s="47" t="s">
        <v>61</v>
      </c>
      <c r="AV4377" s="47">
        <v>0.5</v>
      </c>
      <c r="AZ4377" s="47">
        <v>22</v>
      </c>
      <c r="BM4377" s="47">
        <v>7.65</v>
      </c>
      <c r="BS4377" s="47">
        <v>10.4</v>
      </c>
      <c r="BT4377" s="47">
        <v>0.13</v>
      </c>
      <c r="DI4377" s="1">
        <f t="shared" si="340"/>
        <v>4</v>
      </c>
      <c r="DJ4377" s="9" t="str">
        <f t="shared" si="341"/>
        <v>NO BACTERIOLOGICO</v>
      </c>
      <c r="DK4377" s="10" t="str">
        <f t="shared" si="342"/>
        <v>-</v>
      </c>
      <c r="DL4377" s="11" t="str">
        <f t="shared" si="343"/>
        <v>0</v>
      </c>
    </row>
    <row r="4378" spans="1:116" ht="12" x14ac:dyDescent="0.2">
      <c r="A4378" s="47">
        <v>1001080015</v>
      </c>
      <c r="B4378" s="47" t="str">
        <f t="shared" si="344"/>
        <v>1001080015-QUEROSH</v>
      </c>
      <c r="C4378" s="47" t="s">
        <v>4293</v>
      </c>
      <c r="D4378" s="47" t="s">
        <v>58</v>
      </c>
      <c r="E4378" s="47" t="s">
        <v>58</v>
      </c>
      <c r="F4378" s="47" t="s">
        <v>4260</v>
      </c>
      <c r="G4378" s="47" t="s">
        <v>60</v>
      </c>
      <c r="H4378" s="47">
        <v>138</v>
      </c>
      <c r="I4378" s="47" t="s">
        <v>61</v>
      </c>
      <c r="J4378" s="47" t="s">
        <v>62</v>
      </c>
      <c r="K4378" s="47" t="s">
        <v>63</v>
      </c>
      <c r="L4378" s="47" t="s">
        <v>64</v>
      </c>
      <c r="M4378" s="47" t="s">
        <v>4261</v>
      </c>
      <c r="N4378" s="47" t="s">
        <v>4262</v>
      </c>
      <c r="O4378" s="47" t="s">
        <v>58</v>
      </c>
      <c r="P4378" s="47" t="s">
        <v>58</v>
      </c>
      <c r="Q4378" s="47" t="s">
        <v>4260</v>
      </c>
      <c r="R4378" s="47">
        <v>110151</v>
      </c>
      <c r="S4378" s="47" t="s">
        <v>67</v>
      </c>
      <c r="T4378" s="47" t="s">
        <v>4294</v>
      </c>
      <c r="U4378" s="47">
        <v>3664</v>
      </c>
      <c r="V4378" s="47" t="s">
        <v>69</v>
      </c>
      <c r="W4378" s="47" t="s">
        <v>6293</v>
      </c>
      <c r="X4378" s="47">
        <v>1277919</v>
      </c>
      <c r="Y4378" s="47">
        <v>4226445</v>
      </c>
      <c r="Z4378" s="47">
        <v>242140</v>
      </c>
      <c r="AA4378" s="47">
        <v>8873757</v>
      </c>
      <c r="AB4378" s="47" t="s">
        <v>71</v>
      </c>
      <c r="AC4378" s="47">
        <v>3443</v>
      </c>
      <c r="AD4378" s="47" t="s">
        <v>86</v>
      </c>
      <c r="AE4378" s="47" t="s">
        <v>4903</v>
      </c>
      <c r="AF4378" s="47" t="s">
        <v>6294</v>
      </c>
      <c r="AG4378" s="47">
        <v>12988</v>
      </c>
      <c r="AH4378" s="47" t="s">
        <v>73</v>
      </c>
      <c r="AI4378" s="47" t="s">
        <v>4295</v>
      </c>
      <c r="AJ4378" s="47" t="s">
        <v>61</v>
      </c>
      <c r="AK4378" s="47" t="s">
        <v>61</v>
      </c>
      <c r="AV4378" s="47">
        <v>0</v>
      </c>
      <c r="AZ4378" s="47">
        <v>60</v>
      </c>
      <c r="BM4378" s="47">
        <v>7.4</v>
      </c>
      <c r="BS4378" s="47">
        <v>15</v>
      </c>
      <c r="BT4378" s="47">
        <v>0</v>
      </c>
      <c r="DI4378" s="1">
        <f t="shared" si="340"/>
        <v>4</v>
      </c>
      <c r="DJ4378" s="9" t="str">
        <f t="shared" si="341"/>
        <v>BACTERIOLÓGICO</v>
      </c>
      <c r="DK4378" s="10" t="str">
        <f t="shared" si="342"/>
        <v>-</v>
      </c>
      <c r="DL4378" s="11" t="str">
        <f t="shared" si="343"/>
        <v>0</v>
      </c>
    </row>
    <row r="4379" spans="1:116" ht="12" x14ac:dyDescent="0.2">
      <c r="A4379" s="47">
        <v>1001080015</v>
      </c>
      <c r="B4379" s="47" t="str">
        <f t="shared" si="344"/>
        <v>1001080015-QUEROSH</v>
      </c>
      <c r="C4379" s="47" t="s">
        <v>4293</v>
      </c>
      <c r="D4379" s="47" t="s">
        <v>58</v>
      </c>
      <c r="E4379" s="47" t="s">
        <v>58</v>
      </c>
      <c r="F4379" s="47" t="s">
        <v>4260</v>
      </c>
      <c r="G4379" s="47" t="s">
        <v>60</v>
      </c>
      <c r="H4379" s="47">
        <v>138</v>
      </c>
      <c r="I4379" s="47" t="s">
        <v>61</v>
      </c>
      <c r="J4379" s="47" t="s">
        <v>62</v>
      </c>
      <c r="K4379" s="47" t="s">
        <v>63</v>
      </c>
      <c r="L4379" s="47" t="s">
        <v>64</v>
      </c>
      <c r="M4379" s="47" t="s">
        <v>4261</v>
      </c>
      <c r="N4379" s="47" t="s">
        <v>4262</v>
      </c>
      <c r="O4379" s="47" t="s">
        <v>58</v>
      </c>
      <c r="P4379" s="47" t="s">
        <v>58</v>
      </c>
      <c r="Q4379" s="47" t="s">
        <v>4260</v>
      </c>
      <c r="R4379" s="47">
        <v>110151</v>
      </c>
      <c r="S4379" s="47" t="s">
        <v>67</v>
      </c>
      <c r="T4379" s="47" t="s">
        <v>4294</v>
      </c>
      <c r="U4379" s="47">
        <v>3664</v>
      </c>
      <c r="V4379" s="47" t="s">
        <v>69</v>
      </c>
      <c r="W4379" s="47" t="s">
        <v>6293</v>
      </c>
      <c r="X4379" s="47">
        <v>1277919</v>
      </c>
      <c r="Y4379" s="47">
        <v>4226446</v>
      </c>
      <c r="Z4379" s="47">
        <v>342261</v>
      </c>
      <c r="AA4379" s="47">
        <v>8894037</v>
      </c>
      <c r="AB4379" s="47" t="s">
        <v>71</v>
      </c>
      <c r="AC4379" s="47">
        <v>3388</v>
      </c>
      <c r="AD4379" s="47" t="s">
        <v>86</v>
      </c>
      <c r="AE4379" s="47" t="s">
        <v>4903</v>
      </c>
      <c r="AF4379" s="47" t="s">
        <v>6294</v>
      </c>
      <c r="AG4379" s="47" t="s">
        <v>61</v>
      </c>
      <c r="AH4379" s="47" t="s">
        <v>75</v>
      </c>
      <c r="AI4379" s="47" t="s">
        <v>76</v>
      </c>
      <c r="AJ4379" s="47" t="s">
        <v>77</v>
      </c>
      <c r="AK4379" s="47" t="s">
        <v>78</v>
      </c>
      <c r="AV4379" s="47">
        <v>0</v>
      </c>
      <c r="AZ4379" s="47">
        <v>61</v>
      </c>
      <c r="BM4379" s="47">
        <v>7.5</v>
      </c>
      <c r="BS4379" s="47">
        <v>15</v>
      </c>
      <c r="BT4379" s="47">
        <v>0</v>
      </c>
      <c r="DI4379" s="1">
        <f t="shared" si="340"/>
        <v>4</v>
      </c>
      <c r="DJ4379" s="9" t="str">
        <f t="shared" si="341"/>
        <v>BACTERIOLÓGICO</v>
      </c>
      <c r="DK4379" s="10" t="str">
        <f t="shared" si="342"/>
        <v>-</v>
      </c>
      <c r="DL4379" s="11" t="str">
        <f t="shared" si="343"/>
        <v>0</v>
      </c>
    </row>
    <row r="4380" spans="1:116" ht="12" x14ac:dyDescent="0.2">
      <c r="A4380" s="47">
        <v>1001080015</v>
      </c>
      <c r="B4380" s="47" t="str">
        <f t="shared" si="344"/>
        <v>1001080015-QUEROSH</v>
      </c>
      <c r="C4380" s="47" t="s">
        <v>4293</v>
      </c>
      <c r="D4380" s="47" t="s">
        <v>58</v>
      </c>
      <c r="E4380" s="47" t="s">
        <v>58</v>
      </c>
      <c r="F4380" s="47" t="s">
        <v>4260</v>
      </c>
      <c r="G4380" s="47" t="s">
        <v>60</v>
      </c>
      <c r="H4380" s="47">
        <v>138</v>
      </c>
      <c r="I4380" s="47" t="s">
        <v>61</v>
      </c>
      <c r="J4380" s="47" t="s">
        <v>62</v>
      </c>
      <c r="K4380" s="47" t="s">
        <v>63</v>
      </c>
      <c r="L4380" s="47" t="s">
        <v>64</v>
      </c>
      <c r="M4380" s="47" t="s">
        <v>4261</v>
      </c>
      <c r="N4380" s="47" t="s">
        <v>4262</v>
      </c>
      <c r="O4380" s="47" t="s">
        <v>58</v>
      </c>
      <c r="P4380" s="47" t="s">
        <v>58</v>
      </c>
      <c r="Q4380" s="47" t="s">
        <v>4260</v>
      </c>
      <c r="R4380" s="47">
        <v>110151</v>
      </c>
      <c r="S4380" s="47" t="s">
        <v>67</v>
      </c>
      <c r="T4380" s="47" t="s">
        <v>4294</v>
      </c>
      <c r="U4380" s="47">
        <v>3664</v>
      </c>
      <c r="V4380" s="47" t="s">
        <v>69</v>
      </c>
      <c r="W4380" s="47" t="s">
        <v>6293</v>
      </c>
      <c r="X4380" s="47">
        <v>1277919</v>
      </c>
      <c r="Y4380" s="47">
        <v>4226447</v>
      </c>
      <c r="Z4380" s="47">
        <v>341947</v>
      </c>
      <c r="AA4380" s="47">
        <v>8894069</v>
      </c>
      <c r="AB4380" s="47" t="s">
        <v>71</v>
      </c>
      <c r="AC4380" s="47">
        <v>0</v>
      </c>
      <c r="AD4380" s="47" t="s">
        <v>86</v>
      </c>
      <c r="AE4380" s="47" t="s">
        <v>4903</v>
      </c>
      <c r="AF4380" s="47" t="s">
        <v>6294</v>
      </c>
      <c r="AG4380" s="47" t="s">
        <v>61</v>
      </c>
      <c r="AH4380" s="47" t="s">
        <v>75</v>
      </c>
      <c r="AI4380" s="47" t="s">
        <v>76</v>
      </c>
      <c r="AJ4380" s="47" t="s">
        <v>77</v>
      </c>
      <c r="AK4380" s="47" t="s">
        <v>78</v>
      </c>
      <c r="AV4380" s="47">
        <v>0</v>
      </c>
      <c r="AZ4380" s="47">
        <v>62</v>
      </c>
      <c r="BM4380" s="47">
        <v>7.6</v>
      </c>
      <c r="BS4380" s="47">
        <v>15</v>
      </c>
      <c r="BT4380" s="47">
        <v>0</v>
      </c>
      <c r="DI4380" s="1">
        <f t="shared" si="340"/>
        <v>4</v>
      </c>
      <c r="DJ4380" s="9" t="str">
        <f t="shared" si="341"/>
        <v>BACTERIOLÓGICO</v>
      </c>
      <c r="DK4380" s="10" t="str">
        <f t="shared" si="342"/>
        <v>-</v>
      </c>
      <c r="DL4380" s="11" t="str">
        <f t="shared" si="343"/>
        <v>0</v>
      </c>
    </row>
    <row r="4381" spans="1:116" ht="12" x14ac:dyDescent="0.2">
      <c r="A4381" s="47">
        <v>1001030052</v>
      </c>
      <c r="B4381" s="47" t="str">
        <f t="shared" si="344"/>
        <v>1001030052-TRES CANTARILLAS</v>
      </c>
      <c r="C4381" s="47" t="s">
        <v>4699</v>
      </c>
      <c r="D4381" s="47" t="s">
        <v>58</v>
      </c>
      <c r="E4381" s="47" t="s">
        <v>58</v>
      </c>
      <c r="F4381" s="47" t="s">
        <v>87</v>
      </c>
      <c r="G4381" s="47" t="s">
        <v>60</v>
      </c>
      <c r="H4381" s="47">
        <v>68</v>
      </c>
      <c r="I4381" s="47" t="s">
        <v>61</v>
      </c>
      <c r="J4381" s="47" t="s">
        <v>88</v>
      </c>
      <c r="K4381" s="47" t="s">
        <v>63</v>
      </c>
      <c r="L4381" s="47" t="s">
        <v>64</v>
      </c>
      <c r="M4381" s="47" t="s">
        <v>92</v>
      </c>
      <c r="N4381" s="47" t="s">
        <v>93</v>
      </c>
      <c r="O4381" s="47" t="s">
        <v>58</v>
      </c>
      <c r="P4381" s="47" t="s">
        <v>58</v>
      </c>
      <c r="Q4381" s="47" t="s">
        <v>87</v>
      </c>
      <c r="R4381" s="47">
        <v>106370</v>
      </c>
      <c r="S4381" s="47" t="s">
        <v>67</v>
      </c>
      <c r="T4381" s="47" t="s">
        <v>4700</v>
      </c>
      <c r="U4381" s="47">
        <v>15386</v>
      </c>
      <c r="V4381" s="47" t="s">
        <v>69</v>
      </c>
      <c r="W4381" s="47" t="s">
        <v>4701</v>
      </c>
      <c r="X4381" s="47">
        <v>1282328</v>
      </c>
      <c r="Y4381" s="47">
        <v>4226478</v>
      </c>
      <c r="Z4381" s="47">
        <v>381683</v>
      </c>
      <c r="AA4381" s="47">
        <v>8937060</v>
      </c>
      <c r="AB4381" s="47" t="s">
        <v>71</v>
      </c>
      <c r="AC4381" s="47">
        <v>1861</v>
      </c>
      <c r="AD4381" s="47" t="s">
        <v>86</v>
      </c>
      <c r="AE4381" s="47" t="s">
        <v>4968</v>
      </c>
      <c r="AF4381" s="47" t="s">
        <v>6295</v>
      </c>
      <c r="AG4381" s="47">
        <v>22003</v>
      </c>
      <c r="AH4381" s="47" t="s">
        <v>73</v>
      </c>
      <c r="AI4381" s="47" t="s">
        <v>4702</v>
      </c>
      <c r="AJ4381" s="47" t="s">
        <v>61</v>
      </c>
      <c r="AK4381" s="47" t="s">
        <v>61</v>
      </c>
      <c r="AV4381" s="47">
        <v>0.6</v>
      </c>
      <c r="AZ4381" s="47">
        <v>45</v>
      </c>
      <c r="BM4381" s="47">
        <v>7.1</v>
      </c>
      <c r="BS4381" s="47">
        <v>21</v>
      </c>
      <c r="BT4381" s="47">
        <v>0</v>
      </c>
      <c r="DI4381" s="1">
        <f t="shared" si="340"/>
        <v>4</v>
      </c>
      <c r="DJ4381" s="9" t="str">
        <f t="shared" si="341"/>
        <v>NO BACTERIOLOGICO</v>
      </c>
      <c r="DK4381" s="10" t="str">
        <f t="shared" si="342"/>
        <v>-</v>
      </c>
      <c r="DL4381" s="11" t="str">
        <f t="shared" si="343"/>
        <v>0</v>
      </c>
    </row>
    <row r="4382" spans="1:116" ht="12" x14ac:dyDescent="0.2">
      <c r="A4382" s="47">
        <v>1001030052</v>
      </c>
      <c r="B4382" s="47" t="str">
        <f t="shared" si="344"/>
        <v>1001030052-TRES CANTARILLAS</v>
      </c>
      <c r="C4382" s="47" t="s">
        <v>4699</v>
      </c>
      <c r="D4382" s="47" t="s">
        <v>58</v>
      </c>
      <c r="E4382" s="47" t="s">
        <v>58</v>
      </c>
      <c r="F4382" s="47" t="s">
        <v>87</v>
      </c>
      <c r="G4382" s="47" t="s">
        <v>60</v>
      </c>
      <c r="H4382" s="47">
        <v>68</v>
      </c>
      <c r="I4382" s="47" t="s">
        <v>61</v>
      </c>
      <c r="J4382" s="47" t="s">
        <v>88</v>
      </c>
      <c r="K4382" s="47" t="s">
        <v>63</v>
      </c>
      <c r="L4382" s="47" t="s">
        <v>64</v>
      </c>
      <c r="M4382" s="47" t="s">
        <v>92</v>
      </c>
      <c r="N4382" s="47" t="s">
        <v>93</v>
      </c>
      <c r="O4382" s="47" t="s">
        <v>58</v>
      </c>
      <c r="P4382" s="47" t="s">
        <v>58</v>
      </c>
      <c r="Q4382" s="47" t="s">
        <v>87</v>
      </c>
      <c r="R4382" s="47">
        <v>106370</v>
      </c>
      <c r="S4382" s="47" t="s">
        <v>67</v>
      </c>
      <c r="T4382" s="47" t="s">
        <v>4700</v>
      </c>
      <c r="U4382" s="47">
        <v>15386</v>
      </c>
      <c r="V4382" s="47" t="s">
        <v>69</v>
      </c>
      <c r="W4382" s="47" t="s">
        <v>4701</v>
      </c>
      <c r="X4382" s="47">
        <v>1282328</v>
      </c>
      <c r="Y4382" s="47">
        <v>4226479</v>
      </c>
      <c r="Z4382" s="47">
        <v>381801</v>
      </c>
      <c r="AA4382" s="47">
        <v>8936962</v>
      </c>
      <c r="AB4382" s="47" t="s">
        <v>71</v>
      </c>
      <c r="AC4382" s="47">
        <v>1816</v>
      </c>
      <c r="AD4382" s="47" t="s">
        <v>86</v>
      </c>
      <c r="AE4382" s="47" t="s">
        <v>4968</v>
      </c>
      <c r="AF4382" s="47" t="s">
        <v>6295</v>
      </c>
      <c r="AG4382" s="47" t="s">
        <v>61</v>
      </c>
      <c r="AH4382" s="47" t="s">
        <v>75</v>
      </c>
      <c r="AI4382" s="47" t="s">
        <v>76</v>
      </c>
      <c r="AJ4382" s="47" t="s">
        <v>77</v>
      </c>
      <c r="AK4382" s="47" t="s">
        <v>78</v>
      </c>
      <c r="AV4382" s="47">
        <v>0.6</v>
      </c>
      <c r="AZ4382" s="47">
        <v>44</v>
      </c>
      <c r="BM4382" s="47">
        <v>7.1</v>
      </c>
      <c r="BS4382" s="47">
        <v>21</v>
      </c>
      <c r="BT4382" s="47">
        <v>0</v>
      </c>
      <c r="DI4382" s="1">
        <f t="shared" si="340"/>
        <v>4</v>
      </c>
      <c r="DJ4382" s="9" t="str">
        <f t="shared" si="341"/>
        <v>NO BACTERIOLOGICO</v>
      </c>
      <c r="DK4382" s="10" t="str">
        <f t="shared" si="342"/>
        <v>-</v>
      </c>
      <c r="DL4382" s="11" t="str">
        <f t="shared" si="343"/>
        <v>0</v>
      </c>
    </row>
    <row r="4383" spans="1:116" ht="12" x14ac:dyDescent="0.2">
      <c r="A4383" s="47">
        <v>1001030052</v>
      </c>
      <c r="B4383" s="47" t="str">
        <f t="shared" si="344"/>
        <v>1001030052-TRES CANTARILLAS</v>
      </c>
      <c r="C4383" s="47" t="s">
        <v>4699</v>
      </c>
      <c r="D4383" s="47" t="s">
        <v>58</v>
      </c>
      <c r="E4383" s="47" t="s">
        <v>58</v>
      </c>
      <c r="F4383" s="47" t="s">
        <v>87</v>
      </c>
      <c r="G4383" s="47" t="s">
        <v>60</v>
      </c>
      <c r="H4383" s="47">
        <v>68</v>
      </c>
      <c r="I4383" s="47" t="s">
        <v>61</v>
      </c>
      <c r="J4383" s="47" t="s">
        <v>88</v>
      </c>
      <c r="K4383" s="47" t="s">
        <v>63</v>
      </c>
      <c r="L4383" s="47" t="s">
        <v>64</v>
      </c>
      <c r="M4383" s="47" t="s">
        <v>92</v>
      </c>
      <c r="N4383" s="47" t="s">
        <v>93</v>
      </c>
      <c r="O4383" s="47" t="s">
        <v>58</v>
      </c>
      <c r="P4383" s="47" t="s">
        <v>58</v>
      </c>
      <c r="Q4383" s="47" t="s">
        <v>87</v>
      </c>
      <c r="R4383" s="47">
        <v>106370</v>
      </c>
      <c r="S4383" s="47" t="s">
        <v>67</v>
      </c>
      <c r="T4383" s="47" t="s">
        <v>4700</v>
      </c>
      <c r="U4383" s="47">
        <v>15386</v>
      </c>
      <c r="V4383" s="47" t="s">
        <v>69</v>
      </c>
      <c r="W4383" s="47" t="s">
        <v>4701</v>
      </c>
      <c r="X4383" s="47">
        <v>1282328</v>
      </c>
      <c r="Y4383" s="47">
        <v>4226480</v>
      </c>
      <c r="Z4383" s="47">
        <v>382565</v>
      </c>
      <c r="AA4383" s="47">
        <v>8936387</v>
      </c>
      <c r="AB4383" s="47" t="s">
        <v>71</v>
      </c>
      <c r="AC4383" s="47">
        <v>1563</v>
      </c>
      <c r="AD4383" s="47" t="s">
        <v>86</v>
      </c>
      <c r="AE4383" s="47" t="s">
        <v>4968</v>
      </c>
      <c r="AF4383" s="47" t="s">
        <v>6295</v>
      </c>
      <c r="AG4383" s="47" t="s">
        <v>61</v>
      </c>
      <c r="AH4383" s="47" t="s">
        <v>75</v>
      </c>
      <c r="AI4383" s="47" t="s">
        <v>76</v>
      </c>
      <c r="AJ4383" s="47" t="s">
        <v>77</v>
      </c>
      <c r="AK4383" s="47" t="s">
        <v>78</v>
      </c>
      <c r="AV4383" s="47">
        <v>0.5</v>
      </c>
      <c r="AZ4383" s="47">
        <v>49</v>
      </c>
      <c r="BM4383" s="47">
        <v>7.2</v>
      </c>
      <c r="BS4383" s="47">
        <v>22</v>
      </c>
      <c r="BT4383" s="47">
        <v>0</v>
      </c>
      <c r="DI4383" s="1">
        <f t="shared" si="340"/>
        <v>4</v>
      </c>
      <c r="DJ4383" s="9" t="str">
        <f t="shared" si="341"/>
        <v>NO BACTERIOLOGICO</v>
      </c>
      <c r="DK4383" s="10" t="str">
        <f t="shared" si="342"/>
        <v>-</v>
      </c>
      <c r="DL4383" s="11" t="str">
        <f t="shared" si="343"/>
        <v>0</v>
      </c>
    </row>
    <row r="4384" spans="1:116" ht="12" x14ac:dyDescent="0.2">
      <c r="A4384" s="47">
        <v>1007030015</v>
      </c>
      <c r="B4384" s="47" t="str">
        <f t="shared" si="344"/>
        <v>1007030015-CRUZ PAMPA</v>
      </c>
      <c r="C4384" s="47" t="s">
        <v>118</v>
      </c>
      <c r="D4384" s="47" t="s">
        <v>58</v>
      </c>
      <c r="E4384" s="47" t="s">
        <v>1117</v>
      </c>
      <c r="F4384" s="47" t="s">
        <v>3522</v>
      </c>
      <c r="G4384" s="47" t="s">
        <v>60</v>
      </c>
      <c r="H4384" s="47">
        <v>12</v>
      </c>
      <c r="I4384" s="47">
        <v>12</v>
      </c>
      <c r="J4384" s="47" t="s">
        <v>62</v>
      </c>
      <c r="K4384" s="47" t="s">
        <v>63</v>
      </c>
      <c r="L4384" s="47" t="s">
        <v>64</v>
      </c>
      <c r="M4384" s="47" t="s">
        <v>3556</v>
      </c>
      <c r="N4384" s="47" t="s">
        <v>3557</v>
      </c>
      <c r="O4384" s="47" t="s">
        <v>58</v>
      </c>
      <c r="P4384" s="47" t="s">
        <v>1117</v>
      </c>
      <c r="Q4384" s="47" t="s">
        <v>3522</v>
      </c>
      <c r="R4384" s="47">
        <v>167817</v>
      </c>
      <c r="S4384" s="47" t="s">
        <v>171</v>
      </c>
      <c r="T4384" s="47" t="s">
        <v>3597</v>
      </c>
      <c r="U4384" s="47">
        <v>23358</v>
      </c>
      <c r="V4384" s="47" t="s">
        <v>69</v>
      </c>
      <c r="W4384" s="47" t="s">
        <v>119</v>
      </c>
      <c r="X4384" s="47">
        <v>1282344</v>
      </c>
      <c r="Y4384" s="47">
        <v>4226481</v>
      </c>
      <c r="Z4384" s="47">
        <v>266594</v>
      </c>
      <c r="AA4384" s="47">
        <v>9033240</v>
      </c>
      <c r="AB4384" s="47" t="s">
        <v>71</v>
      </c>
      <c r="AC4384" s="47">
        <v>3667</v>
      </c>
      <c r="AD4384" s="47" t="s">
        <v>72</v>
      </c>
      <c r="AE4384" s="47" t="s">
        <v>4924</v>
      </c>
      <c r="AF4384" s="47" t="s">
        <v>6295</v>
      </c>
      <c r="AG4384" s="47">
        <v>59570</v>
      </c>
      <c r="AH4384" s="47" t="s">
        <v>73</v>
      </c>
      <c r="AI4384" s="47" t="s">
        <v>118</v>
      </c>
      <c r="AJ4384" s="47" t="s">
        <v>61</v>
      </c>
      <c r="AK4384" s="47" t="s">
        <v>61</v>
      </c>
      <c r="AV4384" s="47">
        <v>1.2</v>
      </c>
      <c r="AZ4384" s="47">
        <v>29</v>
      </c>
      <c r="BM4384" s="47">
        <v>7.09</v>
      </c>
      <c r="BS4384" s="47">
        <v>10.7</v>
      </c>
      <c r="BT4384" s="47">
        <v>1.53</v>
      </c>
      <c r="DI4384" s="1">
        <f t="shared" si="340"/>
        <v>4</v>
      </c>
      <c r="DJ4384" s="9" t="str">
        <f t="shared" si="341"/>
        <v>NO BACTERIOLOGICO</v>
      </c>
      <c r="DK4384" s="10" t="str">
        <f t="shared" si="342"/>
        <v>-</v>
      </c>
      <c r="DL4384" s="11" t="str">
        <f t="shared" si="343"/>
        <v>0</v>
      </c>
    </row>
    <row r="4385" spans="1:116" ht="12" x14ac:dyDescent="0.2">
      <c r="A4385" s="47">
        <v>1007030015</v>
      </c>
      <c r="B4385" s="47" t="str">
        <f t="shared" si="344"/>
        <v>1007030015-CRUZ PAMPA</v>
      </c>
      <c r="C4385" s="47" t="s">
        <v>118</v>
      </c>
      <c r="D4385" s="47" t="s">
        <v>58</v>
      </c>
      <c r="E4385" s="47" t="s">
        <v>1117</v>
      </c>
      <c r="F4385" s="47" t="s">
        <v>3522</v>
      </c>
      <c r="G4385" s="47" t="s">
        <v>60</v>
      </c>
      <c r="H4385" s="47">
        <v>12</v>
      </c>
      <c r="I4385" s="47">
        <v>12</v>
      </c>
      <c r="J4385" s="47" t="s">
        <v>62</v>
      </c>
      <c r="K4385" s="47" t="s">
        <v>63</v>
      </c>
      <c r="L4385" s="47" t="s">
        <v>64</v>
      </c>
      <c r="M4385" s="47" t="s">
        <v>3556</v>
      </c>
      <c r="N4385" s="47" t="s">
        <v>3557</v>
      </c>
      <c r="O4385" s="47" t="s">
        <v>58</v>
      </c>
      <c r="P4385" s="47" t="s">
        <v>1117</v>
      </c>
      <c r="Q4385" s="47" t="s">
        <v>3522</v>
      </c>
      <c r="R4385" s="47">
        <v>167817</v>
      </c>
      <c r="S4385" s="47" t="s">
        <v>171</v>
      </c>
      <c r="T4385" s="47" t="s">
        <v>3597</v>
      </c>
      <c r="U4385" s="47">
        <v>23358</v>
      </c>
      <c r="V4385" s="47" t="s">
        <v>69</v>
      </c>
      <c r="W4385" s="47" t="s">
        <v>119</v>
      </c>
      <c r="X4385" s="47">
        <v>1282344</v>
      </c>
      <c r="Y4385" s="47">
        <v>4226482</v>
      </c>
      <c r="Z4385" s="47">
        <v>266612</v>
      </c>
      <c r="AA4385" s="47">
        <v>9033320</v>
      </c>
      <c r="AB4385" s="47" t="s">
        <v>71</v>
      </c>
      <c r="AC4385" s="47">
        <v>3647</v>
      </c>
      <c r="AD4385" s="47" t="s">
        <v>72</v>
      </c>
      <c r="AE4385" s="47" t="s">
        <v>4924</v>
      </c>
      <c r="AF4385" s="47" t="s">
        <v>6295</v>
      </c>
      <c r="AG4385" s="47" t="s">
        <v>61</v>
      </c>
      <c r="AH4385" s="47" t="s">
        <v>75</v>
      </c>
      <c r="AI4385" s="47" t="s">
        <v>76</v>
      </c>
      <c r="AJ4385" s="47" t="s">
        <v>61</v>
      </c>
      <c r="AK4385" s="47" t="s">
        <v>61</v>
      </c>
      <c r="AV4385" s="47">
        <v>0.8</v>
      </c>
      <c r="AZ4385" s="47">
        <v>28</v>
      </c>
      <c r="BM4385" s="47">
        <v>7.78</v>
      </c>
      <c r="BS4385" s="47">
        <v>9.8000000000000007</v>
      </c>
      <c r="BT4385" s="47">
        <v>1.3</v>
      </c>
      <c r="DI4385" s="1">
        <f t="shared" si="340"/>
        <v>4</v>
      </c>
      <c r="DJ4385" s="9" t="str">
        <f t="shared" si="341"/>
        <v>NO BACTERIOLOGICO</v>
      </c>
      <c r="DK4385" s="10" t="str">
        <f t="shared" si="342"/>
        <v>-</v>
      </c>
      <c r="DL4385" s="11" t="str">
        <f t="shared" si="343"/>
        <v>0</v>
      </c>
    </row>
    <row r="4386" spans="1:116" ht="12" x14ac:dyDescent="0.2">
      <c r="A4386" s="47">
        <v>1007030015</v>
      </c>
      <c r="B4386" s="47" t="str">
        <f t="shared" si="344"/>
        <v>1007030015-CRUZ PAMPA</v>
      </c>
      <c r="C4386" s="47" t="s">
        <v>118</v>
      </c>
      <c r="D4386" s="47" t="s">
        <v>58</v>
      </c>
      <c r="E4386" s="47" t="s">
        <v>1117</v>
      </c>
      <c r="F4386" s="47" t="s">
        <v>3522</v>
      </c>
      <c r="G4386" s="47" t="s">
        <v>60</v>
      </c>
      <c r="H4386" s="47">
        <v>12</v>
      </c>
      <c r="I4386" s="47">
        <v>12</v>
      </c>
      <c r="J4386" s="47" t="s">
        <v>62</v>
      </c>
      <c r="K4386" s="47" t="s">
        <v>63</v>
      </c>
      <c r="L4386" s="47" t="s">
        <v>64</v>
      </c>
      <c r="M4386" s="47" t="s">
        <v>3556</v>
      </c>
      <c r="N4386" s="47" t="s">
        <v>3557</v>
      </c>
      <c r="O4386" s="47" t="s">
        <v>58</v>
      </c>
      <c r="P4386" s="47" t="s">
        <v>1117</v>
      </c>
      <c r="Q4386" s="47" t="s">
        <v>3522</v>
      </c>
      <c r="R4386" s="47">
        <v>167817</v>
      </c>
      <c r="S4386" s="47" t="s">
        <v>171</v>
      </c>
      <c r="T4386" s="47" t="s">
        <v>3597</v>
      </c>
      <c r="U4386" s="47">
        <v>23358</v>
      </c>
      <c r="V4386" s="47" t="s">
        <v>69</v>
      </c>
      <c r="W4386" s="47" t="s">
        <v>119</v>
      </c>
      <c r="X4386" s="47">
        <v>1282344</v>
      </c>
      <c r="Y4386" s="47">
        <v>4226483</v>
      </c>
      <c r="Z4386" s="47">
        <v>266571</v>
      </c>
      <c r="AA4386" s="47">
        <v>9033442</v>
      </c>
      <c r="AB4386" s="47" t="s">
        <v>71</v>
      </c>
      <c r="AC4386" s="47">
        <v>3624</v>
      </c>
      <c r="AD4386" s="47" t="s">
        <v>72</v>
      </c>
      <c r="AE4386" s="47" t="s">
        <v>4924</v>
      </c>
      <c r="AF4386" s="47" t="s">
        <v>6295</v>
      </c>
      <c r="AG4386" s="47" t="s">
        <v>61</v>
      </c>
      <c r="AH4386" s="47" t="s">
        <v>75</v>
      </c>
      <c r="AI4386" s="47" t="s">
        <v>76</v>
      </c>
      <c r="AJ4386" s="47" t="s">
        <v>61</v>
      </c>
      <c r="AK4386" s="47" t="s">
        <v>61</v>
      </c>
      <c r="AV4386" s="47">
        <v>0.5</v>
      </c>
      <c r="AZ4386" s="47">
        <v>27</v>
      </c>
      <c r="BM4386" s="47">
        <v>7.77</v>
      </c>
      <c r="BS4386" s="47">
        <v>9.6999999999999993</v>
      </c>
      <c r="BT4386" s="47">
        <v>1.55</v>
      </c>
      <c r="DI4386" s="1">
        <f t="shared" si="340"/>
        <v>4</v>
      </c>
      <c r="DJ4386" s="9" t="str">
        <f t="shared" si="341"/>
        <v>NO BACTERIOLOGICO</v>
      </c>
      <c r="DK4386" s="10" t="str">
        <f t="shared" si="342"/>
        <v>-</v>
      </c>
      <c r="DL4386" s="11" t="str">
        <f t="shared" si="343"/>
        <v>0</v>
      </c>
    </row>
    <row r="4387" spans="1:116" ht="12" x14ac:dyDescent="0.2">
      <c r="A4387" s="47">
        <v>1001080023</v>
      </c>
      <c r="B4387" s="47" t="str">
        <f t="shared" si="344"/>
        <v>1001080023-SAN CRISTOBAL DE ATCUR</v>
      </c>
      <c r="C4387" s="47" t="s">
        <v>4266</v>
      </c>
      <c r="D4387" s="47" t="s">
        <v>58</v>
      </c>
      <c r="E4387" s="47" t="s">
        <v>58</v>
      </c>
      <c r="F4387" s="47" t="s">
        <v>4260</v>
      </c>
      <c r="G4387" s="47" t="s">
        <v>60</v>
      </c>
      <c r="H4387" s="47">
        <v>75</v>
      </c>
      <c r="I4387" s="47" t="s">
        <v>61</v>
      </c>
      <c r="J4387" s="47" t="s">
        <v>62</v>
      </c>
      <c r="K4387" s="47" t="s">
        <v>63</v>
      </c>
      <c r="L4387" s="47" t="s">
        <v>64</v>
      </c>
      <c r="M4387" s="47" t="s">
        <v>4261</v>
      </c>
      <c r="N4387" s="47" t="s">
        <v>4262</v>
      </c>
      <c r="O4387" s="47" t="s">
        <v>58</v>
      </c>
      <c r="P4387" s="47" t="s">
        <v>58</v>
      </c>
      <c r="Q4387" s="47" t="s">
        <v>4260</v>
      </c>
      <c r="R4387" s="47">
        <v>110140</v>
      </c>
      <c r="S4387" s="47" t="s">
        <v>67</v>
      </c>
      <c r="T4387" s="47" t="s">
        <v>4267</v>
      </c>
      <c r="U4387" s="47">
        <v>15741</v>
      </c>
      <c r="V4387" s="47" t="s">
        <v>69</v>
      </c>
      <c r="W4387" s="47" t="s">
        <v>4268</v>
      </c>
      <c r="X4387" s="47">
        <v>1282346</v>
      </c>
      <c r="Y4387" s="47">
        <v>4226514</v>
      </c>
      <c r="Z4387" s="47">
        <v>339732</v>
      </c>
      <c r="AA4387" s="47">
        <v>8892258</v>
      </c>
      <c r="AB4387" s="47" t="s">
        <v>71</v>
      </c>
      <c r="AC4387" s="47">
        <v>3410</v>
      </c>
      <c r="AD4387" s="47" t="s">
        <v>86</v>
      </c>
      <c r="AE4387" s="47" t="s">
        <v>4921</v>
      </c>
      <c r="AF4387" s="47" t="s">
        <v>6296</v>
      </c>
      <c r="AG4387" s="47">
        <v>12974</v>
      </c>
      <c r="AH4387" s="47" t="s">
        <v>73</v>
      </c>
      <c r="AI4387" s="47" t="s">
        <v>4269</v>
      </c>
      <c r="AJ4387" s="47" t="s">
        <v>61</v>
      </c>
      <c r="AK4387" s="47" t="s">
        <v>61</v>
      </c>
      <c r="AV4387" s="47">
        <v>0</v>
      </c>
      <c r="AZ4387" s="47">
        <v>55</v>
      </c>
      <c r="BM4387" s="47">
        <v>7.2</v>
      </c>
      <c r="BS4387" s="47">
        <v>17</v>
      </c>
      <c r="BT4387" s="47">
        <v>0</v>
      </c>
      <c r="DI4387" s="1">
        <f t="shared" si="340"/>
        <v>4</v>
      </c>
      <c r="DJ4387" s="9" t="str">
        <f t="shared" si="341"/>
        <v>BACTERIOLÓGICO</v>
      </c>
      <c r="DK4387" s="10" t="str">
        <f t="shared" si="342"/>
        <v>-</v>
      </c>
      <c r="DL4387" s="11" t="str">
        <f t="shared" si="343"/>
        <v>0</v>
      </c>
    </row>
    <row r="4388" spans="1:116" ht="12" x14ac:dyDescent="0.2">
      <c r="A4388" s="47">
        <v>1001080023</v>
      </c>
      <c r="B4388" s="47" t="str">
        <f t="shared" si="344"/>
        <v>1001080023-SAN CRISTOBAL DE ATCUR</v>
      </c>
      <c r="C4388" s="47" t="s">
        <v>4266</v>
      </c>
      <c r="D4388" s="47" t="s">
        <v>58</v>
      </c>
      <c r="E4388" s="47" t="s">
        <v>58</v>
      </c>
      <c r="F4388" s="47" t="s">
        <v>4260</v>
      </c>
      <c r="G4388" s="47" t="s">
        <v>60</v>
      </c>
      <c r="H4388" s="47">
        <v>75</v>
      </c>
      <c r="I4388" s="47" t="s">
        <v>61</v>
      </c>
      <c r="J4388" s="47" t="s">
        <v>62</v>
      </c>
      <c r="K4388" s="47" t="s">
        <v>63</v>
      </c>
      <c r="L4388" s="47" t="s">
        <v>64</v>
      </c>
      <c r="M4388" s="47" t="s">
        <v>4261</v>
      </c>
      <c r="N4388" s="47" t="s">
        <v>4262</v>
      </c>
      <c r="O4388" s="47" t="s">
        <v>58</v>
      </c>
      <c r="P4388" s="47" t="s">
        <v>58</v>
      </c>
      <c r="Q4388" s="47" t="s">
        <v>4260</v>
      </c>
      <c r="R4388" s="47">
        <v>110140</v>
      </c>
      <c r="S4388" s="47" t="s">
        <v>67</v>
      </c>
      <c r="T4388" s="47" t="s">
        <v>4267</v>
      </c>
      <c r="U4388" s="47">
        <v>15741</v>
      </c>
      <c r="V4388" s="47" t="s">
        <v>69</v>
      </c>
      <c r="W4388" s="47" t="s">
        <v>4268</v>
      </c>
      <c r="X4388" s="47">
        <v>1282346</v>
      </c>
      <c r="Y4388" s="47">
        <v>4226515</v>
      </c>
      <c r="Z4388" s="47">
        <v>339622</v>
      </c>
      <c r="AA4388" s="47">
        <v>8892143</v>
      </c>
      <c r="AB4388" s="47" t="s">
        <v>71</v>
      </c>
      <c r="AC4388" s="47">
        <v>3345</v>
      </c>
      <c r="AD4388" s="47" t="s">
        <v>86</v>
      </c>
      <c r="AE4388" s="47" t="s">
        <v>4921</v>
      </c>
      <c r="AF4388" s="47" t="s">
        <v>6296</v>
      </c>
      <c r="AG4388" s="47" t="s">
        <v>61</v>
      </c>
      <c r="AH4388" s="47" t="s">
        <v>75</v>
      </c>
      <c r="AI4388" s="47" t="s">
        <v>76</v>
      </c>
      <c r="AJ4388" s="47" t="s">
        <v>77</v>
      </c>
      <c r="AK4388" s="47" t="s">
        <v>78</v>
      </c>
      <c r="AV4388" s="47">
        <v>0</v>
      </c>
      <c r="AZ4388" s="47">
        <v>61</v>
      </c>
      <c r="BM4388" s="47">
        <v>7.3</v>
      </c>
      <c r="BS4388" s="47">
        <v>15</v>
      </c>
      <c r="BT4388" s="47">
        <v>0</v>
      </c>
      <c r="DI4388" s="1">
        <f t="shared" si="340"/>
        <v>4</v>
      </c>
      <c r="DJ4388" s="9" t="str">
        <f t="shared" si="341"/>
        <v>BACTERIOLÓGICO</v>
      </c>
      <c r="DK4388" s="10" t="str">
        <f t="shared" si="342"/>
        <v>-</v>
      </c>
      <c r="DL4388" s="11" t="str">
        <f t="shared" si="343"/>
        <v>0</v>
      </c>
    </row>
    <row r="4389" spans="1:116" ht="12" x14ac:dyDescent="0.2">
      <c r="A4389" s="47">
        <v>1001080023</v>
      </c>
      <c r="B4389" s="47" t="str">
        <f t="shared" si="344"/>
        <v>1001080023-SAN CRISTOBAL DE ATCUR</v>
      </c>
      <c r="C4389" s="47" t="s">
        <v>4266</v>
      </c>
      <c r="D4389" s="47" t="s">
        <v>58</v>
      </c>
      <c r="E4389" s="47" t="s">
        <v>58</v>
      </c>
      <c r="F4389" s="47" t="s">
        <v>4260</v>
      </c>
      <c r="G4389" s="47" t="s">
        <v>60</v>
      </c>
      <c r="H4389" s="47">
        <v>75</v>
      </c>
      <c r="I4389" s="47" t="s">
        <v>61</v>
      </c>
      <c r="J4389" s="47" t="s">
        <v>62</v>
      </c>
      <c r="K4389" s="47" t="s">
        <v>63</v>
      </c>
      <c r="L4389" s="47" t="s">
        <v>64</v>
      </c>
      <c r="M4389" s="47" t="s">
        <v>4261</v>
      </c>
      <c r="N4389" s="47" t="s">
        <v>4262</v>
      </c>
      <c r="O4389" s="47" t="s">
        <v>58</v>
      </c>
      <c r="P4389" s="47" t="s">
        <v>58</v>
      </c>
      <c r="Q4389" s="47" t="s">
        <v>4260</v>
      </c>
      <c r="R4389" s="47">
        <v>110140</v>
      </c>
      <c r="S4389" s="47" t="s">
        <v>67</v>
      </c>
      <c r="T4389" s="47" t="s">
        <v>4267</v>
      </c>
      <c r="U4389" s="47">
        <v>15741</v>
      </c>
      <c r="V4389" s="47" t="s">
        <v>69</v>
      </c>
      <c r="W4389" s="47" t="s">
        <v>4268</v>
      </c>
      <c r="X4389" s="47">
        <v>1282346</v>
      </c>
      <c r="Y4389" s="47">
        <v>4226516</v>
      </c>
      <c r="Z4389" s="47">
        <v>339564</v>
      </c>
      <c r="AA4389" s="47">
        <v>8892216</v>
      </c>
      <c r="AB4389" s="47" t="s">
        <v>71</v>
      </c>
      <c r="AC4389" s="47">
        <v>3331</v>
      </c>
      <c r="AD4389" s="47" t="s">
        <v>86</v>
      </c>
      <c r="AE4389" s="47" t="s">
        <v>4921</v>
      </c>
      <c r="AF4389" s="47" t="s">
        <v>6296</v>
      </c>
      <c r="AG4389" s="47" t="s">
        <v>61</v>
      </c>
      <c r="AH4389" s="47" t="s">
        <v>75</v>
      </c>
      <c r="AI4389" s="47" t="s">
        <v>76</v>
      </c>
      <c r="AJ4389" s="47" t="s">
        <v>77</v>
      </c>
      <c r="AK4389" s="47" t="s">
        <v>78</v>
      </c>
      <c r="AV4389" s="47">
        <v>0</v>
      </c>
      <c r="AZ4389" s="47">
        <v>57</v>
      </c>
      <c r="BM4389" s="47">
        <v>7.4</v>
      </c>
      <c r="BS4389" s="47">
        <v>17</v>
      </c>
      <c r="BT4389" s="47">
        <v>0</v>
      </c>
      <c r="DI4389" s="1">
        <f t="shared" si="340"/>
        <v>4</v>
      </c>
      <c r="DJ4389" s="9" t="str">
        <f t="shared" si="341"/>
        <v>BACTERIOLÓGICO</v>
      </c>
      <c r="DK4389" s="10" t="str">
        <f t="shared" si="342"/>
        <v>-</v>
      </c>
      <c r="DL4389" s="11" t="str">
        <f t="shared" si="343"/>
        <v>0</v>
      </c>
    </row>
    <row r="4390" spans="1:116" ht="12" x14ac:dyDescent="0.2">
      <c r="A4390" s="47">
        <v>1001030160</v>
      </c>
      <c r="B4390" s="47" t="str">
        <f t="shared" si="344"/>
        <v>1001030160-MAYOBAMBA ALTA</v>
      </c>
      <c r="C4390" s="47" t="s">
        <v>4783</v>
      </c>
      <c r="D4390" s="47" t="s">
        <v>58</v>
      </c>
      <c r="E4390" s="47" t="s">
        <v>58</v>
      </c>
      <c r="F4390" s="47" t="s">
        <v>87</v>
      </c>
      <c r="G4390" s="47" t="s">
        <v>60</v>
      </c>
      <c r="H4390" s="47">
        <v>248</v>
      </c>
      <c r="I4390" s="47" t="s">
        <v>61</v>
      </c>
      <c r="J4390" s="47" t="s">
        <v>88</v>
      </c>
      <c r="K4390" s="47" t="s">
        <v>63</v>
      </c>
      <c r="L4390" s="47" t="s">
        <v>64</v>
      </c>
      <c r="M4390" s="47" t="s">
        <v>2955</v>
      </c>
      <c r="N4390" s="47" t="s">
        <v>2956</v>
      </c>
      <c r="O4390" s="47" t="s">
        <v>58</v>
      </c>
      <c r="P4390" s="47" t="s">
        <v>58</v>
      </c>
      <c r="Q4390" s="47" t="s">
        <v>87</v>
      </c>
      <c r="R4390" s="47">
        <v>85257</v>
      </c>
      <c r="S4390" s="47" t="s">
        <v>67</v>
      </c>
      <c r="T4390" s="47" t="s">
        <v>4784</v>
      </c>
      <c r="U4390" s="47">
        <v>15388</v>
      </c>
      <c r="V4390" s="47" t="s">
        <v>69</v>
      </c>
      <c r="W4390" s="47" t="s">
        <v>4785</v>
      </c>
      <c r="X4390" s="47">
        <v>1282351</v>
      </c>
      <c r="Y4390" s="47">
        <v>4226575</v>
      </c>
      <c r="Z4390" s="47">
        <v>379222</v>
      </c>
      <c r="AA4390" s="47">
        <v>8921568</v>
      </c>
      <c r="AB4390" s="47" t="s">
        <v>71</v>
      </c>
      <c r="AC4390" s="47">
        <v>2740</v>
      </c>
      <c r="AD4390" s="47" t="s">
        <v>86</v>
      </c>
      <c r="AE4390" s="47" t="s">
        <v>4893</v>
      </c>
      <c r="AF4390" s="47" t="s">
        <v>6297</v>
      </c>
      <c r="AG4390" s="47">
        <v>552</v>
      </c>
      <c r="AH4390" s="47" t="s">
        <v>73</v>
      </c>
      <c r="AI4390" s="47" t="s">
        <v>4786</v>
      </c>
      <c r="AJ4390" s="47" t="s">
        <v>61</v>
      </c>
      <c r="AK4390" s="47" t="s">
        <v>61</v>
      </c>
      <c r="AV4390" s="47">
        <v>0.8</v>
      </c>
      <c r="AZ4390" s="47">
        <v>120</v>
      </c>
      <c r="BM4390" s="47">
        <v>7</v>
      </c>
      <c r="BS4390" s="47">
        <v>16</v>
      </c>
      <c r="BT4390" s="47">
        <v>0</v>
      </c>
      <c r="DI4390" s="1">
        <f t="shared" si="340"/>
        <v>4</v>
      </c>
      <c r="DJ4390" s="9" t="str">
        <f t="shared" si="341"/>
        <v>NO BACTERIOLOGICO</v>
      </c>
      <c r="DK4390" s="10" t="str">
        <f t="shared" si="342"/>
        <v>-</v>
      </c>
      <c r="DL4390" s="11" t="str">
        <f t="shared" si="343"/>
        <v>0</v>
      </c>
    </row>
    <row r="4391" spans="1:116" ht="12" x14ac:dyDescent="0.2">
      <c r="A4391" s="47">
        <v>1001030160</v>
      </c>
      <c r="B4391" s="47" t="str">
        <f t="shared" si="344"/>
        <v>1001030160-MAYOBAMBA ALTA</v>
      </c>
      <c r="C4391" s="47" t="s">
        <v>4783</v>
      </c>
      <c r="D4391" s="47" t="s">
        <v>58</v>
      </c>
      <c r="E4391" s="47" t="s">
        <v>58</v>
      </c>
      <c r="F4391" s="47" t="s">
        <v>87</v>
      </c>
      <c r="G4391" s="47" t="s">
        <v>60</v>
      </c>
      <c r="H4391" s="47">
        <v>248</v>
      </c>
      <c r="I4391" s="47" t="s">
        <v>61</v>
      </c>
      <c r="J4391" s="47" t="s">
        <v>88</v>
      </c>
      <c r="K4391" s="47" t="s">
        <v>63</v>
      </c>
      <c r="L4391" s="47" t="s">
        <v>64</v>
      </c>
      <c r="M4391" s="47" t="s">
        <v>2955</v>
      </c>
      <c r="N4391" s="47" t="s">
        <v>2956</v>
      </c>
      <c r="O4391" s="47" t="s">
        <v>58</v>
      </c>
      <c r="P4391" s="47" t="s">
        <v>58</v>
      </c>
      <c r="Q4391" s="47" t="s">
        <v>87</v>
      </c>
      <c r="R4391" s="47">
        <v>85257</v>
      </c>
      <c r="S4391" s="47" t="s">
        <v>67</v>
      </c>
      <c r="T4391" s="47" t="s">
        <v>4784</v>
      </c>
      <c r="U4391" s="47">
        <v>15388</v>
      </c>
      <c r="V4391" s="47" t="s">
        <v>69</v>
      </c>
      <c r="W4391" s="47" t="s">
        <v>4785</v>
      </c>
      <c r="X4391" s="47">
        <v>1282351</v>
      </c>
      <c r="Y4391" s="47">
        <v>4226576</v>
      </c>
      <c r="Z4391" s="47">
        <v>380089</v>
      </c>
      <c r="AA4391" s="47">
        <v>8921805</v>
      </c>
      <c r="AB4391" s="47" t="s">
        <v>71</v>
      </c>
      <c r="AC4391" s="47">
        <v>2594</v>
      </c>
      <c r="AD4391" s="47" t="s">
        <v>86</v>
      </c>
      <c r="AE4391" s="47" t="s">
        <v>4893</v>
      </c>
      <c r="AF4391" s="47" t="s">
        <v>6297</v>
      </c>
      <c r="AG4391" s="47" t="s">
        <v>61</v>
      </c>
      <c r="AH4391" s="47" t="s">
        <v>75</v>
      </c>
      <c r="AI4391" s="47" t="s">
        <v>76</v>
      </c>
      <c r="AJ4391" s="47" t="s">
        <v>77</v>
      </c>
      <c r="AK4391" s="47" t="s">
        <v>78</v>
      </c>
      <c r="AV4391" s="47">
        <v>0.6</v>
      </c>
      <c r="AZ4391" s="47">
        <v>117</v>
      </c>
      <c r="BM4391" s="47">
        <v>7.1</v>
      </c>
      <c r="BS4391" s="47">
        <v>16</v>
      </c>
      <c r="BT4391" s="47">
        <v>0</v>
      </c>
      <c r="DI4391" s="1">
        <f t="shared" si="340"/>
        <v>4</v>
      </c>
      <c r="DJ4391" s="9" t="str">
        <f t="shared" si="341"/>
        <v>NO BACTERIOLOGICO</v>
      </c>
      <c r="DK4391" s="10" t="str">
        <f t="shared" si="342"/>
        <v>-</v>
      </c>
      <c r="DL4391" s="11" t="str">
        <f t="shared" si="343"/>
        <v>0</v>
      </c>
    </row>
    <row r="4392" spans="1:116" ht="12" x14ac:dyDescent="0.2">
      <c r="A4392" s="47">
        <v>1001030160</v>
      </c>
      <c r="B4392" s="47" t="str">
        <f t="shared" si="344"/>
        <v>1001030160-MAYOBAMBA ALTA</v>
      </c>
      <c r="C4392" s="47" t="s">
        <v>4783</v>
      </c>
      <c r="D4392" s="47" t="s">
        <v>58</v>
      </c>
      <c r="E4392" s="47" t="s">
        <v>58</v>
      </c>
      <c r="F4392" s="47" t="s">
        <v>87</v>
      </c>
      <c r="G4392" s="47" t="s">
        <v>60</v>
      </c>
      <c r="H4392" s="47">
        <v>248</v>
      </c>
      <c r="I4392" s="47" t="s">
        <v>61</v>
      </c>
      <c r="J4392" s="47" t="s">
        <v>88</v>
      </c>
      <c r="K4392" s="47" t="s">
        <v>63</v>
      </c>
      <c r="L4392" s="47" t="s">
        <v>64</v>
      </c>
      <c r="M4392" s="47" t="s">
        <v>2955</v>
      </c>
      <c r="N4392" s="47" t="s">
        <v>2956</v>
      </c>
      <c r="O4392" s="47" t="s">
        <v>58</v>
      </c>
      <c r="P4392" s="47" t="s">
        <v>58</v>
      </c>
      <c r="Q4392" s="47" t="s">
        <v>87</v>
      </c>
      <c r="R4392" s="47">
        <v>85257</v>
      </c>
      <c r="S4392" s="47" t="s">
        <v>67</v>
      </c>
      <c r="T4392" s="47" t="s">
        <v>4784</v>
      </c>
      <c r="U4392" s="47">
        <v>15388</v>
      </c>
      <c r="V4392" s="47" t="s">
        <v>69</v>
      </c>
      <c r="W4392" s="47" t="s">
        <v>4785</v>
      </c>
      <c r="X4392" s="47">
        <v>1282351</v>
      </c>
      <c r="Y4392" s="47">
        <v>4226577</v>
      </c>
      <c r="Z4392" s="47">
        <v>380144</v>
      </c>
      <c r="AA4392" s="47">
        <v>8921873</v>
      </c>
      <c r="AB4392" s="47" t="s">
        <v>71</v>
      </c>
      <c r="AC4392" s="47">
        <v>2507</v>
      </c>
      <c r="AD4392" s="47" t="s">
        <v>86</v>
      </c>
      <c r="AE4392" s="47" t="s">
        <v>4893</v>
      </c>
      <c r="AF4392" s="47" t="s">
        <v>6297</v>
      </c>
      <c r="AG4392" s="47" t="s">
        <v>61</v>
      </c>
      <c r="AH4392" s="47" t="s">
        <v>75</v>
      </c>
      <c r="AI4392" s="47" t="s">
        <v>76</v>
      </c>
      <c r="AJ4392" s="47" t="s">
        <v>77</v>
      </c>
      <c r="AK4392" s="47" t="s">
        <v>78</v>
      </c>
      <c r="AV4392" s="47">
        <v>0.6</v>
      </c>
      <c r="AZ4392" s="47">
        <v>115</v>
      </c>
      <c r="BM4392" s="47">
        <v>7.3</v>
      </c>
      <c r="BS4392" s="47">
        <v>16</v>
      </c>
      <c r="BT4392" s="47">
        <v>0</v>
      </c>
      <c r="DI4392" s="1">
        <f t="shared" si="340"/>
        <v>4</v>
      </c>
      <c r="DJ4392" s="9" t="str">
        <f t="shared" si="341"/>
        <v>NO BACTERIOLOGICO</v>
      </c>
      <c r="DK4392" s="10" t="str">
        <f t="shared" si="342"/>
        <v>-</v>
      </c>
      <c r="DL4392" s="11" t="str">
        <f t="shared" si="343"/>
        <v>0</v>
      </c>
    </row>
    <row r="4393" spans="1:116" ht="12" x14ac:dyDescent="0.2">
      <c r="A4393" s="47">
        <v>1006030001</v>
      </c>
      <c r="B4393" s="47" t="str">
        <f t="shared" si="344"/>
        <v>1006030001-HERMILIO VALDIZAN</v>
      </c>
      <c r="C4393" s="47" t="s">
        <v>3480</v>
      </c>
      <c r="D4393" s="47" t="s">
        <v>58</v>
      </c>
      <c r="E4393" s="47" t="s">
        <v>1533</v>
      </c>
      <c r="F4393" s="47" t="s">
        <v>3480</v>
      </c>
      <c r="G4393" s="47" t="s">
        <v>60</v>
      </c>
      <c r="H4393" s="47">
        <v>280</v>
      </c>
      <c r="I4393" s="47">
        <v>231</v>
      </c>
      <c r="J4393" s="47" t="s">
        <v>88</v>
      </c>
      <c r="K4393" s="47" t="s">
        <v>63</v>
      </c>
      <c r="L4393" s="47" t="s">
        <v>64</v>
      </c>
      <c r="M4393" s="47" t="s">
        <v>3481</v>
      </c>
      <c r="N4393" s="47" t="s">
        <v>3480</v>
      </c>
      <c r="O4393" s="47" t="s">
        <v>58</v>
      </c>
      <c r="P4393" s="47" t="s">
        <v>1533</v>
      </c>
      <c r="Q4393" s="47" t="s">
        <v>3480</v>
      </c>
      <c r="R4393" s="47">
        <v>7244</v>
      </c>
      <c r="S4393" s="47" t="s">
        <v>67</v>
      </c>
      <c r="T4393" s="47" t="s">
        <v>3480</v>
      </c>
      <c r="U4393" s="47">
        <v>3702</v>
      </c>
      <c r="V4393" s="47" t="s">
        <v>69</v>
      </c>
      <c r="W4393" s="47" t="s">
        <v>4320</v>
      </c>
      <c r="X4393" s="47">
        <v>1282377</v>
      </c>
      <c r="Y4393" s="47">
        <v>4226597</v>
      </c>
      <c r="Z4393" s="47">
        <v>408252</v>
      </c>
      <c r="AA4393" s="47">
        <v>8982343</v>
      </c>
      <c r="AB4393" s="47" t="s">
        <v>71</v>
      </c>
      <c r="AC4393" s="47">
        <v>1373</v>
      </c>
      <c r="AD4393" s="47" t="s">
        <v>72</v>
      </c>
      <c r="AE4393" s="47" t="s">
        <v>5022</v>
      </c>
      <c r="AF4393" s="47" t="s">
        <v>6298</v>
      </c>
      <c r="AG4393" s="47">
        <v>61589</v>
      </c>
      <c r="AH4393" s="47" t="s">
        <v>73</v>
      </c>
      <c r="AI4393" s="47" t="s">
        <v>3482</v>
      </c>
      <c r="AJ4393" s="47" t="s">
        <v>61</v>
      </c>
      <c r="AK4393" s="47" t="s">
        <v>61</v>
      </c>
      <c r="AV4393" s="47">
        <v>1.21</v>
      </c>
      <c r="AZ4393" s="47">
        <v>325</v>
      </c>
      <c r="BM4393" s="47">
        <v>7.2</v>
      </c>
      <c r="BS4393" s="47">
        <v>20</v>
      </c>
      <c r="BT4393" s="47">
        <v>0.98</v>
      </c>
      <c r="DI4393" s="1">
        <f t="shared" si="340"/>
        <v>4</v>
      </c>
      <c r="DJ4393" s="9" t="str">
        <f t="shared" si="341"/>
        <v>NO BACTERIOLOGICO</v>
      </c>
      <c r="DK4393" s="10" t="str">
        <f t="shared" si="342"/>
        <v>-</v>
      </c>
      <c r="DL4393" s="11" t="str">
        <f t="shared" si="343"/>
        <v>0</v>
      </c>
    </row>
    <row r="4394" spans="1:116" ht="12" x14ac:dyDescent="0.2">
      <c r="A4394" s="47">
        <v>1006030001</v>
      </c>
      <c r="B4394" s="47" t="str">
        <f t="shared" si="344"/>
        <v>1006030001-HERMILIO VALDIZAN</v>
      </c>
      <c r="C4394" s="47" t="s">
        <v>3480</v>
      </c>
      <c r="D4394" s="47" t="s">
        <v>58</v>
      </c>
      <c r="E4394" s="47" t="s">
        <v>1533</v>
      </c>
      <c r="F4394" s="47" t="s">
        <v>3480</v>
      </c>
      <c r="G4394" s="47" t="s">
        <v>60</v>
      </c>
      <c r="H4394" s="47">
        <v>280</v>
      </c>
      <c r="I4394" s="47">
        <v>231</v>
      </c>
      <c r="J4394" s="47" t="s">
        <v>88</v>
      </c>
      <c r="K4394" s="47" t="s">
        <v>63</v>
      </c>
      <c r="L4394" s="47" t="s">
        <v>64</v>
      </c>
      <c r="M4394" s="47" t="s">
        <v>3481</v>
      </c>
      <c r="N4394" s="47" t="s">
        <v>3480</v>
      </c>
      <c r="O4394" s="47" t="s">
        <v>58</v>
      </c>
      <c r="P4394" s="47" t="s">
        <v>1533</v>
      </c>
      <c r="Q4394" s="47" t="s">
        <v>3480</v>
      </c>
      <c r="R4394" s="47">
        <v>7244</v>
      </c>
      <c r="S4394" s="47" t="s">
        <v>67</v>
      </c>
      <c r="T4394" s="47" t="s">
        <v>3480</v>
      </c>
      <c r="U4394" s="47">
        <v>3702</v>
      </c>
      <c r="V4394" s="47" t="s">
        <v>69</v>
      </c>
      <c r="W4394" s="47" t="s">
        <v>4320</v>
      </c>
      <c r="X4394" s="47">
        <v>1282377</v>
      </c>
      <c r="Y4394" s="47">
        <v>4226598</v>
      </c>
      <c r="Z4394" s="47">
        <v>911268</v>
      </c>
      <c r="AA4394" s="47">
        <v>7550157</v>
      </c>
      <c r="AB4394" s="47" t="s">
        <v>71</v>
      </c>
      <c r="AC4394" s="47">
        <v>1364</v>
      </c>
      <c r="AD4394" s="47" t="s">
        <v>72</v>
      </c>
      <c r="AE4394" s="47" t="s">
        <v>5022</v>
      </c>
      <c r="AF4394" s="47" t="s">
        <v>6298</v>
      </c>
      <c r="AG4394" s="47" t="s">
        <v>61</v>
      </c>
      <c r="AH4394" s="47" t="s">
        <v>75</v>
      </c>
      <c r="AI4394" s="47" t="s">
        <v>76</v>
      </c>
      <c r="AJ4394" s="47" t="s">
        <v>61</v>
      </c>
      <c r="AK4394" s="47" t="s">
        <v>61</v>
      </c>
      <c r="AV4394" s="47">
        <v>0.81</v>
      </c>
      <c r="AZ4394" s="47">
        <v>348</v>
      </c>
      <c r="BM4394" s="47">
        <v>7.36</v>
      </c>
      <c r="BS4394" s="47">
        <v>20.399999999999999</v>
      </c>
      <c r="BT4394" s="47">
        <v>0.49</v>
      </c>
      <c r="DI4394" s="1">
        <f t="shared" si="340"/>
        <v>4</v>
      </c>
      <c r="DJ4394" s="9" t="str">
        <f t="shared" si="341"/>
        <v>NO BACTERIOLOGICO</v>
      </c>
      <c r="DK4394" s="10" t="str">
        <f t="shared" si="342"/>
        <v>-</v>
      </c>
      <c r="DL4394" s="11" t="str">
        <f t="shared" si="343"/>
        <v>0</v>
      </c>
    </row>
    <row r="4395" spans="1:116" ht="12" x14ac:dyDescent="0.2">
      <c r="A4395" s="47">
        <v>1006030001</v>
      </c>
      <c r="B4395" s="47" t="str">
        <f t="shared" si="344"/>
        <v>1006030001-HERMILIO VALDIZAN</v>
      </c>
      <c r="C4395" s="47" t="s">
        <v>3480</v>
      </c>
      <c r="D4395" s="47" t="s">
        <v>58</v>
      </c>
      <c r="E4395" s="47" t="s">
        <v>1533</v>
      </c>
      <c r="F4395" s="47" t="s">
        <v>3480</v>
      </c>
      <c r="G4395" s="47" t="s">
        <v>60</v>
      </c>
      <c r="H4395" s="47">
        <v>280</v>
      </c>
      <c r="I4395" s="47">
        <v>231</v>
      </c>
      <c r="J4395" s="47" t="s">
        <v>88</v>
      </c>
      <c r="K4395" s="47" t="s">
        <v>63</v>
      </c>
      <c r="L4395" s="47" t="s">
        <v>64</v>
      </c>
      <c r="M4395" s="47" t="s">
        <v>3481</v>
      </c>
      <c r="N4395" s="47" t="s">
        <v>3480</v>
      </c>
      <c r="O4395" s="47" t="s">
        <v>58</v>
      </c>
      <c r="P4395" s="47" t="s">
        <v>1533</v>
      </c>
      <c r="Q4395" s="47" t="s">
        <v>3480</v>
      </c>
      <c r="R4395" s="47">
        <v>7244</v>
      </c>
      <c r="S4395" s="47" t="s">
        <v>67</v>
      </c>
      <c r="T4395" s="47" t="s">
        <v>3480</v>
      </c>
      <c r="U4395" s="47">
        <v>3702</v>
      </c>
      <c r="V4395" s="47" t="s">
        <v>69</v>
      </c>
      <c r="W4395" s="47" t="s">
        <v>4320</v>
      </c>
      <c r="X4395" s="47">
        <v>1282377</v>
      </c>
      <c r="Y4395" s="47">
        <v>4226599</v>
      </c>
      <c r="Z4395" s="47">
        <v>912071</v>
      </c>
      <c r="AA4395" s="47">
        <v>7550243</v>
      </c>
      <c r="AB4395" s="47" t="s">
        <v>71</v>
      </c>
      <c r="AC4395" s="47">
        <v>1352</v>
      </c>
      <c r="AD4395" s="47" t="s">
        <v>72</v>
      </c>
      <c r="AE4395" s="47" t="s">
        <v>5022</v>
      </c>
      <c r="AF4395" s="47" t="s">
        <v>6298</v>
      </c>
      <c r="AG4395" s="47" t="s">
        <v>61</v>
      </c>
      <c r="AH4395" s="47" t="s">
        <v>75</v>
      </c>
      <c r="AI4395" s="47" t="s">
        <v>76</v>
      </c>
      <c r="AJ4395" s="47" t="s">
        <v>61</v>
      </c>
      <c r="AK4395" s="47" t="s">
        <v>61</v>
      </c>
      <c r="AV4395" s="47">
        <v>0.56999999999999995</v>
      </c>
      <c r="AZ4395" s="47">
        <v>312</v>
      </c>
      <c r="BM4395" s="47">
        <v>7.4</v>
      </c>
      <c r="BS4395" s="47">
        <v>20.9</v>
      </c>
      <c r="BT4395" s="47">
        <v>0.74</v>
      </c>
      <c r="DI4395" s="1">
        <f t="shared" si="340"/>
        <v>4</v>
      </c>
      <c r="DJ4395" s="9" t="str">
        <f t="shared" si="341"/>
        <v>NO BACTERIOLOGICO</v>
      </c>
      <c r="DK4395" s="10" t="str">
        <f t="shared" si="342"/>
        <v>-</v>
      </c>
      <c r="DL4395" s="11" t="str">
        <f t="shared" si="343"/>
        <v>0</v>
      </c>
    </row>
    <row r="4396" spans="1:116" ht="12" x14ac:dyDescent="0.2">
      <c r="A4396" s="47">
        <v>1001080062</v>
      </c>
      <c r="B4396" s="47" t="str">
        <f t="shared" si="344"/>
        <v>1001080062-SAN LUIS DE LLINCAG</v>
      </c>
      <c r="C4396" s="47" t="s">
        <v>4276</v>
      </c>
      <c r="D4396" s="47" t="s">
        <v>58</v>
      </c>
      <c r="E4396" s="47" t="s">
        <v>58</v>
      </c>
      <c r="F4396" s="47" t="s">
        <v>4260</v>
      </c>
      <c r="G4396" s="47" t="s">
        <v>60</v>
      </c>
      <c r="H4396" s="47">
        <v>62</v>
      </c>
      <c r="I4396" s="47" t="s">
        <v>61</v>
      </c>
      <c r="J4396" s="47" t="s">
        <v>62</v>
      </c>
      <c r="K4396" s="47" t="s">
        <v>63</v>
      </c>
      <c r="L4396" s="47" t="s">
        <v>64</v>
      </c>
      <c r="M4396" s="47" t="s">
        <v>4261</v>
      </c>
      <c r="N4396" s="47" t="s">
        <v>4262</v>
      </c>
      <c r="O4396" s="47" t="s">
        <v>58</v>
      </c>
      <c r="P4396" s="47" t="s">
        <v>58</v>
      </c>
      <c r="Q4396" s="47" t="s">
        <v>4260</v>
      </c>
      <c r="R4396" s="47">
        <v>85736</v>
      </c>
      <c r="S4396" s="47" t="s">
        <v>67</v>
      </c>
      <c r="T4396" s="47" t="s">
        <v>4277</v>
      </c>
      <c r="U4396" s="47">
        <v>14886</v>
      </c>
      <c r="V4396" s="47" t="s">
        <v>69</v>
      </c>
      <c r="W4396" s="47" t="s">
        <v>4278</v>
      </c>
      <c r="X4396" s="47">
        <v>1282369</v>
      </c>
      <c r="Y4396" s="47">
        <v>4226686</v>
      </c>
      <c r="Z4396" s="47">
        <v>351211</v>
      </c>
      <c r="AA4396" s="47">
        <v>8886430</v>
      </c>
      <c r="AB4396" s="47" t="s">
        <v>71</v>
      </c>
      <c r="AC4396" s="47">
        <v>3840</v>
      </c>
      <c r="AD4396" s="47" t="s">
        <v>86</v>
      </c>
      <c r="AE4396" s="47" t="s">
        <v>4935</v>
      </c>
      <c r="AF4396" s="47" t="s">
        <v>6299</v>
      </c>
      <c r="AG4396" s="47">
        <v>17817</v>
      </c>
      <c r="AH4396" s="47" t="s">
        <v>73</v>
      </c>
      <c r="AI4396" s="47" t="s">
        <v>4279</v>
      </c>
      <c r="AJ4396" s="47" t="s">
        <v>61</v>
      </c>
      <c r="AK4396" s="47" t="s">
        <v>61</v>
      </c>
      <c r="AV4396" s="47">
        <v>0.9</v>
      </c>
      <c r="AZ4396" s="47">
        <v>60</v>
      </c>
      <c r="BM4396" s="47">
        <v>7.4</v>
      </c>
      <c r="BS4396" s="47">
        <v>16</v>
      </c>
      <c r="BT4396" s="47">
        <v>0</v>
      </c>
      <c r="DI4396" s="1">
        <f t="shared" si="340"/>
        <v>4</v>
      </c>
      <c r="DJ4396" s="9" t="str">
        <f t="shared" si="341"/>
        <v>NO BACTERIOLOGICO</v>
      </c>
      <c r="DK4396" s="10" t="str">
        <f t="shared" si="342"/>
        <v>-</v>
      </c>
      <c r="DL4396" s="11" t="str">
        <f t="shared" si="343"/>
        <v>0</v>
      </c>
    </row>
    <row r="4397" spans="1:116" ht="12" x14ac:dyDescent="0.2">
      <c r="A4397" s="47">
        <v>1001080062</v>
      </c>
      <c r="B4397" s="47" t="str">
        <f t="shared" si="344"/>
        <v>1001080062-SAN LUIS DE LLINCAG</v>
      </c>
      <c r="C4397" s="47" t="s">
        <v>4276</v>
      </c>
      <c r="D4397" s="47" t="s">
        <v>58</v>
      </c>
      <c r="E4397" s="47" t="s">
        <v>58</v>
      </c>
      <c r="F4397" s="47" t="s">
        <v>4260</v>
      </c>
      <c r="G4397" s="47" t="s">
        <v>60</v>
      </c>
      <c r="H4397" s="47">
        <v>62</v>
      </c>
      <c r="I4397" s="47" t="s">
        <v>61</v>
      </c>
      <c r="J4397" s="47" t="s">
        <v>62</v>
      </c>
      <c r="K4397" s="47" t="s">
        <v>63</v>
      </c>
      <c r="L4397" s="47" t="s">
        <v>64</v>
      </c>
      <c r="M4397" s="47" t="s">
        <v>4261</v>
      </c>
      <c r="N4397" s="47" t="s">
        <v>4262</v>
      </c>
      <c r="O4397" s="47" t="s">
        <v>58</v>
      </c>
      <c r="P4397" s="47" t="s">
        <v>58</v>
      </c>
      <c r="Q4397" s="47" t="s">
        <v>4260</v>
      </c>
      <c r="R4397" s="47">
        <v>85736</v>
      </c>
      <c r="S4397" s="47" t="s">
        <v>67</v>
      </c>
      <c r="T4397" s="47" t="s">
        <v>4277</v>
      </c>
      <c r="U4397" s="47">
        <v>14886</v>
      </c>
      <c r="V4397" s="47" t="s">
        <v>69</v>
      </c>
      <c r="W4397" s="47" t="s">
        <v>4278</v>
      </c>
      <c r="X4397" s="47">
        <v>1282369</v>
      </c>
      <c r="Y4397" s="47">
        <v>4226687</v>
      </c>
      <c r="Z4397" s="47">
        <v>351401</v>
      </c>
      <c r="AA4397" s="47">
        <v>8886511</v>
      </c>
      <c r="AB4397" s="47" t="s">
        <v>71</v>
      </c>
      <c r="AC4397" s="47">
        <v>3796</v>
      </c>
      <c r="AD4397" s="47" t="s">
        <v>86</v>
      </c>
      <c r="AE4397" s="47" t="s">
        <v>4935</v>
      </c>
      <c r="AF4397" s="47" t="s">
        <v>6299</v>
      </c>
      <c r="AG4397" s="47" t="s">
        <v>61</v>
      </c>
      <c r="AH4397" s="47" t="s">
        <v>75</v>
      </c>
      <c r="AI4397" s="47" t="s">
        <v>76</v>
      </c>
      <c r="AJ4397" s="47" t="s">
        <v>77</v>
      </c>
      <c r="AK4397" s="47" t="s">
        <v>78</v>
      </c>
      <c r="AV4397" s="47">
        <v>0.7</v>
      </c>
      <c r="AZ4397" s="47">
        <v>57</v>
      </c>
      <c r="BM4397" s="47">
        <v>7.5</v>
      </c>
      <c r="BS4397" s="47">
        <v>17</v>
      </c>
      <c r="BT4397" s="47">
        <v>0</v>
      </c>
      <c r="DI4397" s="1">
        <f t="shared" si="340"/>
        <v>4</v>
      </c>
      <c r="DJ4397" s="9" t="str">
        <f t="shared" si="341"/>
        <v>NO BACTERIOLOGICO</v>
      </c>
      <c r="DK4397" s="10" t="str">
        <f t="shared" si="342"/>
        <v>-</v>
      </c>
      <c r="DL4397" s="11" t="str">
        <f t="shared" si="343"/>
        <v>0</v>
      </c>
    </row>
    <row r="4398" spans="1:116" ht="12" x14ac:dyDescent="0.2">
      <c r="A4398" s="47">
        <v>1001080062</v>
      </c>
      <c r="B4398" s="47" t="str">
        <f t="shared" si="344"/>
        <v>1001080062-SAN LUIS DE LLINCAG</v>
      </c>
      <c r="C4398" s="47" t="s">
        <v>4276</v>
      </c>
      <c r="D4398" s="47" t="s">
        <v>58</v>
      </c>
      <c r="E4398" s="47" t="s">
        <v>58</v>
      </c>
      <c r="F4398" s="47" t="s">
        <v>4260</v>
      </c>
      <c r="G4398" s="47" t="s">
        <v>60</v>
      </c>
      <c r="H4398" s="47">
        <v>62</v>
      </c>
      <c r="I4398" s="47" t="s">
        <v>61</v>
      </c>
      <c r="J4398" s="47" t="s">
        <v>62</v>
      </c>
      <c r="K4398" s="47" t="s">
        <v>63</v>
      </c>
      <c r="L4398" s="47" t="s">
        <v>64</v>
      </c>
      <c r="M4398" s="47" t="s">
        <v>4261</v>
      </c>
      <c r="N4398" s="47" t="s">
        <v>4262</v>
      </c>
      <c r="O4398" s="47" t="s">
        <v>58</v>
      </c>
      <c r="P4398" s="47" t="s">
        <v>58</v>
      </c>
      <c r="Q4398" s="47" t="s">
        <v>4260</v>
      </c>
      <c r="R4398" s="47">
        <v>85736</v>
      </c>
      <c r="S4398" s="47" t="s">
        <v>67</v>
      </c>
      <c r="T4398" s="47" t="s">
        <v>4277</v>
      </c>
      <c r="U4398" s="47">
        <v>14886</v>
      </c>
      <c r="V4398" s="47" t="s">
        <v>69</v>
      </c>
      <c r="W4398" s="47" t="s">
        <v>4278</v>
      </c>
      <c r="X4398" s="47">
        <v>1282369</v>
      </c>
      <c r="Y4398" s="47">
        <v>4226688</v>
      </c>
      <c r="Z4398" s="47">
        <v>351700</v>
      </c>
      <c r="AA4398" s="47">
        <v>8886710</v>
      </c>
      <c r="AB4398" s="47" t="s">
        <v>71</v>
      </c>
      <c r="AC4398" s="47">
        <v>3790</v>
      </c>
      <c r="AD4398" s="47" t="s">
        <v>86</v>
      </c>
      <c r="AE4398" s="47" t="s">
        <v>4935</v>
      </c>
      <c r="AF4398" s="47" t="s">
        <v>6299</v>
      </c>
      <c r="AG4398" s="47" t="s">
        <v>61</v>
      </c>
      <c r="AH4398" s="47" t="s">
        <v>75</v>
      </c>
      <c r="AI4398" s="47" t="s">
        <v>76</v>
      </c>
      <c r="AJ4398" s="47" t="s">
        <v>77</v>
      </c>
      <c r="AK4398" s="47" t="s">
        <v>78</v>
      </c>
      <c r="AV4398" s="47">
        <v>0.5</v>
      </c>
      <c r="AZ4398" s="47">
        <v>58</v>
      </c>
      <c r="BM4398" s="47">
        <v>7.6</v>
      </c>
      <c r="BS4398" s="47">
        <v>17</v>
      </c>
      <c r="BT4398" s="47">
        <v>0</v>
      </c>
      <c r="DI4398" s="1">
        <f t="shared" si="340"/>
        <v>4</v>
      </c>
      <c r="DJ4398" s="9" t="str">
        <f t="shared" si="341"/>
        <v>NO BACTERIOLOGICO</v>
      </c>
      <c r="DK4398" s="10" t="str">
        <f t="shared" si="342"/>
        <v>-</v>
      </c>
      <c r="DL4398" s="11" t="str">
        <f t="shared" si="343"/>
        <v>0</v>
      </c>
    </row>
    <row r="4399" spans="1:116" ht="12" x14ac:dyDescent="0.2">
      <c r="A4399" s="47">
        <v>1001030099</v>
      </c>
      <c r="B4399" s="47" t="str">
        <f t="shared" si="344"/>
        <v>1001030099-MAYOBAMBA BAJA</v>
      </c>
      <c r="C4399" s="47" t="s">
        <v>4787</v>
      </c>
      <c r="D4399" s="47" t="s">
        <v>58</v>
      </c>
      <c r="E4399" s="47" t="s">
        <v>58</v>
      </c>
      <c r="F4399" s="47" t="s">
        <v>87</v>
      </c>
      <c r="G4399" s="47" t="s">
        <v>60</v>
      </c>
      <c r="H4399" s="47">
        <v>575</v>
      </c>
      <c r="I4399" s="47" t="s">
        <v>61</v>
      </c>
      <c r="J4399" s="47" t="s">
        <v>88</v>
      </c>
      <c r="K4399" s="47" t="s">
        <v>63</v>
      </c>
      <c r="L4399" s="47" t="s">
        <v>64</v>
      </c>
      <c r="M4399" s="47" t="s">
        <v>2955</v>
      </c>
      <c r="N4399" s="47" t="s">
        <v>2956</v>
      </c>
      <c r="O4399" s="47" t="s">
        <v>58</v>
      </c>
      <c r="P4399" s="47" t="s">
        <v>58</v>
      </c>
      <c r="Q4399" s="47" t="s">
        <v>87</v>
      </c>
      <c r="R4399" s="47">
        <v>118667</v>
      </c>
      <c r="S4399" s="47" t="s">
        <v>171</v>
      </c>
      <c r="T4399" s="47" t="s">
        <v>4788</v>
      </c>
      <c r="U4399" s="47">
        <v>15160</v>
      </c>
      <c r="V4399" s="47" t="s">
        <v>69</v>
      </c>
      <c r="W4399" s="47" t="s">
        <v>4789</v>
      </c>
      <c r="X4399" s="47">
        <v>1282385</v>
      </c>
      <c r="Y4399" s="47">
        <v>4226785</v>
      </c>
      <c r="Z4399" s="47">
        <v>380246</v>
      </c>
      <c r="AA4399" s="47">
        <v>8921962</v>
      </c>
      <c r="AB4399" s="47" t="s">
        <v>71</v>
      </c>
      <c r="AC4399" s="47">
        <v>2470</v>
      </c>
      <c r="AD4399" s="47" t="s">
        <v>86</v>
      </c>
      <c r="AE4399" s="47" t="s">
        <v>4888</v>
      </c>
      <c r="AF4399" s="47" t="s">
        <v>6300</v>
      </c>
      <c r="AG4399" s="47">
        <v>20037</v>
      </c>
      <c r="AH4399" s="47" t="s">
        <v>73</v>
      </c>
      <c r="AI4399" s="47" t="s">
        <v>4790</v>
      </c>
      <c r="AJ4399" s="47" t="s">
        <v>61</v>
      </c>
      <c r="AK4399" s="47" t="s">
        <v>61</v>
      </c>
      <c r="AV4399" s="47">
        <v>1</v>
      </c>
      <c r="AZ4399" s="47">
        <v>365</v>
      </c>
      <c r="BM4399" s="47">
        <v>8</v>
      </c>
      <c r="BS4399" s="47">
        <v>15</v>
      </c>
      <c r="BT4399" s="47">
        <v>2</v>
      </c>
      <c r="DI4399" s="1">
        <f t="shared" si="340"/>
        <v>4</v>
      </c>
      <c r="DJ4399" s="9" t="str">
        <f t="shared" si="341"/>
        <v>NO BACTERIOLOGICO</v>
      </c>
      <c r="DK4399" s="10" t="str">
        <f t="shared" si="342"/>
        <v>-</v>
      </c>
      <c r="DL4399" s="11" t="str">
        <f t="shared" si="343"/>
        <v>0</v>
      </c>
    </row>
    <row r="4400" spans="1:116" ht="12" x14ac:dyDescent="0.2">
      <c r="A4400" s="47">
        <v>1001030099</v>
      </c>
      <c r="B4400" s="47" t="str">
        <f t="shared" si="344"/>
        <v>1001030099-MAYOBAMBA BAJA</v>
      </c>
      <c r="C4400" s="47" t="s">
        <v>4787</v>
      </c>
      <c r="D4400" s="47" t="s">
        <v>58</v>
      </c>
      <c r="E4400" s="47" t="s">
        <v>58</v>
      </c>
      <c r="F4400" s="47" t="s">
        <v>87</v>
      </c>
      <c r="G4400" s="47" t="s">
        <v>60</v>
      </c>
      <c r="H4400" s="47">
        <v>575</v>
      </c>
      <c r="I4400" s="47" t="s">
        <v>61</v>
      </c>
      <c r="J4400" s="47" t="s">
        <v>88</v>
      </c>
      <c r="K4400" s="47" t="s">
        <v>63</v>
      </c>
      <c r="L4400" s="47" t="s">
        <v>64</v>
      </c>
      <c r="M4400" s="47" t="s">
        <v>2955</v>
      </c>
      <c r="N4400" s="47" t="s">
        <v>2956</v>
      </c>
      <c r="O4400" s="47" t="s">
        <v>58</v>
      </c>
      <c r="P4400" s="47" t="s">
        <v>58</v>
      </c>
      <c r="Q4400" s="47" t="s">
        <v>87</v>
      </c>
      <c r="R4400" s="47">
        <v>118667</v>
      </c>
      <c r="S4400" s="47" t="s">
        <v>171</v>
      </c>
      <c r="T4400" s="47" t="s">
        <v>4788</v>
      </c>
      <c r="U4400" s="47">
        <v>15160</v>
      </c>
      <c r="V4400" s="47" t="s">
        <v>69</v>
      </c>
      <c r="W4400" s="47" t="s">
        <v>4789</v>
      </c>
      <c r="X4400" s="47">
        <v>1282385</v>
      </c>
      <c r="Y4400" s="47">
        <v>4226786</v>
      </c>
      <c r="Z4400" s="47">
        <v>381499</v>
      </c>
      <c r="AA4400" s="47">
        <v>8922176</v>
      </c>
      <c r="AB4400" s="47" t="s">
        <v>71</v>
      </c>
      <c r="AC4400" s="47">
        <v>2545</v>
      </c>
      <c r="AD4400" s="47" t="s">
        <v>86</v>
      </c>
      <c r="AE4400" s="47" t="s">
        <v>4888</v>
      </c>
      <c r="AF4400" s="47" t="s">
        <v>6300</v>
      </c>
      <c r="AG4400" s="47" t="s">
        <v>61</v>
      </c>
      <c r="AH4400" s="47" t="s">
        <v>75</v>
      </c>
      <c r="AI4400" s="47" t="s">
        <v>76</v>
      </c>
      <c r="AJ4400" s="47" t="s">
        <v>77</v>
      </c>
      <c r="AK4400" s="47" t="s">
        <v>78</v>
      </c>
      <c r="AV4400" s="47">
        <v>0.8</v>
      </c>
      <c r="AZ4400" s="47">
        <v>350</v>
      </c>
      <c r="BM4400" s="47">
        <v>7.8</v>
      </c>
      <c r="BS4400" s="47">
        <v>15</v>
      </c>
      <c r="BT4400" s="47">
        <v>2</v>
      </c>
      <c r="DI4400" s="1">
        <f t="shared" si="340"/>
        <v>4</v>
      </c>
      <c r="DJ4400" s="9" t="str">
        <f t="shared" si="341"/>
        <v>NO BACTERIOLOGICO</v>
      </c>
      <c r="DK4400" s="10" t="str">
        <f t="shared" si="342"/>
        <v>-</v>
      </c>
      <c r="DL4400" s="11" t="str">
        <f t="shared" si="343"/>
        <v>0</v>
      </c>
    </row>
    <row r="4401" spans="1:116" ht="12" x14ac:dyDescent="0.2">
      <c r="A4401" s="47">
        <v>1001030099</v>
      </c>
      <c r="B4401" s="47" t="str">
        <f t="shared" si="344"/>
        <v>1001030099-MAYOBAMBA BAJA</v>
      </c>
      <c r="C4401" s="47" t="s">
        <v>4787</v>
      </c>
      <c r="D4401" s="47" t="s">
        <v>58</v>
      </c>
      <c r="E4401" s="47" t="s">
        <v>58</v>
      </c>
      <c r="F4401" s="47" t="s">
        <v>87</v>
      </c>
      <c r="G4401" s="47" t="s">
        <v>60</v>
      </c>
      <c r="H4401" s="47">
        <v>575</v>
      </c>
      <c r="I4401" s="47" t="s">
        <v>61</v>
      </c>
      <c r="J4401" s="47" t="s">
        <v>88</v>
      </c>
      <c r="K4401" s="47" t="s">
        <v>63</v>
      </c>
      <c r="L4401" s="47" t="s">
        <v>64</v>
      </c>
      <c r="M4401" s="47" t="s">
        <v>2955</v>
      </c>
      <c r="N4401" s="47" t="s">
        <v>2956</v>
      </c>
      <c r="O4401" s="47" t="s">
        <v>58</v>
      </c>
      <c r="P4401" s="47" t="s">
        <v>58</v>
      </c>
      <c r="Q4401" s="47" t="s">
        <v>87</v>
      </c>
      <c r="R4401" s="47">
        <v>118667</v>
      </c>
      <c r="S4401" s="47" t="s">
        <v>171</v>
      </c>
      <c r="T4401" s="47" t="s">
        <v>4788</v>
      </c>
      <c r="U4401" s="47">
        <v>15160</v>
      </c>
      <c r="V4401" s="47" t="s">
        <v>69</v>
      </c>
      <c r="W4401" s="47" t="s">
        <v>4789</v>
      </c>
      <c r="X4401" s="47">
        <v>1282385</v>
      </c>
      <c r="Y4401" s="47">
        <v>4226787</v>
      </c>
      <c r="Z4401" s="47">
        <v>381183</v>
      </c>
      <c r="AA4401" s="47">
        <v>8921954</v>
      </c>
      <c r="AB4401" s="47" t="s">
        <v>71</v>
      </c>
      <c r="AC4401" s="47">
        <v>2530</v>
      </c>
      <c r="AD4401" s="47" t="s">
        <v>86</v>
      </c>
      <c r="AE4401" s="47" t="s">
        <v>4888</v>
      </c>
      <c r="AF4401" s="47" t="s">
        <v>6300</v>
      </c>
      <c r="AG4401" s="47" t="s">
        <v>61</v>
      </c>
      <c r="AH4401" s="47" t="s">
        <v>75</v>
      </c>
      <c r="AI4401" s="47" t="s">
        <v>76</v>
      </c>
      <c r="AJ4401" s="47" t="s">
        <v>77</v>
      </c>
      <c r="AK4401" s="47" t="s">
        <v>78</v>
      </c>
      <c r="AV4401" s="47">
        <v>0.6</v>
      </c>
      <c r="AZ4401" s="47">
        <v>347</v>
      </c>
      <c r="BM4401" s="47">
        <v>7.9</v>
      </c>
      <c r="BS4401" s="47">
        <v>15</v>
      </c>
      <c r="BT4401" s="47">
        <v>2</v>
      </c>
      <c r="DI4401" s="1">
        <f t="shared" si="340"/>
        <v>4</v>
      </c>
      <c r="DJ4401" s="9" t="str">
        <f t="shared" si="341"/>
        <v>NO BACTERIOLOGICO</v>
      </c>
      <c r="DK4401" s="10" t="str">
        <f t="shared" si="342"/>
        <v>-</v>
      </c>
      <c r="DL4401" s="11" t="str">
        <f t="shared" si="343"/>
        <v>0</v>
      </c>
    </row>
    <row r="4402" spans="1:116" ht="12" x14ac:dyDescent="0.2">
      <c r="A4402" s="47">
        <v>1001030157</v>
      </c>
      <c r="B4402" s="47" t="str">
        <f t="shared" si="344"/>
        <v>1001030157-CANCEJOS</v>
      </c>
      <c r="C4402" s="47" t="s">
        <v>4791</v>
      </c>
      <c r="D4402" s="47" t="s">
        <v>58</v>
      </c>
      <c r="E4402" s="47" t="s">
        <v>58</v>
      </c>
      <c r="F4402" s="47" t="s">
        <v>87</v>
      </c>
      <c r="G4402" s="47" t="s">
        <v>60</v>
      </c>
      <c r="H4402" s="47">
        <v>128</v>
      </c>
      <c r="I4402" s="47" t="s">
        <v>61</v>
      </c>
      <c r="J4402" s="47" t="s">
        <v>88</v>
      </c>
      <c r="K4402" s="47" t="s">
        <v>63</v>
      </c>
      <c r="L4402" s="47" t="s">
        <v>64</v>
      </c>
      <c r="M4402" s="47" t="s">
        <v>2955</v>
      </c>
      <c r="N4402" s="47" t="s">
        <v>2956</v>
      </c>
      <c r="O4402" s="47" t="s">
        <v>58</v>
      </c>
      <c r="P4402" s="47" t="s">
        <v>58</v>
      </c>
      <c r="Q4402" s="47" t="s">
        <v>87</v>
      </c>
      <c r="R4402" s="47">
        <v>118616</v>
      </c>
      <c r="S4402" s="47" t="s">
        <v>67</v>
      </c>
      <c r="T4402" s="47" t="s">
        <v>4792</v>
      </c>
      <c r="U4402" s="47">
        <v>15152</v>
      </c>
      <c r="V4402" s="47" t="s">
        <v>69</v>
      </c>
      <c r="W4402" s="47" t="s">
        <v>4793</v>
      </c>
      <c r="X4402" s="47">
        <v>1282438</v>
      </c>
      <c r="Y4402" s="47">
        <v>4226832</v>
      </c>
      <c r="Z4402" s="47">
        <v>380168</v>
      </c>
      <c r="AA4402" s="47">
        <v>8925170</v>
      </c>
      <c r="AB4402" s="47" t="s">
        <v>71</v>
      </c>
      <c r="AC4402" s="47">
        <v>2784</v>
      </c>
      <c r="AD4402" s="47" t="s">
        <v>86</v>
      </c>
      <c r="AE4402" s="47" t="s">
        <v>4888</v>
      </c>
      <c r="AF4402" s="47" t="s">
        <v>6301</v>
      </c>
      <c r="AG4402" s="47">
        <v>20026</v>
      </c>
      <c r="AH4402" s="47" t="s">
        <v>73</v>
      </c>
      <c r="AI4402" s="47" t="s">
        <v>4794</v>
      </c>
      <c r="AJ4402" s="47" t="s">
        <v>61</v>
      </c>
      <c r="AK4402" s="47" t="s">
        <v>61</v>
      </c>
      <c r="AV4402" s="47">
        <v>0.8</v>
      </c>
      <c r="AZ4402" s="47">
        <v>88</v>
      </c>
      <c r="BM4402" s="47">
        <v>7.5</v>
      </c>
      <c r="BS4402" s="47">
        <v>13</v>
      </c>
      <c r="BT4402" s="47">
        <v>0</v>
      </c>
      <c r="DI4402" s="1">
        <f t="shared" si="340"/>
        <v>4</v>
      </c>
      <c r="DJ4402" s="9" t="str">
        <f t="shared" si="341"/>
        <v>NO BACTERIOLOGICO</v>
      </c>
      <c r="DK4402" s="10" t="str">
        <f t="shared" si="342"/>
        <v>-</v>
      </c>
      <c r="DL4402" s="11" t="str">
        <f t="shared" si="343"/>
        <v>0</v>
      </c>
    </row>
    <row r="4403" spans="1:116" ht="12" x14ac:dyDescent="0.2">
      <c r="A4403" s="47">
        <v>1001030157</v>
      </c>
      <c r="B4403" s="47" t="str">
        <f t="shared" si="344"/>
        <v>1001030157-CANCEJOS</v>
      </c>
      <c r="C4403" s="47" t="s">
        <v>4791</v>
      </c>
      <c r="D4403" s="47" t="s">
        <v>58</v>
      </c>
      <c r="E4403" s="47" t="s">
        <v>58</v>
      </c>
      <c r="F4403" s="47" t="s">
        <v>87</v>
      </c>
      <c r="G4403" s="47" t="s">
        <v>60</v>
      </c>
      <c r="H4403" s="47">
        <v>128</v>
      </c>
      <c r="I4403" s="47" t="s">
        <v>61</v>
      </c>
      <c r="J4403" s="47" t="s">
        <v>88</v>
      </c>
      <c r="K4403" s="47" t="s">
        <v>63</v>
      </c>
      <c r="L4403" s="47" t="s">
        <v>64</v>
      </c>
      <c r="M4403" s="47" t="s">
        <v>2955</v>
      </c>
      <c r="N4403" s="47" t="s">
        <v>2956</v>
      </c>
      <c r="O4403" s="47" t="s">
        <v>58</v>
      </c>
      <c r="P4403" s="47" t="s">
        <v>58</v>
      </c>
      <c r="Q4403" s="47" t="s">
        <v>87</v>
      </c>
      <c r="R4403" s="47">
        <v>118616</v>
      </c>
      <c r="S4403" s="47" t="s">
        <v>67</v>
      </c>
      <c r="T4403" s="47" t="s">
        <v>4792</v>
      </c>
      <c r="U4403" s="47">
        <v>15152</v>
      </c>
      <c r="V4403" s="47" t="s">
        <v>69</v>
      </c>
      <c r="W4403" s="47" t="s">
        <v>4793</v>
      </c>
      <c r="X4403" s="47">
        <v>1282438</v>
      </c>
      <c r="Y4403" s="47">
        <v>4226833</v>
      </c>
      <c r="Z4403" s="47">
        <v>379954</v>
      </c>
      <c r="AA4403" s="47">
        <v>8923634</v>
      </c>
      <c r="AB4403" s="47" t="s">
        <v>71</v>
      </c>
      <c r="AC4403" s="47">
        <v>2614</v>
      </c>
      <c r="AD4403" s="47" t="s">
        <v>86</v>
      </c>
      <c r="AE4403" s="47" t="s">
        <v>4888</v>
      </c>
      <c r="AF4403" s="47" t="s">
        <v>6301</v>
      </c>
      <c r="AG4403" s="47" t="s">
        <v>61</v>
      </c>
      <c r="AH4403" s="47" t="s">
        <v>75</v>
      </c>
      <c r="AI4403" s="47" t="s">
        <v>76</v>
      </c>
      <c r="AJ4403" s="47" t="s">
        <v>77</v>
      </c>
      <c r="AK4403" s="47" t="s">
        <v>78</v>
      </c>
      <c r="AV4403" s="47">
        <v>0.6</v>
      </c>
      <c r="AZ4403" s="47">
        <v>91</v>
      </c>
      <c r="BM4403" s="47">
        <v>7.6</v>
      </c>
      <c r="BS4403" s="47">
        <v>14</v>
      </c>
      <c r="BT4403" s="47">
        <v>0</v>
      </c>
      <c r="DI4403" s="1">
        <f t="shared" si="340"/>
        <v>4</v>
      </c>
      <c r="DJ4403" s="9" t="str">
        <f t="shared" si="341"/>
        <v>NO BACTERIOLOGICO</v>
      </c>
      <c r="DK4403" s="10" t="str">
        <f t="shared" si="342"/>
        <v>-</v>
      </c>
      <c r="DL4403" s="11" t="str">
        <f t="shared" si="343"/>
        <v>0</v>
      </c>
    </row>
    <row r="4404" spans="1:116" ht="12" x14ac:dyDescent="0.2">
      <c r="A4404" s="47">
        <v>1001030157</v>
      </c>
      <c r="B4404" s="47" t="str">
        <f t="shared" si="344"/>
        <v>1001030157-CANCEJOS</v>
      </c>
      <c r="C4404" s="47" t="s">
        <v>4791</v>
      </c>
      <c r="D4404" s="47" t="s">
        <v>58</v>
      </c>
      <c r="E4404" s="47" t="s">
        <v>58</v>
      </c>
      <c r="F4404" s="47" t="s">
        <v>87</v>
      </c>
      <c r="G4404" s="47" t="s">
        <v>60</v>
      </c>
      <c r="H4404" s="47">
        <v>128</v>
      </c>
      <c r="I4404" s="47" t="s">
        <v>61</v>
      </c>
      <c r="J4404" s="47" t="s">
        <v>88</v>
      </c>
      <c r="K4404" s="47" t="s">
        <v>63</v>
      </c>
      <c r="L4404" s="47" t="s">
        <v>64</v>
      </c>
      <c r="M4404" s="47" t="s">
        <v>2955</v>
      </c>
      <c r="N4404" s="47" t="s">
        <v>2956</v>
      </c>
      <c r="O4404" s="47" t="s">
        <v>58</v>
      </c>
      <c r="P4404" s="47" t="s">
        <v>58</v>
      </c>
      <c r="Q4404" s="47" t="s">
        <v>87</v>
      </c>
      <c r="R4404" s="47">
        <v>118616</v>
      </c>
      <c r="S4404" s="47" t="s">
        <v>67</v>
      </c>
      <c r="T4404" s="47" t="s">
        <v>4792</v>
      </c>
      <c r="U4404" s="47">
        <v>15152</v>
      </c>
      <c r="V4404" s="47" t="s">
        <v>69</v>
      </c>
      <c r="W4404" s="47" t="s">
        <v>4793</v>
      </c>
      <c r="X4404" s="47">
        <v>1282438</v>
      </c>
      <c r="Y4404" s="47">
        <v>4226834</v>
      </c>
      <c r="Z4404" s="47">
        <v>379859</v>
      </c>
      <c r="AA4404" s="47">
        <v>8923055</v>
      </c>
      <c r="AB4404" s="47" t="s">
        <v>71</v>
      </c>
      <c r="AC4404" s="47">
        <v>2488</v>
      </c>
      <c r="AD4404" s="47" t="s">
        <v>86</v>
      </c>
      <c r="AE4404" s="47" t="s">
        <v>4888</v>
      </c>
      <c r="AF4404" s="47" t="s">
        <v>6301</v>
      </c>
      <c r="AG4404" s="47" t="s">
        <v>61</v>
      </c>
      <c r="AH4404" s="47" t="s">
        <v>75</v>
      </c>
      <c r="AI4404" s="47" t="s">
        <v>76</v>
      </c>
      <c r="AJ4404" s="47" t="s">
        <v>77</v>
      </c>
      <c r="AK4404" s="47" t="s">
        <v>78</v>
      </c>
      <c r="AV4404" s="47">
        <v>0.6</v>
      </c>
      <c r="AZ4404" s="47">
        <v>95</v>
      </c>
      <c r="BM4404" s="47">
        <v>7.5</v>
      </c>
      <c r="BS4404" s="47">
        <v>14</v>
      </c>
      <c r="BT4404" s="47">
        <v>0</v>
      </c>
      <c r="DI4404" s="1">
        <f t="shared" si="340"/>
        <v>4</v>
      </c>
      <c r="DJ4404" s="9" t="str">
        <f t="shared" si="341"/>
        <v>NO BACTERIOLOGICO</v>
      </c>
      <c r="DK4404" s="10" t="str">
        <f t="shared" si="342"/>
        <v>-</v>
      </c>
      <c r="DL4404" s="11" t="str">
        <f t="shared" si="343"/>
        <v>0</v>
      </c>
    </row>
    <row r="4405" spans="1:116" ht="12" x14ac:dyDescent="0.2">
      <c r="A4405" s="47">
        <v>1006030008</v>
      </c>
      <c r="B4405" s="47" t="str">
        <f t="shared" si="344"/>
        <v>1006030008-JOSE MARIA UGARTECHE</v>
      </c>
      <c r="C4405" s="47" t="s">
        <v>3483</v>
      </c>
      <c r="D4405" s="47" t="s">
        <v>58</v>
      </c>
      <c r="E4405" s="47" t="s">
        <v>1533</v>
      </c>
      <c r="F4405" s="47" t="s">
        <v>3480</v>
      </c>
      <c r="G4405" s="47" t="s">
        <v>60</v>
      </c>
      <c r="H4405" s="47">
        <v>489</v>
      </c>
      <c r="I4405" s="47">
        <v>170</v>
      </c>
      <c r="J4405" s="47" t="s">
        <v>88</v>
      </c>
      <c r="K4405" s="47" t="s">
        <v>63</v>
      </c>
      <c r="L4405" s="47" t="s">
        <v>64</v>
      </c>
      <c r="M4405" s="47" t="s">
        <v>3481</v>
      </c>
      <c r="N4405" s="47" t="s">
        <v>3480</v>
      </c>
      <c r="O4405" s="47" t="s">
        <v>58</v>
      </c>
      <c r="P4405" s="47" t="s">
        <v>1533</v>
      </c>
      <c r="Q4405" s="47" t="s">
        <v>3480</v>
      </c>
      <c r="R4405" s="47">
        <v>17601</v>
      </c>
      <c r="S4405" s="47" t="s">
        <v>171</v>
      </c>
      <c r="T4405" s="47" t="s">
        <v>3484</v>
      </c>
      <c r="U4405" s="47">
        <v>3704</v>
      </c>
      <c r="V4405" s="47" t="s">
        <v>69</v>
      </c>
      <c r="W4405" s="47" t="s">
        <v>3485</v>
      </c>
      <c r="X4405" s="47">
        <v>1282453</v>
      </c>
      <c r="Y4405" s="47">
        <v>4226844</v>
      </c>
      <c r="Z4405" s="47">
        <v>408968</v>
      </c>
      <c r="AA4405" s="47">
        <v>8989630</v>
      </c>
      <c r="AB4405" s="47" t="s">
        <v>71</v>
      </c>
      <c r="AC4405" s="47">
        <v>1368</v>
      </c>
      <c r="AD4405" s="47" t="s">
        <v>72</v>
      </c>
      <c r="AE4405" s="47" t="s">
        <v>4924</v>
      </c>
      <c r="AF4405" s="47" t="s">
        <v>6302</v>
      </c>
      <c r="AG4405" s="47">
        <v>10796</v>
      </c>
      <c r="AH4405" s="47" t="s">
        <v>73</v>
      </c>
      <c r="AI4405" s="47" t="s">
        <v>3483</v>
      </c>
      <c r="AJ4405" s="47" t="s">
        <v>61</v>
      </c>
      <c r="AK4405" s="47" t="s">
        <v>61</v>
      </c>
      <c r="AV4405" s="47">
        <v>1.3</v>
      </c>
      <c r="AZ4405" s="47">
        <v>258</v>
      </c>
      <c r="BM4405" s="47">
        <v>7.5</v>
      </c>
      <c r="BS4405" s="47">
        <v>21</v>
      </c>
      <c r="BT4405" s="47">
        <v>3.9</v>
      </c>
      <c r="DI4405" s="1">
        <f t="shared" si="340"/>
        <v>4</v>
      </c>
      <c r="DJ4405" s="9" t="str">
        <f t="shared" si="341"/>
        <v>NO BACTERIOLOGICO</v>
      </c>
      <c r="DK4405" s="10" t="str">
        <f t="shared" si="342"/>
        <v>-</v>
      </c>
      <c r="DL4405" s="11" t="str">
        <f t="shared" si="343"/>
        <v>0</v>
      </c>
    </row>
    <row r="4406" spans="1:116" ht="12" x14ac:dyDescent="0.2">
      <c r="A4406" s="47">
        <v>1006030008</v>
      </c>
      <c r="B4406" s="47" t="str">
        <f t="shared" si="344"/>
        <v>1006030008-JOSE MARIA UGARTECHE</v>
      </c>
      <c r="C4406" s="47" t="s">
        <v>3483</v>
      </c>
      <c r="D4406" s="47" t="s">
        <v>58</v>
      </c>
      <c r="E4406" s="47" t="s">
        <v>1533</v>
      </c>
      <c r="F4406" s="47" t="s">
        <v>3480</v>
      </c>
      <c r="G4406" s="47" t="s">
        <v>60</v>
      </c>
      <c r="H4406" s="47">
        <v>489</v>
      </c>
      <c r="I4406" s="47">
        <v>170</v>
      </c>
      <c r="J4406" s="47" t="s">
        <v>88</v>
      </c>
      <c r="K4406" s="47" t="s">
        <v>63</v>
      </c>
      <c r="L4406" s="47" t="s">
        <v>64</v>
      </c>
      <c r="M4406" s="47" t="s">
        <v>3481</v>
      </c>
      <c r="N4406" s="47" t="s">
        <v>3480</v>
      </c>
      <c r="O4406" s="47" t="s">
        <v>58</v>
      </c>
      <c r="P4406" s="47" t="s">
        <v>1533</v>
      </c>
      <c r="Q4406" s="47" t="s">
        <v>3480</v>
      </c>
      <c r="R4406" s="47">
        <v>17601</v>
      </c>
      <c r="S4406" s="47" t="s">
        <v>171</v>
      </c>
      <c r="T4406" s="47" t="s">
        <v>3484</v>
      </c>
      <c r="U4406" s="47">
        <v>3704</v>
      </c>
      <c r="V4406" s="47" t="s">
        <v>69</v>
      </c>
      <c r="W4406" s="47" t="s">
        <v>3485</v>
      </c>
      <c r="X4406" s="47">
        <v>1282453</v>
      </c>
      <c r="Y4406" s="47">
        <v>4226847</v>
      </c>
      <c r="Z4406" s="47">
        <v>910443</v>
      </c>
      <c r="AA4406" s="47">
        <v>7550099</v>
      </c>
      <c r="AB4406" s="47" t="s">
        <v>71</v>
      </c>
      <c r="AC4406" s="47">
        <v>1364</v>
      </c>
      <c r="AD4406" s="47" t="s">
        <v>72</v>
      </c>
      <c r="AE4406" s="47" t="s">
        <v>4924</v>
      </c>
      <c r="AF4406" s="47" t="s">
        <v>6302</v>
      </c>
      <c r="AG4406" s="47" t="s">
        <v>61</v>
      </c>
      <c r="AH4406" s="47" t="s">
        <v>75</v>
      </c>
      <c r="AI4406" s="47" t="s">
        <v>76</v>
      </c>
      <c r="AJ4406" s="47" t="s">
        <v>61</v>
      </c>
      <c r="AK4406" s="47" t="s">
        <v>61</v>
      </c>
      <c r="AV4406" s="47">
        <v>0.79</v>
      </c>
      <c r="AZ4406" s="47">
        <v>216</v>
      </c>
      <c r="BM4406" s="47">
        <v>7.42</v>
      </c>
      <c r="BS4406" s="47">
        <v>21.3</v>
      </c>
      <c r="BT4406" s="47">
        <v>4.18</v>
      </c>
      <c r="DI4406" s="1">
        <f t="shared" si="340"/>
        <v>4</v>
      </c>
      <c r="DJ4406" s="9" t="str">
        <f t="shared" si="341"/>
        <v>NO BACTERIOLOGICO</v>
      </c>
      <c r="DK4406" s="10" t="str">
        <f t="shared" si="342"/>
        <v>-</v>
      </c>
      <c r="DL4406" s="11" t="str">
        <f t="shared" si="343"/>
        <v>0</v>
      </c>
    </row>
    <row r="4407" spans="1:116" ht="12" x14ac:dyDescent="0.2">
      <c r="A4407" s="47">
        <v>1006030008</v>
      </c>
      <c r="B4407" s="47" t="str">
        <f t="shared" si="344"/>
        <v>1006030008-JOSE MARIA UGARTECHE</v>
      </c>
      <c r="C4407" s="47" t="s">
        <v>3483</v>
      </c>
      <c r="D4407" s="47" t="s">
        <v>58</v>
      </c>
      <c r="E4407" s="47" t="s">
        <v>1533</v>
      </c>
      <c r="F4407" s="47" t="s">
        <v>3480</v>
      </c>
      <c r="G4407" s="47" t="s">
        <v>60</v>
      </c>
      <c r="H4407" s="47">
        <v>489</v>
      </c>
      <c r="I4407" s="47">
        <v>170</v>
      </c>
      <c r="J4407" s="47" t="s">
        <v>88</v>
      </c>
      <c r="K4407" s="47" t="s">
        <v>63</v>
      </c>
      <c r="L4407" s="47" t="s">
        <v>64</v>
      </c>
      <c r="M4407" s="47" t="s">
        <v>3481</v>
      </c>
      <c r="N4407" s="47" t="s">
        <v>3480</v>
      </c>
      <c r="O4407" s="47" t="s">
        <v>58</v>
      </c>
      <c r="P4407" s="47" t="s">
        <v>1533</v>
      </c>
      <c r="Q4407" s="47" t="s">
        <v>3480</v>
      </c>
      <c r="R4407" s="47">
        <v>17601</v>
      </c>
      <c r="S4407" s="47" t="s">
        <v>171</v>
      </c>
      <c r="T4407" s="47" t="s">
        <v>3484</v>
      </c>
      <c r="U4407" s="47">
        <v>3704</v>
      </c>
      <c r="V4407" s="47" t="s">
        <v>69</v>
      </c>
      <c r="W4407" s="47" t="s">
        <v>3485</v>
      </c>
      <c r="X4407" s="47">
        <v>1282453</v>
      </c>
      <c r="Y4407" s="47">
        <v>4226850</v>
      </c>
      <c r="Z4407" s="47">
        <v>911038</v>
      </c>
      <c r="AA4407" s="47">
        <v>7550315</v>
      </c>
      <c r="AB4407" s="47" t="s">
        <v>71</v>
      </c>
      <c r="AC4407" s="47">
        <v>1376</v>
      </c>
      <c r="AD4407" s="47" t="s">
        <v>72</v>
      </c>
      <c r="AE4407" s="47" t="s">
        <v>4924</v>
      </c>
      <c r="AF4407" s="47" t="s">
        <v>6302</v>
      </c>
      <c r="AG4407" s="47" t="s">
        <v>61</v>
      </c>
      <c r="AH4407" s="47" t="s">
        <v>75</v>
      </c>
      <c r="AI4407" s="47" t="s">
        <v>76</v>
      </c>
      <c r="AJ4407" s="47" t="s">
        <v>61</v>
      </c>
      <c r="AK4407" s="47" t="s">
        <v>61</v>
      </c>
      <c r="AV4407" s="47">
        <v>0.56000000000000005</v>
      </c>
      <c r="AZ4407" s="47">
        <v>248</v>
      </c>
      <c r="BM4407" s="47">
        <v>7.39</v>
      </c>
      <c r="BS4407" s="47">
        <v>21</v>
      </c>
      <c r="BT4407" s="47">
        <v>3.98</v>
      </c>
      <c r="DI4407" s="1">
        <f t="shared" si="340"/>
        <v>4</v>
      </c>
      <c r="DJ4407" s="9" t="str">
        <f t="shared" si="341"/>
        <v>NO BACTERIOLOGICO</v>
      </c>
      <c r="DK4407" s="10" t="str">
        <f t="shared" si="342"/>
        <v>-</v>
      </c>
      <c r="DL4407" s="11" t="str">
        <f t="shared" si="343"/>
        <v>0</v>
      </c>
    </row>
    <row r="4408" spans="1:116" ht="12" x14ac:dyDescent="0.2">
      <c r="A4408" s="47">
        <v>1001080008</v>
      </c>
      <c r="B4408" s="47" t="str">
        <f t="shared" si="344"/>
        <v>1001080008-ANTIL</v>
      </c>
      <c r="C4408" s="47" t="s">
        <v>4305</v>
      </c>
      <c r="D4408" s="47" t="s">
        <v>58</v>
      </c>
      <c r="E4408" s="47" t="s">
        <v>58</v>
      </c>
      <c r="F4408" s="47" t="s">
        <v>4260</v>
      </c>
      <c r="G4408" s="47" t="s">
        <v>60</v>
      </c>
      <c r="H4408" s="47">
        <v>138</v>
      </c>
      <c r="I4408" s="47">
        <v>80</v>
      </c>
      <c r="J4408" s="47" t="s">
        <v>62</v>
      </c>
      <c r="K4408" s="47" t="s">
        <v>63</v>
      </c>
      <c r="L4408" s="47" t="s">
        <v>64</v>
      </c>
      <c r="M4408" s="47" t="s">
        <v>4306</v>
      </c>
      <c r="N4408" s="47" t="s">
        <v>4307</v>
      </c>
      <c r="O4408" s="47" t="s">
        <v>58</v>
      </c>
      <c r="P4408" s="47" t="s">
        <v>58</v>
      </c>
      <c r="Q4408" s="47" t="s">
        <v>4260</v>
      </c>
      <c r="R4408" s="47">
        <v>110202</v>
      </c>
      <c r="S4408" s="47" t="s">
        <v>67</v>
      </c>
      <c r="T4408" s="47" t="s">
        <v>4308</v>
      </c>
      <c r="U4408" s="47">
        <v>15766</v>
      </c>
      <c r="V4408" s="47" t="s">
        <v>69</v>
      </c>
      <c r="W4408" s="47" t="s">
        <v>4309</v>
      </c>
      <c r="X4408" s="47">
        <v>1282440</v>
      </c>
      <c r="Y4408" s="47">
        <v>4226860</v>
      </c>
      <c r="Z4408" s="47">
        <v>347012</v>
      </c>
      <c r="AA4408" s="47">
        <v>8897177</v>
      </c>
      <c r="AB4408" s="47" t="s">
        <v>71</v>
      </c>
      <c r="AC4408" s="47">
        <v>3172</v>
      </c>
      <c r="AD4408" s="47" t="s">
        <v>86</v>
      </c>
      <c r="AE4408" s="47" t="s">
        <v>4949</v>
      </c>
      <c r="AF4408" s="47" t="s">
        <v>6303</v>
      </c>
      <c r="AG4408" s="47" t="s">
        <v>61</v>
      </c>
      <c r="AH4408" s="47" t="s">
        <v>75</v>
      </c>
      <c r="AI4408" s="47" t="s">
        <v>76</v>
      </c>
      <c r="AJ4408" s="47" t="s">
        <v>77</v>
      </c>
      <c r="AK4408" s="47" t="s">
        <v>78</v>
      </c>
      <c r="AV4408" s="47">
        <v>0.8</v>
      </c>
      <c r="AZ4408" s="47">
        <v>181</v>
      </c>
      <c r="BM4408" s="47">
        <v>7.3</v>
      </c>
      <c r="BS4408" s="47">
        <v>17</v>
      </c>
      <c r="BT4408" s="47">
        <v>0</v>
      </c>
      <c r="DI4408" s="1">
        <f t="shared" si="340"/>
        <v>4</v>
      </c>
      <c r="DJ4408" s="9" t="str">
        <f t="shared" si="341"/>
        <v>NO BACTERIOLOGICO</v>
      </c>
      <c r="DK4408" s="10" t="str">
        <f t="shared" si="342"/>
        <v>-</v>
      </c>
      <c r="DL4408" s="11" t="str">
        <f t="shared" si="343"/>
        <v>0</v>
      </c>
    </row>
    <row r="4409" spans="1:116" ht="12" x14ac:dyDescent="0.2">
      <c r="A4409" s="47">
        <v>1001080008</v>
      </c>
      <c r="B4409" s="47" t="str">
        <f t="shared" si="344"/>
        <v>1001080008-ANTIL</v>
      </c>
      <c r="C4409" s="47" t="s">
        <v>4305</v>
      </c>
      <c r="D4409" s="47" t="s">
        <v>58</v>
      </c>
      <c r="E4409" s="47" t="s">
        <v>58</v>
      </c>
      <c r="F4409" s="47" t="s">
        <v>4260</v>
      </c>
      <c r="G4409" s="47" t="s">
        <v>60</v>
      </c>
      <c r="H4409" s="47">
        <v>138</v>
      </c>
      <c r="I4409" s="47">
        <v>80</v>
      </c>
      <c r="J4409" s="47" t="s">
        <v>62</v>
      </c>
      <c r="K4409" s="47" t="s">
        <v>63</v>
      </c>
      <c r="L4409" s="47" t="s">
        <v>64</v>
      </c>
      <c r="M4409" s="47" t="s">
        <v>4306</v>
      </c>
      <c r="N4409" s="47" t="s">
        <v>4307</v>
      </c>
      <c r="O4409" s="47" t="s">
        <v>58</v>
      </c>
      <c r="P4409" s="47" t="s">
        <v>58</v>
      </c>
      <c r="Q4409" s="47" t="s">
        <v>4260</v>
      </c>
      <c r="R4409" s="47">
        <v>110202</v>
      </c>
      <c r="S4409" s="47" t="s">
        <v>67</v>
      </c>
      <c r="T4409" s="47" t="s">
        <v>4308</v>
      </c>
      <c r="U4409" s="47">
        <v>15766</v>
      </c>
      <c r="V4409" s="47" t="s">
        <v>69</v>
      </c>
      <c r="W4409" s="47" t="s">
        <v>4309</v>
      </c>
      <c r="X4409" s="47">
        <v>1282440</v>
      </c>
      <c r="Y4409" s="47">
        <v>4226861</v>
      </c>
      <c r="Z4409" s="47">
        <v>347093</v>
      </c>
      <c r="AA4409" s="47">
        <v>8897253</v>
      </c>
      <c r="AB4409" s="47" t="s">
        <v>71</v>
      </c>
      <c r="AC4409" s="47">
        <v>3159</v>
      </c>
      <c r="AD4409" s="47" t="s">
        <v>86</v>
      </c>
      <c r="AE4409" s="47" t="s">
        <v>4949</v>
      </c>
      <c r="AF4409" s="47" t="s">
        <v>6303</v>
      </c>
      <c r="AG4409" s="47" t="s">
        <v>61</v>
      </c>
      <c r="AH4409" s="47" t="s">
        <v>75</v>
      </c>
      <c r="AI4409" s="47" t="s">
        <v>76</v>
      </c>
      <c r="AJ4409" s="47" t="s">
        <v>77</v>
      </c>
      <c r="AK4409" s="47" t="s">
        <v>78</v>
      </c>
      <c r="AV4409" s="47">
        <v>0.6</v>
      </c>
      <c r="AZ4409" s="47">
        <v>182</v>
      </c>
      <c r="BM4409" s="47">
        <v>7.4</v>
      </c>
      <c r="BS4409" s="47">
        <v>17</v>
      </c>
      <c r="BT4409" s="47">
        <v>0</v>
      </c>
      <c r="DI4409" s="1">
        <f t="shared" si="340"/>
        <v>4</v>
      </c>
      <c r="DJ4409" s="9" t="str">
        <f t="shared" si="341"/>
        <v>NO BACTERIOLOGICO</v>
      </c>
      <c r="DK4409" s="10" t="str">
        <f t="shared" si="342"/>
        <v>-</v>
      </c>
      <c r="DL4409" s="11" t="str">
        <f t="shared" si="343"/>
        <v>0</v>
      </c>
    </row>
    <row r="4410" spans="1:116" ht="12" x14ac:dyDescent="0.2">
      <c r="A4410" s="47">
        <v>1006030025</v>
      </c>
      <c r="B4410" s="47" t="str">
        <f t="shared" si="344"/>
        <v>1006030025-CAPITAN MARINO BUSTAMANTE</v>
      </c>
      <c r="C4410" s="47" t="s">
        <v>3486</v>
      </c>
      <c r="D4410" s="47" t="s">
        <v>58</v>
      </c>
      <c r="E4410" s="47" t="s">
        <v>1533</v>
      </c>
      <c r="F4410" s="47" t="s">
        <v>3480</v>
      </c>
      <c r="G4410" s="47" t="s">
        <v>60</v>
      </c>
      <c r="H4410" s="47">
        <v>180</v>
      </c>
      <c r="I4410" s="47">
        <v>75</v>
      </c>
      <c r="J4410" s="47" t="s">
        <v>88</v>
      </c>
      <c r="K4410" s="47" t="s">
        <v>63</v>
      </c>
      <c r="L4410" s="47" t="s">
        <v>64</v>
      </c>
      <c r="M4410" s="47" t="s">
        <v>3487</v>
      </c>
      <c r="N4410" s="47" t="s">
        <v>3488</v>
      </c>
      <c r="O4410" s="47" t="s">
        <v>58</v>
      </c>
      <c r="P4410" s="47" t="s">
        <v>1533</v>
      </c>
      <c r="Q4410" s="47" t="s">
        <v>3480</v>
      </c>
      <c r="R4410" s="47">
        <v>17608</v>
      </c>
      <c r="S4410" s="47" t="s">
        <v>67</v>
      </c>
      <c r="T4410" s="47" t="s">
        <v>3489</v>
      </c>
      <c r="U4410" s="47">
        <v>19213</v>
      </c>
      <c r="V4410" s="47" t="s">
        <v>69</v>
      </c>
      <c r="W4410" s="47" t="s">
        <v>3490</v>
      </c>
      <c r="X4410" s="47">
        <v>1282462</v>
      </c>
      <c r="Y4410" s="47">
        <v>4226876</v>
      </c>
      <c r="Z4410" s="47">
        <v>406225</v>
      </c>
      <c r="AA4410" s="47">
        <v>8979594</v>
      </c>
      <c r="AB4410" s="47" t="s">
        <v>71</v>
      </c>
      <c r="AC4410" s="47">
        <v>1097</v>
      </c>
      <c r="AD4410" s="47" t="s">
        <v>72</v>
      </c>
      <c r="AE4410" s="47" t="s">
        <v>4949</v>
      </c>
      <c r="AF4410" s="47" t="s">
        <v>6304</v>
      </c>
      <c r="AG4410" s="47">
        <v>18638</v>
      </c>
      <c r="AH4410" s="47" t="s">
        <v>73</v>
      </c>
      <c r="AI4410" s="47" t="s">
        <v>3491</v>
      </c>
      <c r="AJ4410" s="47" t="s">
        <v>61</v>
      </c>
      <c r="AK4410" s="47" t="s">
        <v>61</v>
      </c>
      <c r="AV4410" s="47">
        <v>1</v>
      </c>
      <c r="AZ4410" s="47">
        <v>224</v>
      </c>
      <c r="BM4410" s="47">
        <v>7.6</v>
      </c>
      <c r="BS4410" s="47">
        <v>21.6</v>
      </c>
      <c r="BT4410" s="47">
        <v>0</v>
      </c>
      <c r="DI4410" s="1">
        <f t="shared" si="340"/>
        <v>4</v>
      </c>
      <c r="DJ4410" s="9" t="str">
        <f t="shared" si="341"/>
        <v>NO BACTERIOLOGICO</v>
      </c>
      <c r="DK4410" s="10" t="str">
        <f t="shared" si="342"/>
        <v>-</v>
      </c>
      <c r="DL4410" s="11" t="str">
        <f t="shared" si="343"/>
        <v>0</v>
      </c>
    </row>
    <row r="4411" spans="1:116" ht="12" x14ac:dyDescent="0.2">
      <c r="A4411" s="47">
        <v>1006030025</v>
      </c>
      <c r="B4411" s="47" t="str">
        <f t="shared" si="344"/>
        <v>1006030025-CAPITAN MARINO BUSTAMANTE</v>
      </c>
      <c r="C4411" s="47" t="s">
        <v>3486</v>
      </c>
      <c r="D4411" s="47" t="s">
        <v>58</v>
      </c>
      <c r="E4411" s="47" t="s">
        <v>1533</v>
      </c>
      <c r="F4411" s="47" t="s">
        <v>3480</v>
      </c>
      <c r="G4411" s="47" t="s">
        <v>60</v>
      </c>
      <c r="H4411" s="47">
        <v>180</v>
      </c>
      <c r="I4411" s="47">
        <v>75</v>
      </c>
      <c r="J4411" s="47" t="s">
        <v>88</v>
      </c>
      <c r="K4411" s="47" t="s">
        <v>63</v>
      </c>
      <c r="L4411" s="47" t="s">
        <v>64</v>
      </c>
      <c r="M4411" s="47" t="s">
        <v>3487</v>
      </c>
      <c r="N4411" s="47" t="s">
        <v>3488</v>
      </c>
      <c r="O4411" s="47" t="s">
        <v>58</v>
      </c>
      <c r="P4411" s="47" t="s">
        <v>1533</v>
      </c>
      <c r="Q4411" s="47" t="s">
        <v>3480</v>
      </c>
      <c r="R4411" s="47">
        <v>17608</v>
      </c>
      <c r="S4411" s="47" t="s">
        <v>67</v>
      </c>
      <c r="T4411" s="47" t="s">
        <v>3489</v>
      </c>
      <c r="U4411" s="47">
        <v>19213</v>
      </c>
      <c r="V4411" s="47" t="s">
        <v>69</v>
      </c>
      <c r="W4411" s="47" t="s">
        <v>3490</v>
      </c>
      <c r="X4411" s="47">
        <v>1282462</v>
      </c>
      <c r="Y4411" s="47">
        <v>4226877</v>
      </c>
      <c r="Z4411" s="47">
        <v>911274</v>
      </c>
      <c r="AA4411" s="47">
        <v>7550163</v>
      </c>
      <c r="AB4411" s="47" t="s">
        <v>71</v>
      </c>
      <c r="AC4411" s="47">
        <v>1370</v>
      </c>
      <c r="AD4411" s="47" t="s">
        <v>72</v>
      </c>
      <c r="AE4411" s="47" t="s">
        <v>4949</v>
      </c>
      <c r="AF4411" s="47" t="s">
        <v>6304</v>
      </c>
      <c r="AG4411" s="47" t="s">
        <v>61</v>
      </c>
      <c r="AH4411" s="47" t="s">
        <v>75</v>
      </c>
      <c r="AI4411" s="47" t="s">
        <v>76</v>
      </c>
      <c r="AJ4411" s="47" t="s">
        <v>61</v>
      </c>
      <c r="AK4411" s="47" t="s">
        <v>61</v>
      </c>
      <c r="AV4411" s="47">
        <v>0.8</v>
      </c>
      <c r="AZ4411" s="47">
        <v>219</v>
      </c>
      <c r="BM4411" s="47">
        <v>7.4</v>
      </c>
      <c r="BS4411" s="47">
        <v>20.5</v>
      </c>
      <c r="BT4411" s="47">
        <v>0.2</v>
      </c>
      <c r="DI4411" s="1">
        <f t="shared" si="340"/>
        <v>4</v>
      </c>
      <c r="DJ4411" s="9" t="str">
        <f t="shared" si="341"/>
        <v>NO BACTERIOLOGICO</v>
      </c>
      <c r="DK4411" s="10" t="str">
        <f t="shared" si="342"/>
        <v>-</v>
      </c>
      <c r="DL4411" s="11" t="str">
        <f t="shared" si="343"/>
        <v>0</v>
      </c>
    </row>
    <row r="4412" spans="1:116" ht="12" x14ac:dyDescent="0.2">
      <c r="A4412" s="47">
        <v>1006030025</v>
      </c>
      <c r="B4412" s="47" t="str">
        <f t="shared" si="344"/>
        <v>1006030025-CAPITAN MARINO BUSTAMANTE</v>
      </c>
      <c r="C4412" s="47" t="s">
        <v>3486</v>
      </c>
      <c r="D4412" s="47" t="s">
        <v>58</v>
      </c>
      <c r="E4412" s="47" t="s">
        <v>1533</v>
      </c>
      <c r="F4412" s="47" t="s">
        <v>3480</v>
      </c>
      <c r="G4412" s="47" t="s">
        <v>60</v>
      </c>
      <c r="H4412" s="47">
        <v>180</v>
      </c>
      <c r="I4412" s="47">
        <v>75</v>
      </c>
      <c r="J4412" s="47" t="s">
        <v>88</v>
      </c>
      <c r="K4412" s="47" t="s">
        <v>63</v>
      </c>
      <c r="L4412" s="47" t="s">
        <v>64</v>
      </c>
      <c r="M4412" s="47" t="s">
        <v>3487</v>
      </c>
      <c r="N4412" s="47" t="s">
        <v>3488</v>
      </c>
      <c r="O4412" s="47" t="s">
        <v>58</v>
      </c>
      <c r="P4412" s="47" t="s">
        <v>1533</v>
      </c>
      <c r="Q4412" s="47" t="s">
        <v>3480</v>
      </c>
      <c r="R4412" s="47">
        <v>17608</v>
      </c>
      <c r="S4412" s="47" t="s">
        <v>67</v>
      </c>
      <c r="T4412" s="47" t="s">
        <v>3489</v>
      </c>
      <c r="U4412" s="47">
        <v>19213</v>
      </c>
      <c r="V4412" s="47" t="s">
        <v>69</v>
      </c>
      <c r="W4412" s="47" t="s">
        <v>3490</v>
      </c>
      <c r="X4412" s="47">
        <v>1282462</v>
      </c>
      <c r="Y4412" s="47">
        <v>4226878</v>
      </c>
      <c r="Z4412" s="47">
        <v>911269</v>
      </c>
      <c r="AA4412" s="47">
        <v>7550158</v>
      </c>
      <c r="AB4412" s="47" t="s">
        <v>71</v>
      </c>
      <c r="AC4412" s="47">
        <v>1365</v>
      </c>
      <c r="AD4412" s="47" t="s">
        <v>72</v>
      </c>
      <c r="AE4412" s="47" t="s">
        <v>4949</v>
      </c>
      <c r="AF4412" s="47" t="s">
        <v>6304</v>
      </c>
      <c r="AG4412" s="47" t="s">
        <v>61</v>
      </c>
      <c r="AH4412" s="47" t="s">
        <v>75</v>
      </c>
      <c r="AI4412" s="47" t="s">
        <v>76</v>
      </c>
      <c r="AJ4412" s="47" t="s">
        <v>61</v>
      </c>
      <c r="AK4412" s="47" t="s">
        <v>61</v>
      </c>
      <c r="AV4412" s="47">
        <v>0.5</v>
      </c>
      <c r="AZ4412" s="47">
        <v>223</v>
      </c>
      <c r="BM4412" s="47">
        <v>7</v>
      </c>
      <c r="BS4412" s="47">
        <v>20.3</v>
      </c>
      <c r="BT4412" s="47">
        <v>0</v>
      </c>
      <c r="DI4412" s="1">
        <f t="shared" si="340"/>
        <v>4</v>
      </c>
      <c r="DJ4412" s="9" t="str">
        <f t="shared" si="341"/>
        <v>NO BACTERIOLOGICO</v>
      </c>
      <c r="DK4412" s="10" t="str">
        <f t="shared" si="342"/>
        <v>-</v>
      </c>
      <c r="DL4412" s="11" t="str">
        <f t="shared" si="343"/>
        <v>0</v>
      </c>
    </row>
    <row r="4413" spans="1:116" ht="12" x14ac:dyDescent="0.2">
      <c r="A4413" s="47" t="s">
        <v>4795</v>
      </c>
      <c r="B4413" s="47" t="str">
        <f t="shared" si="344"/>
        <v>100103ZZ01-TAPRAG</v>
      </c>
      <c r="C4413" s="47" t="s">
        <v>4705</v>
      </c>
      <c r="D4413" s="47" t="s">
        <v>58</v>
      </c>
      <c r="E4413" s="47" t="s">
        <v>58</v>
      </c>
      <c r="F4413" s="47" t="s">
        <v>87</v>
      </c>
      <c r="G4413" s="47" t="s">
        <v>60</v>
      </c>
      <c r="H4413" s="47">
        <v>650</v>
      </c>
      <c r="I4413" s="47">
        <v>0</v>
      </c>
      <c r="J4413" s="47" t="s">
        <v>88</v>
      </c>
      <c r="K4413" s="47" t="s">
        <v>63</v>
      </c>
      <c r="L4413" s="47" t="s">
        <v>64</v>
      </c>
      <c r="M4413" s="47" t="s">
        <v>4704</v>
      </c>
      <c r="N4413" s="47" t="s">
        <v>4705</v>
      </c>
      <c r="O4413" s="47" t="s">
        <v>58</v>
      </c>
      <c r="P4413" s="47" t="s">
        <v>58</v>
      </c>
      <c r="Q4413" s="47" t="s">
        <v>87</v>
      </c>
      <c r="R4413" s="47">
        <v>84945</v>
      </c>
      <c r="S4413" s="47" t="s">
        <v>67</v>
      </c>
      <c r="T4413" s="47" t="s">
        <v>4796</v>
      </c>
      <c r="U4413" s="47">
        <v>15383</v>
      </c>
      <c r="V4413" s="47" t="s">
        <v>69</v>
      </c>
      <c r="W4413" s="47" t="s">
        <v>4797</v>
      </c>
      <c r="X4413" s="47">
        <v>1282457</v>
      </c>
      <c r="Y4413" s="47">
        <v>4226890</v>
      </c>
      <c r="Z4413" s="47">
        <v>384799</v>
      </c>
      <c r="AA4413" s="47">
        <v>8919145</v>
      </c>
      <c r="AB4413" s="47" t="s">
        <v>71</v>
      </c>
      <c r="AC4413" s="47">
        <v>2776</v>
      </c>
      <c r="AD4413" s="47" t="s">
        <v>86</v>
      </c>
      <c r="AE4413" s="47" t="s">
        <v>4916</v>
      </c>
      <c r="AF4413" s="47" t="s">
        <v>6305</v>
      </c>
      <c r="AG4413" s="47">
        <v>1403</v>
      </c>
      <c r="AH4413" s="47" t="s">
        <v>73</v>
      </c>
      <c r="AI4413" s="47" t="s">
        <v>4798</v>
      </c>
      <c r="AJ4413" s="47" t="s">
        <v>61</v>
      </c>
      <c r="AK4413" s="47" t="s">
        <v>61</v>
      </c>
      <c r="AV4413" s="47">
        <v>0.8</v>
      </c>
      <c r="BM4413" s="47">
        <v>7.2</v>
      </c>
      <c r="DI4413" s="1">
        <f t="shared" si="340"/>
        <v>4</v>
      </c>
      <c r="DJ4413" s="9" t="str">
        <f t="shared" si="341"/>
        <v>-</v>
      </c>
      <c r="DK4413" s="10" t="str">
        <f t="shared" si="342"/>
        <v>-</v>
      </c>
      <c r="DL4413" s="11" t="str">
        <f t="shared" si="343"/>
        <v>0</v>
      </c>
    </row>
    <row r="4414" spans="1:116" ht="12" x14ac:dyDescent="0.2">
      <c r="A4414" s="47" t="s">
        <v>4795</v>
      </c>
      <c r="B4414" s="47" t="str">
        <f t="shared" si="344"/>
        <v>100103ZZ01-TAPRAG</v>
      </c>
      <c r="C4414" s="47" t="s">
        <v>4705</v>
      </c>
      <c r="D4414" s="47" t="s">
        <v>58</v>
      </c>
      <c r="E4414" s="47" t="s">
        <v>58</v>
      </c>
      <c r="F4414" s="47" t="s">
        <v>87</v>
      </c>
      <c r="G4414" s="47" t="s">
        <v>60</v>
      </c>
      <c r="H4414" s="47">
        <v>650</v>
      </c>
      <c r="I4414" s="47">
        <v>0</v>
      </c>
      <c r="J4414" s="47" t="s">
        <v>88</v>
      </c>
      <c r="K4414" s="47" t="s">
        <v>63</v>
      </c>
      <c r="L4414" s="47" t="s">
        <v>64</v>
      </c>
      <c r="M4414" s="47" t="s">
        <v>4704</v>
      </c>
      <c r="N4414" s="47" t="s">
        <v>4705</v>
      </c>
      <c r="O4414" s="47" t="s">
        <v>58</v>
      </c>
      <c r="P4414" s="47" t="s">
        <v>58</v>
      </c>
      <c r="Q4414" s="47" t="s">
        <v>87</v>
      </c>
      <c r="R4414" s="47">
        <v>84945</v>
      </c>
      <c r="S4414" s="47" t="s">
        <v>67</v>
      </c>
      <c r="T4414" s="47" t="s">
        <v>4796</v>
      </c>
      <c r="U4414" s="47">
        <v>15383</v>
      </c>
      <c r="V4414" s="47" t="s">
        <v>69</v>
      </c>
      <c r="W4414" s="47" t="s">
        <v>4797</v>
      </c>
      <c r="X4414" s="47">
        <v>1282457</v>
      </c>
      <c r="Y4414" s="47">
        <v>4226891</v>
      </c>
      <c r="Z4414" s="47">
        <v>384940</v>
      </c>
      <c r="AA4414" s="47">
        <v>8919074</v>
      </c>
      <c r="AB4414" s="47" t="s">
        <v>71</v>
      </c>
      <c r="AC4414" s="47">
        <v>2736</v>
      </c>
      <c r="AD4414" s="47" t="s">
        <v>86</v>
      </c>
      <c r="AE4414" s="47" t="s">
        <v>4916</v>
      </c>
      <c r="AF4414" s="47" t="s">
        <v>6305</v>
      </c>
      <c r="AG4414" s="47" t="s">
        <v>61</v>
      </c>
      <c r="AH4414" s="47" t="s">
        <v>75</v>
      </c>
      <c r="AI4414" s="47" t="s">
        <v>76</v>
      </c>
      <c r="AJ4414" s="47" t="s">
        <v>77</v>
      </c>
      <c r="AK4414" s="47" t="s">
        <v>78</v>
      </c>
      <c r="AV4414" s="47">
        <v>0.6</v>
      </c>
      <c r="BM4414" s="47">
        <v>7.1</v>
      </c>
      <c r="DI4414" s="1">
        <f t="shared" si="340"/>
        <v>4</v>
      </c>
      <c r="DJ4414" s="9" t="str">
        <f t="shared" si="341"/>
        <v>-</v>
      </c>
      <c r="DK4414" s="10" t="str">
        <f t="shared" si="342"/>
        <v>-</v>
      </c>
      <c r="DL4414" s="11" t="str">
        <f t="shared" si="343"/>
        <v>0</v>
      </c>
    </row>
    <row r="4415" spans="1:116" ht="12" x14ac:dyDescent="0.2">
      <c r="A4415" s="47" t="s">
        <v>4795</v>
      </c>
      <c r="B4415" s="47" t="str">
        <f t="shared" si="344"/>
        <v>100103ZZ01-TAPRAG</v>
      </c>
      <c r="C4415" s="47" t="s">
        <v>4705</v>
      </c>
      <c r="D4415" s="47" t="s">
        <v>58</v>
      </c>
      <c r="E4415" s="47" t="s">
        <v>58</v>
      </c>
      <c r="F4415" s="47" t="s">
        <v>87</v>
      </c>
      <c r="G4415" s="47" t="s">
        <v>60</v>
      </c>
      <c r="H4415" s="47">
        <v>650</v>
      </c>
      <c r="I4415" s="47">
        <v>0</v>
      </c>
      <c r="J4415" s="47" t="s">
        <v>88</v>
      </c>
      <c r="K4415" s="47" t="s">
        <v>63</v>
      </c>
      <c r="L4415" s="47" t="s">
        <v>64</v>
      </c>
      <c r="M4415" s="47" t="s">
        <v>4704</v>
      </c>
      <c r="N4415" s="47" t="s">
        <v>4705</v>
      </c>
      <c r="O4415" s="47" t="s">
        <v>58</v>
      </c>
      <c r="P4415" s="47" t="s">
        <v>58</v>
      </c>
      <c r="Q4415" s="47" t="s">
        <v>87</v>
      </c>
      <c r="R4415" s="47">
        <v>84945</v>
      </c>
      <c r="S4415" s="47" t="s">
        <v>67</v>
      </c>
      <c r="T4415" s="47" t="s">
        <v>4796</v>
      </c>
      <c r="U4415" s="47">
        <v>15383</v>
      </c>
      <c r="V4415" s="47" t="s">
        <v>69</v>
      </c>
      <c r="W4415" s="47" t="s">
        <v>4797</v>
      </c>
      <c r="X4415" s="47">
        <v>1282457</v>
      </c>
      <c r="Y4415" s="47">
        <v>4226892</v>
      </c>
      <c r="Z4415" s="47">
        <v>384863</v>
      </c>
      <c r="AA4415" s="47">
        <v>8918755</v>
      </c>
      <c r="AB4415" s="47" t="s">
        <v>71</v>
      </c>
      <c r="AC4415" s="47">
        <v>2708</v>
      </c>
      <c r="AD4415" s="47" t="s">
        <v>86</v>
      </c>
      <c r="AE4415" s="47" t="s">
        <v>4916</v>
      </c>
      <c r="AF4415" s="47" t="s">
        <v>6305</v>
      </c>
      <c r="AG4415" s="47" t="s">
        <v>61</v>
      </c>
      <c r="AH4415" s="47" t="s">
        <v>75</v>
      </c>
      <c r="AI4415" s="47" t="s">
        <v>76</v>
      </c>
      <c r="AJ4415" s="47" t="s">
        <v>77</v>
      </c>
      <c r="AK4415" s="47" t="s">
        <v>78</v>
      </c>
      <c r="AV4415" s="47">
        <v>0.5</v>
      </c>
      <c r="BM4415" s="47">
        <v>7.3</v>
      </c>
      <c r="DI4415" s="1">
        <f t="shared" si="340"/>
        <v>4</v>
      </c>
      <c r="DJ4415" s="9" t="str">
        <f t="shared" si="341"/>
        <v>-</v>
      </c>
      <c r="DK4415" s="10" t="str">
        <f t="shared" si="342"/>
        <v>-</v>
      </c>
      <c r="DL4415" s="11" t="str">
        <f t="shared" si="343"/>
        <v>0</v>
      </c>
    </row>
    <row r="4416" spans="1:116" ht="12" x14ac:dyDescent="0.2">
      <c r="A4416" s="47">
        <v>1006030012</v>
      </c>
      <c r="B4416" s="47" t="str">
        <f t="shared" si="344"/>
        <v>1006030012-SIMON BOLIVAR</v>
      </c>
      <c r="C4416" s="47" t="s">
        <v>3492</v>
      </c>
      <c r="D4416" s="47" t="s">
        <v>58</v>
      </c>
      <c r="E4416" s="47" t="s">
        <v>1533</v>
      </c>
      <c r="F4416" s="47" t="s">
        <v>3480</v>
      </c>
      <c r="G4416" s="47" t="s">
        <v>60</v>
      </c>
      <c r="H4416" s="47">
        <v>323</v>
      </c>
      <c r="I4416" s="47">
        <v>260</v>
      </c>
      <c r="J4416" s="47" t="s">
        <v>88</v>
      </c>
      <c r="K4416" s="47" t="s">
        <v>63</v>
      </c>
      <c r="L4416" s="47" t="s">
        <v>64</v>
      </c>
      <c r="M4416" s="47" t="s">
        <v>3487</v>
      </c>
      <c r="N4416" s="47" t="s">
        <v>3488</v>
      </c>
      <c r="O4416" s="47" t="s">
        <v>58</v>
      </c>
      <c r="P4416" s="47" t="s">
        <v>1533</v>
      </c>
      <c r="Q4416" s="47" t="s">
        <v>3480</v>
      </c>
      <c r="R4416" s="47">
        <v>103300</v>
      </c>
      <c r="S4416" s="47" t="s">
        <v>67</v>
      </c>
      <c r="T4416" s="47" t="s">
        <v>3493</v>
      </c>
      <c r="U4416" s="47">
        <v>20746</v>
      </c>
      <c r="V4416" s="47" t="s">
        <v>69</v>
      </c>
      <c r="W4416" s="47" t="s">
        <v>3494</v>
      </c>
      <c r="X4416" s="47">
        <v>1282469</v>
      </c>
      <c r="Y4416" s="47">
        <v>4226898</v>
      </c>
      <c r="Z4416" s="47">
        <v>410817</v>
      </c>
      <c r="AA4416" s="47">
        <v>8978164</v>
      </c>
      <c r="AB4416" s="47" t="s">
        <v>71</v>
      </c>
      <c r="AC4416" s="47">
        <v>1499</v>
      </c>
      <c r="AD4416" s="47" t="s">
        <v>72</v>
      </c>
      <c r="AE4416" s="47" t="s">
        <v>5069</v>
      </c>
      <c r="AF4416" s="47" t="s">
        <v>6306</v>
      </c>
      <c r="AG4416" s="47">
        <v>61038</v>
      </c>
      <c r="AH4416" s="47" t="s">
        <v>73</v>
      </c>
      <c r="AI4416" s="47" t="s">
        <v>4530</v>
      </c>
      <c r="AJ4416" s="47" t="s">
        <v>61</v>
      </c>
      <c r="AK4416" s="47" t="s">
        <v>61</v>
      </c>
      <c r="AV4416" s="47">
        <v>1.1000000000000001</v>
      </c>
      <c r="AZ4416" s="47">
        <v>125</v>
      </c>
      <c r="BM4416" s="47">
        <v>7.4</v>
      </c>
      <c r="BS4416" s="47">
        <v>22.2</v>
      </c>
      <c r="BT4416" s="47">
        <v>1.9</v>
      </c>
      <c r="DI4416" s="1">
        <f t="shared" si="340"/>
        <v>4</v>
      </c>
      <c r="DJ4416" s="9" t="str">
        <f t="shared" si="341"/>
        <v>NO BACTERIOLOGICO</v>
      </c>
      <c r="DK4416" s="10" t="str">
        <f t="shared" si="342"/>
        <v>-</v>
      </c>
      <c r="DL4416" s="11" t="str">
        <f t="shared" si="343"/>
        <v>0</v>
      </c>
    </row>
    <row r="4417" spans="1:116" ht="12" x14ac:dyDescent="0.2">
      <c r="A4417" s="47">
        <v>1006030012</v>
      </c>
      <c r="B4417" s="47" t="str">
        <f t="shared" si="344"/>
        <v>1006030012-SIMON BOLIVAR</v>
      </c>
      <c r="C4417" s="47" t="s">
        <v>3492</v>
      </c>
      <c r="D4417" s="47" t="s">
        <v>58</v>
      </c>
      <c r="E4417" s="47" t="s">
        <v>1533</v>
      </c>
      <c r="F4417" s="47" t="s">
        <v>3480</v>
      </c>
      <c r="G4417" s="47" t="s">
        <v>60</v>
      </c>
      <c r="H4417" s="47">
        <v>323</v>
      </c>
      <c r="I4417" s="47">
        <v>260</v>
      </c>
      <c r="J4417" s="47" t="s">
        <v>88</v>
      </c>
      <c r="K4417" s="47" t="s">
        <v>63</v>
      </c>
      <c r="L4417" s="47" t="s">
        <v>64</v>
      </c>
      <c r="M4417" s="47" t="s">
        <v>3487</v>
      </c>
      <c r="N4417" s="47" t="s">
        <v>3488</v>
      </c>
      <c r="O4417" s="47" t="s">
        <v>58</v>
      </c>
      <c r="P4417" s="47" t="s">
        <v>1533</v>
      </c>
      <c r="Q4417" s="47" t="s">
        <v>3480</v>
      </c>
      <c r="R4417" s="47">
        <v>103300</v>
      </c>
      <c r="S4417" s="47" t="s">
        <v>67</v>
      </c>
      <c r="T4417" s="47" t="s">
        <v>3493</v>
      </c>
      <c r="U4417" s="47">
        <v>20746</v>
      </c>
      <c r="V4417" s="47" t="s">
        <v>69</v>
      </c>
      <c r="W4417" s="47" t="s">
        <v>3494</v>
      </c>
      <c r="X4417" s="47">
        <v>1282469</v>
      </c>
      <c r="Y4417" s="47">
        <v>4226900</v>
      </c>
      <c r="Z4417" s="47">
        <v>912851</v>
      </c>
      <c r="AA4417" s="47">
        <v>7550124</v>
      </c>
      <c r="AB4417" s="47" t="s">
        <v>71</v>
      </c>
      <c r="AC4417" s="47">
        <v>1361</v>
      </c>
      <c r="AD4417" s="47" t="s">
        <v>72</v>
      </c>
      <c r="AE4417" s="47" t="s">
        <v>5069</v>
      </c>
      <c r="AF4417" s="47" t="s">
        <v>6306</v>
      </c>
      <c r="AG4417" s="47" t="s">
        <v>61</v>
      </c>
      <c r="AH4417" s="47" t="s">
        <v>75</v>
      </c>
      <c r="AI4417" s="47" t="s">
        <v>76</v>
      </c>
      <c r="AJ4417" s="47" t="s">
        <v>61</v>
      </c>
      <c r="AK4417" s="47" t="s">
        <v>61</v>
      </c>
      <c r="AV4417" s="47">
        <v>0.8</v>
      </c>
      <c r="AZ4417" s="47">
        <v>206</v>
      </c>
      <c r="BM4417" s="47">
        <v>7.5</v>
      </c>
      <c r="BS4417" s="47">
        <v>21.5</v>
      </c>
      <c r="BT4417" s="47">
        <v>2.14</v>
      </c>
      <c r="DI4417" s="1">
        <f t="shared" si="340"/>
        <v>4</v>
      </c>
      <c r="DJ4417" s="9" t="str">
        <f t="shared" si="341"/>
        <v>NO BACTERIOLOGICO</v>
      </c>
      <c r="DK4417" s="10" t="str">
        <f t="shared" si="342"/>
        <v>-</v>
      </c>
      <c r="DL4417" s="11" t="str">
        <f t="shared" si="343"/>
        <v>0</v>
      </c>
    </row>
    <row r="4418" spans="1:116" ht="12" x14ac:dyDescent="0.2">
      <c r="A4418" s="47">
        <v>1006030012</v>
      </c>
      <c r="B4418" s="47" t="str">
        <f t="shared" si="344"/>
        <v>1006030012-SIMON BOLIVAR</v>
      </c>
      <c r="C4418" s="47" t="s">
        <v>3492</v>
      </c>
      <c r="D4418" s="47" t="s">
        <v>58</v>
      </c>
      <c r="E4418" s="47" t="s">
        <v>1533</v>
      </c>
      <c r="F4418" s="47" t="s">
        <v>3480</v>
      </c>
      <c r="G4418" s="47" t="s">
        <v>60</v>
      </c>
      <c r="H4418" s="47">
        <v>323</v>
      </c>
      <c r="I4418" s="47">
        <v>260</v>
      </c>
      <c r="J4418" s="47" t="s">
        <v>88</v>
      </c>
      <c r="K4418" s="47" t="s">
        <v>63</v>
      </c>
      <c r="L4418" s="47" t="s">
        <v>64</v>
      </c>
      <c r="M4418" s="47" t="s">
        <v>3487</v>
      </c>
      <c r="N4418" s="47" t="s">
        <v>3488</v>
      </c>
      <c r="O4418" s="47" t="s">
        <v>58</v>
      </c>
      <c r="P4418" s="47" t="s">
        <v>1533</v>
      </c>
      <c r="Q4418" s="47" t="s">
        <v>3480</v>
      </c>
      <c r="R4418" s="47">
        <v>103300</v>
      </c>
      <c r="S4418" s="47" t="s">
        <v>67</v>
      </c>
      <c r="T4418" s="47" t="s">
        <v>3493</v>
      </c>
      <c r="U4418" s="47">
        <v>20746</v>
      </c>
      <c r="V4418" s="47" t="s">
        <v>69</v>
      </c>
      <c r="W4418" s="47" t="s">
        <v>3494</v>
      </c>
      <c r="X4418" s="47">
        <v>1282469</v>
      </c>
      <c r="Y4418" s="47">
        <v>4226902</v>
      </c>
      <c r="Z4418" s="47">
        <v>912845</v>
      </c>
      <c r="AA4418" s="47">
        <v>7550118</v>
      </c>
      <c r="AB4418" s="47" t="s">
        <v>71</v>
      </c>
      <c r="AC4418" s="47">
        <v>1355</v>
      </c>
      <c r="AD4418" s="47" t="s">
        <v>72</v>
      </c>
      <c r="AE4418" s="47" t="s">
        <v>5069</v>
      </c>
      <c r="AF4418" s="47" t="s">
        <v>6306</v>
      </c>
      <c r="AG4418" s="47" t="s">
        <v>61</v>
      </c>
      <c r="AH4418" s="47" t="s">
        <v>75</v>
      </c>
      <c r="AI4418" s="47" t="s">
        <v>76</v>
      </c>
      <c r="AJ4418" s="47" t="s">
        <v>61</v>
      </c>
      <c r="AK4418" s="47" t="s">
        <v>61</v>
      </c>
      <c r="AV4418" s="47">
        <v>0.5</v>
      </c>
      <c r="AZ4418" s="47">
        <v>203</v>
      </c>
      <c r="BM4418" s="47">
        <v>7.2</v>
      </c>
      <c r="BS4418" s="47">
        <v>22.2</v>
      </c>
      <c r="BT4418" s="47">
        <v>2.2999999999999998</v>
      </c>
      <c r="DI4418" s="1">
        <f t="shared" si="340"/>
        <v>4</v>
      </c>
      <c r="DJ4418" s="9" t="str">
        <f t="shared" si="341"/>
        <v>NO BACTERIOLOGICO</v>
      </c>
      <c r="DK4418" s="10" t="str">
        <f t="shared" si="342"/>
        <v>-</v>
      </c>
      <c r="DL4418" s="11" t="str">
        <f t="shared" si="343"/>
        <v>0</v>
      </c>
    </row>
    <row r="4419" spans="1:116" ht="12" x14ac:dyDescent="0.2">
      <c r="A4419" s="47">
        <v>1001030116</v>
      </c>
      <c r="B4419" s="47" t="str">
        <f t="shared" si="344"/>
        <v>1001030116-SIRACALLA</v>
      </c>
      <c r="C4419" s="47" t="s">
        <v>4703</v>
      </c>
      <c r="D4419" s="47" t="s">
        <v>58</v>
      </c>
      <c r="E4419" s="47" t="s">
        <v>58</v>
      </c>
      <c r="F4419" s="47" t="s">
        <v>87</v>
      </c>
      <c r="G4419" s="47" t="s">
        <v>60</v>
      </c>
      <c r="H4419" s="47">
        <v>91</v>
      </c>
      <c r="I4419" s="47" t="s">
        <v>61</v>
      </c>
      <c r="J4419" s="47" t="s">
        <v>88</v>
      </c>
      <c r="K4419" s="47" t="s">
        <v>63</v>
      </c>
      <c r="L4419" s="47" t="s">
        <v>64</v>
      </c>
      <c r="M4419" s="47" t="s">
        <v>4704</v>
      </c>
      <c r="N4419" s="47" t="s">
        <v>4705</v>
      </c>
      <c r="O4419" s="47" t="s">
        <v>58</v>
      </c>
      <c r="P4419" s="47" t="s">
        <v>58</v>
      </c>
      <c r="Q4419" s="47" t="s">
        <v>87</v>
      </c>
      <c r="R4419" s="47">
        <v>106173</v>
      </c>
      <c r="S4419" s="47" t="s">
        <v>67</v>
      </c>
      <c r="T4419" s="47" t="s">
        <v>4706</v>
      </c>
      <c r="U4419" s="47">
        <v>15382</v>
      </c>
      <c r="V4419" s="47" t="s">
        <v>69</v>
      </c>
      <c r="W4419" s="47" t="s">
        <v>4707</v>
      </c>
      <c r="X4419" s="47">
        <v>1282475</v>
      </c>
      <c r="Y4419" s="47">
        <v>4226935</v>
      </c>
      <c r="Z4419" s="47">
        <v>384650</v>
      </c>
      <c r="AA4419" s="47">
        <v>8917894</v>
      </c>
      <c r="AB4419" s="47" t="s">
        <v>71</v>
      </c>
      <c r="AC4419" s="47">
        <v>2462</v>
      </c>
      <c r="AD4419" s="47" t="s">
        <v>86</v>
      </c>
      <c r="AE4419" s="47" t="s">
        <v>5004</v>
      </c>
      <c r="AF4419" s="47" t="s">
        <v>6307</v>
      </c>
      <c r="AG4419" s="47">
        <v>14619</v>
      </c>
      <c r="AH4419" s="47" t="s">
        <v>73</v>
      </c>
      <c r="AI4419" s="47" t="s">
        <v>4708</v>
      </c>
      <c r="AJ4419" s="47" t="s">
        <v>61</v>
      </c>
      <c r="AK4419" s="47" t="s">
        <v>61</v>
      </c>
      <c r="AV4419" s="47">
        <v>0.6</v>
      </c>
      <c r="BM4419" s="47">
        <v>7.7</v>
      </c>
      <c r="DI4419" s="1">
        <f t="shared" ref="DI4419:DI4482" si="345">MONTH(AE4419)</f>
        <v>4</v>
      </c>
      <c r="DJ4419" s="9" t="str">
        <f t="shared" ref="DJ4419:DJ4482" si="346">IF(ISBLANK(AV4419),"-",IF(ISBLANK(BT4419),"-",IF(AND(AV4419&gt;=0.5,BT4419&gt;5),"BACTERIOLÓGICO",IF(AND(AV4419&lt;0.5,BT4419&lt;=5),"BACTERIOLÓGICO",IF(AND(AV4419&lt;0.5,BT4419&gt;5),"BACTERIOLÓGICO","NO BACTERIOLOGICO")))))</f>
        <v>-</v>
      </c>
      <c r="DK4419" s="10" t="str">
        <f t="shared" ref="DK4419:DK4482" si="347">IF(ISBLANK(AO4419),"-",IF(ISBLANK(AP4419),"-",IF(ISBLANK(AQ4419),"-",IF(AND(AO4419&gt;=0,AP4419&gt;=0,AQ4419&gt;=0),"Realizado Bactereológico","No realizado Bacteriológico"))))</f>
        <v>-</v>
      </c>
      <c r="DL4419" s="11" t="str">
        <f t="shared" ref="DL4419:DL4482" si="348">IF(ISBLANK(BE4419),"0",IF(BE4419&gt;=0,"1","0"))</f>
        <v>0</v>
      </c>
    </row>
    <row r="4420" spans="1:116" ht="12" x14ac:dyDescent="0.2">
      <c r="A4420" s="47">
        <v>1001030116</v>
      </c>
      <c r="B4420" s="47" t="str">
        <f t="shared" ref="B4420:B4483" si="349">CONCATENATE(A4420,"-",C4420)</f>
        <v>1001030116-SIRACALLA</v>
      </c>
      <c r="C4420" s="47" t="s">
        <v>4703</v>
      </c>
      <c r="D4420" s="47" t="s">
        <v>58</v>
      </c>
      <c r="E4420" s="47" t="s">
        <v>58</v>
      </c>
      <c r="F4420" s="47" t="s">
        <v>87</v>
      </c>
      <c r="G4420" s="47" t="s">
        <v>60</v>
      </c>
      <c r="H4420" s="47">
        <v>91</v>
      </c>
      <c r="I4420" s="47" t="s">
        <v>61</v>
      </c>
      <c r="J4420" s="47" t="s">
        <v>88</v>
      </c>
      <c r="K4420" s="47" t="s">
        <v>63</v>
      </c>
      <c r="L4420" s="47" t="s">
        <v>64</v>
      </c>
      <c r="M4420" s="47" t="s">
        <v>4704</v>
      </c>
      <c r="N4420" s="47" t="s">
        <v>4705</v>
      </c>
      <c r="O4420" s="47" t="s">
        <v>58</v>
      </c>
      <c r="P4420" s="47" t="s">
        <v>58</v>
      </c>
      <c r="Q4420" s="47" t="s">
        <v>87</v>
      </c>
      <c r="R4420" s="47">
        <v>106173</v>
      </c>
      <c r="S4420" s="47" t="s">
        <v>67</v>
      </c>
      <c r="T4420" s="47" t="s">
        <v>4706</v>
      </c>
      <c r="U4420" s="47">
        <v>15382</v>
      </c>
      <c r="V4420" s="47" t="s">
        <v>69</v>
      </c>
      <c r="W4420" s="47" t="s">
        <v>4707</v>
      </c>
      <c r="X4420" s="47">
        <v>1282475</v>
      </c>
      <c r="Y4420" s="47">
        <v>4226936</v>
      </c>
      <c r="Z4420" s="47">
        <v>384483</v>
      </c>
      <c r="AA4420" s="47">
        <v>8917593</v>
      </c>
      <c r="AB4420" s="47" t="s">
        <v>71</v>
      </c>
      <c r="AC4420" s="47">
        <v>2451</v>
      </c>
      <c r="AD4420" s="47" t="s">
        <v>86</v>
      </c>
      <c r="AE4420" s="47" t="s">
        <v>5004</v>
      </c>
      <c r="AF4420" s="47" t="s">
        <v>6307</v>
      </c>
      <c r="AG4420" s="47" t="s">
        <v>61</v>
      </c>
      <c r="AH4420" s="47" t="s">
        <v>75</v>
      </c>
      <c r="AI4420" s="47" t="s">
        <v>76</v>
      </c>
      <c r="AJ4420" s="47" t="s">
        <v>77</v>
      </c>
      <c r="AK4420" s="47" t="s">
        <v>78</v>
      </c>
      <c r="AV4420" s="47">
        <v>0.6</v>
      </c>
      <c r="BM4420" s="47">
        <v>7.6</v>
      </c>
      <c r="DI4420" s="1">
        <f t="shared" si="345"/>
        <v>4</v>
      </c>
      <c r="DJ4420" s="9" t="str">
        <f t="shared" si="346"/>
        <v>-</v>
      </c>
      <c r="DK4420" s="10" t="str">
        <f t="shared" si="347"/>
        <v>-</v>
      </c>
      <c r="DL4420" s="11" t="str">
        <f t="shared" si="348"/>
        <v>0</v>
      </c>
    </row>
    <row r="4421" spans="1:116" ht="12" x14ac:dyDescent="0.2">
      <c r="A4421" s="47">
        <v>1001030116</v>
      </c>
      <c r="B4421" s="47" t="str">
        <f t="shared" si="349"/>
        <v>1001030116-SIRACALLA</v>
      </c>
      <c r="C4421" s="47" t="s">
        <v>4703</v>
      </c>
      <c r="D4421" s="47" t="s">
        <v>58</v>
      </c>
      <c r="E4421" s="47" t="s">
        <v>58</v>
      </c>
      <c r="F4421" s="47" t="s">
        <v>87</v>
      </c>
      <c r="G4421" s="47" t="s">
        <v>60</v>
      </c>
      <c r="H4421" s="47">
        <v>91</v>
      </c>
      <c r="I4421" s="47" t="s">
        <v>61</v>
      </c>
      <c r="J4421" s="47" t="s">
        <v>88</v>
      </c>
      <c r="K4421" s="47" t="s">
        <v>63</v>
      </c>
      <c r="L4421" s="47" t="s">
        <v>64</v>
      </c>
      <c r="M4421" s="47" t="s">
        <v>4704</v>
      </c>
      <c r="N4421" s="47" t="s">
        <v>4705</v>
      </c>
      <c r="O4421" s="47" t="s">
        <v>58</v>
      </c>
      <c r="P4421" s="47" t="s">
        <v>58</v>
      </c>
      <c r="Q4421" s="47" t="s">
        <v>87</v>
      </c>
      <c r="R4421" s="47">
        <v>106173</v>
      </c>
      <c r="S4421" s="47" t="s">
        <v>67</v>
      </c>
      <c r="T4421" s="47" t="s">
        <v>4706</v>
      </c>
      <c r="U4421" s="47">
        <v>15382</v>
      </c>
      <c r="V4421" s="47" t="s">
        <v>69</v>
      </c>
      <c r="W4421" s="47" t="s">
        <v>4707</v>
      </c>
      <c r="X4421" s="47">
        <v>1282475</v>
      </c>
      <c r="Y4421" s="47">
        <v>4226937</v>
      </c>
      <c r="Z4421" s="47">
        <v>384863</v>
      </c>
      <c r="AA4421" s="47">
        <v>8917574</v>
      </c>
      <c r="AB4421" s="47" t="s">
        <v>71</v>
      </c>
      <c r="AC4421" s="47">
        <v>2400</v>
      </c>
      <c r="AD4421" s="47" t="s">
        <v>86</v>
      </c>
      <c r="AE4421" s="47" t="s">
        <v>5004</v>
      </c>
      <c r="AF4421" s="47" t="s">
        <v>6307</v>
      </c>
      <c r="AG4421" s="47" t="s">
        <v>61</v>
      </c>
      <c r="AH4421" s="47" t="s">
        <v>75</v>
      </c>
      <c r="AI4421" s="47" t="s">
        <v>76</v>
      </c>
      <c r="AJ4421" s="47" t="s">
        <v>77</v>
      </c>
      <c r="AK4421" s="47" t="s">
        <v>78</v>
      </c>
      <c r="AV4421" s="47">
        <v>0.5</v>
      </c>
      <c r="BM4421" s="47">
        <v>7.7</v>
      </c>
      <c r="DI4421" s="1">
        <f t="shared" si="345"/>
        <v>4</v>
      </c>
      <c r="DJ4421" s="9" t="str">
        <f t="shared" si="346"/>
        <v>-</v>
      </c>
      <c r="DK4421" s="10" t="str">
        <f t="shared" si="347"/>
        <v>-</v>
      </c>
      <c r="DL4421" s="11" t="str">
        <f t="shared" si="348"/>
        <v>0</v>
      </c>
    </row>
    <row r="4422" spans="1:116" ht="12" x14ac:dyDescent="0.2">
      <c r="A4422" s="47">
        <v>1001080074</v>
      </c>
      <c r="B4422" s="47" t="str">
        <f t="shared" si="349"/>
        <v>1001080074-QUIRCAN CHICO</v>
      </c>
      <c r="C4422" s="47" t="s">
        <v>4286</v>
      </c>
      <c r="D4422" s="47" t="s">
        <v>58</v>
      </c>
      <c r="E4422" s="47" t="s">
        <v>58</v>
      </c>
      <c r="F4422" s="47" t="s">
        <v>4260</v>
      </c>
      <c r="G4422" s="47" t="s">
        <v>60</v>
      </c>
      <c r="H4422" s="47">
        <v>46</v>
      </c>
      <c r="I4422" s="47" t="s">
        <v>61</v>
      </c>
      <c r="J4422" s="47" t="s">
        <v>62</v>
      </c>
      <c r="K4422" s="47" t="s">
        <v>63</v>
      </c>
      <c r="L4422" s="47" t="s">
        <v>64</v>
      </c>
      <c r="M4422" s="47" t="s">
        <v>4261</v>
      </c>
      <c r="N4422" s="47" t="s">
        <v>4262</v>
      </c>
      <c r="O4422" s="47" t="s">
        <v>58</v>
      </c>
      <c r="P4422" s="47" t="s">
        <v>58</v>
      </c>
      <c r="Q4422" s="47" t="s">
        <v>4260</v>
      </c>
      <c r="R4422" s="47">
        <v>110154</v>
      </c>
      <c r="S4422" s="47" t="s">
        <v>67</v>
      </c>
      <c r="T4422" s="47" t="s">
        <v>4287</v>
      </c>
      <c r="U4422" s="47">
        <v>15774</v>
      </c>
      <c r="V4422" s="47" t="s">
        <v>69</v>
      </c>
      <c r="W4422" s="47" t="s">
        <v>4288</v>
      </c>
      <c r="X4422" s="47">
        <v>1282465</v>
      </c>
      <c r="Y4422" s="47">
        <v>4226945</v>
      </c>
      <c r="Z4422" s="47">
        <v>352927</v>
      </c>
      <c r="AA4422" s="47">
        <v>8884672</v>
      </c>
      <c r="AB4422" s="47" t="s">
        <v>71</v>
      </c>
      <c r="AC4422" s="47">
        <v>3528</v>
      </c>
      <c r="AD4422" s="47" t="s">
        <v>86</v>
      </c>
      <c r="AE4422" s="47" t="s">
        <v>4951</v>
      </c>
      <c r="AF4422" s="47" t="s">
        <v>6308</v>
      </c>
      <c r="AG4422" s="47">
        <v>12996</v>
      </c>
      <c r="AH4422" s="47" t="s">
        <v>73</v>
      </c>
      <c r="AI4422" s="47" t="s">
        <v>4289</v>
      </c>
      <c r="AJ4422" s="47" t="s">
        <v>61</v>
      </c>
      <c r="AK4422" s="47" t="s">
        <v>61</v>
      </c>
      <c r="AV4422" s="47">
        <v>0</v>
      </c>
      <c r="AZ4422" s="47">
        <v>100</v>
      </c>
      <c r="BM4422" s="47">
        <v>7.2</v>
      </c>
      <c r="BS4422" s="47">
        <v>17</v>
      </c>
      <c r="BT4422" s="47">
        <v>0</v>
      </c>
      <c r="DI4422" s="1">
        <f t="shared" si="345"/>
        <v>4</v>
      </c>
      <c r="DJ4422" s="9" t="str">
        <f t="shared" si="346"/>
        <v>BACTERIOLÓGICO</v>
      </c>
      <c r="DK4422" s="10" t="str">
        <f t="shared" si="347"/>
        <v>-</v>
      </c>
      <c r="DL4422" s="11" t="str">
        <f t="shared" si="348"/>
        <v>0</v>
      </c>
    </row>
    <row r="4423" spans="1:116" ht="12" x14ac:dyDescent="0.2">
      <c r="A4423" s="47">
        <v>1001080074</v>
      </c>
      <c r="B4423" s="47" t="str">
        <f t="shared" si="349"/>
        <v>1001080074-QUIRCAN CHICO</v>
      </c>
      <c r="C4423" s="47" t="s">
        <v>4286</v>
      </c>
      <c r="D4423" s="47" t="s">
        <v>58</v>
      </c>
      <c r="E4423" s="47" t="s">
        <v>58</v>
      </c>
      <c r="F4423" s="47" t="s">
        <v>4260</v>
      </c>
      <c r="G4423" s="47" t="s">
        <v>60</v>
      </c>
      <c r="H4423" s="47">
        <v>46</v>
      </c>
      <c r="I4423" s="47" t="s">
        <v>61</v>
      </c>
      <c r="J4423" s="47" t="s">
        <v>62</v>
      </c>
      <c r="K4423" s="47" t="s">
        <v>63</v>
      </c>
      <c r="L4423" s="47" t="s">
        <v>64</v>
      </c>
      <c r="M4423" s="47" t="s">
        <v>4261</v>
      </c>
      <c r="N4423" s="47" t="s">
        <v>4262</v>
      </c>
      <c r="O4423" s="47" t="s">
        <v>58</v>
      </c>
      <c r="P4423" s="47" t="s">
        <v>58</v>
      </c>
      <c r="Q4423" s="47" t="s">
        <v>4260</v>
      </c>
      <c r="R4423" s="47">
        <v>110154</v>
      </c>
      <c r="S4423" s="47" t="s">
        <v>67</v>
      </c>
      <c r="T4423" s="47" t="s">
        <v>4287</v>
      </c>
      <c r="U4423" s="47">
        <v>15774</v>
      </c>
      <c r="V4423" s="47" t="s">
        <v>69</v>
      </c>
      <c r="W4423" s="47" t="s">
        <v>4288</v>
      </c>
      <c r="X4423" s="47">
        <v>1282465</v>
      </c>
      <c r="Y4423" s="47">
        <v>4226947</v>
      </c>
      <c r="Z4423" s="47">
        <v>353019</v>
      </c>
      <c r="AA4423" s="47">
        <v>8884642</v>
      </c>
      <c r="AB4423" s="47" t="s">
        <v>71</v>
      </c>
      <c r="AC4423" s="47">
        <v>3540</v>
      </c>
      <c r="AD4423" s="47" t="s">
        <v>86</v>
      </c>
      <c r="AE4423" s="47" t="s">
        <v>4951</v>
      </c>
      <c r="AF4423" s="47" t="s">
        <v>6308</v>
      </c>
      <c r="AG4423" s="47" t="s">
        <v>61</v>
      </c>
      <c r="AH4423" s="47" t="s">
        <v>75</v>
      </c>
      <c r="AI4423" s="47" t="s">
        <v>76</v>
      </c>
      <c r="AJ4423" s="47" t="s">
        <v>77</v>
      </c>
      <c r="AK4423" s="47" t="s">
        <v>78</v>
      </c>
      <c r="AV4423" s="47">
        <v>0</v>
      </c>
      <c r="AZ4423" s="47">
        <v>101</v>
      </c>
      <c r="BM4423" s="47">
        <v>7.3</v>
      </c>
      <c r="BS4423" s="47">
        <v>17</v>
      </c>
      <c r="BT4423" s="47">
        <v>0</v>
      </c>
      <c r="DI4423" s="1">
        <f t="shared" si="345"/>
        <v>4</v>
      </c>
      <c r="DJ4423" s="9" t="str">
        <f t="shared" si="346"/>
        <v>BACTERIOLÓGICO</v>
      </c>
      <c r="DK4423" s="10" t="str">
        <f t="shared" si="347"/>
        <v>-</v>
      </c>
      <c r="DL4423" s="11" t="str">
        <f t="shared" si="348"/>
        <v>0</v>
      </c>
    </row>
    <row r="4424" spans="1:116" ht="12" x14ac:dyDescent="0.2">
      <c r="A4424" s="47">
        <v>1001080074</v>
      </c>
      <c r="B4424" s="47" t="str">
        <f t="shared" si="349"/>
        <v>1001080074-QUIRCAN CHICO</v>
      </c>
      <c r="C4424" s="47" t="s">
        <v>4286</v>
      </c>
      <c r="D4424" s="47" t="s">
        <v>58</v>
      </c>
      <c r="E4424" s="47" t="s">
        <v>58</v>
      </c>
      <c r="F4424" s="47" t="s">
        <v>4260</v>
      </c>
      <c r="G4424" s="47" t="s">
        <v>60</v>
      </c>
      <c r="H4424" s="47">
        <v>46</v>
      </c>
      <c r="I4424" s="47" t="s">
        <v>61</v>
      </c>
      <c r="J4424" s="47" t="s">
        <v>62</v>
      </c>
      <c r="K4424" s="47" t="s">
        <v>63</v>
      </c>
      <c r="L4424" s="47" t="s">
        <v>64</v>
      </c>
      <c r="M4424" s="47" t="s">
        <v>4261</v>
      </c>
      <c r="N4424" s="47" t="s">
        <v>4262</v>
      </c>
      <c r="O4424" s="47" t="s">
        <v>58</v>
      </c>
      <c r="P4424" s="47" t="s">
        <v>58</v>
      </c>
      <c r="Q4424" s="47" t="s">
        <v>4260</v>
      </c>
      <c r="R4424" s="47">
        <v>110154</v>
      </c>
      <c r="S4424" s="47" t="s">
        <v>67</v>
      </c>
      <c r="T4424" s="47" t="s">
        <v>4287</v>
      </c>
      <c r="U4424" s="47">
        <v>15774</v>
      </c>
      <c r="V4424" s="47" t="s">
        <v>69</v>
      </c>
      <c r="W4424" s="47" t="s">
        <v>4288</v>
      </c>
      <c r="X4424" s="47">
        <v>1282465</v>
      </c>
      <c r="Y4424" s="47">
        <v>4226948</v>
      </c>
      <c r="Z4424" s="47">
        <v>353378</v>
      </c>
      <c r="AA4424" s="47">
        <v>8884463</v>
      </c>
      <c r="AB4424" s="47" t="s">
        <v>71</v>
      </c>
      <c r="AC4424" s="47">
        <v>3468</v>
      </c>
      <c r="AD4424" s="47" t="s">
        <v>86</v>
      </c>
      <c r="AE4424" s="47" t="s">
        <v>4951</v>
      </c>
      <c r="AF4424" s="47" t="s">
        <v>6308</v>
      </c>
      <c r="AG4424" s="47" t="s">
        <v>61</v>
      </c>
      <c r="AH4424" s="47" t="s">
        <v>75</v>
      </c>
      <c r="AI4424" s="47" t="s">
        <v>76</v>
      </c>
      <c r="AJ4424" s="47" t="s">
        <v>77</v>
      </c>
      <c r="AK4424" s="47" t="s">
        <v>78</v>
      </c>
      <c r="AV4424" s="47">
        <v>0</v>
      </c>
      <c r="AZ4424" s="47">
        <v>102</v>
      </c>
      <c r="BM4424" s="47">
        <v>7.4</v>
      </c>
      <c r="BS4424" s="47">
        <v>17</v>
      </c>
      <c r="BT4424" s="47">
        <v>0</v>
      </c>
      <c r="DI4424" s="1">
        <f t="shared" si="345"/>
        <v>4</v>
      </c>
      <c r="DJ4424" s="9" t="str">
        <f t="shared" si="346"/>
        <v>BACTERIOLÓGICO</v>
      </c>
      <c r="DK4424" s="10" t="str">
        <f t="shared" si="347"/>
        <v>-</v>
      </c>
      <c r="DL4424" s="11" t="str">
        <f t="shared" si="348"/>
        <v>0</v>
      </c>
    </row>
    <row r="4425" spans="1:116" ht="12" x14ac:dyDescent="0.2">
      <c r="A4425" s="47">
        <v>1006030010</v>
      </c>
      <c r="B4425" s="47" t="str">
        <f t="shared" si="349"/>
        <v>1006030010-SAN ISIDRO</v>
      </c>
      <c r="C4425" s="47" t="s">
        <v>3488</v>
      </c>
      <c r="D4425" s="47" t="s">
        <v>58</v>
      </c>
      <c r="E4425" s="47" t="s">
        <v>1533</v>
      </c>
      <c r="F4425" s="47" t="s">
        <v>3480</v>
      </c>
      <c r="G4425" s="47" t="s">
        <v>60</v>
      </c>
      <c r="H4425" s="47">
        <v>1320</v>
      </c>
      <c r="I4425" s="47">
        <v>1200</v>
      </c>
      <c r="J4425" s="47" t="s">
        <v>88</v>
      </c>
      <c r="K4425" s="47" t="s">
        <v>63</v>
      </c>
      <c r="L4425" s="47" t="s">
        <v>64</v>
      </c>
      <c r="M4425" s="47" t="s">
        <v>3487</v>
      </c>
      <c r="N4425" s="47" t="s">
        <v>3488</v>
      </c>
      <c r="O4425" s="47" t="s">
        <v>58</v>
      </c>
      <c r="P4425" s="47" t="s">
        <v>1533</v>
      </c>
      <c r="Q4425" s="47" t="s">
        <v>3480</v>
      </c>
      <c r="R4425" s="47">
        <v>17618</v>
      </c>
      <c r="S4425" s="47" t="s">
        <v>171</v>
      </c>
      <c r="T4425" s="47" t="s">
        <v>3495</v>
      </c>
      <c r="U4425" s="47">
        <v>24659</v>
      </c>
      <c r="V4425" s="47" t="s">
        <v>69</v>
      </c>
      <c r="W4425" s="47" t="s">
        <v>3496</v>
      </c>
      <c r="X4425" s="47">
        <v>1282482</v>
      </c>
      <c r="Y4425" s="47">
        <v>4226954</v>
      </c>
      <c r="Z4425" s="47">
        <v>408484</v>
      </c>
      <c r="AA4425" s="47">
        <v>8980742</v>
      </c>
      <c r="AB4425" s="47" t="s">
        <v>71</v>
      </c>
      <c r="AC4425" s="47">
        <v>1461</v>
      </c>
      <c r="AD4425" s="47" t="s">
        <v>297</v>
      </c>
      <c r="AE4425" s="47" t="s">
        <v>4921</v>
      </c>
      <c r="AF4425" s="47" t="s">
        <v>6309</v>
      </c>
      <c r="AG4425" s="47">
        <v>10799</v>
      </c>
      <c r="AH4425" s="47" t="s">
        <v>73</v>
      </c>
      <c r="AI4425" s="47" t="s">
        <v>3488</v>
      </c>
      <c r="AJ4425" s="47" t="s">
        <v>61</v>
      </c>
      <c r="AK4425" s="47" t="s">
        <v>61</v>
      </c>
      <c r="AO4425" s="47">
        <v>0</v>
      </c>
      <c r="AP4425" s="47">
        <v>0</v>
      </c>
      <c r="AQ4425" s="47">
        <v>0</v>
      </c>
      <c r="AV4425" s="47">
        <v>4.4000000000000004</v>
      </c>
      <c r="AZ4425" s="47">
        <v>279</v>
      </c>
      <c r="BC4425" s="47">
        <v>0</v>
      </c>
      <c r="BM4425" s="47">
        <v>8.4</v>
      </c>
      <c r="BQ4425" s="47">
        <v>136</v>
      </c>
      <c r="BS4425" s="47">
        <v>19.5</v>
      </c>
      <c r="BT4425" s="47">
        <v>1.1100000000000001</v>
      </c>
      <c r="DI4425" s="1">
        <f t="shared" si="345"/>
        <v>4</v>
      </c>
      <c r="DJ4425" s="9" t="str">
        <f t="shared" si="346"/>
        <v>NO BACTERIOLOGICO</v>
      </c>
      <c r="DK4425" s="10" t="str">
        <f t="shared" si="347"/>
        <v>Realizado Bactereológico</v>
      </c>
      <c r="DL4425" s="11" t="str">
        <f t="shared" si="348"/>
        <v>0</v>
      </c>
    </row>
    <row r="4426" spans="1:116" ht="12" x14ac:dyDescent="0.2">
      <c r="A4426" s="47">
        <v>1006030010</v>
      </c>
      <c r="B4426" s="47" t="str">
        <f t="shared" si="349"/>
        <v>1006030010-SAN ISIDRO</v>
      </c>
      <c r="C4426" s="47" t="s">
        <v>3488</v>
      </c>
      <c r="D4426" s="47" t="s">
        <v>58</v>
      </c>
      <c r="E4426" s="47" t="s">
        <v>1533</v>
      </c>
      <c r="F4426" s="47" t="s">
        <v>3480</v>
      </c>
      <c r="G4426" s="47" t="s">
        <v>60</v>
      </c>
      <c r="H4426" s="47">
        <v>1320</v>
      </c>
      <c r="I4426" s="47">
        <v>1200</v>
      </c>
      <c r="J4426" s="47" t="s">
        <v>88</v>
      </c>
      <c r="K4426" s="47" t="s">
        <v>63</v>
      </c>
      <c r="L4426" s="47" t="s">
        <v>64</v>
      </c>
      <c r="M4426" s="47" t="s">
        <v>3487</v>
      </c>
      <c r="N4426" s="47" t="s">
        <v>3488</v>
      </c>
      <c r="O4426" s="47" t="s">
        <v>58</v>
      </c>
      <c r="P4426" s="47" t="s">
        <v>1533</v>
      </c>
      <c r="Q4426" s="47" t="s">
        <v>3480</v>
      </c>
      <c r="R4426" s="47">
        <v>17618</v>
      </c>
      <c r="S4426" s="47" t="s">
        <v>171</v>
      </c>
      <c r="T4426" s="47" t="s">
        <v>3495</v>
      </c>
      <c r="U4426" s="47">
        <v>24659</v>
      </c>
      <c r="V4426" s="47" t="s">
        <v>69</v>
      </c>
      <c r="W4426" s="47" t="s">
        <v>3496</v>
      </c>
      <c r="X4426" s="47">
        <v>1282482</v>
      </c>
      <c r="Y4426" s="47">
        <v>4226955</v>
      </c>
      <c r="Z4426" s="47">
        <v>912832</v>
      </c>
      <c r="AA4426" s="47">
        <v>7550105</v>
      </c>
      <c r="AB4426" s="47" t="s">
        <v>71</v>
      </c>
      <c r="AC4426" s="47">
        <v>1342</v>
      </c>
      <c r="AD4426" s="47" t="s">
        <v>297</v>
      </c>
      <c r="AE4426" s="47" t="s">
        <v>4921</v>
      </c>
      <c r="AF4426" s="47" t="s">
        <v>6309</v>
      </c>
      <c r="AG4426" s="47" t="s">
        <v>61</v>
      </c>
      <c r="AH4426" s="47" t="s">
        <v>75</v>
      </c>
      <c r="AI4426" s="47" t="s">
        <v>76</v>
      </c>
      <c r="AJ4426" s="47" t="s">
        <v>61</v>
      </c>
      <c r="AK4426" s="47" t="s">
        <v>61</v>
      </c>
      <c r="AO4426" s="47">
        <v>0</v>
      </c>
      <c r="AP4426" s="47">
        <v>0</v>
      </c>
      <c r="AQ4426" s="47">
        <v>0</v>
      </c>
      <c r="AV4426" s="47">
        <v>2.4</v>
      </c>
      <c r="AZ4426" s="47">
        <v>254</v>
      </c>
      <c r="BC4426" s="47">
        <v>0</v>
      </c>
      <c r="BM4426" s="47">
        <v>8.6</v>
      </c>
      <c r="BQ4426" s="47">
        <v>128</v>
      </c>
      <c r="BS4426" s="47">
        <v>20.2</v>
      </c>
      <c r="BT4426" s="47">
        <v>2.48</v>
      </c>
      <c r="DI4426" s="1">
        <f t="shared" si="345"/>
        <v>4</v>
      </c>
      <c r="DJ4426" s="9" t="str">
        <f t="shared" si="346"/>
        <v>NO BACTERIOLOGICO</v>
      </c>
      <c r="DK4426" s="10" t="str">
        <f t="shared" si="347"/>
        <v>Realizado Bactereológico</v>
      </c>
      <c r="DL4426" s="11" t="str">
        <f t="shared" si="348"/>
        <v>0</v>
      </c>
    </row>
    <row r="4427" spans="1:116" ht="12" x14ac:dyDescent="0.2">
      <c r="A4427" s="47">
        <v>1006030010</v>
      </c>
      <c r="B4427" s="47" t="str">
        <f t="shared" si="349"/>
        <v>1006030010-SAN ISIDRO</v>
      </c>
      <c r="C4427" s="47" t="s">
        <v>3488</v>
      </c>
      <c r="D4427" s="47" t="s">
        <v>58</v>
      </c>
      <c r="E4427" s="47" t="s">
        <v>1533</v>
      </c>
      <c r="F4427" s="47" t="s">
        <v>3480</v>
      </c>
      <c r="G4427" s="47" t="s">
        <v>60</v>
      </c>
      <c r="H4427" s="47">
        <v>1320</v>
      </c>
      <c r="I4427" s="47">
        <v>1200</v>
      </c>
      <c r="J4427" s="47" t="s">
        <v>88</v>
      </c>
      <c r="K4427" s="47" t="s">
        <v>63</v>
      </c>
      <c r="L4427" s="47" t="s">
        <v>64</v>
      </c>
      <c r="M4427" s="47" t="s">
        <v>3487</v>
      </c>
      <c r="N4427" s="47" t="s">
        <v>3488</v>
      </c>
      <c r="O4427" s="47" t="s">
        <v>58</v>
      </c>
      <c r="P4427" s="47" t="s">
        <v>1533</v>
      </c>
      <c r="Q4427" s="47" t="s">
        <v>3480</v>
      </c>
      <c r="R4427" s="47">
        <v>17618</v>
      </c>
      <c r="S4427" s="47" t="s">
        <v>171</v>
      </c>
      <c r="T4427" s="47" t="s">
        <v>3495</v>
      </c>
      <c r="U4427" s="47">
        <v>24659</v>
      </c>
      <c r="V4427" s="47" t="s">
        <v>69</v>
      </c>
      <c r="W4427" s="47" t="s">
        <v>3496</v>
      </c>
      <c r="X4427" s="47">
        <v>1282482</v>
      </c>
      <c r="Y4427" s="47">
        <v>4226956</v>
      </c>
      <c r="Z4427" s="47">
        <v>912140</v>
      </c>
      <c r="AA4427" s="47">
        <v>7551157</v>
      </c>
      <c r="AB4427" s="47" t="s">
        <v>71</v>
      </c>
      <c r="AC4427" s="47">
        <v>1242</v>
      </c>
      <c r="AD4427" s="47" t="s">
        <v>297</v>
      </c>
      <c r="AE4427" s="47" t="s">
        <v>4921</v>
      </c>
      <c r="AF4427" s="47" t="s">
        <v>6309</v>
      </c>
      <c r="AG4427" s="47" t="s">
        <v>61</v>
      </c>
      <c r="AH4427" s="47" t="s">
        <v>75</v>
      </c>
      <c r="AI4427" s="47" t="s">
        <v>76</v>
      </c>
      <c r="AJ4427" s="47" t="s">
        <v>61</v>
      </c>
      <c r="AK4427" s="47" t="s">
        <v>61</v>
      </c>
      <c r="AO4427" s="47">
        <v>0</v>
      </c>
      <c r="AP4427" s="47">
        <v>0</v>
      </c>
      <c r="AQ4427" s="47">
        <v>0</v>
      </c>
      <c r="AV4427" s="47">
        <v>5</v>
      </c>
      <c r="AZ4427" s="47">
        <v>253</v>
      </c>
      <c r="BC4427" s="47">
        <v>0</v>
      </c>
      <c r="BM4427" s="47">
        <v>8.6999999999999993</v>
      </c>
      <c r="BQ4427" s="47">
        <v>124</v>
      </c>
      <c r="BS4427" s="47">
        <v>20.5</v>
      </c>
      <c r="BT4427" s="47">
        <v>1.1599999999999999</v>
      </c>
      <c r="DI4427" s="1">
        <f t="shared" si="345"/>
        <v>4</v>
      </c>
      <c r="DJ4427" s="9" t="str">
        <f t="shared" si="346"/>
        <v>NO BACTERIOLOGICO</v>
      </c>
      <c r="DK4427" s="10" t="str">
        <f t="shared" si="347"/>
        <v>Realizado Bactereológico</v>
      </c>
      <c r="DL4427" s="11" t="str">
        <f t="shared" si="348"/>
        <v>0</v>
      </c>
    </row>
    <row r="4428" spans="1:116" ht="12" x14ac:dyDescent="0.2">
      <c r="A4428" s="47" t="s">
        <v>4799</v>
      </c>
      <c r="B4428" s="47" t="str">
        <f t="shared" si="349"/>
        <v>100103ZZ02-PAPAYAYOG</v>
      </c>
      <c r="C4428" s="47" t="s">
        <v>4800</v>
      </c>
      <c r="D4428" s="47" t="s">
        <v>58</v>
      </c>
      <c r="E4428" s="47" t="s">
        <v>58</v>
      </c>
      <c r="F4428" s="47" t="s">
        <v>87</v>
      </c>
      <c r="G4428" s="47" t="s">
        <v>63</v>
      </c>
      <c r="H4428" s="47">
        <v>0</v>
      </c>
      <c r="I4428" s="47">
        <v>0</v>
      </c>
      <c r="J4428" s="47" t="s">
        <v>88</v>
      </c>
      <c r="K4428" s="47" t="s">
        <v>63</v>
      </c>
      <c r="L4428" s="47" t="s">
        <v>64</v>
      </c>
      <c r="M4428" s="47" t="s">
        <v>4704</v>
      </c>
      <c r="N4428" s="47" t="s">
        <v>4705</v>
      </c>
      <c r="O4428" s="47" t="s">
        <v>58</v>
      </c>
      <c r="P4428" s="47" t="s">
        <v>58</v>
      </c>
      <c r="Q4428" s="47" t="s">
        <v>87</v>
      </c>
      <c r="R4428" s="47">
        <v>147259</v>
      </c>
      <c r="S4428" s="47" t="s">
        <v>67</v>
      </c>
      <c r="T4428" s="47" t="s">
        <v>4801</v>
      </c>
      <c r="U4428" s="47">
        <v>17241</v>
      </c>
      <c r="V4428" s="47" t="s">
        <v>69</v>
      </c>
      <c r="W4428" s="47" t="s">
        <v>4802</v>
      </c>
      <c r="X4428" s="47">
        <v>1282484</v>
      </c>
      <c r="Y4428" s="47">
        <v>4226963</v>
      </c>
      <c r="Z4428" s="47">
        <v>384323</v>
      </c>
      <c r="AA4428" s="47">
        <v>8919267</v>
      </c>
      <c r="AB4428" s="47" t="s">
        <v>71</v>
      </c>
      <c r="AC4428" s="47">
        <v>2869</v>
      </c>
      <c r="AD4428" s="47" t="s">
        <v>86</v>
      </c>
      <c r="AE4428" s="47" t="s">
        <v>4916</v>
      </c>
      <c r="AF4428" s="47" t="s">
        <v>6310</v>
      </c>
      <c r="AG4428" s="47">
        <v>44423</v>
      </c>
      <c r="AH4428" s="47" t="s">
        <v>73</v>
      </c>
      <c r="AI4428" s="47" t="s">
        <v>4803</v>
      </c>
      <c r="AJ4428" s="47" t="s">
        <v>61</v>
      </c>
      <c r="AK4428" s="47" t="s">
        <v>61</v>
      </c>
      <c r="AV4428" s="47">
        <v>0.8</v>
      </c>
      <c r="BM4428" s="47">
        <v>7.9</v>
      </c>
      <c r="DI4428" s="1">
        <f t="shared" si="345"/>
        <v>4</v>
      </c>
      <c r="DJ4428" s="9" t="str">
        <f t="shared" si="346"/>
        <v>-</v>
      </c>
      <c r="DK4428" s="10" t="str">
        <f t="shared" si="347"/>
        <v>-</v>
      </c>
      <c r="DL4428" s="11" t="str">
        <f t="shared" si="348"/>
        <v>0</v>
      </c>
    </row>
    <row r="4429" spans="1:116" ht="12" x14ac:dyDescent="0.2">
      <c r="A4429" s="47" t="s">
        <v>4799</v>
      </c>
      <c r="B4429" s="47" t="str">
        <f t="shared" si="349"/>
        <v>100103ZZ02-PAPAYAYOG</v>
      </c>
      <c r="C4429" s="47" t="s">
        <v>4800</v>
      </c>
      <c r="D4429" s="47" t="s">
        <v>58</v>
      </c>
      <c r="E4429" s="47" t="s">
        <v>58</v>
      </c>
      <c r="F4429" s="47" t="s">
        <v>87</v>
      </c>
      <c r="G4429" s="47" t="s">
        <v>63</v>
      </c>
      <c r="H4429" s="47">
        <v>0</v>
      </c>
      <c r="I4429" s="47">
        <v>0</v>
      </c>
      <c r="J4429" s="47" t="s">
        <v>88</v>
      </c>
      <c r="K4429" s="47" t="s">
        <v>63</v>
      </c>
      <c r="L4429" s="47" t="s">
        <v>64</v>
      </c>
      <c r="M4429" s="47" t="s">
        <v>4704</v>
      </c>
      <c r="N4429" s="47" t="s">
        <v>4705</v>
      </c>
      <c r="O4429" s="47" t="s">
        <v>58</v>
      </c>
      <c r="P4429" s="47" t="s">
        <v>58</v>
      </c>
      <c r="Q4429" s="47" t="s">
        <v>87</v>
      </c>
      <c r="R4429" s="47">
        <v>147259</v>
      </c>
      <c r="S4429" s="47" t="s">
        <v>67</v>
      </c>
      <c r="T4429" s="47" t="s">
        <v>4801</v>
      </c>
      <c r="U4429" s="47">
        <v>17241</v>
      </c>
      <c r="V4429" s="47" t="s">
        <v>69</v>
      </c>
      <c r="W4429" s="47" t="s">
        <v>4802</v>
      </c>
      <c r="X4429" s="47">
        <v>1282484</v>
      </c>
      <c r="Y4429" s="47">
        <v>4226964</v>
      </c>
      <c r="Z4429" s="47">
        <v>384048</v>
      </c>
      <c r="AA4429" s="47">
        <v>8919019</v>
      </c>
      <c r="AB4429" s="47" t="s">
        <v>71</v>
      </c>
      <c r="AC4429" s="47">
        <v>2859</v>
      </c>
      <c r="AD4429" s="47" t="s">
        <v>86</v>
      </c>
      <c r="AE4429" s="47" t="s">
        <v>4916</v>
      </c>
      <c r="AF4429" s="47" t="s">
        <v>6310</v>
      </c>
      <c r="AG4429" s="47" t="s">
        <v>61</v>
      </c>
      <c r="AH4429" s="47" t="s">
        <v>75</v>
      </c>
      <c r="AI4429" s="47" t="s">
        <v>76</v>
      </c>
      <c r="AJ4429" s="47" t="s">
        <v>77</v>
      </c>
      <c r="AK4429" s="47" t="s">
        <v>78</v>
      </c>
      <c r="AV4429" s="47">
        <v>0.6</v>
      </c>
      <c r="BM4429" s="47">
        <v>7.7</v>
      </c>
      <c r="DI4429" s="1">
        <f t="shared" si="345"/>
        <v>4</v>
      </c>
      <c r="DJ4429" s="9" t="str">
        <f t="shared" si="346"/>
        <v>-</v>
      </c>
      <c r="DK4429" s="10" t="str">
        <f t="shared" si="347"/>
        <v>-</v>
      </c>
      <c r="DL4429" s="11" t="str">
        <f t="shared" si="348"/>
        <v>0</v>
      </c>
    </row>
    <row r="4430" spans="1:116" ht="12" x14ac:dyDescent="0.2">
      <c r="A4430" s="47" t="s">
        <v>4799</v>
      </c>
      <c r="B4430" s="47" t="str">
        <f t="shared" si="349"/>
        <v>100103ZZ02-PAPAYAYOG</v>
      </c>
      <c r="C4430" s="47" t="s">
        <v>4800</v>
      </c>
      <c r="D4430" s="47" t="s">
        <v>58</v>
      </c>
      <c r="E4430" s="47" t="s">
        <v>58</v>
      </c>
      <c r="F4430" s="47" t="s">
        <v>87</v>
      </c>
      <c r="G4430" s="47" t="s">
        <v>63</v>
      </c>
      <c r="H4430" s="47">
        <v>0</v>
      </c>
      <c r="I4430" s="47">
        <v>0</v>
      </c>
      <c r="J4430" s="47" t="s">
        <v>88</v>
      </c>
      <c r="K4430" s="47" t="s">
        <v>63</v>
      </c>
      <c r="L4430" s="47" t="s">
        <v>64</v>
      </c>
      <c r="M4430" s="47" t="s">
        <v>4704</v>
      </c>
      <c r="N4430" s="47" t="s">
        <v>4705</v>
      </c>
      <c r="O4430" s="47" t="s">
        <v>58</v>
      </c>
      <c r="P4430" s="47" t="s">
        <v>58</v>
      </c>
      <c r="Q4430" s="47" t="s">
        <v>87</v>
      </c>
      <c r="R4430" s="47">
        <v>147259</v>
      </c>
      <c r="S4430" s="47" t="s">
        <v>67</v>
      </c>
      <c r="T4430" s="47" t="s">
        <v>4801</v>
      </c>
      <c r="U4430" s="47">
        <v>17241</v>
      </c>
      <c r="V4430" s="47" t="s">
        <v>69</v>
      </c>
      <c r="W4430" s="47" t="s">
        <v>4802</v>
      </c>
      <c r="X4430" s="47">
        <v>1282484</v>
      </c>
      <c r="Y4430" s="47">
        <v>4226965</v>
      </c>
      <c r="Z4430" s="47">
        <v>384748</v>
      </c>
      <c r="AA4430" s="47">
        <v>8918576</v>
      </c>
      <c r="AB4430" s="47" t="s">
        <v>71</v>
      </c>
      <c r="AC4430" s="47">
        <v>2540</v>
      </c>
      <c r="AD4430" s="47" t="s">
        <v>86</v>
      </c>
      <c r="AE4430" s="47" t="s">
        <v>4916</v>
      </c>
      <c r="AF4430" s="47" t="s">
        <v>6310</v>
      </c>
      <c r="AG4430" s="47" t="s">
        <v>61</v>
      </c>
      <c r="AH4430" s="47" t="s">
        <v>75</v>
      </c>
      <c r="AI4430" s="47" t="s">
        <v>76</v>
      </c>
      <c r="AJ4430" s="47" t="s">
        <v>77</v>
      </c>
      <c r="AK4430" s="47" t="s">
        <v>78</v>
      </c>
      <c r="AV4430" s="47">
        <v>0.5</v>
      </c>
      <c r="BM4430" s="47">
        <v>7.8</v>
      </c>
      <c r="DI4430" s="1">
        <f t="shared" si="345"/>
        <v>4</v>
      </c>
      <c r="DJ4430" s="9" t="str">
        <f t="shared" si="346"/>
        <v>-</v>
      </c>
      <c r="DK4430" s="10" t="str">
        <f t="shared" si="347"/>
        <v>-</v>
      </c>
      <c r="DL4430" s="11" t="str">
        <f t="shared" si="348"/>
        <v>0</v>
      </c>
    </row>
    <row r="4431" spans="1:116" ht="12" x14ac:dyDescent="0.2">
      <c r="A4431" s="47">
        <v>1001080012</v>
      </c>
      <c r="B4431" s="47" t="str">
        <f t="shared" si="349"/>
        <v>1001080012-CHEGYAHUARCAN</v>
      </c>
      <c r="C4431" s="47" t="s">
        <v>4310</v>
      </c>
      <c r="D4431" s="47" t="s">
        <v>58</v>
      </c>
      <c r="E4431" s="47" t="s">
        <v>58</v>
      </c>
      <c r="F4431" s="47" t="s">
        <v>4260</v>
      </c>
      <c r="G4431" s="47" t="s">
        <v>60</v>
      </c>
      <c r="H4431" s="47">
        <v>74</v>
      </c>
      <c r="I4431" s="47" t="s">
        <v>61</v>
      </c>
      <c r="J4431" s="47" t="s">
        <v>62</v>
      </c>
      <c r="K4431" s="47" t="s">
        <v>63</v>
      </c>
      <c r="L4431" s="47" t="s">
        <v>64</v>
      </c>
      <c r="M4431" s="47" t="s">
        <v>4306</v>
      </c>
      <c r="N4431" s="47" t="s">
        <v>4307</v>
      </c>
      <c r="O4431" s="47" t="s">
        <v>58</v>
      </c>
      <c r="P4431" s="47" t="s">
        <v>58</v>
      </c>
      <c r="Q4431" s="47" t="s">
        <v>4260</v>
      </c>
      <c r="R4431" s="47">
        <v>159650</v>
      </c>
      <c r="S4431" s="47" t="s">
        <v>67</v>
      </c>
      <c r="T4431" s="47" t="s">
        <v>4311</v>
      </c>
      <c r="U4431" s="47">
        <v>18075</v>
      </c>
      <c r="V4431" s="47" t="s">
        <v>69</v>
      </c>
      <c r="W4431" s="47" t="s">
        <v>4312</v>
      </c>
      <c r="X4431" s="47">
        <v>1282489</v>
      </c>
      <c r="Y4431" s="47">
        <v>4227000</v>
      </c>
      <c r="Z4431" s="47">
        <v>346011</v>
      </c>
      <c r="AA4431" s="47">
        <v>8893087</v>
      </c>
      <c r="AB4431" s="47" t="s">
        <v>71</v>
      </c>
      <c r="AC4431" s="47">
        <v>3641</v>
      </c>
      <c r="AD4431" s="47" t="s">
        <v>86</v>
      </c>
      <c r="AE4431" s="47" t="s">
        <v>4886</v>
      </c>
      <c r="AF4431" s="47" t="s">
        <v>6311</v>
      </c>
      <c r="AG4431" s="47">
        <v>54468</v>
      </c>
      <c r="AH4431" s="47" t="s">
        <v>73</v>
      </c>
      <c r="AI4431" s="47" t="s">
        <v>4313</v>
      </c>
      <c r="AJ4431" s="47" t="s">
        <v>61</v>
      </c>
      <c r="AK4431" s="47" t="s">
        <v>61</v>
      </c>
      <c r="AV4431" s="47">
        <v>0.9</v>
      </c>
      <c r="AZ4431" s="47">
        <v>64</v>
      </c>
      <c r="BM4431" s="47">
        <v>7.4</v>
      </c>
      <c r="BS4431" s="47">
        <v>16</v>
      </c>
      <c r="BT4431" s="47">
        <v>0</v>
      </c>
      <c r="DI4431" s="1">
        <f t="shared" si="345"/>
        <v>4</v>
      </c>
      <c r="DJ4431" s="9" t="str">
        <f t="shared" si="346"/>
        <v>NO BACTERIOLOGICO</v>
      </c>
      <c r="DK4431" s="10" t="str">
        <f t="shared" si="347"/>
        <v>-</v>
      </c>
      <c r="DL4431" s="11" t="str">
        <f t="shared" si="348"/>
        <v>0</v>
      </c>
    </row>
    <row r="4432" spans="1:116" ht="12" x14ac:dyDescent="0.2">
      <c r="A4432" s="47">
        <v>1001080012</v>
      </c>
      <c r="B4432" s="47" t="str">
        <f t="shared" si="349"/>
        <v>1001080012-CHEGYAHUARCAN</v>
      </c>
      <c r="C4432" s="47" t="s">
        <v>4310</v>
      </c>
      <c r="D4432" s="47" t="s">
        <v>58</v>
      </c>
      <c r="E4432" s="47" t="s">
        <v>58</v>
      </c>
      <c r="F4432" s="47" t="s">
        <v>4260</v>
      </c>
      <c r="G4432" s="47" t="s">
        <v>60</v>
      </c>
      <c r="H4432" s="47">
        <v>74</v>
      </c>
      <c r="I4432" s="47" t="s">
        <v>61</v>
      </c>
      <c r="J4432" s="47" t="s">
        <v>62</v>
      </c>
      <c r="K4432" s="47" t="s">
        <v>63</v>
      </c>
      <c r="L4432" s="47" t="s">
        <v>64</v>
      </c>
      <c r="M4432" s="47" t="s">
        <v>4306</v>
      </c>
      <c r="N4432" s="47" t="s">
        <v>4307</v>
      </c>
      <c r="O4432" s="47" t="s">
        <v>58</v>
      </c>
      <c r="P4432" s="47" t="s">
        <v>58</v>
      </c>
      <c r="Q4432" s="47" t="s">
        <v>4260</v>
      </c>
      <c r="R4432" s="47">
        <v>159650</v>
      </c>
      <c r="S4432" s="47" t="s">
        <v>67</v>
      </c>
      <c r="T4432" s="47" t="s">
        <v>4311</v>
      </c>
      <c r="U4432" s="47">
        <v>18075</v>
      </c>
      <c r="V4432" s="47" t="s">
        <v>69</v>
      </c>
      <c r="W4432" s="47" t="s">
        <v>4312</v>
      </c>
      <c r="X4432" s="47">
        <v>1282489</v>
      </c>
      <c r="Y4432" s="47">
        <v>4227001</v>
      </c>
      <c r="Z4432" s="47">
        <v>346126</v>
      </c>
      <c r="AA4432" s="47">
        <v>8893171</v>
      </c>
      <c r="AB4432" s="47" t="s">
        <v>71</v>
      </c>
      <c r="AC4432" s="47">
        <v>3610</v>
      </c>
      <c r="AD4432" s="47" t="s">
        <v>86</v>
      </c>
      <c r="AE4432" s="47" t="s">
        <v>4886</v>
      </c>
      <c r="AF4432" s="47" t="s">
        <v>6311</v>
      </c>
      <c r="AG4432" s="47" t="s">
        <v>61</v>
      </c>
      <c r="AH4432" s="47" t="s">
        <v>75</v>
      </c>
      <c r="AI4432" s="47" t="s">
        <v>76</v>
      </c>
      <c r="AJ4432" s="47" t="s">
        <v>77</v>
      </c>
      <c r="AK4432" s="47" t="s">
        <v>78</v>
      </c>
      <c r="AV4432" s="47">
        <v>0.7</v>
      </c>
      <c r="AZ4432" s="47">
        <v>65</v>
      </c>
      <c r="BM4432" s="47">
        <v>7.5</v>
      </c>
      <c r="BS4432" s="47">
        <v>16</v>
      </c>
      <c r="BT4432" s="47">
        <v>0</v>
      </c>
      <c r="DI4432" s="1">
        <f t="shared" si="345"/>
        <v>4</v>
      </c>
      <c r="DJ4432" s="9" t="str">
        <f t="shared" si="346"/>
        <v>NO BACTERIOLOGICO</v>
      </c>
      <c r="DK4432" s="10" t="str">
        <f t="shared" si="347"/>
        <v>-</v>
      </c>
      <c r="DL4432" s="11" t="str">
        <f t="shared" si="348"/>
        <v>0</v>
      </c>
    </row>
    <row r="4433" spans="1:116" ht="12" x14ac:dyDescent="0.2">
      <c r="A4433" s="47">
        <v>1001080012</v>
      </c>
      <c r="B4433" s="47" t="str">
        <f t="shared" si="349"/>
        <v>1001080012-CHEGYAHUARCAN</v>
      </c>
      <c r="C4433" s="47" t="s">
        <v>4310</v>
      </c>
      <c r="D4433" s="47" t="s">
        <v>58</v>
      </c>
      <c r="E4433" s="47" t="s">
        <v>58</v>
      </c>
      <c r="F4433" s="47" t="s">
        <v>4260</v>
      </c>
      <c r="G4433" s="47" t="s">
        <v>60</v>
      </c>
      <c r="H4433" s="47">
        <v>74</v>
      </c>
      <c r="I4433" s="47" t="s">
        <v>61</v>
      </c>
      <c r="J4433" s="47" t="s">
        <v>62</v>
      </c>
      <c r="K4433" s="47" t="s">
        <v>63</v>
      </c>
      <c r="L4433" s="47" t="s">
        <v>64</v>
      </c>
      <c r="M4433" s="47" t="s">
        <v>4306</v>
      </c>
      <c r="N4433" s="47" t="s">
        <v>4307</v>
      </c>
      <c r="O4433" s="47" t="s">
        <v>58</v>
      </c>
      <c r="P4433" s="47" t="s">
        <v>58</v>
      </c>
      <c r="Q4433" s="47" t="s">
        <v>4260</v>
      </c>
      <c r="R4433" s="47">
        <v>159650</v>
      </c>
      <c r="S4433" s="47" t="s">
        <v>67</v>
      </c>
      <c r="T4433" s="47" t="s">
        <v>4311</v>
      </c>
      <c r="U4433" s="47">
        <v>18075</v>
      </c>
      <c r="V4433" s="47" t="s">
        <v>69</v>
      </c>
      <c r="W4433" s="47" t="s">
        <v>4312</v>
      </c>
      <c r="X4433" s="47">
        <v>1282489</v>
      </c>
      <c r="Y4433" s="47">
        <v>4227002</v>
      </c>
      <c r="Z4433" s="47">
        <v>346279</v>
      </c>
      <c r="AA4433" s="47">
        <v>8892945</v>
      </c>
      <c r="AB4433" s="47" t="s">
        <v>71</v>
      </c>
      <c r="AC4433" s="47">
        <v>3544</v>
      </c>
      <c r="AD4433" s="47" t="s">
        <v>86</v>
      </c>
      <c r="AE4433" s="47" t="s">
        <v>4886</v>
      </c>
      <c r="AF4433" s="47" t="s">
        <v>6311</v>
      </c>
      <c r="AG4433" s="47" t="s">
        <v>61</v>
      </c>
      <c r="AH4433" s="47" t="s">
        <v>75</v>
      </c>
      <c r="AI4433" s="47" t="s">
        <v>76</v>
      </c>
      <c r="AJ4433" s="47" t="s">
        <v>77</v>
      </c>
      <c r="AK4433" s="47" t="s">
        <v>78</v>
      </c>
      <c r="AV4433" s="47">
        <v>0.6</v>
      </c>
      <c r="AZ4433" s="47">
        <v>66</v>
      </c>
      <c r="BM4433" s="47">
        <v>7.6</v>
      </c>
      <c r="BS4433" s="47">
        <v>16</v>
      </c>
      <c r="BT4433" s="47">
        <v>0</v>
      </c>
      <c r="DI4433" s="1">
        <f t="shared" si="345"/>
        <v>4</v>
      </c>
      <c r="DJ4433" s="9" t="str">
        <f t="shared" si="346"/>
        <v>NO BACTERIOLOGICO</v>
      </c>
      <c r="DK4433" s="10" t="str">
        <f t="shared" si="347"/>
        <v>-</v>
      </c>
      <c r="DL4433" s="11" t="str">
        <f t="shared" si="348"/>
        <v>0</v>
      </c>
    </row>
    <row r="4434" spans="1:116" ht="12" x14ac:dyDescent="0.2">
      <c r="A4434" s="47">
        <v>1006030026</v>
      </c>
      <c r="B4434" s="47" t="str">
        <f t="shared" si="349"/>
        <v>1006030026-SAN SEBASTIAN</v>
      </c>
      <c r="C4434" s="47" t="s">
        <v>3497</v>
      </c>
      <c r="D4434" s="47" t="s">
        <v>58</v>
      </c>
      <c r="E4434" s="47" t="s">
        <v>1533</v>
      </c>
      <c r="F4434" s="47" t="s">
        <v>3480</v>
      </c>
      <c r="G4434" s="47" t="s">
        <v>60</v>
      </c>
      <c r="H4434" s="47">
        <v>350</v>
      </c>
      <c r="I4434" s="47">
        <v>189</v>
      </c>
      <c r="J4434" s="47" t="s">
        <v>88</v>
      </c>
      <c r="K4434" s="47" t="s">
        <v>63</v>
      </c>
      <c r="L4434" s="47" t="s">
        <v>64</v>
      </c>
      <c r="M4434" s="47" t="s">
        <v>3481</v>
      </c>
      <c r="N4434" s="47" t="s">
        <v>3480</v>
      </c>
      <c r="O4434" s="47" t="s">
        <v>58</v>
      </c>
      <c r="P4434" s="47" t="s">
        <v>1533</v>
      </c>
      <c r="Q4434" s="47" t="s">
        <v>3480</v>
      </c>
      <c r="R4434" s="47">
        <v>103304</v>
      </c>
      <c r="S4434" s="47" t="s">
        <v>171</v>
      </c>
      <c r="T4434" s="47" t="s">
        <v>3498</v>
      </c>
      <c r="U4434" s="47">
        <v>23258</v>
      </c>
      <c r="V4434" s="47" t="s">
        <v>69</v>
      </c>
      <c r="W4434" s="47" t="s">
        <v>3499</v>
      </c>
      <c r="X4434" s="47">
        <v>1282498</v>
      </c>
      <c r="Y4434" s="47">
        <v>4227007</v>
      </c>
      <c r="Z4434" s="47">
        <v>402535</v>
      </c>
      <c r="AA4434" s="47">
        <v>8983015</v>
      </c>
      <c r="AB4434" s="47" t="s">
        <v>71</v>
      </c>
      <c r="AC4434" s="47">
        <v>988</v>
      </c>
      <c r="AD4434" s="47" t="s">
        <v>72</v>
      </c>
      <c r="AE4434" s="47" t="s">
        <v>4909</v>
      </c>
      <c r="AF4434" s="47" t="s">
        <v>6312</v>
      </c>
      <c r="AG4434" s="47">
        <v>67938</v>
      </c>
      <c r="AH4434" s="47" t="s">
        <v>73</v>
      </c>
      <c r="AI4434" s="47" t="s">
        <v>3500</v>
      </c>
      <c r="AJ4434" s="47" t="s">
        <v>61</v>
      </c>
      <c r="AK4434" s="47" t="s">
        <v>61</v>
      </c>
      <c r="AV4434" s="47">
        <v>1.2</v>
      </c>
      <c r="AZ4434" s="47">
        <v>112.3</v>
      </c>
      <c r="BM4434" s="47">
        <v>5.96</v>
      </c>
      <c r="BS4434" s="47">
        <v>21.2</v>
      </c>
      <c r="BT4434" s="47">
        <v>2.35</v>
      </c>
      <c r="DI4434" s="1">
        <f t="shared" si="345"/>
        <v>4</v>
      </c>
      <c r="DJ4434" s="9" t="str">
        <f t="shared" si="346"/>
        <v>NO BACTERIOLOGICO</v>
      </c>
      <c r="DK4434" s="10" t="str">
        <f t="shared" si="347"/>
        <v>-</v>
      </c>
      <c r="DL4434" s="11" t="str">
        <f t="shared" si="348"/>
        <v>0</v>
      </c>
    </row>
    <row r="4435" spans="1:116" ht="12" x14ac:dyDescent="0.2">
      <c r="A4435" s="47">
        <v>1006030026</v>
      </c>
      <c r="B4435" s="47" t="str">
        <f t="shared" si="349"/>
        <v>1006030026-SAN SEBASTIAN</v>
      </c>
      <c r="C4435" s="47" t="s">
        <v>3497</v>
      </c>
      <c r="D4435" s="47" t="s">
        <v>58</v>
      </c>
      <c r="E4435" s="47" t="s">
        <v>1533</v>
      </c>
      <c r="F4435" s="47" t="s">
        <v>3480</v>
      </c>
      <c r="G4435" s="47" t="s">
        <v>60</v>
      </c>
      <c r="H4435" s="47">
        <v>350</v>
      </c>
      <c r="I4435" s="47">
        <v>189</v>
      </c>
      <c r="J4435" s="47" t="s">
        <v>88</v>
      </c>
      <c r="K4435" s="47" t="s">
        <v>63</v>
      </c>
      <c r="L4435" s="47" t="s">
        <v>64</v>
      </c>
      <c r="M4435" s="47" t="s">
        <v>3481</v>
      </c>
      <c r="N4435" s="47" t="s">
        <v>3480</v>
      </c>
      <c r="O4435" s="47" t="s">
        <v>58</v>
      </c>
      <c r="P4435" s="47" t="s">
        <v>1533</v>
      </c>
      <c r="Q4435" s="47" t="s">
        <v>3480</v>
      </c>
      <c r="R4435" s="47">
        <v>103304</v>
      </c>
      <c r="S4435" s="47" t="s">
        <v>171</v>
      </c>
      <c r="T4435" s="47" t="s">
        <v>3498</v>
      </c>
      <c r="U4435" s="47">
        <v>23258</v>
      </c>
      <c r="V4435" s="47" t="s">
        <v>69</v>
      </c>
      <c r="W4435" s="47" t="s">
        <v>3499</v>
      </c>
      <c r="X4435" s="47">
        <v>1282498</v>
      </c>
      <c r="Y4435" s="47">
        <v>4227008</v>
      </c>
      <c r="Z4435" s="47">
        <v>912845</v>
      </c>
      <c r="AA4435" s="47">
        <v>7550118</v>
      </c>
      <c r="AB4435" s="47" t="s">
        <v>71</v>
      </c>
      <c r="AC4435" s="47">
        <v>1355</v>
      </c>
      <c r="AD4435" s="47" t="s">
        <v>72</v>
      </c>
      <c r="AE4435" s="47" t="s">
        <v>4909</v>
      </c>
      <c r="AF4435" s="47" t="s">
        <v>6312</v>
      </c>
      <c r="AG4435" s="47" t="s">
        <v>61</v>
      </c>
      <c r="AH4435" s="47" t="s">
        <v>75</v>
      </c>
      <c r="AI4435" s="47" t="s">
        <v>76</v>
      </c>
      <c r="AJ4435" s="47" t="s">
        <v>61</v>
      </c>
      <c r="AK4435" s="47" t="s">
        <v>61</v>
      </c>
      <c r="AV4435" s="47">
        <v>0.8</v>
      </c>
      <c r="AZ4435" s="47">
        <v>109.3</v>
      </c>
      <c r="BM4435" s="47">
        <v>6.85</v>
      </c>
      <c r="BS4435" s="47">
        <v>20.2</v>
      </c>
      <c r="BT4435" s="47">
        <v>2.2799999999999998</v>
      </c>
      <c r="DI4435" s="1">
        <f t="shared" si="345"/>
        <v>4</v>
      </c>
      <c r="DJ4435" s="9" t="str">
        <f t="shared" si="346"/>
        <v>NO BACTERIOLOGICO</v>
      </c>
      <c r="DK4435" s="10" t="str">
        <f t="shared" si="347"/>
        <v>-</v>
      </c>
      <c r="DL4435" s="11" t="str">
        <f t="shared" si="348"/>
        <v>0</v>
      </c>
    </row>
    <row r="4436" spans="1:116" ht="12" x14ac:dyDescent="0.2">
      <c r="A4436" s="47">
        <v>1006030026</v>
      </c>
      <c r="B4436" s="47" t="str">
        <f t="shared" si="349"/>
        <v>1006030026-SAN SEBASTIAN</v>
      </c>
      <c r="C4436" s="47" t="s">
        <v>3497</v>
      </c>
      <c r="D4436" s="47" t="s">
        <v>58</v>
      </c>
      <c r="E4436" s="47" t="s">
        <v>1533</v>
      </c>
      <c r="F4436" s="47" t="s">
        <v>3480</v>
      </c>
      <c r="G4436" s="47" t="s">
        <v>60</v>
      </c>
      <c r="H4436" s="47">
        <v>350</v>
      </c>
      <c r="I4436" s="47">
        <v>189</v>
      </c>
      <c r="J4436" s="47" t="s">
        <v>88</v>
      </c>
      <c r="K4436" s="47" t="s">
        <v>63</v>
      </c>
      <c r="L4436" s="47" t="s">
        <v>64</v>
      </c>
      <c r="M4436" s="47" t="s">
        <v>3481</v>
      </c>
      <c r="N4436" s="47" t="s">
        <v>3480</v>
      </c>
      <c r="O4436" s="47" t="s">
        <v>58</v>
      </c>
      <c r="P4436" s="47" t="s">
        <v>1533</v>
      </c>
      <c r="Q4436" s="47" t="s">
        <v>3480</v>
      </c>
      <c r="R4436" s="47">
        <v>103304</v>
      </c>
      <c r="S4436" s="47" t="s">
        <v>171</v>
      </c>
      <c r="T4436" s="47" t="s">
        <v>3498</v>
      </c>
      <c r="U4436" s="47">
        <v>23258</v>
      </c>
      <c r="V4436" s="47" t="s">
        <v>69</v>
      </c>
      <c r="W4436" s="47" t="s">
        <v>3499</v>
      </c>
      <c r="X4436" s="47">
        <v>1282498</v>
      </c>
      <c r="Y4436" s="47">
        <v>4227009</v>
      </c>
      <c r="Z4436" s="47">
        <v>912837</v>
      </c>
      <c r="AA4436" s="47">
        <v>7550110</v>
      </c>
      <c r="AB4436" s="47" t="s">
        <v>71</v>
      </c>
      <c r="AC4436" s="47">
        <v>1347</v>
      </c>
      <c r="AD4436" s="47" t="s">
        <v>72</v>
      </c>
      <c r="AE4436" s="47" t="s">
        <v>4909</v>
      </c>
      <c r="AF4436" s="47" t="s">
        <v>6312</v>
      </c>
      <c r="AG4436" s="47" t="s">
        <v>61</v>
      </c>
      <c r="AH4436" s="47" t="s">
        <v>75</v>
      </c>
      <c r="AI4436" s="47" t="s">
        <v>76</v>
      </c>
      <c r="AJ4436" s="47" t="s">
        <v>61</v>
      </c>
      <c r="AK4436" s="47" t="s">
        <v>61</v>
      </c>
      <c r="AV4436" s="47">
        <v>0.5</v>
      </c>
      <c r="AZ4436" s="47">
        <v>105.2</v>
      </c>
      <c r="BM4436" s="47">
        <v>6.55</v>
      </c>
      <c r="BS4436" s="47">
        <v>20.3</v>
      </c>
      <c r="BT4436" s="47">
        <v>2.2200000000000002</v>
      </c>
      <c r="DI4436" s="1">
        <f t="shared" si="345"/>
        <v>4</v>
      </c>
      <c r="DJ4436" s="9" t="str">
        <f t="shared" si="346"/>
        <v>NO BACTERIOLOGICO</v>
      </c>
      <c r="DK4436" s="10" t="str">
        <f t="shared" si="347"/>
        <v>-</v>
      </c>
      <c r="DL4436" s="11" t="str">
        <f t="shared" si="348"/>
        <v>0</v>
      </c>
    </row>
    <row r="4437" spans="1:116" ht="12" x14ac:dyDescent="0.2">
      <c r="A4437" s="47">
        <v>1001030109</v>
      </c>
      <c r="B4437" s="47" t="str">
        <f t="shared" si="349"/>
        <v>1001030109-SAN RAFAEL DE MILLPO</v>
      </c>
      <c r="C4437" s="47" t="s">
        <v>4709</v>
      </c>
      <c r="D4437" s="47" t="s">
        <v>58</v>
      </c>
      <c r="E4437" s="47" t="s">
        <v>58</v>
      </c>
      <c r="F4437" s="47" t="s">
        <v>87</v>
      </c>
      <c r="G4437" s="47" t="s">
        <v>60</v>
      </c>
      <c r="H4437" s="47">
        <v>115</v>
      </c>
      <c r="I4437" s="47" t="s">
        <v>61</v>
      </c>
      <c r="J4437" s="47" t="s">
        <v>88</v>
      </c>
      <c r="K4437" s="47" t="s">
        <v>63</v>
      </c>
      <c r="L4437" s="47" t="s">
        <v>64</v>
      </c>
      <c r="M4437" s="47" t="s">
        <v>4704</v>
      </c>
      <c r="N4437" s="47" t="s">
        <v>4705</v>
      </c>
      <c r="O4437" s="47" t="s">
        <v>58</v>
      </c>
      <c r="P4437" s="47" t="s">
        <v>58</v>
      </c>
      <c r="Q4437" s="47" t="s">
        <v>87</v>
      </c>
      <c r="R4437" s="47">
        <v>118718</v>
      </c>
      <c r="S4437" s="47" t="s">
        <v>67</v>
      </c>
      <c r="T4437" s="47" t="s">
        <v>4710</v>
      </c>
      <c r="U4437" s="47">
        <v>15170</v>
      </c>
      <c r="V4437" s="47" t="s">
        <v>69</v>
      </c>
      <c r="W4437" s="47" t="s">
        <v>4711</v>
      </c>
      <c r="X4437" s="47">
        <v>1282496</v>
      </c>
      <c r="Y4437" s="47">
        <v>4227010</v>
      </c>
      <c r="Z4437" s="47">
        <v>385275</v>
      </c>
      <c r="AA4437" s="47">
        <v>8920664</v>
      </c>
      <c r="AB4437" s="47" t="s">
        <v>71</v>
      </c>
      <c r="AC4437" s="47">
        <v>2958</v>
      </c>
      <c r="AD4437" s="47" t="s">
        <v>86</v>
      </c>
      <c r="AE4437" s="47" t="s">
        <v>4916</v>
      </c>
      <c r="AF4437" s="47" t="s">
        <v>6312</v>
      </c>
      <c r="AG4437" s="47">
        <v>20053</v>
      </c>
      <c r="AH4437" s="47" t="s">
        <v>73</v>
      </c>
      <c r="AI4437" s="47" t="s">
        <v>4712</v>
      </c>
      <c r="AJ4437" s="47" t="s">
        <v>61</v>
      </c>
      <c r="AK4437" s="47" t="s">
        <v>61</v>
      </c>
      <c r="AV4437" s="47">
        <v>0.8</v>
      </c>
      <c r="BM4437" s="47">
        <v>7.5</v>
      </c>
      <c r="DI4437" s="1">
        <f t="shared" si="345"/>
        <v>4</v>
      </c>
      <c r="DJ4437" s="9" t="str">
        <f t="shared" si="346"/>
        <v>-</v>
      </c>
      <c r="DK4437" s="10" t="str">
        <f t="shared" si="347"/>
        <v>-</v>
      </c>
      <c r="DL4437" s="11" t="str">
        <f t="shared" si="348"/>
        <v>0</v>
      </c>
    </row>
    <row r="4438" spans="1:116" ht="12" x14ac:dyDescent="0.2">
      <c r="A4438" s="47">
        <v>1001030109</v>
      </c>
      <c r="B4438" s="47" t="str">
        <f t="shared" si="349"/>
        <v>1001030109-SAN RAFAEL DE MILLPO</v>
      </c>
      <c r="C4438" s="47" t="s">
        <v>4709</v>
      </c>
      <c r="D4438" s="47" t="s">
        <v>58</v>
      </c>
      <c r="E4438" s="47" t="s">
        <v>58</v>
      </c>
      <c r="F4438" s="47" t="s">
        <v>87</v>
      </c>
      <c r="G4438" s="47" t="s">
        <v>60</v>
      </c>
      <c r="H4438" s="47">
        <v>115</v>
      </c>
      <c r="I4438" s="47" t="s">
        <v>61</v>
      </c>
      <c r="J4438" s="47" t="s">
        <v>88</v>
      </c>
      <c r="K4438" s="47" t="s">
        <v>63</v>
      </c>
      <c r="L4438" s="47" t="s">
        <v>64</v>
      </c>
      <c r="M4438" s="47" t="s">
        <v>4704</v>
      </c>
      <c r="N4438" s="47" t="s">
        <v>4705</v>
      </c>
      <c r="O4438" s="47" t="s">
        <v>58</v>
      </c>
      <c r="P4438" s="47" t="s">
        <v>58</v>
      </c>
      <c r="Q4438" s="47" t="s">
        <v>87</v>
      </c>
      <c r="R4438" s="47">
        <v>118718</v>
      </c>
      <c r="S4438" s="47" t="s">
        <v>67</v>
      </c>
      <c r="T4438" s="47" t="s">
        <v>4710</v>
      </c>
      <c r="U4438" s="47">
        <v>15170</v>
      </c>
      <c r="V4438" s="47" t="s">
        <v>69</v>
      </c>
      <c r="W4438" s="47" t="s">
        <v>4711</v>
      </c>
      <c r="X4438" s="47">
        <v>1282496</v>
      </c>
      <c r="Y4438" s="47">
        <v>4227012</v>
      </c>
      <c r="Z4438" s="47">
        <v>385442</v>
      </c>
      <c r="AA4438" s="47">
        <v>8920615</v>
      </c>
      <c r="AB4438" s="47" t="s">
        <v>71</v>
      </c>
      <c r="AC4438" s="47">
        <v>2903</v>
      </c>
      <c r="AD4438" s="47" t="s">
        <v>86</v>
      </c>
      <c r="AE4438" s="47" t="s">
        <v>4916</v>
      </c>
      <c r="AF4438" s="47" t="s">
        <v>6312</v>
      </c>
      <c r="AG4438" s="47" t="s">
        <v>61</v>
      </c>
      <c r="AH4438" s="47" t="s">
        <v>75</v>
      </c>
      <c r="AI4438" s="47" t="s">
        <v>76</v>
      </c>
      <c r="AJ4438" s="47" t="s">
        <v>77</v>
      </c>
      <c r="AK4438" s="47" t="s">
        <v>78</v>
      </c>
      <c r="AV4438" s="47">
        <v>0.6</v>
      </c>
      <c r="BM4438" s="47">
        <v>7.5</v>
      </c>
      <c r="DI4438" s="1">
        <f t="shared" si="345"/>
        <v>4</v>
      </c>
      <c r="DJ4438" s="9" t="str">
        <f t="shared" si="346"/>
        <v>-</v>
      </c>
      <c r="DK4438" s="10" t="str">
        <f t="shared" si="347"/>
        <v>-</v>
      </c>
      <c r="DL4438" s="11" t="str">
        <f t="shared" si="348"/>
        <v>0</v>
      </c>
    </row>
    <row r="4439" spans="1:116" ht="12" x14ac:dyDescent="0.2">
      <c r="A4439" s="47">
        <v>1001030109</v>
      </c>
      <c r="B4439" s="47" t="str">
        <f t="shared" si="349"/>
        <v>1001030109-SAN RAFAEL DE MILLPO</v>
      </c>
      <c r="C4439" s="47" t="s">
        <v>4709</v>
      </c>
      <c r="D4439" s="47" t="s">
        <v>58</v>
      </c>
      <c r="E4439" s="47" t="s">
        <v>58</v>
      </c>
      <c r="F4439" s="47" t="s">
        <v>87</v>
      </c>
      <c r="G4439" s="47" t="s">
        <v>60</v>
      </c>
      <c r="H4439" s="47">
        <v>115</v>
      </c>
      <c r="I4439" s="47" t="s">
        <v>61</v>
      </c>
      <c r="J4439" s="47" t="s">
        <v>88</v>
      </c>
      <c r="K4439" s="47" t="s">
        <v>63</v>
      </c>
      <c r="L4439" s="47" t="s">
        <v>64</v>
      </c>
      <c r="M4439" s="47" t="s">
        <v>4704</v>
      </c>
      <c r="N4439" s="47" t="s">
        <v>4705</v>
      </c>
      <c r="O4439" s="47" t="s">
        <v>58</v>
      </c>
      <c r="P4439" s="47" t="s">
        <v>58</v>
      </c>
      <c r="Q4439" s="47" t="s">
        <v>87</v>
      </c>
      <c r="R4439" s="47">
        <v>118718</v>
      </c>
      <c r="S4439" s="47" t="s">
        <v>67</v>
      </c>
      <c r="T4439" s="47" t="s">
        <v>4710</v>
      </c>
      <c r="U4439" s="47">
        <v>15170</v>
      </c>
      <c r="V4439" s="47" t="s">
        <v>69</v>
      </c>
      <c r="W4439" s="47" t="s">
        <v>4711</v>
      </c>
      <c r="X4439" s="47">
        <v>1282496</v>
      </c>
      <c r="Y4439" s="47">
        <v>4227014</v>
      </c>
      <c r="Z4439" s="47">
        <v>385420</v>
      </c>
      <c r="AA4439" s="47">
        <v>8920421</v>
      </c>
      <c r="AB4439" s="47" t="s">
        <v>71</v>
      </c>
      <c r="AC4439" s="47">
        <v>2863</v>
      </c>
      <c r="AD4439" s="47" t="s">
        <v>86</v>
      </c>
      <c r="AE4439" s="47" t="s">
        <v>4916</v>
      </c>
      <c r="AF4439" s="47" t="s">
        <v>6312</v>
      </c>
      <c r="AG4439" s="47" t="s">
        <v>61</v>
      </c>
      <c r="AH4439" s="47" t="s">
        <v>75</v>
      </c>
      <c r="AI4439" s="47" t="s">
        <v>76</v>
      </c>
      <c r="AJ4439" s="47" t="s">
        <v>77</v>
      </c>
      <c r="AK4439" s="47" t="s">
        <v>78</v>
      </c>
      <c r="AV4439" s="47">
        <v>0.5</v>
      </c>
      <c r="BM4439" s="47">
        <v>7.5</v>
      </c>
      <c r="DI4439" s="1">
        <f t="shared" si="345"/>
        <v>4</v>
      </c>
      <c r="DJ4439" s="9" t="str">
        <f t="shared" si="346"/>
        <v>-</v>
      </c>
      <c r="DK4439" s="10" t="str">
        <f t="shared" si="347"/>
        <v>-</v>
      </c>
      <c r="DL4439" s="11" t="str">
        <f t="shared" si="348"/>
        <v>0</v>
      </c>
    </row>
    <row r="4440" spans="1:116" ht="12" x14ac:dyDescent="0.2">
      <c r="A4440" s="47">
        <v>1006030009</v>
      </c>
      <c r="B4440" s="47" t="str">
        <f t="shared" si="349"/>
        <v>1006030009-JOSE BERNARDO ALCEDO</v>
      </c>
      <c r="C4440" s="47" t="s">
        <v>3501</v>
      </c>
      <c r="D4440" s="47" t="s">
        <v>58</v>
      </c>
      <c r="E4440" s="47" t="s">
        <v>1533</v>
      </c>
      <c r="F4440" s="47" t="s">
        <v>3480</v>
      </c>
      <c r="G4440" s="47" t="s">
        <v>60</v>
      </c>
      <c r="H4440" s="47">
        <v>156</v>
      </c>
      <c r="I4440" s="47">
        <v>150</v>
      </c>
      <c r="J4440" s="47" t="s">
        <v>88</v>
      </c>
      <c r="K4440" s="47" t="s">
        <v>63</v>
      </c>
      <c r="L4440" s="47" t="s">
        <v>64</v>
      </c>
      <c r="M4440" s="47" t="s">
        <v>3502</v>
      </c>
      <c r="N4440" s="47" t="s">
        <v>3503</v>
      </c>
      <c r="O4440" s="47" t="s">
        <v>58</v>
      </c>
      <c r="P4440" s="47" t="s">
        <v>1533</v>
      </c>
      <c r="Q4440" s="47" t="s">
        <v>3480</v>
      </c>
      <c r="R4440" s="47">
        <v>17629</v>
      </c>
      <c r="S4440" s="47" t="s">
        <v>171</v>
      </c>
      <c r="T4440" s="47" t="s">
        <v>3504</v>
      </c>
      <c r="U4440" s="47">
        <v>19211</v>
      </c>
      <c r="V4440" s="47" t="s">
        <v>69</v>
      </c>
      <c r="W4440" s="47" t="s">
        <v>3505</v>
      </c>
      <c r="X4440" s="47">
        <v>1282503</v>
      </c>
      <c r="Y4440" s="47">
        <v>4227028</v>
      </c>
      <c r="Z4440" s="47">
        <v>407181</v>
      </c>
      <c r="AA4440" s="47">
        <v>8978180</v>
      </c>
      <c r="AB4440" s="47" t="s">
        <v>71</v>
      </c>
      <c r="AC4440" s="47">
        <v>962</v>
      </c>
      <c r="AD4440" s="47" t="s">
        <v>297</v>
      </c>
      <c r="AE4440" s="47" t="s">
        <v>4921</v>
      </c>
      <c r="AF4440" s="47" t="s">
        <v>6313</v>
      </c>
      <c r="AG4440" s="47">
        <v>18641</v>
      </c>
      <c r="AH4440" s="47" t="s">
        <v>73</v>
      </c>
      <c r="AI4440" s="47" t="s">
        <v>3506</v>
      </c>
      <c r="AJ4440" s="47" t="s">
        <v>61</v>
      </c>
      <c r="AK4440" s="47" t="s">
        <v>61</v>
      </c>
      <c r="AO4440" s="47">
        <v>0</v>
      </c>
      <c r="AP4440" s="47">
        <v>0</v>
      </c>
      <c r="AQ4440" s="47">
        <v>0</v>
      </c>
      <c r="AV4440" s="47">
        <v>3.48</v>
      </c>
      <c r="AZ4440" s="47">
        <v>411</v>
      </c>
      <c r="BC4440" s="47">
        <v>0</v>
      </c>
      <c r="BM4440" s="47">
        <v>7.8</v>
      </c>
      <c r="BQ4440" s="47">
        <v>411</v>
      </c>
      <c r="BS4440" s="47">
        <v>22.3</v>
      </c>
      <c r="BT4440" s="47">
        <v>0.1</v>
      </c>
      <c r="DI4440" s="1">
        <f t="shared" si="345"/>
        <v>4</v>
      </c>
      <c r="DJ4440" s="9" t="str">
        <f t="shared" si="346"/>
        <v>NO BACTERIOLOGICO</v>
      </c>
      <c r="DK4440" s="10" t="str">
        <f t="shared" si="347"/>
        <v>Realizado Bactereológico</v>
      </c>
      <c r="DL4440" s="11" t="str">
        <f t="shared" si="348"/>
        <v>0</v>
      </c>
    </row>
    <row r="4441" spans="1:116" ht="12" x14ac:dyDescent="0.2">
      <c r="A4441" s="47">
        <v>1006030009</v>
      </c>
      <c r="B4441" s="47" t="str">
        <f t="shared" si="349"/>
        <v>1006030009-JOSE BERNARDO ALCEDO</v>
      </c>
      <c r="C4441" s="47" t="s">
        <v>3501</v>
      </c>
      <c r="D4441" s="47" t="s">
        <v>58</v>
      </c>
      <c r="E4441" s="47" t="s">
        <v>1533</v>
      </c>
      <c r="F4441" s="47" t="s">
        <v>3480</v>
      </c>
      <c r="G4441" s="47" t="s">
        <v>60</v>
      </c>
      <c r="H4441" s="47">
        <v>156</v>
      </c>
      <c r="I4441" s="47">
        <v>150</v>
      </c>
      <c r="J4441" s="47" t="s">
        <v>88</v>
      </c>
      <c r="K4441" s="47" t="s">
        <v>63</v>
      </c>
      <c r="L4441" s="47" t="s">
        <v>64</v>
      </c>
      <c r="M4441" s="47" t="s">
        <v>3502</v>
      </c>
      <c r="N4441" s="47" t="s">
        <v>3503</v>
      </c>
      <c r="O4441" s="47" t="s">
        <v>58</v>
      </c>
      <c r="P4441" s="47" t="s">
        <v>1533</v>
      </c>
      <c r="Q4441" s="47" t="s">
        <v>3480</v>
      </c>
      <c r="R4441" s="47">
        <v>17629</v>
      </c>
      <c r="S4441" s="47" t="s">
        <v>171</v>
      </c>
      <c r="T4441" s="47" t="s">
        <v>3504</v>
      </c>
      <c r="U4441" s="47">
        <v>19211</v>
      </c>
      <c r="V4441" s="47" t="s">
        <v>69</v>
      </c>
      <c r="W4441" s="47" t="s">
        <v>3505</v>
      </c>
      <c r="X4441" s="47">
        <v>1282503</v>
      </c>
      <c r="Y4441" s="47">
        <v>4227029</v>
      </c>
      <c r="Z4441" s="47">
        <v>407172</v>
      </c>
      <c r="AA4441" s="47">
        <v>8978171</v>
      </c>
      <c r="AB4441" s="47" t="s">
        <v>71</v>
      </c>
      <c r="AC4441" s="47">
        <v>953</v>
      </c>
      <c r="AD4441" s="47" t="s">
        <v>297</v>
      </c>
      <c r="AE4441" s="47" t="s">
        <v>4921</v>
      </c>
      <c r="AF4441" s="47" t="s">
        <v>6313</v>
      </c>
      <c r="AG4441" s="47" t="s">
        <v>61</v>
      </c>
      <c r="AH4441" s="47" t="s">
        <v>75</v>
      </c>
      <c r="AI4441" s="47" t="s">
        <v>76</v>
      </c>
      <c r="AJ4441" s="47" t="s">
        <v>61</v>
      </c>
      <c r="AK4441" s="47" t="s">
        <v>61</v>
      </c>
      <c r="AO4441" s="47">
        <v>0</v>
      </c>
      <c r="AP4441" s="47">
        <v>0</v>
      </c>
      <c r="AQ4441" s="47">
        <v>0</v>
      </c>
      <c r="AV4441" s="47">
        <v>2.1800000000000002</v>
      </c>
      <c r="AZ4441" s="47">
        <v>400</v>
      </c>
      <c r="BC4441" s="47">
        <v>0</v>
      </c>
      <c r="BM4441" s="47">
        <v>7.7</v>
      </c>
      <c r="BQ4441" s="47">
        <v>199</v>
      </c>
      <c r="BS4441" s="47">
        <v>21.4</v>
      </c>
      <c r="BT4441" s="47">
        <v>0.1</v>
      </c>
      <c r="DI4441" s="1">
        <f t="shared" si="345"/>
        <v>4</v>
      </c>
      <c r="DJ4441" s="9" t="str">
        <f t="shared" si="346"/>
        <v>NO BACTERIOLOGICO</v>
      </c>
      <c r="DK4441" s="10" t="str">
        <f t="shared" si="347"/>
        <v>Realizado Bactereológico</v>
      </c>
      <c r="DL4441" s="11" t="str">
        <f t="shared" si="348"/>
        <v>0</v>
      </c>
    </row>
    <row r="4442" spans="1:116" ht="12" x14ac:dyDescent="0.2">
      <c r="A4442" s="47">
        <v>1006030009</v>
      </c>
      <c r="B4442" s="47" t="str">
        <f t="shared" si="349"/>
        <v>1006030009-JOSE BERNARDO ALCEDO</v>
      </c>
      <c r="C4442" s="47" t="s">
        <v>3501</v>
      </c>
      <c r="D4442" s="47" t="s">
        <v>58</v>
      </c>
      <c r="E4442" s="47" t="s">
        <v>1533</v>
      </c>
      <c r="F4442" s="47" t="s">
        <v>3480</v>
      </c>
      <c r="G4442" s="47" t="s">
        <v>60</v>
      </c>
      <c r="H4442" s="47">
        <v>156</v>
      </c>
      <c r="I4442" s="47">
        <v>150</v>
      </c>
      <c r="J4442" s="47" t="s">
        <v>88</v>
      </c>
      <c r="K4442" s="47" t="s">
        <v>63</v>
      </c>
      <c r="L4442" s="47" t="s">
        <v>64</v>
      </c>
      <c r="M4442" s="47" t="s">
        <v>3502</v>
      </c>
      <c r="N4442" s="47" t="s">
        <v>3503</v>
      </c>
      <c r="O4442" s="47" t="s">
        <v>58</v>
      </c>
      <c r="P4442" s="47" t="s">
        <v>1533</v>
      </c>
      <c r="Q4442" s="47" t="s">
        <v>3480</v>
      </c>
      <c r="R4442" s="47">
        <v>17629</v>
      </c>
      <c r="S4442" s="47" t="s">
        <v>171</v>
      </c>
      <c r="T4442" s="47" t="s">
        <v>3504</v>
      </c>
      <c r="U4442" s="47">
        <v>19211</v>
      </c>
      <c r="V4442" s="47" t="s">
        <v>69</v>
      </c>
      <c r="W4442" s="47" t="s">
        <v>3505</v>
      </c>
      <c r="X4442" s="47">
        <v>1282503</v>
      </c>
      <c r="Y4442" s="47">
        <v>4227030</v>
      </c>
      <c r="Z4442" s="47">
        <v>407166</v>
      </c>
      <c r="AA4442" s="47">
        <v>8978165</v>
      </c>
      <c r="AB4442" s="47" t="s">
        <v>71</v>
      </c>
      <c r="AC4442" s="47">
        <v>947</v>
      </c>
      <c r="AD4442" s="47" t="s">
        <v>297</v>
      </c>
      <c r="AE4442" s="47" t="s">
        <v>4921</v>
      </c>
      <c r="AF4442" s="47" t="s">
        <v>6313</v>
      </c>
      <c r="AG4442" s="47" t="s">
        <v>61</v>
      </c>
      <c r="AH4442" s="47" t="s">
        <v>75</v>
      </c>
      <c r="AI4442" s="47" t="s">
        <v>76</v>
      </c>
      <c r="AJ4442" s="47" t="s">
        <v>61</v>
      </c>
      <c r="AK4442" s="47" t="s">
        <v>61</v>
      </c>
      <c r="AO4442" s="47">
        <v>0</v>
      </c>
      <c r="AP4442" s="47">
        <v>0</v>
      </c>
      <c r="AQ4442" s="47">
        <v>0</v>
      </c>
      <c r="AV4442" s="47">
        <v>0.83</v>
      </c>
      <c r="AZ4442" s="47">
        <v>396</v>
      </c>
      <c r="BC4442" s="47">
        <v>0</v>
      </c>
      <c r="BM4442" s="47">
        <v>7.7</v>
      </c>
      <c r="BQ4442" s="47">
        <v>199</v>
      </c>
      <c r="BS4442" s="47">
        <v>22.2</v>
      </c>
      <c r="BT4442" s="47">
        <v>0</v>
      </c>
      <c r="DI4442" s="1">
        <f t="shared" si="345"/>
        <v>4</v>
      </c>
      <c r="DJ4442" s="9" t="str">
        <f t="shared" si="346"/>
        <v>NO BACTERIOLOGICO</v>
      </c>
      <c r="DK4442" s="10" t="str">
        <f t="shared" si="347"/>
        <v>Realizado Bactereológico</v>
      </c>
      <c r="DL4442" s="11" t="str">
        <f t="shared" si="348"/>
        <v>0</v>
      </c>
    </row>
    <row r="4443" spans="1:116" ht="12" x14ac:dyDescent="0.2">
      <c r="A4443" s="47" t="s">
        <v>4713</v>
      </c>
      <c r="B4443" s="47" t="str">
        <f t="shared" si="349"/>
        <v>100103ZZ03-AGUA DULCE</v>
      </c>
      <c r="C4443" s="47" t="s">
        <v>4714</v>
      </c>
      <c r="D4443" s="47" t="s">
        <v>58</v>
      </c>
      <c r="E4443" s="47" t="s">
        <v>58</v>
      </c>
      <c r="F4443" s="47" t="s">
        <v>87</v>
      </c>
      <c r="G4443" s="47" t="s">
        <v>63</v>
      </c>
      <c r="H4443" s="47">
        <v>0</v>
      </c>
      <c r="I4443" s="47">
        <v>0</v>
      </c>
      <c r="J4443" s="47" t="s">
        <v>88</v>
      </c>
      <c r="K4443" s="47" t="s">
        <v>63</v>
      </c>
      <c r="L4443" s="47" t="s">
        <v>64</v>
      </c>
      <c r="M4443" s="47" t="s">
        <v>4704</v>
      </c>
      <c r="N4443" s="47" t="s">
        <v>4705</v>
      </c>
      <c r="O4443" s="47" t="s">
        <v>58</v>
      </c>
      <c r="P4443" s="47" t="s">
        <v>58</v>
      </c>
      <c r="Q4443" s="47" t="s">
        <v>87</v>
      </c>
      <c r="R4443" s="47">
        <v>147260</v>
      </c>
      <c r="S4443" s="47" t="s">
        <v>67</v>
      </c>
      <c r="T4443" s="47" t="s">
        <v>4715</v>
      </c>
      <c r="U4443" s="47">
        <v>17242</v>
      </c>
      <c r="V4443" s="47" t="s">
        <v>69</v>
      </c>
      <c r="W4443" s="47" t="s">
        <v>4716</v>
      </c>
      <c r="X4443" s="47">
        <v>1282506</v>
      </c>
      <c r="Y4443" s="47">
        <v>4227034</v>
      </c>
      <c r="Z4443" s="47">
        <v>385271</v>
      </c>
      <c r="AA4443" s="47">
        <v>8918840</v>
      </c>
      <c r="AB4443" s="47" t="s">
        <v>71</v>
      </c>
      <c r="AC4443" s="47">
        <v>2654</v>
      </c>
      <c r="AD4443" s="47" t="s">
        <v>86</v>
      </c>
      <c r="AE4443" s="47" t="s">
        <v>5004</v>
      </c>
      <c r="AF4443" s="47" t="s">
        <v>6314</v>
      </c>
      <c r="AG4443" s="47">
        <v>44425</v>
      </c>
      <c r="AH4443" s="47" t="s">
        <v>73</v>
      </c>
      <c r="AI4443" s="47" t="s">
        <v>4717</v>
      </c>
      <c r="AJ4443" s="47" t="s">
        <v>61</v>
      </c>
      <c r="AK4443" s="47" t="s">
        <v>61</v>
      </c>
      <c r="AV4443" s="47">
        <v>0.8</v>
      </c>
      <c r="BM4443" s="47">
        <v>7.4</v>
      </c>
      <c r="DI4443" s="1">
        <f t="shared" si="345"/>
        <v>4</v>
      </c>
      <c r="DJ4443" s="9" t="str">
        <f t="shared" si="346"/>
        <v>-</v>
      </c>
      <c r="DK4443" s="10" t="str">
        <f t="shared" si="347"/>
        <v>-</v>
      </c>
      <c r="DL4443" s="11" t="str">
        <f t="shared" si="348"/>
        <v>0</v>
      </c>
    </row>
    <row r="4444" spans="1:116" ht="12" x14ac:dyDescent="0.2">
      <c r="A4444" s="47" t="s">
        <v>4713</v>
      </c>
      <c r="B4444" s="47" t="str">
        <f t="shared" si="349"/>
        <v>100103ZZ03-AGUA DULCE</v>
      </c>
      <c r="C4444" s="47" t="s">
        <v>4714</v>
      </c>
      <c r="D4444" s="47" t="s">
        <v>58</v>
      </c>
      <c r="E4444" s="47" t="s">
        <v>58</v>
      </c>
      <c r="F4444" s="47" t="s">
        <v>87</v>
      </c>
      <c r="G4444" s="47" t="s">
        <v>63</v>
      </c>
      <c r="H4444" s="47">
        <v>0</v>
      </c>
      <c r="I4444" s="47">
        <v>0</v>
      </c>
      <c r="J4444" s="47" t="s">
        <v>88</v>
      </c>
      <c r="K4444" s="47" t="s">
        <v>63</v>
      </c>
      <c r="L4444" s="47" t="s">
        <v>64</v>
      </c>
      <c r="M4444" s="47" t="s">
        <v>4704</v>
      </c>
      <c r="N4444" s="47" t="s">
        <v>4705</v>
      </c>
      <c r="O4444" s="47" t="s">
        <v>58</v>
      </c>
      <c r="P4444" s="47" t="s">
        <v>58</v>
      </c>
      <c r="Q4444" s="47" t="s">
        <v>87</v>
      </c>
      <c r="R4444" s="47">
        <v>147260</v>
      </c>
      <c r="S4444" s="47" t="s">
        <v>67</v>
      </c>
      <c r="T4444" s="47" t="s">
        <v>4715</v>
      </c>
      <c r="U4444" s="47">
        <v>17242</v>
      </c>
      <c r="V4444" s="47" t="s">
        <v>69</v>
      </c>
      <c r="W4444" s="47" t="s">
        <v>4716</v>
      </c>
      <c r="X4444" s="47">
        <v>1282506</v>
      </c>
      <c r="Y4444" s="47">
        <v>4227035</v>
      </c>
      <c r="Z4444" s="47">
        <v>385319</v>
      </c>
      <c r="AA4444" s="47">
        <v>8918356</v>
      </c>
      <c r="AB4444" s="47" t="s">
        <v>71</v>
      </c>
      <c r="AC4444" s="47">
        <v>2534</v>
      </c>
      <c r="AD4444" s="47" t="s">
        <v>86</v>
      </c>
      <c r="AE4444" s="47" t="s">
        <v>5004</v>
      </c>
      <c r="AF4444" s="47" t="s">
        <v>6314</v>
      </c>
      <c r="AG4444" s="47" t="s">
        <v>61</v>
      </c>
      <c r="AH4444" s="47" t="s">
        <v>75</v>
      </c>
      <c r="AI4444" s="47" t="s">
        <v>76</v>
      </c>
      <c r="AJ4444" s="47" t="s">
        <v>77</v>
      </c>
      <c r="AK4444" s="47" t="s">
        <v>78</v>
      </c>
      <c r="AV4444" s="47">
        <v>0.6</v>
      </c>
      <c r="BM4444" s="47">
        <v>7.4</v>
      </c>
      <c r="DI4444" s="1">
        <f t="shared" si="345"/>
        <v>4</v>
      </c>
      <c r="DJ4444" s="9" t="str">
        <f t="shared" si="346"/>
        <v>-</v>
      </c>
      <c r="DK4444" s="10" t="str">
        <f t="shared" si="347"/>
        <v>-</v>
      </c>
      <c r="DL4444" s="11" t="str">
        <f t="shared" si="348"/>
        <v>0</v>
      </c>
    </row>
    <row r="4445" spans="1:116" ht="12" x14ac:dyDescent="0.2">
      <c r="A4445" s="47" t="s">
        <v>4713</v>
      </c>
      <c r="B4445" s="47" t="str">
        <f t="shared" si="349"/>
        <v>100103ZZ03-AGUA DULCE</v>
      </c>
      <c r="C4445" s="47" t="s">
        <v>4714</v>
      </c>
      <c r="D4445" s="47" t="s">
        <v>58</v>
      </c>
      <c r="E4445" s="47" t="s">
        <v>58</v>
      </c>
      <c r="F4445" s="47" t="s">
        <v>87</v>
      </c>
      <c r="G4445" s="47" t="s">
        <v>63</v>
      </c>
      <c r="H4445" s="47">
        <v>0</v>
      </c>
      <c r="I4445" s="47">
        <v>0</v>
      </c>
      <c r="J4445" s="47" t="s">
        <v>88</v>
      </c>
      <c r="K4445" s="47" t="s">
        <v>63</v>
      </c>
      <c r="L4445" s="47" t="s">
        <v>64</v>
      </c>
      <c r="M4445" s="47" t="s">
        <v>4704</v>
      </c>
      <c r="N4445" s="47" t="s">
        <v>4705</v>
      </c>
      <c r="O4445" s="47" t="s">
        <v>58</v>
      </c>
      <c r="P4445" s="47" t="s">
        <v>58</v>
      </c>
      <c r="Q4445" s="47" t="s">
        <v>87</v>
      </c>
      <c r="R4445" s="47">
        <v>147260</v>
      </c>
      <c r="S4445" s="47" t="s">
        <v>67</v>
      </c>
      <c r="T4445" s="47" t="s">
        <v>4715</v>
      </c>
      <c r="U4445" s="47">
        <v>17242</v>
      </c>
      <c r="V4445" s="47" t="s">
        <v>69</v>
      </c>
      <c r="W4445" s="47" t="s">
        <v>4716</v>
      </c>
      <c r="X4445" s="47">
        <v>1282506</v>
      </c>
      <c r="Y4445" s="47">
        <v>4227036</v>
      </c>
      <c r="Z4445" s="47">
        <v>385423</v>
      </c>
      <c r="AA4445" s="47">
        <v>8918477</v>
      </c>
      <c r="AB4445" s="47" t="s">
        <v>71</v>
      </c>
      <c r="AC4445" s="47">
        <v>2516</v>
      </c>
      <c r="AD4445" s="47" t="s">
        <v>86</v>
      </c>
      <c r="AE4445" s="47" t="s">
        <v>5004</v>
      </c>
      <c r="AF4445" s="47" t="s">
        <v>6314</v>
      </c>
      <c r="AG4445" s="47" t="s">
        <v>61</v>
      </c>
      <c r="AH4445" s="47" t="s">
        <v>75</v>
      </c>
      <c r="AI4445" s="47" t="s">
        <v>76</v>
      </c>
      <c r="AJ4445" s="47" t="s">
        <v>77</v>
      </c>
      <c r="AK4445" s="47" t="s">
        <v>78</v>
      </c>
      <c r="AV4445" s="47">
        <v>0.5</v>
      </c>
      <c r="BM4445" s="47">
        <v>7.3</v>
      </c>
      <c r="DI4445" s="1">
        <f t="shared" si="345"/>
        <v>4</v>
      </c>
      <c r="DJ4445" s="9" t="str">
        <f t="shared" si="346"/>
        <v>-</v>
      </c>
      <c r="DK4445" s="10" t="str">
        <f t="shared" si="347"/>
        <v>-</v>
      </c>
      <c r="DL4445" s="11" t="str">
        <f t="shared" si="348"/>
        <v>0</v>
      </c>
    </row>
    <row r="4446" spans="1:116" ht="12" x14ac:dyDescent="0.2">
      <c r="A4446" s="47">
        <v>1001080035</v>
      </c>
      <c r="B4446" s="47" t="str">
        <f t="shared" si="349"/>
        <v>1001080035-MIRAFLORES DE ACHINCA</v>
      </c>
      <c r="C4446" s="47" t="s">
        <v>4272</v>
      </c>
      <c r="D4446" s="47" t="s">
        <v>58</v>
      </c>
      <c r="E4446" s="47" t="s">
        <v>58</v>
      </c>
      <c r="F4446" s="47" t="s">
        <v>4260</v>
      </c>
      <c r="G4446" s="47" t="s">
        <v>60</v>
      </c>
      <c r="H4446" s="47">
        <v>47</v>
      </c>
      <c r="I4446" s="47" t="s">
        <v>61</v>
      </c>
      <c r="J4446" s="47" t="s">
        <v>62</v>
      </c>
      <c r="K4446" s="47" t="s">
        <v>63</v>
      </c>
      <c r="L4446" s="47" t="s">
        <v>64</v>
      </c>
      <c r="M4446" s="47" t="s">
        <v>4261</v>
      </c>
      <c r="N4446" s="47" t="s">
        <v>4262</v>
      </c>
      <c r="O4446" s="47" t="s">
        <v>58</v>
      </c>
      <c r="P4446" s="47" t="s">
        <v>58</v>
      </c>
      <c r="Q4446" s="47" t="s">
        <v>4260</v>
      </c>
      <c r="R4446" s="47">
        <v>115718</v>
      </c>
      <c r="S4446" s="47" t="s">
        <v>67</v>
      </c>
      <c r="T4446" s="47" t="s">
        <v>4273</v>
      </c>
      <c r="U4446" s="47">
        <v>14892</v>
      </c>
      <c r="V4446" s="47" t="s">
        <v>69</v>
      </c>
      <c r="W4446" s="47" t="s">
        <v>4274</v>
      </c>
      <c r="X4446" s="47">
        <v>1282504</v>
      </c>
      <c r="Y4446" s="47">
        <v>4227077</v>
      </c>
      <c r="Z4446" s="47">
        <v>338967</v>
      </c>
      <c r="AA4446" s="47">
        <v>8890488</v>
      </c>
      <c r="AB4446" s="47" t="s">
        <v>71</v>
      </c>
      <c r="AC4446" s="47">
        <v>3650</v>
      </c>
      <c r="AD4446" s="47" t="s">
        <v>86</v>
      </c>
      <c r="AE4446" s="47" t="s">
        <v>4893</v>
      </c>
      <c r="AF4446" s="47" t="s">
        <v>6315</v>
      </c>
      <c r="AG4446" s="47">
        <v>17885</v>
      </c>
      <c r="AH4446" s="47" t="s">
        <v>73</v>
      </c>
      <c r="AI4446" s="47" t="s">
        <v>4275</v>
      </c>
      <c r="AJ4446" s="47" t="s">
        <v>61</v>
      </c>
      <c r="AK4446" s="47" t="s">
        <v>61</v>
      </c>
      <c r="AV4446" s="47">
        <v>0.9</v>
      </c>
      <c r="AZ4446" s="47">
        <v>80</v>
      </c>
      <c r="BM4446" s="47">
        <v>7.5</v>
      </c>
      <c r="BS4446" s="47">
        <v>17</v>
      </c>
      <c r="BT4446" s="47">
        <v>0</v>
      </c>
      <c r="DI4446" s="1">
        <f t="shared" si="345"/>
        <v>4</v>
      </c>
      <c r="DJ4446" s="9" t="str">
        <f t="shared" si="346"/>
        <v>NO BACTERIOLOGICO</v>
      </c>
      <c r="DK4446" s="10" t="str">
        <f t="shared" si="347"/>
        <v>-</v>
      </c>
      <c r="DL4446" s="11" t="str">
        <f t="shared" si="348"/>
        <v>0</v>
      </c>
    </row>
    <row r="4447" spans="1:116" ht="12" x14ac:dyDescent="0.2">
      <c r="A4447" s="47">
        <v>1001080035</v>
      </c>
      <c r="B4447" s="47" t="str">
        <f t="shared" si="349"/>
        <v>1001080035-MIRAFLORES DE ACHINCA</v>
      </c>
      <c r="C4447" s="47" t="s">
        <v>4272</v>
      </c>
      <c r="D4447" s="47" t="s">
        <v>58</v>
      </c>
      <c r="E4447" s="47" t="s">
        <v>58</v>
      </c>
      <c r="F4447" s="47" t="s">
        <v>4260</v>
      </c>
      <c r="G4447" s="47" t="s">
        <v>60</v>
      </c>
      <c r="H4447" s="47">
        <v>47</v>
      </c>
      <c r="I4447" s="47" t="s">
        <v>61</v>
      </c>
      <c r="J4447" s="47" t="s">
        <v>62</v>
      </c>
      <c r="K4447" s="47" t="s">
        <v>63</v>
      </c>
      <c r="L4447" s="47" t="s">
        <v>64</v>
      </c>
      <c r="M4447" s="47" t="s">
        <v>4261</v>
      </c>
      <c r="N4447" s="47" t="s">
        <v>4262</v>
      </c>
      <c r="O4447" s="47" t="s">
        <v>58</v>
      </c>
      <c r="P4447" s="47" t="s">
        <v>58</v>
      </c>
      <c r="Q4447" s="47" t="s">
        <v>4260</v>
      </c>
      <c r="R4447" s="47">
        <v>115718</v>
      </c>
      <c r="S4447" s="47" t="s">
        <v>67</v>
      </c>
      <c r="T4447" s="47" t="s">
        <v>4273</v>
      </c>
      <c r="U4447" s="47">
        <v>14892</v>
      </c>
      <c r="V4447" s="47" t="s">
        <v>69</v>
      </c>
      <c r="W4447" s="47" t="s">
        <v>4274</v>
      </c>
      <c r="X4447" s="47">
        <v>1282504</v>
      </c>
      <c r="Y4447" s="47">
        <v>4227078</v>
      </c>
      <c r="Z4447" s="47">
        <v>339328</v>
      </c>
      <c r="AA4447" s="47">
        <v>8890815</v>
      </c>
      <c r="AB4447" s="47" t="s">
        <v>71</v>
      </c>
      <c r="AC4447" s="47">
        <v>3618</v>
      </c>
      <c r="AD4447" s="47" t="s">
        <v>86</v>
      </c>
      <c r="AE4447" s="47" t="s">
        <v>4893</v>
      </c>
      <c r="AF4447" s="47" t="s">
        <v>6315</v>
      </c>
      <c r="AG4447" s="47" t="s">
        <v>61</v>
      </c>
      <c r="AH4447" s="47" t="s">
        <v>75</v>
      </c>
      <c r="AI4447" s="47" t="s">
        <v>76</v>
      </c>
      <c r="AJ4447" s="47" t="s">
        <v>77</v>
      </c>
      <c r="AK4447" s="47" t="s">
        <v>78</v>
      </c>
      <c r="AV4447" s="47">
        <v>0.7</v>
      </c>
      <c r="AZ4447" s="47">
        <v>81</v>
      </c>
      <c r="BM4447" s="47">
        <v>7.6</v>
      </c>
      <c r="BS4447" s="47">
        <v>17</v>
      </c>
      <c r="BT4447" s="47">
        <v>0</v>
      </c>
      <c r="DI4447" s="1">
        <f t="shared" si="345"/>
        <v>4</v>
      </c>
      <c r="DJ4447" s="9" t="str">
        <f t="shared" si="346"/>
        <v>NO BACTERIOLOGICO</v>
      </c>
      <c r="DK4447" s="10" t="str">
        <f t="shared" si="347"/>
        <v>-</v>
      </c>
      <c r="DL4447" s="11" t="str">
        <f t="shared" si="348"/>
        <v>0</v>
      </c>
    </row>
    <row r="4448" spans="1:116" ht="12" x14ac:dyDescent="0.2">
      <c r="A4448" s="47">
        <v>1001080035</v>
      </c>
      <c r="B4448" s="47" t="str">
        <f t="shared" si="349"/>
        <v>1001080035-MIRAFLORES DE ACHINCA</v>
      </c>
      <c r="C4448" s="47" t="s">
        <v>4272</v>
      </c>
      <c r="D4448" s="47" t="s">
        <v>58</v>
      </c>
      <c r="E4448" s="47" t="s">
        <v>58</v>
      </c>
      <c r="F4448" s="47" t="s">
        <v>4260</v>
      </c>
      <c r="G4448" s="47" t="s">
        <v>60</v>
      </c>
      <c r="H4448" s="47">
        <v>47</v>
      </c>
      <c r="I4448" s="47" t="s">
        <v>61</v>
      </c>
      <c r="J4448" s="47" t="s">
        <v>62</v>
      </c>
      <c r="K4448" s="47" t="s">
        <v>63</v>
      </c>
      <c r="L4448" s="47" t="s">
        <v>64</v>
      </c>
      <c r="M4448" s="47" t="s">
        <v>4261</v>
      </c>
      <c r="N4448" s="47" t="s">
        <v>4262</v>
      </c>
      <c r="O4448" s="47" t="s">
        <v>58</v>
      </c>
      <c r="P4448" s="47" t="s">
        <v>58</v>
      </c>
      <c r="Q4448" s="47" t="s">
        <v>4260</v>
      </c>
      <c r="R4448" s="47">
        <v>115718</v>
      </c>
      <c r="S4448" s="47" t="s">
        <v>67</v>
      </c>
      <c r="T4448" s="47" t="s">
        <v>4273</v>
      </c>
      <c r="U4448" s="47">
        <v>14892</v>
      </c>
      <c r="V4448" s="47" t="s">
        <v>69</v>
      </c>
      <c r="W4448" s="47" t="s">
        <v>4274</v>
      </c>
      <c r="X4448" s="47">
        <v>1282504</v>
      </c>
      <c r="Y4448" s="47">
        <v>4227079</v>
      </c>
      <c r="Z4448" s="47">
        <v>339681</v>
      </c>
      <c r="AA4448" s="47">
        <v>8889993</v>
      </c>
      <c r="AB4448" s="47" t="s">
        <v>71</v>
      </c>
      <c r="AC4448" s="47">
        <v>3552</v>
      </c>
      <c r="AD4448" s="47" t="s">
        <v>86</v>
      </c>
      <c r="AE4448" s="47" t="s">
        <v>4893</v>
      </c>
      <c r="AF4448" s="47" t="s">
        <v>6315</v>
      </c>
      <c r="AG4448" s="47" t="s">
        <v>61</v>
      </c>
      <c r="AH4448" s="47" t="s">
        <v>75</v>
      </c>
      <c r="AI4448" s="47" t="s">
        <v>76</v>
      </c>
      <c r="AJ4448" s="47" t="s">
        <v>77</v>
      </c>
      <c r="AK4448" s="47" t="s">
        <v>78</v>
      </c>
      <c r="AV4448" s="47">
        <v>0.5</v>
      </c>
      <c r="AZ4448" s="47">
        <v>82</v>
      </c>
      <c r="BM4448" s="47">
        <v>7.7</v>
      </c>
      <c r="BS4448" s="47">
        <v>17</v>
      </c>
      <c r="BT4448" s="47">
        <v>0</v>
      </c>
      <c r="DI4448" s="1">
        <f t="shared" si="345"/>
        <v>4</v>
      </c>
      <c r="DJ4448" s="9" t="str">
        <f t="shared" si="346"/>
        <v>NO BACTERIOLOGICO</v>
      </c>
      <c r="DK4448" s="10" t="str">
        <f t="shared" si="347"/>
        <v>-</v>
      </c>
      <c r="DL4448" s="11" t="str">
        <f t="shared" si="348"/>
        <v>0</v>
      </c>
    </row>
    <row r="4449" spans="1:116" ht="12" x14ac:dyDescent="0.2">
      <c r="A4449" s="47">
        <v>1006030018</v>
      </c>
      <c r="B4449" s="47" t="str">
        <f t="shared" si="349"/>
        <v>1006030018-SAN PEDRO DE HUAYHUANTE</v>
      </c>
      <c r="C4449" s="47" t="s">
        <v>3507</v>
      </c>
      <c r="D4449" s="47" t="s">
        <v>58</v>
      </c>
      <c r="E4449" s="47" t="s">
        <v>1533</v>
      </c>
      <c r="F4449" s="47" t="s">
        <v>3480</v>
      </c>
      <c r="G4449" s="47" t="s">
        <v>60</v>
      </c>
      <c r="H4449" s="47">
        <v>94</v>
      </c>
      <c r="I4449" s="47">
        <v>91</v>
      </c>
      <c r="J4449" s="47" t="s">
        <v>88</v>
      </c>
      <c r="K4449" s="47" t="s">
        <v>63</v>
      </c>
      <c r="L4449" s="47" t="s">
        <v>64</v>
      </c>
      <c r="M4449" s="47" t="s">
        <v>3508</v>
      </c>
      <c r="N4449" s="47" t="s">
        <v>3507</v>
      </c>
      <c r="O4449" s="47" t="s">
        <v>58</v>
      </c>
      <c r="P4449" s="47" t="s">
        <v>1533</v>
      </c>
      <c r="Q4449" s="47" t="s">
        <v>3480</v>
      </c>
      <c r="R4449" s="47">
        <v>172980</v>
      </c>
      <c r="S4449" s="47" t="s">
        <v>67</v>
      </c>
      <c r="T4449" s="47" t="s">
        <v>3509</v>
      </c>
      <c r="U4449" s="47">
        <v>24657</v>
      </c>
      <c r="V4449" s="47" t="s">
        <v>69</v>
      </c>
      <c r="W4449" s="47" t="s">
        <v>3509</v>
      </c>
      <c r="X4449" s="47">
        <v>1282522</v>
      </c>
      <c r="Y4449" s="47">
        <v>4227092</v>
      </c>
      <c r="Z4449" s="47">
        <v>407100</v>
      </c>
      <c r="AA4449" s="47">
        <v>8978215</v>
      </c>
      <c r="AB4449" s="47" t="s">
        <v>71</v>
      </c>
      <c r="AC4449" s="47">
        <v>976</v>
      </c>
      <c r="AD4449" s="47" t="s">
        <v>297</v>
      </c>
      <c r="AE4449" s="47" t="s">
        <v>4921</v>
      </c>
      <c r="AF4449" s="47" t="s">
        <v>6316</v>
      </c>
      <c r="AG4449" s="47">
        <v>66738</v>
      </c>
      <c r="AH4449" s="47" t="s">
        <v>73</v>
      </c>
      <c r="AI4449" s="47" t="s">
        <v>3510</v>
      </c>
      <c r="AJ4449" s="47" t="s">
        <v>61</v>
      </c>
      <c r="AK4449" s="47" t="s">
        <v>61</v>
      </c>
      <c r="AO4449" s="47">
        <v>0</v>
      </c>
      <c r="AP4449" s="47">
        <v>0</v>
      </c>
      <c r="AQ4449" s="47">
        <v>0</v>
      </c>
      <c r="AV4449" s="47">
        <v>0.9</v>
      </c>
      <c r="AZ4449" s="47">
        <v>291</v>
      </c>
      <c r="BC4449" s="47">
        <v>0</v>
      </c>
      <c r="BM4449" s="47">
        <v>8</v>
      </c>
      <c r="BQ4449" s="47">
        <v>147</v>
      </c>
      <c r="BS4449" s="47">
        <v>20.100000000000001</v>
      </c>
      <c r="BT4449" s="47">
        <v>0.4</v>
      </c>
      <c r="DI4449" s="1">
        <f t="shared" si="345"/>
        <v>4</v>
      </c>
      <c r="DJ4449" s="9" t="str">
        <f t="shared" si="346"/>
        <v>NO BACTERIOLOGICO</v>
      </c>
      <c r="DK4449" s="10" t="str">
        <f t="shared" si="347"/>
        <v>Realizado Bactereológico</v>
      </c>
      <c r="DL4449" s="11" t="str">
        <f t="shared" si="348"/>
        <v>0</v>
      </c>
    </row>
    <row r="4450" spans="1:116" ht="12" x14ac:dyDescent="0.2">
      <c r="A4450" s="47">
        <v>1006030018</v>
      </c>
      <c r="B4450" s="47" t="str">
        <f t="shared" si="349"/>
        <v>1006030018-SAN PEDRO DE HUAYHUANTE</v>
      </c>
      <c r="C4450" s="47" t="s">
        <v>3507</v>
      </c>
      <c r="D4450" s="47" t="s">
        <v>58</v>
      </c>
      <c r="E4450" s="47" t="s">
        <v>1533</v>
      </c>
      <c r="F4450" s="47" t="s">
        <v>3480</v>
      </c>
      <c r="G4450" s="47" t="s">
        <v>60</v>
      </c>
      <c r="H4450" s="47">
        <v>94</v>
      </c>
      <c r="I4450" s="47">
        <v>91</v>
      </c>
      <c r="J4450" s="47" t="s">
        <v>88</v>
      </c>
      <c r="K4450" s="47" t="s">
        <v>63</v>
      </c>
      <c r="L4450" s="47" t="s">
        <v>64</v>
      </c>
      <c r="M4450" s="47" t="s">
        <v>3508</v>
      </c>
      <c r="N4450" s="47" t="s">
        <v>3507</v>
      </c>
      <c r="O4450" s="47" t="s">
        <v>58</v>
      </c>
      <c r="P4450" s="47" t="s">
        <v>1533</v>
      </c>
      <c r="Q4450" s="47" t="s">
        <v>3480</v>
      </c>
      <c r="R4450" s="47">
        <v>172980</v>
      </c>
      <c r="S4450" s="47" t="s">
        <v>67</v>
      </c>
      <c r="T4450" s="47" t="s">
        <v>3509</v>
      </c>
      <c r="U4450" s="47">
        <v>24657</v>
      </c>
      <c r="V4450" s="47" t="s">
        <v>69</v>
      </c>
      <c r="W4450" s="47" t="s">
        <v>3509</v>
      </c>
      <c r="X4450" s="47">
        <v>1282522</v>
      </c>
      <c r="Y4450" s="47">
        <v>4227093</v>
      </c>
      <c r="Z4450" s="47">
        <v>407168</v>
      </c>
      <c r="AA4450" s="47">
        <v>8978167</v>
      </c>
      <c r="AB4450" s="47" t="s">
        <v>71</v>
      </c>
      <c r="AC4450" s="47">
        <v>949</v>
      </c>
      <c r="AD4450" s="47" t="s">
        <v>297</v>
      </c>
      <c r="AE4450" s="47" t="s">
        <v>4921</v>
      </c>
      <c r="AF4450" s="47" t="s">
        <v>6316</v>
      </c>
      <c r="AG4450" s="47" t="s">
        <v>61</v>
      </c>
      <c r="AH4450" s="47" t="s">
        <v>75</v>
      </c>
      <c r="AI4450" s="47" t="s">
        <v>76</v>
      </c>
      <c r="AJ4450" s="47" t="s">
        <v>61</v>
      </c>
      <c r="AK4450" s="47" t="s">
        <v>61</v>
      </c>
      <c r="AO4450" s="47">
        <v>0</v>
      </c>
      <c r="AP4450" s="47">
        <v>0</v>
      </c>
      <c r="AQ4450" s="47">
        <v>0</v>
      </c>
      <c r="AV4450" s="47">
        <v>5.5</v>
      </c>
      <c r="AZ4450" s="47">
        <v>307</v>
      </c>
      <c r="BC4450" s="47">
        <v>0</v>
      </c>
      <c r="BM4450" s="47">
        <v>7.92</v>
      </c>
      <c r="BQ4450" s="47">
        <v>151</v>
      </c>
      <c r="BS4450" s="47">
        <v>19.7</v>
      </c>
      <c r="BT4450" s="47">
        <v>0.4</v>
      </c>
      <c r="DI4450" s="1">
        <f t="shared" si="345"/>
        <v>4</v>
      </c>
      <c r="DJ4450" s="9" t="str">
        <f t="shared" si="346"/>
        <v>NO BACTERIOLOGICO</v>
      </c>
      <c r="DK4450" s="10" t="str">
        <f t="shared" si="347"/>
        <v>Realizado Bactereológico</v>
      </c>
      <c r="DL4450" s="11" t="str">
        <f t="shared" si="348"/>
        <v>0</v>
      </c>
    </row>
    <row r="4451" spans="1:116" ht="12" x14ac:dyDescent="0.2">
      <c r="A4451" s="47">
        <v>1006030018</v>
      </c>
      <c r="B4451" s="47" t="str">
        <f t="shared" si="349"/>
        <v>1006030018-SAN PEDRO DE HUAYHUANTE</v>
      </c>
      <c r="C4451" s="47" t="s">
        <v>3507</v>
      </c>
      <c r="D4451" s="47" t="s">
        <v>58</v>
      </c>
      <c r="E4451" s="47" t="s">
        <v>1533</v>
      </c>
      <c r="F4451" s="47" t="s">
        <v>3480</v>
      </c>
      <c r="G4451" s="47" t="s">
        <v>60</v>
      </c>
      <c r="H4451" s="47">
        <v>94</v>
      </c>
      <c r="I4451" s="47">
        <v>91</v>
      </c>
      <c r="J4451" s="47" t="s">
        <v>88</v>
      </c>
      <c r="K4451" s="47" t="s">
        <v>63</v>
      </c>
      <c r="L4451" s="47" t="s">
        <v>64</v>
      </c>
      <c r="M4451" s="47" t="s">
        <v>3508</v>
      </c>
      <c r="N4451" s="47" t="s">
        <v>3507</v>
      </c>
      <c r="O4451" s="47" t="s">
        <v>58</v>
      </c>
      <c r="P4451" s="47" t="s">
        <v>1533</v>
      </c>
      <c r="Q4451" s="47" t="s">
        <v>3480</v>
      </c>
      <c r="R4451" s="47">
        <v>172980</v>
      </c>
      <c r="S4451" s="47" t="s">
        <v>67</v>
      </c>
      <c r="T4451" s="47" t="s">
        <v>3509</v>
      </c>
      <c r="U4451" s="47">
        <v>24657</v>
      </c>
      <c r="V4451" s="47" t="s">
        <v>69</v>
      </c>
      <c r="W4451" s="47" t="s">
        <v>3509</v>
      </c>
      <c r="X4451" s="47">
        <v>1282522</v>
      </c>
      <c r="Y4451" s="47">
        <v>4227094</v>
      </c>
      <c r="Z4451" s="47">
        <v>407150</v>
      </c>
      <c r="AA4451" s="47">
        <v>8978137</v>
      </c>
      <c r="AB4451" s="47" t="s">
        <v>71</v>
      </c>
      <c r="AC4451" s="47">
        <v>936</v>
      </c>
      <c r="AD4451" s="47" t="s">
        <v>297</v>
      </c>
      <c r="AE4451" s="47" t="s">
        <v>4921</v>
      </c>
      <c r="AF4451" s="47" t="s">
        <v>6316</v>
      </c>
      <c r="AG4451" s="47" t="s">
        <v>61</v>
      </c>
      <c r="AH4451" s="47" t="s">
        <v>75</v>
      </c>
      <c r="AI4451" s="47" t="s">
        <v>76</v>
      </c>
      <c r="AJ4451" s="47" t="s">
        <v>61</v>
      </c>
      <c r="AK4451" s="47" t="s">
        <v>61</v>
      </c>
      <c r="AO4451" s="47">
        <v>0</v>
      </c>
      <c r="AP4451" s="47">
        <v>0</v>
      </c>
      <c r="AQ4451" s="47">
        <v>0</v>
      </c>
      <c r="AV4451" s="47">
        <v>3.25</v>
      </c>
      <c r="AZ4451" s="47">
        <v>280</v>
      </c>
      <c r="BC4451" s="47">
        <v>0</v>
      </c>
      <c r="BM4451" s="47">
        <v>7.7</v>
      </c>
      <c r="BQ4451" s="47">
        <v>143</v>
      </c>
      <c r="BS4451" s="47">
        <v>19.5</v>
      </c>
      <c r="BT4451" s="47">
        <v>0.6</v>
      </c>
      <c r="DI4451" s="1">
        <f t="shared" si="345"/>
        <v>4</v>
      </c>
      <c r="DJ4451" s="9" t="str">
        <f t="shared" si="346"/>
        <v>NO BACTERIOLOGICO</v>
      </c>
      <c r="DK4451" s="10" t="str">
        <f t="shared" si="347"/>
        <v>Realizado Bactereológico</v>
      </c>
      <c r="DL4451" s="11" t="str">
        <f t="shared" si="348"/>
        <v>0</v>
      </c>
    </row>
    <row r="4452" spans="1:116" ht="12" x14ac:dyDescent="0.2">
      <c r="A4452" s="47">
        <v>1001030061</v>
      </c>
      <c r="B4452" s="47" t="str">
        <f t="shared" si="349"/>
        <v>1001030061-CHALLANA</v>
      </c>
      <c r="C4452" s="47" t="s">
        <v>4779</v>
      </c>
      <c r="D4452" s="47" t="s">
        <v>58</v>
      </c>
      <c r="E4452" s="47" t="s">
        <v>58</v>
      </c>
      <c r="F4452" s="47" t="s">
        <v>87</v>
      </c>
      <c r="G4452" s="47" t="s">
        <v>60</v>
      </c>
      <c r="H4452" s="47">
        <v>128</v>
      </c>
      <c r="I4452" s="47" t="s">
        <v>61</v>
      </c>
      <c r="J4452" s="47" t="s">
        <v>88</v>
      </c>
      <c r="K4452" s="47" t="s">
        <v>63</v>
      </c>
      <c r="L4452" s="47" t="s">
        <v>64</v>
      </c>
      <c r="M4452" s="47" t="s">
        <v>92</v>
      </c>
      <c r="N4452" s="47" t="s">
        <v>93</v>
      </c>
      <c r="O4452" s="47" t="s">
        <v>58</v>
      </c>
      <c r="P4452" s="47" t="s">
        <v>58</v>
      </c>
      <c r="Q4452" s="47" t="s">
        <v>87</v>
      </c>
      <c r="R4452" s="47">
        <v>106304</v>
      </c>
      <c r="S4452" s="47" t="s">
        <v>67</v>
      </c>
      <c r="T4452" s="47" t="s">
        <v>4780</v>
      </c>
      <c r="U4452" s="47">
        <v>15389</v>
      </c>
      <c r="V4452" s="47" t="s">
        <v>69</v>
      </c>
      <c r="W4452" s="47" t="s">
        <v>4781</v>
      </c>
      <c r="X4452" s="47">
        <v>1282512</v>
      </c>
      <c r="Y4452" s="47">
        <v>4227110</v>
      </c>
      <c r="Z4452" s="47">
        <v>383653</v>
      </c>
      <c r="AA4452" s="47">
        <v>8933853</v>
      </c>
      <c r="AB4452" s="47" t="s">
        <v>71</v>
      </c>
      <c r="AC4452" s="47">
        <v>1828</v>
      </c>
      <c r="AD4452" s="47" t="s">
        <v>86</v>
      </c>
      <c r="AE4452" s="47" t="s">
        <v>5008</v>
      </c>
      <c r="AF4452" s="47" t="s">
        <v>6317</v>
      </c>
      <c r="AG4452" s="47">
        <v>22010</v>
      </c>
      <c r="AH4452" s="47" t="s">
        <v>73</v>
      </c>
      <c r="AI4452" s="47" t="s">
        <v>4782</v>
      </c>
      <c r="AJ4452" s="47" t="s">
        <v>61</v>
      </c>
      <c r="AK4452" s="47" t="s">
        <v>61</v>
      </c>
      <c r="AV4452" s="47">
        <v>0</v>
      </c>
      <c r="AZ4452" s="47">
        <v>105</v>
      </c>
      <c r="BM4452" s="47">
        <v>7</v>
      </c>
      <c r="BS4452" s="47">
        <v>22</v>
      </c>
      <c r="BT4452" s="47">
        <v>1</v>
      </c>
      <c r="DI4452" s="1">
        <f t="shared" si="345"/>
        <v>4</v>
      </c>
      <c r="DJ4452" s="9" t="str">
        <f t="shared" si="346"/>
        <v>BACTERIOLÓGICO</v>
      </c>
      <c r="DK4452" s="10" t="str">
        <f t="shared" si="347"/>
        <v>-</v>
      </c>
      <c r="DL4452" s="11" t="str">
        <f t="shared" si="348"/>
        <v>0</v>
      </c>
    </row>
    <row r="4453" spans="1:116" ht="12" x14ac:dyDescent="0.2">
      <c r="A4453" s="47">
        <v>1001030061</v>
      </c>
      <c r="B4453" s="47" t="str">
        <f t="shared" si="349"/>
        <v>1001030061-CHALLANA</v>
      </c>
      <c r="C4453" s="47" t="s">
        <v>4779</v>
      </c>
      <c r="D4453" s="47" t="s">
        <v>58</v>
      </c>
      <c r="E4453" s="47" t="s">
        <v>58</v>
      </c>
      <c r="F4453" s="47" t="s">
        <v>87</v>
      </c>
      <c r="G4453" s="47" t="s">
        <v>60</v>
      </c>
      <c r="H4453" s="47">
        <v>128</v>
      </c>
      <c r="I4453" s="47" t="s">
        <v>61</v>
      </c>
      <c r="J4453" s="47" t="s">
        <v>88</v>
      </c>
      <c r="K4453" s="47" t="s">
        <v>63</v>
      </c>
      <c r="L4453" s="47" t="s">
        <v>64</v>
      </c>
      <c r="M4453" s="47" t="s">
        <v>92</v>
      </c>
      <c r="N4453" s="47" t="s">
        <v>93</v>
      </c>
      <c r="O4453" s="47" t="s">
        <v>58</v>
      </c>
      <c r="P4453" s="47" t="s">
        <v>58</v>
      </c>
      <c r="Q4453" s="47" t="s">
        <v>87</v>
      </c>
      <c r="R4453" s="47">
        <v>106304</v>
      </c>
      <c r="S4453" s="47" t="s">
        <v>67</v>
      </c>
      <c r="T4453" s="47" t="s">
        <v>4780</v>
      </c>
      <c r="U4453" s="47">
        <v>15389</v>
      </c>
      <c r="V4453" s="47" t="s">
        <v>69</v>
      </c>
      <c r="W4453" s="47" t="s">
        <v>4781</v>
      </c>
      <c r="X4453" s="47">
        <v>1282512</v>
      </c>
      <c r="Y4453" s="47">
        <v>4227111</v>
      </c>
      <c r="Z4453" s="47">
        <v>383128</v>
      </c>
      <c r="AA4453" s="47">
        <v>8934803</v>
      </c>
      <c r="AB4453" s="47" t="s">
        <v>71</v>
      </c>
      <c r="AC4453" s="47">
        <v>1610</v>
      </c>
      <c r="AD4453" s="47" t="s">
        <v>86</v>
      </c>
      <c r="AE4453" s="47" t="s">
        <v>5008</v>
      </c>
      <c r="AF4453" s="47" t="s">
        <v>6317</v>
      </c>
      <c r="AG4453" s="47" t="s">
        <v>61</v>
      </c>
      <c r="AH4453" s="47" t="s">
        <v>75</v>
      </c>
      <c r="AI4453" s="47" t="s">
        <v>76</v>
      </c>
      <c r="AJ4453" s="47" t="s">
        <v>77</v>
      </c>
      <c r="AK4453" s="47" t="s">
        <v>78</v>
      </c>
      <c r="AV4453" s="47">
        <v>0</v>
      </c>
      <c r="AZ4453" s="47">
        <v>100</v>
      </c>
      <c r="BM4453" s="47">
        <v>7</v>
      </c>
      <c r="BS4453" s="47">
        <v>22</v>
      </c>
      <c r="BT4453" s="47">
        <v>1</v>
      </c>
      <c r="DI4453" s="1">
        <f t="shared" si="345"/>
        <v>4</v>
      </c>
      <c r="DJ4453" s="9" t="str">
        <f t="shared" si="346"/>
        <v>BACTERIOLÓGICO</v>
      </c>
      <c r="DK4453" s="10" t="str">
        <f t="shared" si="347"/>
        <v>-</v>
      </c>
      <c r="DL4453" s="11" t="str">
        <f t="shared" si="348"/>
        <v>0</v>
      </c>
    </row>
    <row r="4454" spans="1:116" ht="12" x14ac:dyDescent="0.2">
      <c r="A4454" s="47">
        <v>1001030061</v>
      </c>
      <c r="B4454" s="47" t="str">
        <f t="shared" si="349"/>
        <v>1001030061-CHALLANA</v>
      </c>
      <c r="C4454" s="47" t="s">
        <v>4779</v>
      </c>
      <c r="D4454" s="47" t="s">
        <v>58</v>
      </c>
      <c r="E4454" s="47" t="s">
        <v>58</v>
      </c>
      <c r="F4454" s="47" t="s">
        <v>87</v>
      </c>
      <c r="G4454" s="47" t="s">
        <v>60</v>
      </c>
      <c r="H4454" s="47">
        <v>128</v>
      </c>
      <c r="I4454" s="47" t="s">
        <v>61</v>
      </c>
      <c r="J4454" s="47" t="s">
        <v>88</v>
      </c>
      <c r="K4454" s="47" t="s">
        <v>63</v>
      </c>
      <c r="L4454" s="47" t="s">
        <v>64</v>
      </c>
      <c r="M4454" s="47" t="s">
        <v>92</v>
      </c>
      <c r="N4454" s="47" t="s">
        <v>93</v>
      </c>
      <c r="O4454" s="47" t="s">
        <v>58</v>
      </c>
      <c r="P4454" s="47" t="s">
        <v>58</v>
      </c>
      <c r="Q4454" s="47" t="s">
        <v>87</v>
      </c>
      <c r="R4454" s="47">
        <v>106304</v>
      </c>
      <c r="S4454" s="47" t="s">
        <v>67</v>
      </c>
      <c r="T4454" s="47" t="s">
        <v>4780</v>
      </c>
      <c r="U4454" s="47">
        <v>15389</v>
      </c>
      <c r="V4454" s="47" t="s">
        <v>69</v>
      </c>
      <c r="W4454" s="47" t="s">
        <v>4781</v>
      </c>
      <c r="X4454" s="47">
        <v>1282512</v>
      </c>
      <c r="Y4454" s="47">
        <v>4227112</v>
      </c>
      <c r="Z4454" s="47">
        <v>383904</v>
      </c>
      <c r="AA4454" s="47">
        <v>8935583</v>
      </c>
      <c r="AB4454" s="47" t="s">
        <v>71</v>
      </c>
      <c r="AC4454" s="47">
        <v>1476</v>
      </c>
      <c r="AD4454" s="47" t="s">
        <v>86</v>
      </c>
      <c r="AE4454" s="47" t="s">
        <v>5008</v>
      </c>
      <c r="AF4454" s="47" t="s">
        <v>6317</v>
      </c>
      <c r="AG4454" s="47" t="s">
        <v>61</v>
      </c>
      <c r="AH4454" s="47" t="s">
        <v>75</v>
      </c>
      <c r="AI4454" s="47" t="s">
        <v>76</v>
      </c>
      <c r="AJ4454" s="47" t="s">
        <v>77</v>
      </c>
      <c r="AK4454" s="47" t="s">
        <v>78</v>
      </c>
      <c r="AV4454" s="47">
        <v>0</v>
      </c>
      <c r="AZ4454" s="47">
        <v>102</v>
      </c>
      <c r="BM4454" s="47">
        <v>7</v>
      </c>
      <c r="BS4454" s="47">
        <v>22</v>
      </c>
      <c r="BT4454" s="47">
        <v>1</v>
      </c>
      <c r="DI4454" s="1">
        <f t="shared" si="345"/>
        <v>4</v>
      </c>
      <c r="DJ4454" s="9" t="str">
        <f t="shared" si="346"/>
        <v>BACTERIOLÓGICO</v>
      </c>
      <c r="DK4454" s="10" t="str">
        <f t="shared" si="347"/>
        <v>-</v>
      </c>
      <c r="DL4454" s="11" t="str">
        <f t="shared" si="348"/>
        <v>0</v>
      </c>
    </row>
    <row r="4455" spans="1:116" ht="12" x14ac:dyDescent="0.2">
      <c r="A4455" s="47">
        <v>1006030027</v>
      </c>
      <c r="B4455" s="47" t="str">
        <f t="shared" si="349"/>
        <v>1006030027-MICAELA BASTIDAS</v>
      </c>
      <c r="C4455" s="47" t="s">
        <v>1317</v>
      </c>
      <c r="D4455" s="47" t="s">
        <v>58</v>
      </c>
      <c r="E4455" s="47" t="s">
        <v>1533</v>
      </c>
      <c r="F4455" s="47" t="s">
        <v>3480</v>
      </c>
      <c r="G4455" s="47" t="s">
        <v>60</v>
      </c>
      <c r="H4455" s="47">
        <v>64</v>
      </c>
      <c r="I4455" s="47">
        <v>25</v>
      </c>
      <c r="J4455" s="47" t="s">
        <v>88</v>
      </c>
      <c r="K4455" s="47" t="s">
        <v>63</v>
      </c>
      <c r="L4455" s="47" t="s">
        <v>64</v>
      </c>
      <c r="M4455" s="47" t="s">
        <v>3508</v>
      </c>
      <c r="N4455" s="47" t="s">
        <v>3507</v>
      </c>
      <c r="O4455" s="47" t="s">
        <v>58</v>
      </c>
      <c r="P4455" s="47" t="s">
        <v>1533</v>
      </c>
      <c r="Q4455" s="47" t="s">
        <v>3480</v>
      </c>
      <c r="R4455" s="47">
        <v>17621</v>
      </c>
      <c r="S4455" s="47" t="s">
        <v>67</v>
      </c>
      <c r="T4455" s="47" t="s">
        <v>1320</v>
      </c>
      <c r="U4455" s="47">
        <v>19275</v>
      </c>
      <c r="V4455" s="47" t="s">
        <v>69</v>
      </c>
      <c r="W4455" s="47" t="s">
        <v>3514</v>
      </c>
      <c r="X4455" s="47">
        <v>1282531</v>
      </c>
      <c r="Y4455" s="47">
        <v>4227122</v>
      </c>
      <c r="Z4455" s="47">
        <v>408201</v>
      </c>
      <c r="AA4455" s="47">
        <v>8978536</v>
      </c>
      <c r="AB4455" s="47" t="s">
        <v>71</v>
      </c>
      <c r="AC4455" s="47">
        <v>1053</v>
      </c>
      <c r="AD4455" s="47" t="s">
        <v>72</v>
      </c>
      <c r="AE4455" s="47" t="s">
        <v>4921</v>
      </c>
      <c r="AF4455" s="47" t="s">
        <v>6318</v>
      </c>
      <c r="AG4455" s="47">
        <v>18640</v>
      </c>
      <c r="AH4455" s="47" t="s">
        <v>73</v>
      </c>
      <c r="AI4455" s="47" t="s">
        <v>3497</v>
      </c>
      <c r="AJ4455" s="47" t="s">
        <v>61</v>
      </c>
      <c r="AK4455" s="47" t="s">
        <v>61</v>
      </c>
      <c r="AV4455" s="47">
        <v>0</v>
      </c>
      <c r="AZ4455" s="47">
        <v>306</v>
      </c>
      <c r="BM4455" s="47">
        <v>7.3</v>
      </c>
      <c r="BS4455" s="47">
        <v>18.5</v>
      </c>
      <c r="BT4455" s="47">
        <v>2.1</v>
      </c>
      <c r="DI4455" s="1">
        <f t="shared" si="345"/>
        <v>4</v>
      </c>
      <c r="DJ4455" s="9" t="str">
        <f t="shared" si="346"/>
        <v>BACTERIOLÓGICO</v>
      </c>
      <c r="DK4455" s="10" t="str">
        <f t="shared" si="347"/>
        <v>-</v>
      </c>
      <c r="DL4455" s="11" t="str">
        <f t="shared" si="348"/>
        <v>0</v>
      </c>
    </row>
    <row r="4456" spans="1:116" ht="12" x14ac:dyDescent="0.2">
      <c r="A4456" s="47">
        <v>1006030027</v>
      </c>
      <c r="B4456" s="47" t="str">
        <f t="shared" si="349"/>
        <v>1006030027-MICAELA BASTIDAS</v>
      </c>
      <c r="C4456" s="47" t="s">
        <v>1317</v>
      </c>
      <c r="D4456" s="47" t="s">
        <v>58</v>
      </c>
      <c r="E4456" s="47" t="s">
        <v>1533</v>
      </c>
      <c r="F4456" s="47" t="s">
        <v>3480</v>
      </c>
      <c r="G4456" s="47" t="s">
        <v>60</v>
      </c>
      <c r="H4456" s="47">
        <v>64</v>
      </c>
      <c r="I4456" s="47">
        <v>25</v>
      </c>
      <c r="J4456" s="47" t="s">
        <v>88</v>
      </c>
      <c r="K4456" s="47" t="s">
        <v>63</v>
      </c>
      <c r="L4456" s="47" t="s">
        <v>64</v>
      </c>
      <c r="M4456" s="47" t="s">
        <v>3508</v>
      </c>
      <c r="N4456" s="47" t="s">
        <v>3507</v>
      </c>
      <c r="O4456" s="47" t="s">
        <v>58</v>
      </c>
      <c r="P4456" s="47" t="s">
        <v>1533</v>
      </c>
      <c r="Q4456" s="47" t="s">
        <v>3480</v>
      </c>
      <c r="R4456" s="47">
        <v>17621</v>
      </c>
      <c r="S4456" s="47" t="s">
        <v>67</v>
      </c>
      <c r="T4456" s="47" t="s">
        <v>1320</v>
      </c>
      <c r="U4456" s="47">
        <v>19275</v>
      </c>
      <c r="V4456" s="47" t="s">
        <v>69</v>
      </c>
      <c r="W4456" s="47" t="s">
        <v>3514</v>
      </c>
      <c r="X4456" s="47">
        <v>1282531</v>
      </c>
      <c r="Y4456" s="47">
        <v>4227123</v>
      </c>
      <c r="Z4456" s="47">
        <v>407128</v>
      </c>
      <c r="AA4456" s="47">
        <v>8978127</v>
      </c>
      <c r="AB4456" s="47" t="s">
        <v>71</v>
      </c>
      <c r="AC4456" s="47">
        <v>915</v>
      </c>
      <c r="AD4456" s="47" t="s">
        <v>72</v>
      </c>
      <c r="AE4456" s="47" t="s">
        <v>4921</v>
      </c>
      <c r="AF4456" s="47" t="s">
        <v>6318</v>
      </c>
      <c r="AG4456" s="47" t="s">
        <v>61</v>
      </c>
      <c r="AH4456" s="47" t="s">
        <v>75</v>
      </c>
      <c r="AI4456" s="47" t="s">
        <v>76</v>
      </c>
      <c r="AJ4456" s="47" t="s">
        <v>61</v>
      </c>
      <c r="AK4456" s="47" t="s">
        <v>61</v>
      </c>
      <c r="AV4456" s="47">
        <v>0</v>
      </c>
      <c r="AZ4456" s="47">
        <v>323</v>
      </c>
      <c r="BM4456" s="47">
        <v>7.24</v>
      </c>
      <c r="BS4456" s="47">
        <v>19.7</v>
      </c>
      <c r="BT4456" s="47">
        <v>1.9</v>
      </c>
      <c r="DI4456" s="1">
        <f t="shared" si="345"/>
        <v>4</v>
      </c>
      <c r="DJ4456" s="9" t="str">
        <f t="shared" si="346"/>
        <v>BACTERIOLÓGICO</v>
      </c>
      <c r="DK4456" s="10" t="str">
        <f t="shared" si="347"/>
        <v>-</v>
      </c>
      <c r="DL4456" s="11" t="str">
        <f t="shared" si="348"/>
        <v>0</v>
      </c>
    </row>
    <row r="4457" spans="1:116" ht="12" x14ac:dyDescent="0.2">
      <c r="A4457" s="47">
        <v>1006030027</v>
      </c>
      <c r="B4457" s="47" t="str">
        <f t="shared" si="349"/>
        <v>1006030027-MICAELA BASTIDAS</v>
      </c>
      <c r="C4457" s="47" t="s">
        <v>1317</v>
      </c>
      <c r="D4457" s="47" t="s">
        <v>58</v>
      </c>
      <c r="E4457" s="47" t="s">
        <v>1533</v>
      </c>
      <c r="F4457" s="47" t="s">
        <v>3480</v>
      </c>
      <c r="G4457" s="47" t="s">
        <v>60</v>
      </c>
      <c r="H4457" s="47">
        <v>64</v>
      </c>
      <c r="I4457" s="47">
        <v>25</v>
      </c>
      <c r="J4457" s="47" t="s">
        <v>88</v>
      </c>
      <c r="K4457" s="47" t="s">
        <v>63</v>
      </c>
      <c r="L4457" s="47" t="s">
        <v>64</v>
      </c>
      <c r="M4457" s="47" t="s">
        <v>3508</v>
      </c>
      <c r="N4457" s="47" t="s">
        <v>3507</v>
      </c>
      <c r="O4457" s="47" t="s">
        <v>58</v>
      </c>
      <c r="P4457" s="47" t="s">
        <v>1533</v>
      </c>
      <c r="Q4457" s="47" t="s">
        <v>3480</v>
      </c>
      <c r="R4457" s="47">
        <v>17621</v>
      </c>
      <c r="S4457" s="47" t="s">
        <v>67</v>
      </c>
      <c r="T4457" s="47" t="s">
        <v>1320</v>
      </c>
      <c r="U4457" s="47">
        <v>19275</v>
      </c>
      <c r="V4457" s="47" t="s">
        <v>69</v>
      </c>
      <c r="W4457" s="47" t="s">
        <v>3514</v>
      </c>
      <c r="X4457" s="47">
        <v>1282531</v>
      </c>
      <c r="Y4457" s="47">
        <v>4227124</v>
      </c>
      <c r="Z4457" s="47">
        <v>407120</v>
      </c>
      <c r="AA4457" s="47">
        <v>8978119</v>
      </c>
      <c r="AB4457" s="47" t="s">
        <v>71</v>
      </c>
      <c r="AC4457" s="47">
        <v>901</v>
      </c>
      <c r="AD4457" s="47" t="s">
        <v>72</v>
      </c>
      <c r="AE4457" s="47" t="s">
        <v>4921</v>
      </c>
      <c r="AF4457" s="47" t="s">
        <v>6318</v>
      </c>
      <c r="AG4457" s="47" t="s">
        <v>61</v>
      </c>
      <c r="AH4457" s="47" t="s">
        <v>75</v>
      </c>
      <c r="AI4457" s="47" t="s">
        <v>76</v>
      </c>
      <c r="AJ4457" s="47" t="s">
        <v>61</v>
      </c>
      <c r="AK4457" s="47" t="s">
        <v>61</v>
      </c>
      <c r="AV4457" s="47">
        <v>0</v>
      </c>
      <c r="AZ4457" s="47">
        <v>317</v>
      </c>
      <c r="BM4457" s="47">
        <v>7.2</v>
      </c>
      <c r="BS4457" s="47">
        <v>19.899999999999999</v>
      </c>
      <c r="BT4457" s="47">
        <v>1.6</v>
      </c>
      <c r="DI4457" s="1">
        <f t="shared" si="345"/>
        <v>4</v>
      </c>
      <c r="DJ4457" s="9" t="str">
        <f t="shared" si="346"/>
        <v>BACTERIOLÓGICO</v>
      </c>
      <c r="DK4457" s="10" t="str">
        <f t="shared" si="347"/>
        <v>-</v>
      </c>
      <c r="DL4457" s="11" t="str">
        <f t="shared" si="348"/>
        <v>0</v>
      </c>
    </row>
    <row r="4458" spans="1:116" ht="12" x14ac:dyDescent="0.2">
      <c r="A4458" s="47">
        <v>1001080038</v>
      </c>
      <c r="B4458" s="47" t="str">
        <f t="shared" si="349"/>
        <v>1001080038-PIRURO</v>
      </c>
      <c r="C4458" s="47" t="s">
        <v>2385</v>
      </c>
      <c r="D4458" s="47" t="s">
        <v>58</v>
      </c>
      <c r="E4458" s="47" t="s">
        <v>58</v>
      </c>
      <c r="F4458" s="47" t="s">
        <v>4260</v>
      </c>
      <c r="G4458" s="47" t="s">
        <v>60</v>
      </c>
      <c r="H4458" s="47">
        <v>74</v>
      </c>
      <c r="I4458" s="47" t="s">
        <v>61</v>
      </c>
      <c r="J4458" s="47" t="s">
        <v>62</v>
      </c>
      <c r="K4458" s="47" t="s">
        <v>63</v>
      </c>
      <c r="L4458" s="47" t="s">
        <v>64</v>
      </c>
      <c r="M4458" s="47" t="s">
        <v>4261</v>
      </c>
      <c r="N4458" s="47" t="s">
        <v>4262</v>
      </c>
      <c r="O4458" s="47" t="s">
        <v>58</v>
      </c>
      <c r="P4458" s="47" t="s">
        <v>58</v>
      </c>
      <c r="Q4458" s="47" t="s">
        <v>4260</v>
      </c>
      <c r="R4458" s="47">
        <v>110132</v>
      </c>
      <c r="S4458" s="47" t="s">
        <v>67</v>
      </c>
      <c r="T4458" s="47" t="s">
        <v>2386</v>
      </c>
      <c r="U4458" s="47">
        <v>15744</v>
      </c>
      <c r="V4458" s="47" t="s">
        <v>69</v>
      </c>
      <c r="W4458" s="47" t="s">
        <v>4270</v>
      </c>
      <c r="X4458" s="47">
        <v>1282532</v>
      </c>
      <c r="Y4458" s="47">
        <v>4227136</v>
      </c>
      <c r="Z4458" s="47">
        <v>341470</v>
      </c>
      <c r="AA4458" s="47">
        <v>8889129</v>
      </c>
      <c r="AB4458" s="47" t="s">
        <v>71</v>
      </c>
      <c r="AC4458" s="47">
        <v>4061</v>
      </c>
      <c r="AD4458" s="47" t="s">
        <v>86</v>
      </c>
      <c r="AE4458" s="47" t="s">
        <v>4978</v>
      </c>
      <c r="AF4458" s="47" t="s">
        <v>6319</v>
      </c>
      <c r="AG4458" s="47">
        <v>12968</v>
      </c>
      <c r="AH4458" s="47" t="s">
        <v>73</v>
      </c>
      <c r="AI4458" s="47" t="s">
        <v>4271</v>
      </c>
      <c r="AJ4458" s="47" t="s">
        <v>61</v>
      </c>
      <c r="AK4458" s="47" t="s">
        <v>61</v>
      </c>
      <c r="AV4458" s="47">
        <v>0.8</v>
      </c>
      <c r="AZ4458" s="47">
        <v>82</v>
      </c>
      <c r="BM4458" s="47">
        <v>7.4</v>
      </c>
      <c r="BS4458" s="47">
        <v>15</v>
      </c>
      <c r="BT4458" s="47">
        <v>0</v>
      </c>
      <c r="DI4458" s="1">
        <f t="shared" si="345"/>
        <v>4</v>
      </c>
      <c r="DJ4458" s="9" t="str">
        <f t="shared" si="346"/>
        <v>NO BACTERIOLOGICO</v>
      </c>
      <c r="DK4458" s="10" t="str">
        <f t="shared" si="347"/>
        <v>-</v>
      </c>
      <c r="DL4458" s="11" t="str">
        <f t="shared" si="348"/>
        <v>0</v>
      </c>
    </row>
    <row r="4459" spans="1:116" ht="12" x14ac:dyDescent="0.2">
      <c r="A4459" s="47">
        <v>1001080038</v>
      </c>
      <c r="B4459" s="47" t="str">
        <f t="shared" si="349"/>
        <v>1001080038-PIRURO</v>
      </c>
      <c r="C4459" s="47" t="s">
        <v>2385</v>
      </c>
      <c r="D4459" s="47" t="s">
        <v>58</v>
      </c>
      <c r="E4459" s="47" t="s">
        <v>58</v>
      </c>
      <c r="F4459" s="47" t="s">
        <v>4260</v>
      </c>
      <c r="G4459" s="47" t="s">
        <v>60</v>
      </c>
      <c r="H4459" s="47">
        <v>74</v>
      </c>
      <c r="I4459" s="47" t="s">
        <v>61</v>
      </c>
      <c r="J4459" s="47" t="s">
        <v>62</v>
      </c>
      <c r="K4459" s="47" t="s">
        <v>63</v>
      </c>
      <c r="L4459" s="47" t="s">
        <v>64</v>
      </c>
      <c r="M4459" s="47" t="s">
        <v>4261</v>
      </c>
      <c r="N4459" s="47" t="s">
        <v>4262</v>
      </c>
      <c r="O4459" s="47" t="s">
        <v>58</v>
      </c>
      <c r="P4459" s="47" t="s">
        <v>58</v>
      </c>
      <c r="Q4459" s="47" t="s">
        <v>4260</v>
      </c>
      <c r="R4459" s="47">
        <v>110132</v>
      </c>
      <c r="S4459" s="47" t="s">
        <v>67</v>
      </c>
      <c r="T4459" s="47" t="s">
        <v>2386</v>
      </c>
      <c r="U4459" s="47">
        <v>15744</v>
      </c>
      <c r="V4459" s="47" t="s">
        <v>69</v>
      </c>
      <c r="W4459" s="47" t="s">
        <v>4270</v>
      </c>
      <c r="X4459" s="47">
        <v>1282532</v>
      </c>
      <c r="Y4459" s="47">
        <v>4227137</v>
      </c>
      <c r="Z4459" s="47">
        <v>341367</v>
      </c>
      <c r="AA4459" s="47">
        <v>8889258</v>
      </c>
      <c r="AB4459" s="47" t="s">
        <v>71</v>
      </c>
      <c r="AC4459" s="47">
        <v>3778</v>
      </c>
      <c r="AD4459" s="47" t="s">
        <v>86</v>
      </c>
      <c r="AE4459" s="47" t="s">
        <v>4978</v>
      </c>
      <c r="AF4459" s="47" t="s">
        <v>6319</v>
      </c>
      <c r="AG4459" s="47" t="s">
        <v>61</v>
      </c>
      <c r="AH4459" s="47" t="s">
        <v>75</v>
      </c>
      <c r="AI4459" s="47" t="s">
        <v>76</v>
      </c>
      <c r="AJ4459" s="47" t="s">
        <v>77</v>
      </c>
      <c r="AK4459" s="47" t="s">
        <v>78</v>
      </c>
      <c r="AV4459" s="47">
        <v>0.7</v>
      </c>
      <c r="AZ4459" s="47">
        <v>83</v>
      </c>
      <c r="BM4459" s="47">
        <v>7.5</v>
      </c>
      <c r="BS4459" s="47">
        <v>15</v>
      </c>
      <c r="BT4459" s="47">
        <v>0</v>
      </c>
      <c r="DI4459" s="1">
        <f t="shared" si="345"/>
        <v>4</v>
      </c>
      <c r="DJ4459" s="9" t="str">
        <f t="shared" si="346"/>
        <v>NO BACTERIOLOGICO</v>
      </c>
      <c r="DK4459" s="10" t="str">
        <f t="shared" si="347"/>
        <v>-</v>
      </c>
      <c r="DL4459" s="11" t="str">
        <f t="shared" si="348"/>
        <v>0</v>
      </c>
    </row>
    <row r="4460" spans="1:116" ht="12" x14ac:dyDescent="0.2">
      <c r="A4460" s="47">
        <v>1001080038</v>
      </c>
      <c r="B4460" s="47" t="str">
        <f t="shared" si="349"/>
        <v>1001080038-PIRURO</v>
      </c>
      <c r="C4460" s="47" t="s">
        <v>2385</v>
      </c>
      <c r="D4460" s="47" t="s">
        <v>58</v>
      </c>
      <c r="E4460" s="47" t="s">
        <v>58</v>
      </c>
      <c r="F4460" s="47" t="s">
        <v>4260</v>
      </c>
      <c r="G4460" s="47" t="s">
        <v>60</v>
      </c>
      <c r="H4460" s="47">
        <v>74</v>
      </c>
      <c r="I4460" s="47" t="s">
        <v>61</v>
      </c>
      <c r="J4460" s="47" t="s">
        <v>62</v>
      </c>
      <c r="K4460" s="47" t="s">
        <v>63</v>
      </c>
      <c r="L4460" s="47" t="s">
        <v>64</v>
      </c>
      <c r="M4460" s="47" t="s">
        <v>4261</v>
      </c>
      <c r="N4460" s="47" t="s">
        <v>4262</v>
      </c>
      <c r="O4460" s="47" t="s">
        <v>58</v>
      </c>
      <c r="P4460" s="47" t="s">
        <v>58</v>
      </c>
      <c r="Q4460" s="47" t="s">
        <v>4260</v>
      </c>
      <c r="R4460" s="47">
        <v>110132</v>
      </c>
      <c r="S4460" s="47" t="s">
        <v>67</v>
      </c>
      <c r="T4460" s="47" t="s">
        <v>2386</v>
      </c>
      <c r="U4460" s="47">
        <v>15744</v>
      </c>
      <c r="V4460" s="47" t="s">
        <v>69</v>
      </c>
      <c r="W4460" s="47" t="s">
        <v>4270</v>
      </c>
      <c r="X4460" s="47">
        <v>1282532</v>
      </c>
      <c r="Y4460" s="47">
        <v>4227138</v>
      </c>
      <c r="Z4460" s="47">
        <v>341370</v>
      </c>
      <c r="AA4460" s="47">
        <v>8889277</v>
      </c>
      <c r="AB4460" s="47" t="s">
        <v>71</v>
      </c>
      <c r="AC4460" s="47">
        <v>3773</v>
      </c>
      <c r="AD4460" s="47" t="s">
        <v>86</v>
      </c>
      <c r="AE4460" s="47" t="s">
        <v>4978</v>
      </c>
      <c r="AF4460" s="47" t="s">
        <v>6319</v>
      </c>
      <c r="AG4460" s="47" t="s">
        <v>61</v>
      </c>
      <c r="AH4460" s="47" t="s">
        <v>75</v>
      </c>
      <c r="AI4460" s="47" t="s">
        <v>76</v>
      </c>
      <c r="AJ4460" s="47" t="s">
        <v>77</v>
      </c>
      <c r="AK4460" s="47" t="s">
        <v>78</v>
      </c>
      <c r="AV4460" s="47">
        <v>0.5</v>
      </c>
      <c r="AZ4460" s="47">
        <v>84</v>
      </c>
      <c r="BM4460" s="47">
        <v>7.6</v>
      </c>
      <c r="BS4460" s="47">
        <v>15</v>
      </c>
      <c r="BT4460" s="47">
        <v>0</v>
      </c>
      <c r="DI4460" s="1">
        <f t="shared" si="345"/>
        <v>4</v>
      </c>
      <c r="DJ4460" s="9" t="str">
        <f t="shared" si="346"/>
        <v>NO BACTERIOLOGICO</v>
      </c>
      <c r="DK4460" s="10" t="str">
        <f t="shared" si="347"/>
        <v>-</v>
      </c>
      <c r="DL4460" s="11" t="str">
        <f t="shared" si="348"/>
        <v>0</v>
      </c>
    </row>
    <row r="4461" spans="1:116" ht="12" x14ac:dyDescent="0.2">
      <c r="A4461" s="47">
        <v>1006030003</v>
      </c>
      <c r="B4461" s="47" t="str">
        <f t="shared" si="349"/>
        <v>1006030003-RIO AZUL</v>
      </c>
      <c r="C4461" s="47" t="s">
        <v>3515</v>
      </c>
      <c r="D4461" s="47" t="s">
        <v>58</v>
      </c>
      <c r="E4461" s="47" t="s">
        <v>1533</v>
      </c>
      <c r="F4461" s="47" t="s">
        <v>3480</v>
      </c>
      <c r="G4461" s="47" t="s">
        <v>60</v>
      </c>
      <c r="H4461" s="47">
        <v>40</v>
      </c>
      <c r="I4461" s="47">
        <v>40</v>
      </c>
      <c r="J4461" s="47" t="s">
        <v>88</v>
      </c>
      <c r="K4461" s="47" t="s">
        <v>63</v>
      </c>
      <c r="L4461" s="47" t="s">
        <v>64</v>
      </c>
      <c r="M4461" s="47" t="s">
        <v>3516</v>
      </c>
      <c r="N4461" s="47" t="s">
        <v>3515</v>
      </c>
      <c r="O4461" s="47" t="s">
        <v>58</v>
      </c>
      <c r="P4461" s="47" t="s">
        <v>1533</v>
      </c>
      <c r="Q4461" s="47" t="s">
        <v>3480</v>
      </c>
      <c r="R4461" s="47">
        <v>17676</v>
      </c>
      <c r="S4461" s="47" t="s">
        <v>171</v>
      </c>
      <c r="T4461" s="47" t="s">
        <v>3517</v>
      </c>
      <c r="U4461" s="47">
        <v>24655</v>
      </c>
      <c r="V4461" s="47" t="s">
        <v>69</v>
      </c>
      <c r="W4461" s="47" t="s">
        <v>3518</v>
      </c>
      <c r="X4461" s="47">
        <v>1282537</v>
      </c>
      <c r="Y4461" s="47">
        <v>4227144</v>
      </c>
      <c r="Z4461" s="47">
        <v>410743</v>
      </c>
      <c r="AA4461" s="47">
        <v>8983822</v>
      </c>
      <c r="AB4461" s="47" t="s">
        <v>71</v>
      </c>
      <c r="AC4461" s="47">
        <v>985</v>
      </c>
      <c r="AD4461" s="47" t="s">
        <v>72</v>
      </c>
      <c r="AE4461" s="47" t="s">
        <v>4916</v>
      </c>
      <c r="AF4461" s="47" t="s">
        <v>6320</v>
      </c>
      <c r="AG4461" s="47">
        <v>18648</v>
      </c>
      <c r="AH4461" s="47" t="s">
        <v>73</v>
      </c>
      <c r="AI4461" s="47" t="s">
        <v>3515</v>
      </c>
      <c r="AJ4461" s="47" t="s">
        <v>61</v>
      </c>
      <c r="AK4461" s="47" t="s">
        <v>61</v>
      </c>
      <c r="AV4461" s="47">
        <v>1</v>
      </c>
      <c r="AZ4461" s="47">
        <v>60</v>
      </c>
      <c r="BM4461" s="47">
        <v>7</v>
      </c>
      <c r="BS4461" s="47">
        <v>20.100000000000001</v>
      </c>
      <c r="BT4461" s="47">
        <v>4.08</v>
      </c>
      <c r="DI4461" s="1">
        <f t="shared" si="345"/>
        <v>4</v>
      </c>
      <c r="DJ4461" s="9" t="str">
        <f t="shared" si="346"/>
        <v>NO BACTERIOLOGICO</v>
      </c>
      <c r="DK4461" s="10" t="str">
        <f t="shared" si="347"/>
        <v>-</v>
      </c>
      <c r="DL4461" s="11" t="str">
        <f t="shared" si="348"/>
        <v>0</v>
      </c>
    </row>
    <row r="4462" spans="1:116" ht="12" x14ac:dyDescent="0.2">
      <c r="A4462" s="47">
        <v>1006030003</v>
      </c>
      <c r="B4462" s="47" t="str">
        <f t="shared" si="349"/>
        <v>1006030003-RIO AZUL</v>
      </c>
      <c r="C4462" s="47" t="s">
        <v>3515</v>
      </c>
      <c r="D4462" s="47" t="s">
        <v>58</v>
      </c>
      <c r="E4462" s="47" t="s">
        <v>1533</v>
      </c>
      <c r="F4462" s="47" t="s">
        <v>3480</v>
      </c>
      <c r="G4462" s="47" t="s">
        <v>60</v>
      </c>
      <c r="H4462" s="47">
        <v>40</v>
      </c>
      <c r="I4462" s="47">
        <v>40</v>
      </c>
      <c r="J4462" s="47" t="s">
        <v>88</v>
      </c>
      <c r="K4462" s="47" t="s">
        <v>63</v>
      </c>
      <c r="L4462" s="47" t="s">
        <v>64</v>
      </c>
      <c r="M4462" s="47" t="s">
        <v>3516</v>
      </c>
      <c r="N4462" s="47" t="s">
        <v>3515</v>
      </c>
      <c r="O4462" s="47" t="s">
        <v>58</v>
      </c>
      <c r="P4462" s="47" t="s">
        <v>1533</v>
      </c>
      <c r="Q4462" s="47" t="s">
        <v>3480</v>
      </c>
      <c r="R4462" s="47">
        <v>17676</v>
      </c>
      <c r="S4462" s="47" t="s">
        <v>171</v>
      </c>
      <c r="T4462" s="47" t="s">
        <v>3517</v>
      </c>
      <c r="U4462" s="47">
        <v>24655</v>
      </c>
      <c r="V4462" s="47" t="s">
        <v>69</v>
      </c>
      <c r="W4462" s="47" t="s">
        <v>3518</v>
      </c>
      <c r="X4462" s="47">
        <v>1282537</v>
      </c>
      <c r="Y4462" s="47">
        <v>4227145</v>
      </c>
      <c r="Z4462" s="47">
        <v>410718</v>
      </c>
      <c r="AA4462" s="47">
        <v>8983807</v>
      </c>
      <c r="AB4462" s="47" t="s">
        <v>71</v>
      </c>
      <c r="AC4462" s="47">
        <v>970</v>
      </c>
      <c r="AD4462" s="47" t="s">
        <v>72</v>
      </c>
      <c r="AE4462" s="47" t="s">
        <v>4916</v>
      </c>
      <c r="AF4462" s="47" t="s">
        <v>6320</v>
      </c>
      <c r="AG4462" s="47" t="s">
        <v>61</v>
      </c>
      <c r="AH4462" s="47" t="s">
        <v>75</v>
      </c>
      <c r="AI4462" s="47" t="s">
        <v>76</v>
      </c>
      <c r="AJ4462" s="47" t="s">
        <v>61</v>
      </c>
      <c r="AK4462" s="47" t="s">
        <v>61</v>
      </c>
      <c r="AV4462" s="47">
        <v>0.75</v>
      </c>
      <c r="AZ4462" s="47">
        <v>62.3</v>
      </c>
      <c r="BM4462" s="47">
        <v>7.2</v>
      </c>
      <c r="BS4462" s="47">
        <v>21.08</v>
      </c>
      <c r="BT4462" s="47">
        <v>4.1500000000000004</v>
      </c>
      <c r="DI4462" s="1">
        <f t="shared" si="345"/>
        <v>4</v>
      </c>
      <c r="DJ4462" s="9" t="str">
        <f t="shared" si="346"/>
        <v>NO BACTERIOLOGICO</v>
      </c>
      <c r="DK4462" s="10" t="str">
        <f t="shared" si="347"/>
        <v>-</v>
      </c>
      <c r="DL4462" s="11" t="str">
        <f t="shared" si="348"/>
        <v>0</v>
      </c>
    </row>
    <row r="4463" spans="1:116" ht="12" x14ac:dyDescent="0.2">
      <c r="A4463" s="47">
        <v>1006030003</v>
      </c>
      <c r="B4463" s="47" t="str">
        <f t="shared" si="349"/>
        <v>1006030003-RIO AZUL</v>
      </c>
      <c r="C4463" s="47" t="s">
        <v>3515</v>
      </c>
      <c r="D4463" s="47" t="s">
        <v>58</v>
      </c>
      <c r="E4463" s="47" t="s">
        <v>1533</v>
      </c>
      <c r="F4463" s="47" t="s">
        <v>3480</v>
      </c>
      <c r="G4463" s="47" t="s">
        <v>60</v>
      </c>
      <c r="H4463" s="47">
        <v>40</v>
      </c>
      <c r="I4463" s="47">
        <v>40</v>
      </c>
      <c r="J4463" s="47" t="s">
        <v>88</v>
      </c>
      <c r="K4463" s="47" t="s">
        <v>63</v>
      </c>
      <c r="L4463" s="47" t="s">
        <v>64</v>
      </c>
      <c r="M4463" s="47" t="s">
        <v>3516</v>
      </c>
      <c r="N4463" s="47" t="s">
        <v>3515</v>
      </c>
      <c r="O4463" s="47" t="s">
        <v>58</v>
      </c>
      <c r="P4463" s="47" t="s">
        <v>1533</v>
      </c>
      <c r="Q4463" s="47" t="s">
        <v>3480</v>
      </c>
      <c r="R4463" s="47">
        <v>17676</v>
      </c>
      <c r="S4463" s="47" t="s">
        <v>171</v>
      </c>
      <c r="T4463" s="47" t="s">
        <v>3517</v>
      </c>
      <c r="U4463" s="47">
        <v>24655</v>
      </c>
      <c r="V4463" s="47" t="s">
        <v>69</v>
      </c>
      <c r="W4463" s="47" t="s">
        <v>3518</v>
      </c>
      <c r="X4463" s="47">
        <v>1282537</v>
      </c>
      <c r="Y4463" s="47">
        <v>4227146</v>
      </c>
      <c r="Z4463" s="47">
        <v>410701</v>
      </c>
      <c r="AA4463" s="47">
        <v>8983793</v>
      </c>
      <c r="AB4463" s="47" t="s">
        <v>71</v>
      </c>
      <c r="AC4463" s="47">
        <v>968</v>
      </c>
      <c r="AD4463" s="47" t="s">
        <v>72</v>
      </c>
      <c r="AE4463" s="47" t="s">
        <v>4916</v>
      </c>
      <c r="AF4463" s="47" t="s">
        <v>6320</v>
      </c>
      <c r="AG4463" s="47" t="s">
        <v>61</v>
      </c>
      <c r="AH4463" s="47" t="s">
        <v>75</v>
      </c>
      <c r="AI4463" s="47" t="s">
        <v>76</v>
      </c>
      <c r="AJ4463" s="47" t="s">
        <v>61</v>
      </c>
      <c r="AK4463" s="47" t="s">
        <v>61</v>
      </c>
      <c r="AV4463" s="47">
        <v>0.5</v>
      </c>
      <c r="AZ4463" s="47">
        <v>61.1</v>
      </c>
      <c r="BM4463" s="47">
        <v>7.1</v>
      </c>
      <c r="BS4463" s="47">
        <v>21</v>
      </c>
      <c r="BT4463" s="47">
        <v>4.03</v>
      </c>
      <c r="DI4463" s="1">
        <f t="shared" si="345"/>
        <v>4</v>
      </c>
      <c r="DJ4463" s="9" t="str">
        <f t="shared" si="346"/>
        <v>NO BACTERIOLOGICO</v>
      </c>
      <c r="DK4463" s="10" t="str">
        <f t="shared" si="347"/>
        <v>-</v>
      </c>
      <c r="DL4463" s="11" t="str">
        <f t="shared" si="348"/>
        <v>0</v>
      </c>
    </row>
    <row r="4464" spans="1:116" ht="12" x14ac:dyDescent="0.2">
      <c r="A4464" s="47">
        <v>1006030002</v>
      </c>
      <c r="B4464" s="47" t="str">
        <f t="shared" si="349"/>
        <v>1006030002-MARGARITA</v>
      </c>
      <c r="C4464" s="47" t="s">
        <v>6321</v>
      </c>
      <c r="D4464" s="47" t="s">
        <v>58</v>
      </c>
      <c r="E4464" s="47" t="s">
        <v>1533</v>
      </c>
      <c r="F4464" s="47" t="s">
        <v>3480</v>
      </c>
      <c r="G4464" s="47" t="s">
        <v>60</v>
      </c>
      <c r="H4464" s="47">
        <v>170</v>
      </c>
      <c r="I4464" s="47">
        <v>80</v>
      </c>
      <c r="J4464" s="47" t="s">
        <v>88</v>
      </c>
      <c r="K4464" s="47" t="s">
        <v>63</v>
      </c>
      <c r="L4464" s="47" t="s">
        <v>64</v>
      </c>
      <c r="M4464" s="47" t="s">
        <v>6322</v>
      </c>
      <c r="N4464" s="47" t="s">
        <v>6323</v>
      </c>
      <c r="O4464" s="47" t="s">
        <v>58</v>
      </c>
      <c r="P4464" s="47" t="s">
        <v>1533</v>
      </c>
      <c r="Q4464" s="47" t="s">
        <v>3480</v>
      </c>
      <c r="R4464" s="47">
        <v>151868</v>
      </c>
      <c r="S4464" s="47" t="s">
        <v>171</v>
      </c>
      <c r="T4464" s="47" t="s">
        <v>6324</v>
      </c>
      <c r="U4464" s="47">
        <v>23260</v>
      </c>
      <c r="V4464" s="47" t="s">
        <v>69</v>
      </c>
      <c r="W4464" s="47" t="s">
        <v>6325</v>
      </c>
      <c r="X4464" s="47">
        <v>1282542</v>
      </c>
      <c r="Y4464" s="47">
        <v>4227163</v>
      </c>
      <c r="Z4464" s="47">
        <v>412516</v>
      </c>
      <c r="AA4464" s="47">
        <v>898650</v>
      </c>
      <c r="AB4464" s="47" t="s">
        <v>71</v>
      </c>
      <c r="AC4464" s="47">
        <v>1605</v>
      </c>
      <c r="AD4464" s="47" t="s">
        <v>72</v>
      </c>
      <c r="AE4464" s="47" t="s">
        <v>4903</v>
      </c>
      <c r="AF4464" s="47" t="s">
        <v>6326</v>
      </c>
      <c r="AG4464" s="47">
        <v>48614</v>
      </c>
      <c r="AH4464" s="47" t="s">
        <v>73</v>
      </c>
      <c r="AI4464" s="47" t="s">
        <v>6321</v>
      </c>
      <c r="AJ4464" s="47" t="s">
        <v>61</v>
      </c>
      <c r="AK4464" s="47" t="s">
        <v>61</v>
      </c>
      <c r="AV4464" s="47">
        <v>1</v>
      </c>
      <c r="AZ4464" s="47">
        <v>150</v>
      </c>
      <c r="BM4464" s="47">
        <v>6.7</v>
      </c>
      <c r="BS4464" s="47">
        <v>19</v>
      </c>
      <c r="BT4464" s="47">
        <v>2.1</v>
      </c>
      <c r="DI4464" s="1">
        <f t="shared" si="345"/>
        <v>4</v>
      </c>
      <c r="DJ4464" s="9" t="str">
        <f t="shared" si="346"/>
        <v>NO BACTERIOLOGICO</v>
      </c>
      <c r="DK4464" s="10" t="str">
        <f t="shared" si="347"/>
        <v>-</v>
      </c>
      <c r="DL4464" s="11" t="str">
        <f t="shared" si="348"/>
        <v>0</v>
      </c>
    </row>
    <row r="4465" spans="1:116" ht="12" x14ac:dyDescent="0.2">
      <c r="A4465" s="47">
        <v>1006030002</v>
      </c>
      <c r="B4465" s="47" t="str">
        <f t="shared" si="349"/>
        <v>1006030002-MARGARITA</v>
      </c>
      <c r="C4465" s="47" t="s">
        <v>6321</v>
      </c>
      <c r="D4465" s="47" t="s">
        <v>58</v>
      </c>
      <c r="E4465" s="47" t="s">
        <v>1533</v>
      </c>
      <c r="F4465" s="47" t="s">
        <v>3480</v>
      </c>
      <c r="G4465" s="47" t="s">
        <v>60</v>
      </c>
      <c r="H4465" s="47">
        <v>170</v>
      </c>
      <c r="I4465" s="47">
        <v>80</v>
      </c>
      <c r="J4465" s="47" t="s">
        <v>88</v>
      </c>
      <c r="K4465" s="47" t="s">
        <v>63</v>
      </c>
      <c r="L4465" s="47" t="s">
        <v>64</v>
      </c>
      <c r="M4465" s="47" t="s">
        <v>6322</v>
      </c>
      <c r="N4465" s="47" t="s">
        <v>6323</v>
      </c>
      <c r="O4465" s="47" t="s">
        <v>58</v>
      </c>
      <c r="P4465" s="47" t="s">
        <v>1533</v>
      </c>
      <c r="Q4465" s="47" t="s">
        <v>3480</v>
      </c>
      <c r="R4465" s="47">
        <v>151868</v>
      </c>
      <c r="S4465" s="47" t="s">
        <v>171</v>
      </c>
      <c r="T4465" s="47" t="s">
        <v>6324</v>
      </c>
      <c r="U4465" s="47">
        <v>23260</v>
      </c>
      <c r="V4465" s="47" t="s">
        <v>69</v>
      </c>
      <c r="W4465" s="47" t="s">
        <v>6325</v>
      </c>
      <c r="X4465" s="47">
        <v>1282542</v>
      </c>
      <c r="Y4465" s="47">
        <v>4227164</v>
      </c>
      <c r="Z4465" s="47">
        <v>411326</v>
      </c>
      <c r="AA4465" s="47">
        <v>8982252</v>
      </c>
      <c r="AB4465" s="47" t="s">
        <v>71</v>
      </c>
      <c r="AC4465" s="47">
        <v>1629</v>
      </c>
      <c r="AD4465" s="47" t="s">
        <v>72</v>
      </c>
      <c r="AE4465" s="47" t="s">
        <v>4903</v>
      </c>
      <c r="AF4465" s="47" t="s">
        <v>6326</v>
      </c>
      <c r="AG4465" s="47" t="s">
        <v>61</v>
      </c>
      <c r="AH4465" s="47" t="s">
        <v>75</v>
      </c>
      <c r="AI4465" s="47" t="s">
        <v>76</v>
      </c>
      <c r="AJ4465" s="47" t="s">
        <v>61</v>
      </c>
      <c r="AK4465" s="47" t="s">
        <v>61</v>
      </c>
      <c r="AV4465" s="47">
        <v>0.8</v>
      </c>
      <c r="AZ4465" s="47">
        <v>180</v>
      </c>
      <c r="BM4465" s="47">
        <v>6.5</v>
      </c>
      <c r="BS4465" s="47">
        <v>19.399999999999999</v>
      </c>
      <c r="BT4465" s="47">
        <v>2.5</v>
      </c>
      <c r="DI4465" s="1">
        <f t="shared" si="345"/>
        <v>4</v>
      </c>
      <c r="DJ4465" s="9" t="str">
        <f t="shared" si="346"/>
        <v>NO BACTERIOLOGICO</v>
      </c>
      <c r="DK4465" s="10" t="str">
        <f t="shared" si="347"/>
        <v>-</v>
      </c>
      <c r="DL4465" s="11" t="str">
        <f t="shared" si="348"/>
        <v>0</v>
      </c>
    </row>
    <row r="4466" spans="1:116" ht="12" x14ac:dyDescent="0.2">
      <c r="A4466" s="47">
        <v>1006030002</v>
      </c>
      <c r="B4466" s="47" t="str">
        <f t="shared" si="349"/>
        <v>1006030002-MARGARITA</v>
      </c>
      <c r="C4466" s="47" t="s">
        <v>6321</v>
      </c>
      <c r="D4466" s="47" t="s">
        <v>58</v>
      </c>
      <c r="E4466" s="47" t="s">
        <v>1533</v>
      </c>
      <c r="F4466" s="47" t="s">
        <v>3480</v>
      </c>
      <c r="G4466" s="47" t="s">
        <v>60</v>
      </c>
      <c r="H4466" s="47">
        <v>170</v>
      </c>
      <c r="I4466" s="47">
        <v>80</v>
      </c>
      <c r="J4466" s="47" t="s">
        <v>88</v>
      </c>
      <c r="K4466" s="47" t="s">
        <v>63</v>
      </c>
      <c r="L4466" s="47" t="s">
        <v>64</v>
      </c>
      <c r="M4466" s="47" t="s">
        <v>6322</v>
      </c>
      <c r="N4466" s="47" t="s">
        <v>6323</v>
      </c>
      <c r="O4466" s="47" t="s">
        <v>58</v>
      </c>
      <c r="P4466" s="47" t="s">
        <v>1533</v>
      </c>
      <c r="Q4466" s="47" t="s">
        <v>3480</v>
      </c>
      <c r="R4466" s="47">
        <v>151868</v>
      </c>
      <c r="S4466" s="47" t="s">
        <v>171</v>
      </c>
      <c r="T4466" s="47" t="s">
        <v>6324</v>
      </c>
      <c r="U4466" s="47">
        <v>23260</v>
      </c>
      <c r="V4466" s="47" t="s">
        <v>69</v>
      </c>
      <c r="W4466" s="47" t="s">
        <v>6325</v>
      </c>
      <c r="X4466" s="47">
        <v>1282542</v>
      </c>
      <c r="Y4466" s="47">
        <v>4227165</v>
      </c>
      <c r="Z4466" s="47">
        <v>411320</v>
      </c>
      <c r="AA4466" s="47">
        <v>8982246</v>
      </c>
      <c r="AB4466" s="47" t="s">
        <v>71</v>
      </c>
      <c r="AC4466" s="47">
        <v>1623</v>
      </c>
      <c r="AD4466" s="47" t="s">
        <v>72</v>
      </c>
      <c r="AE4466" s="47" t="s">
        <v>4903</v>
      </c>
      <c r="AF4466" s="47" t="s">
        <v>6326</v>
      </c>
      <c r="AG4466" s="47" t="s">
        <v>61</v>
      </c>
      <c r="AH4466" s="47" t="s">
        <v>75</v>
      </c>
      <c r="AI4466" s="47" t="s">
        <v>76</v>
      </c>
      <c r="AJ4466" s="47" t="s">
        <v>61</v>
      </c>
      <c r="AK4466" s="47" t="s">
        <v>61</v>
      </c>
      <c r="AV4466" s="47">
        <v>0.5</v>
      </c>
      <c r="AZ4466" s="47">
        <v>210</v>
      </c>
      <c r="BM4466" s="47">
        <v>6.3</v>
      </c>
      <c r="BS4466" s="47">
        <v>19.600000000000001</v>
      </c>
      <c r="BT4466" s="47">
        <v>2.7</v>
      </c>
      <c r="DI4466" s="1">
        <f t="shared" si="345"/>
        <v>4</v>
      </c>
      <c r="DJ4466" s="9" t="str">
        <f t="shared" si="346"/>
        <v>NO BACTERIOLOGICO</v>
      </c>
      <c r="DK4466" s="10" t="str">
        <f t="shared" si="347"/>
        <v>-</v>
      </c>
      <c r="DL4466" s="11" t="str">
        <f t="shared" si="348"/>
        <v>0</v>
      </c>
    </row>
    <row r="4467" spans="1:116" ht="12" x14ac:dyDescent="0.2">
      <c r="A4467" s="47">
        <v>1001030024</v>
      </c>
      <c r="B4467" s="47" t="str">
        <f t="shared" si="349"/>
        <v>1001030024-PUENTE DURAND</v>
      </c>
      <c r="C4467" s="47" t="s">
        <v>90</v>
      </c>
      <c r="D4467" s="47" t="s">
        <v>58</v>
      </c>
      <c r="E4467" s="47" t="s">
        <v>58</v>
      </c>
      <c r="F4467" s="47" t="s">
        <v>87</v>
      </c>
      <c r="G4467" s="47" t="s">
        <v>60</v>
      </c>
      <c r="H4467" s="47">
        <v>230</v>
      </c>
      <c r="I4467" s="47" t="s">
        <v>61</v>
      </c>
      <c r="J4467" s="47" t="s">
        <v>88</v>
      </c>
      <c r="K4467" s="47" t="s">
        <v>63</v>
      </c>
      <c r="L4467" s="47" t="s">
        <v>64</v>
      </c>
      <c r="M4467" s="47" t="s">
        <v>89</v>
      </c>
      <c r="N4467" s="47" t="s">
        <v>90</v>
      </c>
      <c r="O4467" s="47" t="s">
        <v>58</v>
      </c>
      <c r="P4467" s="47" t="s">
        <v>58</v>
      </c>
      <c r="Q4467" s="47" t="s">
        <v>87</v>
      </c>
      <c r="R4467" s="47">
        <v>121427</v>
      </c>
      <c r="S4467" s="47" t="s">
        <v>67</v>
      </c>
      <c r="T4467" s="47" t="s">
        <v>4804</v>
      </c>
      <c r="U4467" s="47">
        <v>15384</v>
      </c>
      <c r="V4467" s="47" t="s">
        <v>69</v>
      </c>
      <c r="W4467" s="47" t="s">
        <v>4805</v>
      </c>
      <c r="X4467" s="47">
        <v>1282535</v>
      </c>
      <c r="Y4467" s="47">
        <v>4227194</v>
      </c>
      <c r="Z4467" s="47">
        <v>388459</v>
      </c>
      <c r="AA4467" s="47">
        <v>8942925</v>
      </c>
      <c r="AB4467" s="47" t="s">
        <v>71</v>
      </c>
      <c r="AC4467" s="47">
        <v>1080</v>
      </c>
      <c r="AD4467" s="47" t="s">
        <v>86</v>
      </c>
      <c r="AE4467" s="47" t="s">
        <v>5022</v>
      </c>
      <c r="AF4467" s="47" t="s">
        <v>6327</v>
      </c>
      <c r="AG4467" s="47">
        <v>21476</v>
      </c>
      <c r="AH4467" s="47" t="s">
        <v>73</v>
      </c>
      <c r="AI4467" s="47" t="s">
        <v>4806</v>
      </c>
      <c r="AJ4467" s="47" t="s">
        <v>61</v>
      </c>
      <c r="AK4467" s="47" t="s">
        <v>61</v>
      </c>
      <c r="AV4467" s="47">
        <v>0</v>
      </c>
      <c r="AZ4467" s="47">
        <v>230</v>
      </c>
      <c r="BM4467" s="47">
        <v>8.1999999999999993</v>
      </c>
      <c r="BS4467" s="47">
        <v>21</v>
      </c>
      <c r="BT4467" s="47">
        <v>1</v>
      </c>
      <c r="DI4467" s="1">
        <f t="shared" si="345"/>
        <v>4</v>
      </c>
      <c r="DJ4467" s="9" t="str">
        <f t="shared" si="346"/>
        <v>BACTERIOLÓGICO</v>
      </c>
      <c r="DK4467" s="10" t="str">
        <f t="shared" si="347"/>
        <v>-</v>
      </c>
      <c r="DL4467" s="11" t="str">
        <f t="shared" si="348"/>
        <v>0</v>
      </c>
    </row>
    <row r="4468" spans="1:116" ht="12" x14ac:dyDescent="0.2">
      <c r="A4468" s="47">
        <v>1001030024</v>
      </c>
      <c r="B4468" s="47" t="str">
        <f t="shared" si="349"/>
        <v>1001030024-PUENTE DURAND</v>
      </c>
      <c r="C4468" s="47" t="s">
        <v>90</v>
      </c>
      <c r="D4468" s="47" t="s">
        <v>58</v>
      </c>
      <c r="E4468" s="47" t="s">
        <v>58</v>
      </c>
      <c r="F4468" s="47" t="s">
        <v>87</v>
      </c>
      <c r="G4468" s="47" t="s">
        <v>60</v>
      </c>
      <c r="H4468" s="47">
        <v>230</v>
      </c>
      <c r="I4468" s="47" t="s">
        <v>61</v>
      </c>
      <c r="J4468" s="47" t="s">
        <v>88</v>
      </c>
      <c r="K4468" s="47" t="s">
        <v>63</v>
      </c>
      <c r="L4468" s="47" t="s">
        <v>64</v>
      </c>
      <c r="M4468" s="47" t="s">
        <v>89</v>
      </c>
      <c r="N4468" s="47" t="s">
        <v>90</v>
      </c>
      <c r="O4468" s="47" t="s">
        <v>58</v>
      </c>
      <c r="P4468" s="47" t="s">
        <v>58</v>
      </c>
      <c r="Q4468" s="47" t="s">
        <v>87</v>
      </c>
      <c r="R4468" s="47">
        <v>121427</v>
      </c>
      <c r="S4468" s="47" t="s">
        <v>67</v>
      </c>
      <c r="T4468" s="47" t="s">
        <v>4804</v>
      </c>
      <c r="U4468" s="47">
        <v>15384</v>
      </c>
      <c r="V4468" s="47" t="s">
        <v>69</v>
      </c>
      <c r="W4468" s="47" t="s">
        <v>4805</v>
      </c>
      <c r="X4468" s="47">
        <v>1282535</v>
      </c>
      <c r="Y4468" s="47">
        <v>4227195</v>
      </c>
      <c r="Z4468" s="47">
        <v>388369</v>
      </c>
      <c r="AA4468" s="47">
        <v>8943191</v>
      </c>
      <c r="AB4468" s="47" t="s">
        <v>71</v>
      </c>
      <c r="AC4468" s="47">
        <v>1035</v>
      </c>
      <c r="AD4468" s="47" t="s">
        <v>86</v>
      </c>
      <c r="AE4468" s="47" t="s">
        <v>5022</v>
      </c>
      <c r="AF4468" s="47" t="s">
        <v>6327</v>
      </c>
      <c r="AG4468" s="47" t="s">
        <v>61</v>
      </c>
      <c r="AH4468" s="47" t="s">
        <v>75</v>
      </c>
      <c r="AI4468" s="47" t="s">
        <v>76</v>
      </c>
      <c r="AJ4468" s="47" t="s">
        <v>77</v>
      </c>
      <c r="AK4468" s="47" t="s">
        <v>78</v>
      </c>
      <c r="AV4468" s="47">
        <v>0</v>
      </c>
      <c r="AZ4468" s="47">
        <v>230</v>
      </c>
      <c r="BM4468" s="47">
        <v>8.1999999999999993</v>
      </c>
      <c r="BS4468" s="47">
        <v>20</v>
      </c>
      <c r="BT4468" s="47">
        <v>2</v>
      </c>
      <c r="DI4468" s="1">
        <f t="shared" si="345"/>
        <v>4</v>
      </c>
      <c r="DJ4468" s="9" t="str">
        <f t="shared" si="346"/>
        <v>BACTERIOLÓGICO</v>
      </c>
      <c r="DK4468" s="10" t="str">
        <f t="shared" si="347"/>
        <v>-</v>
      </c>
      <c r="DL4468" s="11" t="str">
        <f t="shared" si="348"/>
        <v>0</v>
      </c>
    </row>
    <row r="4469" spans="1:116" ht="12" x14ac:dyDescent="0.2">
      <c r="A4469" s="47">
        <v>1001030024</v>
      </c>
      <c r="B4469" s="47" t="str">
        <f t="shared" si="349"/>
        <v>1001030024-PUENTE DURAND</v>
      </c>
      <c r="C4469" s="47" t="s">
        <v>90</v>
      </c>
      <c r="D4469" s="47" t="s">
        <v>58</v>
      </c>
      <c r="E4469" s="47" t="s">
        <v>58</v>
      </c>
      <c r="F4469" s="47" t="s">
        <v>87</v>
      </c>
      <c r="G4469" s="47" t="s">
        <v>60</v>
      </c>
      <c r="H4469" s="47">
        <v>230</v>
      </c>
      <c r="I4469" s="47" t="s">
        <v>61</v>
      </c>
      <c r="J4469" s="47" t="s">
        <v>88</v>
      </c>
      <c r="K4469" s="47" t="s">
        <v>63</v>
      </c>
      <c r="L4469" s="47" t="s">
        <v>64</v>
      </c>
      <c r="M4469" s="47" t="s">
        <v>89</v>
      </c>
      <c r="N4469" s="47" t="s">
        <v>90</v>
      </c>
      <c r="O4469" s="47" t="s">
        <v>58</v>
      </c>
      <c r="P4469" s="47" t="s">
        <v>58</v>
      </c>
      <c r="Q4469" s="47" t="s">
        <v>87</v>
      </c>
      <c r="R4469" s="47">
        <v>121427</v>
      </c>
      <c r="S4469" s="47" t="s">
        <v>67</v>
      </c>
      <c r="T4469" s="47" t="s">
        <v>4804</v>
      </c>
      <c r="U4469" s="47">
        <v>15384</v>
      </c>
      <c r="V4469" s="47" t="s">
        <v>69</v>
      </c>
      <c r="W4469" s="47" t="s">
        <v>4805</v>
      </c>
      <c r="X4469" s="47">
        <v>1282535</v>
      </c>
      <c r="Y4469" s="47">
        <v>4227196</v>
      </c>
      <c r="Z4469" s="47">
        <v>388367</v>
      </c>
      <c r="AA4469" s="47">
        <v>8943248</v>
      </c>
      <c r="AB4469" s="47" t="s">
        <v>71</v>
      </c>
      <c r="AC4469" s="47">
        <v>1023</v>
      </c>
      <c r="AD4469" s="47" t="s">
        <v>86</v>
      </c>
      <c r="AE4469" s="47" t="s">
        <v>5022</v>
      </c>
      <c r="AF4469" s="47" t="s">
        <v>6327</v>
      </c>
      <c r="AG4469" s="47" t="s">
        <v>61</v>
      </c>
      <c r="AH4469" s="47" t="s">
        <v>75</v>
      </c>
      <c r="AI4469" s="47" t="s">
        <v>76</v>
      </c>
      <c r="AJ4469" s="47" t="s">
        <v>77</v>
      </c>
      <c r="AK4469" s="47" t="s">
        <v>78</v>
      </c>
      <c r="AV4469" s="47">
        <v>0</v>
      </c>
      <c r="AZ4469" s="47">
        <v>233</v>
      </c>
      <c r="BM4469" s="47">
        <v>8.1</v>
      </c>
      <c r="BS4469" s="47">
        <v>20</v>
      </c>
      <c r="BT4469" s="47">
        <v>2</v>
      </c>
      <c r="DI4469" s="1">
        <f t="shared" si="345"/>
        <v>4</v>
      </c>
      <c r="DJ4469" s="9" t="str">
        <f t="shared" si="346"/>
        <v>BACTERIOLÓGICO</v>
      </c>
      <c r="DK4469" s="10" t="str">
        <f t="shared" si="347"/>
        <v>-</v>
      </c>
      <c r="DL4469" s="11" t="str">
        <f t="shared" si="348"/>
        <v>0</v>
      </c>
    </row>
    <row r="4470" spans="1:116" ht="12" x14ac:dyDescent="0.2">
      <c r="A4470" s="47">
        <v>1001030016</v>
      </c>
      <c r="B4470" s="47" t="str">
        <f t="shared" si="349"/>
        <v>1001030016-VISTA ALEGRE DE HUACHIPA</v>
      </c>
      <c r="C4470" s="47" t="s">
        <v>4814</v>
      </c>
      <c r="D4470" s="47" t="s">
        <v>58</v>
      </c>
      <c r="E4470" s="47" t="s">
        <v>58</v>
      </c>
      <c r="F4470" s="47" t="s">
        <v>87</v>
      </c>
      <c r="G4470" s="47" t="s">
        <v>60</v>
      </c>
      <c r="H4470" s="47">
        <v>107</v>
      </c>
      <c r="I4470" s="47" t="s">
        <v>61</v>
      </c>
      <c r="J4470" s="47" t="s">
        <v>88</v>
      </c>
      <c r="K4470" s="47" t="s">
        <v>63</v>
      </c>
      <c r="L4470" s="47" t="s">
        <v>64</v>
      </c>
      <c r="M4470" s="47" t="s">
        <v>89</v>
      </c>
      <c r="N4470" s="47" t="s">
        <v>90</v>
      </c>
      <c r="O4470" s="47" t="s">
        <v>58</v>
      </c>
      <c r="P4470" s="47" t="s">
        <v>58</v>
      </c>
      <c r="Q4470" s="47" t="s">
        <v>87</v>
      </c>
      <c r="R4470" s="47">
        <v>151858</v>
      </c>
      <c r="S4470" s="47" t="s">
        <v>67</v>
      </c>
      <c r="T4470" s="47" t="s">
        <v>4815</v>
      </c>
      <c r="U4470" s="47">
        <v>17643</v>
      </c>
      <c r="V4470" s="47" t="s">
        <v>69</v>
      </c>
      <c r="W4470" s="47" t="s">
        <v>4816</v>
      </c>
      <c r="X4470" s="47">
        <v>1282553</v>
      </c>
      <c r="Y4470" s="47">
        <v>4227238</v>
      </c>
      <c r="Z4470" s="47">
        <v>395578</v>
      </c>
      <c r="AA4470" s="47">
        <v>8944096</v>
      </c>
      <c r="AB4470" s="47" t="s">
        <v>71</v>
      </c>
      <c r="AC4470" s="47">
        <v>1376</v>
      </c>
      <c r="AD4470" s="47" t="s">
        <v>86</v>
      </c>
      <c r="AE4470" s="47" t="s">
        <v>5069</v>
      </c>
      <c r="AF4470" s="47" t="s">
        <v>6328</v>
      </c>
      <c r="AG4470" s="47">
        <v>66604</v>
      </c>
      <c r="AH4470" s="47" t="s">
        <v>73</v>
      </c>
      <c r="AI4470" s="47" t="s">
        <v>6329</v>
      </c>
      <c r="AJ4470" s="47" t="s">
        <v>61</v>
      </c>
      <c r="AK4470" s="47" t="s">
        <v>61</v>
      </c>
      <c r="AV4470" s="47">
        <v>0</v>
      </c>
      <c r="AZ4470" s="47">
        <v>282</v>
      </c>
      <c r="BM4470" s="47">
        <v>7.1</v>
      </c>
      <c r="BS4470" s="47">
        <v>22</v>
      </c>
      <c r="BT4470" s="47">
        <v>1</v>
      </c>
      <c r="DI4470" s="1">
        <f t="shared" si="345"/>
        <v>4</v>
      </c>
      <c r="DJ4470" s="9" t="str">
        <f t="shared" si="346"/>
        <v>BACTERIOLÓGICO</v>
      </c>
      <c r="DK4470" s="10" t="str">
        <f t="shared" si="347"/>
        <v>-</v>
      </c>
      <c r="DL4470" s="11" t="str">
        <f t="shared" si="348"/>
        <v>0</v>
      </c>
    </row>
    <row r="4471" spans="1:116" ht="12" x14ac:dyDescent="0.2">
      <c r="A4471" s="47">
        <v>1001030016</v>
      </c>
      <c r="B4471" s="47" t="str">
        <f t="shared" si="349"/>
        <v>1001030016-VISTA ALEGRE DE HUACHIPA</v>
      </c>
      <c r="C4471" s="47" t="s">
        <v>4814</v>
      </c>
      <c r="D4471" s="47" t="s">
        <v>58</v>
      </c>
      <c r="E4471" s="47" t="s">
        <v>58</v>
      </c>
      <c r="F4471" s="47" t="s">
        <v>87</v>
      </c>
      <c r="G4471" s="47" t="s">
        <v>60</v>
      </c>
      <c r="H4471" s="47">
        <v>107</v>
      </c>
      <c r="I4471" s="47" t="s">
        <v>61</v>
      </c>
      <c r="J4471" s="47" t="s">
        <v>88</v>
      </c>
      <c r="K4471" s="47" t="s">
        <v>63</v>
      </c>
      <c r="L4471" s="47" t="s">
        <v>64</v>
      </c>
      <c r="M4471" s="47" t="s">
        <v>89</v>
      </c>
      <c r="N4471" s="47" t="s">
        <v>90</v>
      </c>
      <c r="O4471" s="47" t="s">
        <v>58</v>
      </c>
      <c r="P4471" s="47" t="s">
        <v>58</v>
      </c>
      <c r="Q4471" s="47" t="s">
        <v>87</v>
      </c>
      <c r="R4471" s="47">
        <v>151858</v>
      </c>
      <c r="S4471" s="47" t="s">
        <v>67</v>
      </c>
      <c r="T4471" s="47" t="s">
        <v>4815</v>
      </c>
      <c r="U4471" s="47">
        <v>17643</v>
      </c>
      <c r="V4471" s="47" t="s">
        <v>69</v>
      </c>
      <c r="W4471" s="47" t="s">
        <v>4816</v>
      </c>
      <c r="X4471" s="47">
        <v>1282553</v>
      </c>
      <c r="Y4471" s="47">
        <v>4227239</v>
      </c>
      <c r="Z4471" s="47">
        <v>395595</v>
      </c>
      <c r="AA4471" s="47">
        <v>8944901</v>
      </c>
      <c r="AB4471" s="47" t="s">
        <v>71</v>
      </c>
      <c r="AC4471" s="47">
        <v>1348</v>
      </c>
      <c r="AD4471" s="47" t="s">
        <v>86</v>
      </c>
      <c r="AE4471" s="47" t="s">
        <v>5069</v>
      </c>
      <c r="AF4471" s="47" t="s">
        <v>6328</v>
      </c>
      <c r="AG4471" s="47" t="s">
        <v>61</v>
      </c>
      <c r="AH4471" s="47" t="s">
        <v>75</v>
      </c>
      <c r="AI4471" s="47" t="s">
        <v>76</v>
      </c>
      <c r="AJ4471" s="47" t="s">
        <v>77</v>
      </c>
      <c r="AK4471" s="47" t="s">
        <v>78</v>
      </c>
      <c r="AV4471" s="47">
        <v>0</v>
      </c>
      <c r="AZ4471" s="47">
        <v>287</v>
      </c>
      <c r="BM4471" s="47">
        <v>7.1</v>
      </c>
      <c r="BS4471" s="47">
        <v>22</v>
      </c>
      <c r="BT4471" s="47">
        <v>1</v>
      </c>
      <c r="DI4471" s="1">
        <f t="shared" si="345"/>
        <v>4</v>
      </c>
      <c r="DJ4471" s="9" t="str">
        <f t="shared" si="346"/>
        <v>BACTERIOLÓGICO</v>
      </c>
      <c r="DK4471" s="10" t="str">
        <f t="shared" si="347"/>
        <v>-</v>
      </c>
      <c r="DL4471" s="11" t="str">
        <f t="shared" si="348"/>
        <v>0</v>
      </c>
    </row>
    <row r="4472" spans="1:116" ht="12" x14ac:dyDescent="0.2">
      <c r="A4472" s="47">
        <v>1001030016</v>
      </c>
      <c r="B4472" s="47" t="str">
        <f t="shared" si="349"/>
        <v>1001030016-VISTA ALEGRE DE HUACHIPA</v>
      </c>
      <c r="C4472" s="47" t="s">
        <v>4814</v>
      </c>
      <c r="D4472" s="47" t="s">
        <v>58</v>
      </c>
      <c r="E4472" s="47" t="s">
        <v>58</v>
      </c>
      <c r="F4472" s="47" t="s">
        <v>87</v>
      </c>
      <c r="G4472" s="47" t="s">
        <v>60</v>
      </c>
      <c r="H4472" s="47">
        <v>107</v>
      </c>
      <c r="I4472" s="47" t="s">
        <v>61</v>
      </c>
      <c r="J4472" s="47" t="s">
        <v>88</v>
      </c>
      <c r="K4472" s="47" t="s">
        <v>63</v>
      </c>
      <c r="L4472" s="47" t="s">
        <v>64</v>
      </c>
      <c r="M4472" s="47" t="s">
        <v>89</v>
      </c>
      <c r="N4472" s="47" t="s">
        <v>90</v>
      </c>
      <c r="O4472" s="47" t="s">
        <v>58</v>
      </c>
      <c r="P4472" s="47" t="s">
        <v>58</v>
      </c>
      <c r="Q4472" s="47" t="s">
        <v>87</v>
      </c>
      <c r="R4472" s="47">
        <v>151858</v>
      </c>
      <c r="S4472" s="47" t="s">
        <v>67</v>
      </c>
      <c r="T4472" s="47" t="s">
        <v>4815</v>
      </c>
      <c r="U4472" s="47">
        <v>17643</v>
      </c>
      <c r="V4472" s="47" t="s">
        <v>69</v>
      </c>
      <c r="W4472" s="47" t="s">
        <v>4816</v>
      </c>
      <c r="X4472" s="47">
        <v>1282553</v>
      </c>
      <c r="Y4472" s="47">
        <v>4227240</v>
      </c>
      <c r="Z4472" s="47">
        <v>397094</v>
      </c>
      <c r="AA4472" s="47">
        <v>8945213</v>
      </c>
      <c r="AB4472" s="47" t="s">
        <v>71</v>
      </c>
      <c r="AC4472" s="47">
        <v>1297</v>
      </c>
      <c r="AD4472" s="47" t="s">
        <v>86</v>
      </c>
      <c r="AE4472" s="47" t="s">
        <v>5069</v>
      </c>
      <c r="AF4472" s="47" t="s">
        <v>6328</v>
      </c>
      <c r="AG4472" s="47" t="s">
        <v>61</v>
      </c>
      <c r="AH4472" s="47" t="s">
        <v>75</v>
      </c>
      <c r="AI4472" s="47" t="s">
        <v>76</v>
      </c>
      <c r="AJ4472" s="47" t="s">
        <v>77</v>
      </c>
      <c r="AK4472" s="47" t="s">
        <v>78</v>
      </c>
      <c r="AV4472" s="47">
        <v>0</v>
      </c>
      <c r="AZ4472" s="47">
        <v>287</v>
      </c>
      <c r="BM4472" s="47">
        <v>7.3</v>
      </c>
      <c r="BS4472" s="47">
        <v>22</v>
      </c>
      <c r="BT4472" s="47">
        <v>1</v>
      </c>
      <c r="DI4472" s="1">
        <f t="shared" si="345"/>
        <v>4</v>
      </c>
      <c r="DJ4472" s="9" t="str">
        <f t="shared" si="346"/>
        <v>BACTERIOLÓGICO</v>
      </c>
      <c r="DK4472" s="10" t="str">
        <f t="shared" si="347"/>
        <v>-</v>
      </c>
      <c r="DL4472" s="11" t="str">
        <f t="shared" si="348"/>
        <v>0</v>
      </c>
    </row>
    <row r="4473" spans="1:116" ht="12" x14ac:dyDescent="0.2">
      <c r="A4473" s="47">
        <v>1007050006</v>
      </c>
      <c r="B4473" s="47" t="str">
        <f t="shared" si="349"/>
        <v>1007050006-NUEVO CIRCUTO</v>
      </c>
      <c r="C4473" s="47" t="s">
        <v>4340</v>
      </c>
      <c r="D4473" s="47" t="s">
        <v>58</v>
      </c>
      <c r="E4473" s="47" t="s">
        <v>1117</v>
      </c>
      <c r="F4473" s="47" t="s">
        <v>4341</v>
      </c>
      <c r="G4473" s="47" t="s">
        <v>60</v>
      </c>
      <c r="H4473" s="47">
        <v>125</v>
      </c>
      <c r="I4473" s="47">
        <v>125</v>
      </c>
      <c r="J4473" s="47" t="s">
        <v>88</v>
      </c>
      <c r="K4473" s="47" t="s">
        <v>63</v>
      </c>
      <c r="L4473" s="47" t="s">
        <v>64</v>
      </c>
      <c r="M4473" s="47" t="s">
        <v>4342</v>
      </c>
      <c r="N4473" s="47" t="s">
        <v>4343</v>
      </c>
      <c r="O4473" s="47" t="s">
        <v>58</v>
      </c>
      <c r="P4473" s="47" t="s">
        <v>1117</v>
      </c>
      <c r="Q4473" s="47" t="s">
        <v>4341</v>
      </c>
      <c r="R4473" s="47">
        <v>174003</v>
      </c>
      <c r="S4473" s="47" t="s">
        <v>171</v>
      </c>
      <c r="T4473" s="47" t="s">
        <v>4344</v>
      </c>
      <c r="U4473" s="47" t="s">
        <v>61</v>
      </c>
      <c r="V4473" s="47" t="s">
        <v>69</v>
      </c>
      <c r="W4473" s="47" t="s">
        <v>61</v>
      </c>
      <c r="X4473" s="47">
        <v>1282689</v>
      </c>
      <c r="Y4473" s="47">
        <v>4227758</v>
      </c>
      <c r="Z4473" s="47">
        <v>352922</v>
      </c>
      <c r="AA4473" s="47">
        <v>9044997</v>
      </c>
      <c r="AB4473" s="47" t="s">
        <v>71</v>
      </c>
      <c r="AC4473" s="47">
        <v>580</v>
      </c>
      <c r="AD4473" s="47" t="s">
        <v>72</v>
      </c>
      <c r="AE4473" s="47" t="s">
        <v>4924</v>
      </c>
      <c r="AF4473" s="47" t="s">
        <v>6330</v>
      </c>
      <c r="AG4473" s="47">
        <v>68027</v>
      </c>
      <c r="AH4473" s="47" t="s">
        <v>73</v>
      </c>
      <c r="AI4473" s="47" t="s">
        <v>4345</v>
      </c>
      <c r="AJ4473" s="47" t="s">
        <v>61</v>
      </c>
      <c r="AK4473" s="47" t="s">
        <v>61</v>
      </c>
      <c r="AV4473" s="47">
        <v>1.1000000000000001</v>
      </c>
      <c r="BM4473" s="47">
        <v>7.13</v>
      </c>
      <c r="DI4473" s="1">
        <f t="shared" si="345"/>
        <v>4</v>
      </c>
      <c r="DJ4473" s="9" t="str">
        <f t="shared" si="346"/>
        <v>-</v>
      </c>
      <c r="DK4473" s="10" t="str">
        <f t="shared" si="347"/>
        <v>-</v>
      </c>
      <c r="DL4473" s="11" t="str">
        <f t="shared" si="348"/>
        <v>0</v>
      </c>
    </row>
    <row r="4474" spans="1:116" ht="12" x14ac:dyDescent="0.2">
      <c r="A4474" s="47">
        <v>1007050006</v>
      </c>
      <c r="B4474" s="47" t="str">
        <f t="shared" si="349"/>
        <v>1007050006-NUEVO CIRCUTO</v>
      </c>
      <c r="C4474" s="47" t="s">
        <v>4340</v>
      </c>
      <c r="D4474" s="47" t="s">
        <v>58</v>
      </c>
      <c r="E4474" s="47" t="s">
        <v>1117</v>
      </c>
      <c r="F4474" s="47" t="s">
        <v>4341</v>
      </c>
      <c r="G4474" s="47" t="s">
        <v>60</v>
      </c>
      <c r="H4474" s="47">
        <v>125</v>
      </c>
      <c r="I4474" s="47">
        <v>125</v>
      </c>
      <c r="J4474" s="47" t="s">
        <v>88</v>
      </c>
      <c r="K4474" s="47" t="s">
        <v>63</v>
      </c>
      <c r="L4474" s="47" t="s">
        <v>64</v>
      </c>
      <c r="M4474" s="47" t="s">
        <v>4342</v>
      </c>
      <c r="N4474" s="47" t="s">
        <v>4343</v>
      </c>
      <c r="O4474" s="47" t="s">
        <v>58</v>
      </c>
      <c r="P4474" s="47" t="s">
        <v>1117</v>
      </c>
      <c r="Q4474" s="47" t="s">
        <v>4341</v>
      </c>
      <c r="R4474" s="47">
        <v>174003</v>
      </c>
      <c r="S4474" s="47" t="s">
        <v>171</v>
      </c>
      <c r="T4474" s="47" t="s">
        <v>4344</v>
      </c>
      <c r="U4474" s="47" t="s">
        <v>61</v>
      </c>
      <c r="V4474" s="47" t="s">
        <v>69</v>
      </c>
      <c r="W4474" s="47" t="s">
        <v>61</v>
      </c>
      <c r="X4474" s="47">
        <v>1282689</v>
      </c>
      <c r="Y4474" s="47">
        <v>4227759</v>
      </c>
      <c r="Z4474" s="47">
        <v>353739</v>
      </c>
      <c r="AA4474" s="47">
        <v>9044866</v>
      </c>
      <c r="AB4474" s="47" t="s">
        <v>71</v>
      </c>
      <c r="AC4474" s="47">
        <v>570</v>
      </c>
      <c r="AD4474" s="47" t="s">
        <v>72</v>
      </c>
      <c r="AE4474" s="47" t="s">
        <v>4924</v>
      </c>
      <c r="AF4474" s="47" t="s">
        <v>6330</v>
      </c>
      <c r="AG4474" s="47" t="s">
        <v>61</v>
      </c>
      <c r="AH4474" s="47" t="s">
        <v>75</v>
      </c>
      <c r="AI4474" s="47" t="s">
        <v>76</v>
      </c>
      <c r="AJ4474" s="47" t="s">
        <v>61</v>
      </c>
      <c r="AK4474" s="47" t="s">
        <v>61</v>
      </c>
      <c r="AV4474" s="47">
        <v>0.9</v>
      </c>
      <c r="BM4474" s="47">
        <v>7.12</v>
      </c>
      <c r="DI4474" s="1">
        <f t="shared" si="345"/>
        <v>4</v>
      </c>
      <c r="DJ4474" s="9" t="str">
        <f t="shared" si="346"/>
        <v>-</v>
      </c>
      <c r="DK4474" s="10" t="str">
        <f t="shared" si="347"/>
        <v>-</v>
      </c>
      <c r="DL4474" s="11" t="str">
        <f t="shared" si="348"/>
        <v>0</v>
      </c>
    </row>
    <row r="4475" spans="1:116" ht="12" x14ac:dyDescent="0.2">
      <c r="A4475" s="47">
        <v>1007050006</v>
      </c>
      <c r="B4475" s="47" t="str">
        <f t="shared" si="349"/>
        <v>1007050006-NUEVO CIRCUTO</v>
      </c>
      <c r="C4475" s="47" t="s">
        <v>4340</v>
      </c>
      <c r="D4475" s="47" t="s">
        <v>58</v>
      </c>
      <c r="E4475" s="47" t="s">
        <v>1117</v>
      </c>
      <c r="F4475" s="47" t="s">
        <v>4341</v>
      </c>
      <c r="G4475" s="47" t="s">
        <v>60</v>
      </c>
      <c r="H4475" s="47">
        <v>125</v>
      </c>
      <c r="I4475" s="47">
        <v>125</v>
      </c>
      <c r="J4475" s="47" t="s">
        <v>88</v>
      </c>
      <c r="K4475" s="47" t="s">
        <v>63</v>
      </c>
      <c r="L4475" s="47" t="s">
        <v>64</v>
      </c>
      <c r="M4475" s="47" t="s">
        <v>4342</v>
      </c>
      <c r="N4475" s="47" t="s">
        <v>4343</v>
      </c>
      <c r="O4475" s="47" t="s">
        <v>58</v>
      </c>
      <c r="P4475" s="47" t="s">
        <v>1117</v>
      </c>
      <c r="Q4475" s="47" t="s">
        <v>4341</v>
      </c>
      <c r="R4475" s="47">
        <v>174003</v>
      </c>
      <c r="S4475" s="47" t="s">
        <v>171</v>
      </c>
      <c r="T4475" s="47" t="s">
        <v>4344</v>
      </c>
      <c r="U4475" s="47" t="s">
        <v>61</v>
      </c>
      <c r="V4475" s="47" t="s">
        <v>69</v>
      </c>
      <c r="W4475" s="47" t="s">
        <v>61</v>
      </c>
      <c r="X4475" s="47">
        <v>1282689</v>
      </c>
      <c r="Y4475" s="47">
        <v>4227760</v>
      </c>
      <c r="Z4475" s="47">
        <v>356765</v>
      </c>
      <c r="AA4475" s="47">
        <v>9045207</v>
      </c>
      <c r="AB4475" s="47" t="s">
        <v>71</v>
      </c>
      <c r="AC4475" s="47">
        <v>530</v>
      </c>
      <c r="AD4475" s="47" t="s">
        <v>72</v>
      </c>
      <c r="AE4475" s="47" t="s">
        <v>4924</v>
      </c>
      <c r="AF4475" s="47" t="s">
        <v>6330</v>
      </c>
      <c r="AG4475" s="47" t="s">
        <v>61</v>
      </c>
      <c r="AH4475" s="47" t="s">
        <v>75</v>
      </c>
      <c r="AI4475" s="47" t="s">
        <v>76</v>
      </c>
      <c r="AJ4475" s="47" t="s">
        <v>61</v>
      </c>
      <c r="AK4475" s="47" t="s">
        <v>61</v>
      </c>
      <c r="AV4475" s="47">
        <v>0.6</v>
      </c>
      <c r="BM4475" s="47">
        <v>7.7</v>
      </c>
      <c r="DI4475" s="1">
        <f t="shared" si="345"/>
        <v>4</v>
      </c>
      <c r="DJ4475" s="9" t="str">
        <f t="shared" si="346"/>
        <v>-</v>
      </c>
      <c r="DK4475" s="10" t="str">
        <f t="shared" si="347"/>
        <v>-</v>
      </c>
      <c r="DL4475" s="11" t="str">
        <f t="shared" si="348"/>
        <v>0</v>
      </c>
    </row>
    <row r="4476" spans="1:116" ht="12" x14ac:dyDescent="0.2">
      <c r="A4476" s="47">
        <v>1007050001</v>
      </c>
      <c r="B4476" s="47" t="str">
        <f t="shared" si="349"/>
        <v>1007050001-SANTA ROSA DE ALTO YANAJANCA</v>
      </c>
      <c r="C4476" s="47" t="s">
        <v>4341</v>
      </c>
      <c r="D4476" s="47" t="s">
        <v>58</v>
      </c>
      <c r="E4476" s="47" t="s">
        <v>1117</v>
      </c>
      <c r="F4476" s="47" t="s">
        <v>4341</v>
      </c>
      <c r="G4476" s="47" t="s">
        <v>60</v>
      </c>
      <c r="H4476" s="47">
        <v>694</v>
      </c>
      <c r="I4476" s="47">
        <v>480</v>
      </c>
      <c r="J4476" s="47" t="s">
        <v>88</v>
      </c>
      <c r="K4476" s="47" t="s">
        <v>63</v>
      </c>
      <c r="L4476" s="47" t="s">
        <v>64</v>
      </c>
      <c r="M4476" s="47" t="s">
        <v>4346</v>
      </c>
      <c r="N4476" s="47" t="s">
        <v>4341</v>
      </c>
      <c r="O4476" s="47" t="s">
        <v>58</v>
      </c>
      <c r="P4476" s="47" t="s">
        <v>1533</v>
      </c>
      <c r="Q4476" s="47" t="s">
        <v>4347</v>
      </c>
      <c r="R4476" s="47">
        <v>107407</v>
      </c>
      <c r="S4476" s="47" t="s">
        <v>171</v>
      </c>
      <c r="T4476" s="47" t="s">
        <v>4348</v>
      </c>
      <c r="U4476" s="47">
        <v>20591</v>
      </c>
      <c r="V4476" s="47" t="s">
        <v>69</v>
      </c>
      <c r="W4476" s="47" t="s">
        <v>4349</v>
      </c>
      <c r="X4476" s="47">
        <v>1282695</v>
      </c>
      <c r="Y4476" s="47">
        <v>4227765</v>
      </c>
      <c r="Z4476" s="47">
        <v>360221</v>
      </c>
      <c r="AA4476" s="47">
        <v>9045881</v>
      </c>
      <c r="AB4476" s="47" t="s">
        <v>71</v>
      </c>
      <c r="AC4476" s="47">
        <v>685</v>
      </c>
      <c r="AD4476" s="47" t="s">
        <v>72</v>
      </c>
      <c r="AE4476" s="47" t="s">
        <v>5065</v>
      </c>
      <c r="AF4476" s="47" t="s">
        <v>6331</v>
      </c>
      <c r="AG4476" s="47">
        <v>60924</v>
      </c>
      <c r="AH4476" s="47" t="s">
        <v>73</v>
      </c>
      <c r="AI4476" s="47" t="s">
        <v>4350</v>
      </c>
      <c r="AJ4476" s="47" t="s">
        <v>61</v>
      </c>
      <c r="AK4476" s="47" t="s">
        <v>61</v>
      </c>
      <c r="AV4476" s="47">
        <v>1.1000000000000001</v>
      </c>
      <c r="BM4476" s="47">
        <v>7.7</v>
      </c>
      <c r="DI4476" s="1">
        <f t="shared" si="345"/>
        <v>4</v>
      </c>
      <c r="DJ4476" s="9" t="str">
        <f t="shared" si="346"/>
        <v>-</v>
      </c>
      <c r="DK4476" s="10" t="str">
        <f t="shared" si="347"/>
        <v>-</v>
      </c>
      <c r="DL4476" s="11" t="str">
        <f t="shared" si="348"/>
        <v>0</v>
      </c>
    </row>
    <row r="4477" spans="1:116" ht="12" x14ac:dyDescent="0.2">
      <c r="A4477" s="47">
        <v>1007050001</v>
      </c>
      <c r="B4477" s="47" t="str">
        <f t="shared" si="349"/>
        <v>1007050001-SANTA ROSA DE ALTO YANAJANCA</v>
      </c>
      <c r="C4477" s="47" t="s">
        <v>4341</v>
      </c>
      <c r="D4477" s="47" t="s">
        <v>58</v>
      </c>
      <c r="E4477" s="47" t="s">
        <v>1117</v>
      </c>
      <c r="F4477" s="47" t="s">
        <v>4341</v>
      </c>
      <c r="G4477" s="47" t="s">
        <v>60</v>
      </c>
      <c r="H4477" s="47">
        <v>694</v>
      </c>
      <c r="I4477" s="47">
        <v>480</v>
      </c>
      <c r="J4477" s="47" t="s">
        <v>88</v>
      </c>
      <c r="K4477" s="47" t="s">
        <v>63</v>
      </c>
      <c r="L4477" s="47" t="s">
        <v>64</v>
      </c>
      <c r="M4477" s="47" t="s">
        <v>4346</v>
      </c>
      <c r="N4477" s="47" t="s">
        <v>4341</v>
      </c>
      <c r="O4477" s="47" t="s">
        <v>58</v>
      </c>
      <c r="P4477" s="47" t="s">
        <v>1533</v>
      </c>
      <c r="Q4477" s="47" t="s">
        <v>4347</v>
      </c>
      <c r="R4477" s="47">
        <v>107407</v>
      </c>
      <c r="S4477" s="47" t="s">
        <v>171</v>
      </c>
      <c r="T4477" s="47" t="s">
        <v>4348</v>
      </c>
      <c r="U4477" s="47">
        <v>20591</v>
      </c>
      <c r="V4477" s="47" t="s">
        <v>69</v>
      </c>
      <c r="W4477" s="47" t="s">
        <v>4349</v>
      </c>
      <c r="X4477" s="47">
        <v>1282695</v>
      </c>
      <c r="Y4477" s="47">
        <v>4227766</v>
      </c>
      <c r="Z4477" s="47">
        <v>360308</v>
      </c>
      <c r="AA4477" s="47">
        <v>9045851</v>
      </c>
      <c r="AB4477" s="47" t="s">
        <v>71</v>
      </c>
      <c r="AC4477" s="47">
        <v>573</v>
      </c>
      <c r="AD4477" s="47" t="s">
        <v>72</v>
      </c>
      <c r="AE4477" s="47" t="s">
        <v>5065</v>
      </c>
      <c r="AF4477" s="47" t="s">
        <v>6331</v>
      </c>
      <c r="AG4477" s="47" t="s">
        <v>61</v>
      </c>
      <c r="AH4477" s="47" t="s">
        <v>75</v>
      </c>
      <c r="AI4477" s="47" t="s">
        <v>76</v>
      </c>
      <c r="AJ4477" s="47" t="s">
        <v>61</v>
      </c>
      <c r="AK4477" s="47" t="s">
        <v>61</v>
      </c>
      <c r="AV4477" s="47">
        <v>0.7</v>
      </c>
      <c r="BM4477" s="47">
        <v>7.7</v>
      </c>
      <c r="DI4477" s="1">
        <f t="shared" si="345"/>
        <v>4</v>
      </c>
      <c r="DJ4477" s="9" t="str">
        <f t="shared" si="346"/>
        <v>-</v>
      </c>
      <c r="DK4477" s="10" t="str">
        <f t="shared" si="347"/>
        <v>-</v>
      </c>
      <c r="DL4477" s="11" t="str">
        <f t="shared" si="348"/>
        <v>0</v>
      </c>
    </row>
    <row r="4478" spans="1:116" ht="12" x14ac:dyDescent="0.2">
      <c r="A4478" s="47">
        <v>1007050001</v>
      </c>
      <c r="B4478" s="47" t="str">
        <f t="shared" si="349"/>
        <v>1007050001-SANTA ROSA DE ALTO YANAJANCA</v>
      </c>
      <c r="C4478" s="47" t="s">
        <v>4341</v>
      </c>
      <c r="D4478" s="47" t="s">
        <v>58</v>
      </c>
      <c r="E4478" s="47" t="s">
        <v>1117</v>
      </c>
      <c r="F4478" s="47" t="s">
        <v>4341</v>
      </c>
      <c r="G4478" s="47" t="s">
        <v>60</v>
      </c>
      <c r="H4478" s="47">
        <v>694</v>
      </c>
      <c r="I4478" s="47">
        <v>480</v>
      </c>
      <c r="J4478" s="47" t="s">
        <v>88</v>
      </c>
      <c r="K4478" s="47" t="s">
        <v>63</v>
      </c>
      <c r="L4478" s="47" t="s">
        <v>64</v>
      </c>
      <c r="M4478" s="47" t="s">
        <v>4346</v>
      </c>
      <c r="N4478" s="47" t="s">
        <v>4341</v>
      </c>
      <c r="O4478" s="47" t="s">
        <v>58</v>
      </c>
      <c r="P4478" s="47" t="s">
        <v>1533</v>
      </c>
      <c r="Q4478" s="47" t="s">
        <v>4347</v>
      </c>
      <c r="R4478" s="47">
        <v>107407</v>
      </c>
      <c r="S4478" s="47" t="s">
        <v>171</v>
      </c>
      <c r="T4478" s="47" t="s">
        <v>4348</v>
      </c>
      <c r="U4478" s="47">
        <v>20591</v>
      </c>
      <c r="V4478" s="47" t="s">
        <v>69</v>
      </c>
      <c r="W4478" s="47" t="s">
        <v>4349</v>
      </c>
      <c r="X4478" s="47">
        <v>1282695</v>
      </c>
      <c r="Y4478" s="47">
        <v>4227767</v>
      </c>
      <c r="Z4478" s="47">
        <v>360321</v>
      </c>
      <c r="AA4478" s="47">
        <v>9045871</v>
      </c>
      <c r="AB4478" s="47" t="s">
        <v>71</v>
      </c>
      <c r="AC4478" s="47">
        <v>679</v>
      </c>
      <c r="AD4478" s="47" t="s">
        <v>72</v>
      </c>
      <c r="AE4478" s="47" t="s">
        <v>5065</v>
      </c>
      <c r="AF4478" s="47" t="s">
        <v>6331</v>
      </c>
      <c r="AG4478" s="47" t="s">
        <v>61</v>
      </c>
      <c r="AH4478" s="47" t="s">
        <v>75</v>
      </c>
      <c r="AI4478" s="47" t="s">
        <v>76</v>
      </c>
      <c r="AJ4478" s="47" t="s">
        <v>61</v>
      </c>
      <c r="AK4478" s="47" t="s">
        <v>61</v>
      </c>
      <c r="AV4478" s="47">
        <v>0.5</v>
      </c>
      <c r="BM4478" s="47">
        <v>7.5</v>
      </c>
      <c r="DI4478" s="1">
        <f t="shared" si="345"/>
        <v>4</v>
      </c>
      <c r="DJ4478" s="9" t="str">
        <f t="shared" si="346"/>
        <v>-</v>
      </c>
      <c r="DK4478" s="10" t="str">
        <f t="shared" si="347"/>
        <v>-</v>
      </c>
      <c r="DL4478" s="11" t="str">
        <f t="shared" si="348"/>
        <v>0</v>
      </c>
    </row>
    <row r="4479" spans="1:116" ht="12" x14ac:dyDescent="0.2">
      <c r="A4479" s="47">
        <v>1007050007</v>
      </c>
      <c r="B4479" s="47" t="str">
        <f t="shared" si="349"/>
        <v>1007050007-NUEVO JAEN</v>
      </c>
      <c r="C4479" s="47" t="s">
        <v>4351</v>
      </c>
      <c r="D4479" s="47" t="s">
        <v>58</v>
      </c>
      <c r="E4479" s="47" t="s">
        <v>1117</v>
      </c>
      <c r="F4479" s="47" t="s">
        <v>4341</v>
      </c>
      <c r="G4479" s="47" t="s">
        <v>60</v>
      </c>
      <c r="H4479" s="47">
        <v>461</v>
      </c>
      <c r="I4479" s="47">
        <v>250</v>
      </c>
      <c r="J4479" s="47" t="s">
        <v>88</v>
      </c>
      <c r="K4479" s="47" t="s">
        <v>63</v>
      </c>
      <c r="L4479" s="47" t="s">
        <v>64</v>
      </c>
      <c r="M4479" s="47" t="s">
        <v>4352</v>
      </c>
      <c r="N4479" s="47" t="s">
        <v>4351</v>
      </c>
      <c r="O4479" s="47" t="s">
        <v>58</v>
      </c>
      <c r="P4479" s="47" t="s">
        <v>1117</v>
      </c>
      <c r="Q4479" s="47" t="s">
        <v>4341</v>
      </c>
      <c r="R4479" s="47">
        <v>103602</v>
      </c>
      <c r="S4479" s="47" t="s">
        <v>67</v>
      </c>
      <c r="T4479" s="47" t="s">
        <v>4353</v>
      </c>
      <c r="U4479" s="47">
        <v>19966</v>
      </c>
      <c r="V4479" s="47" t="s">
        <v>69</v>
      </c>
      <c r="W4479" s="47" t="s">
        <v>4354</v>
      </c>
      <c r="X4479" s="47">
        <v>1282697</v>
      </c>
      <c r="Y4479" s="47">
        <v>4227791</v>
      </c>
      <c r="Z4479" s="47">
        <v>337020</v>
      </c>
      <c r="AA4479" s="47">
        <v>9073610</v>
      </c>
      <c r="AB4479" s="47" t="s">
        <v>71</v>
      </c>
      <c r="AC4479" s="47">
        <v>660</v>
      </c>
      <c r="AD4479" s="47" t="s">
        <v>72</v>
      </c>
      <c r="AE4479" s="47" t="s">
        <v>5063</v>
      </c>
      <c r="AF4479" s="47" t="s">
        <v>6332</v>
      </c>
      <c r="AG4479" s="47">
        <v>61712</v>
      </c>
      <c r="AH4479" s="47" t="s">
        <v>73</v>
      </c>
      <c r="AI4479" s="47" t="s">
        <v>4355</v>
      </c>
      <c r="AJ4479" s="47" t="s">
        <v>61</v>
      </c>
      <c r="AK4479" s="47" t="s">
        <v>61</v>
      </c>
      <c r="AV4479" s="47">
        <v>1.1000000000000001</v>
      </c>
      <c r="BM4479" s="47">
        <v>7</v>
      </c>
      <c r="DI4479" s="1">
        <f t="shared" si="345"/>
        <v>4</v>
      </c>
      <c r="DJ4479" s="9" t="str">
        <f t="shared" si="346"/>
        <v>-</v>
      </c>
      <c r="DK4479" s="10" t="str">
        <f t="shared" si="347"/>
        <v>-</v>
      </c>
      <c r="DL4479" s="11" t="str">
        <f t="shared" si="348"/>
        <v>0</v>
      </c>
    </row>
    <row r="4480" spans="1:116" ht="12" x14ac:dyDescent="0.2">
      <c r="A4480" s="47">
        <v>1007050007</v>
      </c>
      <c r="B4480" s="47" t="str">
        <f t="shared" si="349"/>
        <v>1007050007-NUEVO JAEN</v>
      </c>
      <c r="C4480" s="47" t="s">
        <v>4351</v>
      </c>
      <c r="D4480" s="47" t="s">
        <v>58</v>
      </c>
      <c r="E4480" s="47" t="s">
        <v>1117</v>
      </c>
      <c r="F4480" s="47" t="s">
        <v>4341</v>
      </c>
      <c r="G4480" s="47" t="s">
        <v>60</v>
      </c>
      <c r="H4480" s="47">
        <v>461</v>
      </c>
      <c r="I4480" s="47">
        <v>250</v>
      </c>
      <c r="J4480" s="47" t="s">
        <v>88</v>
      </c>
      <c r="K4480" s="47" t="s">
        <v>63</v>
      </c>
      <c r="L4480" s="47" t="s">
        <v>64</v>
      </c>
      <c r="M4480" s="47" t="s">
        <v>4352</v>
      </c>
      <c r="N4480" s="47" t="s">
        <v>4351</v>
      </c>
      <c r="O4480" s="47" t="s">
        <v>58</v>
      </c>
      <c r="P4480" s="47" t="s">
        <v>1117</v>
      </c>
      <c r="Q4480" s="47" t="s">
        <v>4341</v>
      </c>
      <c r="R4480" s="47">
        <v>103602</v>
      </c>
      <c r="S4480" s="47" t="s">
        <v>67</v>
      </c>
      <c r="T4480" s="47" t="s">
        <v>4353</v>
      </c>
      <c r="U4480" s="47">
        <v>19966</v>
      </c>
      <c r="V4480" s="47" t="s">
        <v>69</v>
      </c>
      <c r="W4480" s="47" t="s">
        <v>4354</v>
      </c>
      <c r="X4480" s="47">
        <v>1282697</v>
      </c>
      <c r="Y4480" s="47">
        <v>4227792</v>
      </c>
      <c r="Z4480" s="47">
        <v>351169</v>
      </c>
      <c r="AA4480" s="47">
        <v>9043093</v>
      </c>
      <c r="AB4480" s="47" t="s">
        <v>71</v>
      </c>
      <c r="AC4480" s="47">
        <v>645</v>
      </c>
      <c r="AD4480" s="47" t="s">
        <v>72</v>
      </c>
      <c r="AE4480" s="47" t="s">
        <v>5063</v>
      </c>
      <c r="AF4480" s="47" t="s">
        <v>6332</v>
      </c>
      <c r="AG4480" s="47" t="s">
        <v>61</v>
      </c>
      <c r="AH4480" s="47" t="s">
        <v>75</v>
      </c>
      <c r="AI4480" s="47" t="s">
        <v>76</v>
      </c>
      <c r="AJ4480" s="47" t="s">
        <v>61</v>
      </c>
      <c r="AK4480" s="47" t="s">
        <v>61</v>
      </c>
      <c r="AV4480" s="47">
        <v>0.8</v>
      </c>
      <c r="BM4480" s="47">
        <v>7</v>
      </c>
      <c r="DI4480" s="1">
        <f t="shared" si="345"/>
        <v>4</v>
      </c>
      <c r="DJ4480" s="9" t="str">
        <f t="shared" si="346"/>
        <v>-</v>
      </c>
      <c r="DK4480" s="10" t="str">
        <f t="shared" si="347"/>
        <v>-</v>
      </c>
      <c r="DL4480" s="11" t="str">
        <f t="shared" si="348"/>
        <v>0</v>
      </c>
    </row>
    <row r="4481" spans="1:116" ht="12" x14ac:dyDescent="0.2">
      <c r="A4481" s="47">
        <v>1007050007</v>
      </c>
      <c r="B4481" s="47" t="str">
        <f t="shared" si="349"/>
        <v>1007050007-NUEVO JAEN</v>
      </c>
      <c r="C4481" s="47" t="s">
        <v>4351</v>
      </c>
      <c r="D4481" s="47" t="s">
        <v>58</v>
      </c>
      <c r="E4481" s="47" t="s">
        <v>1117</v>
      </c>
      <c r="F4481" s="47" t="s">
        <v>4341</v>
      </c>
      <c r="G4481" s="47" t="s">
        <v>60</v>
      </c>
      <c r="H4481" s="47">
        <v>461</v>
      </c>
      <c r="I4481" s="47">
        <v>250</v>
      </c>
      <c r="J4481" s="47" t="s">
        <v>88</v>
      </c>
      <c r="K4481" s="47" t="s">
        <v>63</v>
      </c>
      <c r="L4481" s="47" t="s">
        <v>64</v>
      </c>
      <c r="M4481" s="47" t="s">
        <v>4352</v>
      </c>
      <c r="N4481" s="47" t="s">
        <v>4351</v>
      </c>
      <c r="O4481" s="47" t="s">
        <v>58</v>
      </c>
      <c r="P4481" s="47" t="s">
        <v>1117</v>
      </c>
      <c r="Q4481" s="47" t="s">
        <v>4341</v>
      </c>
      <c r="R4481" s="47">
        <v>103602</v>
      </c>
      <c r="S4481" s="47" t="s">
        <v>67</v>
      </c>
      <c r="T4481" s="47" t="s">
        <v>4353</v>
      </c>
      <c r="U4481" s="47">
        <v>19966</v>
      </c>
      <c r="V4481" s="47" t="s">
        <v>69</v>
      </c>
      <c r="W4481" s="47" t="s">
        <v>4354</v>
      </c>
      <c r="X4481" s="47">
        <v>1282697</v>
      </c>
      <c r="Y4481" s="47">
        <v>4227793</v>
      </c>
      <c r="Z4481" s="47">
        <v>351132</v>
      </c>
      <c r="AA4481" s="47">
        <v>9043288</v>
      </c>
      <c r="AB4481" s="47" t="s">
        <v>71</v>
      </c>
      <c r="AC4481" s="47">
        <v>639</v>
      </c>
      <c r="AD4481" s="47" t="s">
        <v>72</v>
      </c>
      <c r="AE4481" s="47" t="s">
        <v>5063</v>
      </c>
      <c r="AF4481" s="47" t="s">
        <v>6332</v>
      </c>
      <c r="AG4481" s="47" t="s">
        <v>61</v>
      </c>
      <c r="AH4481" s="47" t="s">
        <v>75</v>
      </c>
      <c r="AI4481" s="47" t="s">
        <v>76</v>
      </c>
      <c r="AJ4481" s="47" t="s">
        <v>61</v>
      </c>
      <c r="AK4481" s="47" t="s">
        <v>61</v>
      </c>
      <c r="AV4481" s="47">
        <v>0.7</v>
      </c>
      <c r="BM4481" s="47">
        <v>7</v>
      </c>
      <c r="DI4481" s="1">
        <f t="shared" si="345"/>
        <v>4</v>
      </c>
      <c r="DJ4481" s="9" t="str">
        <f t="shared" si="346"/>
        <v>-</v>
      </c>
      <c r="DK4481" s="10" t="str">
        <f t="shared" si="347"/>
        <v>-</v>
      </c>
      <c r="DL4481" s="11" t="str">
        <f t="shared" si="348"/>
        <v>0</v>
      </c>
    </row>
    <row r="4482" spans="1:116" ht="12" x14ac:dyDescent="0.2">
      <c r="A4482" s="47">
        <v>1011040037</v>
      </c>
      <c r="B4482" s="47" t="str">
        <f t="shared" si="349"/>
        <v>1011040037-SAN JUAN DE MIRAFLORES</v>
      </c>
      <c r="C4482" s="47" t="s">
        <v>1035</v>
      </c>
      <c r="D4482" s="47" t="s">
        <v>58</v>
      </c>
      <c r="E4482" s="47" t="s">
        <v>395</v>
      </c>
      <c r="F4482" s="47" t="s">
        <v>925</v>
      </c>
      <c r="G4482" s="47" t="s">
        <v>60</v>
      </c>
      <c r="H4482" s="47">
        <v>98</v>
      </c>
      <c r="I4482" s="47" t="s">
        <v>61</v>
      </c>
      <c r="J4482" s="47" t="s">
        <v>88</v>
      </c>
      <c r="K4482" s="47" t="s">
        <v>63</v>
      </c>
      <c r="L4482" s="47" t="s">
        <v>64</v>
      </c>
      <c r="M4482" s="47" t="s">
        <v>926</v>
      </c>
      <c r="N4482" s="47" t="s">
        <v>927</v>
      </c>
      <c r="O4482" s="47" t="s">
        <v>58</v>
      </c>
      <c r="P4482" s="47" t="s">
        <v>395</v>
      </c>
      <c r="Q4482" s="47" t="s">
        <v>925</v>
      </c>
      <c r="R4482" s="47">
        <v>18510</v>
      </c>
      <c r="S4482" s="47" t="s">
        <v>67</v>
      </c>
      <c r="T4482" s="47" t="s">
        <v>1036</v>
      </c>
      <c r="U4482" s="47">
        <v>26606</v>
      </c>
      <c r="V4482" s="47" t="s">
        <v>69</v>
      </c>
      <c r="W4482" s="47" t="s">
        <v>4053</v>
      </c>
      <c r="X4482" s="47">
        <v>1285078</v>
      </c>
      <c r="Y4482" s="47">
        <v>4236055</v>
      </c>
      <c r="Z4482" s="47">
        <v>0</v>
      </c>
      <c r="AA4482" s="47">
        <v>0</v>
      </c>
      <c r="AB4482" s="47" t="s">
        <v>61</v>
      </c>
      <c r="AC4482" s="47">
        <v>0</v>
      </c>
      <c r="AD4482" s="47" t="s">
        <v>86</v>
      </c>
      <c r="AE4482" s="47" t="s">
        <v>5022</v>
      </c>
      <c r="AF4482" s="47" t="s">
        <v>6333</v>
      </c>
      <c r="AG4482" s="47">
        <v>54538</v>
      </c>
      <c r="AH4482" s="47" t="s">
        <v>73</v>
      </c>
      <c r="AI4482" s="47" t="s">
        <v>1048</v>
      </c>
      <c r="AJ4482" s="47" t="s">
        <v>61</v>
      </c>
      <c r="AK4482" s="47" t="s">
        <v>61</v>
      </c>
      <c r="AV4482" s="47">
        <v>1.5</v>
      </c>
      <c r="AZ4482" s="47">
        <v>68.2</v>
      </c>
      <c r="BM4482" s="47">
        <v>6.9</v>
      </c>
      <c r="BS4482" s="47">
        <v>8</v>
      </c>
      <c r="BT4482" s="47">
        <v>1.2</v>
      </c>
      <c r="DI4482" s="1">
        <f t="shared" si="345"/>
        <v>4</v>
      </c>
      <c r="DJ4482" s="9" t="str">
        <f t="shared" si="346"/>
        <v>NO BACTERIOLOGICO</v>
      </c>
      <c r="DK4482" s="10" t="str">
        <f t="shared" si="347"/>
        <v>-</v>
      </c>
      <c r="DL4482" s="11" t="str">
        <f t="shared" si="348"/>
        <v>0</v>
      </c>
    </row>
    <row r="4483" spans="1:116" ht="12" x14ac:dyDescent="0.2">
      <c r="A4483" s="47">
        <v>1011040037</v>
      </c>
      <c r="B4483" s="47" t="str">
        <f t="shared" si="349"/>
        <v>1011040037-SAN JUAN DE MIRAFLORES</v>
      </c>
      <c r="C4483" s="47" t="s">
        <v>1035</v>
      </c>
      <c r="D4483" s="47" t="s">
        <v>58</v>
      </c>
      <c r="E4483" s="47" t="s">
        <v>395</v>
      </c>
      <c r="F4483" s="47" t="s">
        <v>925</v>
      </c>
      <c r="G4483" s="47" t="s">
        <v>60</v>
      </c>
      <c r="H4483" s="47">
        <v>98</v>
      </c>
      <c r="I4483" s="47" t="s">
        <v>61</v>
      </c>
      <c r="J4483" s="47" t="s">
        <v>88</v>
      </c>
      <c r="K4483" s="47" t="s">
        <v>63</v>
      </c>
      <c r="L4483" s="47" t="s">
        <v>64</v>
      </c>
      <c r="M4483" s="47" t="s">
        <v>926</v>
      </c>
      <c r="N4483" s="47" t="s">
        <v>927</v>
      </c>
      <c r="O4483" s="47" t="s">
        <v>58</v>
      </c>
      <c r="P4483" s="47" t="s">
        <v>395</v>
      </c>
      <c r="Q4483" s="47" t="s">
        <v>925</v>
      </c>
      <c r="R4483" s="47">
        <v>18510</v>
      </c>
      <c r="S4483" s="47" t="s">
        <v>67</v>
      </c>
      <c r="T4483" s="47" t="s">
        <v>1036</v>
      </c>
      <c r="U4483" s="47">
        <v>26606</v>
      </c>
      <c r="V4483" s="47" t="s">
        <v>69</v>
      </c>
      <c r="W4483" s="47" t="s">
        <v>4053</v>
      </c>
      <c r="X4483" s="47">
        <v>1285078</v>
      </c>
      <c r="Y4483" s="47">
        <v>4236056</v>
      </c>
      <c r="Z4483" s="47">
        <v>0</v>
      </c>
      <c r="AA4483" s="47">
        <v>0</v>
      </c>
      <c r="AB4483" s="47" t="s">
        <v>61</v>
      </c>
      <c r="AC4483" s="47">
        <v>0</v>
      </c>
      <c r="AD4483" s="47" t="s">
        <v>86</v>
      </c>
      <c r="AE4483" s="47" t="s">
        <v>5022</v>
      </c>
      <c r="AF4483" s="47" t="s">
        <v>6333</v>
      </c>
      <c r="AG4483" s="47" t="s">
        <v>61</v>
      </c>
      <c r="AH4483" s="47" t="s">
        <v>75</v>
      </c>
      <c r="AI4483" s="47" t="s">
        <v>76</v>
      </c>
      <c r="AJ4483" s="47" t="s">
        <v>77</v>
      </c>
      <c r="AK4483" s="47" t="s">
        <v>78</v>
      </c>
      <c r="AV4483" s="47">
        <v>0.8</v>
      </c>
      <c r="AZ4483" s="47">
        <v>70.099999999999994</v>
      </c>
      <c r="BM4483" s="47">
        <v>7</v>
      </c>
      <c r="BS4483" s="47">
        <v>8</v>
      </c>
      <c r="BT4483" s="47">
        <v>1.6</v>
      </c>
      <c r="DI4483" s="1">
        <f t="shared" ref="DI4483:DI4489" si="350">MONTH(AE4483)</f>
        <v>4</v>
      </c>
      <c r="DJ4483" s="9" t="str">
        <f t="shared" ref="DJ4483:DJ4489" si="351">IF(ISBLANK(AV4483),"-",IF(ISBLANK(BT4483),"-",IF(AND(AV4483&gt;=0.5,BT4483&gt;5),"BACTERIOLÓGICO",IF(AND(AV4483&lt;0.5,BT4483&lt;=5),"BACTERIOLÓGICO",IF(AND(AV4483&lt;0.5,BT4483&gt;5),"BACTERIOLÓGICO","NO BACTERIOLOGICO")))))</f>
        <v>NO BACTERIOLOGICO</v>
      </c>
      <c r="DK4483" s="10" t="str">
        <f t="shared" ref="DK4483:DK4489" si="352">IF(ISBLANK(AO4483),"-",IF(ISBLANK(AP4483),"-",IF(ISBLANK(AQ4483),"-",IF(AND(AO4483&gt;=0,AP4483&gt;=0,AQ4483&gt;=0),"Realizado Bactereológico","No realizado Bacteriológico"))))</f>
        <v>-</v>
      </c>
      <c r="DL4483" s="11" t="str">
        <f t="shared" ref="DL4483:DL4489" si="353">IF(ISBLANK(BE4483),"0",IF(BE4483&gt;=0,"1","0"))</f>
        <v>0</v>
      </c>
    </row>
    <row r="4484" spans="1:116" ht="12" x14ac:dyDescent="0.2">
      <c r="A4484" s="47">
        <v>1011040037</v>
      </c>
      <c r="B4484" s="47" t="str">
        <f t="shared" ref="B4484:B4489" si="354">CONCATENATE(A4484,"-",C4484)</f>
        <v>1011040037-SAN JUAN DE MIRAFLORES</v>
      </c>
      <c r="C4484" s="47" t="s">
        <v>1035</v>
      </c>
      <c r="D4484" s="47" t="s">
        <v>58</v>
      </c>
      <c r="E4484" s="47" t="s">
        <v>395</v>
      </c>
      <c r="F4484" s="47" t="s">
        <v>925</v>
      </c>
      <c r="G4484" s="47" t="s">
        <v>60</v>
      </c>
      <c r="H4484" s="47">
        <v>98</v>
      </c>
      <c r="I4484" s="47" t="s">
        <v>61</v>
      </c>
      <c r="J4484" s="47" t="s">
        <v>88</v>
      </c>
      <c r="K4484" s="47" t="s">
        <v>63</v>
      </c>
      <c r="L4484" s="47" t="s">
        <v>64</v>
      </c>
      <c r="M4484" s="47" t="s">
        <v>926</v>
      </c>
      <c r="N4484" s="47" t="s">
        <v>927</v>
      </c>
      <c r="O4484" s="47" t="s">
        <v>58</v>
      </c>
      <c r="P4484" s="47" t="s">
        <v>395</v>
      </c>
      <c r="Q4484" s="47" t="s">
        <v>925</v>
      </c>
      <c r="R4484" s="47">
        <v>18510</v>
      </c>
      <c r="S4484" s="47" t="s">
        <v>67</v>
      </c>
      <c r="T4484" s="47" t="s">
        <v>1036</v>
      </c>
      <c r="U4484" s="47">
        <v>26606</v>
      </c>
      <c r="V4484" s="47" t="s">
        <v>69</v>
      </c>
      <c r="W4484" s="47" t="s">
        <v>4053</v>
      </c>
      <c r="X4484" s="47">
        <v>1285078</v>
      </c>
      <c r="Y4484" s="47">
        <v>4236057</v>
      </c>
      <c r="Z4484" s="47">
        <v>0</v>
      </c>
      <c r="AA4484" s="47">
        <v>0</v>
      </c>
      <c r="AB4484" s="47" t="s">
        <v>61</v>
      </c>
      <c r="AC4484" s="47">
        <v>0</v>
      </c>
      <c r="AD4484" s="47" t="s">
        <v>86</v>
      </c>
      <c r="AE4484" s="47" t="s">
        <v>5022</v>
      </c>
      <c r="AF4484" s="47" t="s">
        <v>6333</v>
      </c>
      <c r="AG4484" s="47" t="s">
        <v>61</v>
      </c>
      <c r="AH4484" s="47" t="s">
        <v>75</v>
      </c>
      <c r="AI4484" s="47" t="s">
        <v>76</v>
      </c>
      <c r="AJ4484" s="47" t="s">
        <v>77</v>
      </c>
      <c r="AK4484" s="47" t="s">
        <v>78</v>
      </c>
      <c r="AV4484" s="47">
        <v>0.5</v>
      </c>
      <c r="AZ4484" s="47">
        <v>69.2</v>
      </c>
      <c r="BM4484" s="47">
        <v>7.4</v>
      </c>
      <c r="BS4484" s="47">
        <v>8</v>
      </c>
      <c r="BT4484" s="47">
        <v>1.8</v>
      </c>
      <c r="DI4484" s="1">
        <f t="shared" si="350"/>
        <v>4</v>
      </c>
      <c r="DJ4484" s="9" t="str">
        <f t="shared" si="351"/>
        <v>NO BACTERIOLOGICO</v>
      </c>
      <c r="DK4484" s="10" t="str">
        <f t="shared" si="352"/>
        <v>-</v>
      </c>
      <c r="DL4484" s="11" t="str">
        <f t="shared" si="353"/>
        <v>0</v>
      </c>
    </row>
    <row r="4485" spans="1:116" ht="12" x14ac:dyDescent="0.2">
      <c r="A4485" s="47">
        <v>1011010011</v>
      </c>
      <c r="B4485" s="47" t="str">
        <f t="shared" si="354"/>
        <v>1011010011-JARPO</v>
      </c>
      <c r="C4485" s="47" t="s">
        <v>792</v>
      </c>
      <c r="D4485" s="47" t="s">
        <v>58</v>
      </c>
      <c r="E4485" s="47" t="s">
        <v>395</v>
      </c>
      <c r="F4485" s="47" t="s">
        <v>793</v>
      </c>
      <c r="G4485" s="47" t="s">
        <v>60</v>
      </c>
      <c r="H4485" s="47">
        <v>187</v>
      </c>
      <c r="I4485" s="47" t="s">
        <v>61</v>
      </c>
      <c r="J4485" s="47" t="s">
        <v>88</v>
      </c>
      <c r="K4485" s="47" t="s">
        <v>63</v>
      </c>
      <c r="L4485" s="47" t="s">
        <v>64</v>
      </c>
      <c r="M4485" s="47" t="s">
        <v>794</v>
      </c>
      <c r="N4485" s="47" t="s">
        <v>792</v>
      </c>
      <c r="O4485" s="47" t="s">
        <v>58</v>
      </c>
      <c r="P4485" s="47" t="s">
        <v>395</v>
      </c>
      <c r="Q4485" s="47" t="s">
        <v>793</v>
      </c>
      <c r="R4485" s="47">
        <v>92063</v>
      </c>
      <c r="S4485" s="47" t="s">
        <v>67</v>
      </c>
      <c r="T4485" s="47" t="s">
        <v>795</v>
      </c>
      <c r="U4485" s="47">
        <v>14745</v>
      </c>
      <c r="V4485" s="47" t="s">
        <v>69</v>
      </c>
      <c r="W4485" s="47" t="s">
        <v>796</v>
      </c>
      <c r="X4485" s="47">
        <v>1277674</v>
      </c>
      <c r="Y4485" s="47">
        <v>4236100</v>
      </c>
      <c r="Z4485" s="47">
        <v>0</v>
      </c>
      <c r="AA4485" s="47">
        <v>0</v>
      </c>
      <c r="AB4485" s="47" t="s">
        <v>61</v>
      </c>
      <c r="AC4485" s="47">
        <v>0</v>
      </c>
      <c r="AD4485" s="47" t="s">
        <v>91</v>
      </c>
      <c r="AE4485" s="47" t="s">
        <v>5184</v>
      </c>
      <c r="AF4485" s="47" t="s">
        <v>6006</v>
      </c>
      <c r="AG4485" s="47">
        <v>32600</v>
      </c>
      <c r="AH4485" s="47" t="s">
        <v>4606</v>
      </c>
      <c r="AI4485" s="47" t="s">
        <v>792</v>
      </c>
      <c r="AJ4485" s="47" t="s">
        <v>61</v>
      </c>
      <c r="AK4485" s="47" t="s">
        <v>61</v>
      </c>
      <c r="CZ4485" s="47">
        <v>0</v>
      </c>
      <c r="DI4485" s="1">
        <f t="shared" si="350"/>
        <v>4</v>
      </c>
      <c r="DJ4485" s="9" t="str">
        <f t="shared" si="351"/>
        <v>-</v>
      </c>
      <c r="DK4485" s="10" t="str">
        <f t="shared" si="352"/>
        <v>-</v>
      </c>
      <c r="DL4485" s="11" t="str">
        <f t="shared" si="353"/>
        <v>0</v>
      </c>
    </row>
    <row r="4486" spans="1:116" ht="12" x14ac:dyDescent="0.2">
      <c r="A4486" s="47">
        <v>1001130046</v>
      </c>
      <c r="B4486" s="47" t="str">
        <f t="shared" si="354"/>
        <v>1001130046-SANTA ROSA DE UCHUCHACA</v>
      </c>
      <c r="C4486" s="47" t="s">
        <v>3796</v>
      </c>
      <c r="D4486" s="47" t="s">
        <v>58</v>
      </c>
      <c r="E4486" s="47" t="s">
        <v>58</v>
      </c>
      <c r="F4486" s="47" t="s">
        <v>3294</v>
      </c>
      <c r="G4486" s="47" t="s">
        <v>63</v>
      </c>
      <c r="H4486" s="47">
        <v>0</v>
      </c>
      <c r="I4486" s="47" t="s">
        <v>61</v>
      </c>
      <c r="J4486" s="47" t="s">
        <v>88</v>
      </c>
      <c r="K4486" s="47" t="s">
        <v>63</v>
      </c>
      <c r="L4486" s="47" t="s">
        <v>64</v>
      </c>
      <c r="M4486" s="47" t="s">
        <v>3797</v>
      </c>
      <c r="N4486" s="47" t="s">
        <v>1623</v>
      </c>
      <c r="O4486" s="47" t="s">
        <v>58</v>
      </c>
      <c r="P4486" s="47" t="s">
        <v>58</v>
      </c>
      <c r="Q4486" s="47" t="s">
        <v>3294</v>
      </c>
      <c r="R4486" s="47">
        <v>104703</v>
      </c>
      <c r="S4486" s="47" t="s">
        <v>67</v>
      </c>
      <c r="T4486" s="47" t="s">
        <v>3798</v>
      </c>
      <c r="U4486" s="47">
        <v>15267</v>
      </c>
      <c r="V4486" s="47" t="s">
        <v>69</v>
      </c>
      <c r="W4486" s="47" t="s">
        <v>3799</v>
      </c>
      <c r="X4486" s="47">
        <v>1285687</v>
      </c>
      <c r="Y4486" s="47">
        <v>4238315</v>
      </c>
      <c r="Z4486" s="47">
        <v>393958</v>
      </c>
      <c r="AA4486" s="47">
        <v>8918606</v>
      </c>
      <c r="AB4486" s="47" t="s">
        <v>71</v>
      </c>
      <c r="AC4486" s="47">
        <v>2446</v>
      </c>
      <c r="AD4486" s="47" t="s">
        <v>86</v>
      </c>
      <c r="AE4486" s="47" t="s">
        <v>5123</v>
      </c>
      <c r="AF4486" s="47" t="s">
        <v>61</v>
      </c>
      <c r="AG4486" s="47" t="s">
        <v>61</v>
      </c>
      <c r="AH4486" s="47" t="s">
        <v>75</v>
      </c>
      <c r="AI4486" s="47" t="s">
        <v>76</v>
      </c>
      <c r="AJ4486" s="47" t="s">
        <v>77</v>
      </c>
      <c r="AK4486" s="47" t="s">
        <v>78</v>
      </c>
      <c r="BE4486" s="47">
        <v>0</v>
      </c>
      <c r="DI4486" s="1">
        <f t="shared" si="350"/>
        <v>4</v>
      </c>
      <c r="DJ4486" s="9" t="str">
        <f t="shared" si="351"/>
        <v>-</v>
      </c>
      <c r="DK4486" s="10" t="str">
        <f t="shared" si="352"/>
        <v>-</v>
      </c>
      <c r="DL4486" s="11" t="str">
        <f t="shared" si="353"/>
        <v>1</v>
      </c>
    </row>
    <row r="4487" spans="1:116" ht="12" x14ac:dyDescent="0.2">
      <c r="A4487" s="47">
        <v>1006010001</v>
      </c>
      <c r="B4487" s="47" t="str">
        <f t="shared" si="354"/>
        <v>1006010001-TINGO MARIA</v>
      </c>
      <c r="C4487" s="47" t="s">
        <v>2595</v>
      </c>
      <c r="D4487" s="47" t="s">
        <v>58</v>
      </c>
      <c r="E4487" s="47" t="s">
        <v>1533</v>
      </c>
      <c r="F4487" s="47" t="s">
        <v>2596</v>
      </c>
      <c r="G4487" s="47" t="s">
        <v>60</v>
      </c>
      <c r="H4487" s="47">
        <v>638</v>
      </c>
      <c r="I4487" s="47">
        <v>638</v>
      </c>
      <c r="J4487" s="47" t="s">
        <v>495</v>
      </c>
      <c r="K4487" s="47" t="s">
        <v>63</v>
      </c>
      <c r="L4487" s="47" t="s">
        <v>64</v>
      </c>
      <c r="M4487" s="47" t="s">
        <v>2597</v>
      </c>
      <c r="N4487" s="47" t="s">
        <v>2598</v>
      </c>
      <c r="O4487" s="47" t="s">
        <v>58</v>
      </c>
      <c r="P4487" s="47" t="s">
        <v>1533</v>
      </c>
      <c r="Q4487" s="47" t="s">
        <v>2599</v>
      </c>
      <c r="R4487" s="47">
        <v>103478</v>
      </c>
      <c r="S4487" s="47" t="s">
        <v>67</v>
      </c>
      <c r="T4487" s="47" t="s">
        <v>4196</v>
      </c>
      <c r="U4487" s="47">
        <v>26152</v>
      </c>
      <c r="V4487" s="47" t="s">
        <v>69</v>
      </c>
      <c r="W4487" s="47" t="s">
        <v>4197</v>
      </c>
      <c r="X4487" s="47">
        <v>1287164</v>
      </c>
      <c r="Y4487" s="47">
        <v>4243585</v>
      </c>
      <c r="Z4487" s="47">
        <v>390976</v>
      </c>
      <c r="AA4487" s="47">
        <v>8969630</v>
      </c>
      <c r="AB4487" s="47" t="s">
        <v>71</v>
      </c>
      <c r="AC4487" s="47">
        <v>684</v>
      </c>
      <c r="AD4487" s="47" t="s">
        <v>297</v>
      </c>
      <c r="AE4487" s="47" t="s">
        <v>4990</v>
      </c>
      <c r="AF4487" s="47" t="s">
        <v>6334</v>
      </c>
      <c r="AG4487" s="47">
        <v>74172</v>
      </c>
      <c r="AH4487" s="47" t="s">
        <v>73</v>
      </c>
      <c r="AI4487" s="47" t="s">
        <v>4198</v>
      </c>
      <c r="AJ4487" s="47" t="s">
        <v>61</v>
      </c>
      <c r="AK4487" s="47" t="s">
        <v>61</v>
      </c>
      <c r="AV4487" s="47">
        <v>0</v>
      </c>
      <c r="AZ4487" s="47">
        <v>96</v>
      </c>
      <c r="BM4487" s="47">
        <v>8.1199999999999992</v>
      </c>
      <c r="BS4487" s="47">
        <v>24.6</v>
      </c>
      <c r="BT4487" s="47">
        <v>8.68</v>
      </c>
      <c r="DI4487" s="1">
        <f t="shared" si="350"/>
        <v>4</v>
      </c>
      <c r="DJ4487" s="9" t="str">
        <f t="shared" si="351"/>
        <v>BACTERIOLÓGICO</v>
      </c>
      <c r="DK4487" s="10" t="str">
        <f t="shared" si="352"/>
        <v>-</v>
      </c>
      <c r="DL4487" s="11" t="str">
        <f t="shared" si="353"/>
        <v>0</v>
      </c>
    </row>
    <row r="4488" spans="1:116" ht="12" x14ac:dyDescent="0.2">
      <c r="A4488" s="47">
        <v>1006010001</v>
      </c>
      <c r="B4488" s="47" t="str">
        <f t="shared" si="354"/>
        <v>1006010001-TINGO MARIA</v>
      </c>
      <c r="C4488" s="47" t="s">
        <v>2595</v>
      </c>
      <c r="D4488" s="47" t="s">
        <v>58</v>
      </c>
      <c r="E4488" s="47" t="s">
        <v>1533</v>
      </c>
      <c r="F4488" s="47" t="s">
        <v>2596</v>
      </c>
      <c r="G4488" s="47" t="s">
        <v>60</v>
      </c>
      <c r="H4488" s="47">
        <v>638</v>
      </c>
      <c r="I4488" s="47">
        <v>638</v>
      </c>
      <c r="J4488" s="47" t="s">
        <v>495</v>
      </c>
      <c r="K4488" s="47" t="s">
        <v>63</v>
      </c>
      <c r="L4488" s="47" t="s">
        <v>64</v>
      </c>
      <c r="M4488" s="47" t="s">
        <v>2597</v>
      </c>
      <c r="N4488" s="47" t="s">
        <v>2598</v>
      </c>
      <c r="O4488" s="47" t="s">
        <v>58</v>
      </c>
      <c r="P4488" s="47" t="s">
        <v>1533</v>
      </c>
      <c r="Q4488" s="47" t="s">
        <v>2599</v>
      </c>
      <c r="R4488" s="47">
        <v>103478</v>
      </c>
      <c r="S4488" s="47" t="s">
        <v>67</v>
      </c>
      <c r="T4488" s="47" t="s">
        <v>4196</v>
      </c>
      <c r="U4488" s="47">
        <v>26152</v>
      </c>
      <c r="V4488" s="47" t="s">
        <v>69</v>
      </c>
      <c r="W4488" s="47" t="s">
        <v>4197</v>
      </c>
      <c r="X4488" s="47">
        <v>1287164</v>
      </c>
      <c r="Y4488" s="47">
        <v>4243586</v>
      </c>
      <c r="Z4488" s="47">
        <v>390980</v>
      </c>
      <c r="AA4488" s="47">
        <v>8969494</v>
      </c>
      <c r="AB4488" s="47" t="s">
        <v>71</v>
      </c>
      <c r="AC4488" s="47">
        <v>673</v>
      </c>
      <c r="AD4488" s="47" t="s">
        <v>297</v>
      </c>
      <c r="AE4488" s="47" t="s">
        <v>4990</v>
      </c>
      <c r="AF4488" s="47" t="s">
        <v>6334</v>
      </c>
      <c r="AG4488" s="47" t="s">
        <v>61</v>
      </c>
      <c r="AH4488" s="47" t="s">
        <v>75</v>
      </c>
      <c r="AI4488" s="47" t="s">
        <v>76</v>
      </c>
      <c r="AJ4488" s="47" t="s">
        <v>61</v>
      </c>
      <c r="AK4488" s="47" t="s">
        <v>61</v>
      </c>
      <c r="AV4488" s="47">
        <v>0</v>
      </c>
      <c r="AZ4488" s="47">
        <v>91</v>
      </c>
      <c r="BM4488" s="47">
        <v>7.91</v>
      </c>
      <c r="BS4488" s="47">
        <v>25</v>
      </c>
      <c r="BT4488" s="47">
        <v>7.81</v>
      </c>
      <c r="DI4488" s="1">
        <f t="shared" si="350"/>
        <v>4</v>
      </c>
      <c r="DJ4488" s="9" t="str">
        <f t="shared" si="351"/>
        <v>BACTERIOLÓGICO</v>
      </c>
      <c r="DK4488" s="10" t="str">
        <f t="shared" si="352"/>
        <v>-</v>
      </c>
      <c r="DL4488" s="11" t="str">
        <f t="shared" si="353"/>
        <v>0</v>
      </c>
    </row>
    <row r="4489" spans="1:116" ht="12" x14ac:dyDescent="0.2">
      <c r="A4489" s="47">
        <v>1006010001</v>
      </c>
      <c r="B4489" s="47" t="str">
        <f t="shared" si="354"/>
        <v>1006010001-TINGO MARIA</v>
      </c>
      <c r="C4489" s="47" t="s">
        <v>2595</v>
      </c>
      <c r="D4489" s="47" t="s">
        <v>58</v>
      </c>
      <c r="E4489" s="47" t="s">
        <v>1533</v>
      </c>
      <c r="F4489" s="47" t="s">
        <v>2596</v>
      </c>
      <c r="G4489" s="47" t="s">
        <v>60</v>
      </c>
      <c r="H4489" s="47">
        <v>638</v>
      </c>
      <c r="I4489" s="47">
        <v>638</v>
      </c>
      <c r="J4489" s="47" t="s">
        <v>495</v>
      </c>
      <c r="K4489" s="47" t="s">
        <v>63</v>
      </c>
      <c r="L4489" s="47" t="s">
        <v>64</v>
      </c>
      <c r="M4489" s="47" t="s">
        <v>2597</v>
      </c>
      <c r="N4489" s="47" t="s">
        <v>2598</v>
      </c>
      <c r="O4489" s="47" t="s">
        <v>58</v>
      </c>
      <c r="P4489" s="47" t="s">
        <v>1533</v>
      </c>
      <c r="Q4489" s="47" t="s">
        <v>2599</v>
      </c>
      <c r="R4489" s="47">
        <v>103478</v>
      </c>
      <c r="S4489" s="47" t="s">
        <v>67</v>
      </c>
      <c r="T4489" s="47" t="s">
        <v>4196</v>
      </c>
      <c r="U4489" s="47">
        <v>26152</v>
      </c>
      <c r="V4489" s="47" t="s">
        <v>69</v>
      </c>
      <c r="W4489" s="47" t="s">
        <v>4197</v>
      </c>
      <c r="X4489" s="47">
        <v>1287164</v>
      </c>
      <c r="Y4489" s="47">
        <v>4243588</v>
      </c>
      <c r="Z4489" s="47">
        <v>390547</v>
      </c>
      <c r="AA4489" s="47">
        <v>8969317</v>
      </c>
      <c r="AB4489" s="47" t="s">
        <v>71</v>
      </c>
      <c r="AC4489" s="47">
        <v>664</v>
      </c>
      <c r="AD4489" s="47" t="s">
        <v>297</v>
      </c>
      <c r="AE4489" s="47" t="s">
        <v>4990</v>
      </c>
      <c r="AF4489" s="47" t="s">
        <v>6334</v>
      </c>
      <c r="AG4489" s="47" t="s">
        <v>61</v>
      </c>
      <c r="AH4489" s="47" t="s">
        <v>75</v>
      </c>
      <c r="AI4489" s="47" t="s">
        <v>76</v>
      </c>
      <c r="AJ4489" s="47" t="s">
        <v>61</v>
      </c>
      <c r="AK4489" s="47" t="s">
        <v>61</v>
      </c>
      <c r="AV4489" s="47">
        <v>0</v>
      </c>
      <c r="AZ4489" s="47">
        <v>93</v>
      </c>
      <c r="BM4489" s="47">
        <v>7.85</v>
      </c>
      <c r="BS4489" s="47">
        <v>24.3</v>
      </c>
      <c r="BT4489" s="47">
        <v>7.22</v>
      </c>
      <c r="DI4489" s="1">
        <f t="shared" si="350"/>
        <v>4</v>
      </c>
      <c r="DJ4489" s="9" t="str">
        <f t="shared" si="351"/>
        <v>BACTERIOLÓGICO</v>
      </c>
      <c r="DK4489" s="10" t="str">
        <f t="shared" si="352"/>
        <v>-</v>
      </c>
      <c r="DL4489" s="11" t="str">
        <f t="shared" si="353"/>
        <v>0</v>
      </c>
    </row>
  </sheetData>
  <autoFilter ref="A2:EC4489"/>
  <conditionalFormatting sqref="DI3:DI4489">
    <cfRule type="cellIs" dxfId="1" priority="1" operator="equal">
      <formula>"Cumple calidad bactereologica"</formula>
    </cfRule>
    <cfRule type="cellIs" dxfId="0" priority="2" operator="equal">
      <formula>"No cumple calidad bactereologica"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S26"/>
  <sheetViews>
    <sheetView showGridLines="0" zoomScale="90" zoomScaleNormal="90" workbookViewId="0">
      <selection activeCell="B28" sqref="B28"/>
    </sheetView>
  </sheetViews>
  <sheetFormatPr baseColWidth="10" defaultRowHeight="15.75" x14ac:dyDescent="0.25"/>
  <cols>
    <col min="1" max="1" width="1.25" style="3" customWidth="1"/>
    <col min="2" max="2" width="17.25" style="3" customWidth="1"/>
    <col min="3" max="6" width="7.25" style="3" hidden="1" customWidth="1"/>
    <col min="7" max="7" width="8.875" style="3" customWidth="1"/>
    <col min="8" max="8" width="11" style="3" hidden="1" customWidth="1"/>
    <col min="9" max="16384" width="11" style="3"/>
  </cols>
  <sheetData>
    <row r="1" spans="2:18" x14ac:dyDescent="0.25"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2:18" ht="16.5" thickBot="1" x14ac:dyDescent="0.3"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2:18" ht="40.5" customHeight="1" thickBot="1" x14ac:dyDescent="0.3">
      <c r="B3" s="14" t="s">
        <v>3857</v>
      </c>
      <c r="C3" s="15" t="s">
        <v>3997</v>
      </c>
      <c r="D3" s="15" t="s">
        <v>3858</v>
      </c>
      <c r="E3" s="15" t="s">
        <v>3996</v>
      </c>
      <c r="F3" s="16" t="s">
        <v>3</v>
      </c>
      <c r="G3" s="44" t="s">
        <v>3994</v>
      </c>
      <c r="H3" s="45" t="s">
        <v>3859</v>
      </c>
      <c r="I3" s="46" t="s">
        <v>3995</v>
      </c>
      <c r="J3" s="13"/>
      <c r="K3" s="13"/>
      <c r="L3" s="13"/>
      <c r="M3" s="13"/>
      <c r="N3" s="13"/>
      <c r="O3" s="13"/>
      <c r="P3" s="13"/>
      <c r="Q3" s="13"/>
      <c r="R3" s="13"/>
    </row>
    <row r="4" spans="2:18" x14ac:dyDescent="0.25">
      <c r="B4" s="17" t="s">
        <v>3079</v>
      </c>
      <c r="C4" s="18">
        <v>15</v>
      </c>
      <c r="D4" s="19"/>
      <c r="E4" s="20">
        <v>12</v>
      </c>
      <c r="F4" s="21">
        <f>SUM(C4:E4)</f>
        <v>27</v>
      </c>
      <c r="G4" s="22">
        <f>C4/F4</f>
        <v>0.55555555555555558</v>
      </c>
      <c r="H4" s="22">
        <f>D4/F4</f>
        <v>0</v>
      </c>
      <c r="I4" s="22">
        <f>E4/F4</f>
        <v>0.44444444444444442</v>
      </c>
      <c r="J4" s="13"/>
      <c r="K4" s="13"/>
      <c r="L4" s="13"/>
      <c r="M4" s="13"/>
      <c r="N4" s="13"/>
      <c r="O4" s="13"/>
      <c r="P4" s="13"/>
      <c r="Q4" s="13"/>
      <c r="R4" s="13"/>
    </row>
    <row r="5" spans="2:18" x14ac:dyDescent="0.25">
      <c r="B5" s="23" t="s">
        <v>80</v>
      </c>
      <c r="C5" s="24">
        <v>67</v>
      </c>
      <c r="D5" s="25"/>
      <c r="E5" s="26">
        <v>103</v>
      </c>
      <c r="F5" s="27">
        <f>SUM(C5:E5)</f>
        <v>170</v>
      </c>
      <c r="G5" s="22">
        <f>C5/F5</f>
        <v>0.39411764705882352</v>
      </c>
      <c r="H5" s="22">
        <f>D5/F5</f>
        <v>0</v>
      </c>
      <c r="I5" s="22">
        <f>E5/F5</f>
        <v>0.60588235294117643</v>
      </c>
      <c r="J5" s="13"/>
      <c r="K5" s="13"/>
      <c r="L5" s="13"/>
      <c r="M5" s="13"/>
      <c r="N5" s="13"/>
      <c r="O5" s="13"/>
      <c r="P5" s="13"/>
      <c r="Q5" s="13"/>
      <c r="R5" s="13"/>
    </row>
    <row r="6" spans="2:18" x14ac:dyDescent="0.25">
      <c r="B6" s="23" t="s">
        <v>2155</v>
      </c>
      <c r="C6" s="24">
        <v>31</v>
      </c>
      <c r="D6" s="25"/>
      <c r="E6" s="26">
        <v>54</v>
      </c>
      <c r="F6" s="27">
        <f>SUM(C6:E6)</f>
        <v>85</v>
      </c>
      <c r="G6" s="22">
        <f>C6/F6</f>
        <v>0.36470588235294116</v>
      </c>
      <c r="H6" s="22">
        <f>D6/F6</f>
        <v>0</v>
      </c>
      <c r="I6" s="22">
        <f>E6/F6</f>
        <v>0.63529411764705879</v>
      </c>
      <c r="J6" s="13"/>
      <c r="K6" s="13"/>
      <c r="L6" s="13"/>
      <c r="M6" s="13"/>
      <c r="N6" s="13"/>
      <c r="O6" s="13"/>
      <c r="P6" s="13"/>
      <c r="Q6" s="13"/>
      <c r="R6" s="13"/>
    </row>
    <row r="7" spans="2:18" x14ac:dyDescent="0.25">
      <c r="B7" s="23" t="s">
        <v>395</v>
      </c>
      <c r="C7" s="24">
        <v>26</v>
      </c>
      <c r="D7" s="25"/>
      <c r="E7" s="26">
        <v>69</v>
      </c>
      <c r="F7" s="27">
        <f>SUM(C7:E7)</f>
        <v>95</v>
      </c>
      <c r="G7" s="22">
        <f>C7/F7</f>
        <v>0.27368421052631581</v>
      </c>
      <c r="H7" s="22">
        <f>D7/F7</f>
        <v>0</v>
      </c>
      <c r="I7" s="22">
        <f>E7/F7</f>
        <v>0.72631578947368425</v>
      </c>
      <c r="J7" s="13"/>
      <c r="K7" s="13"/>
      <c r="L7" s="13"/>
      <c r="M7" s="13"/>
      <c r="N7" s="13"/>
      <c r="O7" s="13"/>
      <c r="P7" s="13"/>
      <c r="Q7" s="13"/>
      <c r="R7" s="13"/>
    </row>
    <row r="8" spans="2:18" x14ac:dyDescent="0.25">
      <c r="B8" s="23" t="s">
        <v>58</v>
      </c>
      <c r="C8" s="24">
        <v>28</v>
      </c>
      <c r="D8" s="25"/>
      <c r="E8" s="26">
        <v>124</v>
      </c>
      <c r="F8" s="27">
        <f>SUM(C8:E8)</f>
        <v>152</v>
      </c>
      <c r="G8" s="22">
        <f>C8/F8</f>
        <v>0.18421052631578946</v>
      </c>
      <c r="H8" s="22">
        <f>D8/F8</f>
        <v>0</v>
      </c>
      <c r="I8" s="22">
        <f>E8/F8</f>
        <v>0.81578947368421051</v>
      </c>
      <c r="J8" s="13"/>
      <c r="K8" s="13"/>
      <c r="L8" s="13"/>
      <c r="M8" s="13"/>
      <c r="N8" s="13"/>
      <c r="O8" s="13"/>
      <c r="P8" s="13"/>
      <c r="Q8" s="13"/>
      <c r="R8" s="13"/>
    </row>
    <row r="9" spans="2:18" x14ac:dyDescent="0.25">
      <c r="B9" s="23" t="s">
        <v>542</v>
      </c>
      <c r="C9" s="24">
        <v>46</v>
      </c>
      <c r="D9" s="25"/>
      <c r="E9" s="26">
        <v>215</v>
      </c>
      <c r="F9" s="27">
        <f>SUM(C9:E9)</f>
        <v>261</v>
      </c>
      <c r="G9" s="22">
        <f>C9/F9</f>
        <v>0.17624521072796934</v>
      </c>
      <c r="H9" s="22">
        <f>D9/F9</f>
        <v>0</v>
      </c>
      <c r="I9" s="22">
        <f>E9/F9</f>
        <v>0.82375478927203061</v>
      </c>
      <c r="J9" s="13"/>
      <c r="K9" s="13"/>
      <c r="L9" s="13"/>
      <c r="M9" s="13"/>
      <c r="N9" s="13"/>
      <c r="O9" s="13"/>
      <c r="P9" s="13"/>
      <c r="Q9" s="13"/>
      <c r="R9" s="13"/>
    </row>
    <row r="10" spans="2:18" x14ac:dyDescent="0.25">
      <c r="B10" s="23" t="s">
        <v>121</v>
      </c>
      <c r="C10" s="24">
        <v>11</v>
      </c>
      <c r="D10" s="25"/>
      <c r="E10" s="26">
        <v>71</v>
      </c>
      <c r="F10" s="27">
        <f>SUM(C10:E10)</f>
        <v>82</v>
      </c>
      <c r="G10" s="22">
        <f>C10/F10</f>
        <v>0.13414634146341464</v>
      </c>
      <c r="H10" s="22">
        <f>D10/F10</f>
        <v>0</v>
      </c>
      <c r="I10" s="22">
        <f>E10/F10</f>
        <v>0.86585365853658536</v>
      </c>
      <c r="J10" s="13"/>
      <c r="K10" s="13"/>
      <c r="L10" s="13"/>
      <c r="M10" s="13"/>
      <c r="N10" s="13"/>
      <c r="O10" s="13"/>
      <c r="P10" s="13"/>
      <c r="Q10" s="13"/>
      <c r="R10" s="13"/>
    </row>
    <row r="11" spans="2:18" x14ac:dyDescent="0.25">
      <c r="B11" s="23" t="s">
        <v>1533</v>
      </c>
      <c r="C11" s="24">
        <v>10</v>
      </c>
      <c r="D11" s="25"/>
      <c r="E11" s="26">
        <v>65</v>
      </c>
      <c r="F11" s="27">
        <f>SUM(C11:E11)</f>
        <v>75</v>
      </c>
      <c r="G11" s="28">
        <f>C11/F11</f>
        <v>0.13333333333333333</v>
      </c>
      <c r="H11" s="22">
        <f>D11/F11</f>
        <v>0</v>
      </c>
      <c r="I11" s="22">
        <f>E11/F11</f>
        <v>0.8666666666666667</v>
      </c>
      <c r="J11" s="13"/>
      <c r="K11" s="13"/>
      <c r="L11" s="13"/>
      <c r="M11" s="13"/>
      <c r="N11" s="13"/>
      <c r="O11" s="13"/>
      <c r="P11" s="13"/>
      <c r="Q11" s="13"/>
      <c r="R11" s="13"/>
    </row>
    <row r="12" spans="2:18" x14ac:dyDescent="0.25">
      <c r="B12" s="23" t="s">
        <v>112</v>
      </c>
      <c r="C12" s="24">
        <v>17</v>
      </c>
      <c r="D12" s="25"/>
      <c r="E12" s="26">
        <v>111</v>
      </c>
      <c r="F12" s="27">
        <f>SUM(C12:E12)</f>
        <v>128</v>
      </c>
      <c r="G12" s="22">
        <f>C12/F12</f>
        <v>0.1328125</v>
      </c>
      <c r="H12" s="22">
        <f>D12/F12</f>
        <v>0</v>
      </c>
      <c r="I12" s="22">
        <f>E12/F12</f>
        <v>0.8671875</v>
      </c>
      <c r="J12" s="13"/>
      <c r="K12" s="13"/>
      <c r="L12" s="13"/>
      <c r="M12" s="13"/>
      <c r="N12" s="13"/>
      <c r="O12" s="13"/>
      <c r="P12" s="13"/>
      <c r="Q12" s="13"/>
      <c r="R12" s="13"/>
    </row>
    <row r="13" spans="2:18" x14ac:dyDescent="0.25">
      <c r="B13" s="23" t="s">
        <v>1</v>
      </c>
      <c r="C13" s="24">
        <v>20</v>
      </c>
      <c r="D13" s="25"/>
      <c r="E13" s="26">
        <v>133</v>
      </c>
      <c r="F13" s="27">
        <f>SUM(C13:E13)</f>
        <v>153</v>
      </c>
      <c r="G13" s="22">
        <f>C13/F13</f>
        <v>0.13071895424836602</v>
      </c>
      <c r="H13" s="22">
        <f>D13/F13</f>
        <v>0</v>
      </c>
      <c r="I13" s="22">
        <f>E13/F13</f>
        <v>0.86928104575163401</v>
      </c>
      <c r="J13" s="13"/>
      <c r="K13" s="13"/>
      <c r="L13" s="13"/>
      <c r="M13" s="13"/>
      <c r="N13" s="13"/>
      <c r="O13" s="13"/>
      <c r="P13" s="13"/>
      <c r="Q13" s="13"/>
      <c r="R13" s="13"/>
    </row>
    <row r="14" spans="2:18" x14ac:dyDescent="0.25">
      <c r="B14" s="23" t="s">
        <v>1117</v>
      </c>
      <c r="C14" s="24">
        <v>0</v>
      </c>
      <c r="D14" s="25"/>
      <c r="E14" s="26">
        <v>66</v>
      </c>
      <c r="F14" s="27">
        <f>SUM(C14:E14)</f>
        <v>66</v>
      </c>
      <c r="G14" s="22">
        <f>C14/F14</f>
        <v>0</v>
      </c>
      <c r="H14" s="22">
        <f>D14/F14</f>
        <v>0</v>
      </c>
      <c r="I14" s="22">
        <f>E14/F14</f>
        <v>1</v>
      </c>
      <c r="J14" s="13"/>
      <c r="K14" s="13"/>
      <c r="L14" s="13"/>
      <c r="M14" s="13"/>
      <c r="N14" s="13"/>
      <c r="O14" s="13"/>
      <c r="P14" s="13"/>
      <c r="Q14" s="13"/>
      <c r="R14" s="13"/>
    </row>
    <row r="15" spans="2:18" x14ac:dyDescent="0.25">
      <c r="B15" s="13"/>
      <c r="C15" s="29">
        <v>333</v>
      </c>
      <c r="D15" s="30"/>
      <c r="E15" s="31">
        <v>976</v>
      </c>
      <c r="F15" s="13">
        <f>SUM(C15:E15)</f>
        <v>1309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</row>
    <row r="16" spans="2:18" x14ac:dyDescent="0.25">
      <c r="B16" s="13"/>
      <c r="C16" s="32"/>
      <c r="D16" s="33"/>
      <c r="E16" s="3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</row>
    <row r="17" spans="2:19" ht="15.75" customHeight="1" x14ac:dyDescent="0.25">
      <c r="B17" s="13"/>
      <c r="C17" s="32"/>
      <c r="D17" s="33" t="s">
        <v>3860</v>
      </c>
      <c r="E17" s="3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</row>
    <row r="18" spans="2:19" x14ac:dyDescent="0.25">
      <c r="B18" s="13"/>
      <c r="C18" s="32"/>
      <c r="D18" s="33"/>
      <c r="E18" s="3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</row>
    <row r="19" spans="2:19" x14ac:dyDescent="0.25">
      <c r="B19" s="13"/>
      <c r="C19" s="32"/>
      <c r="D19" s="33"/>
      <c r="E19" s="3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</row>
    <row r="20" spans="2:19" x14ac:dyDescent="0.25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</row>
    <row r="21" spans="2:19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spans="2:19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</row>
    <row r="23" spans="2:19" x14ac:dyDescent="0.25"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</row>
    <row r="24" spans="2:19" x14ac:dyDescent="0.25"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</row>
    <row r="25" spans="2:19" x14ac:dyDescent="0.25">
      <c r="B25" s="13"/>
      <c r="C25" s="13"/>
      <c r="D25" s="13"/>
      <c r="E25" s="13"/>
      <c r="F25" s="13"/>
      <c r="G25" s="13"/>
      <c r="H25" s="13"/>
      <c r="I25" s="13"/>
      <c r="J25" s="54" t="s">
        <v>3993</v>
      </c>
      <c r="K25" s="55"/>
      <c r="L25" s="55"/>
      <c r="M25" s="55"/>
      <c r="N25" s="55"/>
      <c r="O25" s="55"/>
      <c r="P25" s="55"/>
      <c r="Q25" s="55"/>
      <c r="R25" s="55"/>
      <c r="S25" s="56"/>
    </row>
    <row r="26" spans="2:19" x14ac:dyDescent="0.25">
      <c r="B26" s="13"/>
      <c r="C26" s="13"/>
      <c r="D26" s="13"/>
      <c r="E26" s="13"/>
      <c r="F26" s="13"/>
      <c r="G26" s="13"/>
      <c r="H26" s="13"/>
      <c r="I26" s="13"/>
      <c r="J26" s="57"/>
      <c r="K26" s="58"/>
      <c r="L26" s="58"/>
      <c r="M26" s="58"/>
      <c r="N26" s="58"/>
      <c r="O26" s="58"/>
      <c r="P26" s="58"/>
      <c r="Q26" s="58"/>
      <c r="R26" s="58"/>
      <c r="S26" s="59"/>
    </row>
  </sheetData>
  <autoFilter ref="B3:I3">
    <sortState ref="B4:I15">
      <sortCondition descending="1" ref="G3"/>
    </sortState>
  </autoFilter>
  <mergeCells count="1">
    <mergeCell ref="J25:S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2:E717"/>
  <sheetViews>
    <sheetView showGridLines="0" tabSelected="1" zoomScaleNormal="100" workbookViewId="0">
      <selection activeCell="P24" sqref="P24"/>
    </sheetView>
  </sheetViews>
  <sheetFormatPr baseColWidth="10" defaultRowHeight="12" customHeight="1" x14ac:dyDescent="0.2"/>
  <cols>
    <col min="1" max="1" width="2.375" style="1" customWidth="1"/>
    <col min="2" max="2" width="21.375" style="1" customWidth="1"/>
    <col min="3" max="3" width="17.75" style="1" customWidth="1"/>
    <col min="4" max="4" width="9.75" style="1" customWidth="1"/>
    <col min="5" max="5" width="10" style="1" customWidth="1"/>
    <col min="6" max="257" width="11" style="1"/>
    <col min="258" max="258" width="21.375" style="1" customWidth="1"/>
    <col min="259" max="259" width="17.75" style="1" customWidth="1"/>
    <col min="260" max="260" width="9.75" style="1" customWidth="1"/>
    <col min="261" max="261" width="10" style="1" customWidth="1"/>
    <col min="262" max="513" width="11" style="1"/>
    <col min="514" max="514" width="21.375" style="1" customWidth="1"/>
    <col min="515" max="515" width="17.75" style="1" customWidth="1"/>
    <col min="516" max="516" width="9.75" style="1" customWidth="1"/>
    <col min="517" max="517" width="10" style="1" customWidth="1"/>
    <col min="518" max="769" width="11" style="1"/>
    <col min="770" max="770" width="21.375" style="1" customWidth="1"/>
    <col min="771" max="771" width="17.75" style="1" customWidth="1"/>
    <col min="772" max="772" width="9.75" style="1" customWidth="1"/>
    <col min="773" max="773" width="10" style="1" customWidth="1"/>
    <col min="774" max="1025" width="11" style="1"/>
    <col min="1026" max="1026" width="21.375" style="1" customWidth="1"/>
    <col min="1027" max="1027" width="17.75" style="1" customWidth="1"/>
    <col min="1028" max="1028" width="9.75" style="1" customWidth="1"/>
    <col min="1029" max="1029" width="10" style="1" customWidth="1"/>
    <col min="1030" max="1281" width="11" style="1"/>
    <col min="1282" max="1282" width="21.375" style="1" customWidth="1"/>
    <col min="1283" max="1283" width="17.75" style="1" customWidth="1"/>
    <col min="1284" max="1284" width="9.75" style="1" customWidth="1"/>
    <col min="1285" max="1285" width="10" style="1" customWidth="1"/>
    <col min="1286" max="1537" width="11" style="1"/>
    <col min="1538" max="1538" width="21.375" style="1" customWidth="1"/>
    <col min="1539" max="1539" width="17.75" style="1" customWidth="1"/>
    <col min="1540" max="1540" width="9.75" style="1" customWidth="1"/>
    <col min="1541" max="1541" width="10" style="1" customWidth="1"/>
    <col min="1542" max="1793" width="11" style="1"/>
    <col min="1794" max="1794" width="21.375" style="1" customWidth="1"/>
    <col min="1795" max="1795" width="17.75" style="1" customWidth="1"/>
    <col min="1796" max="1796" width="9.75" style="1" customWidth="1"/>
    <col min="1797" max="1797" width="10" style="1" customWidth="1"/>
    <col min="1798" max="2049" width="11" style="1"/>
    <col min="2050" max="2050" width="21.375" style="1" customWidth="1"/>
    <col min="2051" max="2051" width="17.75" style="1" customWidth="1"/>
    <col min="2052" max="2052" width="9.75" style="1" customWidth="1"/>
    <col min="2053" max="2053" width="10" style="1" customWidth="1"/>
    <col min="2054" max="2305" width="11" style="1"/>
    <col min="2306" max="2306" width="21.375" style="1" customWidth="1"/>
    <col min="2307" max="2307" width="17.75" style="1" customWidth="1"/>
    <col min="2308" max="2308" width="9.75" style="1" customWidth="1"/>
    <col min="2309" max="2309" width="10" style="1" customWidth="1"/>
    <col min="2310" max="2561" width="11" style="1"/>
    <col min="2562" max="2562" width="21.375" style="1" customWidth="1"/>
    <col min="2563" max="2563" width="17.75" style="1" customWidth="1"/>
    <col min="2564" max="2564" width="9.75" style="1" customWidth="1"/>
    <col min="2565" max="2565" width="10" style="1" customWidth="1"/>
    <col min="2566" max="2817" width="11" style="1"/>
    <col min="2818" max="2818" width="21.375" style="1" customWidth="1"/>
    <col min="2819" max="2819" width="17.75" style="1" customWidth="1"/>
    <col min="2820" max="2820" width="9.75" style="1" customWidth="1"/>
    <col min="2821" max="2821" width="10" style="1" customWidth="1"/>
    <col min="2822" max="3073" width="11" style="1"/>
    <col min="3074" max="3074" width="21.375" style="1" customWidth="1"/>
    <col min="3075" max="3075" width="17.75" style="1" customWidth="1"/>
    <col min="3076" max="3076" width="9.75" style="1" customWidth="1"/>
    <col min="3077" max="3077" width="10" style="1" customWidth="1"/>
    <col min="3078" max="3329" width="11" style="1"/>
    <col min="3330" max="3330" width="21.375" style="1" customWidth="1"/>
    <col min="3331" max="3331" width="17.75" style="1" customWidth="1"/>
    <col min="3332" max="3332" width="9.75" style="1" customWidth="1"/>
    <col min="3333" max="3333" width="10" style="1" customWidth="1"/>
    <col min="3334" max="3585" width="11" style="1"/>
    <col min="3586" max="3586" width="21.375" style="1" customWidth="1"/>
    <col min="3587" max="3587" width="17.75" style="1" customWidth="1"/>
    <col min="3588" max="3588" width="9.75" style="1" customWidth="1"/>
    <col min="3589" max="3589" width="10" style="1" customWidth="1"/>
    <col min="3590" max="3841" width="11" style="1"/>
    <col min="3842" max="3842" width="21.375" style="1" customWidth="1"/>
    <col min="3843" max="3843" width="17.75" style="1" customWidth="1"/>
    <col min="3844" max="3844" width="9.75" style="1" customWidth="1"/>
    <col min="3845" max="3845" width="10" style="1" customWidth="1"/>
    <col min="3846" max="4097" width="11" style="1"/>
    <col min="4098" max="4098" width="21.375" style="1" customWidth="1"/>
    <col min="4099" max="4099" width="17.75" style="1" customWidth="1"/>
    <col min="4100" max="4100" width="9.75" style="1" customWidth="1"/>
    <col min="4101" max="4101" width="10" style="1" customWidth="1"/>
    <col min="4102" max="4353" width="11" style="1"/>
    <col min="4354" max="4354" width="21.375" style="1" customWidth="1"/>
    <col min="4355" max="4355" width="17.75" style="1" customWidth="1"/>
    <col min="4356" max="4356" width="9.75" style="1" customWidth="1"/>
    <col min="4357" max="4357" width="10" style="1" customWidth="1"/>
    <col min="4358" max="4609" width="11" style="1"/>
    <col min="4610" max="4610" width="21.375" style="1" customWidth="1"/>
    <col min="4611" max="4611" width="17.75" style="1" customWidth="1"/>
    <col min="4612" max="4612" width="9.75" style="1" customWidth="1"/>
    <col min="4613" max="4613" width="10" style="1" customWidth="1"/>
    <col min="4614" max="4865" width="11" style="1"/>
    <col min="4866" max="4866" width="21.375" style="1" customWidth="1"/>
    <col min="4867" max="4867" width="17.75" style="1" customWidth="1"/>
    <col min="4868" max="4868" width="9.75" style="1" customWidth="1"/>
    <col min="4869" max="4869" width="10" style="1" customWidth="1"/>
    <col min="4870" max="5121" width="11" style="1"/>
    <col min="5122" max="5122" width="21.375" style="1" customWidth="1"/>
    <col min="5123" max="5123" width="17.75" style="1" customWidth="1"/>
    <col min="5124" max="5124" width="9.75" style="1" customWidth="1"/>
    <col min="5125" max="5125" width="10" style="1" customWidth="1"/>
    <col min="5126" max="5377" width="11" style="1"/>
    <col min="5378" max="5378" width="21.375" style="1" customWidth="1"/>
    <col min="5379" max="5379" width="17.75" style="1" customWidth="1"/>
    <col min="5380" max="5380" width="9.75" style="1" customWidth="1"/>
    <col min="5381" max="5381" width="10" style="1" customWidth="1"/>
    <col min="5382" max="5633" width="11" style="1"/>
    <col min="5634" max="5634" width="21.375" style="1" customWidth="1"/>
    <col min="5635" max="5635" width="17.75" style="1" customWidth="1"/>
    <col min="5636" max="5636" width="9.75" style="1" customWidth="1"/>
    <col min="5637" max="5637" width="10" style="1" customWidth="1"/>
    <col min="5638" max="5889" width="11" style="1"/>
    <col min="5890" max="5890" width="21.375" style="1" customWidth="1"/>
    <col min="5891" max="5891" width="17.75" style="1" customWidth="1"/>
    <col min="5892" max="5892" width="9.75" style="1" customWidth="1"/>
    <col min="5893" max="5893" width="10" style="1" customWidth="1"/>
    <col min="5894" max="6145" width="11" style="1"/>
    <col min="6146" max="6146" width="21.375" style="1" customWidth="1"/>
    <col min="6147" max="6147" width="17.75" style="1" customWidth="1"/>
    <col min="6148" max="6148" width="9.75" style="1" customWidth="1"/>
    <col min="6149" max="6149" width="10" style="1" customWidth="1"/>
    <col min="6150" max="6401" width="11" style="1"/>
    <col min="6402" max="6402" width="21.375" style="1" customWidth="1"/>
    <col min="6403" max="6403" width="17.75" style="1" customWidth="1"/>
    <col min="6404" max="6404" width="9.75" style="1" customWidth="1"/>
    <col min="6405" max="6405" width="10" style="1" customWidth="1"/>
    <col min="6406" max="6657" width="11" style="1"/>
    <col min="6658" max="6658" width="21.375" style="1" customWidth="1"/>
    <col min="6659" max="6659" width="17.75" style="1" customWidth="1"/>
    <col min="6660" max="6660" width="9.75" style="1" customWidth="1"/>
    <col min="6661" max="6661" width="10" style="1" customWidth="1"/>
    <col min="6662" max="6913" width="11" style="1"/>
    <col min="6914" max="6914" width="21.375" style="1" customWidth="1"/>
    <col min="6915" max="6915" width="17.75" style="1" customWidth="1"/>
    <col min="6916" max="6916" width="9.75" style="1" customWidth="1"/>
    <col min="6917" max="6917" width="10" style="1" customWidth="1"/>
    <col min="6918" max="7169" width="11" style="1"/>
    <col min="7170" max="7170" width="21.375" style="1" customWidth="1"/>
    <col min="7171" max="7171" width="17.75" style="1" customWidth="1"/>
    <col min="7172" max="7172" width="9.75" style="1" customWidth="1"/>
    <col min="7173" max="7173" width="10" style="1" customWidth="1"/>
    <col min="7174" max="7425" width="11" style="1"/>
    <col min="7426" max="7426" width="21.375" style="1" customWidth="1"/>
    <col min="7427" max="7427" width="17.75" style="1" customWidth="1"/>
    <col min="7428" max="7428" width="9.75" style="1" customWidth="1"/>
    <col min="7429" max="7429" width="10" style="1" customWidth="1"/>
    <col min="7430" max="7681" width="11" style="1"/>
    <col min="7682" max="7682" width="21.375" style="1" customWidth="1"/>
    <col min="7683" max="7683" width="17.75" style="1" customWidth="1"/>
    <col min="7684" max="7684" width="9.75" style="1" customWidth="1"/>
    <col min="7685" max="7685" width="10" style="1" customWidth="1"/>
    <col min="7686" max="7937" width="11" style="1"/>
    <col min="7938" max="7938" width="21.375" style="1" customWidth="1"/>
    <col min="7939" max="7939" width="17.75" style="1" customWidth="1"/>
    <col min="7940" max="7940" width="9.75" style="1" customWidth="1"/>
    <col min="7941" max="7941" width="10" style="1" customWidth="1"/>
    <col min="7942" max="8193" width="11" style="1"/>
    <col min="8194" max="8194" width="21.375" style="1" customWidth="1"/>
    <col min="8195" max="8195" width="17.75" style="1" customWidth="1"/>
    <col min="8196" max="8196" width="9.75" style="1" customWidth="1"/>
    <col min="8197" max="8197" width="10" style="1" customWidth="1"/>
    <col min="8198" max="8449" width="11" style="1"/>
    <col min="8450" max="8450" width="21.375" style="1" customWidth="1"/>
    <col min="8451" max="8451" width="17.75" style="1" customWidth="1"/>
    <col min="8452" max="8452" width="9.75" style="1" customWidth="1"/>
    <col min="8453" max="8453" width="10" style="1" customWidth="1"/>
    <col min="8454" max="8705" width="11" style="1"/>
    <col min="8706" max="8706" width="21.375" style="1" customWidth="1"/>
    <col min="8707" max="8707" width="17.75" style="1" customWidth="1"/>
    <col min="8708" max="8708" width="9.75" style="1" customWidth="1"/>
    <col min="8709" max="8709" width="10" style="1" customWidth="1"/>
    <col min="8710" max="8961" width="11" style="1"/>
    <col min="8962" max="8962" width="21.375" style="1" customWidth="1"/>
    <col min="8963" max="8963" width="17.75" style="1" customWidth="1"/>
    <col min="8964" max="8964" width="9.75" style="1" customWidth="1"/>
    <col min="8965" max="8965" width="10" style="1" customWidth="1"/>
    <col min="8966" max="9217" width="11" style="1"/>
    <col min="9218" max="9218" width="21.375" style="1" customWidth="1"/>
    <col min="9219" max="9219" width="17.75" style="1" customWidth="1"/>
    <col min="9220" max="9220" width="9.75" style="1" customWidth="1"/>
    <col min="9221" max="9221" width="10" style="1" customWidth="1"/>
    <col min="9222" max="9473" width="11" style="1"/>
    <col min="9474" max="9474" width="21.375" style="1" customWidth="1"/>
    <col min="9475" max="9475" width="17.75" style="1" customWidth="1"/>
    <col min="9476" max="9476" width="9.75" style="1" customWidth="1"/>
    <col min="9477" max="9477" width="10" style="1" customWidth="1"/>
    <col min="9478" max="9729" width="11" style="1"/>
    <col min="9730" max="9730" width="21.375" style="1" customWidth="1"/>
    <col min="9731" max="9731" width="17.75" style="1" customWidth="1"/>
    <col min="9732" max="9732" width="9.75" style="1" customWidth="1"/>
    <col min="9733" max="9733" width="10" style="1" customWidth="1"/>
    <col min="9734" max="9985" width="11" style="1"/>
    <col min="9986" max="9986" width="21.375" style="1" customWidth="1"/>
    <col min="9987" max="9987" width="17.75" style="1" customWidth="1"/>
    <col min="9988" max="9988" width="9.75" style="1" customWidth="1"/>
    <col min="9989" max="9989" width="10" style="1" customWidth="1"/>
    <col min="9990" max="10241" width="11" style="1"/>
    <col min="10242" max="10242" width="21.375" style="1" customWidth="1"/>
    <col min="10243" max="10243" width="17.75" style="1" customWidth="1"/>
    <col min="10244" max="10244" width="9.75" style="1" customWidth="1"/>
    <col min="10245" max="10245" width="10" style="1" customWidth="1"/>
    <col min="10246" max="10497" width="11" style="1"/>
    <col min="10498" max="10498" width="21.375" style="1" customWidth="1"/>
    <col min="10499" max="10499" width="17.75" style="1" customWidth="1"/>
    <col min="10500" max="10500" width="9.75" style="1" customWidth="1"/>
    <col min="10501" max="10501" width="10" style="1" customWidth="1"/>
    <col min="10502" max="10753" width="11" style="1"/>
    <col min="10754" max="10754" width="21.375" style="1" customWidth="1"/>
    <col min="10755" max="10755" width="17.75" style="1" customWidth="1"/>
    <col min="10756" max="10756" width="9.75" style="1" customWidth="1"/>
    <col min="10757" max="10757" width="10" style="1" customWidth="1"/>
    <col min="10758" max="11009" width="11" style="1"/>
    <col min="11010" max="11010" width="21.375" style="1" customWidth="1"/>
    <col min="11011" max="11011" width="17.75" style="1" customWidth="1"/>
    <col min="11012" max="11012" width="9.75" style="1" customWidth="1"/>
    <col min="11013" max="11013" width="10" style="1" customWidth="1"/>
    <col min="11014" max="11265" width="11" style="1"/>
    <col min="11266" max="11266" width="21.375" style="1" customWidth="1"/>
    <col min="11267" max="11267" width="17.75" style="1" customWidth="1"/>
    <col min="11268" max="11268" width="9.75" style="1" customWidth="1"/>
    <col min="11269" max="11269" width="10" style="1" customWidth="1"/>
    <col min="11270" max="11521" width="11" style="1"/>
    <col min="11522" max="11522" width="21.375" style="1" customWidth="1"/>
    <col min="11523" max="11523" width="17.75" style="1" customWidth="1"/>
    <col min="11524" max="11524" width="9.75" style="1" customWidth="1"/>
    <col min="11525" max="11525" width="10" style="1" customWidth="1"/>
    <col min="11526" max="11777" width="11" style="1"/>
    <col min="11778" max="11778" width="21.375" style="1" customWidth="1"/>
    <col min="11779" max="11779" width="17.75" style="1" customWidth="1"/>
    <col min="11780" max="11780" width="9.75" style="1" customWidth="1"/>
    <col min="11781" max="11781" width="10" style="1" customWidth="1"/>
    <col min="11782" max="12033" width="11" style="1"/>
    <col min="12034" max="12034" width="21.375" style="1" customWidth="1"/>
    <col min="12035" max="12035" width="17.75" style="1" customWidth="1"/>
    <col min="12036" max="12036" width="9.75" style="1" customWidth="1"/>
    <col min="12037" max="12037" width="10" style="1" customWidth="1"/>
    <col min="12038" max="12289" width="11" style="1"/>
    <col min="12290" max="12290" width="21.375" style="1" customWidth="1"/>
    <col min="12291" max="12291" width="17.75" style="1" customWidth="1"/>
    <col min="12292" max="12292" width="9.75" style="1" customWidth="1"/>
    <col min="12293" max="12293" width="10" style="1" customWidth="1"/>
    <col min="12294" max="12545" width="11" style="1"/>
    <col min="12546" max="12546" width="21.375" style="1" customWidth="1"/>
    <col min="12547" max="12547" width="17.75" style="1" customWidth="1"/>
    <col min="12548" max="12548" width="9.75" style="1" customWidth="1"/>
    <col min="12549" max="12549" width="10" style="1" customWidth="1"/>
    <col min="12550" max="12801" width="11" style="1"/>
    <col min="12802" max="12802" width="21.375" style="1" customWidth="1"/>
    <col min="12803" max="12803" width="17.75" style="1" customWidth="1"/>
    <col min="12804" max="12804" width="9.75" style="1" customWidth="1"/>
    <col min="12805" max="12805" width="10" style="1" customWidth="1"/>
    <col min="12806" max="13057" width="11" style="1"/>
    <col min="13058" max="13058" width="21.375" style="1" customWidth="1"/>
    <col min="13059" max="13059" width="17.75" style="1" customWidth="1"/>
    <col min="13060" max="13060" width="9.75" style="1" customWidth="1"/>
    <col min="13061" max="13061" width="10" style="1" customWidth="1"/>
    <col min="13062" max="13313" width="11" style="1"/>
    <col min="13314" max="13314" width="21.375" style="1" customWidth="1"/>
    <col min="13315" max="13315" width="17.75" style="1" customWidth="1"/>
    <col min="13316" max="13316" width="9.75" style="1" customWidth="1"/>
    <col min="13317" max="13317" width="10" style="1" customWidth="1"/>
    <col min="13318" max="13569" width="11" style="1"/>
    <col min="13570" max="13570" width="21.375" style="1" customWidth="1"/>
    <col min="13571" max="13571" width="17.75" style="1" customWidth="1"/>
    <col min="13572" max="13572" width="9.75" style="1" customWidth="1"/>
    <col min="13573" max="13573" width="10" style="1" customWidth="1"/>
    <col min="13574" max="13825" width="11" style="1"/>
    <col min="13826" max="13826" width="21.375" style="1" customWidth="1"/>
    <col min="13827" max="13827" width="17.75" style="1" customWidth="1"/>
    <col min="13828" max="13828" width="9.75" style="1" customWidth="1"/>
    <col min="13829" max="13829" width="10" style="1" customWidth="1"/>
    <col min="13830" max="14081" width="11" style="1"/>
    <col min="14082" max="14082" width="21.375" style="1" customWidth="1"/>
    <col min="14083" max="14083" width="17.75" style="1" customWidth="1"/>
    <col min="14084" max="14084" width="9.75" style="1" customWidth="1"/>
    <col min="14085" max="14085" width="10" style="1" customWidth="1"/>
    <col min="14086" max="14337" width="11" style="1"/>
    <col min="14338" max="14338" width="21.375" style="1" customWidth="1"/>
    <col min="14339" max="14339" width="17.75" style="1" customWidth="1"/>
    <col min="14340" max="14340" width="9.75" style="1" customWidth="1"/>
    <col min="14341" max="14341" width="10" style="1" customWidth="1"/>
    <col min="14342" max="14593" width="11" style="1"/>
    <col min="14594" max="14594" width="21.375" style="1" customWidth="1"/>
    <col min="14595" max="14595" width="17.75" style="1" customWidth="1"/>
    <col min="14596" max="14596" width="9.75" style="1" customWidth="1"/>
    <col min="14597" max="14597" width="10" style="1" customWidth="1"/>
    <col min="14598" max="14849" width="11" style="1"/>
    <col min="14850" max="14850" width="21.375" style="1" customWidth="1"/>
    <col min="14851" max="14851" width="17.75" style="1" customWidth="1"/>
    <col min="14852" max="14852" width="9.75" style="1" customWidth="1"/>
    <col min="14853" max="14853" width="10" style="1" customWidth="1"/>
    <col min="14854" max="15105" width="11" style="1"/>
    <col min="15106" max="15106" width="21.375" style="1" customWidth="1"/>
    <col min="15107" max="15107" width="17.75" style="1" customWidth="1"/>
    <col min="15108" max="15108" width="9.75" style="1" customWidth="1"/>
    <col min="15109" max="15109" width="10" style="1" customWidth="1"/>
    <col min="15110" max="15361" width="11" style="1"/>
    <col min="15362" max="15362" width="21.375" style="1" customWidth="1"/>
    <col min="15363" max="15363" width="17.75" style="1" customWidth="1"/>
    <col min="15364" max="15364" width="9.75" style="1" customWidth="1"/>
    <col min="15365" max="15365" width="10" style="1" customWidth="1"/>
    <col min="15366" max="15617" width="11" style="1"/>
    <col min="15618" max="15618" width="21.375" style="1" customWidth="1"/>
    <col min="15619" max="15619" width="17.75" style="1" customWidth="1"/>
    <col min="15620" max="15620" width="9.75" style="1" customWidth="1"/>
    <col min="15621" max="15621" width="10" style="1" customWidth="1"/>
    <col min="15622" max="15873" width="11" style="1"/>
    <col min="15874" max="15874" width="21.375" style="1" customWidth="1"/>
    <col min="15875" max="15875" width="17.75" style="1" customWidth="1"/>
    <col min="15876" max="15876" width="9.75" style="1" customWidth="1"/>
    <col min="15877" max="15877" width="10" style="1" customWidth="1"/>
    <col min="15878" max="16129" width="11" style="1"/>
    <col min="16130" max="16130" width="21.375" style="1" customWidth="1"/>
    <col min="16131" max="16131" width="17.75" style="1" customWidth="1"/>
    <col min="16132" max="16132" width="9.75" style="1" customWidth="1"/>
    <col min="16133" max="16133" width="10" style="1" customWidth="1"/>
    <col min="16134" max="16384" width="11" style="1"/>
  </cols>
  <sheetData>
    <row r="2" spans="2:5" x14ac:dyDescent="0.2">
      <c r="B2" s="48" t="s">
        <v>0</v>
      </c>
      <c r="C2" s="53" t="s">
        <v>1</v>
      </c>
    </row>
    <row r="4" spans="2:5" x14ac:dyDescent="0.2">
      <c r="B4" s="50" t="s">
        <v>3853</v>
      </c>
      <c r="C4" s="50" t="s">
        <v>2</v>
      </c>
      <c r="D4" s="49"/>
      <c r="E4" s="49"/>
    </row>
    <row r="5" spans="2:5" ht="24" x14ac:dyDescent="0.2">
      <c r="B5" s="50" t="s">
        <v>3854</v>
      </c>
      <c r="C5" s="51" t="s">
        <v>3855</v>
      </c>
      <c r="D5" s="51" t="s">
        <v>3856</v>
      </c>
      <c r="E5" s="49" t="s">
        <v>3</v>
      </c>
    </row>
    <row r="6" spans="2:5" x14ac:dyDescent="0.2">
      <c r="B6" s="52" t="s">
        <v>1</v>
      </c>
      <c r="C6" s="2">
        <v>21</v>
      </c>
      <c r="D6" s="2">
        <v>2</v>
      </c>
      <c r="E6" s="2">
        <v>23</v>
      </c>
    </row>
    <row r="7" spans="2:5" x14ac:dyDescent="0.2">
      <c r="B7" s="52" t="s">
        <v>4</v>
      </c>
      <c r="C7" s="2">
        <v>13</v>
      </c>
      <c r="D7" s="2"/>
      <c r="E7" s="2">
        <v>13</v>
      </c>
    </row>
    <row r="8" spans="2:5" x14ac:dyDescent="0.2">
      <c r="B8" s="52" t="s">
        <v>5</v>
      </c>
      <c r="C8" s="2">
        <v>8</v>
      </c>
      <c r="D8" s="2"/>
      <c r="E8" s="2">
        <v>8</v>
      </c>
    </row>
    <row r="9" spans="2:5" x14ac:dyDescent="0.2">
      <c r="B9" s="52" t="s">
        <v>6</v>
      </c>
      <c r="C9" s="2">
        <v>22</v>
      </c>
      <c r="D9" s="2">
        <v>1</v>
      </c>
      <c r="E9" s="2">
        <v>23</v>
      </c>
    </row>
    <row r="10" spans="2:5" x14ac:dyDescent="0.2">
      <c r="B10" s="52" t="s">
        <v>7</v>
      </c>
      <c r="C10" s="2">
        <v>28</v>
      </c>
      <c r="D10" s="2">
        <v>4</v>
      </c>
      <c r="E10" s="2">
        <v>32</v>
      </c>
    </row>
    <row r="11" spans="2:5" x14ac:dyDescent="0.2">
      <c r="B11" s="52" t="s">
        <v>8</v>
      </c>
      <c r="C11" s="2">
        <v>2</v>
      </c>
      <c r="D11" s="2">
        <v>10</v>
      </c>
      <c r="E11" s="2">
        <v>12</v>
      </c>
    </row>
    <row r="12" spans="2:5" x14ac:dyDescent="0.2">
      <c r="B12" s="52" t="s">
        <v>9</v>
      </c>
      <c r="C12" s="2">
        <v>29</v>
      </c>
      <c r="D12" s="2">
        <v>3</v>
      </c>
      <c r="E12" s="2">
        <v>32</v>
      </c>
    </row>
    <row r="13" spans="2:5" x14ac:dyDescent="0.2">
      <c r="B13" s="52" t="s">
        <v>10</v>
      </c>
      <c r="C13" s="2">
        <v>10</v>
      </c>
      <c r="D13" s="2"/>
      <c r="E13" s="2">
        <v>10</v>
      </c>
    </row>
    <row r="14" spans="2:5" x14ac:dyDescent="0.2">
      <c r="B14" s="52" t="s">
        <v>3</v>
      </c>
      <c r="C14" s="2">
        <v>133</v>
      </c>
      <c r="D14" s="2">
        <v>20</v>
      </c>
      <c r="E14" s="2">
        <v>153</v>
      </c>
    </row>
    <row r="15" spans="2:5" ht="15.75" x14ac:dyDescent="0.25">
      <c r="B15" s="3"/>
      <c r="C15" s="3"/>
      <c r="D15" s="3"/>
      <c r="E15" s="3"/>
    </row>
    <row r="16" spans="2:5" ht="15.75" x14ac:dyDescent="0.25">
      <c r="B16" s="3"/>
      <c r="C16" s="3"/>
      <c r="D16" s="3"/>
      <c r="E16" s="3"/>
    </row>
    <row r="17" spans="2:5" ht="15.75" x14ac:dyDescent="0.25">
      <c r="B17" s="3"/>
      <c r="C17" s="3"/>
      <c r="D17" s="3"/>
      <c r="E17" s="3"/>
    </row>
    <row r="18" spans="2:5" ht="15.75" x14ac:dyDescent="0.25">
      <c r="B18" s="3"/>
      <c r="C18" s="3"/>
      <c r="D18" s="3"/>
      <c r="E18" s="3"/>
    </row>
    <row r="19" spans="2:5" ht="15.75" x14ac:dyDescent="0.25">
      <c r="B19" s="3"/>
      <c r="C19" s="3"/>
      <c r="D19" s="3"/>
      <c r="E19" s="3"/>
    </row>
    <row r="20" spans="2:5" ht="15.75" x14ac:dyDescent="0.25">
      <c r="B20" s="3"/>
      <c r="C20" s="3"/>
      <c r="D20" s="3"/>
      <c r="E20" s="3"/>
    </row>
    <row r="21" spans="2:5" ht="15.75" x14ac:dyDescent="0.25">
      <c r="B21" s="3"/>
      <c r="C21" s="3"/>
      <c r="D21" s="3"/>
      <c r="E21" s="3"/>
    </row>
    <row r="22" spans="2:5" ht="15.75" x14ac:dyDescent="0.25">
      <c r="B22" s="3"/>
      <c r="C22" s="3"/>
      <c r="D22" s="3"/>
      <c r="E22" s="3"/>
    </row>
    <row r="23" spans="2:5" ht="15.75" x14ac:dyDescent="0.25">
      <c r="B23" s="3"/>
      <c r="C23" s="3"/>
      <c r="D23" s="3"/>
      <c r="E23" s="3"/>
    </row>
    <row r="24" spans="2:5" ht="15.75" x14ac:dyDescent="0.25">
      <c r="B24" s="3"/>
      <c r="C24" s="3"/>
      <c r="D24" s="3"/>
      <c r="E24" s="3"/>
    </row>
    <row r="25" spans="2:5" ht="15.75" x14ac:dyDescent="0.25">
      <c r="B25" s="3"/>
      <c r="C25" s="3"/>
      <c r="D25" s="3"/>
      <c r="E25" s="3"/>
    </row>
    <row r="26" spans="2:5" ht="15.75" x14ac:dyDescent="0.25">
      <c r="B26" s="3"/>
      <c r="C26" s="3"/>
      <c r="D26" s="3"/>
      <c r="E26" s="3"/>
    </row>
    <row r="27" spans="2:5" ht="15.75" x14ac:dyDescent="0.25">
      <c r="B27" s="3"/>
      <c r="C27" s="3"/>
      <c r="D27" s="3"/>
      <c r="E27" s="3"/>
    </row>
    <row r="28" spans="2:5" ht="15.75" x14ac:dyDescent="0.25">
      <c r="B28" s="3"/>
      <c r="C28" s="3"/>
      <c r="D28" s="3"/>
      <c r="E28" s="3"/>
    </row>
    <row r="29" spans="2:5" ht="15.75" x14ac:dyDescent="0.25">
      <c r="B29" s="3"/>
      <c r="C29" s="3"/>
      <c r="D29" s="3"/>
      <c r="E29" s="3"/>
    </row>
    <row r="30" spans="2:5" ht="15.75" x14ac:dyDescent="0.25">
      <c r="B30" s="3"/>
      <c r="C30" s="3"/>
      <c r="D30" s="3"/>
      <c r="E30" s="3"/>
    </row>
    <row r="31" spans="2:5" ht="15.75" x14ac:dyDescent="0.25">
      <c r="B31" s="3"/>
      <c r="C31" s="3"/>
      <c r="D31" s="3"/>
      <c r="E31" s="3"/>
    </row>
    <row r="32" spans="2:5" ht="15.75" x14ac:dyDescent="0.25">
      <c r="B32" s="3"/>
      <c r="C32" s="3"/>
      <c r="D32" s="3"/>
      <c r="E32" s="3"/>
    </row>
    <row r="33" spans="2:5" ht="15.75" x14ac:dyDescent="0.25">
      <c r="B33" s="3"/>
      <c r="C33" s="3"/>
      <c r="D33" s="3"/>
      <c r="E33" s="3"/>
    </row>
    <row r="34" spans="2:5" ht="15.75" x14ac:dyDescent="0.25">
      <c r="B34" s="3"/>
      <c r="C34" s="3"/>
      <c r="D34" s="3"/>
      <c r="E34" s="3"/>
    </row>
    <row r="35" spans="2:5" ht="15.75" x14ac:dyDescent="0.25">
      <c r="B35" s="3"/>
      <c r="C35" s="3"/>
      <c r="D35" s="3"/>
      <c r="E35" s="3"/>
    </row>
    <row r="36" spans="2:5" ht="15.75" x14ac:dyDescent="0.25">
      <c r="B36" s="3"/>
      <c r="C36" s="3"/>
      <c r="D36" s="3"/>
      <c r="E36" s="3"/>
    </row>
    <row r="37" spans="2:5" ht="15.75" x14ac:dyDescent="0.25">
      <c r="B37" s="3"/>
      <c r="C37" s="3"/>
      <c r="D37" s="3"/>
      <c r="E37" s="3"/>
    </row>
    <row r="38" spans="2:5" ht="15.75" x14ac:dyDescent="0.25">
      <c r="B38" s="3"/>
      <c r="C38" s="3"/>
      <c r="D38" s="3"/>
      <c r="E38" s="3"/>
    </row>
    <row r="39" spans="2:5" ht="15.75" x14ac:dyDescent="0.25">
      <c r="B39" s="3"/>
      <c r="C39" s="3"/>
      <c r="D39" s="3"/>
      <c r="E39" s="3"/>
    </row>
    <row r="40" spans="2:5" ht="15.75" x14ac:dyDescent="0.25">
      <c r="B40" s="3"/>
      <c r="C40" s="3"/>
      <c r="D40" s="3"/>
      <c r="E40" s="3"/>
    </row>
    <row r="41" spans="2:5" ht="15.75" x14ac:dyDescent="0.25">
      <c r="B41" s="3"/>
      <c r="C41" s="3"/>
      <c r="D41" s="3"/>
      <c r="E41" s="3"/>
    </row>
    <row r="42" spans="2:5" ht="15.75" x14ac:dyDescent="0.25">
      <c r="B42" s="3"/>
      <c r="C42" s="3"/>
      <c r="D42" s="3"/>
      <c r="E42" s="3"/>
    </row>
    <row r="43" spans="2:5" ht="15.75" x14ac:dyDescent="0.25">
      <c r="B43" s="3"/>
      <c r="C43" s="3"/>
      <c r="D43" s="3"/>
      <c r="E43" s="3"/>
    </row>
    <row r="44" spans="2:5" ht="15.75" x14ac:dyDescent="0.25">
      <c r="B44" s="3"/>
      <c r="C44" s="3"/>
      <c r="D44" s="3"/>
      <c r="E44" s="3"/>
    </row>
    <row r="45" spans="2:5" ht="15.75" x14ac:dyDescent="0.25">
      <c r="B45" s="3"/>
      <c r="C45" s="3"/>
      <c r="D45" s="3"/>
      <c r="E45" s="3"/>
    </row>
    <row r="46" spans="2:5" ht="15.75" x14ac:dyDescent="0.25">
      <c r="B46" s="3"/>
      <c r="C46" s="3"/>
      <c r="D46" s="3"/>
      <c r="E46" s="3"/>
    </row>
    <row r="47" spans="2:5" ht="15.75" x14ac:dyDescent="0.25">
      <c r="B47" s="3"/>
      <c r="C47" s="3"/>
      <c r="D47" s="3"/>
      <c r="E47" s="3"/>
    </row>
    <row r="48" spans="2:5" ht="15.75" x14ac:dyDescent="0.25">
      <c r="B48" s="3"/>
      <c r="C48" s="3"/>
      <c r="D48" s="3"/>
      <c r="E48" s="3"/>
    </row>
    <row r="49" spans="2:5" ht="15.75" x14ac:dyDescent="0.25">
      <c r="B49" s="3"/>
      <c r="C49" s="3"/>
      <c r="D49" s="3"/>
      <c r="E49" s="3"/>
    </row>
    <row r="50" spans="2:5" ht="15.75" x14ac:dyDescent="0.25">
      <c r="B50" s="3"/>
      <c r="C50" s="3"/>
      <c r="D50" s="3"/>
      <c r="E50" s="3"/>
    </row>
    <row r="51" spans="2:5" ht="15.75" x14ac:dyDescent="0.25">
      <c r="B51" s="3"/>
      <c r="C51" s="3"/>
      <c r="D51" s="3"/>
      <c r="E51" s="3"/>
    </row>
    <row r="52" spans="2:5" ht="15.75" x14ac:dyDescent="0.25">
      <c r="B52" s="3"/>
      <c r="C52" s="3"/>
      <c r="D52" s="3"/>
      <c r="E52" s="3"/>
    </row>
    <row r="53" spans="2:5" ht="15.75" x14ac:dyDescent="0.25">
      <c r="B53" s="3"/>
      <c r="C53" s="3"/>
      <c r="D53" s="3"/>
      <c r="E53" s="3"/>
    </row>
    <row r="54" spans="2:5" ht="15.75" x14ac:dyDescent="0.25">
      <c r="B54" s="3"/>
      <c r="C54" s="3"/>
      <c r="D54" s="3"/>
      <c r="E54" s="3"/>
    </row>
    <row r="55" spans="2:5" ht="15.75" x14ac:dyDescent="0.25">
      <c r="B55" s="3"/>
      <c r="C55" s="3"/>
      <c r="D55" s="3"/>
      <c r="E55" s="3"/>
    </row>
    <row r="56" spans="2:5" ht="15.75" x14ac:dyDescent="0.25">
      <c r="B56" s="3"/>
      <c r="C56" s="3"/>
      <c r="D56" s="3"/>
      <c r="E56" s="3"/>
    </row>
    <row r="57" spans="2:5" ht="15.75" x14ac:dyDescent="0.25">
      <c r="B57" s="3"/>
      <c r="C57" s="3"/>
      <c r="D57" s="3"/>
      <c r="E57" s="3"/>
    </row>
    <row r="58" spans="2:5" ht="15.75" x14ac:dyDescent="0.25">
      <c r="B58" s="3"/>
      <c r="C58" s="3"/>
      <c r="D58" s="3"/>
      <c r="E58" s="3"/>
    </row>
    <row r="59" spans="2:5" ht="15.75" x14ac:dyDescent="0.25">
      <c r="B59" s="3"/>
      <c r="C59" s="3"/>
      <c r="D59" s="3"/>
      <c r="E59" s="3"/>
    </row>
    <row r="60" spans="2:5" ht="15.75" x14ac:dyDescent="0.25">
      <c r="B60" s="3"/>
      <c r="C60" s="3"/>
      <c r="D60" s="3"/>
      <c r="E60" s="3"/>
    </row>
    <row r="61" spans="2:5" ht="15.75" x14ac:dyDescent="0.25">
      <c r="B61" s="3"/>
      <c r="C61" s="3"/>
      <c r="D61" s="3"/>
      <c r="E61" s="3"/>
    </row>
    <row r="62" spans="2:5" ht="15.75" x14ac:dyDescent="0.25">
      <c r="B62" s="3"/>
      <c r="C62" s="3"/>
      <c r="D62" s="3"/>
      <c r="E62" s="3"/>
    </row>
    <row r="63" spans="2:5" ht="15.75" x14ac:dyDescent="0.25">
      <c r="B63" s="3"/>
      <c r="C63" s="3"/>
      <c r="D63" s="3"/>
      <c r="E63" s="3"/>
    </row>
    <row r="64" spans="2:5" ht="15.75" x14ac:dyDescent="0.25">
      <c r="B64" s="3"/>
      <c r="C64" s="3"/>
      <c r="D64" s="3"/>
      <c r="E64" s="3"/>
    </row>
    <row r="65" spans="2:5" ht="15.75" x14ac:dyDescent="0.25">
      <c r="B65" s="3"/>
      <c r="C65" s="3"/>
      <c r="D65" s="3"/>
      <c r="E65" s="3"/>
    </row>
    <row r="66" spans="2:5" ht="15.75" x14ac:dyDescent="0.25">
      <c r="B66" s="3"/>
      <c r="C66" s="3"/>
      <c r="D66" s="3"/>
      <c r="E66" s="3"/>
    </row>
    <row r="67" spans="2:5" ht="15.75" x14ac:dyDescent="0.25">
      <c r="B67" s="3"/>
      <c r="C67" s="3"/>
      <c r="D67" s="3"/>
      <c r="E67" s="3"/>
    </row>
    <row r="68" spans="2:5" ht="15.75" x14ac:dyDescent="0.25">
      <c r="B68" s="3"/>
      <c r="C68" s="3"/>
      <c r="D68" s="3"/>
      <c r="E68" s="3"/>
    </row>
    <row r="69" spans="2:5" ht="15.75" x14ac:dyDescent="0.25">
      <c r="B69" s="3"/>
      <c r="C69" s="3"/>
      <c r="D69" s="3"/>
      <c r="E69" s="3"/>
    </row>
    <row r="70" spans="2:5" ht="15.75" x14ac:dyDescent="0.25">
      <c r="B70" s="3"/>
      <c r="C70" s="3"/>
      <c r="D70" s="3"/>
      <c r="E70" s="3"/>
    </row>
    <row r="71" spans="2:5" ht="15.75" x14ac:dyDescent="0.25">
      <c r="B71" s="3"/>
      <c r="C71" s="3"/>
      <c r="D71" s="3"/>
      <c r="E71" s="3"/>
    </row>
    <row r="72" spans="2:5" ht="15.75" x14ac:dyDescent="0.25">
      <c r="B72" s="3"/>
      <c r="C72" s="3"/>
      <c r="D72" s="3"/>
      <c r="E72" s="3"/>
    </row>
    <row r="73" spans="2:5" ht="15.75" x14ac:dyDescent="0.25">
      <c r="B73" s="3"/>
      <c r="C73" s="3"/>
      <c r="D73" s="3"/>
      <c r="E73" s="3"/>
    </row>
    <row r="74" spans="2:5" ht="15.75" x14ac:dyDescent="0.25">
      <c r="B74" s="3"/>
      <c r="C74" s="3"/>
      <c r="D74" s="3"/>
      <c r="E74" s="3"/>
    </row>
    <row r="75" spans="2:5" ht="15.75" x14ac:dyDescent="0.25">
      <c r="B75" s="3"/>
      <c r="C75" s="3"/>
      <c r="D75" s="3"/>
      <c r="E75" s="3"/>
    </row>
    <row r="76" spans="2:5" ht="15.75" x14ac:dyDescent="0.25">
      <c r="B76" s="3"/>
      <c r="C76" s="3"/>
      <c r="D76" s="3"/>
      <c r="E76" s="3"/>
    </row>
    <row r="77" spans="2:5" ht="15.75" x14ac:dyDescent="0.25">
      <c r="B77" s="3"/>
      <c r="C77" s="3"/>
      <c r="D77" s="3"/>
      <c r="E77" s="3"/>
    </row>
    <row r="78" spans="2:5" ht="15.75" x14ac:dyDescent="0.25">
      <c r="B78" s="3"/>
      <c r="C78" s="3"/>
      <c r="D78" s="3"/>
      <c r="E78" s="3"/>
    </row>
    <row r="79" spans="2:5" ht="15.75" x14ac:dyDescent="0.25">
      <c r="B79" s="3"/>
      <c r="C79" s="3"/>
      <c r="D79" s="3"/>
      <c r="E79" s="3"/>
    </row>
    <row r="80" spans="2:5" ht="15.75" x14ac:dyDescent="0.25">
      <c r="B80" s="3"/>
      <c r="C80" s="3"/>
      <c r="D80" s="3"/>
      <c r="E80" s="3"/>
    </row>
    <row r="81" spans="2:5" ht="15.75" x14ac:dyDescent="0.25">
      <c r="B81" s="3"/>
      <c r="C81" s="3"/>
      <c r="D81" s="3"/>
      <c r="E81" s="3"/>
    </row>
    <row r="82" spans="2:5" ht="15.75" x14ac:dyDescent="0.25">
      <c r="B82" s="3"/>
      <c r="C82" s="3"/>
      <c r="D82" s="3"/>
      <c r="E82" s="3"/>
    </row>
    <row r="83" spans="2:5" ht="15.75" x14ac:dyDescent="0.25">
      <c r="B83" s="3"/>
      <c r="C83" s="3"/>
      <c r="D83" s="3"/>
      <c r="E83" s="3"/>
    </row>
    <row r="84" spans="2:5" ht="15.75" x14ac:dyDescent="0.25">
      <c r="B84" s="3"/>
      <c r="C84" s="3"/>
      <c r="D84" s="3"/>
      <c r="E84" s="3"/>
    </row>
    <row r="85" spans="2:5" ht="15.75" x14ac:dyDescent="0.25">
      <c r="B85" s="3"/>
      <c r="C85" s="3"/>
      <c r="D85" s="3"/>
      <c r="E85" s="3"/>
    </row>
    <row r="86" spans="2:5" ht="15.75" x14ac:dyDescent="0.25">
      <c r="B86" s="3"/>
      <c r="C86" s="3"/>
      <c r="D86" s="3"/>
      <c r="E86" s="3"/>
    </row>
    <row r="87" spans="2:5" ht="15.75" x14ac:dyDescent="0.25">
      <c r="B87" s="3"/>
      <c r="C87" s="3"/>
      <c r="D87" s="3"/>
      <c r="E87" s="3"/>
    </row>
    <row r="88" spans="2:5" ht="15.75" x14ac:dyDescent="0.25">
      <c r="B88" s="3"/>
      <c r="C88" s="3"/>
      <c r="D88" s="3"/>
      <c r="E88" s="3"/>
    </row>
    <row r="89" spans="2:5" ht="15.75" x14ac:dyDescent="0.25">
      <c r="B89" s="3"/>
      <c r="C89" s="3"/>
      <c r="D89" s="3"/>
      <c r="E89" s="3"/>
    </row>
    <row r="90" spans="2:5" ht="15.75" x14ac:dyDescent="0.25">
      <c r="B90" s="3"/>
      <c r="C90" s="3"/>
      <c r="D90" s="3"/>
      <c r="E90" s="3"/>
    </row>
    <row r="91" spans="2:5" ht="15.75" x14ac:dyDescent="0.25">
      <c r="B91" s="3"/>
      <c r="C91" s="3"/>
      <c r="D91" s="3"/>
      <c r="E91" s="3"/>
    </row>
    <row r="92" spans="2:5" ht="15.75" x14ac:dyDescent="0.25">
      <c r="B92" s="3"/>
      <c r="C92" s="3"/>
      <c r="D92" s="3"/>
      <c r="E92" s="3"/>
    </row>
    <row r="93" spans="2:5" ht="15.75" x14ac:dyDescent="0.25">
      <c r="B93" s="3"/>
      <c r="C93" s="3"/>
      <c r="D93" s="3"/>
      <c r="E93" s="3"/>
    </row>
    <row r="94" spans="2:5" ht="15.75" x14ac:dyDescent="0.25">
      <c r="B94" s="3"/>
      <c r="C94" s="3"/>
      <c r="D94" s="3"/>
      <c r="E94" s="3"/>
    </row>
    <row r="95" spans="2:5" ht="15.75" x14ac:dyDescent="0.25">
      <c r="B95" s="3"/>
      <c r="C95" s="3"/>
      <c r="D95" s="3"/>
      <c r="E95" s="3"/>
    </row>
    <row r="96" spans="2:5" ht="15.75" x14ac:dyDescent="0.25">
      <c r="B96" s="3"/>
      <c r="C96" s="3"/>
      <c r="D96" s="3"/>
      <c r="E96" s="3"/>
    </row>
    <row r="97" spans="2:5" ht="15.75" x14ac:dyDescent="0.25">
      <c r="B97" s="3"/>
      <c r="C97" s="3"/>
      <c r="D97" s="3"/>
      <c r="E97" s="3"/>
    </row>
    <row r="98" spans="2:5" ht="15.75" x14ac:dyDescent="0.25">
      <c r="B98" s="3"/>
      <c r="C98" s="3"/>
      <c r="D98" s="3"/>
      <c r="E98" s="3"/>
    </row>
    <row r="99" spans="2:5" ht="15.75" x14ac:dyDescent="0.25">
      <c r="B99" s="3"/>
      <c r="C99" s="3"/>
      <c r="D99" s="3"/>
      <c r="E99" s="3"/>
    </row>
    <row r="100" spans="2:5" ht="15.75" x14ac:dyDescent="0.25">
      <c r="B100" s="3"/>
      <c r="C100" s="3"/>
      <c r="D100" s="3"/>
      <c r="E100" s="3"/>
    </row>
    <row r="101" spans="2:5" ht="15.75" x14ac:dyDescent="0.25">
      <c r="B101" s="3"/>
      <c r="C101" s="3"/>
      <c r="D101" s="3"/>
      <c r="E101" s="3"/>
    </row>
    <row r="102" spans="2:5" ht="15.75" x14ac:dyDescent="0.25">
      <c r="B102" s="3"/>
      <c r="C102" s="3"/>
      <c r="D102" s="3"/>
      <c r="E102" s="3"/>
    </row>
    <row r="103" spans="2:5" ht="15.75" x14ac:dyDescent="0.25">
      <c r="B103" s="3"/>
      <c r="C103" s="3"/>
      <c r="D103" s="3"/>
      <c r="E103" s="3"/>
    </row>
    <row r="104" spans="2:5" ht="15.75" x14ac:dyDescent="0.25">
      <c r="B104" s="3"/>
      <c r="C104" s="3"/>
      <c r="D104" s="3"/>
      <c r="E104" s="3"/>
    </row>
    <row r="105" spans="2:5" ht="15.75" x14ac:dyDescent="0.25">
      <c r="B105" s="3"/>
      <c r="C105" s="3"/>
      <c r="D105" s="3"/>
      <c r="E105" s="3"/>
    </row>
    <row r="106" spans="2:5" ht="15.75" x14ac:dyDescent="0.25">
      <c r="B106" s="3"/>
      <c r="C106" s="3"/>
      <c r="D106" s="3"/>
      <c r="E106" s="3"/>
    </row>
    <row r="107" spans="2:5" ht="15.75" x14ac:dyDescent="0.25">
      <c r="B107" s="3"/>
      <c r="C107" s="3"/>
      <c r="D107" s="3"/>
      <c r="E107" s="3"/>
    </row>
    <row r="108" spans="2:5" ht="15.75" x14ac:dyDescent="0.25">
      <c r="B108" s="3"/>
      <c r="C108" s="3"/>
      <c r="D108" s="3"/>
      <c r="E108" s="3"/>
    </row>
    <row r="109" spans="2:5" ht="15.75" x14ac:dyDescent="0.25">
      <c r="B109" s="3"/>
      <c r="C109" s="3"/>
      <c r="D109" s="3"/>
      <c r="E109" s="3"/>
    </row>
    <row r="110" spans="2:5" ht="15.75" x14ac:dyDescent="0.25">
      <c r="B110" s="3"/>
      <c r="C110" s="3"/>
      <c r="D110" s="3"/>
      <c r="E110" s="3"/>
    </row>
    <row r="111" spans="2:5" ht="15.75" x14ac:dyDescent="0.25">
      <c r="B111" s="3"/>
      <c r="C111" s="3"/>
      <c r="D111" s="3"/>
      <c r="E111" s="3"/>
    </row>
    <row r="112" spans="2:5" ht="15.75" x14ac:dyDescent="0.25">
      <c r="B112" s="3"/>
      <c r="C112" s="3"/>
      <c r="D112" s="3"/>
      <c r="E112" s="3"/>
    </row>
    <row r="113" spans="2:5" ht="15.75" x14ac:dyDescent="0.25">
      <c r="B113" s="3"/>
      <c r="C113" s="3"/>
      <c r="D113" s="3"/>
      <c r="E113" s="3"/>
    </row>
    <row r="114" spans="2:5" ht="15.75" x14ac:dyDescent="0.25">
      <c r="B114" s="3"/>
      <c r="C114" s="3"/>
      <c r="D114" s="3"/>
      <c r="E114" s="3"/>
    </row>
    <row r="115" spans="2:5" ht="15.75" x14ac:dyDescent="0.25">
      <c r="B115" s="3"/>
      <c r="C115" s="3"/>
      <c r="D115" s="3"/>
      <c r="E115" s="3"/>
    </row>
    <row r="116" spans="2:5" ht="15.75" x14ac:dyDescent="0.25">
      <c r="B116" s="3"/>
      <c r="C116" s="3"/>
      <c r="D116" s="3"/>
      <c r="E116" s="3"/>
    </row>
    <row r="117" spans="2:5" ht="15.75" x14ac:dyDescent="0.25">
      <c r="B117" s="3"/>
      <c r="C117" s="3"/>
      <c r="D117" s="3"/>
      <c r="E117" s="3"/>
    </row>
    <row r="118" spans="2:5" ht="15.75" x14ac:dyDescent="0.25">
      <c r="B118" s="3"/>
      <c r="C118" s="3"/>
      <c r="D118" s="3"/>
      <c r="E118" s="3"/>
    </row>
    <row r="119" spans="2:5" ht="15.75" x14ac:dyDescent="0.25">
      <c r="B119" s="3"/>
      <c r="C119" s="3"/>
      <c r="D119" s="3"/>
      <c r="E119" s="3"/>
    </row>
    <row r="120" spans="2:5" ht="15.75" x14ac:dyDescent="0.25">
      <c r="B120" s="3"/>
      <c r="C120" s="3"/>
      <c r="D120" s="3"/>
      <c r="E120" s="3"/>
    </row>
    <row r="121" spans="2:5" ht="15.75" x14ac:dyDescent="0.25">
      <c r="B121" s="3"/>
      <c r="C121" s="3"/>
      <c r="D121" s="3"/>
      <c r="E121" s="3"/>
    </row>
    <row r="122" spans="2:5" ht="15.75" x14ac:dyDescent="0.25">
      <c r="B122" s="3"/>
      <c r="C122" s="3"/>
      <c r="D122" s="3"/>
      <c r="E122" s="3"/>
    </row>
    <row r="123" spans="2:5" ht="15.75" x14ac:dyDescent="0.25">
      <c r="B123" s="3"/>
      <c r="C123" s="3"/>
      <c r="D123" s="3"/>
      <c r="E123" s="3"/>
    </row>
    <row r="124" spans="2:5" ht="15.75" x14ac:dyDescent="0.25">
      <c r="B124" s="3"/>
      <c r="C124" s="3"/>
      <c r="D124" s="3"/>
      <c r="E124" s="3"/>
    </row>
    <row r="125" spans="2:5" ht="15.75" x14ac:dyDescent="0.25">
      <c r="B125" s="3"/>
      <c r="C125" s="3"/>
      <c r="D125" s="3"/>
      <c r="E125" s="3"/>
    </row>
    <row r="126" spans="2:5" ht="15.75" x14ac:dyDescent="0.25">
      <c r="B126" s="3"/>
      <c r="C126" s="3"/>
      <c r="D126" s="3"/>
      <c r="E126" s="3"/>
    </row>
    <row r="127" spans="2:5" ht="15.75" x14ac:dyDescent="0.25">
      <c r="B127" s="3"/>
      <c r="C127" s="3"/>
      <c r="D127" s="3"/>
      <c r="E127" s="3"/>
    </row>
    <row r="128" spans="2:5" ht="15.75" x14ac:dyDescent="0.25">
      <c r="B128" s="3"/>
      <c r="C128" s="3"/>
      <c r="D128" s="3"/>
      <c r="E128" s="3"/>
    </row>
    <row r="129" spans="2:5" ht="15.75" x14ac:dyDescent="0.25">
      <c r="B129" s="3"/>
      <c r="C129" s="3"/>
      <c r="D129" s="3"/>
      <c r="E129" s="3"/>
    </row>
    <row r="130" spans="2:5" ht="15.75" x14ac:dyDescent="0.25">
      <c r="B130" s="3"/>
      <c r="C130" s="3"/>
      <c r="D130" s="3"/>
      <c r="E130" s="3"/>
    </row>
    <row r="131" spans="2:5" ht="15.75" x14ac:dyDescent="0.25">
      <c r="B131" s="3"/>
      <c r="C131" s="3"/>
      <c r="D131" s="3"/>
      <c r="E131" s="3"/>
    </row>
    <row r="132" spans="2:5" ht="15.75" x14ac:dyDescent="0.25">
      <c r="B132" s="3"/>
      <c r="C132" s="3"/>
      <c r="D132" s="3"/>
      <c r="E132" s="3"/>
    </row>
    <row r="133" spans="2:5" ht="15.75" x14ac:dyDescent="0.25">
      <c r="B133" s="3"/>
      <c r="C133" s="3"/>
      <c r="D133" s="3"/>
      <c r="E133" s="3"/>
    </row>
    <row r="134" spans="2:5" ht="15.75" x14ac:dyDescent="0.25">
      <c r="B134" s="3"/>
      <c r="C134" s="3"/>
      <c r="D134" s="3"/>
      <c r="E134" s="3"/>
    </row>
    <row r="135" spans="2:5" ht="15.75" x14ac:dyDescent="0.25">
      <c r="B135" s="3"/>
      <c r="C135" s="3"/>
      <c r="D135" s="3"/>
      <c r="E135" s="3"/>
    </row>
    <row r="136" spans="2:5" ht="15.75" x14ac:dyDescent="0.25">
      <c r="B136" s="3"/>
      <c r="C136" s="3"/>
      <c r="D136" s="3"/>
      <c r="E136" s="3"/>
    </row>
    <row r="137" spans="2:5" ht="15.75" x14ac:dyDescent="0.25">
      <c r="B137" s="3"/>
      <c r="C137" s="3"/>
      <c r="D137" s="3"/>
      <c r="E137" s="3"/>
    </row>
    <row r="138" spans="2:5" ht="15.75" x14ac:dyDescent="0.25">
      <c r="B138" s="3"/>
      <c r="C138" s="3"/>
      <c r="D138" s="3"/>
      <c r="E138" s="3"/>
    </row>
    <row r="139" spans="2:5" ht="15.75" x14ac:dyDescent="0.25">
      <c r="B139" s="3"/>
      <c r="C139" s="3"/>
      <c r="D139" s="3"/>
      <c r="E139" s="3"/>
    </row>
    <row r="140" spans="2:5" ht="15.75" x14ac:dyDescent="0.25">
      <c r="B140" s="3"/>
      <c r="C140" s="3"/>
      <c r="D140" s="3"/>
      <c r="E140" s="3"/>
    </row>
    <row r="141" spans="2:5" ht="15.75" x14ac:dyDescent="0.25">
      <c r="B141" s="3"/>
      <c r="C141" s="3"/>
      <c r="D141" s="3"/>
      <c r="E141" s="3"/>
    </row>
    <row r="142" spans="2:5" ht="15.75" x14ac:dyDescent="0.25">
      <c r="B142" s="3"/>
      <c r="C142" s="3"/>
      <c r="D142" s="3"/>
      <c r="E142" s="3"/>
    </row>
    <row r="143" spans="2:5" ht="15.75" x14ac:dyDescent="0.25">
      <c r="B143" s="3"/>
      <c r="C143" s="3"/>
      <c r="D143" s="3"/>
      <c r="E143" s="3"/>
    </row>
    <row r="144" spans="2:5" ht="15.75" x14ac:dyDescent="0.25">
      <c r="B144" s="3"/>
      <c r="C144" s="3"/>
      <c r="D144" s="3"/>
      <c r="E144" s="3"/>
    </row>
    <row r="145" spans="2:5" ht="15.75" x14ac:dyDescent="0.25">
      <c r="B145" s="3"/>
      <c r="C145" s="3"/>
      <c r="D145" s="3"/>
      <c r="E145" s="3"/>
    </row>
    <row r="146" spans="2:5" ht="15.75" x14ac:dyDescent="0.25">
      <c r="B146" s="3"/>
      <c r="C146" s="3"/>
      <c r="D146" s="3"/>
      <c r="E146" s="3"/>
    </row>
    <row r="147" spans="2:5" ht="15.75" x14ac:dyDescent="0.25">
      <c r="B147" s="3"/>
      <c r="C147" s="3"/>
      <c r="D147" s="3"/>
      <c r="E147" s="3"/>
    </row>
    <row r="148" spans="2:5" ht="15.75" x14ac:dyDescent="0.25">
      <c r="B148" s="3"/>
      <c r="C148" s="3"/>
      <c r="D148" s="3"/>
      <c r="E148" s="3"/>
    </row>
    <row r="149" spans="2:5" ht="15.75" x14ac:dyDescent="0.25">
      <c r="B149" s="3"/>
      <c r="C149" s="3"/>
      <c r="D149" s="3"/>
      <c r="E149" s="3"/>
    </row>
    <row r="150" spans="2:5" ht="15.75" x14ac:dyDescent="0.25">
      <c r="B150" s="3"/>
      <c r="C150" s="3"/>
      <c r="D150" s="3"/>
      <c r="E150" s="3"/>
    </row>
    <row r="151" spans="2:5" ht="15.75" x14ac:dyDescent="0.25">
      <c r="B151" s="3"/>
      <c r="C151" s="3"/>
      <c r="D151" s="3"/>
      <c r="E151" s="3"/>
    </row>
    <row r="152" spans="2:5" ht="15.75" x14ac:dyDescent="0.25">
      <c r="B152" s="3"/>
      <c r="C152" s="3"/>
      <c r="D152" s="3"/>
      <c r="E152" s="3"/>
    </row>
    <row r="153" spans="2:5" ht="15.75" x14ac:dyDescent="0.25">
      <c r="B153" s="3"/>
      <c r="C153" s="3"/>
      <c r="D153" s="3"/>
      <c r="E153" s="3"/>
    </row>
    <row r="154" spans="2:5" ht="15.75" x14ac:dyDescent="0.25">
      <c r="B154" s="3"/>
      <c r="C154" s="3"/>
      <c r="D154" s="3"/>
      <c r="E154" s="3"/>
    </row>
    <row r="155" spans="2:5" ht="15.75" x14ac:dyDescent="0.25">
      <c r="B155" s="3"/>
      <c r="C155" s="3"/>
      <c r="D155" s="3"/>
      <c r="E155" s="3"/>
    </row>
    <row r="156" spans="2:5" ht="15.75" x14ac:dyDescent="0.25">
      <c r="B156" s="3"/>
      <c r="C156" s="3"/>
      <c r="D156" s="3"/>
      <c r="E156" s="3"/>
    </row>
    <row r="157" spans="2:5" ht="15.75" x14ac:dyDescent="0.25">
      <c r="B157" s="3"/>
      <c r="C157" s="3"/>
      <c r="D157" s="3"/>
      <c r="E157" s="3"/>
    </row>
    <row r="158" spans="2:5" ht="15.75" x14ac:dyDescent="0.25">
      <c r="B158" s="3"/>
      <c r="C158" s="3"/>
      <c r="D158" s="3"/>
      <c r="E158" s="3"/>
    </row>
    <row r="159" spans="2:5" ht="15.75" x14ac:dyDescent="0.25">
      <c r="B159" s="3"/>
      <c r="C159" s="3"/>
      <c r="D159" s="3"/>
      <c r="E159" s="3"/>
    </row>
    <row r="160" spans="2:5" ht="15.75" x14ac:dyDescent="0.25">
      <c r="B160" s="3"/>
      <c r="C160" s="3"/>
      <c r="D160" s="3"/>
      <c r="E160" s="3"/>
    </row>
    <row r="161" spans="2:5" ht="15.75" x14ac:dyDescent="0.25">
      <c r="B161" s="3"/>
      <c r="C161" s="3"/>
      <c r="D161" s="3"/>
      <c r="E161" s="3"/>
    </row>
    <row r="162" spans="2:5" ht="15.75" x14ac:dyDescent="0.25">
      <c r="B162" s="3"/>
      <c r="C162" s="3"/>
      <c r="D162" s="3"/>
      <c r="E162" s="3"/>
    </row>
    <row r="163" spans="2:5" ht="15.75" x14ac:dyDescent="0.25">
      <c r="B163" s="3"/>
      <c r="C163" s="3"/>
      <c r="D163" s="3"/>
      <c r="E163" s="3"/>
    </row>
    <row r="164" spans="2:5" ht="15.75" x14ac:dyDescent="0.25">
      <c r="B164" s="3"/>
      <c r="C164" s="3"/>
      <c r="D164" s="3"/>
      <c r="E164" s="3"/>
    </row>
    <row r="165" spans="2:5" ht="15.75" x14ac:dyDescent="0.25">
      <c r="B165" s="3"/>
      <c r="C165" s="3"/>
      <c r="D165" s="3"/>
      <c r="E165" s="3"/>
    </row>
    <row r="166" spans="2:5" ht="15.75" x14ac:dyDescent="0.25">
      <c r="B166" s="3"/>
      <c r="C166" s="3"/>
      <c r="D166" s="3"/>
      <c r="E166" s="3"/>
    </row>
    <row r="167" spans="2:5" ht="15.75" x14ac:dyDescent="0.25">
      <c r="B167" s="3"/>
      <c r="C167" s="3"/>
      <c r="D167" s="3"/>
      <c r="E167" s="3"/>
    </row>
    <row r="168" spans="2:5" ht="15.75" x14ac:dyDescent="0.25">
      <c r="B168" s="3"/>
      <c r="C168" s="3"/>
      <c r="D168" s="3"/>
      <c r="E168" s="3"/>
    </row>
    <row r="169" spans="2:5" ht="15.75" x14ac:dyDescent="0.25">
      <c r="B169" s="3"/>
      <c r="C169" s="3"/>
      <c r="D169" s="3"/>
      <c r="E169" s="3"/>
    </row>
    <row r="170" spans="2:5" ht="15.75" x14ac:dyDescent="0.25">
      <c r="B170" s="3"/>
      <c r="C170" s="3"/>
      <c r="D170" s="3"/>
      <c r="E170" s="3"/>
    </row>
    <row r="171" spans="2:5" ht="15.75" x14ac:dyDescent="0.25">
      <c r="B171" s="3"/>
      <c r="C171" s="3"/>
      <c r="D171" s="3"/>
      <c r="E171" s="3"/>
    </row>
    <row r="172" spans="2:5" ht="15.75" x14ac:dyDescent="0.25">
      <c r="B172" s="3"/>
      <c r="C172" s="3"/>
      <c r="D172" s="3"/>
      <c r="E172" s="3"/>
    </row>
    <row r="173" spans="2:5" ht="15.75" x14ac:dyDescent="0.25">
      <c r="B173" s="3"/>
      <c r="C173" s="3"/>
      <c r="D173" s="3"/>
      <c r="E173" s="3"/>
    </row>
    <row r="174" spans="2:5" ht="15.75" x14ac:dyDescent="0.25">
      <c r="B174" s="3"/>
      <c r="C174" s="3"/>
      <c r="D174" s="3"/>
      <c r="E174" s="3"/>
    </row>
    <row r="175" spans="2:5" ht="15.75" x14ac:dyDescent="0.25">
      <c r="B175" s="3"/>
      <c r="C175" s="3"/>
      <c r="D175" s="3"/>
      <c r="E175" s="3"/>
    </row>
    <row r="176" spans="2:5" ht="15.75" x14ac:dyDescent="0.25">
      <c r="B176" s="3"/>
      <c r="C176" s="3"/>
      <c r="D176" s="3"/>
      <c r="E176" s="3"/>
    </row>
    <row r="177" spans="2:5" ht="15.75" x14ac:dyDescent="0.25">
      <c r="B177" s="3"/>
      <c r="C177" s="3"/>
      <c r="D177" s="3"/>
      <c r="E177" s="3"/>
    </row>
    <row r="178" spans="2:5" ht="15.75" x14ac:dyDescent="0.25">
      <c r="B178" s="3"/>
      <c r="C178" s="3"/>
      <c r="D178" s="3"/>
      <c r="E178" s="3"/>
    </row>
    <row r="179" spans="2:5" ht="15.75" x14ac:dyDescent="0.25">
      <c r="B179" s="3"/>
      <c r="C179" s="3"/>
      <c r="D179" s="3"/>
      <c r="E179" s="3"/>
    </row>
    <row r="180" spans="2:5" ht="15.75" x14ac:dyDescent="0.25">
      <c r="B180" s="3"/>
      <c r="C180" s="3"/>
      <c r="D180" s="3"/>
      <c r="E180" s="3"/>
    </row>
    <row r="181" spans="2:5" ht="15.75" x14ac:dyDescent="0.25">
      <c r="B181" s="3"/>
      <c r="C181" s="3"/>
      <c r="D181" s="3"/>
      <c r="E181" s="3"/>
    </row>
    <row r="182" spans="2:5" ht="15.75" x14ac:dyDescent="0.25">
      <c r="B182" s="3"/>
      <c r="C182" s="3"/>
      <c r="D182" s="3"/>
      <c r="E182" s="3"/>
    </row>
    <row r="183" spans="2:5" ht="15.75" x14ac:dyDescent="0.25">
      <c r="B183" s="3"/>
      <c r="C183" s="3"/>
      <c r="D183" s="3"/>
      <c r="E183" s="3"/>
    </row>
    <row r="184" spans="2:5" ht="15.75" x14ac:dyDescent="0.25">
      <c r="B184" s="3"/>
      <c r="C184" s="3"/>
      <c r="D184" s="3"/>
      <c r="E184" s="3"/>
    </row>
    <row r="185" spans="2:5" ht="15.75" x14ac:dyDescent="0.25">
      <c r="B185" s="3"/>
      <c r="C185" s="3"/>
      <c r="D185" s="3"/>
      <c r="E185" s="3"/>
    </row>
    <row r="186" spans="2:5" ht="15.75" x14ac:dyDescent="0.25">
      <c r="B186" s="3"/>
      <c r="C186" s="3"/>
      <c r="D186" s="3"/>
      <c r="E186" s="3"/>
    </row>
    <row r="187" spans="2:5" ht="15.75" x14ac:dyDescent="0.25">
      <c r="B187" s="3"/>
      <c r="C187" s="3"/>
      <c r="D187" s="3"/>
      <c r="E187" s="3"/>
    </row>
    <row r="188" spans="2:5" ht="15.75" x14ac:dyDescent="0.25">
      <c r="B188" s="3"/>
      <c r="C188" s="3"/>
      <c r="D188" s="3"/>
      <c r="E188" s="3"/>
    </row>
    <row r="189" spans="2:5" ht="15.75" x14ac:dyDescent="0.25">
      <c r="B189" s="3"/>
      <c r="C189" s="3"/>
      <c r="D189" s="3"/>
      <c r="E189" s="3"/>
    </row>
    <row r="190" spans="2:5" ht="15.75" x14ac:dyDescent="0.25">
      <c r="B190" s="3"/>
      <c r="C190" s="3"/>
      <c r="D190" s="3"/>
      <c r="E190" s="3"/>
    </row>
    <row r="191" spans="2:5" ht="15.75" x14ac:dyDescent="0.25">
      <c r="B191" s="3"/>
      <c r="C191" s="3"/>
      <c r="D191" s="3"/>
      <c r="E191" s="3"/>
    </row>
    <row r="192" spans="2:5" ht="15.75" x14ac:dyDescent="0.25">
      <c r="B192" s="3"/>
      <c r="C192" s="3"/>
      <c r="D192" s="3"/>
      <c r="E192" s="3"/>
    </row>
    <row r="193" spans="2:5" ht="15.75" x14ac:dyDescent="0.25">
      <c r="B193" s="3"/>
      <c r="C193" s="3"/>
      <c r="D193" s="3"/>
      <c r="E193" s="3"/>
    </row>
    <row r="194" spans="2:5" ht="15.75" x14ac:dyDescent="0.25">
      <c r="B194" s="3"/>
      <c r="C194" s="3"/>
      <c r="D194" s="3"/>
      <c r="E194" s="3"/>
    </row>
    <row r="195" spans="2:5" ht="15.75" x14ac:dyDescent="0.25">
      <c r="B195" s="3"/>
      <c r="C195" s="3"/>
      <c r="D195" s="3"/>
      <c r="E195" s="3"/>
    </row>
    <row r="196" spans="2:5" ht="15.75" x14ac:dyDescent="0.25">
      <c r="B196" s="3"/>
      <c r="C196" s="3"/>
      <c r="D196" s="3"/>
      <c r="E196" s="3"/>
    </row>
    <row r="197" spans="2:5" ht="15.75" x14ac:dyDescent="0.25">
      <c r="B197" s="3"/>
      <c r="C197" s="3"/>
      <c r="D197" s="3"/>
      <c r="E197" s="3"/>
    </row>
    <row r="198" spans="2:5" ht="15.75" x14ac:dyDescent="0.25">
      <c r="B198" s="3"/>
      <c r="C198" s="3"/>
      <c r="D198" s="3"/>
      <c r="E198" s="3"/>
    </row>
    <row r="199" spans="2:5" ht="15.75" x14ac:dyDescent="0.25">
      <c r="B199" s="3"/>
      <c r="C199" s="3"/>
      <c r="D199" s="3"/>
      <c r="E199" s="3"/>
    </row>
    <row r="200" spans="2:5" ht="15.75" x14ac:dyDescent="0.25">
      <c r="B200" s="3"/>
      <c r="C200" s="3"/>
      <c r="D200" s="3"/>
      <c r="E200" s="3"/>
    </row>
    <row r="201" spans="2:5" ht="15.75" x14ac:dyDescent="0.25">
      <c r="B201" s="3"/>
      <c r="C201" s="3"/>
      <c r="D201" s="3"/>
      <c r="E201" s="3"/>
    </row>
    <row r="202" spans="2:5" ht="15.75" x14ac:dyDescent="0.25">
      <c r="B202" s="3"/>
      <c r="C202" s="3"/>
      <c r="D202" s="3"/>
      <c r="E202" s="3"/>
    </row>
    <row r="203" spans="2:5" ht="15.75" x14ac:dyDescent="0.25">
      <c r="B203" s="3"/>
      <c r="C203" s="3"/>
      <c r="D203" s="3"/>
      <c r="E203" s="3"/>
    </row>
    <row r="204" spans="2:5" ht="15.75" x14ac:dyDescent="0.25">
      <c r="B204" s="3"/>
      <c r="C204" s="3"/>
      <c r="D204" s="3"/>
      <c r="E204" s="3"/>
    </row>
    <row r="205" spans="2:5" ht="15.75" x14ac:dyDescent="0.25">
      <c r="B205" s="3"/>
      <c r="C205" s="3"/>
      <c r="D205" s="3"/>
      <c r="E205" s="3"/>
    </row>
    <row r="206" spans="2:5" ht="15.75" x14ac:dyDescent="0.25">
      <c r="B206" s="3"/>
      <c r="C206" s="3"/>
      <c r="D206" s="3"/>
      <c r="E206" s="3"/>
    </row>
    <row r="207" spans="2:5" ht="15.75" x14ac:dyDescent="0.25">
      <c r="B207" s="3"/>
      <c r="C207" s="3"/>
      <c r="D207" s="3"/>
      <c r="E207" s="3"/>
    </row>
    <row r="208" spans="2:5" ht="15.75" x14ac:dyDescent="0.25">
      <c r="B208" s="3"/>
      <c r="C208" s="3"/>
      <c r="D208" s="3"/>
      <c r="E208" s="3"/>
    </row>
    <row r="209" spans="2:5" ht="15.75" x14ac:dyDescent="0.25">
      <c r="B209" s="3"/>
      <c r="C209" s="3"/>
      <c r="D209" s="3"/>
      <c r="E209" s="3"/>
    </row>
    <row r="210" spans="2:5" ht="15.75" x14ac:dyDescent="0.25">
      <c r="B210" s="3"/>
      <c r="C210" s="3"/>
      <c r="D210" s="3"/>
      <c r="E210" s="3"/>
    </row>
    <row r="211" spans="2:5" ht="15.75" x14ac:dyDescent="0.25">
      <c r="B211" s="3"/>
      <c r="C211" s="3"/>
      <c r="D211" s="3"/>
      <c r="E211" s="3"/>
    </row>
    <row r="212" spans="2:5" ht="15.75" x14ac:dyDescent="0.25">
      <c r="B212" s="3"/>
      <c r="C212" s="3"/>
      <c r="D212" s="3"/>
      <c r="E212" s="3"/>
    </row>
    <row r="213" spans="2:5" ht="15.75" x14ac:dyDescent="0.25">
      <c r="B213" s="3"/>
      <c r="C213" s="3"/>
      <c r="D213" s="3"/>
      <c r="E213" s="3"/>
    </row>
    <row r="214" spans="2:5" ht="15.75" x14ac:dyDescent="0.25">
      <c r="B214" s="3"/>
      <c r="C214" s="3"/>
      <c r="D214" s="3"/>
      <c r="E214" s="3"/>
    </row>
    <row r="215" spans="2:5" ht="15.75" x14ac:dyDescent="0.25">
      <c r="B215" s="3"/>
      <c r="C215" s="3"/>
      <c r="D215" s="3"/>
      <c r="E215" s="3"/>
    </row>
    <row r="216" spans="2:5" ht="15.75" x14ac:dyDescent="0.25">
      <c r="B216" s="3"/>
      <c r="C216" s="3"/>
      <c r="D216" s="3"/>
      <c r="E216" s="3"/>
    </row>
    <row r="217" spans="2:5" ht="15.75" x14ac:dyDescent="0.25">
      <c r="B217" s="3"/>
      <c r="C217" s="3"/>
      <c r="D217" s="3"/>
      <c r="E217" s="3"/>
    </row>
    <row r="218" spans="2:5" ht="15.75" x14ac:dyDescent="0.25">
      <c r="B218" s="3"/>
      <c r="C218" s="3"/>
      <c r="D218" s="3"/>
      <c r="E218" s="3"/>
    </row>
    <row r="219" spans="2:5" ht="15.75" x14ac:dyDescent="0.25">
      <c r="B219" s="3"/>
      <c r="C219" s="3"/>
      <c r="D219" s="3"/>
      <c r="E219" s="3"/>
    </row>
    <row r="220" spans="2:5" ht="15.75" x14ac:dyDescent="0.25">
      <c r="B220" s="3"/>
      <c r="C220" s="3"/>
      <c r="D220" s="3"/>
      <c r="E220" s="3"/>
    </row>
    <row r="221" spans="2:5" ht="15.75" x14ac:dyDescent="0.25">
      <c r="B221" s="3"/>
      <c r="C221" s="3"/>
      <c r="D221" s="3"/>
      <c r="E221" s="3"/>
    </row>
    <row r="222" spans="2:5" ht="15.75" x14ac:dyDescent="0.25">
      <c r="B222" s="3"/>
      <c r="C222" s="3"/>
      <c r="D222" s="3"/>
      <c r="E222" s="3"/>
    </row>
    <row r="223" spans="2:5" ht="15.75" x14ac:dyDescent="0.25">
      <c r="B223" s="3"/>
      <c r="C223" s="3"/>
      <c r="D223" s="3"/>
      <c r="E223" s="3"/>
    </row>
    <row r="224" spans="2:5" ht="15.75" x14ac:dyDescent="0.25">
      <c r="B224" s="3"/>
      <c r="C224" s="3"/>
      <c r="D224" s="3"/>
      <c r="E224" s="3"/>
    </row>
    <row r="225" spans="2:5" ht="15.75" x14ac:dyDescent="0.25">
      <c r="B225" s="3"/>
      <c r="C225" s="3"/>
      <c r="D225" s="3"/>
      <c r="E225" s="3"/>
    </row>
    <row r="226" spans="2:5" ht="15.75" x14ac:dyDescent="0.25">
      <c r="B226" s="3"/>
      <c r="C226" s="3"/>
      <c r="D226" s="3"/>
      <c r="E226" s="3"/>
    </row>
    <row r="227" spans="2:5" ht="15.75" x14ac:dyDescent="0.25">
      <c r="B227" s="3"/>
      <c r="C227" s="3"/>
      <c r="D227" s="3"/>
      <c r="E227" s="3"/>
    </row>
    <row r="228" spans="2:5" ht="15.75" x14ac:dyDescent="0.25">
      <c r="B228" s="3"/>
      <c r="C228" s="3"/>
      <c r="D228" s="3"/>
      <c r="E228" s="3"/>
    </row>
    <row r="229" spans="2:5" ht="15.75" x14ac:dyDescent="0.25">
      <c r="B229" s="3"/>
      <c r="C229" s="3"/>
      <c r="D229" s="3"/>
      <c r="E229" s="3"/>
    </row>
    <row r="230" spans="2:5" ht="15.75" x14ac:dyDescent="0.25">
      <c r="B230" s="3"/>
      <c r="C230" s="3"/>
      <c r="D230" s="3"/>
      <c r="E230" s="3"/>
    </row>
    <row r="231" spans="2:5" ht="15.75" x14ac:dyDescent="0.25">
      <c r="B231" s="3"/>
      <c r="C231" s="3"/>
      <c r="D231" s="3"/>
      <c r="E231" s="3"/>
    </row>
    <row r="232" spans="2:5" ht="15.75" x14ac:dyDescent="0.25">
      <c r="B232" s="3"/>
      <c r="C232" s="3"/>
      <c r="D232" s="3"/>
      <c r="E232" s="3"/>
    </row>
    <row r="233" spans="2:5" ht="15.75" x14ac:dyDescent="0.25">
      <c r="B233" s="3"/>
      <c r="C233" s="3"/>
      <c r="D233" s="3"/>
      <c r="E233" s="3"/>
    </row>
    <row r="234" spans="2:5" ht="15.75" x14ac:dyDescent="0.25">
      <c r="B234" s="3"/>
      <c r="C234" s="3"/>
      <c r="D234" s="3"/>
      <c r="E234" s="3"/>
    </row>
    <row r="235" spans="2:5" ht="15.75" x14ac:dyDescent="0.25">
      <c r="B235" s="3"/>
      <c r="C235" s="3"/>
      <c r="D235" s="3"/>
      <c r="E235" s="3"/>
    </row>
    <row r="236" spans="2:5" ht="15.75" x14ac:dyDescent="0.25">
      <c r="B236" s="3"/>
      <c r="C236" s="3"/>
      <c r="D236" s="3"/>
      <c r="E236" s="3"/>
    </row>
    <row r="237" spans="2:5" ht="15.75" x14ac:dyDescent="0.25">
      <c r="B237" s="3"/>
      <c r="C237" s="3"/>
      <c r="D237" s="3"/>
      <c r="E237" s="3"/>
    </row>
    <row r="238" spans="2:5" ht="15.75" x14ac:dyDescent="0.25">
      <c r="B238" s="3"/>
      <c r="C238" s="3"/>
      <c r="D238" s="3"/>
      <c r="E238" s="3"/>
    </row>
    <row r="239" spans="2:5" ht="15.75" x14ac:dyDescent="0.25">
      <c r="B239" s="3"/>
      <c r="C239" s="3"/>
      <c r="D239" s="3"/>
      <c r="E239" s="3"/>
    </row>
    <row r="240" spans="2:5" ht="15.75" x14ac:dyDescent="0.25">
      <c r="B240" s="3"/>
      <c r="C240" s="3"/>
      <c r="D240" s="3"/>
      <c r="E240" s="3"/>
    </row>
    <row r="241" spans="2:5" ht="15.75" x14ac:dyDescent="0.25">
      <c r="B241" s="3"/>
      <c r="C241" s="3"/>
      <c r="D241" s="3"/>
      <c r="E241" s="3"/>
    </row>
    <row r="242" spans="2:5" ht="15.75" x14ac:dyDescent="0.25">
      <c r="B242" s="3"/>
      <c r="C242" s="3"/>
      <c r="D242" s="3"/>
      <c r="E242" s="3"/>
    </row>
    <row r="243" spans="2:5" ht="15.75" x14ac:dyDescent="0.25">
      <c r="B243" s="3"/>
      <c r="C243" s="3"/>
      <c r="D243" s="3"/>
      <c r="E243" s="3"/>
    </row>
    <row r="244" spans="2:5" ht="15.75" x14ac:dyDescent="0.25">
      <c r="B244" s="3"/>
      <c r="C244" s="3"/>
      <c r="D244" s="3"/>
      <c r="E244" s="3"/>
    </row>
    <row r="245" spans="2:5" ht="15.75" x14ac:dyDescent="0.25">
      <c r="B245" s="3"/>
      <c r="C245" s="3"/>
      <c r="D245" s="3"/>
      <c r="E245" s="3"/>
    </row>
    <row r="246" spans="2:5" ht="15.75" x14ac:dyDescent="0.25">
      <c r="B246" s="3"/>
      <c r="C246" s="3"/>
      <c r="D246" s="3"/>
      <c r="E246" s="3"/>
    </row>
    <row r="247" spans="2:5" ht="15.75" x14ac:dyDescent="0.25">
      <c r="B247" s="3"/>
      <c r="C247" s="3"/>
      <c r="D247" s="3"/>
      <c r="E247" s="3"/>
    </row>
    <row r="248" spans="2:5" ht="15.75" x14ac:dyDescent="0.25">
      <c r="B248" s="3"/>
      <c r="C248" s="3"/>
      <c r="D248" s="3"/>
      <c r="E248" s="3"/>
    </row>
    <row r="249" spans="2:5" ht="15.75" x14ac:dyDescent="0.25">
      <c r="B249" s="3"/>
      <c r="C249" s="3"/>
      <c r="D249" s="3"/>
      <c r="E249" s="3"/>
    </row>
    <row r="250" spans="2:5" ht="15.75" x14ac:dyDescent="0.25">
      <c r="B250" s="3"/>
      <c r="C250" s="3"/>
      <c r="D250" s="3"/>
      <c r="E250" s="3"/>
    </row>
    <row r="251" spans="2:5" ht="15.75" x14ac:dyDescent="0.25">
      <c r="B251" s="3"/>
      <c r="C251" s="3"/>
      <c r="D251" s="3"/>
      <c r="E251" s="3"/>
    </row>
    <row r="252" spans="2:5" ht="15.75" x14ac:dyDescent="0.25">
      <c r="B252" s="3"/>
      <c r="C252" s="3"/>
      <c r="D252" s="3"/>
      <c r="E252" s="3"/>
    </row>
    <row r="253" spans="2:5" ht="15.75" x14ac:dyDescent="0.25">
      <c r="B253" s="3"/>
      <c r="C253" s="3"/>
      <c r="D253" s="3"/>
      <c r="E253" s="3"/>
    </row>
    <row r="254" spans="2:5" ht="15.75" x14ac:dyDescent="0.25">
      <c r="B254" s="3"/>
      <c r="C254" s="3"/>
      <c r="D254" s="3"/>
      <c r="E254" s="3"/>
    </row>
    <row r="255" spans="2:5" ht="15.75" x14ac:dyDescent="0.25">
      <c r="B255" s="3"/>
      <c r="C255" s="3"/>
      <c r="D255" s="3"/>
      <c r="E255" s="3"/>
    </row>
    <row r="256" spans="2:5" ht="15.75" x14ac:dyDescent="0.25">
      <c r="B256" s="3"/>
      <c r="C256" s="3"/>
      <c r="D256" s="3"/>
      <c r="E256" s="3"/>
    </row>
    <row r="257" spans="2:5" ht="15.75" x14ac:dyDescent="0.25">
      <c r="B257" s="3"/>
      <c r="C257" s="3"/>
      <c r="D257" s="3"/>
      <c r="E257" s="3"/>
    </row>
    <row r="258" spans="2:5" ht="15.75" x14ac:dyDescent="0.25">
      <c r="B258" s="3"/>
      <c r="C258" s="3"/>
      <c r="D258" s="3"/>
      <c r="E258" s="3"/>
    </row>
    <row r="259" spans="2:5" ht="15.75" x14ac:dyDescent="0.25">
      <c r="B259" s="3"/>
      <c r="C259" s="3"/>
      <c r="D259" s="3"/>
      <c r="E259" s="3"/>
    </row>
    <row r="260" spans="2:5" ht="15.75" x14ac:dyDescent="0.25">
      <c r="B260" s="3"/>
      <c r="C260" s="3"/>
      <c r="D260" s="3"/>
      <c r="E260" s="3"/>
    </row>
    <row r="261" spans="2:5" ht="15.75" x14ac:dyDescent="0.25">
      <c r="B261" s="3"/>
      <c r="C261" s="3"/>
      <c r="D261" s="3"/>
      <c r="E261" s="3"/>
    </row>
    <row r="262" spans="2:5" ht="15.75" x14ac:dyDescent="0.25">
      <c r="B262" s="3"/>
      <c r="C262" s="3"/>
      <c r="D262" s="3"/>
      <c r="E262" s="3"/>
    </row>
    <row r="263" spans="2:5" ht="15.75" x14ac:dyDescent="0.25">
      <c r="B263" s="3"/>
      <c r="C263" s="3"/>
      <c r="D263" s="3"/>
      <c r="E263" s="3"/>
    </row>
    <row r="264" spans="2:5" ht="15.75" x14ac:dyDescent="0.25">
      <c r="B264" s="3"/>
      <c r="C264" s="3"/>
      <c r="D264" s="3"/>
      <c r="E264" s="3"/>
    </row>
    <row r="265" spans="2:5" ht="15.75" x14ac:dyDescent="0.25">
      <c r="B265" s="3"/>
      <c r="C265" s="3"/>
      <c r="D265" s="3"/>
      <c r="E265" s="3"/>
    </row>
    <row r="266" spans="2:5" ht="15.75" x14ac:dyDescent="0.25">
      <c r="B266" s="3"/>
      <c r="C266" s="3"/>
      <c r="D266" s="3"/>
      <c r="E266" s="3"/>
    </row>
    <row r="267" spans="2:5" ht="15.75" x14ac:dyDescent="0.25">
      <c r="B267" s="3"/>
      <c r="C267" s="3"/>
      <c r="D267" s="3"/>
      <c r="E267" s="3"/>
    </row>
    <row r="268" spans="2:5" ht="15.75" x14ac:dyDescent="0.25">
      <c r="B268" s="3"/>
      <c r="C268" s="3"/>
      <c r="D268" s="3"/>
      <c r="E268" s="3"/>
    </row>
    <row r="269" spans="2:5" ht="15.75" x14ac:dyDescent="0.25">
      <c r="B269" s="3"/>
      <c r="C269" s="3"/>
      <c r="D269" s="3"/>
      <c r="E269" s="3"/>
    </row>
    <row r="270" spans="2:5" ht="15.75" x14ac:dyDescent="0.25">
      <c r="B270" s="3"/>
      <c r="C270" s="3"/>
      <c r="D270" s="3"/>
      <c r="E270" s="3"/>
    </row>
    <row r="271" spans="2:5" ht="15.75" x14ac:dyDescent="0.25">
      <c r="B271" s="3"/>
      <c r="C271" s="3"/>
      <c r="D271" s="3"/>
      <c r="E271" s="3"/>
    </row>
    <row r="272" spans="2:5" ht="15.75" x14ac:dyDescent="0.25">
      <c r="B272" s="3"/>
      <c r="C272" s="3"/>
      <c r="D272" s="3"/>
      <c r="E272" s="3"/>
    </row>
    <row r="273" spans="2:5" ht="15.75" x14ac:dyDescent="0.25">
      <c r="B273" s="3"/>
      <c r="C273" s="3"/>
      <c r="D273" s="3"/>
      <c r="E273" s="3"/>
    </row>
    <row r="274" spans="2:5" ht="15.75" x14ac:dyDescent="0.25">
      <c r="B274" s="3"/>
      <c r="C274" s="3"/>
      <c r="D274" s="3"/>
      <c r="E274" s="3"/>
    </row>
    <row r="275" spans="2:5" ht="15.75" x14ac:dyDescent="0.25">
      <c r="B275" s="3"/>
      <c r="C275" s="3"/>
      <c r="D275" s="3"/>
      <c r="E275" s="3"/>
    </row>
    <row r="276" spans="2:5" ht="15.75" x14ac:dyDescent="0.25">
      <c r="B276" s="3"/>
      <c r="C276" s="3"/>
      <c r="D276" s="3"/>
      <c r="E276" s="3"/>
    </row>
    <row r="277" spans="2:5" ht="15.75" x14ac:dyDescent="0.25">
      <c r="B277" s="3"/>
      <c r="C277" s="3"/>
      <c r="D277" s="3"/>
      <c r="E277" s="3"/>
    </row>
    <row r="278" spans="2:5" ht="15.75" x14ac:dyDescent="0.25">
      <c r="B278" s="3"/>
      <c r="C278" s="3"/>
      <c r="D278" s="3"/>
      <c r="E278" s="3"/>
    </row>
    <row r="279" spans="2:5" ht="15.75" x14ac:dyDescent="0.25">
      <c r="B279" s="3"/>
      <c r="C279" s="3"/>
      <c r="D279" s="3"/>
      <c r="E279" s="3"/>
    </row>
    <row r="280" spans="2:5" ht="15.75" x14ac:dyDescent="0.25">
      <c r="B280" s="3"/>
      <c r="C280" s="3"/>
      <c r="D280" s="3"/>
      <c r="E280" s="3"/>
    </row>
    <row r="281" spans="2:5" ht="15.75" x14ac:dyDescent="0.25">
      <c r="B281" s="3"/>
      <c r="C281" s="3"/>
      <c r="D281" s="3"/>
      <c r="E281" s="3"/>
    </row>
    <row r="282" spans="2:5" ht="15.75" x14ac:dyDescent="0.25">
      <c r="B282" s="3"/>
      <c r="C282" s="3"/>
      <c r="D282" s="3"/>
      <c r="E282" s="3"/>
    </row>
    <row r="283" spans="2:5" ht="15.75" x14ac:dyDescent="0.25">
      <c r="B283" s="3"/>
      <c r="C283" s="3"/>
      <c r="D283" s="3"/>
      <c r="E283" s="3"/>
    </row>
    <row r="284" spans="2:5" ht="15.75" x14ac:dyDescent="0.25">
      <c r="B284" s="3"/>
      <c r="C284" s="3"/>
      <c r="D284" s="3"/>
      <c r="E284" s="3"/>
    </row>
    <row r="285" spans="2:5" ht="15.75" x14ac:dyDescent="0.25">
      <c r="B285" s="3"/>
      <c r="C285" s="3"/>
      <c r="D285" s="3"/>
      <c r="E285" s="3"/>
    </row>
    <row r="286" spans="2:5" ht="15.75" x14ac:dyDescent="0.25">
      <c r="B286" s="3"/>
      <c r="C286" s="3"/>
      <c r="D286" s="3"/>
      <c r="E286" s="3"/>
    </row>
    <row r="287" spans="2:5" ht="15.75" x14ac:dyDescent="0.25">
      <c r="B287" s="3"/>
      <c r="C287" s="3"/>
      <c r="D287" s="3"/>
      <c r="E287" s="3"/>
    </row>
    <row r="288" spans="2:5" ht="15.75" x14ac:dyDescent="0.25">
      <c r="B288" s="3"/>
      <c r="C288" s="3"/>
      <c r="D288" s="3"/>
      <c r="E288" s="3"/>
    </row>
    <row r="289" spans="2:5" ht="15.75" x14ac:dyDescent="0.25">
      <c r="B289" s="3"/>
      <c r="C289" s="3"/>
      <c r="D289" s="3"/>
      <c r="E289" s="3"/>
    </row>
    <row r="290" spans="2:5" ht="15.75" x14ac:dyDescent="0.25">
      <c r="B290" s="3"/>
      <c r="C290" s="3"/>
      <c r="D290" s="3"/>
      <c r="E290" s="3"/>
    </row>
    <row r="291" spans="2:5" ht="15.75" x14ac:dyDescent="0.25">
      <c r="B291" s="3"/>
      <c r="C291" s="3"/>
      <c r="D291" s="3"/>
      <c r="E291" s="3"/>
    </row>
    <row r="292" spans="2:5" ht="15.75" x14ac:dyDescent="0.25">
      <c r="B292" s="3"/>
      <c r="C292" s="3"/>
      <c r="D292" s="3"/>
      <c r="E292" s="3"/>
    </row>
    <row r="293" spans="2:5" ht="15.75" x14ac:dyDescent="0.25">
      <c r="B293" s="3"/>
      <c r="C293" s="3"/>
      <c r="D293" s="3"/>
      <c r="E293" s="3"/>
    </row>
    <row r="294" spans="2:5" ht="15.75" x14ac:dyDescent="0.25">
      <c r="B294" s="3"/>
      <c r="C294" s="3"/>
      <c r="D294" s="3"/>
      <c r="E294" s="3"/>
    </row>
    <row r="295" spans="2:5" ht="15.75" x14ac:dyDescent="0.25">
      <c r="B295" s="3"/>
      <c r="C295" s="3"/>
      <c r="D295" s="3"/>
      <c r="E295" s="3"/>
    </row>
    <row r="296" spans="2:5" ht="15.75" x14ac:dyDescent="0.25">
      <c r="B296" s="3"/>
      <c r="C296" s="3"/>
      <c r="D296" s="3"/>
      <c r="E296" s="3"/>
    </row>
    <row r="297" spans="2:5" ht="15.75" x14ac:dyDescent="0.25">
      <c r="B297" s="3"/>
      <c r="C297" s="3"/>
      <c r="D297" s="3"/>
      <c r="E297" s="3"/>
    </row>
    <row r="298" spans="2:5" ht="15.75" x14ac:dyDescent="0.25">
      <c r="B298" s="3"/>
      <c r="C298" s="3"/>
      <c r="D298" s="3"/>
      <c r="E298" s="3"/>
    </row>
    <row r="299" spans="2:5" ht="15.75" x14ac:dyDescent="0.25">
      <c r="B299" s="3"/>
      <c r="C299" s="3"/>
      <c r="D299" s="3"/>
      <c r="E299" s="3"/>
    </row>
    <row r="300" spans="2:5" ht="15.75" x14ac:dyDescent="0.25">
      <c r="B300" s="3"/>
      <c r="C300" s="3"/>
      <c r="D300" s="3"/>
      <c r="E300" s="3"/>
    </row>
    <row r="301" spans="2:5" ht="15.75" x14ac:dyDescent="0.25">
      <c r="B301" s="3"/>
      <c r="C301" s="3"/>
      <c r="D301" s="3"/>
      <c r="E301" s="3"/>
    </row>
    <row r="302" spans="2:5" ht="15.75" x14ac:dyDescent="0.25">
      <c r="B302" s="3"/>
      <c r="C302" s="3"/>
      <c r="D302" s="3"/>
      <c r="E302" s="3"/>
    </row>
    <row r="303" spans="2:5" ht="15.75" x14ac:dyDescent="0.25">
      <c r="B303" s="3"/>
      <c r="C303" s="3"/>
      <c r="D303" s="3"/>
      <c r="E303" s="3"/>
    </row>
    <row r="304" spans="2:5" ht="15.75" x14ac:dyDescent="0.25">
      <c r="B304" s="3"/>
      <c r="C304" s="3"/>
      <c r="D304" s="3"/>
      <c r="E304" s="3"/>
    </row>
    <row r="305" spans="2:5" ht="15.75" x14ac:dyDescent="0.25">
      <c r="B305" s="3"/>
      <c r="C305" s="3"/>
      <c r="D305" s="3"/>
      <c r="E305" s="3"/>
    </row>
    <row r="306" spans="2:5" ht="15.75" x14ac:dyDescent="0.25">
      <c r="B306" s="3"/>
      <c r="C306" s="3"/>
      <c r="D306" s="3"/>
      <c r="E306" s="3"/>
    </row>
    <row r="307" spans="2:5" ht="15.75" x14ac:dyDescent="0.25">
      <c r="B307" s="3"/>
      <c r="C307" s="3"/>
      <c r="D307" s="3"/>
      <c r="E307" s="3"/>
    </row>
    <row r="308" spans="2:5" ht="15.75" x14ac:dyDescent="0.25">
      <c r="B308" s="3"/>
      <c r="C308" s="3"/>
      <c r="D308" s="3"/>
      <c r="E308" s="3"/>
    </row>
    <row r="309" spans="2:5" ht="15.75" x14ac:dyDescent="0.25">
      <c r="B309" s="3"/>
      <c r="C309" s="3"/>
      <c r="D309" s="3"/>
      <c r="E309" s="3"/>
    </row>
    <row r="310" spans="2:5" ht="15.75" x14ac:dyDescent="0.25">
      <c r="B310" s="3"/>
      <c r="C310" s="3"/>
      <c r="D310" s="3"/>
      <c r="E310" s="3"/>
    </row>
    <row r="311" spans="2:5" ht="15.75" x14ac:dyDescent="0.25">
      <c r="B311" s="3"/>
      <c r="C311" s="3"/>
      <c r="D311" s="3"/>
      <c r="E311" s="3"/>
    </row>
    <row r="312" spans="2:5" ht="15.75" x14ac:dyDescent="0.25">
      <c r="B312" s="3"/>
      <c r="C312" s="3"/>
      <c r="D312" s="3"/>
      <c r="E312" s="3"/>
    </row>
    <row r="313" spans="2:5" ht="15.75" x14ac:dyDescent="0.25">
      <c r="B313" s="3"/>
      <c r="C313" s="3"/>
      <c r="D313" s="3"/>
      <c r="E313" s="3"/>
    </row>
    <row r="314" spans="2:5" ht="15.75" x14ac:dyDescent="0.25">
      <c r="B314" s="3"/>
      <c r="C314" s="3"/>
      <c r="D314" s="3"/>
      <c r="E314" s="3"/>
    </row>
    <row r="315" spans="2:5" ht="15.75" x14ac:dyDescent="0.25">
      <c r="B315" s="3"/>
      <c r="C315" s="3"/>
      <c r="D315" s="3"/>
      <c r="E315" s="3"/>
    </row>
    <row r="316" spans="2:5" ht="15.75" x14ac:dyDescent="0.25">
      <c r="B316" s="3"/>
      <c r="C316" s="3"/>
      <c r="D316" s="3"/>
      <c r="E316" s="3"/>
    </row>
    <row r="317" spans="2:5" ht="15.75" x14ac:dyDescent="0.25">
      <c r="B317" s="3"/>
      <c r="C317" s="3"/>
      <c r="D317" s="3"/>
      <c r="E317" s="3"/>
    </row>
    <row r="318" spans="2:5" ht="15.75" x14ac:dyDescent="0.25">
      <c r="B318" s="3"/>
      <c r="C318" s="3"/>
      <c r="D318" s="3"/>
      <c r="E318" s="3"/>
    </row>
    <row r="319" spans="2:5" ht="15.75" x14ac:dyDescent="0.25">
      <c r="B319" s="3"/>
      <c r="C319" s="3"/>
      <c r="D319" s="3"/>
      <c r="E319" s="3"/>
    </row>
    <row r="320" spans="2:5" ht="15.75" x14ac:dyDescent="0.25">
      <c r="B320" s="3"/>
      <c r="C320" s="3"/>
      <c r="D320" s="3"/>
      <c r="E320" s="3"/>
    </row>
    <row r="321" spans="2:5" ht="15.75" x14ac:dyDescent="0.25">
      <c r="B321" s="3"/>
      <c r="C321" s="3"/>
      <c r="D321" s="3"/>
      <c r="E321" s="3"/>
    </row>
    <row r="322" spans="2:5" ht="15.75" x14ac:dyDescent="0.25">
      <c r="B322" s="3"/>
      <c r="C322" s="3"/>
      <c r="D322" s="3"/>
      <c r="E322" s="3"/>
    </row>
    <row r="323" spans="2:5" ht="15.75" x14ac:dyDescent="0.25">
      <c r="B323" s="3"/>
      <c r="C323" s="3"/>
      <c r="D323" s="3"/>
      <c r="E323" s="3"/>
    </row>
    <row r="324" spans="2:5" ht="15.75" x14ac:dyDescent="0.25">
      <c r="B324" s="3"/>
      <c r="C324" s="3"/>
      <c r="D324" s="3"/>
      <c r="E324" s="3"/>
    </row>
    <row r="325" spans="2:5" ht="15.75" x14ac:dyDescent="0.25">
      <c r="B325" s="3"/>
      <c r="C325" s="3"/>
      <c r="D325" s="3"/>
      <c r="E325" s="3"/>
    </row>
    <row r="326" spans="2:5" ht="15.75" x14ac:dyDescent="0.25">
      <c r="B326" s="3"/>
      <c r="C326" s="3"/>
      <c r="D326" s="3"/>
      <c r="E326" s="3"/>
    </row>
    <row r="327" spans="2:5" ht="15.75" x14ac:dyDescent="0.25">
      <c r="B327" s="3"/>
      <c r="C327" s="3"/>
      <c r="D327" s="3"/>
      <c r="E327" s="3"/>
    </row>
    <row r="328" spans="2:5" ht="15.75" x14ac:dyDescent="0.25">
      <c r="B328" s="3"/>
      <c r="C328" s="3"/>
      <c r="D328" s="3"/>
      <c r="E328" s="3"/>
    </row>
    <row r="329" spans="2:5" ht="15.75" x14ac:dyDescent="0.25">
      <c r="B329" s="3"/>
      <c r="C329" s="3"/>
      <c r="D329" s="3"/>
      <c r="E329" s="3"/>
    </row>
    <row r="330" spans="2:5" ht="15.75" x14ac:dyDescent="0.25">
      <c r="B330" s="3"/>
      <c r="C330" s="3"/>
      <c r="D330" s="3"/>
      <c r="E330" s="3"/>
    </row>
    <row r="331" spans="2:5" ht="15.75" x14ac:dyDescent="0.25">
      <c r="B331" s="3"/>
      <c r="C331" s="3"/>
      <c r="D331" s="3"/>
      <c r="E331" s="3"/>
    </row>
    <row r="332" spans="2:5" ht="15.75" x14ac:dyDescent="0.25">
      <c r="B332" s="3"/>
      <c r="C332" s="3"/>
      <c r="D332" s="3"/>
      <c r="E332" s="3"/>
    </row>
    <row r="333" spans="2:5" ht="15.75" x14ac:dyDescent="0.25">
      <c r="B333" s="3"/>
      <c r="C333" s="3"/>
      <c r="D333" s="3"/>
      <c r="E333" s="3"/>
    </row>
    <row r="334" spans="2:5" ht="15.75" x14ac:dyDescent="0.25">
      <c r="B334" s="3"/>
      <c r="C334" s="3"/>
      <c r="D334" s="3"/>
      <c r="E334" s="3"/>
    </row>
    <row r="335" spans="2:5" ht="15.75" x14ac:dyDescent="0.25">
      <c r="B335" s="3"/>
      <c r="C335" s="3"/>
      <c r="D335" s="3"/>
      <c r="E335" s="3"/>
    </row>
    <row r="336" spans="2:5" ht="15.75" x14ac:dyDescent="0.25">
      <c r="B336" s="3"/>
      <c r="C336" s="3"/>
      <c r="D336" s="3"/>
      <c r="E336" s="3"/>
    </row>
    <row r="337" spans="2:5" ht="15.75" x14ac:dyDescent="0.25">
      <c r="B337" s="3"/>
      <c r="C337" s="3"/>
      <c r="D337" s="3"/>
      <c r="E337" s="3"/>
    </row>
    <row r="338" spans="2:5" ht="15.75" x14ac:dyDescent="0.25">
      <c r="B338" s="3"/>
      <c r="C338" s="3"/>
      <c r="D338" s="3"/>
      <c r="E338" s="3"/>
    </row>
    <row r="339" spans="2:5" ht="15.75" x14ac:dyDescent="0.25">
      <c r="B339" s="3"/>
      <c r="C339" s="3"/>
      <c r="D339" s="3"/>
      <c r="E339" s="3"/>
    </row>
    <row r="340" spans="2:5" ht="15.75" x14ac:dyDescent="0.25">
      <c r="B340" s="3"/>
      <c r="C340" s="3"/>
      <c r="D340" s="3"/>
      <c r="E340" s="3"/>
    </row>
    <row r="341" spans="2:5" ht="15.75" x14ac:dyDescent="0.25">
      <c r="B341" s="3"/>
      <c r="C341" s="3"/>
      <c r="D341" s="3"/>
      <c r="E341" s="3"/>
    </row>
    <row r="342" spans="2:5" ht="15.75" x14ac:dyDescent="0.25">
      <c r="B342" s="3"/>
      <c r="C342" s="3"/>
      <c r="D342" s="3"/>
      <c r="E342" s="3"/>
    </row>
    <row r="343" spans="2:5" ht="15.75" x14ac:dyDescent="0.25">
      <c r="B343" s="3"/>
      <c r="C343" s="3"/>
      <c r="D343" s="3"/>
      <c r="E343" s="3"/>
    </row>
    <row r="344" spans="2:5" ht="15.75" x14ac:dyDescent="0.25">
      <c r="B344" s="3"/>
      <c r="C344" s="3"/>
      <c r="D344" s="3"/>
      <c r="E344" s="3"/>
    </row>
    <row r="345" spans="2:5" ht="15.75" x14ac:dyDescent="0.25">
      <c r="B345" s="3"/>
      <c r="C345" s="3"/>
      <c r="D345" s="3"/>
      <c r="E345" s="3"/>
    </row>
    <row r="346" spans="2:5" ht="15.75" x14ac:dyDescent="0.25">
      <c r="B346" s="3"/>
      <c r="C346" s="3"/>
      <c r="D346" s="3"/>
      <c r="E346" s="3"/>
    </row>
    <row r="347" spans="2:5" ht="15.75" x14ac:dyDescent="0.25">
      <c r="B347" s="3"/>
      <c r="C347" s="3"/>
      <c r="D347" s="3"/>
      <c r="E347" s="3"/>
    </row>
    <row r="348" spans="2:5" ht="15.75" x14ac:dyDescent="0.25">
      <c r="B348" s="3"/>
      <c r="C348" s="3"/>
      <c r="D348" s="3"/>
      <c r="E348" s="3"/>
    </row>
    <row r="349" spans="2:5" ht="15.75" x14ac:dyDescent="0.25">
      <c r="B349" s="3"/>
      <c r="C349" s="3"/>
      <c r="D349" s="3"/>
      <c r="E349" s="3"/>
    </row>
    <row r="350" spans="2:5" ht="15.75" x14ac:dyDescent="0.25">
      <c r="B350" s="3"/>
      <c r="C350" s="3"/>
      <c r="D350" s="3"/>
      <c r="E350" s="3"/>
    </row>
    <row r="351" spans="2:5" ht="15.75" x14ac:dyDescent="0.25">
      <c r="B351" s="3"/>
      <c r="C351" s="3"/>
      <c r="D351" s="3"/>
      <c r="E351" s="3"/>
    </row>
    <row r="352" spans="2:5" ht="15.75" x14ac:dyDescent="0.25">
      <c r="B352" s="3"/>
      <c r="C352" s="3"/>
      <c r="D352" s="3"/>
      <c r="E352" s="3"/>
    </row>
    <row r="353" spans="2:5" ht="15.75" x14ac:dyDescent="0.25">
      <c r="B353" s="3"/>
      <c r="C353" s="3"/>
      <c r="D353" s="3"/>
      <c r="E353" s="3"/>
    </row>
    <row r="354" spans="2:5" ht="15.75" x14ac:dyDescent="0.25">
      <c r="B354" s="3"/>
      <c r="C354" s="3"/>
      <c r="D354" s="3"/>
      <c r="E354" s="3"/>
    </row>
    <row r="355" spans="2:5" ht="15.75" x14ac:dyDescent="0.25">
      <c r="B355" s="3"/>
      <c r="C355" s="3"/>
      <c r="D355" s="3"/>
      <c r="E355" s="3"/>
    </row>
    <row r="356" spans="2:5" ht="15.75" x14ac:dyDescent="0.25">
      <c r="B356" s="3"/>
      <c r="C356" s="3"/>
      <c r="D356" s="3"/>
      <c r="E356" s="3"/>
    </row>
    <row r="357" spans="2:5" ht="15.75" x14ac:dyDescent="0.25">
      <c r="B357" s="3"/>
      <c r="C357" s="3"/>
      <c r="D357" s="3"/>
      <c r="E357" s="3"/>
    </row>
    <row r="358" spans="2:5" ht="15.75" x14ac:dyDescent="0.25">
      <c r="B358" s="3"/>
      <c r="C358" s="3"/>
      <c r="D358" s="3"/>
      <c r="E358" s="3"/>
    </row>
    <row r="359" spans="2:5" ht="15.75" x14ac:dyDescent="0.25">
      <c r="B359" s="3"/>
      <c r="C359" s="3"/>
      <c r="D359" s="3"/>
      <c r="E359" s="3"/>
    </row>
    <row r="360" spans="2:5" ht="15.75" x14ac:dyDescent="0.25">
      <c r="B360" s="3"/>
      <c r="C360" s="3"/>
      <c r="D360" s="3"/>
      <c r="E360" s="3"/>
    </row>
    <row r="361" spans="2:5" ht="15.75" x14ac:dyDescent="0.25">
      <c r="B361" s="3"/>
      <c r="C361" s="3"/>
      <c r="D361" s="3"/>
      <c r="E361" s="3"/>
    </row>
    <row r="362" spans="2:5" ht="15.75" x14ac:dyDescent="0.25">
      <c r="B362" s="3"/>
      <c r="C362" s="3"/>
      <c r="D362" s="3"/>
      <c r="E362" s="3"/>
    </row>
    <row r="363" spans="2:5" ht="15.75" x14ac:dyDescent="0.25">
      <c r="B363" s="3"/>
      <c r="C363" s="3"/>
      <c r="D363" s="3"/>
      <c r="E363" s="3"/>
    </row>
    <row r="364" spans="2:5" ht="15.75" x14ac:dyDescent="0.25">
      <c r="B364" s="3"/>
      <c r="C364" s="3"/>
      <c r="D364" s="3"/>
      <c r="E364" s="3"/>
    </row>
    <row r="365" spans="2:5" ht="15.75" x14ac:dyDescent="0.25">
      <c r="B365" s="3"/>
      <c r="C365" s="3"/>
      <c r="D365" s="3"/>
      <c r="E365" s="3"/>
    </row>
    <row r="366" spans="2:5" ht="15.75" x14ac:dyDescent="0.25">
      <c r="B366" s="3"/>
      <c r="C366" s="3"/>
      <c r="D366" s="3"/>
      <c r="E366" s="3"/>
    </row>
    <row r="367" spans="2:5" ht="15.75" x14ac:dyDescent="0.25">
      <c r="B367" s="3"/>
      <c r="C367" s="3"/>
      <c r="D367" s="3"/>
      <c r="E367" s="3"/>
    </row>
    <row r="368" spans="2:5" ht="15.75" x14ac:dyDescent="0.25">
      <c r="B368" s="3"/>
      <c r="C368" s="3"/>
      <c r="D368" s="3"/>
      <c r="E368" s="3"/>
    </row>
    <row r="369" spans="2:5" ht="15.75" x14ac:dyDescent="0.25">
      <c r="B369" s="3"/>
      <c r="C369" s="3"/>
      <c r="D369" s="3"/>
      <c r="E369" s="3"/>
    </row>
    <row r="370" spans="2:5" ht="15.75" x14ac:dyDescent="0.25">
      <c r="B370" s="3"/>
      <c r="C370" s="3"/>
      <c r="D370" s="3"/>
      <c r="E370" s="3"/>
    </row>
    <row r="371" spans="2:5" ht="15.75" x14ac:dyDescent="0.25">
      <c r="B371" s="3"/>
      <c r="C371" s="3"/>
      <c r="D371" s="3"/>
      <c r="E371" s="3"/>
    </row>
    <row r="372" spans="2:5" ht="15.75" x14ac:dyDescent="0.25">
      <c r="B372" s="3"/>
      <c r="C372" s="3"/>
      <c r="D372" s="3"/>
      <c r="E372" s="3"/>
    </row>
    <row r="373" spans="2:5" ht="15.75" x14ac:dyDescent="0.25">
      <c r="B373" s="3"/>
      <c r="C373" s="3"/>
      <c r="D373" s="3"/>
      <c r="E373" s="3"/>
    </row>
    <row r="374" spans="2:5" ht="15.75" x14ac:dyDescent="0.25">
      <c r="B374" s="3"/>
      <c r="C374" s="3"/>
      <c r="D374" s="3"/>
      <c r="E374" s="3"/>
    </row>
    <row r="375" spans="2:5" ht="15.75" x14ac:dyDescent="0.25">
      <c r="B375" s="3"/>
      <c r="C375" s="3"/>
      <c r="D375" s="3"/>
      <c r="E375" s="3"/>
    </row>
    <row r="376" spans="2:5" ht="15.75" x14ac:dyDescent="0.25">
      <c r="B376" s="3"/>
      <c r="C376" s="3"/>
      <c r="D376" s="3"/>
      <c r="E376" s="3"/>
    </row>
    <row r="377" spans="2:5" ht="15.75" x14ac:dyDescent="0.25">
      <c r="B377" s="3"/>
      <c r="C377" s="3"/>
      <c r="D377" s="3"/>
      <c r="E377" s="3"/>
    </row>
    <row r="378" spans="2:5" ht="15.75" x14ac:dyDescent="0.25">
      <c r="B378" s="3"/>
      <c r="C378" s="3"/>
      <c r="D378" s="3"/>
      <c r="E378" s="3"/>
    </row>
    <row r="379" spans="2:5" ht="15.75" x14ac:dyDescent="0.25">
      <c r="B379" s="3"/>
      <c r="C379" s="3"/>
      <c r="D379" s="3"/>
      <c r="E379" s="3"/>
    </row>
    <row r="380" spans="2:5" ht="15.75" x14ac:dyDescent="0.25">
      <c r="B380" s="3"/>
      <c r="C380" s="3"/>
      <c r="D380" s="3"/>
      <c r="E380" s="3"/>
    </row>
    <row r="381" spans="2:5" ht="15.75" x14ac:dyDescent="0.25">
      <c r="B381" s="3"/>
      <c r="C381" s="3"/>
      <c r="D381" s="3"/>
      <c r="E381" s="3"/>
    </row>
    <row r="382" spans="2:5" ht="15.75" x14ac:dyDescent="0.25">
      <c r="B382" s="3"/>
      <c r="C382" s="3"/>
      <c r="D382" s="3"/>
      <c r="E382" s="3"/>
    </row>
    <row r="383" spans="2:5" ht="15.75" x14ac:dyDescent="0.25">
      <c r="B383" s="3"/>
      <c r="C383" s="3"/>
      <c r="D383" s="3"/>
      <c r="E383" s="3"/>
    </row>
    <row r="384" spans="2:5" ht="15.75" x14ac:dyDescent="0.25">
      <c r="B384" s="3"/>
      <c r="C384" s="3"/>
      <c r="D384" s="3"/>
      <c r="E384" s="3"/>
    </row>
    <row r="385" spans="2:5" ht="15.75" x14ac:dyDescent="0.25">
      <c r="B385" s="3"/>
      <c r="C385" s="3"/>
      <c r="D385" s="3"/>
      <c r="E385" s="3"/>
    </row>
    <row r="386" spans="2:5" ht="15.75" x14ac:dyDescent="0.25">
      <c r="B386" s="3"/>
      <c r="C386" s="3"/>
      <c r="D386" s="3"/>
      <c r="E386" s="3"/>
    </row>
    <row r="387" spans="2:5" ht="15.75" x14ac:dyDescent="0.25">
      <c r="B387" s="3"/>
      <c r="C387" s="3"/>
      <c r="D387" s="3"/>
      <c r="E387" s="3"/>
    </row>
    <row r="388" spans="2:5" ht="15.75" x14ac:dyDescent="0.25">
      <c r="B388" s="3"/>
      <c r="C388" s="3"/>
      <c r="D388" s="3"/>
      <c r="E388" s="3"/>
    </row>
    <row r="389" spans="2:5" ht="15.75" x14ac:dyDescent="0.25">
      <c r="B389" s="3"/>
      <c r="C389" s="3"/>
      <c r="D389" s="3"/>
      <c r="E389" s="3"/>
    </row>
    <row r="390" spans="2:5" ht="15.75" x14ac:dyDescent="0.25">
      <c r="B390" s="3"/>
      <c r="C390" s="3"/>
      <c r="D390" s="3"/>
      <c r="E390" s="3"/>
    </row>
    <row r="391" spans="2:5" ht="15.75" x14ac:dyDescent="0.25">
      <c r="B391" s="3"/>
      <c r="C391" s="3"/>
      <c r="D391" s="3"/>
      <c r="E391" s="3"/>
    </row>
    <row r="392" spans="2:5" ht="15.75" x14ac:dyDescent="0.25">
      <c r="B392" s="3"/>
      <c r="C392" s="3"/>
      <c r="D392" s="3"/>
      <c r="E392" s="3"/>
    </row>
    <row r="393" spans="2:5" ht="15.75" x14ac:dyDescent="0.25">
      <c r="B393" s="3"/>
      <c r="C393" s="3"/>
      <c r="D393" s="3"/>
      <c r="E393" s="3"/>
    </row>
    <row r="394" spans="2:5" ht="15.75" x14ac:dyDescent="0.25">
      <c r="B394" s="3"/>
      <c r="C394" s="3"/>
      <c r="D394" s="3"/>
      <c r="E394" s="3"/>
    </row>
    <row r="395" spans="2:5" ht="15.75" x14ac:dyDescent="0.25">
      <c r="B395" s="3"/>
      <c r="C395" s="3"/>
      <c r="D395" s="3"/>
      <c r="E395" s="3"/>
    </row>
    <row r="396" spans="2:5" ht="15.75" x14ac:dyDescent="0.25">
      <c r="B396" s="3"/>
      <c r="C396" s="3"/>
      <c r="D396" s="3"/>
      <c r="E396" s="3"/>
    </row>
    <row r="397" spans="2:5" ht="15.75" x14ac:dyDescent="0.25">
      <c r="B397" s="3"/>
      <c r="C397" s="3"/>
      <c r="D397" s="3"/>
      <c r="E397" s="3"/>
    </row>
    <row r="398" spans="2:5" ht="15.75" x14ac:dyDescent="0.25">
      <c r="B398" s="3"/>
      <c r="C398" s="3"/>
      <c r="D398" s="3"/>
      <c r="E398" s="3"/>
    </row>
    <row r="399" spans="2:5" ht="15.75" x14ac:dyDescent="0.25">
      <c r="B399" s="3"/>
      <c r="C399" s="3"/>
      <c r="D399" s="3"/>
      <c r="E399" s="3"/>
    </row>
    <row r="400" spans="2:5" ht="15.75" x14ac:dyDescent="0.25">
      <c r="B400" s="3"/>
      <c r="C400" s="3"/>
      <c r="D400" s="3"/>
      <c r="E400" s="3"/>
    </row>
    <row r="401" spans="2:5" ht="15.75" x14ac:dyDescent="0.25">
      <c r="B401" s="3"/>
      <c r="C401" s="3"/>
      <c r="D401" s="3"/>
      <c r="E401" s="3"/>
    </row>
    <row r="402" spans="2:5" ht="15.75" x14ac:dyDescent="0.25">
      <c r="B402" s="3"/>
      <c r="C402" s="3"/>
      <c r="D402" s="3"/>
      <c r="E402" s="3"/>
    </row>
    <row r="403" spans="2:5" ht="15.75" x14ac:dyDescent="0.25">
      <c r="B403" s="3"/>
      <c r="C403" s="3"/>
      <c r="D403" s="3"/>
      <c r="E403" s="3"/>
    </row>
    <row r="404" spans="2:5" ht="15.75" x14ac:dyDescent="0.25">
      <c r="B404" s="3"/>
      <c r="C404" s="3"/>
      <c r="D404" s="3"/>
      <c r="E404" s="3"/>
    </row>
    <row r="405" spans="2:5" ht="15.75" x14ac:dyDescent="0.25">
      <c r="B405" s="3"/>
      <c r="C405" s="3"/>
      <c r="D405" s="3"/>
      <c r="E405" s="3"/>
    </row>
    <row r="406" spans="2:5" ht="15.75" x14ac:dyDescent="0.25">
      <c r="B406" s="3"/>
      <c r="C406" s="3"/>
      <c r="D406" s="3"/>
      <c r="E406" s="3"/>
    </row>
    <row r="407" spans="2:5" ht="15.75" x14ac:dyDescent="0.25">
      <c r="B407" s="3"/>
      <c r="C407" s="3"/>
      <c r="D407" s="3"/>
      <c r="E407" s="3"/>
    </row>
    <row r="408" spans="2:5" ht="15.75" x14ac:dyDescent="0.25">
      <c r="B408" s="3"/>
      <c r="C408" s="3"/>
      <c r="D408" s="3"/>
      <c r="E408" s="3"/>
    </row>
    <row r="409" spans="2:5" ht="15.75" x14ac:dyDescent="0.25">
      <c r="B409" s="3"/>
      <c r="C409" s="3"/>
      <c r="D409" s="3"/>
      <c r="E409" s="3"/>
    </row>
    <row r="410" spans="2:5" ht="15.75" x14ac:dyDescent="0.25">
      <c r="B410" s="3"/>
      <c r="C410" s="3"/>
      <c r="D410" s="3"/>
      <c r="E410" s="3"/>
    </row>
    <row r="411" spans="2:5" ht="15.75" x14ac:dyDescent="0.25">
      <c r="B411" s="3"/>
      <c r="C411" s="3"/>
      <c r="D411" s="3"/>
      <c r="E411" s="3"/>
    </row>
    <row r="412" spans="2:5" ht="15.75" x14ac:dyDescent="0.25">
      <c r="B412" s="3"/>
      <c r="C412" s="3"/>
      <c r="D412" s="3"/>
      <c r="E412" s="3"/>
    </row>
    <row r="413" spans="2:5" ht="15.75" x14ac:dyDescent="0.25">
      <c r="B413" s="3"/>
      <c r="C413" s="3"/>
      <c r="D413" s="3"/>
      <c r="E413" s="3"/>
    </row>
    <row r="414" spans="2:5" ht="15.75" x14ac:dyDescent="0.25">
      <c r="B414" s="3"/>
      <c r="C414" s="3"/>
      <c r="D414" s="3"/>
      <c r="E414" s="3"/>
    </row>
    <row r="415" spans="2:5" ht="15.75" x14ac:dyDescent="0.25">
      <c r="B415" s="3"/>
      <c r="C415" s="3"/>
      <c r="D415" s="3"/>
      <c r="E415" s="3"/>
    </row>
    <row r="416" spans="2:5" ht="15.75" x14ac:dyDescent="0.25">
      <c r="B416" s="3"/>
      <c r="C416" s="3"/>
      <c r="D416" s="3"/>
      <c r="E416" s="3"/>
    </row>
    <row r="417" spans="2:5" ht="15.75" x14ac:dyDescent="0.25">
      <c r="B417" s="3"/>
      <c r="C417" s="3"/>
      <c r="D417" s="3"/>
      <c r="E417" s="3"/>
    </row>
    <row r="418" spans="2:5" ht="15.75" x14ac:dyDescent="0.25">
      <c r="B418" s="3"/>
      <c r="C418" s="3"/>
      <c r="D418" s="3"/>
      <c r="E418" s="3"/>
    </row>
    <row r="419" spans="2:5" ht="15.75" x14ac:dyDescent="0.25">
      <c r="B419" s="3"/>
      <c r="C419" s="3"/>
      <c r="D419" s="3"/>
      <c r="E419" s="3"/>
    </row>
    <row r="420" spans="2:5" ht="15.75" x14ac:dyDescent="0.25">
      <c r="B420" s="3"/>
      <c r="C420" s="3"/>
      <c r="D420" s="3"/>
      <c r="E420" s="3"/>
    </row>
    <row r="421" spans="2:5" ht="15.75" x14ac:dyDescent="0.25">
      <c r="B421" s="3"/>
      <c r="C421" s="3"/>
      <c r="D421" s="3"/>
      <c r="E421" s="3"/>
    </row>
    <row r="422" spans="2:5" ht="15.75" x14ac:dyDescent="0.25">
      <c r="B422" s="3"/>
      <c r="C422" s="3"/>
      <c r="D422" s="3"/>
      <c r="E422" s="3"/>
    </row>
    <row r="423" spans="2:5" ht="15.75" x14ac:dyDescent="0.25">
      <c r="B423" s="3"/>
      <c r="C423" s="3"/>
      <c r="D423" s="3"/>
      <c r="E423" s="3"/>
    </row>
    <row r="424" spans="2:5" ht="15.75" x14ac:dyDescent="0.25">
      <c r="B424" s="3"/>
      <c r="C424" s="3"/>
      <c r="D424" s="3"/>
      <c r="E424" s="3"/>
    </row>
    <row r="425" spans="2:5" ht="15.75" x14ac:dyDescent="0.25">
      <c r="B425" s="3"/>
      <c r="C425" s="3"/>
      <c r="D425" s="3"/>
      <c r="E425" s="3"/>
    </row>
    <row r="426" spans="2:5" ht="15.75" x14ac:dyDescent="0.25">
      <c r="B426" s="3"/>
      <c r="C426" s="3"/>
      <c r="D426" s="3"/>
      <c r="E426" s="3"/>
    </row>
    <row r="427" spans="2:5" ht="15.75" x14ac:dyDescent="0.25">
      <c r="B427" s="3"/>
      <c r="C427" s="3"/>
      <c r="D427" s="3"/>
      <c r="E427" s="3"/>
    </row>
    <row r="428" spans="2:5" ht="15.75" x14ac:dyDescent="0.25">
      <c r="B428" s="3"/>
      <c r="C428" s="3"/>
      <c r="D428" s="3"/>
      <c r="E428" s="3"/>
    </row>
    <row r="429" spans="2:5" ht="15.75" x14ac:dyDescent="0.25">
      <c r="B429" s="3"/>
      <c r="C429" s="3"/>
      <c r="D429" s="3"/>
      <c r="E429" s="3"/>
    </row>
    <row r="430" spans="2:5" ht="15.75" x14ac:dyDescent="0.25">
      <c r="B430" s="3"/>
      <c r="C430" s="3"/>
      <c r="D430" s="3"/>
      <c r="E430" s="3"/>
    </row>
    <row r="431" spans="2:5" ht="15.75" x14ac:dyDescent="0.25">
      <c r="B431" s="3"/>
      <c r="C431" s="3"/>
      <c r="D431" s="3"/>
      <c r="E431" s="3"/>
    </row>
    <row r="432" spans="2:5" ht="15.75" x14ac:dyDescent="0.25">
      <c r="B432" s="3"/>
      <c r="C432" s="3"/>
      <c r="D432" s="3"/>
      <c r="E432" s="3"/>
    </row>
    <row r="433" spans="2:5" ht="15.75" x14ac:dyDescent="0.25">
      <c r="B433" s="3"/>
      <c r="C433" s="3"/>
      <c r="D433" s="3"/>
      <c r="E433" s="3"/>
    </row>
    <row r="434" spans="2:5" ht="15.75" x14ac:dyDescent="0.25">
      <c r="B434" s="3"/>
      <c r="C434" s="3"/>
      <c r="D434" s="3"/>
      <c r="E434" s="3"/>
    </row>
    <row r="435" spans="2:5" ht="15.75" x14ac:dyDescent="0.25">
      <c r="B435" s="3"/>
      <c r="C435" s="3"/>
      <c r="D435" s="3"/>
      <c r="E435" s="3"/>
    </row>
    <row r="436" spans="2:5" ht="15.75" x14ac:dyDescent="0.25">
      <c r="B436" s="3"/>
      <c r="C436" s="3"/>
      <c r="D436" s="3"/>
      <c r="E436" s="3"/>
    </row>
    <row r="437" spans="2:5" ht="15.75" x14ac:dyDescent="0.25">
      <c r="B437" s="3"/>
      <c r="C437" s="3"/>
      <c r="D437" s="3"/>
      <c r="E437" s="3"/>
    </row>
    <row r="438" spans="2:5" ht="15.75" x14ac:dyDescent="0.25">
      <c r="B438" s="3"/>
      <c r="C438" s="3"/>
      <c r="D438" s="3"/>
      <c r="E438" s="3"/>
    </row>
    <row r="439" spans="2:5" ht="15.75" x14ac:dyDescent="0.25">
      <c r="B439" s="3"/>
      <c r="C439" s="3"/>
      <c r="D439" s="3"/>
      <c r="E439" s="3"/>
    </row>
    <row r="440" spans="2:5" ht="15.75" x14ac:dyDescent="0.25">
      <c r="B440" s="3"/>
      <c r="C440" s="3"/>
      <c r="D440" s="3"/>
      <c r="E440" s="3"/>
    </row>
    <row r="441" spans="2:5" ht="15.75" x14ac:dyDescent="0.25">
      <c r="B441" s="3"/>
      <c r="C441" s="3"/>
      <c r="D441" s="3"/>
      <c r="E441" s="3"/>
    </row>
    <row r="442" spans="2:5" ht="15.75" x14ac:dyDescent="0.25">
      <c r="B442" s="3"/>
      <c r="C442" s="3"/>
      <c r="D442" s="3"/>
      <c r="E442" s="3"/>
    </row>
    <row r="443" spans="2:5" ht="15.75" x14ac:dyDescent="0.25">
      <c r="B443" s="3"/>
      <c r="C443" s="3"/>
      <c r="D443" s="3"/>
      <c r="E443" s="3"/>
    </row>
    <row r="444" spans="2:5" ht="15.75" x14ac:dyDescent="0.25">
      <c r="B444" s="3"/>
      <c r="C444" s="3"/>
      <c r="D444" s="3"/>
      <c r="E444" s="3"/>
    </row>
    <row r="445" spans="2:5" ht="15.75" x14ac:dyDescent="0.25">
      <c r="B445" s="3"/>
      <c r="C445" s="3"/>
      <c r="D445" s="3"/>
      <c r="E445" s="3"/>
    </row>
    <row r="446" spans="2:5" ht="15.75" x14ac:dyDescent="0.25">
      <c r="B446" s="3"/>
      <c r="C446" s="3"/>
      <c r="D446" s="3"/>
      <c r="E446" s="3"/>
    </row>
    <row r="447" spans="2:5" ht="15.75" x14ac:dyDescent="0.25">
      <c r="B447" s="3"/>
      <c r="C447" s="3"/>
      <c r="D447" s="3"/>
      <c r="E447" s="3"/>
    </row>
    <row r="448" spans="2:5" ht="15.75" x14ac:dyDescent="0.25">
      <c r="B448" s="3"/>
      <c r="C448" s="3"/>
      <c r="D448" s="3"/>
      <c r="E448" s="3"/>
    </row>
    <row r="449" spans="2:5" ht="15.75" x14ac:dyDescent="0.25">
      <c r="B449" s="3"/>
      <c r="C449" s="3"/>
      <c r="D449" s="3"/>
      <c r="E449" s="3"/>
    </row>
    <row r="450" spans="2:5" ht="15.75" x14ac:dyDescent="0.25">
      <c r="B450" s="3"/>
      <c r="C450" s="3"/>
      <c r="D450" s="3"/>
      <c r="E450" s="3"/>
    </row>
    <row r="451" spans="2:5" ht="15.75" x14ac:dyDescent="0.25">
      <c r="B451" s="3"/>
      <c r="C451" s="3"/>
      <c r="D451" s="3"/>
      <c r="E451" s="3"/>
    </row>
    <row r="452" spans="2:5" ht="15.75" x14ac:dyDescent="0.25">
      <c r="B452" s="3"/>
      <c r="C452" s="3"/>
      <c r="D452" s="3"/>
      <c r="E452" s="3"/>
    </row>
    <row r="453" spans="2:5" ht="15.75" x14ac:dyDescent="0.25">
      <c r="B453" s="3"/>
      <c r="C453" s="3"/>
      <c r="D453" s="3"/>
      <c r="E453" s="3"/>
    </row>
    <row r="454" spans="2:5" ht="15.75" x14ac:dyDescent="0.25">
      <c r="B454" s="3"/>
      <c r="C454" s="3"/>
      <c r="D454" s="3"/>
      <c r="E454" s="3"/>
    </row>
    <row r="455" spans="2:5" ht="15.75" x14ac:dyDescent="0.25">
      <c r="B455" s="3"/>
      <c r="C455" s="3"/>
      <c r="D455" s="3"/>
      <c r="E455" s="3"/>
    </row>
    <row r="456" spans="2:5" ht="15.75" x14ac:dyDescent="0.25">
      <c r="B456" s="3"/>
      <c r="C456" s="3"/>
      <c r="D456" s="3"/>
      <c r="E456" s="3"/>
    </row>
    <row r="457" spans="2:5" ht="15.75" x14ac:dyDescent="0.25">
      <c r="B457" s="3"/>
      <c r="C457" s="3"/>
      <c r="D457" s="3"/>
      <c r="E457" s="3"/>
    </row>
    <row r="458" spans="2:5" ht="15.75" x14ac:dyDescent="0.25">
      <c r="B458" s="3"/>
      <c r="C458" s="3"/>
      <c r="D458" s="3"/>
      <c r="E458" s="3"/>
    </row>
    <row r="459" spans="2:5" ht="15.75" x14ac:dyDescent="0.25">
      <c r="B459" s="3"/>
      <c r="C459" s="3"/>
      <c r="D459" s="3"/>
      <c r="E459" s="3"/>
    </row>
    <row r="460" spans="2:5" ht="15.75" x14ac:dyDescent="0.25">
      <c r="B460" s="3"/>
      <c r="C460" s="3"/>
      <c r="D460" s="3"/>
      <c r="E460" s="3"/>
    </row>
    <row r="461" spans="2:5" ht="15.75" x14ac:dyDescent="0.25">
      <c r="B461" s="3"/>
      <c r="C461" s="3"/>
      <c r="D461" s="3"/>
      <c r="E461" s="3"/>
    </row>
    <row r="462" spans="2:5" ht="15.75" x14ac:dyDescent="0.25">
      <c r="B462" s="3"/>
      <c r="C462" s="3"/>
      <c r="D462" s="3"/>
      <c r="E462" s="3"/>
    </row>
    <row r="463" spans="2:5" ht="15.75" x14ac:dyDescent="0.25">
      <c r="B463" s="3"/>
      <c r="C463" s="3"/>
      <c r="D463" s="3"/>
      <c r="E463" s="3"/>
    </row>
    <row r="464" spans="2:5" ht="15.75" x14ac:dyDescent="0.25">
      <c r="B464" s="3"/>
      <c r="C464" s="3"/>
      <c r="D464" s="3"/>
      <c r="E464" s="3"/>
    </row>
    <row r="465" spans="2:5" ht="15.75" x14ac:dyDescent="0.25">
      <c r="B465" s="3"/>
      <c r="C465" s="3"/>
      <c r="D465" s="3"/>
      <c r="E465" s="3"/>
    </row>
    <row r="466" spans="2:5" ht="15.75" x14ac:dyDescent="0.25">
      <c r="B466" s="3"/>
      <c r="C466" s="3"/>
      <c r="D466" s="3"/>
      <c r="E466" s="3"/>
    </row>
    <row r="467" spans="2:5" ht="15.75" x14ac:dyDescent="0.25">
      <c r="B467" s="3"/>
      <c r="C467" s="3"/>
      <c r="D467" s="3"/>
      <c r="E467" s="3"/>
    </row>
    <row r="468" spans="2:5" ht="15.75" x14ac:dyDescent="0.25">
      <c r="B468" s="3"/>
      <c r="C468" s="3"/>
      <c r="D468" s="3"/>
      <c r="E468" s="3"/>
    </row>
    <row r="469" spans="2:5" ht="15.75" x14ac:dyDescent="0.25">
      <c r="B469" s="3"/>
      <c r="C469" s="3"/>
      <c r="D469" s="3"/>
      <c r="E469" s="3"/>
    </row>
    <row r="470" spans="2:5" ht="15.75" x14ac:dyDescent="0.25">
      <c r="B470" s="3"/>
      <c r="C470" s="3"/>
      <c r="D470" s="3"/>
      <c r="E470" s="3"/>
    </row>
    <row r="471" spans="2:5" ht="15.75" x14ac:dyDescent="0.25">
      <c r="B471" s="3"/>
      <c r="C471" s="3"/>
      <c r="D471" s="3"/>
      <c r="E471" s="3"/>
    </row>
    <row r="472" spans="2:5" ht="15.75" x14ac:dyDescent="0.25">
      <c r="B472" s="3"/>
      <c r="C472" s="3"/>
      <c r="D472" s="3"/>
      <c r="E472" s="3"/>
    </row>
    <row r="473" spans="2:5" ht="15.75" x14ac:dyDescent="0.25">
      <c r="B473" s="3"/>
      <c r="C473" s="3"/>
      <c r="D473" s="3"/>
      <c r="E473" s="3"/>
    </row>
    <row r="474" spans="2:5" ht="15.75" x14ac:dyDescent="0.25">
      <c r="B474" s="3"/>
      <c r="C474" s="3"/>
      <c r="D474" s="3"/>
      <c r="E474" s="3"/>
    </row>
    <row r="475" spans="2:5" ht="15.75" x14ac:dyDescent="0.25">
      <c r="B475" s="3"/>
      <c r="C475" s="3"/>
      <c r="D475" s="3"/>
      <c r="E475" s="3"/>
    </row>
    <row r="476" spans="2:5" ht="15.75" x14ac:dyDescent="0.25">
      <c r="B476" s="3"/>
      <c r="C476" s="3"/>
      <c r="D476" s="3"/>
      <c r="E476" s="3"/>
    </row>
    <row r="477" spans="2:5" ht="15.75" x14ac:dyDescent="0.25">
      <c r="B477" s="3"/>
      <c r="C477" s="3"/>
      <c r="D477" s="3"/>
      <c r="E477" s="3"/>
    </row>
    <row r="478" spans="2:5" ht="15.75" x14ac:dyDescent="0.25">
      <c r="B478" s="3"/>
      <c r="C478" s="3"/>
      <c r="D478" s="3"/>
      <c r="E478" s="3"/>
    </row>
    <row r="479" spans="2:5" ht="15.75" x14ac:dyDescent="0.25">
      <c r="B479" s="3"/>
      <c r="C479" s="3"/>
      <c r="D479" s="3"/>
      <c r="E479" s="3"/>
    </row>
    <row r="480" spans="2:5" ht="15.75" x14ac:dyDescent="0.25">
      <c r="B480" s="3"/>
      <c r="C480" s="3"/>
      <c r="D480" s="3"/>
      <c r="E480" s="3"/>
    </row>
    <row r="481" spans="2:5" ht="15.75" x14ac:dyDescent="0.25">
      <c r="B481" s="3"/>
      <c r="C481" s="3"/>
      <c r="D481" s="3"/>
      <c r="E481" s="3"/>
    </row>
    <row r="482" spans="2:5" ht="15.75" x14ac:dyDescent="0.25">
      <c r="B482" s="3"/>
      <c r="C482" s="3"/>
      <c r="D482" s="3"/>
      <c r="E482" s="3"/>
    </row>
    <row r="483" spans="2:5" ht="15.75" x14ac:dyDescent="0.25">
      <c r="B483" s="3"/>
      <c r="C483" s="3"/>
      <c r="D483" s="3"/>
      <c r="E483" s="3"/>
    </row>
    <row r="484" spans="2:5" ht="15.75" x14ac:dyDescent="0.25">
      <c r="B484" s="3"/>
      <c r="C484" s="3"/>
      <c r="D484" s="3"/>
      <c r="E484" s="3"/>
    </row>
    <row r="485" spans="2:5" ht="15.75" x14ac:dyDescent="0.25">
      <c r="B485" s="3"/>
      <c r="C485" s="3"/>
      <c r="D485" s="3"/>
      <c r="E485" s="3"/>
    </row>
    <row r="486" spans="2:5" ht="15.75" x14ac:dyDescent="0.25">
      <c r="B486" s="3"/>
      <c r="C486" s="3"/>
      <c r="D486" s="3"/>
      <c r="E486" s="3"/>
    </row>
    <row r="487" spans="2:5" ht="15.75" x14ac:dyDescent="0.25">
      <c r="B487" s="3"/>
      <c r="C487" s="3"/>
      <c r="D487" s="3"/>
      <c r="E487" s="3"/>
    </row>
    <row r="488" spans="2:5" ht="15.75" x14ac:dyDescent="0.25">
      <c r="B488" s="3"/>
      <c r="C488" s="3"/>
      <c r="D488" s="3"/>
      <c r="E488" s="3"/>
    </row>
    <row r="489" spans="2:5" ht="15.75" x14ac:dyDescent="0.25">
      <c r="B489" s="3"/>
      <c r="C489" s="3"/>
      <c r="D489" s="3"/>
      <c r="E489" s="3"/>
    </row>
    <row r="490" spans="2:5" ht="15.75" x14ac:dyDescent="0.25">
      <c r="B490" s="3"/>
      <c r="C490" s="3"/>
      <c r="D490" s="3"/>
      <c r="E490" s="3"/>
    </row>
    <row r="491" spans="2:5" ht="15.75" x14ac:dyDescent="0.25">
      <c r="B491" s="3"/>
      <c r="C491" s="3"/>
      <c r="D491" s="3"/>
      <c r="E491" s="3"/>
    </row>
    <row r="492" spans="2:5" ht="15.75" x14ac:dyDescent="0.25">
      <c r="B492" s="3"/>
      <c r="C492" s="3"/>
      <c r="D492" s="3"/>
      <c r="E492" s="3"/>
    </row>
    <row r="493" spans="2:5" ht="15.75" x14ac:dyDescent="0.25">
      <c r="B493" s="3"/>
      <c r="C493" s="3"/>
      <c r="D493" s="3"/>
      <c r="E493" s="3"/>
    </row>
    <row r="494" spans="2:5" ht="15.75" x14ac:dyDescent="0.25">
      <c r="B494" s="3"/>
      <c r="C494" s="3"/>
      <c r="D494" s="3"/>
      <c r="E494" s="3"/>
    </row>
    <row r="495" spans="2:5" ht="15.75" x14ac:dyDescent="0.25">
      <c r="B495" s="3"/>
      <c r="C495" s="3"/>
      <c r="D495" s="3"/>
      <c r="E495" s="3"/>
    </row>
    <row r="496" spans="2:5" ht="15.75" x14ac:dyDescent="0.25">
      <c r="B496" s="3"/>
      <c r="C496" s="3"/>
      <c r="D496" s="3"/>
      <c r="E496" s="3"/>
    </row>
    <row r="497" spans="2:5" ht="15.75" x14ac:dyDescent="0.25">
      <c r="B497" s="3"/>
      <c r="C497" s="3"/>
      <c r="D497" s="3"/>
      <c r="E497" s="3"/>
    </row>
    <row r="498" spans="2:5" ht="15.75" x14ac:dyDescent="0.25">
      <c r="B498" s="3"/>
      <c r="C498" s="3"/>
      <c r="D498" s="3"/>
      <c r="E498" s="3"/>
    </row>
    <row r="499" spans="2:5" ht="15.75" x14ac:dyDescent="0.25">
      <c r="B499" s="3"/>
      <c r="C499" s="3"/>
      <c r="D499" s="3"/>
      <c r="E499" s="3"/>
    </row>
    <row r="500" spans="2:5" ht="15.75" x14ac:dyDescent="0.25">
      <c r="B500" s="3"/>
      <c r="C500" s="3"/>
      <c r="D500" s="3"/>
      <c r="E500" s="3"/>
    </row>
    <row r="501" spans="2:5" ht="15.75" x14ac:dyDescent="0.25">
      <c r="B501" s="3"/>
      <c r="C501" s="3"/>
      <c r="D501" s="3"/>
      <c r="E501" s="3"/>
    </row>
    <row r="502" spans="2:5" ht="15.75" x14ac:dyDescent="0.25">
      <c r="B502" s="3"/>
      <c r="C502" s="3"/>
      <c r="D502" s="3"/>
      <c r="E502" s="3"/>
    </row>
    <row r="503" spans="2:5" ht="15.75" x14ac:dyDescent="0.25">
      <c r="B503" s="3"/>
      <c r="C503" s="3"/>
      <c r="D503" s="3"/>
      <c r="E503" s="3"/>
    </row>
    <row r="504" spans="2:5" ht="15.75" x14ac:dyDescent="0.25">
      <c r="B504" s="3"/>
      <c r="C504" s="3"/>
      <c r="D504" s="3"/>
      <c r="E504" s="3"/>
    </row>
    <row r="505" spans="2:5" ht="15.75" x14ac:dyDescent="0.25">
      <c r="B505" s="3"/>
      <c r="C505" s="3"/>
      <c r="D505" s="3"/>
      <c r="E505" s="3"/>
    </row>
    <row r="506" spans="2:5" ht="15.75" x14ac:dyDescent="0.25">
      <c r="B506" s="3"/>
      <c r="C506" s="3"/>
      <c r="D506" s="3"/>
      <c r="E506" s="3"/>
    </row>
    <row r="507" spans="2:5" ht="15.75" x14ac:dyDescent="0.25">
      <c r="B507" s="3"/>
      <c r="C507" s="3"/>
      <c r="D507" s="3"/>
      <c r="E507" s="3"/>
    </row>
    <row r="508" spans="2:5" ht="15.75" x14ac:dyDescent="0.25">
      <c r="B508" s="3"/>
      <c r="C508" s="3"/>
      <c r="D508" s="3"/>
      <c r="E508" s="3"/>
    </row>
    <row r="509" spans="2:5" ht="15.75" x14ac:dyDescent="0.25">
      <c r="B509" s="3"/>
      <c r="C509" s="3"/>
      <c r="D509" s="3"/>
      <c r="E509" s="3"/>
    </row>
    <row r="510" spans="2:5" ht="15.75" x14ac:dyDescent="0.25">
      <c r="B510" s="3"/>
      <c r="C510" s="3"/>
      <c r="D510" s="3"/>
      <c r="E510" s="3"/>
    </row>
    <row r="511" spans="2:5" ht="15.75" x14ac:dyDescent="0.25">
      <c r="B511" s="3"/>
      <c r="C511" s="3"/>
      <c r="D511" s="3"/>
      <c r="E511" s="3"/>
    </row>
    <row r="512" spans="2:5" ht="15.75" x14ac:dyDescent="0.25">
      <c r="B512" s="3"/>
      <c r="C512" s="3"/>
      <c r="D512" s="3"/>
      <c r="E512" s="3"/>
    </row>
    <row r="513" spans="2:5" ht="15.75" x14ac:dyDescent="0.25">
      <c r="B513" s="3"/>
      <c r="C513" s="3"/>
      <c r="D513" s="3"/>
      <c r="E513" s="3"/>
    </row>
    <row r="514" spans="2:5" ht="15.75" x14ac:dyDescent="0.25">
      <c r="B514" s="3"/>
      <c r="C514" s="3"/>
      <c r="D514" s="3"/>
      <c r="E514" s="3"/>
    </row>
    <row r="515" spans="2:5" ht="15.75" x14ac:dyDescent="0.25">
      <c r="B515" s="3"/>
      <c r="C515" s="3"/>
      <c r="D515" s="3"/>
      <c r="E515" s="3"/>
    </row>
    <row r="516" spans="2:5" ht="15.75" x14ac:dyDescent="0.25">
      <c r="B516" s="3"/>
      <c r="C516" s="3"/>
      <c r="D516" s="3"/>
      <c r="E516" s="3"/>
    </row>
    <row r="517" spans="2:5" ht="15.75" x14ac:dyDescent="0.25">
      <c r="B517" s="3"/>
      <c r="C517" s="3"/>
      <c r="D517" s="3"/>
      <c r="E517" s="3"/>
    </row>
    <row r="518" spans="2:5" ht="15.75" x14ac:dyDescent="0.25">
      <c r="B518" s="3"/>
      <c r="C518" s="3"/>
      <c r="D518" s="3"/>
      <c r="E518" s="3"/>
    </row>
    <row r="519" spans="2:5" ht="15.75" x14ac:dyDescent="0.25">
      <c r="B519" s="3"/>
      <c r="C519" s="3"/>
      <c r="D519" s="3"/>
      <c r="E519" s="3"/>
    </row>
    <row r="520" spans="2:5" ht="15.75" x14ac:dyDescent="0.25">
      <c r="B520" s="3"/>
      <c r="C520" s="3"/>
      <c r="D520" s="3"/>
      <c r="E520" s="3"/>
    </row>
    <row r="521" spans="2:5" ht="15.75" x14ac:dyDescent="0.25">
      <c r="B521" s="3"/>
      <c r="C521" s="3"/>
      <c r="D521" s="3"/>
      <c r="E521" s="3"/>
    </row>
    <row r="522" spans="2:5" ht="15.75" x14ac:dyDescent="0.25">
      <c r="B522" s="3"/>
      <c r="C522" s="3"/>
      <c r="D522" s="3"/>
      <c r="E522" s="3"/>
    </row>
    <row r="523" spans="2:5" ht="15.75" x14ac:dyDescent="0.25">
      <c r="B523" s="3"/>
      <c r="C523" s="3"/>
      <c r="D523" s="3"/>
      <c r="E523" s="3"/>
    </row>
    <row r="524" spans="2:5" ht="15.75" x14ac:dyDescent="0.25">
      <c r="B524" s="3"/>
      <c r="C524" s="3"/>
      <c r="D524" s="3"/>
      <c r="E524" s="3"/>
    </row>
    <row r="525" spans="2:5" ht="15.75" x14ac:dyDescent="0.25">
      <c r="B525" s="3"/>
      <c r="C525" s="3"/>
      <c r="D525" s="3"/>
      <c r="E525" s="3"/>
    </row>
    <row r="526" spans="2:5" ht="15.75" x14ac:dyDescent="0.25">
      <c r="B526" s="3"/>
      <c r="C526" s="3"/>
      <c r="D526" s="3"/>
      <c r="E526" s="3"/>
    </row>
    <row r="527" spans="2:5" ht="15.75" x14ac:dyDescent="0.25">
      <c r="B527" s="3"/>
      <c r="C527" s="3"/>
      <c r="D527" s="3"/>
      <c r="E527" s="3"/>
    </row>
    <row r="528" spans="2:5" ht="15.75" x14ac:dyDescent="0.25">
      <c r="B528" s="3"/>
      <c r="C528" s="3"/>
      <c r="D528" s="3"/>
      <c r="E528" s="3"/>
    </row>
    <row r="529" spans="2:5" ht="15.75" x14ac:dyDescent="0.25">
      <c r="B529" s="3"/>
      <c r="C529" s="3"/>
      <c r="D529" s="3"/>
      <c r="E529" s="3"/>
    </row>
    <row r="530" spans="2:5" ht="15.75" x14ac:dyDescent="0.25">
      <c r="B530" s="3"/>
      <c r="C530" s="3"/>
      <c r="D530" s="3"/>
      <c r="E530" s="3"/>
    </row>
    <row r="531" spans="2:5" ht="15.75" x14ac:dyDescent="0.25">
      <c r="B531" s="3"/>
      <c r="C531" s="3"/>
      <c r="D531" s="3"/>
      <c r="E531" s="3"/>
    </row>
    <row r="532" spans="2:5" ht="15.75" x14ac:dyDescent="0.25">
      <c r="B532" s="3"/>
      <c r="C532" s="3"/>
      <c r="D532" s="3"/>
      <c r="E532" s="3"/>
    </row>
    <row r="533" spans="2:5" ht="15.75" x14ac:dyDescent="0.25">
      <c r="B533" s="3"/>
      <c r="C533" s="3"/>
      <c r="D533" s="3"/>
      <c r="E533" s="3"/>
    </row>
    <row r="534" spans="2:5" ht="15.75" x14ac:dyDescent="0.25">
      <c r="B534" s="3"/>
      <c r="C534" s="3"/>
      <c r="D534" s="3"/>
      <c r="E534" s="3"/>
    </row>
    <row r="535" spans="2:5" ht="15.75" x14ac:dyDescent="0.25">
      <c r="B535" s="3"/>
      <c r="C535" s="3"/>
      <c r="D535" s="3"/>
      <c r="E535" s="3"/>
    </row>
    <row r="536" spans="2:5" ht="15.75" x14ac:dyDescent="0.25">
      <c r="B536" s="3"/>
      <c r="C536" s="3"/>
      <c r="D536" s="3"/>
      <c r="E536" s="3"/>
    </row>
    <row r="537" spans="2:5" ht="15.75" x14ac:dyDescent="0.25">
      <c r="B537" s="3"/>
      <c r="C537" s="3"/>
      <c r="D537" s="3"/>
      <c r="E537" s="3"/>
    </row>
    <row r="538" spans="2:5" ht="15.75" x14ac:dyDescent="0.25">
      <c r="B538" s="3"/>
      <c r="C538" s="3"/>
      <c r="D538" s="3"/>
      <c r="E538" s="3"/>
    </row>
    <row r="539" spans="2:5" ht="15.75" x14ac:dyDescent="0.25">
      <c r="B539" s="3"/>
      <c r="C539" s="3"/>
      <c r="D539" s="3"/>
      <c r="E539" s="3"/>
    </row>
    <row r="540" spans="2:5" ht="15.75" x14ac:dyDescent="0.25">
      <c r="B540" s="3"/>
      <c r="C540" s="3"/>
      <c r="D540" s="3"/>
      <c r="E540" s="3"/>
    </row>
    <row r="541" spans="2:5" ht="15.75" x14ac:dyDescent="0.25">
      <c r="B541" s="3"/>
      <c r="C541" s="3"/>
      <c r="D541" s="3"/>
      <c r="E541" s="3"/>
    </row>
    <row r="542" spans="2:5" ht="15.75" x14ac:dyDescent="0.25">
      <c r="B542" s="3"/>
      <c r="C542" s="3"/>
      <c r="D542" s="3"/>
      <c r="E542" s="3"/>
    </row>
    <row r="543" spans="2:5" ht="15.75" x14ac:dyDescent="0.25">
      <c r="B543" s="3"/>
      <c r="C543" s="3"/>
      <c r="D543" s="3"/>
      <c r="E543" s="3"/>
    </row>
    <row r="544" spans="2:5" ht="15.75" x14ac:dyDescent="0.25">
      <c r="B544" s="3"/>
      <c r="C544" s="3"/>
      <c r="D544" s="3"/>
      <c r="E544" s="3"/>
    </row>
    <row r="545" spans="2:5" ht="15.75" x14ac:dyDescent="0.25">
      <c r="B545" s="3"/>
      <c r="C545" s="3"/>
      <c r="D545" s="3"/>
      <c r="E545" s="3"/>
    </row>
    <row r="546" spans="2:5" ht="15.75" x14ac:dyDescent="0.25">
      <c r="B546" s="3"/>
      <c r="C546" s="3"/>
      <c r="D546" s="3"/>
      <c r="E546" s="3"/>
    </row>
    <row r="547" spans="2:5" ht="15.75" x14ac:dyDescent="0.25">
      <c r="B547" s="3"/>
      <c r="C547" s="3"/>
      <c r="D547" s="3"/>
      <c r="E547" s="3"/>
    </row>
    <row r="548" spans="2:5" ht="15.75" x14ac:dyDescent="0.25">
      <c r="B548" s="3"/>
      <c r="C548" s="3"/>
      <c r="D548" s="3"/>
      <c r="E548" s="3"/>
    </row>
    <row r="549" spans="2:5" ht="15.75" x14ac:dyDescent="0.25">
      <c r="B549" s="3"/>
      <c r="C549" s="3"/>
      <c r="D549" s="3"/>
      <c r="E549" s="3"/>
    </row>
    <row r="550" spans="2:5" ht="15.75" x14ac:dyDescent="0.25">
      <c r="B550" s="3"/>
      <c r="C550" s="3"/>
      <c r="D550" s="3"/>
      <c r="E550" s="3"/>
    </row>
    <row r="551" spans="2:5" ht="15.75" x14ac:dyDescent="0.25">
      <c r="B551" s="3"/>
      <c r="C551" s="3"/>
      <c r="D551" s="3"/>
      <c r="E551" s="3"/>
    </row>
    <row r="552" spans="2:5" ht="15.75" x14ac:dyDescent="0.25">
      <c r="B552" s="3"/>
      <c r="C552" s="3"/>
      <c r="D552" s="3"/>
      <c r="E552" s="3"/>
    </row>
    <row r="553" spans="2:5" ht="15.75" x14ac:dyDescent="0.25">
      <c r="B553" s="3"/>
      <c r="C553" s="3"/>
      <c r="D553" s="3"/>
      <c r="E553" s="3"/>
    </row>
    <row r="554" spans="2:5" ht="15.75" x14ac:dyDescent="0.25">
      <c r="B554" s="3"/>
      <c r="C554" s="3"/>
      <c r="D554" s="3"/>
      <c r="E554" s="3"/>
    </row>
    <row r="555" spans="2:5" ht="15.75" x14ac:dyDescent="0.25">
      <c r="B555" s="3"/>
      <c r="C555" s="3"/>
      <c r="D555" s="3"/>
      <c r="E555" s="3"/>
    </row>
    <row r="556" spans="2:5" ht="15.75" x14ac:dyDescent="0.25">
      <c r="B556" s="3"/>
      <c r="C556" s="3"/>
      <c r="D556" s="3"/>
      <c r="E556" s="3"/>
    </row>
    <row r="557" spans="2:5" ht="15.75" x14ac:dyDescent="0.25">
      <c r="B557" s="3"/>
      <c r="C557" s="3"/>
      <c r="D557" s="3"/>
      <c r="E557" s="3"/>
    </row>
    <row r="558" spans="2:5" ht="15.75" x14ac:dyDescent="0.25">
      <c r="B558" s="3"/>
      <c r="C558" s="3"/>
      <c r="D558" s="3"/>
      <c r="E558" s="3"/>
    </row>
    <row r="559" spans="2:5" ht="15.75" x14ac:dyDescent="0.25">
      <c r="B559" s="3"/>
      <c r="C559" s="3"/>
      <c r="D559" s="3"/>
      <c r="E559" s="3"/>
    </row>
    <row r="560" spans="2:5" ht="15.75" x14ac:dyDescent="0.25">
      <c r="B560" s="3"/>
      <c r="C560" s="3"/>
      <c r="D560" s="3"/>
      <c r="E560" s="3"/>
    </row>
    <row r="561" spans="2:5" ht="15.75" x14ac:dyDescent="0.25">
      <c r="B561" s="3"/>
      <c r="C561" s="3"/>
      <c r="D561" s="3"/>
      <c r="E561" s="3"/>
    </row>
    <row r="562" spans="2:5" ht="15.75" x14ac:dyDescent="0.25">
      <c r="B562" s="3"/>
      <c r="C562" s="3"/>
      <c r="D562" s="3"/>
      <c r="E562" s="3"/>
    </row>
    <row r="563" spans="2:5" ht="15.75" x14ac:dyDescent="0.25">
      <c r="B563" s="3"/>
      <c r="C563" s="3"/>
      <c r="D563" s="3"/>
      <c r="E563" s="3"/>
    </row>
    <row r="564" spans="2:5" ht="15.75" x14ac:dyDescent="0.25">
      <c r="B564" s="3"/>
      <c r="C564" s="3"/>
      <c r="D564" s="3"/>
      <c r="E564" s="3"/>
    </row>
    <row r="565" spans="2:5" ht="15.75" x14ac:dyDescent="0.25">
      <c r="B565" s="3"/>
      <c r="C565" s="3"/>
      <c r="D565" s="3"/>
      <c r="E565" s="3"/>
    </row>
    <row r="566" spans="2:5" ht="15.75" x14ac:dyDescent="0.25">
      <c r="B566" s="3"/>
      <c r="C566" s="3"/>
      <c r="D566" s="3"/>
      <c r="E566" s="3"/>
    </row>
    <row r="567" spans="2:5" ht="15.75" x14ac:dyDescent="0.25">
      <c r="B567" s="3"/>
      <c r="C567" s="3"/>
      <c r="D567" s="3"/>
      <c r="E567" s="3"/>
    </row>
    <row r="568" spans="2:5" ht="15.75" x14ac:dyDescent="0.25">
      <c r="B568" s="3"/>
      <c r="C568" s="3"/>
      <c r="D568" s="3"/>
      <c r="E568" s="3"/>
    </row>
    <row r="569" spans="2:5" ht="15.75" x14ac:dyDescent="0.25">
      <c r="B569" s="3"/>
      <c r="C569" s="3"/>
      <c r="D569" s="3"/>
      <c r="E569" s="3"/>
    </row>
    <row r="570" spans="2:5" ht="15.75" x14ac:dyDescent="0.25">
      <c r="B570" s="3"/>
      <c r="C570" s="3"/>
      <c r="D570" s="3"/>
      <c r="E570" s="3"/>
    </row>
    <row r="571" spans="2:5" ht="15.75" x14ac:dyDescent="0.25">
      <c r="B571" s="3"/>
      <c r="C571" s="3"/>
      <c r="D571" s="3"/>
      <c r="E571" s="3"/>
    </row>
    <row r="572" spans="2:5" ht="15.75" x14ac:dyDescent="0.25">
      <c r="B572" s="3"/>
      <c r="C572" s="3"/>
      <c r="D572" s="3"/>
      <c r="E572" s="3"/>
    </row>
    <row r="573" spans="2:5" ht="15.75" x14ac:dyDescent="0.25">
      <c r="B573" s="3"/>
      <c r="C573" s="3"/>
      <c r="D573" s="3"/>
      <c r="E573" s="3"/>
    </row>
    <row r="574" spans="2:5" ht="15.75" x14ac:dyDescent="0.25">
      <c r="B574" s="3"/>
      <c r="C574" s="3"/>
      <c r="D574" s="3"/>
      <c r="E574" s="3"/>
    </row>
    <row r="575" spans="2:5" ht="15.75" x14ac:dyDescent="0.25">
      <c r="B575" s="3"/>
      <c r="C575" s="3"/>
      <c r="D575" s="3"/>
      <c r="E575" s="3"/>
    </row>
    <row r="576" spans="2:5" ht="15.75" x14ac:dyDescent="0.25">
      <c r="B576" s="3"/>
      <c r="C576" s="3"/>
      <c r="D576" s="3"/>
      <c r="E576" s="3"/>
    </row>
    <row r="577" spans="2:5" ht="15.75" x14ac:dyDescent="0.25">
      <c r="B577" s="3"/>
      <c r="C577" s="3"/>
      <c r="D577" s="3"/>
      <c r="E577" s="3"/>
    </row>
    <row r="578" spans="2:5" ht="15.75" x14ac:dyDescent="0.25">
      <c r="B578" s="3"/>
      <c r="C578" s="3"/>
      <c r="D578" s="3"/>
      <c r="E578" s="3"/>
    </row>
    <row r="579" spans="2:5" ht="15.75" x14ac:dyDescent="0.25">
      <c r="B579" s="3"/>
      <c r="C579" s="3"/>
      <c r="D579" s="3"/>
      <c r="E579" s="3"/>
    </row>
    <row r="580" spans="2:5" ht="15.75" x14ac:dyDescent="0.25">
      <c r="B580" s="3"/>
      <c r="C580" s="3"/>
      <c r="D580" s="3"/>
      <c r="E580" s="3"/>
    </row>
    <row r="581" spans="2:5" ht="15.75" x14ac:dyDescent="0.25">
      <c r="B581" s="3"/>
      <c r="C581" s="3"/>
      <c r="D581" s="3"/>
      <c r="E581" s="3"/>
    </row>
    <row r="582" spans="2:5" ht="15.75" x14ac:dyDescent="0.25">
      <c r="B582" s="3"/>
      <c r="C582" s="3"/>
      <c r="D582" s="3"/>
      <c r="E582" s="3"/>
    </row>
    <row r="583" spans="2:5" ht="15.75" x14ac:dyDescent="0.25">
      <c r="B583" s="3"/>
      <c r="C583" s="3"/>
      <c r="D583" s="3"/>
      <c r="E583" s="3"/>
    </row>
    <row r="584" spans="2:5" ht="15.75" x14ac:dyDescent="0.25">
      <c r="B584" s="3"/>
      <c r="C584" s="3"/>
      <c r="D584" s="3"/>
      <c r="E584" s="3"/>
    </row>
    <row r="585" spans="2:5" ht="15.75" x14ac:dyDescent="0.25">
      <c r="B585" s="3"/>
      <c r="C585" s="3"/>
      <c r="D585" s="3"/>
      <c r="E585" s="3"/>
    </row>
    <row r="586" spans="2:5" ht="15.75" x14ac:dyDescent="0.25">
      <c r="B586" s="3"/>
      <c r="C586" s="3"/>
      <c r="D586" s="3"/>
      <c r="E586" s="3"/>
    </row>
    <row r="587" spans="2:5" ht="15.75" x14ac:dyDescent="0.25">
      <c r="B587" s="3"/>
      <c r="C587" s="3"/>
      <c r="D587" s="3"/>
      <c r="E587" s="3"/>
    </row>
    <row r="588" spans="2:5" ht="15.75" x14ac:dyDescent="0.25">
      <c r="B588" s="3"/>
      <c r="C588" s="3"/>
      <c r="D588" s="3"/>
      <c r="E588" s="3"/>
    </row>
    <row r="589" spans="2:5" ht="15.75" x14ac:dyDescent="0.25">
      <c r="B589" s="3"/>
      <c r="C589" s="3"/>
      <c r="D589" s="3"/>
      <c r="E589" s="3"/>
    </row>
    <row r="590" spans="2:5" ht="15.75" x14ac:dyDescent="0.25">
      <c r="B590" s="3"/>
      <c r="C590" s="3"/>
      <c r="D590" s="3"/>
      <c r="E590" s="3"/>
    </row>
    <row r="591" spans="2:5" ht="15.75" x14ac:dyDescent="0.25">
      <c r="B591" s="3"/>
      <c r="C591" s="3"/>
      <c r="D591" s="3"/>
      <c r="E591" s="3"/>
    </row>
    <row r="592" spans="2:5" ht="15.75" x14ac:dyDescent="0.25">
      <c r="B592" s="3"/>
      <c r="C592" s="3"/>
      <c r="D592" s="3"/>
      <c r="E592" s="3"/>
    </row>
    <row r="593" spans="2:5" ht="15.75" x14ac:dyDescent="0.25">
      <c r="B593" s="3"/>
      <c r="C593" s="3"/>
      <c r="D593" s="3"/>
      <c r="E593" s="3"/>
    </row>
    <row r="594" spans="2:5" ht="15.75" x14ac:dyDescent="0.25">
      <c r="B594" s="3"/>
      <c r="C594" s="3"/>
      <c r="D594" s="3"/>
      <c r="E594" s="3"/>
    </row>
    <row r="595" spans="2:5" ht="15.75" x14ac:dyDescent="0.25">
      <c r="B595" s="3"/>
      <c r="C595" s="3"/>
      <c r="D595" s="3"/>
      <c r="E595" s="3"/>
    </row>
    <row r="596" spans="2:5" ht="15.75" x14ac:dyDescent="0.25">
      <c r="B596" s="3"/>
      <c r="C596" s="3"/>
      <c r="D596" s="3"/>
      <c r="E596" s="3"/>
    </row>
    <row r="597" spans="2:5" ht="15.75" x14ac:dyDescent="0.25">
      <c r="B597" s="3"/>
      <c r="C597" s="3"/>
      <c r="D597" s="3"/>
      <c r="E597" s="3"/>
    </row>
    <row r="598" spans="2:5" ht="15.75" x14ac:dyDescent="0.25">
      <c r="B598" s="3"/>
      <c r="C598" s="3"/>
      <c r="D598" s="3"/>
      <c r="E598" s="3"/>
    </row>
    <row r="599" spans="2:5" ht="15.75" x14ac:dyDescent="0.25">
      <c r="B599" s="3"/>
      <c r="C599" s="3"/>
      <c r="D599" s="3"/>
      <c r="E599" s="3"/>
    </row>
    <row r="600" spans="2:5" ht="15.75" x14ac:dyDescent="0.25">
      <c r="B600" s="3"/>
      <c r="C600" s="3"/>
      <c r="D600" s="3"/>
      <c r="E600" s="3"/>
    </row>
    <row r="601" spans="2:5" ht="15.75" x14ac:dyDescent="0.25">
      <c r="B601" s="3"/>
      <c r="C601" s="3"/>
      <c r="D601" s="3"/>
      <c r="E601" s="3"/>
    </row>
    <row r="602" spans="2:5" ht="15.75" x14ac:dyDescent="0.25">
      <c r="B602" s="3"/>
      <c r="C602" s="3"/>
      <c r="D602" s="3"/>
      <c r="E602" s="3"/>
    </row>
    <row r="603" spans="2:5" ht="15.75" x14ac:dyDescent="0.25">
      <c r="B603" s="3"/>
      <c r="C603" s="3"/>
      <c r="D603" s="3"/>
      <c r="E603" s="3"/>
    </row>
    <row r="604" spans="2:5" ht="15.75" x14ac:dyDescent="0.25">
      <c r="B604" s="3"/>
      <c r="C604" s="3"/>
      <c r="D604" s="3"/>
      <c r="E604" s="3"/>
    </row>
    <row r="605" spans="2:5" ht="15.75" x14ac:dyDescent="0.25">
      <c r="B605" s="3"/>
      <c r="C605" s="3"/>
      <c r="D605" s="3"/>
      <c r="E605" s="3"/>
    </row>
    <row r="606" spans="2:5" ht="15.75" x14ac:dyDescent="0.25">
      <c r="B606" s="3"/>
      <c r="C606" s="3"/>
      <c r="D606" s="3"/>
      <c r="E606" s="3"/>
    </row>
    <row r="607" spans="2:5" ht="15.75" x14ac:dyDescent="0.25">
      <c r="B607" s="3"/>
      <c r="C607" s="3"/>
      <c r="D607" s="3"/>
      <c r="E607" s="3"/>
    </row>
    <row r="608" spans="2:5" ht="15.75" x14ac:dyDescent="0.25">
      <c r="B608" s="3"/>
      <c r="C608" s="3"/>
      <c r="D608" s="3"/>
      <c r="E608" s="3"/>
    </row>
    <row r="609" spans="2:5" ht="15.75" x14ac:dyDescent="0.25">
      <c r="B609" s="3"/>
      <c r="C609" s="3"/>
      <c r="D609" s="3"/>
      <c r="E609" s="3"/>
    </row>
    <row r="610" spans="2:5" ht="15.75" x14ac:dyDescent="0.25">
      <c r="B610" s="3"/>
      <c r="C610" s="3"/>
      <c r="D610" s="3"/>
      <c r="E610" s="3"/>
    </row>
    <row r="611" spans="2:5" ht="15.75" x14ac:dyDescent="0.25">
      <c r="B611" s="3"/>
      <c r="C611" s="3"/>
      <c r="D611" s="3"/>
      <c r="E611" s="3"/>
    </row>
    <row r="612" spans="2:5" ht="15.75" x14ac:dyDescent="0.25">
      <c r="B612" s="3"/>
      <c r="C612" s="3"/>
      <c r="D612" s="3"/>
      <c r="E612" s="3"/>
    </row>
    <row r="613" spans="2:5" ht="15.75" x14ac:dyDescent="0.25">
      <c r="B613" s="3"/>
      <c r="C613" s="3"/>
      <c r="D613" s="3"/>
      <c r="E613" s="3"/>
    </row>
    <row r="614" spans="2:5" ht="15.75" x14ac:dyDescent="0.25">
      <c r="B614" s="3"/>
      <c r="C614" s="3"/>
      <c r="D614" s="3"/>
      <c r="E614" s="3"/>
    </row>
    <row r="615" spans="2:5" ht="15.75" x14ac:dyDescent="0.25">
      <c r="B615" s="3"/>
      <c r="C615" s="3"/>
      <c r="D615" s="3"/>
      <c r="E615" s="3"/>
    </row>
    <row r="616" spans="2:5" ht="15.75" x14ac:dyDescent="0.25">
      <c r="B616" s="3"/>
      <c r="C616" s="3"/>
      <c r="D616" s="3"/>
      <c r="E616" s="3"/>
    </row>
    <row r="617" spans="2:5" ht="15.75" x14ac:dyDescent="0.25">
      <c r="B617" s="3"/>
      <c r="C617" s="3"/>
      <c r="D617" s="3"/>
      <c r="E617" s="3"/>
    </row>
    <row r="618" spans="2:5" ht="15.75" x14ac:dyDescent="0.25">
      <c r="B618" s="3"/>
      <c r="C618" s="3"/>
      <c r="D618" s="3"/>
      <c r="E618" s="3"/>
    </row>
    <row r="619" spans="2:5" ht="15.75" x14ac:dyDescent="0.25">
      <c r="B619" s="3"/>
      <c r="C619" s="3"/>
      <c r="D619" s="3"/>
      <c r="E619" s="3"/>
    </row>
    <row r="620" spans="2:5" ht="15.75" x14ac:dyDescent="0.25">
      <c r="B620" s="3"/>
      <c r="C620" s="3"/>
      <c r="D620" s="3"/>
      <c r="E620" s="3"/>
    </row>
    <row r="621" spans="2:5" ht="15.75" x14ac:dyDescent="0.25">
      <c r="B621" s="3"/>
      <c r="C621" s="3"/>
      <c r="D621" s="3"/>
      <c r="E621" s="3"/>
    </row>
    <row r="622" spans="2:5" ht="15.75" x14ac:dyDescent="0.25">
      <c r="B622" s="3"/>
      <c r="C622" s="3"/>
      <c r="D622" s="3"/>
      <c r="E622" s="3"/>
    </row>
    <row r="623" spans="2:5" ht="15.75" x14ac:dyDescent="0.25">
      <c r="B623" s="3"/>
      <c r="C623" s="3"/>
      <c r="D623" s="3"/>
      <c r="E623" s="3"/>
    </row>
    <row r="624" spans="2:5" ht="15.75" x14ac:dyDescent="0.25">
      <c r="B624" s="3"/>
      <c r="C624" s="3"/>
      <c r="D624" s="3"/>
      <c r="E624" s="3"/>
    </row>
    <row r="625" spans="2:5" ht="15.75" x14ac:dyDescent="0.25">
      <c r="B625" s="3"/>
      <c r="C625" s="3"/>
      <c r="D625" s="3"/>
      <c r="E625" s="3"/>
    </row>
    <row r="626" spans="2:5" ht="15.75" x14ac:dyDescent="0.25">
      <c r="B626" s="3"/>
      <c r="C626" s="3"/>
      <c r="D626" s="3"/>
      <c r="E626" s="3"/>
    </row>
    <row r="627" spans="2:5" ht="15.75" x14ac:dyDescent="0.25">
      <c r="B627" s="3"/>
      <c r="C627" s="3"/>
      <c r="D627" s="3"/>
      <c r="E627" s="3"/>
    </row>
    <row r="628" spans="2:5" ht="15.75" x14ac:dyDescent="0.25">
      <c r="B628" s="3"/>
      <c r="C628" s="3"/>
      <c r="D628" s="3"/>
      <c r="E628" s="3"/>
    </row>
    <row r="629" spans="2:5" ht="15.75" x14ac:dyDescent="0.25">
      <c r="B629" s="3"/>
      <c r="C629" s="3"/>
      <c r="D629" s="3"/>
      <c r="E629" s="3"/>
    </row>
    <row r="630" spans="2:5" ht="15.75" x14ac:dyDescent="0.25">
      <c r="B630" s="3"/>
      <c r="C630" s="3"/>
      <c r="D630" s="3"/>
      <c r="E630" s="3"/>
    </row>
    <row r="631" spans="2:5" ht="15.75" x14ac:dyDescent="0.25">
      <c r="B631" s="3"/>
      <c r="C631" s="3"/>
      <c r="D631" s="3"/>
      <c r="E631" s="3"/>
    </row>
    <row r="632" spans="2:5" ht="15.75" x14ac:dyDescent="0.25">
      <c r="B632" s="3"/>
      <c r="C632" s="3"/>
      <c r="D632" s="3"/>
      <c r="E632" s="3"/>
    </row>
    <row r="633" spans="2:5" ht="15.75" x14ac:dyDescent="0.25">
      <c r="B633" s="3"/>
      <c r="C633" s="3"/>
      <c r="D633" s="3"/>
      <c r="E633" s="3"/>
    </row>
    <row r="634" spans="2:5" ht="15.75" x14ac:dyDescent="0.25">
      <c r="B634" s="3"/>
      <c r="C634" s="3"/>
      <c r="D634" s="3"/>
      <c r="E634" s="3"/>
    </row>
    <row r="635" spans="2:5" ht="15.75" x14ac:dyDescent="0.25">
      <c r="B635" s="3"/>
      <c r="C635" s="3"/>
      <c r="D635" s="3"/>
      <c r="E635" s="3"/>
    </row>
    <row r="636" spans="2:5" ht="15.75" x14ac:dyDescent="0.25">
      <c r="B636" s="3"/>
      <c r="C636" s="3"/>
      <c r="D636" s="3"/>
      <c r="E636" s="3"/>
    </row>
    <row r="637" spans="2:5" ht="15.75" x14ac:dyDescent="0.25">
      <c r="B637" s="3"/>
      <c r="C637" s="3"/>
      <c r="D637" s="3"/>
      <c r="E637" s="3"/>
    </row>
    <row r="638" spans="2:5" ht="15.75" x14ac:dyDescent="0.25">
      <c r="B638" s="3"/>
      <c r="C638" s="3"/>
      <c r="D638" s="3"/>
      <c r="E638" s="3"/>
    </row>
    <row r="639" spans="2:5" ht="15.75" x14ac:dyDescent="0.25">
      <c r="B639" s="3"/>
      <c r="C639" s="3"/>
      <c r="D639" s="3"/>
      <c r="E639" s="3"/>
    </row>
    <row r="640" spans="2:5" ht="15.75" x14ac:dyDescent="0.25">
      <c r="B640" s="3"/>
      <c r="C640" s="3"/>
      <c r="D640" s="3"/>
      <c r="E640" s="3"/>
    </row>
    <row r="641" spans="2:5" ht="15.75" x14ac:dyDescent="0.25">
      <c r="B641" s="3"/>
      <c r="C641" s="3"/>
      <c r="D641" s="3"/>
      <c r="E641" s="3"/>
    </row>
    <row r="642" spans="2:5" ht="15.75" x14ac:dyDescent="0.25">
      <c r="B642" s="3"/>
      <c r="C642" s="3"/>
      <c r="D642" s="3"/>
      <c r="E642" s="3"/>
    </row>
    <row r="643" spans="2:5" ht="15.75" x14ac:dyDescent="0.25">
      <c r="B643" s="3"/>
      <c r="C643" s="3"/>
      <c r="D643" s="3"/>
      <c r="E643" s="3"/>
    </row>
    <row r="644" spans="2:5" ht="15.75" x14ac:dyDescent="0.25">
      <c r="B644" s="3"/>
      <c r="C644" s="3"/>
      <c r="D644" s="3"/>
      <c r="E644" s="3"/>
    </row>
    <row r="645" spans="2:5" ht="15.75" x14ac:dyDescent="0.25">
      <c r="B645" s="3"/>
      <c r="C645" s="3"/>
      <c r="D645" s="3"/>
      <c r="E645" s="3"/>
    </row>
    <row r="646" spans="2:5" ht="15.75" x14ac:dyDescent="0.25">
      <c r="B646" s="3"/>
      <c r="C646" s="3"/>
      <c r="D646" s="3"/>
      <c r="E646" s="3"/>
    </row>
    <row r="647" spans="2:5" ht="15.75" x14ac:dyDescent="0.25">
      <c r="B647" s="3"/>
      <c r="C647" s="3"/>
      <c r="D647" s="3"/>
      <c r="E647" s="3"/>
    </row>
    <row r="648" spans="2:5" ht="15.75" x14ac:dyDescent="0.25">
      <c r="B648" s="3"/>
      <c r="C648" s="3"/>
      <c r="D648" s="3"/>
      <c r="E648" s="3"/>
    </row>
    <row r="649" spans="2:5" ht="15.75" x14ac:dyDescent="0.25">
      <c r="B649" s="3"/>
      <c r="C649" s="3"/>
      <c r="D649" s="3"/>
      <c r="E649" s="3"/>
    </row>
    <row r="650" spans="2:5" ht="15.75" x14ac:dyDescent="0.25">
      <c r="B650" s="3"/>
      <c r="C650" s="3"/>
      <c r="D650" s="3"/>
      <c r="E650" s="3"/>
    </row>
    <row r="651" spans="2:5" ht="15.75" x14ac:dyDescent="0.25">
      <c r="B651" s="3"/>
      <c r="C651" s="3"/>
      <c r="D651" s="3"/>
      <c r="E651" s="3"/>
    </row>
    <row r="652" spans="2:5" ht="15.75" x14ac:dyDescent="0.25">
      <c r="B652" s="3"/>
      <c r="C652" s="3"/>
      <c r="D652" s="3"/>
      <c r="E652" s="3"/>
    </row>
    <row r="653" spans="2:5" ht="15.75" x14ac:dyDescent="0.25">
      <c r="B653" s="3"/>
      <c r="C653" s="3"/>
      <c r="D653" s="3"/>
      <c r="E653" s="3"/>
    </row>
    <row r="654" spans="2:5" ht="15.75" x14ac:dyDescent="0.25">
      <c r="B654" s="3"/>
      <c r="C654" s="3"/>
      <c r="D654" s="3"/>
      <c r="E654" s="3"/>
    </row>
    <row r="655" spans="2:5" ht="15.75" x14ac:dyDescent="0.25">
      <c r="B655" s="3"/>
      <c r="C655" s="3"/>
      <c r="D655" s="3"/>
      <c r="E655" s="3"/>
    </row>
    <row r="656" spans="2:5" ht="15.75" x14ac:dyDescent="0.25">
      <c r="B656" s="3"/>
      <c r="C656" s="3"/>
      <c r="D656" s="3"/>
      <c r="E656" s="3"/>
    </row>
    <row r="657" spans="2:5" ht="15.75" x14ac:dyDescent="0.25">
      <c r="B657" s="3"/>
      <c r="C657" s="3"/>
      <c r="D657" s="3"/>
      <c r="E657" s="3"/>
    </row>
    <row r="658" spans="2:5" ht="15.75" x14ac:dyDescent="0.25">
      <c r="B658" s="3"/>
      <c r="C658" s="3"/>
      <c r="D658" s="3"/>
      <c r="E658" s="3"/>
    </row>
    <row r="659" spans="2:5" ht="15.75" x14ac:dyDescent="0.25">
      <c r="B659" s="3"/>
      <c r="C659" s="3"/>
      <c r="D659" s="3"/>
      <c r="E659" s="3"/>
    </row>
    <row r="660" spans="2:5" ht="15.75" x14ac:dyDescent="0.25">
      <c r="B660" s="3"/>
      <c r="C660" s="3"/>
      <c r="D660" s="3"/>
      <c r="E660" s="3"/>
    </row>
    <row r="661" spans="2:5" ht="15.75" x14ac:dyDescent="0.25">
      <c r="B661" s="3"/>
      <c r="C661" s="3"/>
      <c r="D661" s="3"/>
      <c r="E661" s="3"/>
    </row>
    <row r="662" spans="2:5" ht="15.75" x14ac:dyDescent="0.25">
      <c r="B662" s="3"/>
      <c r="C662" s="3"/>
      <c r="D662" s="3"/>
      <c r="E662" s="3"/>
    </row>
    <row r="663" spans="2:5" ht="15.75" x14ac:dyDescent="0.25">
      <c r="B663" s="3"/>
      <c r="C663" s="3"/>
      <c r="D663" s="3"/>
      <c r="E663" s="3"/>
    </row>
    <row r="664" spans="2:5" ht="15.75" x14ac:dyDescent="0.25">
      <c r="B664" s="3"/>
      <c r="C664" s="3"/>
      <c r="D664" s="3"/>
      <c r="E664" s="3"/>
    </row>
    <row r="665" spans="2:5" ht="15.75" x14ac:dyDescent="0.25">
      <c r="B665" s="3"/>
      <c r="C665" s="3"/>
      <c r="D665" s="3"/>
      <c r="E665" s="3"/>
    </row>
    <row r="666" spans="2:5" ht="15.75" x14ac:dyDescent="0.25">
      <c r="B666" s="3"/>
      <c r="C666" s="3"/>
      <c r="D666" s="3"/>
      <c r="E666" s="3"/>
    </row>
    <row r="667" spans="2:5" ht="15.75" x14ac:dyDescent="0.25">
      <c r="B667" s="3"/>
      <c r="C667" s="3"/>
      <c r="D667" s="3"/>
      <c r="E667" s="3"/>
    </row>
    <row r="668" spans="2:5" ht="15.75" x14ac:dyDescent="0.25">
      <c r="B668" s="3"/>
      <c r="C668" s="3"/>
      <c r="D668" s="3"/>
      <c r="E668" s="3"/>
    </row>
    <row r="669" spans="2:5" ht="15.75" x14ac:dyDescent="0.25">
      <c r="B669" s="3"/>
      <c r="C669" s="3"/>
      <c r="D669" s="3"/>
      <c r="E669" s="3"/>
    </row>
    <row r="670" spans="2:5" ht="15.75" x14ac:dyDescent="0.25">
      <c r="B670" s="3"/>
      <c r="C670" s="3"/>
      <c r="D670" s="3"/>
      <c r="E670" s="3"/>
    </row>
    <row r="671" spans="2:5" ht="15.75" x14ac:dyDescent="0.25">
      <c r="B671" s="3"/>
      <c r="C671" s="3"/>
      <c r="D671" s="3"/>
      <c r="E671" s="3"/>
    </row>
    <row r="672" spans="2:5" ht="15.75" x14ac:dyDescent="0.25">
      <c r="B672" s="3"/>
      <c r="C672" s="3"/>
      <c r="D672" s="3"/>
      <c r="E672" s="3"/>
    </row>
    <row r="673" spans="2:5" ht="15.75" x14ac:dyDescent="0.25">
      <c r="B673" s="3"/>
      <c r="C673" s="3"/>
      <c r="D673" s="3"/>
      <c r="E673" s="3"/>
    </row>
    <row r="674" spans="2:5" ht="15.75" x14ac:dyDescent="0.25">
      <c r="B674" s="3"/>
      <c r="C674" s="3"/>
      <c r="D674" s="3"/>
      <c r="E674" s="3"/>
    </row>
    <row r="675" spans="2:5" ht="15.75" x14ac:dyDescent="0.25">
      <c r="B675" s="3"/>
      <c r="C675" s="3"/>
      <c r="D675" s="3"/>
      <c r="E675" s="3"/>
    </row>
    <row r="676" spans="2:5" ht="15.75" x14ac:dyDescent="0.25">
      <c r="B676" s="3"/>
      <c r="C676" s="3"/>
      <c r="D676" s="3"/>
      <c r="E676" s="3"/>
    </row>
    <row r="677" spans="2:5" ht="15.75" x14ac:dyDescent="0.25">
      <c r="B677" s="3"/>
      <c r="C677" s="3"/>
      <c r="D677" s="3"/>
      <c r="E677" s="3"/>
    </row>
    <row r="678" spans="2:5" ht="15.75" x14ac:dyDescent="0.25">
      <c r="B678" s="3"/>
      <c r="C678" s="3"/>
      <c r="D678" s="3"/>
      <c r="E678" s="3"/>
    </row>
    <row r="679" spans="2:5" ht="15.75" x14ac:dyDescent="0.25">
      <c r="B679" s="3"/>
      <c r="C679" s="3"/>
      <c r="D679" s="3"/>
      <c r="E679" s="3"/>
    </row>
    <row r="680" spans="2:5" ht="15.75" x14ac:dyDescent="0.25">
      <c r="B680" s="3"/>
      <c r="C680" s="3"/>
      <c r="D680" s="3"/>
      <c r="E680" s="3"/>
    </row>
    <row r="681" spans="2:5" ht="15.75" x14ac:dyDescent="0.25">
      <c r="B681" s="3"/>
      <c r="C681" s="3"/>
      <c r="D681" s="3"/>
      <c r="E681" s="3"/>
    </row>
    <row r="682" spans="2:5" ht="15.75" x14ac:dyDescent="0.25">
      <c r="B682" s="3"/>
      <c r="C682" s="3"/>
      <c r="D682" s="3"/>
      <c r="E682" s="3"/>
    </row>
    <row r="683" spans="2:5" ht="15.75" x14ac:dyDescent="0.25">
      <c r="B683" s="3"/>
      <c r="C683" s="3"/>
      <c r="D683" s="3"/>
      <c r="E683" s="3"/>
    </row>
    <row r="684" spans="2:5" ht="15.75" x14ac:dyDescent="0.25">
      <c r="B684" s="3"/>
      <c r="C684" s="3"/>
      <c r="D684" s="3"/>
      <c r="E684" s="3"/>
    </row>
    <row r="685" spans="2:5" ht="15.75" x14ac:dyDescent="0.25">
      <c r="B685" s="3"/>
      <c r="C685" s="3"/>
      <c r="D685" s="3"/>
      <c r="E685" s="3"/>
    </row>
    <row r="686" spans="2:5" ht="15.75" x14ac:dyDescent="0.25">
      <c r="B686" s="3"/>
      <c r="C686" s="3"/>
      <c r="D686" s="3"/>
      <c r="E686" s="3"/>
    </row>
    <row r="687" spans="2:5" ht="15.75" x14ac:dyDescent="0.25">
      <c r="B687" s="3"/>
      <c r="C687" s="3"/>
      <c r="D687" s="3"/>
      <c r="E687" s="3"/>
    </row>
    <row r="688" spans="2:5" ht="15.75" x14ac:dyDescent="0.25">
      <c r="B688" s="3"/>
      <c r="C688" s="3"/>
      <c r="D688" s="3"/>
      <c r="E688" s="3"/>
    </row>
    <row r="689" spans="2:5" ht="15.75" x14ac:dyDescent="0.25">
      <c r="B689" s="3"/>
      <c r="C689" s="3"/>
      <c r="D689" s="3"/>
      <c r="E689" s="3"/>
    </row>
    <row r="690" spans="2:5" ht="15.75" x14ac:dyDescent="0.25">
      <c r="B690" s="3"/>
      <c r="C690" s="3"/>
      <c r="D690" s="3"/>
      <c r="E690" s="3"/>
    </row>
    <row r="691" spans="2:5" ht="15.75" x14ac:dyDescent="0.25">
      <c r="B691" s="3"/>
      <c r="C691" s="3"/>
      <c r="D691" s="3"/>
      <c r="E691" s="3"/>
    </row>
    <row r="692" spans="2:5" ht="15.75" x14ac:dyDescent="0.25">
      <c r="B692" s="3"/>
      <c r="C692" s="3"/>
      <c r="D692" s="3"/>
      <c r="E692" s="3"/>
    </row>
    <row r="693" spans="2:5" ht="15.75" x14ac:dyDescent="0.25">
      <c r="B693" s="3"/>
      <c r="C693" s="3"/>
      <c r="D693" s="3"/>
      <c r="E693" s="3"/>
    </row>
    <row r="694" spans="2:5" ht="15.75" x14ac:dyDescent="0.25">
      <c r="B694" s="3"/>
      <c r="C694" s="3"/>
      <c r="D694" s="3"/>
      <c r="E694" s="3"/>
    </row>
    <row r="695" spans="2:5" ht="15.75" x14ac:dyDescent="0.25">
      <c r="B695" s="3"/>
      <c r="C695" s="3"/>
      <c r="D695" s="3"/>
      <c r="E695" s="3"/>
    </row>
    <row r="696" spans="2:5" ht="15.75" x14ac:dyDescent="0.25">
      <c r="B696" s="3"/>
      <c r="C696" s="3"/>
      <c r="D696" s="3"/>
      <c r="E696" s="3"/>
    </row>
    <row r="697" spans="2:5" ht="15.75" x14ac:dyDescent="0.25">
      <c r="B697" s="3"/>
      <c r="C697" s="3"/>
      <c r="D697" s="3"/>
      <c r="E697" s="3"/>
    </row>
    <row r="698" spans="2:5" ht="15.75" x14ac:dyDescent="0.25">
      <c r="B698" s="3"/>
      <c r="C698" s="3"/>
      <c r="D698" s="3"/>
      <c r="E698" s="3"/>
    </row>
    <row r="699" spans="2:5" ht="15.75" x14ac:dyDescent="0.25">
      <c r="B699" s="3"/>
      <c r="C699" s="3"/>
      <c r="D699" s="3"/>
      <c r="E699" s="3"/>
    </row>
    <row r="700" spans="2:5" ht="15.75" x14ac:dyDescent="0.25">
      <c r="B700" s="3"/>
      <c r="C700" s="3"/>
      <c r="D700" s="3"/>
      <c r="E700" s="3"/>
    </row>
    <row r="701" spans="2:5" ht="15.75" x14ac:dyDescent="0.25">
      <c r="B701" s="3"/>
      <c r="C701" s="3"/>
      <c r="D701" s="3"/>
      <c r="E701" s="3"/>
    </row>
    <row r="702" spans="2:5" ht="15.75" x14ac:dyDescent="0.25">
      <c r="B702" s="3"/>
      <c r="C702" s="3"/>
      <c r="D702" s="3"/>
      <c r="E702" s="3"/>
    </row>
    <row r="703" spans="2:5" ht="15.75" x14ac:dyDescent="0.25">
      <c r="B703" s="3"/>
      <c r="C703" s="3"/>
      <c r="D703" s="3"/>
      <c r="E703" s="3"/>
    </row>
    <row r="704" spans="2:5" ht="15.75" x14ac:dyDescent="0.25">
      <c r="B704" s="3"/>
      <c r="C704" s="3"/>
      <c r="D704" s="3"/>
      <c r="E704" s="3"/>
    </row>
    <row r="705" spans="2:5" ht="15.75" x14ac:dyDescent="0.25">
      <c r="B705" s="3"/>
      <c r="C705" s="3"/>
      <c r="D705" s="3"/>
      <c r="E705" s="3"/>
    </row>
    <row r="706" spans="2:5" ht="15.75" x14ac:dyDescent="0.25">
      <c r="B706" s="3"/>
      <c r="C706" s="3"/>
      <c r="D706" s="3"/>
      <c r="E706" s="3"/>
    </row>
    <row r="707" spans="2:5" ht="15.75" x14ac:dyDescent="0.25">
      <c r="B707" s="3"/>
      <c r="C707" s="3"/>
      <c r="D707" s="3"/>
      <c r="E707" s="3"/>
    </row>
    <row r="708" spans="2:5" ht="15.75" x14ac:dyDescent="0.25">
      <c r="B708" s="3"/>
      <c r="C708" s="3"/>
      <c r="D708" s="3"/>
      <c r="E708" s="3"/>
    </row>
    <row r="709" spans="2:5" ht="15.75" x14ac:dyDescent="0.25">
      <c r="B709" s="3"/>
      <c r="C709" s="3"/>
      <c r="D709" s="3"/>
      <c r="E709" s="3"/>
    </row>
    <row r="710" spans="2:5" ht="15.75" x14ac:dyDescent="0.25">
      <c r="B710" s="3"/>
      <c r="C710" s="3"/>
      <c r="D710" s="3"/>
      <c r="E710" s="3"/>
    </row>
    <row r="711" spans="2:5" ht="15.75" x14ac:dyDescent="0.25">
      <c r="B711" s="3"/>
      <c r="C711" s="3"/>
      <c r="D711" s="3"/>
      <c r="E711" s="3"/>
    </row>
    <row r="712" spans="2:5" ht="15.75" x14ac:dyDescent="0.25">
      <c r="B712" s="3"/>
      <c r="C712" s="3"/>
      <c r="D712" s="3"/>
      <c r="E712" s="3"/>
    </row>
    <row r="713" spans="2:5" ht="15.75" x14ac:dyDescent="0.25">
      <c r="B713" s="3"/>
      <c r="C713" s="3"/>
      <c r="D713" s="3"/>
      <c r="E713" s="3"/>
    </row>
    <row r="714" spans="2:5" ht="15.75" x14ac:dyDescent="0.25">
      <c r="B714" s="3"/>
      <c r="C714" s="3"/>
      <c r="D714" s="3"/>
      <c r="E714" s="3"/>
    </row>
    <row r="715" spans="2:5" ht="15.75" x14ac:dyDescent="0.25">
      <c r="B715" s="3"/>
      <c r="C715" s="3"/>
      <c r="D715" s="3"/>
      <c r="E715" s="3"/>
    </row>
    <row r="716" spans="2:5" ht="15.75" x14ac:dyDescent="0.25">
      <c r="B716" s="3"/>
      <c r="C716" s="3"/>
      <c r="D716" s="3"/>
      <c r="E716" s="3"/>
    </row>
    <row r="717" spans="2:5" ht="15.75" x14ac:dyDescent="0.25">
      <c r="B717" s="3"/>
      <c r="C717" s="3"/>
      <c r="D717" s="3"/>
      <c r="E717" s="3"/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4"/>
  <sheetViews>
    <sheetView showGridLines="0" workbookViewId="0">
      <selection activeCell="D19" sqref="D19"/>
    </sheetView>
  </sheetViews>
  <sheetFormatPr baseColWidth="10" defaultRowHeight="15.75" x14ac:dyDescent="0.25"/>
  <cols>
    <col min="1" max="1" width="3.75" customWidth="1"/>
    <col min="2" max="2" width="18.875" style="3" customWidth="1"/>
    <col min="3" max="4" width="11" style="3"/>
  </cols>
  <sheetData>
    <row r="1" spans="2:4" ht="16.5" x14ac:dyDescent="0.3">
      <c r="B1" s="60" t="s">
        <v>6335</v>
      </c>
      <c r="C1" s="60"/>
      <c r="D1" s="60"/>
    </row>
    <row r="2" spans="2:4" ht="24" x14ac:dyDescent="0.25">
      <c r="B2" s="34" t="s">
        <v>0</v>
      </c>
      <c r="C2" s="35" t="s">
        <v>3998</v>
      </c>
      <c r="D2" s="36" t="s">
        <v>3999</v>
      </c>
    </row>
    <row r="3" spans="2:4" x14ac:dyDescent="0.25">
      <c r="B3" s="37" t="s">
        <v>1</v>
      </c>
      <c r="C3" s="38">
        <v>10</v>
      </c>
      <c r="D3" s="8">
        <v>6</v>
      </c>
    </row>
    <row r="4" spans="2:4" x14ac:dyDescent="0.25">
      <c r="B4" s="37" t="s">
        <v>80</v>
      </c>
      <c r="C4" s="38">
        <v>11</v>
      </c>
      <c r="D4" s="8">
        <v>45</v>
      </c>
    </row>
    <row r="5" spans="2:4" x14ac:dyDescent="0.25">
      <c r="B5" s="37" t="s">
        <v>121</v>
      </c>
      <c r="C5" s="38">
        <v>6</v>
      </c>
      <c r="D5" s="8">
        <v>12</v>
      </c>
    </row>
    <row r="6" spans="2:4" x14ac:dyDescent="0.25">
      <c r="B6" s="37" t="s">
        <v>542</v>
      </c>
      <c r="C6" s="38">
        <v>8</v>
      </c>
      <c r="D6" s="8">
        <v>35</v>
      </c>
    </row>
    <row r="7" spans="2:4" x14ac:dyDescent="0.25">
      <c r="B7" s="37" t="s">
        <v>58</v>
      </c>
      <c r="C7" s="38">
        <v>5</v>
      </c>
      <c r="D7" s="8">
        <v>1</v>
      </c>
    </row>
    <row r="8" spans="2:4" x14ac:dyDescent="0.25">
      <c r="B8" s="37" t="s">
        <v>2155</v>
      </c>
      <c r="C8" s="38">
        <v>1</v>
      </c>
      <c r="D8" s="8">
        <v>32</v>
      </c>
    </row>
    <row r="9" spans="2:4" x14ac:dyDescent="0.25">
      <c r="B9" s="37" t="s">
        <v>1533</v>
      </c>
      <c r="C9" s="38">
        <v>7</v>
      </c>
      <c r="D9" s="8">
        <v>5</v>
      </c>
    </row>
    <row r="10" spans="2:4" x14ac:dyDescent="0.25">
      <c r="B10" s="37" t="s">
        <v>1117</v>
      </c>
      <c r="C10" s="38"/>
      <c r="D10" s="8"/>
    </row>
    <row r="11" spans="2:4" x14ac:dyDescent="0.25">
      <c r="B11" s="37" t="s">
        <v>112</v>
      </c>
      <c r="C11" s="38">
        <v>11</v>
      </c>
      <c r="D11" s="8">
        <v>5</v>
      </c>
    </row>
    <row r="12" spans="2:4" x14ac:dyDescent="0.25">
      <c r="B12" s="37" t="s">
        <v>3079</v>
      </c>
      <c r="C12" s="38"/>
      <c r="D12" s="8"/>
    </row>
    <row r="13" spans="2:4" x14ac:dyDescent="0.25">
      <c r="B13" s="37" t="s">
        <v>395</v>
      </c>
      <c r="C13" s="38">
        <v>10</v>
      </c>
      <c r="D13" s="8">
        <v>16</v>
      </c>
    </row>
    <row r="14" spans="2:4" x14ac:dyDescent="0.25">
      <c r="B14" s="39" t="s">
        <v>3861</v>
      </c>
      <c r="C14" s="40">
        <f>SUM(Tabla1[N° de Ánalisis Bactereológico])</f>
        <v>69</v>
      </c>
      <c r="D14" s="40">
        <f>SUM(Tabla1[N° de Ánalisis parasitológico])</f>
        <v>157</v>
      </c>
    </row>
  </sheetData>
  <mergeCells count="1">
    <mergeCell ref="B1:D1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DATA</vt:lpstr>
      <vt:lpstr>REGIONAL</vt:lpstr>
      <vt:lpstr>cumple cloro</vt:lpstr>
      <vt:lpstr>Analisis de agua para consumo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DIRESA</cp:lastModifiedBy>
  <dcterms:created xsi:type="dcterms:W3CDTF">2024-12-30T20:32:18Z</dcterms:created>
  <dcterms:modified xsi:type="dcterms:W3CDTF">2025-06-02T21:22:05Z</dcterms:modified>
</cp:coreProperties>
</file>